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uraimov\Google Drive\SpringBoard\Springboard-DS\Unit-7.6-Capstone-II-DataWrangling\Models\"/>
    </mc:Choice>
  </mc:AlternateContent>
  <xr:revisionPtr revIDLastSave="0" documentId="13_ncr:1_{F90A4DEA-F6B5-4F69-B385-97CCE2A4F461}" xr6:coauthVersionLast="46" xr6:coauthVersionMax="46" xr10:uidLastSave="{00000000-0000-0000-0000-000000000000}"/>
  <bookViews>
    <workbookView xWindow="-20" yWindow="0" windowWidth="38220" windowHeight="10620" tabRatio="796" activeTab="9" xr2:uid="{00000000-000D-0000-FFFF-FFFF00000000}"/>
    <workbookView xWindow="-25693" yWindow="-87" windowWidth="25786" windowHeight="14587" tabRatio="688" firstSheet="2" activeTab="5" xr2:uid="{305EE2FE-17CB-4D7C-8A02-C4558731B37D}"/>
  </bookViews>
  <sheets>
    <sheet name="Problem Statment" sheetId="1" r:id="rId1"/>
    <sheet name="Prod v Consm 13-18" sheetId="2" r:id="rId2"/>
    <sheet name="PADDs" sheetId="4" r:id="rId3"/>
    <sheet name="MegaTable" sheetId="5" r:id="rId4"/>
    <sheet name="Ref_Type_PAD_2020" sheetId="11" r:id="rId5"/>
    <sheet name="RefineryDist300KCity" sheetId="10" r:id="rId6"/>
    <sheet name="Cities" sheetId="8" r:id="rId7"/>
    <sheet name="Refineries_EIA" sheetId="12" r:id="rId8"/>
    <sheet name="300K Cities" sheetId="9" r:id="rId9"/>
    <sheet name="Distances" sheetId="13" r:id="rId10"/>
  </sheets>
  <definedNames>
    <definedName name="_xlnm._FilterDatabase" localSheetId="6" hidden="1">Cities!$E$4:$G$792</definedName>
    <definedName name="_xlchart.v6.0" hidden="1">Cities!$F$4</definedName>
    <definedName name="_xlchart.v6.1" hidden="1">Cities!$F$5:$F$70</definedName>
    <definedName name="_xlchart.v6.2" hidden="1">Cities!$G$4</definedName>
    <definedName name="_xlchart.v6.3" hidden="1">Cities!$G$5:$G$70</definedName>
    <definedName name="_xlnm.Print_Area" localSheetId="6">Cities!$A$2:$U$800</definedName>
    <definedName name="_xlnm.Print_Titles" localSheetId="6">Cities!$A:$A,Cities!$2:$4</definedName>
    <definedName name="sub_annrnk">Cities!$A$4:$U$792</definedName>
  </definedName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G136" i="13" l="1"/>
  <c r="EE136" i="13"/>
  <c r="EC136" i="13"/>
  <c r="EA136" i="13"/>
  <c r="DY136" i="13"/>
  <c r="DW136" i="13"/>
  <c r="DU136" i="13"/>
  <c r="DS136" i="13"/>
  <c r="DQ136" i="13"/>
  <c r="DO136" i="13"/>
  <c r="DM136" i="13"/>
  <c r="DK136" i="13"/>
  <c r="DI136" i="13"/>
  <c r="DG136" i="13"/>
  <c r="DE136" i="13"/>
  <c r="DC136" i="13"/>
  <c r="DA136" i="13"/>
  <c r="CY136" i="13"/>
  <c r="CW136" i="13"/>
  <c r="CU136" i="13"/>
  <c r="CS136" i="13"/>
  <c r="CQ136" i="13"/>
  <c r="CO136" i="13"/>
  <c r="CM136" i="13"/>
  <c r="CK136" i="13"/>
  <c r="CI136" i="13"/>
  <c r="CG136" i="13"/>
  <c r="CE136" i="13"/>
  <c r="CC136" i="13"/>
  <c r="CA136" i="13"/>
  <c r="BY136" i="13"/>
  <c r="BW136" i="13"/>
  <c r="BU136" i="13"/>
  <c r="BS136" i="13"/>
  <c r="BQ136" i="13"/>
  <c r="BO136" i="13"/>
  <c r="BM136" i="13"/>
  <c r="BK136" i="13"/>
  <c r="BI136" i="13"/>
  <c r="BG136" i="13"/>
  <c r="BE136" i="13"/>
  <c r="BC136" i="13"/>
  <c r="BA136" i="13"/>
  <c r="AY136" i="13"/>
  <c r="AW136" i="13"/>
  <c r="AU136" i="13"/>
  <c r="AS136" i="13"/>
  <c r="AQ136" i="13"/>
  <c r="AO136" i="13"/>
  <c r="AM136" i="13"/>
  <c r="AK136" i="13"/>
  <c r="AI136" i="13"/>
  <c r="AG136" i="13"/>
  <c r="AE136" i="13"/>
  <c r="AC136" i="13"/>
  <c r="AA136" i="13"/>
  <c r="Y136" i="13"/>
  <c r="W136" i="13"/>
  <c r="U136" i="13"/>
  <c r="S136" i="13"/>
  <c r="Q136" i="13"/>
  <c r="O136" i="13"/>
  <c r="M136" i="13"/>
  <c r="K136" i="13"/>
  <c r="I136" i="13"/>
  <c r="E136" i="13"/>
  <c r="G136" i="13"/>
  <c r="E1" i="13"/>
  <c r="F1" i="13"/>
  <c r="F134" i="13" s="1"/>
  <c r="F2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T136" i="10"/>
  <c r="T135" i="10"/>
  <c r="T134" i="10"/>
  <c r="T133" i="10"/>
  <c r="T132" i="10"/>
  <c r="T131" i="10"/>
  <c r="T130" i="10"/>
  <c r="T129" i="10"/>
  <c r="T128" i="10"/>
  <c r="T127" i="10"/>
  <c r="T126" i="10"/>
  <c r="T125" i="10"/>
  <c r="T124" i="10"/>
  <c r="T123" i="10"/>
  <c r="T122" i="10"/>
  <c r="T121" i="10"/>
  <c r="T120" i="10"/>
  <c r="T119" i="10"/>
  <c r="T118" i="10"/>
  <c r="T117" i="10"/>
  <c r="T116" i="10"/>
  <c r="T115" i="10"/>
  <c r="T114" i="10"/>
  <c r="T113" i="10"/>
  <c r="T112" i="10"/>
  <c r="T111" i="10"/>
  <c r="T110" i="10"/>
  <c r="T109" i="10"/>
  <c r="T108" i="10"/>
  <c r="T107" i="10"/>
  <c r="T106" i="10"/>
  <c r="T105" i="10"/>
  <c r="T104" i="10"/>
  <c r="T103" i="10"/>
  <c r="T102" i="10"/>
  <c r="T101" i="10"/>
  <c r="T100" i="10"/>
  <c r="T99" i="10"/>
  <c r="T98" i="10"/>
  <c r="T97" i="10"/>
  <c r="T96" i="10"/>
  <c r="T95" i="10"/>
  <c r="T94" i="10"/>
  <c r="T93" i="10"/>
  <c r="T92" i="10"/>
  <c r="T91" i="10"/>
  <c r="T90" i="10"/>
  <c r="T89" i="10"/>
  <c r="T88" i="10"/>
  <c r="T87" i="10"/>
  <c r="T86" i="10"/>
  <c r="T85" i="10"/>
  <c r="T84" i="10"/>
  <c r="T83" i="10"/>
  <c r="T82" i="10"/>
  <c r="T81" i="10"/>
  <c r="T80" i="10"/>
  <c r="T79" i="10"/>
  <c r="T78" i="10"/>
  <c r="T77" i="10"/>
  <c r="T76" i="10"/>
  <c r="T75" i="10"/>
  <c r="T74" i="10"/>
  <c r="T73" i="10"/>
  <c r="T72" i="10"/>
  <c r="T71" i="10"/>
  <c r="T70" i="10"/>
  <c r="T69" i="10"/>
  <c r="T68" i="10"/>
  <c r="T67" i="10"/>
  <c r="T66" i="10"/>
  <c r="T65" i="10"/>
  <c r="T64" i="10"/>
  <c r="T63" i="10"/>
  <c r="T62" i="10"/>
  <c r="T61" i="10"/>
  <c r="T60" i="10"/>
  <c r="T59" i="10"/>
  <c r="T58" i="10"/>
  <c r="T57" i="10"/>
  <c r="T56" i="10"/>
  <c r="T55" i="10"/>
  <c r="T54" i="10"/>
  <c r="T53" i="10"/>
  <c r="T52" i="10"/>
  <c r="T51" i="10"/>
  <c r="T50" i="10"/>
  <c r="T49" i="10"/>
  <c r="T48" i="10"/>
  <c r="T47" i="10"/>
  <c r="T46" i="10"/>
  <c r="T45" i="10"/>
  <c r="T44" i="10"/>
  <c r="T43" i="10"/>
  <c r="T42" i="10"/>
  <c r="T41" i="10"/>
  <c r="T40" i="10"/>
  <c r="T39" i="10"/>
  <c r="T38" i="10"/>
  <c r="T37" i="10"/>
  <c r="T36" i="10"/>
  <c r="T35" i="10"/>
  <c r="T34" i="10"/>
  <c r="T33" i="10"/>
  <c r="T32" i="10"/>
  <c r="T31" i="10"/>
  <c r="T30" i="10"/>
  <c r="T29" i="10"/>
  <c r="T28" i="10"/>
  <c r="T27" i="10"/>
  <c r="T26" i="10"/>
  <c r="T25" i="10"/>
  <c r="T24" i="10"/>
  <c r="T23" i="10"/>
  <c r="T22" i="10"/>
  <c r="T21" i="10"/>
  <c r="T20" i="10"/>
  <c r="T19" i="10"/>
  <c r="T18" i="10"/>
  <c r="T17" i="10"/>
  <c r="T16" i="10"/>
  <c r="T15" i="10"/>
  <c r="T14" i="10"/>
  <c r="T13" i="10"/>
  <c r="T12" i="10"/>
  <c r="T11" i="10"/>
  <c r="T10" i="10"/>
  <c r="T9" i="10"/>
  <c r="T8" i="10"/>
  <c r="T7" i="10"/>
  <c r="T6" i="10"/>
  <c r="T5" i="10"/>
  <c r="F792" i="10"/>
  <c r="F791" i="10"/>
  <c r="F790" i="10"/>
  <c r="F789"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47" i="10"/>
  <c r="F746" i="10"/>
  <c r="F745" i="10"/>
  <c r="F744" i="10"/>
  <c r="F743" i="10"/>
  <c r="F742" i="10"/>
  <c r="F741" i="10"/>
  <c r="F740" i="10"/>
  <c r="F739" i="10"/>
  <c r="F738" i="10"/>
  <c r="F737" i="10"/>
  <c r="F736" i="10"/>
  <c r="F735" i="10"/>
  <c r="F734" i="10"/>
  <c r="F733" i="10"/>
  <c r="F732" i="10"/>
  <c r="F731" i="10"/>
  <c r="F730" i="10"/>
  <c r="F729" i="10"/>
  <c r="F728" i="10"/>
  <c r="F727" i="10"/>
  <c r="F726" i="10"/>
  <c r="F725" i="10"/>
  <c r="F724" i="10"/>
  <c r="F723" i="10"/>
  <c r="F722" i="10"/>
  <c r="F721" i="10"/>
  <c r="F720" i="10"/>
  <c r="F719" i="10"/>
  <c r="F718" i="10"/>
  <c r="F717" i="10"/>
  <c r="F716" i="10"/>
  <c r="F715" i="10"/>
  <c r="F714" i="10"/>
  <c r="F713" i="10"/>
  <c r="F712" i="10"/>
  <c r="F711" i="10"/>
  <c r="F710" i="10"/>
  <c r="F709" i="10"/>
  <c r="F708" i="10"/>
  <c r="F707" i="10"/>
  <c r="F706" i="10"/>
  <c r="F705" i="10"/>
  <c r="F704" i="10"/>
  <c r="F703" i="10"/>
  <c r="F702" i="10"/>
  <c r="F701" i="10"/>
  <c r="F700" i="10"/>
  <c r="F699" i="10"/>
  <c r="F698" i="10"/>
  <c r="F697" i="10"/>
  <c r="F696" i="10"/>
  <c r="F695" i="10"/>
  <c r="F694" i="10"/>
  <c r="F693" i="10"/>
  <c r="F692" i="10"/>
  <c r="F691" i="10"/>
  <c r="F690" i="10"/>
  <c r="F689" i="10"/>
  <c r="F688" i="10"/>
  <c r="F687" i="10"/>
  <c r="F686" i="10"/>
  <c r="F685" i="10"/>
  <c r="F684" i="10"/>
  <c r="F683" i="10"/>
  <c r="F682" i="10"/>
  <c r="F681" i="10"/>
  <c r="F680" i="10"/>
  <c r="F679" i="10"/>
  <c r="F678" i="10"/>
  <c r="F677" i="10"/>
  <c r="F676" i="10"/>
  <c r="F675" i="10"/>
  <c r="F674" i="10"/>
  <c r="F673" i="10"/>
  <c r="F672" i="10"/>
  <c r="F671" i="10"/>
  <c r="F670" i="10"/>
  <c r="F669" i="10"/>
  <c r="F668" i="10"/>
  <c r="F667" i="10"/>
  <c r="F666" i="10"/>
  <c r="F665" i="10"/>
  <c r="F664" i="10"/>
  <c r="F663" i="10"/>
  <c r="F662" i="10"/>
  <c r="F661" i="10"/>
  <c r="F660" i="10"/>
  <c r="F659" i="10"/>
  <c r="F658" i="10"/>
  <c r="F657" i="10"/>
  <c r="F656" i="10"/>
  <c r="F655" i="10"/>
  <c r="F654" i="10"/>
  <c r="F653" i="10"/>
  <c r="F652" i="10"/>
  <c r="F651" i="10"/>
  <c r="F650" i="10"/>
  <c r="F649" i="10"/>
  <c r="F648" i="10"/>
  <c r="F647" i="10"/>
  <c r="F646" i="10"/>
  <c r="F645" i="10"/>
  <c r="F644" i="10"/>
  <c r="F643" i="10"/>
  <c r="F642" i="10"/>
  <c r="F641" i="10"/>
  <c r="F640" i="10"/>
  <c r="F639" i="10"/>
  <c r="F638" i="10"/>
  <c r="F637" i="10"/>
  <c r="F636" i="10"/>
  <c r="F635" i="10"/>
  <c r="F634" i="10"/>
  <c r="F633" i="10"/>
  <c r="F632" i="10"/>
  <c r="F631" i="10"/>
  <c r="F630" i="10"/>
  <c r="F629" i="10"/>
  <c r="F628" i="10"/>
  <c r="F627" i="10"/>
  <c r="F626" i="10"/>
  <c r="F625"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9" i="10"/>
  <c r="F598" i="10"/>
  <c r="F597" i="10"/>
  <c r="F596" i="10"/>
  <c r="F595" i="10"/>
  <c r="F594" i="10"/>
  <c r="F593" i="10"/>
  <c r="F592" i="10"/>
  <c r="F591" i="10"/>
  <c r="F590" i="10"/>
  <c r="F589" i="10"/>
  <c r="F588" i="10"/>
  <c r="F587" i="10"/>
  <c r="F586" i="10"/>
  <c r="F585" i="10"/>
  <c r="F584" i="10"/>
  <c r="F583" i="10"/>
  <c r="F582" i="10"/>
  <c r="F581" i="10"/>
  <c r="F580" i="10"/>
  <c r="F579" i="10"/>
  <c r="F578" i="10"/>
  <c r="F577" i="10"/>
  <c r="F576" i="10"/>
  <c r="F575" i="10"/>
  <c r="F574" i="10"/>
  <c r="F573" i="10"/>
  <c r="F572" i="10"/>
  <c r="F571" i="10"/>
  <c r="F570" i="10"/>
  <c r="F569" i="10"/>
  <c r="F568" i="10"/>
  <c r="F567" i="10"/>
  <c r="F566" i="10"/>
  <c r="F565" i="10"/>
  <c r="F564" i="10"/>
  <c r="F563" i="10"/>
  <c r="F562" i="10"/>
  <c r="F561" i="10"/>
  <c r="F560" i="10"/>
  <c r="F559" i="10"/>
  <c r="F558" i="10"/>
  <c r="F557" i="10"/>
  <c r="F556" i="10"/>
  <c r="F555" i="10"/>
  <c r="F554" i="10"/>
  <c r="F553" i="10"/>
  <c r="F552" i="10"/>
  <c r="F551" i="10"/>
  <c r="F550" i="10"/>
  <c r="F549" i="10"/>
  <c r="F548" i="10"/>
  <c r="F547" i="10"/>
  <c r="F546" i="10"/>
  <c r="F545" i="10"/>
  <c r="F544"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2"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F431" i="10"/>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F344" i="10"/>
  <c r="F343" i="10"/>
  <c r="F342" i="10"/>
  <c r="F341" i="10"/>
  <c r="F340" i="10"/>
  <c r="F339" i="10"/>
  <c r="F338" i="10"/>
  <c r="F337" i="10"/>
  <c r="F336" i="10"/>
  <c r="F335" i="10"/>
  <c r="F334" i="10"/>
  <c r="F333" i="10"/>
  <c r="F332" i="10"/>
  <c r="F331" i="10"/>
  <c r="F330" i="10"/>
  <c r="F329" i="10"/>
  <c r="F328" i="10"/>
  <c r="F327" i="10"/>
  <c r="F326" i="10"/>
  <c r="F325" i="10"/>
  <c r="F324" i="10"/>
  <c r="F323" i="10"/>
  <c r="F322" i="10"/>
  <c r="F321" i="10"/>
  <c r="F320" i="10"/>
  <c r="F319" i="10"/>
  <c r="F318" i="10"/>
  <c r="F317" i="10"/>
  <c r="F316" i="10"/>
  <c r="F315" i="10"/>
  <c r="F314" i="10"/>
  <c r="F313" i="10"/>
  <c r="F312" i="10"/>
  <c r="F311" i="10"/>
  <c r="F310" i="10"/>
  <c r="F309" i="10"/>
  <c r="F308" i="10"/>
  <c r="F307" i="10"/>
  <c r="F306" i="10"/>
  <c r="F305" i="10"/>
  <c r="F304" i="10"/>
  <c r="F303" i="10"/>
  <c r="F302" i="10"/>
  <c r="F301" i="10"/>
  <c r="F300" i="10"/>
  <c r="F299" i="10"/>
  <c r="F298" i="10"/>
  <c r="F297" i="10"/>
  <c r="F296" i="10"/>
  <c r="F295" i="10"/>
  <c r="F294" i="10"/>
  <c r="F293" i="10"/>
  <c r="F292" i="10"/>
  <c r="F291" i="10"/>
  <c r="F290" i="10"/>
  <c r="F289" i="10"/>
  <c r="F288" i="10"/>
  <c r="F287" i="10"/>
  <c r="F286" i="10"/>
  <c r="F285" i="10"/>
  <c r="F284" i="10"/>
  <c r="F283" i="10"/>
  <c r="F282" i="10"/>
  <c r="F281" i="10"/>
  <c r="F280" i="10"/>
  <c r="F279" i="10"/>
  <c r="F278" i="10"/>
  <c r="F277" i="10"/>
  <c r="F276" i="10"/>
  <c r="F275" i="10"/>
  <c r="F274" i="10"/>
  <c r="F273" i="10"/>
  <c r="F272" i="10"/>
  <c r="F271" i="10"/>
  <c r="F270" i="10"/>
  <c r="F269" i="10"/>
  <c r="F268" i="10"/>
  <c r="F267" i="10"/>
  <c r="F266" i="10"/>
  <c r="F265" i="10"/>
  <c r="F264" i="10"/>
  <c r="F263" i="10"/>
  <c r="F262" i="10"/>
  <c r="F261" i="10"/>
  <c r="F260" i="10"/>
  <c r="F259" i="10"/>
  <c r="F258" i="10"/>
  <c r="F257" i="10"/>
  <c r="F256" i="10"/>
  <c r="F255" i="10"/>
  <c r="F254" i="10"/>
  <c r="F253" i="10"/>
  <c r="F252" i="10"/>
  <c r="F251"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4" i="10"/>
  <c r="F223" i="10"/>
  <c r="F222" i="10"/>
  <c r="F221" i="10"/>
  <c r="F220" i="10"/>
  <c r="F219" i="10"/>
  <c r="F218" i="10"/>
  <c r="F217" i="10"/>
  <c r="F216" i="10"/>
  <c r="F215" i="10"/>
  <c r="F214" i="10"/>
  <c r="F213" i="10"/>
  <c r="F212" i="10"/>
  <c r="F211" i="10"/>
  <c r="F210" i="10"/>
  <c r="F209" i="10"/>
  <c r="F208" i="10"/>
  <c r="F207" i="10"/>
  <c r="F206" i="10"/>
  <c r="F205" i="10"/>
  <c r="F204" i="10"/>
  <c r="F203" i="10"/>
  <c r="F202" i="10"/>
  <c r="F201" i="10"/>
  <c r="F200" i="10"/>
  <c r="F199" i="10"/>
  <c r="F198" i="10"/>
  <c r="F197" i="10"/>
  <c r="F196" i="10"/>
  <c r="F195" i="10"/>
  <c r="F194" i="10"/>
  <c r="F193" i="10"/>
  <c r="F192" i="10"/>
  <c r="F191" i="10"/>
  <c r="F190" i="10"/>
  <c r="F189" i="10"/>
  <c r="F188" i="10"/>
  <c r="F187" i="10"/>
  <c r="F186" i="10"/>
  <c r="F185" i="10"/>
  <c r="F184" i="10"/>
  <c r="F183" i="10"/>
  <c r="F182" i="10"/>
  <c r="F181" i="10"/>
  <c r="F180" i="10"/>
  <c r="F179" i="10"/>
  <c r="F178" i="10"/>
  <c r="F177" i="10"/>
  <c r="F176" i="10"/>
  <c r="F175" i="10"/>
  <c r="F174" i="10"/>
  <c r="F173" i="10"/>
  <c r="F172" i="10"/>
  <c r="F171" i="10"/>
  <c r="F170" i="10"/>
  <c r="F169" i="10"/>
  <c r="F168" i="10"/>
  <c r="F167" i="10"/>
  <c r="F166" i="10"/>
  <c r="F165" i="10"/>
  <c r="F164" i="10"/>
  <c r="F163" i="10"/>
  <c r="F162" i="10"/>
  <c r="F161" i="10"/>
  <c r="F160" i="10"/>
  <c r="F159" i="10"/>
  <c r="F158" i="10"/>
  <c r="F157" i="10"/>
  <c r="F156" i="10"/>
  <c r="F155" i="10"/>
  <c r="F154" i="10"/>
  <c r="F153" i="10"/>
  <c r="F152" i="10"/>
  <c r="F151" i="10"/>
  <c r="F150" i="10"/>
  <c r="F149" i="10"/>
  <c r="F148" i="10"/>
  <c r="F147" i="10"/>
  <c r="F146" i="10"/>
  <c r="F145" i="10"/>
  <c r="F144" i="10"/>
  <c r="F143" i="10"/>
  <c r="F142" i="10"/>
  <c r="F141" i="10"/>
  <c r="F140" i="10"/>
  <c r="F139" i="10"/>
  <c r="F138" i="10"/>
  <c r="F137" i="10"/>
  <c r="F136" i="10"/>
  <c r="F135" i="10"/>
  <c r="F134" i="10"/>
  <c r="F133" i="10"/>
  <c r="F132" i="10"/>
  <c r="F131" i="10"/>
  <c r="F130" i="10"/>
  <c r="F129" i="10"/>
  <c r="F128" i="10"/>
  <c r="F127" i="10"/>
  <c r="F126" i="10"/>
  <c r="F125" i="10"/>
  <c r="F124" i="10"/>
  <c r="F123" i="10"/>
  <c r="F122" i="10"/>
  <c r="F121"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F17" i="10"/>
  <c r="F16" i="10"/>
  <c r="F15" i="10"/>
  <c r="F14" i="10"/>
  <c r="F13" i="10"/>
  <c r="F12" i="10"/>
  <c r="F11" i="10"/>
  <c r="F10" i="10"/>
  <c r="F9" i="10"/>
  <c r="F8" i="10"/>
  <c r="F7" i="10"/>
  <c r="F6" i="10"/>
  <c r="F5" i="10"/>
  <c r="P542" i="11"/>
  <c r="O542" i="11"/>
  <c r="N542" i="11"/>
  <c r="M542" i="11"/>
  <c r="L542" i="11"/>
  <c r="P541" i="11"/>
  <c r="O541" i="11"/>
  <c r="N541" i="11"/>
  <c r="M541" i="11"/>
  <c r="L541" i="11"/>
  <c r="P540" i="11"/>
  <c r="O540" i="11"/>
  <c r="N540" i="11"/>
  <c r="M540" i="11"/>
  <c r="L540" i="11"/>
  <c r="P539" i="11"/>
  <c r="O539" i="11"/>
  <c r="N539" i="11"/>
  <c r="M539" i="11"/>
  <c r="L539" i="11"/>
  <c r="P538" i="11"/>
  <c r="O538" i="11"/>
  <c r="N538" i="11"/>
  <c r="M538" i="11"/>
  <c r="L538" i="11"/>
  <c r="P537" i="11"/>
  <c r="O537" i="11"/>
  <c r="N537" i="11"/>
  <c r="M537" i="11"/>
  <c r="L537" i="11"/>
  <c r="P536" i="11"/>
  <c r="O536" i="11"/>
  <c r="N536" i="11"/>
  <c r="M536" i="11"/>
  <c r="L536" i="11"/>
  <c r="P535" i="11"/>
  <c r="O535" i="11"/>
  <c r="N535" i="11"/>
  <c r="M535" i="11"/>
  <c r="L535" i="11"/>
  <c r="P534" i="11"/>
  <c r="O534" i="11"/>
  <c r="N534" i="11"/>
  <c r="M534" i="11"/>
  <c r="L534" i="11"/>
  <c r="P533" i="11"/>
  <c r="O533" i="11"/>
  <c r="N533" i="11"/>
  <c r="M533" i="11"/>
  <c r="L533" i="11"/>
  <c r="P532" i="11"/>
  <c r="O532" i="11"/>
  <c r="N532" i="11"/>
  <c r="M532" i="11"/>
  <c r="L532" i="11"/>
  <c r="K542" i="11"/>
  <c r="J542" i="11"/>
  <c r="I542" i="11"/>
  <c r="H542" i="11"/>
  <c r="G542" i="11"/>
  <c r="F542" i="11"/>
  <c r="P529" i="11"/>
  <c r="O529" i="11"/>
  <c r="N529" i="11"/>
  <c r="M529" i="11"/>
  <c r="L529" i="11"/>
  <c r="P528" i="11"/>
  <c r="O528" i="11"/>
  <c r="N528" i="11"/>
  <c r="M528" i="11"/>
  <c r="L528" i="11"/>
  <c r="P527" i="11"/>
  <c r="O527" i="11"/>
  <c r="N527" i="11"/>
  <c r="M527" i="11"/>
  <c r="L527" i="11"/>
  <c r="P526" i="11"/>
  <c r="O526" i="11"/>
  <c r="N526" i="11"/>
  <c r="M526" i="11"/>
  <c r="L526" i="11"/>
  <c r="P525" i="11"/>
  <c r="O525" i="11"/>
  <c r="N525" i="11"/>
  <c r="M525" i="11"/>
  <c r="L525" i="11"/>
  <c r="P524" i="11"/>
  <c r="O524" i="11"/>
  <c r="N524" i="11"/>
  <c r="M524" i="11"/>
  <c r="L524" i="11"/>
  <c r="P523" i="11"/>
  <c r="O523" i="11"/>
  <c r="N523" i="11"/>
  <c r="M523" i="11"/>
  <c r="L523" i="11"/>
  <c r="P522" i="11"/>
  <c r="O522" i="11"/>
  <c r="N522" i="11"/>
  <c r="M522" i="11"/>
  <c r="L522" i="11"/>
  <c r="P521" i="11"/>
  <c r="O521" i="11"/>
  <c r="N521" i="11"/>
  <c r="M521" i="11"/>
  <c r="L521" i="11"/>
  <c r="P520" i="11"/>
  <c r="O520" i="11"/>
  <c r="N520" i="11"/>
  <c r="M520" i="11"/>
  <c r="L520" i="11"/>
  <c r="P519" i="11"/>
  <c r="O519" i="11"/>
  <c r="N519" i="11"/>
  <c r="M519" i="11"/>
  <c r="L519" i="11"/>
  <c r="P515" i="11"/>
  <c r="O515" i="11"/>
  <c r="N515" i="11"/>
  <c r="M515" i="11"/>
  <c r="L515" i="11"/>
  <c r="P514" i="11"/>
  <c r="O514" i="11"/>
  <c r="N514" i="11"/>
  <c r="M514" i="11"/>
  <c r="L514" i="11"/>
  <c r="P513" i="11"/>
  <c r="O513" i="11"/>
  <c r="N513" i="11"/>
  <c r="M513" i="11"/>
  <c r="L513" i="11"/>
  <c r="P512" i="11"/>
  <c r="O512" i="11"/>
  <c r="N512" i="11"/>
  <c r="M512" i="11"/>
  <c r="L512" i="11"/>
  <c r="P511" i="11"/>
  <c r="O511" i="11"/>
  <c r="N511" i="11"/>
  <c r="M511" i="11"/>
  <c r="L511" i="11"/>
  <c r="P510" i="11"/>
  <c r="O510" i="11"/>
  <c r="N510" i="11"/>
  <c r="M510" i="11"/>
  <c r="L510" i="11"/>
  <c r="P509" i="11"/>
  <c r="O509" i="11"/>
  <c r="N509" i="11"/>
  <c r="M509" i="11"/>
  <c r="L509" i="11"/>
  <c r="P508" i="11"/>
  <c r="O508" i="11"/>
  <c r="N508" i="11"/>
  <c r="M508" i="11"/>
  <c r="L508" i="11"/>
  <c r="P507" i="11"/>
  <c r="O507" i="11"/>
  <c r="N507" i="11"/>
  <c r="M507" i="11"/>
  <c r="L507" i="11"/>
  <c r="P506" i="11"/>
  <c r="O506" i="11"/>
  <c r="N506" i="11"/>
  <c r="M506" i="11"/>
  <c r="L506" i="11"/>
  <c r="P505" i="11"/>
  <c r="O505" i="11"/>
  <c r="N505" i="11"/>
  <c r="M505" i="11"/>
  <c r="L505" i="11"/>
  <c r="P501" i="11"/>
  <c r="O501" i="11"/>
  <c r="N501" i="11"/>
  <c r="M501" i="11"/>
  <c r="L501" i="11"/>
  <c r="P500" i="11"/>
  <c r="O500" i="11"/>
  <c r="N500" i="11"/>
  <c r="M500" i="11"/>
  <c r="L500" i="11"/>
  <c r="P499" i="11"/>
  <c r="O499" i="11"/>
  <c r="N499" i="11"/>
  <c r="M499" i="11"/>
  <c r="L499" i="11"/>
  <c r="P498" i="11"/>
  <c r="O498" i="11"/>
  <c r="N498" i="11"/>
  <c r="M498" i="11"/>
  <c r="L498" i="11"/>
  <c r="P497" i="11"/>
  <c r="O497" i="11"/>
  <c r="N497" i="11"/>
  <c r="M497" i="11"/>
  <c r="L497" i="11"/>
  <c r="P496" i="11"/>
  <c r="O496" i="11"/>
  <c r="N496" i="11"/>
  <c r="M496" i="11"/>
  <c r="L496" i="11"/>
  <c r="P495" i="11"/>
  <c r="O495" i="11"/>
  <c r="N495" i="11"/>
  <c r="M495" i="11"/>
  <c r="L495" i="11"/>
  <c r="P494" i="11"/>
  <c r="O494" i="11"/>
  <c r="N494" i="11"/>
  <c r="M494" i="11"/>
  <c r="L494" i="11"/>
  <c r="P493" i="11"/>
  <c r="O493" i="11"/>
  <c r="N493" i="11"/>
  <c r="M493" i="11"/>
  <c r="L493" i="11"/>
  <c r="P492" i="11"/>
  <c r="O492" i="11"/>
  <c r="N492" i="11"/>
  <c r="M492" i="11"/>
  <c r="L492" i="11"/>
  <c r="P491" i="11"/>
  <c r="O491" i="11"/>
  <c r="N491" i="11"/>
  <c r="M491" i="11"/>
  <c r="L491" i="11"/>
  <c r="P487" i="11"/>
  <c r="O487" i="11"/>
  <c r="N487" i="11"/>
  <c r="M487" i="11"/>
  <c r="P486" i="11"/>
  <c r="O486" i="11"/>
  <c r="N486" i="11"/>
  <c r="M486" i="11"/>
  <c r="P485" i="11"/>
  <c r="O485" i="11"/>
  <c r="N485" i="11"/>
  <c r="M485" i="11"/>
  <c r="P484" i="11"/>
  <c r="O484" i="11"/>
  <c r="N484" i="11"/>
  <c r="M484" i="11"/>
  <c r="P483" i="11"/>
  <c r="O483" i="11"/>
  <c r="N483" i="11"/>
  <c r="M483" i="11"/>
  <c r="P482" i="11"/>
  <c r="O482" i="11"/>
  <c r="N482" i="11"/>
  <c r="M482" i="11"/>
  <c r="P481" i="11"/>
  <c r="O481" i="11"/>
  <c r="N481" i="11"/>
  <c r="M481" i="11"/>
  <c r="P480" i="11"/>
  <c r="O480" i="11"/>
  <c r="N480" i="11"/>
  <c r="M480" i="11"/>
  <c r="P479" i="11"/>
  <c r="O479" i="11"/>
  <c r="N479" i="11"/>
  <c r="M479" i="11"/>
  <c r="P478" i="11"/>
  <c r="O478" i="11"/>
  <c r="N478" i="11"/>
  <c r="M478" i="11"/>
  <c r="P477" i="11"/>
  <c r="O477" i="11"/>
  <c r="N477" i="11"/>
  <c r="M477" i="11"/>
  <c r="L487" i="11"/>
  <c r="L486" i="11"/>
  <c r="L485" i="11"/>
  <c r="L484" i="11"/>
  <c r="L483" i="11"/>
  <c r="L482" i="11"/>
  <c r="L481" i="11"/>
  <c r="L480" i="11"/>
  <c r="L479" i="11"/>
  <c r="L478" i="11"/>
  <c r="L477" i="11"/>
  <c r="C354" i="12"/>
  <c r="C380" i="11"/>
  <c r="G354" i="12"/>
  <c r="D353" i="12"/>
  <c r="D354" i="12" s="1"/>
  <c r="C353" i="12"/>
  <c r="E353" i="12" s="1"/>
  <c r="AO294" i="12"/>
  <c r="AJ294" i="12"/>
  <c r="AC294" i="12"/>
  <c r="O294" i="12"/>
  <c r="D294" i="12"/>
  <c r="C294" i="12"/>
  <c r="C293" i="12"/>
  <c r="AO276" i="12"/>
  <c r="AJ276" i="12"/>
  <c r="AC276" i="12"/>
  <c r="O276" i="12"/>
  <c r="D276" i="12"/>
  <c r="C275" i="12"/>
  <c r="C276" i="12" s="1"/>
  <c r="AO258" i="12"/>
  <c r="AJ258" i="12"/>
  <c r="AC258" i="12"/>
  <c r="O258" i="12"/>
  <c r="D258" i="12"/>
  <c r="C258" i="12"/>
  <c r="C257" i="12"/>
  <c r="AO240" i="12"/>
  <c r="AJ240" i="12"/>
  <c r="AC240" i="12"/>
  <c r="O240" i="12"/>
  <c r="D240" i="12"/>
  <c r="C239" i="12"/>
  <c r="C240" i="12" s="1"/>
  <c r="AO222" i="12"/>
  <c r="AJ222" i="12"/>
  <c r="AC222" i="12"/>
  <c r="O222" i="12"/>
  <c r="D222" i="12"/>
  <c r="C221" i="12"/>
  <c r="C222" i="12" s="1"/>
  <c r="AO203" i="12"/>
  <c r="AJ203" i="12"/>
  <c r="AC203" i="12"/>
  <c r="O203" i="12"/>
  <c r="D203" i="12"/>
  <c r="C203" i="12"/>
  <c r="C202" i="12"/>
  <c r="AO185" i="12"/>
  <c r="AJ185" i="12"/>
  <c r="AC185" i="12"/>
  <c r="O185" i="12"/>
  <c r="D185" i="12"/>
  <c r="C185" i="12"/>
  <c r="C184" i="12"/>
  <c r="AO167" i="12"/>
  <c r="AJ167" i="12"/>
  <c r="AC167" i="12"/>
  <c r="O167" i="12"/>
  <c r="D167" i="12"/>
  <c r="C166" i="12"/>
  <c r="C167" i="12" s="1"/>
  <c r="AO149" i="12"/>
  <c r="AJ149" i="12"/>
  <c r="AC149" i="12"/>
  <c r="O149" i="12"/>
  <c r="D149" i="12"/>
  <c r="C149" i="12"/>
  <c r="C148" i="12"/>
  <c r="AO131" i="12"/>
  <c r="AJ131" i="12"/>
  <c r="AC131" i="12"/>
  <c r="O131" i="12"/>
  <c r="D131" i="12"/>
  <c r="C130" i="12"/>
  <c r="C131" i="12" s="1"/>
  <c r="AO113" i="12"/>
  <c r="AJ113" i="12"/>
  <c r="AC113" i="12"/>
  <c r="O113" i="12"/>
  <c r="D113" i="12"/>
  <c r="C112" i="12"/>
  <c r="C113" i="12" s="1"/>
  <c r="AO95" i="12"/>
  <c r="AJ95" i="12"/>
  <c r="AC95" i="12"/>
  <c r="O95" i="12"/>
  <c r="D95" i="12"/>
  <c r="C94" i="12"/>
  <c r="C95" i="12" s="1"/>
  <c r="AO49" i="12"/>
  <c r="AJ49" i="12"/>
  <c r="AC49" i="12"/>
  <c r="O49" i="12"/>
  <c r="D49" i="12"/>
  <c r="C48" i="12"/>
  <c r="C49" i="12" s="1"/>
  <c r="AO5" i="12"/>
  <c r="AJ5" i="12"/>
  <c r="AC5" i="12"/>
  <c r="O5" i="12"/>
  <c r="D5" i="12"/>
  <c r="C5" i="12"/>
  <c r="C4" i="12"/>
  <c r="J471" i="11"/>
  <c r="J470" i="11"/>
  <c r="J469" i="11"/>
  <c r="J468" i="11"/>
  <c r="J467" i="11"/>
  <c r="J466" i="11"/>
  <c r="J465" i="11"/>
  <c r="J464" i="11"/>
  <c r="J463" i="11"/>
  <c r="J462" i="11"/>
  <c r="J461" i="11"/>
  <c r="J460" i="11"/>
  <c r="J459" i="11"/>
  <c r="J458" i="11"/>
  <c r="J457" i="11"/>
  <c r="J456" i="11"/>
  <c r="J455" i="11"/>
  <c r="J454" i="11"/>
  <c r="J453" i="11"/>
  <c r="J452" i="11"/>
  <c r="J451" i="11"/>
  <c r="J450" i="11"/>
  <c r="J449" i="11"/>
  <c r="J448" i="11"/>
  <c r="J447" i="11"/>
  <c r="J446" i="11"/>
  <c r="J445" i="11"/>
  <c r="J444" i="11"/>
  <c r="J443" i="11"/>
  <c r="J442" i="11"/>
  <c r="J441" i="11"/>
  <c r="J440" i="11"/>
  <c r="J439" i="11"/>
  <c r="J438" i="11"/>
  <c r="J437" i="11"/>
  <c r="J436" i="11"/>
  <c r="J435" i="11"/>
  <c r="J434" i="11"/>
  <c r="J433" i="11"/>
  <c r="J432" i="11"/>
  <c r="J431" i="11"/>
  <c r="J430" i="11"/>
  <c r="J429" i="11"/>
  <c r="J428" i="11"/>
  <c r="C428" i="11"/>
  <c r="J427" i="11"/>
  <c r="C427" i="11"/>
  <c r="J426" i="11"/>
  <c r="C426" i="11"/>
  <c r="J424" i="11"/>
  <c r="J423" i="11"/>
  <c r="J422" i="11"/>
  <c r="J421" i="11"/>
  <c r="J420" i="11"/>
  <c r="J419" i="11"/>
  <c r="J418" i="11"/>
  <c r="J417" i="11"/>
  <c r="J416" i="11"/>
  <c r="J415" i="11"/>
  <c r="J414" i="11"/>
  <c r="J413" i="11"/>
  <c r="J412" i="11"/>
  <c r="J411" i="11"/>
  <c r="J410" i="11"/>
  <c r="J409" i="11"/>
  <c r="J408" i="11"/>
  <c r="J407" i="11"/>
  <c r="J406" i="11"/>
  <c r="J405" i="11"/>
  <c r="J404" i="11"/>
  <c r="J403" i="11"/>
  <c r="J402" i="11"/>
  <c r="J401" i="11"/>
  <c r="J400" i="11"/>
  <c r="J399" i="11"/>
  <c r="J398" i="11"/>
  <c r="J397" i="11"/>
  <c r="J396" i="11"/>
  <c r="J395" i="11"/>
  <c r="J394" i="11"/>
  <c r="J393" i="11"/>
  <c r="J392" i="11"/>
  <c r="J391" i="11"/>
  <c r="J390" i="11"/>
  <c r="J389" i="11"/>
  <c r="J388" i="11"/>
  <c r="J387" i="11"/>
  <c r="J386" i="11"/>
  <c r="J385" i="11"/>
  <c r="J384" i="11"/>
  <c r="J383" i="11"/>
  <c r="J382" i="11"/>
  <c r="J381" i="11"/>
  <c r="C381" i="11"/>
  <c r="J380" i="11"/>
  <c r="J379" i="11"/>
  <c r="C379" i="11"/>
  <c r="J377" i="11"/>
  <c r="J376" i="11"/>
  <c r="J375" i="11"/>
  <c r="J374" i="11"/>
  <c r="J373" i="11"/>
  <c r="J372" i="11"/>
  <c r="J371" i="11"/>
  <c r="J370" i="11"/>
  <c r="J369" i="11"/>
  <c r="J368" i="11"/>
  <c r="J367" i="11"/>
  <c r="J366" i="11"/>
  <c r="J365" i="11"/>
  <c r="J364" i="11"/>
  <c r="J363" i="11"/>
  <c r="J362" i="11"/>
  <c r="J361" i="11"/>
  <c r="J360" i="11"/>
  <c r="J359" i="11"/>
  <c r="J358" i="11"/>
  <c r="J357" i="11"/>
  <c r="J356" i="11"/>
  <c r="J355" i="11"/>
  <c r="J354" i="11"/>
  <c r="J353" i="11"/>
  <c r="J352" i="11"/>
  <c r="J351" i="11"/>
  <c r="J350" i="11"/>
  <c r="J349" i="11"/>
  <c r="J348" i="11"/>
  <c r="J347" i="11"/>
  <c r="J346" i="11"/>
  <c r="J345" i="11"/>
  <c r="J344" i="11"/>
  <c r="J343" i="11"/>
  <c r="J342" i="11"/>
  <c r="J341" i="11"/>
  <c r="J340" i="11"/>
  <c r="J339" i="11"/>
  <c r="J338" i="11"/>
  <c r="J337" i="11"/>
  <c r="J336" i="11"/>
  <c r="J335" i="11"/>
  <c r="J334" i="11"/>
  <c r="C334" i="11"/>
  <c r="J333" i="11"/>
  <c r="C333" i="11"/>
  <c r="J332" i="11"/>
  <c r="C332" i="11"/>
  <c r="J330" i="11"/>
  <c r="J329" i="11"/>
  <c r="J328" i="11"/>
  <c r="J327" i="11"/>
  <c r="J326" i="11"/>
  <c r="J325" i="11"/>
  <c r="J324" i="11"/>
  <c r="J323" i="11"/>
  <c r="J322" i="11"/>
  <c r="J321" i="11"/>
  <c r="J320" i="11"/>
  <c r="J319" i="11"/>
  <c r="J318" i="11"/>
  <c r="J317" i="11"/>
  <c r="J316" i="11"/>
  <c r="J315" i="11"/>
  <c r="J314" i="11"/>
  <c r="J313" i="11"/>
  <c r="J312" i="11"/>
  <c r="J311" i="11"/>
  <c r="J310" i="11"/>
  <c r="J309" i="11"/>
  <c r="J308" i="11"/>
  <c r="J307" i="11"/>
  <c r="J306" i="11"/>
  <c r="J305" i="11"/>
  <c r="J304" i="11"/>
  <c r="J303" i="11"/>
  <c r="J302" i="11"/>
  <c r="J301" i="11"/>
  <c r="J300" i="11"/>
  <c r="J299" i="11"/>
  <c r="J298" i="11"/>
  <c r="J297" i="11"/>
  <c r="J296" i="11"/>
  <c r="J295" i="11"/>
  <c r="J294" i="11"/>
  <c r="J293" i="11"/>
  <c r="J292" i="11"/>
  <c r="J291" i="11"/>
  <c r="J290" i="11"/>
  <c r="J289" i="11"/>
  <c r="J288" i="11"/>
  <c r="J287" i="11"/>
  <c r="C287" i="11"/>
  <c r="J286" i="11"/>
  <c r="C286" i="11"/>
  <c r="J285" i="11"/>
  <c r="C285" i="11"/>
  <c r="J283" i="11"/>
  <c r="J282" i="11"/>
  <c r="J281" i="11"/>
  <c r="J280" i="11"/>
  <c r="J279" i="11"/>
  <c r="J278" i="11"/>
  <c r="J277" i="11"/>
  <c r="J276" i="11"/>
  <c r="J275" i="11"/>
  <c r="J274" i="11"/>
  <c r="J273" i="11"/>
  <c r="J272" i="11"/>
  <c r="J271" i="11"/>
  <c r="J270" i="11"/>
  <c r="J269" i="11"/>
  <c r="J268" i="11"/>
  <c r="J267" i="11"/>
  <c r="J266" i="11"/>
  <c r="J265" i="11"/>
  <c r="J264" i="11"/>
  <c r="J263" i="11"/>
  <c r="J262" i="11"/>
  <c r="J261" i="11"/>
  <c r="J260" i="11"/>
  <c r="J259" i="11"/>
  <c r="J258" i="11"/>
  <c r="J257" i="11"/>
  <c r="J256" i="11"/>
  <c r="J255" i="11"/>
  <c r="J254" i="11"/>
  <c r="J253" i="11"/>
  <c r="J252" i="11"/>
  <c r="J251" i="11"/>
  <c r="J250" i="11"/>
  <c r="J249" i="11"/>
  <c r="J248" i="11"/>
  <c r="J247" i="11"/>
  <c r="J246" i="11"/>
  <c r="J245" i="11"/>
  <c r="J244" i="11"/>
  <c r="J243" i="11"/>
  <c r="J242" i="11"/>
  <c r="J241" i="11"/>
  <c r="J240" i="11"/>
  <c r="C240" i="11"/>
  <c r="J239" i="11"/>
  <c r="C239" i="11"/>
  <c r="J238" i="11"/>
  <c r="C238" i="11"/>
  <c r="J236" i="11"/>
  <c r="J235" i="11"/>
  <c r="J234" i="11"/>
  <c r="J233" i="11"/>
  <c r="J232" i="11"/>
  <c r="J231" i="11"/>
  <c r="J230" i="11"/>
  <c r="J229" i="11"/>
  <c r="J228" i="11"/>
  <c r="J227" i="11"/>
  <c r="J226" i="11"/>
  <c r="J225" i="11"/>
  <c r="J224" i="11"/>
  <c r="J223" i="11"/>
  <c r="J222" i="11"/>
  <c r="J221" i="11"/>
  <c r="J220" i="11"/>
  <c r="J219" i="11"/>
  <c r="J218" i="11"/>
  <c r="J217" i="11"/>
  <c r="J216" i="11"/>
  <c r="J215" i="11"/>
  <c r="J214" i="11"/>
  <c r="J213" i="11"/>
  <c r="J212" i="11"/>
  <c r="J211" i="11"/>
  <c r="J210" i="11"/>
  <c r="J209" i="11"/>
  <c r="J208" i="11"/>
  <c r="J207" i="11"/>
  <c r="J206" i="11"/>
  <c r="J205" i="11"/>
  <c r="J204" i="11"/>
  <c r="J203" i="11"/>
  <c r="J202" i="11"/>
  <c r="J201" i="11"/>
  <c r="J200" i="11"/>
  <c r="J199" i="11"/>
  <c r="J198" i="11"/>
  <c r="J197" i="11"/>
  <c r="J196" i="11"/>
  <c r="J195" i="11"/>
  <c r="J194" i="11"/>
  <c r="J193" i="11"/>
  <c r="C193" i="11"/>
  <c r="J192" i="11"/>
  <c r="C192" i="11"/>
  <c r="J191" i="11"/>
  <c r="C191" i="11"/>
  <c r="J189" i="11"/>
  <c r="J188" i="11"/>
  <c r="J187" i="11"/>
  <c r="J186" i="11"/>
  <c r="J185" i="11"/>
  <c r="J184" i="11"/>
  <c r="J183" i="11"/>
  <c r="J182" i="11"/>
  <c r="J181" i="11"/>
  <c r="J180" i="11"/>
  <c r="J179" i="11"/>
  <c r="J178" i="11"/>
  <c r="J177" i="11"/>
  <c r="J176" i="11"/>
  <c r="J175" i="11"/>
  <c r="J174" i="11"/>
  <c r="J173" i="11"/>
  <c r="J172" i="11"/>
  <c r="J171" i="11"/>
  <c r="J170" i="11"/>
  <c r="J169" i="11"/>
  <c r="J168" i="11"/>
  <c r="J167" i="11"/>
  <c r="J166" i="11"/>
  <c r="J165" i="11"/>
  <c r="J164" i="11"/>
  <c r="J163" i="11"/>
  <c r="J162" i="11"/>
  <c r="J161" i="11"/>
  <c r="J160" i="11"/>
  <c r="J159" i="11"/>
  <c r="J158" i="11"/>
  <c r="J157" i="11"/>
  <c r="J156" i="11"/>
  <c r="J155" i="11"/>
  <c r="J154" i="11"/>
  <c r="J153" i="11"/>
  <c r="J152" i="11"/>
  <c r="J151" i="11"/>
  <c r="J150" i="11"/>
  <c r="J149" i="11"/>
  <c r="J148" i="11"/>
  <c r="J147" i="11"/>
  <c r="J146" i="11"/>
  <c r="C146" i="11"/>
  <c r="J145" i="11"/>
  <c r="C145" i="11"/>
  <c r="J144" i="11"/>
  <c r="C144"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C100" i="11"/>
  <c r="J99" i="11"/>
  <c r="C99" i="11"/>
  <c r="J98" i="11"/>
  <c r="C98" i="11"/>
  <c r="J97" i="11"/>
  <c r="C97"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C52" i="11"/>
  <c r="J51" i="11"/>
  <c r="C51" i="11"/>
  <c r="J50" i="11"/>
  <c r="C50" i="11"/>
  <c r="J48" i="11"/>
  <c r="C48" i="11"/>
  <c r="J47" i="11"/>
  <c r="C47" i="11"/>
  <c r="J46" i="11"/>
  <c r="C46" i="11"/>
  <c r="J45" i="11"/>
  <c r="C45" i="11"/>
  <c r="J44" i="11"/>
  <c r="C44" i="11"/>
  <c r="J43" i="11"/>
  <c r="C43" i="11"/>
  <c r="J42" i="11"/>
  <c r="C42" i="11"/>
  <c r="J41" i="11"/>
  <c r="C41" i="11"/>
  <c r="J40" i="11"/>
  <c r="C40" i="11"/>
  <c r="J39" i="11"/>
  <c r="C39" i="11"/>
  <c r="J38" i="11"/>
  <c r="C38" i="11"/>
  <c r="J37" i="11"/>
  <c r="C37" i="11"/>
  <c r="J36" i="11"/>
  <c r="C36" i="11"/>
  <c r="J35" i="11"/>
  <c r="C35" i="11"/>
  <c r="J34" i="11"/>
  <c r="C34" i="11"/>
  <c r="J33" i="11"/>
  <c r="C33" i="11"/>
  <c r="J32" i="11"/>
  <c r="C32" i="11"/>
  <c r="J31" i="11"/>
  <c r="C31" i="11"/>
  <c r="J30" i="11"/>
  <c r="C30" i="11"/>
  <c r="J29" i="11"/>
  <c r="C29" i="11"/>
  <c r="J28" i="11"/>
  <c r="C28" i="11"/>
  <c r="J27" i="11"/>
  <c r="C27" i="11"/>
  <c r="J26" i="11"/>
  <c r="C26" i="11"/>
  <c r="J25" i="11"/>
  <c r="C25" i="11"/>
  <c r="J24" i="11"/>
  <c r="C24" i="11"/>
  <c r="J23" i="11"/>
  <c r="C23" i="11"/>
  <c r="J22" i="11"/>
  <c r="C22" i="11"/>
  <c r="J21" i="11"/>
  <c r="C21" i="11"/>
  <c r="J20" i="11"/>
  <c r="C20" i="11"/>
  <c r="J19" i="11"/>
  <c r="C19" i="11"/>
  <c r="J18" i="11"/>
  <c r="C18" i="11"/>
  <c r="J17" i="11"/>
  <c r="C17" i="11"/>
  <c r="J16" i="11"/>
  <c r="C16" i="11"/>
  <c r="J15" i="11"/>
  <c r="C15" i="11"/>
  <c r="J14" i="11"/>
  <c r="C14" i="11"/>
  <c r="J13" i="11"/>
  <c r="C13" i="11"/>
  <c r="J12" i="11"/>
  <c r="C12" i="11"/>
  <c r="J11" i="11"/>
  <c r="C11" i="11"/>
  <c r="J10" i="11"/>
  <c r="C10" i="11"/>
  <c r="J9" i="11"/>
  <c r="C9" i="11"/>
  <c r="J8" i="11"/>
  <c r="C8" i="11"/>
  <c r="J7" i="11"/>
  <c r="C7" i="11"/>
  <c r="J6" i="11"/>
  <c r="C6" i="11"/>
  <c r="J5" i="11"/>
  <c r="C5" i="11"/>
  <c r="J4" i="11"/>
  <c r="C4" i="11"/>
  <c r="J3" i="11"/>
  <c r="C3" i="11"/>
  <c r="M136" i="4"/>
  <c r="M135" i="4"/>
  <c r="M134" i="4"/>
  <c r="M133" i="4"/>
  <c r="M132" i="4"/>
  <c r="M131" i="4"/>
  <c r="M130" i="4"/>
  <c r="M129" i="4"/>
  <c r="M128" i="4"/>
  <c r="M127" i="4"/>
  <c r="M126" i="4"/>
  <c r="M125" i="4"/>
  <c r="M124" i="4"/>
  <c r="M123" i="4"/>
  <c r="M122" i="4"/>
  <c r="M121" i="4"/>
  <c r="M120" i="4"/>
  <c r="M119" i="4"/>
  <c r="M118" i="4"/>
  <c r="M117" i="4"/>
  <c r="M116" i="4"/>
  <c r="M115" i="4"/>
  <c r="M114" i="4"/>
  <c r="M113" i="4"/>
  <c r="M112" i="4"/>
  <c r="M111" i="4"/>
  <c r="M110" i="4"/>
  <c r="M109" i="4"/>
  <c r="M108" i="4"/>
  <c r="M107"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1" i="4"/>
  <c r="M70" i="4"/>
  <c r="M69" i="4"/>
  <c r="M68" i="4"/>
  <c r="M67" i="4"/>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9" i="4"/>
  <c r="M8" i="4"/>
  <c r="M7" i="4"/>
  <c r="M6" i="4"/>
  <c r="M5"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1" i="4"/>
  <c r="L30" i="4"/>
  <c r="L29" i="4"/>
  <c r="L28" i="4"/>
  <c r="L27" i="4"/>
  <c r="L26" i="4"/>
  <c r="L25" i="4"/>
  <c r="L24" i="4"/>
  <c r="L23" i="4"/>
  <c r="L22" i="4"/>
  <c r="L21" i="4"/>
  <c r="L20" i="4"/>
  <c r="L19" i="4"/>
  <c r="L18" i="4"/>
  <c r="L17" i="4"/>
  <c r="L16" i="4"/>
  <c r="L15" i="4"/>
  <c r="L14" i="4"/>
  <c r="L13" i="4"/>
  <c r="L12" i="4"/>
  <c r="L11" i="4"/>
  <c r="L10" i="4"/>
  <c r="L9" i="4"/>
  <c r="L8" i="4"/>
  <c r="L7" i="4"/>
  <c r="L6" i="4"/>
  <c r="L5" i="4"/>
  <c r="L32" i="4"/>
  <c r="F26" i="13" l="1"/>
  <c r="F6" i="13"/>
  <c r="F15" i="13"/>
  <c r="F39" i="13"/>
  <c r="F41" i="13"/>
  <c r="F54" i="13"/>
  <c r="F55" i="13"/>
  <c r="F67" i="13"/>
  <c r="F119" i="13"/>
  <c r="F8" i="13"/>
  <c r="F17" i="13"/>
  <c r="F9" i="13"/>
  <c r="F18" i="13"/>
  <c r="F31" i="13"/>
  <c r="F43" i="13"/>
  <c r="F58" i="13"/>
  <c r="F79" i="13"/>
  <c r="H1" i="13"/>
  <c r="H56" i="13" s="1"/>
  <c r="F71" i="13"/>
  <c r="F10" i="13"/>
  <c r="F19" i="13"/>
  <c r="F32" i="13"/>
  <c r="F47" i="13"/>
  <c r="F59" i="13"/>
  <c r="F80" i="13"/>
  <c r="F27" i="13"/>
  <c r="F3" i="13"/>
  <c r="F11" i="13"/>
  <c r="F22" i="13"/>
  <c r="F33" i="13"/>
  <c r="F48" i="13"/>
  <c r="F63" i="13"/>
  <c r="F87" i="13"/>
  <c r="F7" i="13"/>
  <c r="F16" i="13"/>
  <c r="F70" i="13"/>
  <c r="F42" i="13"/>
  <c r="F4" i="13"/>
  <c r="F12" i="13"/>
  <c r="F23" i="13"/>
  <c r="F35" i="13"/>
  <c r="F49" i="13"/>
  <c r="F64" i="13"/>
  <c r="F103" i="13"/>
  <c r="F57" i="13"/>
  <c r="F5" i="13"/>
  <c r="F14" i="13"/>
  <c r="F24" i="13"/>
  <c r="F38" i="13"/>
  <c r="F51" i="13"/>
  <c r="F65" i="13"/>
  <c r="F111" i="13"/>
  <c r="F30" i="13"/>
  <c r="F40" i="13"/>
  <c r="F50" i="13"/>
  <c r="F62" i="13"/>
  <c r="F72" i="13"/>
  <c r="F127" i="13"/>
  <c r="H87" i="13"/>
  <c r="F34" i="13"/>
  <c r="F46" i="13"/>
  <c r="F56" i="13"/>
  <c r="F66" i="13"/>
  <c r="F96" i="13"/>
  <c r="H72" i="13"/>
  <c r="H121" i="13"/>
  <c r="H114" i="13"/>
  <c r="H52" i="13"/>
  <c r="H37" i="13"/>
  <c r="H43" i="13"/>
  <c r="H86" i="13"/>
  <c r="F20" i="13"/>
  <c r="F28" i="13"/>
  <c r="F36" i="13"/>
  <c r="F44" i="13"/>
  <c r="F52" i="13"/>
  <c r="F60" i="13"/>
  <c r="F68" i="13"/>
  <c r="F88" i="13"/>
  <c r="F13" i="13"/>
  <c r="F21" i="13"/>
  <c r="F29" i="13"/>
  <c r="F37" i="13"/>
  <c r="F45" i="13"/>
  <c r="F53" i="13"/>
  <c r="F61" i="13"/>
  <c r="F69" i="13"/>
  <c r="F95" i="13"/>
  <c r="G1" i="13"/>
  <c r="F104" i="13"/>
  <c r="F112" i="13"/>
  <c r="F120" i="13"/>
  <c r="F128" i="13"/>
  <c r="F73" i="13"/>
  <c r="F81" i="13"/>
  <c r="F89" i="13"/>
  <c r="F97" i="13"/>
  <c r="F105" i="13"/>
  <c r="F113" i="13"/>
  <c r="F121" i="13"/>
  <c r="F129" i="13"/>
  <c r="F74" i="13"/>
  <c r="F82" i="13"/>
  <c r="F90" i="13"/>
  <c r="F98" i="13"/>
  <c r="F106" i="13"/>
  <c r="F114" i="13"/>
  <c r="F122" i="13"/>
  <c r="F130" i="13"/>
  <c r="F75" i="13"/>
  <c r="F83" i="13"/>
  <c r="F91" i="13"/>
  <c r="F99" i="13"/>
  <c r="F107" i="13"/>
  <c r="F115" i="13"/>
  <c r="F123" i="13"/>
  <c r="F131" i="13"/>
  <c r="F76" i="13"/>
  <c r="F84" i="13"/>
  <c r="F92" i="13"/>
  <c r="F100" i="13"/>
  <c r="F108" i="13"/>
  <c r="F116" i="13"/>
  <c r="F124" i="13"/>
  <c r="F132" i="13"/>
  <c r="F77" i="13"/>
  <c r="F85" i="13"/>
  <c r="F93" i="13"/>
  <c r="F101" i="13"/>
  <c r="F109" i="13"/>
  <c r="F117" i="13"/>
  <c r="F125" i="13"/>
  <c r="F133" i="13"/>
  <c r="F78" i="13"/>
  <c r="F86" i="13"/>
  <c r="F94" i="13"/>
  <c r="F102" i="13"/>
  <c r="F110" i="13"/>
  <c r="F118" i="13"/>
  <c r="F126" i="13"/>
  <c r="C429" i="11"/>
  <c r="C382" i="11"/>
  <c r="C335" i="11"/>
  <c r="C288" i="11"/>
  <c r="C241" i="11"/>
  <c r="C194" i="11"/>
  <c r="C147" i="11"/>
  <c r="C101" i="11"/>
  <c r="C53" i="11"/>
  <c r="G353" i="12"/>
  <c r="E354" i="12"/>
  <c r="H792" i="10"/>
  <c r="H791" i="10"/>
  <c r="H790" i="10"/>
  <c r="H789" i="10"/>
  <c r="H788" i="10"/>
  <c r="H787" i="10"/>
  <c r="H786" i="10"/>
  <c r="H785" i="10"/>
  <c r="H784" i="10"/>
  <c r="H783" i="10"/>
  <c r="H782" i="10"/>
  <c r="H781" i="10"/>
  <c r="H780" i="10"/>
  <c r="H779" i="10"/>
  <c r="H778" i="10"/>
  <c r="H777" i="10"/>
  <c r="H776" i="10"/>
  <c r="H775" i="10"/>
  <c r="H774" i="10"/>
  <c r="H773" i="10"/>
  <c r="H772" i="10"/>
  <c r="H771" i="10"/>
  <c r="H770" i="10"/>
  <c r="H769" i="10"/>
  <c r="H768" i="10"/>
  <c r="H767" i="10"/>
  <c r="H766" i="10"/>
  <c r="H765" i="10"/>
  <c r="H764" i="10"/>
  <c r="H763" i="10"/>
  <c r="H762" i="10"/>
  <c r="H761" i="10"/>
  <c r="H760" i="10"/>
  <c r="H759" i="10"/>
  <c r="H758" i="10"/>
  <c r="H757" i="10"/>
  <c r="H756" i="10"/>
  <c r="H755" i="10"/>
  <c r="H754" i="10"/>
  <c r="H753" i="10"/>
  <c r="H752" i="10"/>
  <c r="H751" i="10"/>
  <c r="H750" i="10"/>
  <c r="H749" i="10"/>
  <c r="H748" i="10"/>
  <c r="H747" i="10"/>
  <c r="H746" i="10"/>
  <c r="H745" i="10"/>
  <c r="H744" i="10"/>
  <c r="H743" i="10"/>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57" i="4" a="1"/>
  <c r="H57" i="4" s="1"/>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M5" i="10" a="1"/>
  <c r="M5" i="10" s="1"/>
  <c r="M6" i="10" a="1"/>
  <c r="M6" i="10" s="1"/>
  <c r="M7" i="10" a="1"/>
  <c r="M7" i="10" s="1"/>
  <c r="M8" i="10" a="1"/>
  <c r="M8" i="10" s="1"/>
  <c r="M9" i="10" a="1"/>
  <c r="M9" i="10" s="1"/>
  <c r="M10" i="10" a="1"/>
  <c r="M10" i="10" s="1"/>
  <c r="M11" i="10" a="1"/>
  <c r="M11" i="10" s="1"/>
  <c r="M12" i="10" a="1"/>
  <c r="M12" i="10" s="1"/>
  <c r="M13" i="10" a="1"/>
  <c r="M13" i="10" s="1"/>
  <c r="M14" i="10" a="1"/>
  <c r="M14" i="10" s="1"/>
  <c r="M15" i="10" a="1"/>
  <c r="M15" i="10" s="1"/>
  <c r="M16" i="10" a="1"/>
  <c r="M16" i="10" s="1"/>
  <c r="M17" i="10" a="1"/>
  <c r="M17" i="10" s="1"/>
  <c r="M18" i="10" a="1"/>
  <c r="M18" i="10" s="1"/>
  <c r="M19" i="10" a="1"/>
  <c r="M19" i="10" s="1"/>
  <c r="M20" i="10" a="1"/>
  <c r="M20" i="10" s="1"/>
  <c r="M21" i="10" a="1"/>
  <c r="M21" i="10" s="1"/>
  <c r="M22" i="10" a="1"/>
  <c r="M22" i="10" s="1"/>
  <c r="M23" i="10" a="1"/>
  <c r="M23" i="10" s="1"/>
  <c r="M24" i="10" a="1"/>
  <c r="M24" i="10" s="1"/>
  <c r="M25" i="10" a="1"/>
  <c r="M25" i="10" s="1"/>
  <c r="M26" i="10" a="1"/>
  <c r="M26" i="10" s="1"/>
  <c r="M27" i="10" a="1"/>
  <c r="M27" i="10" s="1"/>
  <c r="M28" i="10" a="1"/>
  <c r="M28" i="10" s="1"/>
  <c r="M29" i="10" a="1"/>
  <c r="M29" i="10" s="1"/>
  <c r="M30" i="10" a="1"/>
  <c r="M30" i="10" s="1"/>
  <c r="M31" i="10" a="1"/>
  <c r="M31" i="10" s="1"/>
  <c r="M32" i="10" a="1"/>
  <c r="M32" i="10" s="1"/>
  <c r="M33" i="10" a="1"/>
  <c r="M33" i="10" s="1"/>
  <c r="M34" i="10" a="1"/>
  <c r="M34" i="10" s="1"/>
  <c r="M35" i="10" a="1"/>
  <c r="M35" i="10" s="1"/>
  <c r="M36" i="10" a="1"/>
  <c r="M36" i="10" s="1"/>
  <c r="M37" i="10" a="1"/>
  <c r="M37" i="10" s="1"/>
  <c r="M38" i="10" a="1"/>
  <c r="M38" i="10" s="1"/>
  <c r="M39" i="10" a="1"/>
  <c r="M39" i="10" s="1"/>
  <c r="M40" i="10" a="1"/>
  <c r="M40" i="10" s="1"/>
  <c r="M41" i="10" a="1"/>
  <c r="M41" i="10" s="1"/>
  <c r="M42" i="10" a="1"/>
  <c r="M42" i="10" s="1"/>
  <c r="M43" i="10" a="1"/>
  <c r="M43" i="10" s="1"/>
  <c r="M44" i="10" a="1"/>
  <c r="M44" i="10" s="1"/>
  <c r="M45" i="10" a="1"/>
  <c r="M45" i="10" s="1"/>
  <c r="M46" i="10" a="1"/>
  <c r="M46" i="10" s="1"/>
  <c r="M47" i="10" a="1"/>
  <c r="M47" i="10" s="1"/>
  <c r="M48" i="10" a="1"/>
  <c r="M48" i="10" s="1"/>
  <c r="M49" i="10" a="1"/>
  <c r="M49" i="10" s="1"/>
  <c r="M50" i="10" a="1"/>
  <c r="M50" i="10" s="1"/>
  <c r="M51" i="10" a="1"/>
  <c r="M51" i="10" s="1"/>
  <c r="M52" i="10" a="1"/>
  <c r="M52" i="10" s="1"/>
  <c r="M53" i="10" a="1"/>
  <c r="M53" i="10" s="1"/>
  <c r="M54" i="10" a="1"/>
  <c r="M54" i="10" s="1"/>
  <c r="M55" i="10" a="1"/>
  <c r="M55" i="10" s="1"/>
  <c r="M56" i="10" a="1"/>
  <c r="M56" i="10" s="1"/>
  <c r="M57" i="10" a="1"/>
  <c r="M57" i="10" s="1"/>
  <c r="M58" i="10" a="1"/>
  <c r="M58" i="10" s="1"/>
  <c r="M59" i="10" a="1"/>
  <c r="M59" i="10" s="1"/>
  <c r="M60" i="10" a="1"/>
  <c r="M60" i="10" s="1"/>
  <c r="M61" i="10" a="1"/>
  <c r="M61" i="10" s="1"/>
  <c r="M62" i="10" a="1"/>
  <c r="M62" i="10" s="1"/>
  <c r="M63" i="10" a="1"/>
  <c r="M63" i="10" s="1"/>
  <c r="M64" i="10" a="1"/>
  <c r="M64" i="10" s="1"/>
  <c r="M65" i="10" a="1"/>
  <c r="M65" i="10" s="1"/>
  <c r="M66" i="10" a="1"/>
  <c r="M66" i="10" s="1"/>
  <c r="M67" i="10" a="1"/>
  <c r="M67" i="10" s="1"/>
  <c r="M68" i="10" a="1"/>
  <c r="M68" i="10" s="1"/>
  <c r="M69" i="10" a="1"/>
  <c r="M69" i="10" s="1"/>
  <c r="M70" i="10" a="1"/>
  <c r="M70" i="10" s="1"/>
  <c r="M71" i="10" a="1"/>
  <c r="M71" i="10" s="1"/>
  <c r="M72" i="10" a="1"/>
  <c r="M72" i="10" s="1"/>
  <c r="M73" i="10" a="1"/>
  <c r="M73" i="10" s="1"/>
  <c r="M74" i="10" a="1"/>
  <c r="M74" i="10" s="1"/>
  <c r="M75" i="10" a="1"/>
  <c r="M75" i="10" s="1"/>
  <c r="M76" i="10" a="1"/>
  <c r="M76" i="10" s="1"/>
  <c r="M77" i="10" a="1"/>
  <c r="M77" i="10" s="1"/>
  <c r="M78" i="10" a="1"/>
  <c r="M78" i="10" s="1"/>
  <c r="M79" i="10" a="1"/>
  <c r="M79" i="10" s="1"/>
  <c r="M80" i="10" a="1"/>
  <c r="M80" i="10" s="1"/>
  <c r="M81" i="10" a="1"/>
  <c r="M81" i="10" s="1"/>
  <c r="M82" i="10" a="1"/>
  <c r="M82" i="10" s="1"/>
  <c r="M83" i="10" a="1"/>
  <c r="M83" i="10" s="1"/>
  <c r="M84" i="10" a="1"/>
  <c r="M84" i="10" s="1"/>
  <c r="M85" i="10" a="1"/>
  <c r="M85" i="10" s="1"/>
  <c r="M86" i="10" a="1"/>
  <c r="M86" i="10" s="1"/>
  <c r="M87" i="10" a="1"/>
  <c r="M87" i="10" s="1"/>
  <c r="M88" i="10" a="1"/>
  <c r="M88" i="10" s="1"/>
  <c r="M89" i="10" a="1"/>
  <c r="M89" i="10" s="1"/>
  <c r="M90" i="10" a="1"/>
  <c r="M90" i="10" s="1"/>
  <c r="M91" i="10" a="1"/>
  <c r="M91" i="10" s="1"/>
  <c r="M92" i="10" a="1"/>
  <c r="M92" i="10" s="1"/>
  <c r="M93" i="10" a="1"/>
  <c r="M93" i="10" s="1"/>
  <c r="M94" i="10" a="1"/>
  <c r="M94" i="10" s="1"/>
  <c r="M95" i="10" a="1"/>
  <c r="M95" i="10" s="1"/>
  <c r="M96" i="10" a="1"/>
  <c r="M96" i="10" s="1"/>
  <c r="M97" i="10" a="1"/>
  <c r="M97" i="10" s="1"/>
  <c r="M98" i="10" a="1"/>
  <c r="M98" i="10" s="1"/>
  <c r="M99" i="10" a="1"/>
  <c r="M99" i="10" s="1"/>
  <c r="M100" i="10" a="1"/>
  <c r="M100" i="10" s="1"/>
  <c r="M101" i="10" a="1"/>
  <c r="M101" i="10" s="1"/>
  <c r="M102" i="10" a="1"/>
  <c r="M102" i="10" s="1"/>
  <c r="M103" i="10" a="1"/>
  <c r="M103" i="10" s="1"/>
  <c r="M104" i="10" a="1"/>
  <c r="M104" i="10" s="1"/>
  <c r="M105" i="10" a="1"/>
  <c r="M105" i="10" s="1"/>
  <c r="M106" i="10" a="1"/>
  <c r="M106" i="10" s="1"/>
  <c r="M107" i="10" a="1"/>
  <c r="M107" i="10" s="1"/>
  <c r="M108" i="10" a="1"/>
  <c r="M108" i="10" s="1"/>
  <c r="M109" i="10" a="1"/>
  <c r="M109" i="10" s="1"/>
  <c r="M110" i="10" a="1"/>
  <c r="M110" i="10" s="1"/>
  <c r="M111" i="10" a="1"/>
  <c r="M111" i="10" s="1"/>
  <c r="M112" i="10" a="1"/>
  <c r="M112" i="10" s="1"/>
  <c r="M113" i="10" a="1"/>
  <c r="M113" i="10" s="1"/>
  <c r="M114" i="10" a="1"/>
  <c r="M114" i="10" s="1"/>
  <c r="M115" i="10" a="1"/>
  <c r="M115" i="10" s="1"/>
  <c r="M116" i="10" a="1"/>
  <c r="M116" i="10" s="1"/>
  <c r="M117" i="10" a="1"/>
  <c r="M117" i="10" s="1"/>
  <c r="M118" i="10" a="1"/>
  <c r="M118" i="10" s="1"/>
  <c r="M119" i="10" a="1"/>
  <c r="M119" i="10" s="1"/>
  <c r="M120" i="10" a="1"/>
  <c r="M120" i="10" s="1"/>
  <c r="M121" i="10" a="1"/>
  <c r="M121" i="10" s="1"/>
  <c r="M122" i="10" a="1"/>
  <c r="M122" i="10" s="1"/>
  <c r="M123" i="10" a="1"/>
  <c r="M123" i="10" s="1"/>
  <c r="M124" i="10" a="1"/>
  <c r="M124" i="10" s="1"/>
  <c r="M125" i="10" a="1"/>
  <c r="M125" i="10" s="1"/>
  <c r="M126" i="10" a="1"/>
  <c r="M126" i="10" s="1"/>
  <c r="M127" i="10" a="1"/>
  <c r="M127" i="10" s="1"/>
  <c r="M128" i="10" a="1"/>
  <c r="M128" i="10" s="1"/>
  <c r="M129" i="10" a="1"/>
  <c r="M129" i="10" s="1"/>
  <c r="M130" i="10" a="1"/>
  <c r="M130" i="10" s="1"/>
  <c r="M131" i="10" a="1"/>
  <c r="M131" i="10" s="1"/>
  <c r="M132" i="10" a="1"/>
  <c r="M132" i="10" s="1"/>
  <c r="M133" i="10" a="1"/>
  <c r="M133" i="10" s="1"/>
  <c r="M134" i="10" a="1"/>
  <c r="M134" i="10" s="1"/>
  <c r="M135" i="10" a="1"/>
  <c r="M135" i="10" s="1"/>
  <c r="M136" i="10" a="1"/>
  <c r="M136" i="10" s="1"/>
  <c r="L5" i="10" a="1"/>
  <c r="L5" i="10" s="1"/>
  <c r="L6" i="10" a="1"/>
  <c r="L6" i="10" s="1"/>
  <c r="L7" i="10" a="1"/>
  <c r="L7" i="10" s="1"/>
  <c r="L8" i="10" a="1"/>
  <c r="L8" i="10" s="1"/>
  <c r="L9" i="10" a="1"/>
  <c r="L9" i="10" s="1"/>
  <c r="L10" i="10" a="1"/>
  <c r="L10" i="10" s="1"/>
  <c r="L11" i="10" a="1"/>
  <c r="L11" i="10" s="1"/>
  <c r="L12" i="10" a="1"/>
  <c r="L12" i="10" s="1"/>
  <c r="L13" i="10" a="1"/>
  <c r="L13" i="10" s="1"/>
  <c r="L14" i="10" a="1"/>
  <c r="L14" i="10" s="1"/>
  <c r="L15" i="10" a="1"/>
  <c r="L15" i="10" s="1"/>
  <c r="L16" i="10" a="1"/>
  <c r="L16" i="10" s="1"/>
  <c r="L17" i="10" a="1"/>
  <c r="L17" i="10" s="1"/>
  <c r="L18" i="10" a="1"/>
  <c r="L18" i="10" s="1"/>
  <c r="L19" i="10" a="1"/>
  <c r="L19" i="10" s="1"/>
  <c r="L20" i="10" a="1"/>
  <c r="L20" i="10" s="1"/>
  <c r="L21" i="10" a="1"/>
  <c r="L21" i="10" s="1"/>
  <c r="L22" i="10" a="1"/>
  <c r="L22" i="10" s="1"/>
  <c r="L23" i="10" a="1"/>
  <c r="L23" i="10" s="1"/>
  <c r="L24" i="10" a="1"/>
  <c r="L24" i="10" s="1"/>
  <c r="L25" i="10" a="1"/>
  <c r="L25" i="10" s="1"/>
  <c r="L26" i="10" a="1"/>
  <c r="L26" i="10" s="1"/>
  <c r="L27" i="10" a="1"/>
  <c r="L27" i="10" s="1"/>
  <c r="L28" i="10" a="1"/>
  <c r="L28" i="10" s="1"/>
  <c r="L29" i="10" a="1"/>
  <c r="L29" i="10" s="1"/>
  <c r="L30" i="10" a="1"/>
  <c r="L30" i="10" s="1"/>
  <c r="L31" i="10" a="1"/>
  <c r="L31" i="10" s="1"/>
  <c r="L32" i="10" a="1"/>
  <c r="L32" i="10" s="1"/>
  <c r="L33" i="10" a="1"/>
  <c r="L33" i="10" s="1"/>
  <c r="L34" i="10" a="1"/>
  <c r="L34" i="10" s="1"/>
  <c r="L35" i="10" a="1"/>
  <c r="L35" i="10" s="1"/>
  <c r="L36" i="10" a="1"/>
  <c r="L36" i="10" s="1"/>
  <c r="L37" i="10" a="1"/>
  <c r="L37" i="10" s="1"/>
  <c r="L38" i="10" a="1"/>
  <c r="L38" i="10" s="1"/>
  <c r="L39" i="10" a="1"/>
  <c r="L39" i="10" s="1"/>
  <c r="L40" i="10" a="1"/>
  <c r="L40" i="10" s="1"/>
  <c r="L41" i="10" a="1"/>
  <c r="L41" i="10" s="1"/>
  <c r="L42" i="10" a="1"/>
  <c r="L42" i="10" s="1"/>
  <c r="L43" i="10" a="1"/>
  <c r="L43" i="10" s="1"/>
  <c r="L44" i="10" a="1"/>
  <c r="L44" i="10" s="1"/>
  <c r="L45" i="10" a="1"/>
  <c r="L45" i="10" s="1"/>
  <c r="L46" i="10" a="1"/>
  <c r="L46" i="10" s="1"/>
  <c r="L47" i="10" a="1"/>
  <c r="L47" i="10" s="1"/>
  <c r="L48" i="10" a="1"/>
  <c r="L48" i="10" s="1"/>
  <c r="L49" i="10" a="1"/>
  <c r="L49" i="10" s="1"/>
  <c r="L50" i="10" a="1"/>
  <c r="L50" i="10" s="1"/>
  <c r="L51" i="10" a="1"/>
  <c r="L51" i="10" s="1"/>
  <c r="L52" i="10" a="1"/>
  <c r="L52" i="10" s="1"/>
  <c r="L53" i="10" a="1"/>
  <c r="L53" i="10" s="1"/>
  <c r="L54" i="10" a="1"/>
  <c r="L54" i="10" s="1"/>
  <c r="L55" i="10" a="1"/>
  <c r="L55" i="10" s="1"/>
  <c r="L56" i="10" a="1"/>
  <c r="L56" i="10" s="1"/>
  <c r="L57" i="10" a="1"/>
  <c r="L57" i="10" s="1"/>
  <c r="L58" i="10" a="1"/>
  <c r="L58" i="10" s="1"/>
  <c r="L59" i="10" a="1"/>
  <c r="L59" i="10" s="1"/>
  <c r="L60" i="10" a="1"/>
  <c r="L60" i="10" s="1"/>
  <c r="L61" i="10" a="1"/>
  <c r="L61" i="10" s="1"/>
  <c r="L62" i="10" a="1"/>
  <c r="L62" i="10" s="1"/>
  <c r="L63" i="10" a="1"/>
  <c r="L63" i="10" s="1"/>
  <c r="L64" i="10" a="1"/>
  <c r="L64" i="10" s="1"/>
  <c r="L65" i="10" a="1"/>
  <c r="L65" i="10" s="1"/>
  <c r="L66" i="10" a="1"/>
  <c r="L66" i="10" s="1"/>
  <c r="L67" i="10" a="1"/>
  <c r="L67" i="10" s="1"/>
  <c r="L68" i="10" a="1"/>
  <c r="L68" i="10" s="1"/>
  <c r="L69" i="10" a="1"/>
  <c r="L69" i="10" s="1"/>
  <c r="L70" i="10" a="1"/>
  <c r="L70" i="10" s="1"/>
  <c r="L71" i="10" a="1"/>
  <c r="L71" i="10" s="1"/>
  <c r="L72" i="10" a="1"/>
  <c r="L72" i="10" s="1"/>
  <c r="L73" i="10" a="1"/>
  <c r="L73" i="10" s="1"/>
  <c r="L74" i="10" a="1"/>
  <c r="L74" i="10" s="1"/>
  <c r="L75" i="10" a="1"/>
  <c r="L75" i="10" s="1"/>
  <c r="L76" i="10" a="1"/>
  <c r="L76" i="10" s="1"/>
  <c r="L77" i="10" a="1"/>
  <c r="L77" i="10" s="1"/>
  <c r="L78" i="10" a="1"/>
  <c r="L78" i="10" s="1"/>
  <c r="L79" i="10" a="1"/>
  <c r="L79" i="10" s="1"/>
  <c r="L80" i="10" a="1"/>
  <c r="L80" i="10" s="1"/>
  <c r="L81" i="10" a="1"/>
  <c r="L81" i="10" s="1"/>
  <c r="L82" i="10" a="1"/>
  <c r="L82" i="10" s="1"/>
  <c r="L83" i="10" a="1"/>
  <c r="L83" i="10" s="1"/>
  <c r="L84" i="10" a="1"/>
  <c r="L84" i="10" s="1"/>
  <c r="L85" i="10" a="1"/>
  <c r="L85" i="10" s="1"/>
  <c r="L86" i="10" a="1"/>
  <c r="L86" i="10" s="1"/>
  <c r="L87" i="10" a="1"/>
  <c r="L87" i="10" s="1"/>
  <c r="L88" i="10" a="1"/>
  <c r="L88" i="10" s="1"/>
  <c r="L89" i="10" a="1"/>
  <c r="L89" i="10" s="1"/>
  <c r="L90" i="10" a="1"/>
  <c r="L90" i="10" s="1"/>
  <c r="L91" i="10" a="1"/>
  <c r="L91" i="10" s="1"/>
  <c r="L92" i="10" a="1"/>
  <c r="L92" i="10" s="1"/>
  <c r="L93" i="10" a="1"/>
  <c r="L93" i="10" s="1"/>
  <c r="L94" i="10" a="1"/>
  <c r="L94" i="10" s="1"/>
  <c r="L95" i="10" a="1"/>
  <c r="L95" i="10" s="1"/>
  <c r="L96" i="10" a="1"/>
  <c r="L96" i="10" s="1"/>
  <c r="L97" i="10" a="1"/>
  <c r="L97" i="10" s="1"/>
  <c r="L98" i="10" a="1"/>
  <c r="L98" i="10" s="1"/>
  <c r="L99" i="10" a="1"/>
  <c r="L99" i="10" s="1"/>
  <c r="L100" i="10" a="1"/>
  <c r="L100" i="10" s="1"/>
  <c r="L101" i="10" a="1"/>
  <c r="L101" i="10" s="1"/>
  <c r="L102" i="10" a="1"/>
  <c r="L102" i="10" s="1"/>
  <c r="L103" i="10" a="1"/>
  <c r="L103" i="10" s="1"/>
  <c r="L104" i="10" a="1"/>
  <c r="L104" i="10" s="1"/>
  <c r="L105" i="10" a="1"/>
  <c r="L105" i="10" s="1"/>
  <c r="L106" i="10" a="1"/>
  <c r="L106" i="10" s="1"/>
  <c r="L107" i="10" a="1"/>
  <c r="L107" i="10" s="1"/>
  <c r="L108" i="10" a="1"/>
  <c r="L108" i="10" s="1"/>
  <c r="L109" i="10" a="1"/>
  <c r="L109" i="10" s="1"/>
  <c r="L110" i="10" a="1"/>
  <c r="L110" i="10" s="1"/>
  <c r="L111" i="10" a="1"/>
  <c r="L111" i="10" s="1"/>
  <c r="L112" i="10" a="1"/>
  <c r="L112" i="10" s="1"/>
  <c r="L113" i="10" a="1"/>
  <c r="L113" i="10" s="1"/>
  <c r="L114" i="10" a="1"/>
  <c r="L114" i="10" s="1"/>
  <c r="L115" i="10" a="1"/>
  <c r="L115" i="10" s="1"/>
  <c r="L116" i="10" a="1"/>
  <c r="L116" i="10" s="1"/>
  <c r="L117" i="10" a="1"/>
  <c r="L117" i="10" s="1"/>
  <c r="L118" i="10" a="1"/>
  <c r="L118" i="10" s="1"/>
  <c r="L119" i="10" a="1"/>
  <c r="L119" i="10" s="1"/>
  <c r="L120" i="10" a="1"/>
  <c r="L120" i="10" s="1"/>
  <c r="L121" i="10" a="1"/>
  <c r="L121" i="10" s="1"/>
  <c r="L122" i="10" a="1"/>
  <c r="L122" i="10" s="1"/>
  <c r="L123" i="10" a="1"/>
  <c r="L123" i="10" s="1"/>
  <c r="L124" i="10" a="1"/>
  <c r="L124" i="10" s="1"/>
  <c r="L125" i="10" a="1"/>
  <c r="L125" i="10" s="1"/>
  <c r="L126" i="10" a="1"/>
  <c r="L126" i="10" s="1"/>
  <c r="L127" i="10" a="1"/>
  <c r="L127" i="10" s="1"/>
  <c r="L128" i="10" a="1"/>
  <c r="L128" i="10" s="1"/>
  <c r="L129" i="10" a="1"/>
  <c r="L129" i="10" s="1"/>
  <c r="L130" i="10" a="1"/>
  <c r="L130" i="10" s="1"/>
  <c r="L131" i="10" a="1"/>
  <c r="L131" i="10" s="1"/>
  <c r="L132" i="10" a="1"/>
  <c r="L132" i="10" s="1"/>
  <c r="L133" i="10" a="1"/>
  <c r="L133" i="10" s="1"/>
  <c r="L134" i="10" a="1"/>
  <c r="L134" i="10" s="1"/>
  <c r="L135" i="10" a="1"/>
  <c r="L135" i="10" s="1"/>
  <c r="L136" i="10" a="1"/>
  <c r="L136" i="10" s="1"/>
  <c r="N5" i="10" a="1"/>
  <c r="N5" i="10" s="1"/>
  <c r="N6" i="10" a="1"/>
  <c r="N6" i="10" s="1"/>
  <c r="N7" i="10" a="1"/>
  <c r="N7" i="10" s="1"/>
  <c r="N8" i="10" a="1"/>
  <c r="N8" i="10" s="1"/>
  <c r="N9" i="10" a="1"/>
  <c r="N9" i="10" s="1"/>
  <c r="N10" i="10" a="1"/>
  <c r="N10" i="10" s="1"/>
  <c r="N11" i="10" a="1"/>
  <c r="N11" i="10" s="1"/>
  <c r="N12" i="10" a="1"/>
  <c r="N12" i="10" s="1"/>
  <c r="N13" i="10" a="1"/>
  <c r="N13" i="10" s="1"/>
  <c r="N14" i="10" a="1"/>
  <c r="N14" i="10" s="1"/>
  <c r="N15" i="10" a="1"/>
  <c r="N15" i="10" s="1"/>
  <c r="N16" i="10" a="1"/>
  <c r="N16" i="10" s="1"/>
  <c r="N17" i="10" a="1"/>
  <c r="N17" i="10" s="1"/>
  <c r="N18" i="10" a="1"/>
  <c r="N18" i="10" s="1"/>
  <c r="N19" i="10" a="1"/>
  <c r="N19" i="10" s="1"/>
  <c r="N20" i="10" a="1"/>
  <c r="N20" i="10" s="1"/>
  <c r="N21" i="10" a="1"/>
  <c r="N21" i="10" s="1"/>
  <c r="N22" i="10" a="1"/>
  <c r="N22" i="10" s="1"/>
  <c r="N23" i="10" a="1"/>
  <c r="N23" i="10" s="1"/>
  <c r="N24" i="10" a="1"/>
  <c r="N24" i="10" s="1"/>
  <c r="N25" i="10" a="1"/>
  <c r="N25" i="10" s="1"/>
  <c r="N26" i="10" a="1"/>
  <c r="N26" i="10" s="1"/>
  <c r="N27" i="10" a="1"/>
  <c r="N27" i="10" s="1"/>
  <c r="N28" i="10" a="1"/>
  <c r="N28" i="10" s="1"/>
  <c r="N29" i="10" a="1"/>
  <c r="N29" i="10" s="1"/>
  <c r="N30" i="10" a="1"/>
  <c r="N30" i="10" s="1"/>
  <c r="N31" i="10" a="1"/>
  <c r="N31" i="10" s="1"/>
  <c r="N32" i="10" a="1"/>
  <c r="N32" i="10" s="1"/>
  <c r="N33" i="10" a="1"/>
  <c r="N33" i="10" s="1"/>
  <c r="N34" i="10" a="1"/>
  <c r="N34" i="10" s="1"/>
  <c r="N35" i="10" a="1"/>
  <c r="N35" i="10" s="1"/>
  <c r="N36" i="10" a="1"/>
  <c r="N36" i="10" s="1"/>
  <c r="N37" i="10" a="1"/>
  <c r="N37" i="10" s="1"/>
  <c r="N38" i="10" a="1"/>
  <c r="N38" i="10" s="1"/>
  <c r="N39" i="10" a="1"/>
  <c r="N39" i="10" s="1"/>
  <c r="N40" i="10" a="1"/>
  <c r="N40" i="10" s="1"/>
  <c r="N41" i="10" a="1"/>
  <c r="N41" i="10" s="1"/>
  <c r="N42" i="10" a="1"/>
  <c r="N42" i="10" s="1"/>
  <c r="N43" i="10" a="1"/>
  <c r="N43" i="10" s="1"/>
  <c r="N44" i="10" a="1"/>
  <c r="N44" i="10" s="1"/>
  <c r="N45" i="10" a="1"/>
  <c r="N45" i="10" s="1"/>
  <c r="N46" i="10" a="1"/>
  <c r="N46" i="10" s="1"/>
  <c r="N47" i="10" a="1"/>
  <c r="N47" i="10" s="1"/>
  <c r="N48" i="10" a="1"/>
  <c r="N48" i="10" s="1"/>
  <c r="N49" i="10" a="1"/>
  <c r="N49" i="10" s="1"/>
  <c r="N50" i="10" a="1"/>
  <c r="N50" i="10" s="1"/>
  <c r="N51" i="10" a="1"/>
  <c r="N51" i="10" s="1"/>
  <c r="N52" i="10" a="1"/>
  <c r="N52" i="10" s="1"/>
  <c r="N53" i="10" a="1"/>
  <c r="N53" i="10" s="1"/>
  <c r="N54" i="10" a="1"/>
  <c r="N54" i="10" s="1"/>
  <c r="N55" i="10" a="1"/>
  <c r="N55" i="10" s="1"/>
  <c r="N56" i="10" a="1"/>
  <c r="N56" i="10" s="1"/>
  <c r="N57" i="10" a="1"/>
  <c r="N57" i="10" s="1"/>
  <c r="N58" i="10" a="1"/>
  <c r="N58" i="10" s="1"/>
  <c r="N59" i="10" a="1"/>
  <c r="N59" i="10" s="1"/>
  <c r="N60" i="10" a="1"/>
  <c r="N60" i="10" s="1"/>
  <c r="N61" i="10" a="1"/>
  <c r="N61" i="10" s="1"/>
  <c r="N62" i="10" a="1"/>
  <c r="N62" i="10" s="1"/>
  <c r="N63" i="10" a="1"/>
  <c r="N63" i="10" s="1"/>
  <c r="N64" i="10" a="1"/>
  <c r="N64" i="10" s="1"/>
  <c r="N65" i="10" a="1"/>
  <c r="N65" i="10" s="1"/>
  <c r="N66" i="10" a="1"/>
  <c r="N66" i="10" s="1"/>
  <c r="N67" i="10" a="1"/>
  <c r="N67" i="10" s="1"/>
  <c r="N68" i="10" a="1"/>
  <c r="N68" i="10" s="1"/>
  <c r="N69" i="10" a="1"/>
  <c r="N69" i="10" s="1"/>
  <c r="N70" i="10" a="1"/>
  <c r="N70" i="10" s="1"/>
  <c r="N71" i="10" a="1"/>
  <c r="N71" i="10" s="1"/>
  <c r="N72" i="10" a="1"/>
  <c r="N72" i="10" s="1"/>
  <c r="N73" i="10" a="1"/>
  <c r="N73" i="10" s="1"/>
  <c r="N74" i="10" a="1"/>
  <c r="N74" i="10" s="1"/>
  <c r="N75" i="10" a="1"/>
  <c r="N75" i="10" s="1"/>
  <c r="N76" i="10" a="1"/>
  <c r="N76" i="10" s="1"/>
  <c r="N77" i="10" a="1"/>
  <c r="N77" i="10" s="1"/>
  <c r="N78" i="10" a="1"/>
  <c r="N78" i="10" s="1"/>
  <c r="N79" i="10" a="1"/>
  <c r="N79" i="10" s="1"/>
  <c r="N80" i="10" a="1"/>
  <c r="N80" i="10" s="1"/>
  <c r="N81" i="10" a="1"/>
  <c r="N81" i="10" s="1"/>
  <c r="N82" i="10" a="1"/>
  <c r="N82" i="10" s="1"/>
  <c r="N83" i="10" a="1"/>
  <c r="N83" i="10" s="1"/>
  <c r="N84" i="10" a="1"/>
  <c r="N84" i="10" s="1"/>
  <c r="N85" i="10" a="1"/>
  <c r="N85" i="10" s="1"/>
  <c r="N86" i="10" a="1"/>
  <c r="N86" i="10" s="1"/>
  <c r="N87" i="10" a="1"/>
  <c r="N87" i="10" s="1"/>
  <c r="N88" i="10" a="1"/>
  <c r="N88" i="10" s="1"/>
  <c r="N89" i="10" a="1"/>
  <c r="N89" i="10" s="1"/>
  <c r="N90" i="10" a="1"/>
  <c r="N90" i="10" s="1"/>
  <c r="N91" i="10" a="1"/>
  <c r="N91" i="10" s="1"/>
  <c r="N92" i="10" a="1"/>
  <c r="N92" i="10" s="1"/>
  <c r="N93" i="10" a="1"/>
  <c r="N93" i="10" s="1"/>
  <c r="N94" i="10" a="1"/>
  <c r="N94" i="10" s="1"/>
  <c r="N95" i="10" a="1"/>
  <c r="N95" i="10" s="1"/>
  <c r="N96" i="10" a="1"/>
  <c r="N96" i="10" s="1"/>
  <c r="N97" i="10" a="1"/>
  <c r="N97" i="10" s="1"/>
  <c r="N98" i="10" a="1"/>
  <c r="N98" i="10" s="1"/>
  <c r="N99" i="10" a="1"/>
  <c r="N99" i="10" s="1"/>
  <c r="N100" i="10" a="1"/>
  <c r="N100" i="10" s="1"/>
  <c r="N101" i="10" a="1"/>
  <c r="N101" i="10" s="1"/>
  <c r="N102" i="10" a="1"/>
  <c r="N102" i="10" s="1"/>
  <c r="N103" i="10" a="1"/>
  <c r="N103" i="10" s="1"/>
  <c r="N104" i="10" a="1"/>
  <c r="N104" i="10" s="1"/>
  <c r="N105" i="10" a="1"/>
  <c r="N105" i="10" s="1"/>
  <c r="N106" i="10" a="1"/>
  <c r="N106" i="10" s="1"/>
  <c r="N107" i="10" a="1"/>
  <c r="N107" i="10" s="1"/>
  <c r="N108" i="10" a="1"/>
  <c r="N108" i="10" s="1"/>
  <c r="N109" i="10" a="1"/>
  <c r="N109" i="10" s="1"/>
  <c r="N110" i="10" a="1"/>
  <c r="N110" i="10" s="1"/>
  <c r="N111" i="10" a="1"/>
  <c r="N111" i="10" s="1"/>
  <c r="N112" i="10" a="1"/>
  <c r="N112" i="10" s="1"/>
  <c r="N113" i="10" a="1"/>
  <c r="N113" i="10" s="1"/>
  <c r="N114" i="10" a="1"/>
  <c r="N114" i="10" s="1"/>
  <c r="N115" i="10" a="1"/>
  <c r="N115" i="10" s="1"/>
  <c r="N116" i="10" a="1"/>
  <c r="N116" i="10" s="1"/>
  <c r="N117" i="10" a="1"/>
  <c r="N117" i="10" s="1"/>
  <c r="N118" i="10" a="1"/>
  <c r="N118" i="10" s="1"/>
  <c r="N119" i="10" a="1"/>
  <c r="N119" i="10" s="1"/>
  <c r="N120" i="10" a="1"/>
  <c r="N120" i="10" s="1"/>
  <c r="N121" i="10" a="1"/>
  <c r="N121" i="10" s="1"/>
  <c r="N122" i="10" a="1"/>
  <c r="N122" i="10" s="1"/>
  <c r="N123" i="10" a="1"/>
  <c r="N123" i="10" s="1"/>
  <c r="N124" i="10" a="1"/>
  <c r="N124" i="10" s="1"/>
  <c r="N125" i="10" a="1"/>
  <c r="N125" i="10" s="1"/>
  <c r="N126" i="10" a="1"/>
  <c r="N126" i="10" s="1"/>
  <c r="N127" i="10" a="1"/>
  <c r="N127" i="10" s="1"/>
  <c r="N128" i="10" a="1"/>
  <c r="N128" i="10" s="1"/>
  <c r="N129" i="10" a="1"/>
  <c r="N129" i="10" s="1"/>
  <c r="N130" i="10" a="1"/>
  <c r="N130" i="10" s="1"/>
  <c r="N131" i="10" a="1"/>
  <c r="N131" i="10" s="1"/>
  <c r="N132" i="10" a="1"/>
  <c r="N132" i="10" s="1"/>
  <c r="N133" i="10" a="1"/>
  <c r="N133" i="10" s="1"/>
  <c r="N134" i="10" a="1"/>
  <c r="N134" i="10" s="1"/>
  <c r="N135" i="10" a="1"/>
  <c r="N135" i="10" s="1"/>
  <c r="N136" i="10" a="1"/>
  <c r="N136" i="10" s="1"/>
  <c r="H54" i="13" l="1"/>
  <c r="H133" i="13"/>
  <c r="H5" i="13"/>
  <c r="H20" i="13"/>
  <c r="H82" i="13"/>
  <c r="H89" i="13"/>
  <c r="H8" i="13"/>
  <c r="H32" i="13"/>
  <c r="H30" i="13"/>
  <c r="H109" i="13"/>
  <c r="H124" i="13"/>
  <c r="H131" i="13"/>
  <c r="H58" i="13"/>
  <c r="H65" i="13"/>
  <c r="H71" i="13"/>
  <c r="H127" i="13"/>
  <c r="H22" i="13"/>
  <c r="H101" i="13"/>
  <c r="H116" i="13"/>
  <c r="H107" i="13"/>
  <c r="H50" i="13"/>
  <c r="H57" i="13"/>
  <c r="H95" i="13"/>
  <c r="H35" i="13"/>
  <c r="H29" i="13"/>
  <c r="H106" i="13"/>
  <c r="H113" i="13"/>
  <c r="H40" i="13"/>
  <c r="H128" i="13"/>
  <c r="H14" i="13"/>
  <c r="H93" i="13"/>
  <c r="H108" i="13"/>
  <c r="H83" i="13"/>
  <c r="H42" i="13"/>
  <c r="H49" i="13"/>
  <c r="H120" i="13"/>
  <c r="H118" i="13"/>
  <c r="H99" i="13"/>
  <c r="H69" i="13"/>
  <c r="H84" i="13"/>
  <c r="H27" i="13"/>
  <c r="H18" i="13"/>
  <c r="H25" i="13"/>
  <c r="H24" i="13"/>
  <c r="H78" i="13"/>
  <c r="H44" i="13"/>
  <c r="H94" i="13"/>
  <c r="H59" i="13"/>
  <c r="H45" i="13"/>
  <c r="H60" i="13"/>
  <c r="H122" i="13"/>
  <c r="H129" i="13"/>
  <c r="H47" i="13"/>
  <c r="H119" i="13"/>
  <c r="H70" i="13"/>
  <c r="H6" i="13"/>
  <c r="H19" i="13"/>
  <c r="H85" i="13"/>
  <c r="H21" i="13"/>
  <c r="H100" i="13"/>
  <c r="H36" i="13"/>
  <c r="H67" i="13"/>
  <c r="H98" i="13"/>
  <c r="H34" i="13"/>
  <c r="H105" i="13"/>
  <c r="H41" i="13"/>
  <c r="H111" i="13"/>
  <c r="J1" i="13"/>
  <c r="J28" i="13" s="1"/>
  <c r="H63" i="13"/>
  <c r="H55" i="13"/>
  <c r="H126" i="13"/>
  <c r="H62" i="13"/>
  <c r="H115" i="13"/>
  <c r="H11" i="13"/>
  <c r="H77" i="13"/>
  <c r="H13" i="13"/>
  <c r="H92" i="13"/>
  <c r="H28" i="13"/>
  <c r="H51" i="13"/>
  <c r="H90" i="13"/>
  <c r="H26" i="13"/>
  <c r="H97" i="13"/>
  <c r="H33" i="13"/>
  <c r="H79" i="13"/>
  <c r="H103" i="13"/>
  <c r="H31" i="13"/>
  <c r="H23" i="13"/>
  <c r="H110" i="13"/>
  <c r="H46" i="13"/>
  <c r="H91" i="13"/>
  <c r="H125" i="13"/>
  <c r="H61" i="13"/>
  <c r="H123" i="13"/>
  <c r="H76" i="13"/>
  <c r="H12" i="13"/>
  <c r="H3" i="13"/>
  <c r="H74" i="13"/>
  <c r="H10" i="13"/>
  <c r="H81" i="13"/>
  <c r="H17" i="13"/>
  <c r="H15" i="13"/>
  <c r="H39" i="13"/>
  <c r="H96" i="13"/>
  <c r="H88" i="13"/>
  <c r="H102" i="13"/>
  <c r="H38" i="13"/>
  <c r="H75" i="13"/>
  <c r="H117" i="13"/>
  <c r="H53" i="13"/>
  <c r="H132" i="13"/>
  <c r="H68" i="13"/>
  <c r="H4" i="13"/>
  <c r="H130" i="13"/>
  <c r="H66" i="13"/>
  <c r="I1" i="13"/>
  <c r="H73" i="13"/>
  <c r="H9" i="13"/>
  <c r="H104" i="13"/>
  <c r="H7" i="13"/>
  <c r="H64" i="13"/>
  <c r="H134" i="13"/>
  <c r="H112" i="13"/>
  <c r="H80" i="13"/>
  <c r="H48" i="13"/>
  <c r="H16" i="13"/>
  <c r="J92" i="13"/>
  <c r="J99" i="13"/>
  <c r="J56" i="13"/>
  <c r="J27" i="13"/>
  <c r="J34" i="13"/>
  <c r="J133" i="13"/>
  <c r="J5" i="13"/>
  <c r="J26" i="13"/>
  <c r="J128" i="13"/>
  <c r="J7" i="13"/>
  <c r="J63" i="13"/>
  <c r="J39" i="13"/>
  <c r="J95" i="13"/>
  <c r="J72" i="13"/>
  <c r="J73" i="13"/>
  <c r="J54" i="13"/>
  <c r="J61" i="13"/>
  <c r="J82" i="13"/>
  <c r="J89" i="13"/>
  <c r="J53" i="13"/>
  <c r="J60" i="13"/>
  <c r="J65" i="13"/>
  <c r="J102" i="13"/>
  <c r="J123" i="13"/>
  <c r="J130" i="13"/>
  <c r="J30" i="13"/>
  <c r="J37" i="13"/>
  <c r="J58" i="13"/>
  <c r="J49" i="13"/>
  <c r="C430" i="11"/>
  <c r="C383" i="11"/>
  <c r="C336" i="11"/>
  <c r="C289" i="11"/>
  <c r="C242" i="11"/>
  <c r="C195" i="11"/>
  <c r="C148" i="11"/>
  <c r="C102" i="11"/>
  <c r="C54" i="11"/>
  <c r="H3" i="10"/>
  <c r="J6" i="13" l="1"/>
  <c r="J129" i="13"/>
  <c r="J101" i="13"/>
  <c r="J59" i="13"/>
  <c r="J104" i="13"/>
  <c r="J124" i="13"/>
  <c r="J18" i="13"/>
  <c r="J125" i="13"/>
  <c r="J9" i="13"/>
  <c r="J23" i="13"/>
  <c r="J127" i="13"/>
  <c r="J97" i="13"/>
  <c r="J69" i="13"/>
  <c r="J98" i="13"/>
  <c r="J70" i="13"/>
  <c r="J32" i="13"/>
  <c r="J43" i="13"/>
  <c r="J22" i="13"/>
  <c r="J114" i="13"/>
  <c r="J107" i="13"/>
  <c r="J36" i="13"/>
  <c r="J50" i="13"/>
  <c r="J100" i="13"/>
  <c r="J86" i="13"/>
  <c r="J29" i="13"/>
  <c r="J121" i="13"/>
  <c r="J93" i="13"/>
  <c r="J122" i="13"/>
  <c r="J94" i="13"/>
  <c r="J52" i="13"/>
  <c r="J10" i="13"/>
  <c r="J117" i="13"/>
  <c r="J11" i="13"/>
  <c r="J118" i="13"/>
  <c r="J8" i="13"/>
  <c r="J103" i="13"/>
  <c r="J71" i="13"/>
  <c r="J90" i="13"/>
  <c r="J62" i="13"/>
  <c r="J91" i="13"/>
  <c r="J33" i="13"/>
  <c r="J21" i="13"/>
  <c r="J46" i="13"/>
  <c r="J81" i="13"/>
  <c r="J19" i="13"/>
  <c r="J126" i="13"/>
  <c r="J20" i="13"/>
  <c r="J113" i="13"/>
  <c r="J85" i="13"/>
  <c r="J64" i="13"/>
  <c r="J116" i="13"/>
  <c r="J112" i="13"/>
  <c r="J45" i="13"/>
  <c r="J110" i="13"/>
  <c r="J17" i="13"/>
  <c r="J48" i="13"/>
  <c r="J111" i="13"/>
  <c r="J15" i="13"/>
  <c r="J83" i="13"/>
  <c r="J40" i="13"/>
  <c r="J84" i="13"/>
  <c r="J42" i="13"/>
  <c r="J14" i="13"/>
  <c r="J41" i="13"/>
  <c r="J96" i="13"/>
  <c r="J47" i="13"/>
  <c r="J57" i="13"/>
  <c r="J67" i="13"/>
  <c r="J87" i="13"/>
  <c r="J55" i="13"/>
  <c r="J79" i="13"/>
  <c r="J12" i="13"/>
  <c r="J25" i="13"/>
  <c r="J13" i="13"/>
  <c r="J106" i="13"/>
  <c r="J78" i="13"/>
  <c r="J51" i="13"/>
  <c r="J74" i="13"/>
  <c r="J75" i="13"/>
  <c r="L1" i="13"/>
  <c r="N1" i="13" s="1"/>
  <c r="J115" i="13"/>
  <c r="J3" i="13"/>
  <c r="J4" i="13"/>
  <c r="J44" i="13"/>
  <c r="K1" i="13"/>
  <c r="J109" i="13"/>
  <c r="J24" i="13"/>
  <c r="J68" i="13"/>
  <c r="J80" i="13"/>
  <c r="J88" i="13"/>
  <c r="J108" i="13"/>
  <c r="J66" i="13"/>
  <c r="J38" i="13"/>
  <c r="J131" i="13"/>
  <c r="J120" i="13"/>
  <c r="J132" i="13"/>
  <c r="J16" i="13"/>
  <c r="J31" i="13"/>
  <c r="J119" i="13"/>
  <c r="J134" i="13"/>
  <c r="J76" i="13"/>
  <c r="J105" i="13"/>
  <c r="J77" i="13"/>
  <c r="J35" i="13"/>
  <c r="C431" i="11"/>
  <c r="C384" i="11"/>
  <c r="C337" i="11"/>
  <c r="C290" i="11"/>
  <c r="C243" i="11"/>
  <c r="C196" i="11"/>
  <c r="C149" i="11"/>
  <c r="C103" i="11"/>
  <c r="C55" i="11"/>
  <c r="G709" i="8" a="1"/>
  <c r="G709" i="8" s="1"/>
  <c r="H709" i="8" s="1"/>
  <c r="G141" i="8" a="1"/>
  <c r="G141" i="8" s="1"/>
  <c r="H141" i="8" s="1"/>
  <c r="G6" i="8" a="1"/>
  <c r="G6" i="8" s="1"/>
  <c r="H6" i="8" s="1"/>
  <c r="G5" i="8" a="1"/>
  <c r="G5" i="8" s="1"/>
  <c r="H5" i="8" s="1"/>
  <c r="G7" i="8" a="1"/>
  <c r="G7" i="8" s="1"/>
  <c r="H7" i="8" s="1"/>
  <c r="G792" i="8" a="1"/>
  <c r="G792" i="8" s="1"/>
  <c r="H792" i="8" s="1"/>
  <c r="G791" i="8" a="1"/>
  <c r="G791" i="8" s="1"/>
  <c r="H791" i="8" s="1"/>
  <c r="G790" i="8" a="1"/>
  <c r="G790" i="8" s="1"/>
  <c r="H790" i="8" s="1"/>
  <c r="G789" i="8" a="1"/>
  <c r="G789" i="8" s="1"/>
  <c r="H789" i="8" s="1"/>
  <c r="G788" i="8" a="1"/>
  <c r="G788" i="8" s="1"/>
  <c r="H788" i="8" s="1"/>
  <c r="G787" i="8" a="1"/>
  <c r="G787" i="8" s="1"/>
  <c r="H787" i="8" s="1"/>
  <c r="G786" i="8" a="1"/>
  <c r="G786" i="8" s="1"/>
  <c r="H786" i="8" s="1"/>
  <c r="G785" i="8" a="1"/>
  <c r="G785" i="8" s="1"/>
  <c r="H785" i="8" s="1"/>
  <c r="G784" i="8" a="1"/>
  <c r="G784" i="8" s="1"/>
  <c r="H784" i="8" s="1"/>
  <c r="G783" i="8" a="1"/>
  <c r="G783" i="8" s="1"/>
  <c r="H783" i="8" s="1"/>
  <c r="G782" i="8" a="1"/>
  <c r="G782" i="8" s="1"/>
  <c r="H782" i="8" s="1"/>
  <c r="G781" i="8" a="1"/>
  <c r="G781" i="8" s="1"/>
  <c r="H781" i="8" s="1"/>
  <c r="G780" i="8" a="1"/>
  <c r="G780" i="8" s="1"/>
  <c r="H780" i="8" s="1"/>
  <c r="G779" i="8" a="1"/>
  <c r="G779" i="8" s="1"/>
  <c r="H779" i="8" s="1"/>
  <c r="G778" i="8" a="1"/>
  <c r="G778" i="8" s="1"/>
  <c r="H778" i="8" s="1"/>
  <c r="G777" i="8" a="1"/>
  <c r="G777" i="8" s="1"/>
  <c r="H777" i="8" s="1"/>
  <c r="G776" i="8" a="1"/>
  <c r="G776" i="8" s="1"/>
  <c r="H776" i="8" s="1"/>
  <c r="G775" i="8" a="1"/>
  <c r="G775" i="8" s="1"/>
  <c r="H775" i="8" s="1"/>
  <c r="G774" i="8" a="1"/>
  <c r="G774" i="8" s="1"/>
  <c r="H774" i="8" s="1"/>
  <c r="G773" i="8" a="1"/>
  <c r="G773" i="8" s="1"/>
  <c r="H773" i="8" s="1"/>
  <c r="G772" i="8" a="1"/>
  <c r="G772" i="8" s="1"/>
  <c r="H772" i="8" s="1"/>
  <c r="G771" i="8" a="1"/>
  <c r="G771" i="8" s="1"/>
  <c r="H771" i="8" s="1"/>
  <c r="G770" i="8" a="1"/>
  <c r="G770" i="8" s="1"/>
  <c r="H770" i="8" s="1"/>
  <c r="G769" i="8" a="1"/>
  <c r="G769" i="8" s="1"/>
  <c r="H769" i="8" s="1"/>
  <c r="G768" i="8" a="1"/>
  <c r="G768" i="8" s="1"/>
  <c r="H768" i="8" s="1"/>
  <c r="G767" i="8" a="1"/>
  <c r="G767" i="8" s="1"/>
  <c r="H767" i="8" s="1"/>
  <c r="G766" i="8" a="1"/>
  <c r="G766" i="8" s="1"/>
  <c r="H766" i="8" s="1"/>
  <c r="G765" i="8" a="1"/>
  <c r="G765" i="8" s="1"/>
  <c r="H765" i="8" s="1"/>
  <c r="G764" i="8" a="1"/>
  <c r="G764" i="8" s="1"/>
  <c r="H764" i="8" s="1"/>
  <c r="G763" i="8" a="1"/>
  <c r="G763" i="8" s="1"/>
  <c r="H763" i="8" s="1"/>
  <c r="G762" i="8" a="1"/>
  <c r="G762" i="8" s="1"/>
  <c r="H762" i="8" s="1"/>
  <c r="G761" i="8" a="1"/>
  <c r="G761" i="8" s="1"/>
  <c r="H761" i="8" s="1"/>
  <c r="G760" i="8" a="1"/>
  <c r="G760" i="8" s="1"/>
  <c r="H760" i="8" s="1"/>
  <c r="G759" i="8" a="1"/>
  <c r="G759" i="8" s="1"/>
  <c r="H759" i="8" s="1"/>
  <c r="G758" i="8" a="1"/>
  <c r="G758" i="8" s="1"/>
  <c r="H758" i="8" s="1"/>
  <c r="G757" i="8" a="1"/>
  <c r="G757" i="8" s="1"/>
  <c r="H757" i="8" s="1"/>
  <c r="G756" i="8" a="1"/>
  <c r="G756" i="8" s="1"/>
  <c r="H756" i="8" s="1"/>
  <c r="G755" i="8" a="1"/>
  <c r="G755" i="8" s="1"/>
  <c r="H755" i="8" s="1"/>
  <c r="G754" i="8" a="1"/>
  <c r="G754" i="8" s="1"/>
  <c r="H754" i="8" s="1"/>
  <c r="G753" i="8" a="1"/>
  <c r="G753" i="8" s="1"/>
  <c r="H753" i="8" s="1"/>
  <c r="G752" i="8" a="1"/>
  <c r="G752" i="8" s="1"/>
  <c r="H752" i="8" s="1"/>
  <c r="G751" i="8" a="1"/>
  <c r="G751" i="8" s="1"/>
  <c r="H751" i="8" s="1"/>
  <c r="G750" i="8" a="1"/>
  <c r="G750" i="8" s="1"/>
  <c r="H750" i="8" s="1"/>
  <c r="G749" i="8" a="1"/>
  <c r="G749" i="8" s="1"/>
  <c r="H749" i="8" s="1"/>
  <c r="G748" i="8" a="1"/>
  <c r="G748" i="8" s="1"/>
  <c r="H748" i="8" s="1"/>
  <c r="G747" i="8" a="1"/>
  <c r="G747" i="8" s="1"/>
  <c r="H747" i="8" s="1"/>
  <c r="G746" i="8" a="1"/>
  <c r="G746" i="8" s="1"/>
  <c r="H746" i="8" s="1"/>
  <c r="G745" i="8" a="1"/>
  <c r="G745" i="8" s="1"/>
  <c r="H745" i="8" s="1"/>
  <c r="G744" i="8" a="1"/>
  <c r="G744" i="8" s="1"/>
  <c r="H744" i="8" s="1"/>
  <c r="G743" i="8" a="1"/>
  <c r="G743" i="8" s="1"/>
  <c r="H743" i="8" s="1"/>
  <c r="G742" i="8" a="1"/>
  <c r="G742" i="8" s="1"/>
  <c r="H742" i="8" s="1"/>
  <c r="G741" i="8" a="1"/>
  <c r="G741" i="8" s="1"/>
  <c r="H741" i="8" s="1"/>
  <c r="G740" i="8" a="1"/>
  <c r="G740" i="8" s="1"/>
  <c r="H740" i="8" s="1"/>
  <c r="G739" i="8" a="1"/>
  <c r="G739" i="8" s="1"/>
  <c r="H739" i="8" s="1"/>
  <c r="G738" i="8" a="1"/>
  <c r="G738" i="8" s="1"/>
  <c r="H738" i="8" s="1"/>
  <c r="G737" i="8" a="1"/>
  <c r="G737" i="8" s="1"/>
  <c r="H737" i="8" s="1"/>
  <c r="G736" i="8" a="1"/>
  <c r="G736" i="8" s="1"/>
  <c r="H736" i="8" s="1"/>
  <c r="G735" i="8" a="1"/>
  <c r="G735" i="8" s="1"/>
  <c r="H735" i="8" s="1"/>
  <c r="G734" i="8" a="1"/>
  <c r="G734" i="8" s="1"/>
  <c r="H734" i="8" s="1"/>
  <c r="G733" i="8" a="1"/>
  <c r="G733" i="8" s="1"/>
  <c r="H733" i="8" s="1"/>
  <c r="G732" i="8" a="1"/>
  <c r="G732" i="8" s="1"/>
  <c r="H732" i="8" s="1"/>
  <c r="G731" i="8" a="1"/>
  <c r="G731" i="8" s="1"/>
  <c r="H731" i="8" s="1"/>
  <c r="G730" i="8" a="1"/>
  <c r="G730" i="8" s="1"/>
  <c r="H730" i="8" s="1"/>
  <c r="G729" i="8" a="1"/>
  <c r="G729" i="8" s="1"/>
  <c r="H729" i="8" s="1"/>
  <c r="G728" i="8" a="1"/>
  <c r="G728" i="8" s="1"/>
  <c r="H728" i="8" s="1"/>
  <c r="G727" i="8" a="1"/>
  <c r="G727" i="8" s="1"/>
  <c r="H727" i="8" s="1"/>
  <c r="G726" i="8" a="1"/>
  <c r="G726" i="8" s="1"/>
  <c r="H726" i="8" s="1"/>
  <c r="G725" i="8" a="1"/>
  <c r="G725" i="8" s="1"/>
  <c r="H725" i="8" s="1"/>
  <c r="G724" i="8" a="1"/>
  <c r="G724" i="8" s="1"/>
  <c r="H724" i="8" s="1"/>
  <c r="G723" i="8" a="1"/>
  <c r="G723" i="8" s="1"/>
  <c r="H723" i="8" s="1"/>
  <c r="G722" i="8" a="1"/>
  <c r="G722" i="8" s="1"/>
  <c r="H722" i="8" s="1"/>
  <c r="G721" i="8" a="1"/>
  <c r="G721" i="8" s="1"/>
  <c r="H721" i="8" s="1"/>
  <c r="G720" i="8" a="1"/>
  <c r="G720" i="8" s="1"/>
  <c r="H720" i="8" s="1"/>
  <c r="G719" i="8" a="1"/>
  <c r="G719" i="8" s="1"/>
  <c r="H719" i="8" s="1"/>
  <c r="G718" i="8" a="1"/>
  <c r="G718" i="8" s="1"/>
  <c r="H718" i="8" s="1"/>
  <c r="G717" i="8" a="1"/>
  <c r="G717" i="8" s="1"/>
  <c r="H717" i="8" s="1"/>
  <c r="G716" i="8" a="1"/>
  <c r="G716" i="8" s="1"/>
  <c r="H716" i="8" s="1"/>
  <c r="G715" i="8" a="1"/>
  <c r="G715" i="8" s="1"/>
  <c r="H715" i="8" s="1"/>
  <c r="G714" i="8" a="1"/>
  <c r="G714" i="8" s="1"/>
  <c r="H714" i="8" s="1"/>
  <c r="G713" i="8" a="1"/>
  <c r="G713" i="8" s="1"/>
  <c r="H713" i="8" s="1"/>
  <c r="G712" i="8" a="1"/>
  <c r="G712" i="8" s="1"/>
  <c r="H712" i="8" s="1"/>
  <c r="G711" i="8" a="1"/>
  <c r="G711" i="8" s="1"/>
  <c r="H711" i="8" s="1"/>
  <c r="G710" i="8" a="1"/>
  <c r="G710" i="8" s="1"/>
  <c r="H710" i="8" s="1"/>
  <c r="G708" i="8" a="1"/>
  <c r="G708" i="8" s="1"/>
  <c r="H708" i="8" s="1"/>
  <c r="G707" i="8" a="1"/>
  <c r="G707" i="8" s="1"/>
  <c r="H707" i="8" s="1"/>
  <c r="G706" i="8" a="1"/>
  <c r="G706" i="8" s="1"/>
  <c r="H706" i="8" s="1"/>
  <c r="G705" i="8" a="1"/>
  <c r="G705" i="8" s="1"/>
  <c r="H705" i="8" s="1"/>
  <c r="G704" i="8" a="1"/>
  <c r="G704" i="8" s="1"/>
  <c r="H704" i="8" s="1"/>
  <c r="G703" i="8" a="1"/>
  <c r="G703" i="8" s="1"/>
  <c r="H703" i="8" s="1"/>
  <c r="G702" i="8" a="1"/>
  <c r="G702" i="8" s="1"/>
  <c r="H702" i="8" s="1"/>
  <c r="G701" i="8" a="1"/>
  <c r="G701" i="8" s="1"/>
  <c r="H701" i="8" s="1"/>
  <c r="G700" i="8" a="1"/>
  <c r="G700" i="8" s="1"/>
  <c r="H700" i="8" s="1"/>
  <c r="G699" i="8" a="1"/>
  <c r="G699" i="8" s="1"/>
  <c r="H699" i="8" s="1"/>
  <c r="G698" i="8" a="1"/>
  <c r="G698" i="8" s="1"/>
  <c r="H698" i="8" s="1"/>
  <c r="G697" i="8" a="1"/>
  <c r="G697" i="8" s="1"/>
  <c r="H697" i="8" s="1"/>
  <c r="G696" i="8" a="1"/>
  <c r="G696" i="8" s="1"/>
  <c r="H696" i="8" s="1"/>
  <c r="G695" i="8" a="1"/>
  <c r="G695" i="8" s="1"/>
  <c r="H695" i="8" s="1"/>
  <c r="G694" i="8" a="1"/>
  <c r="G694" i="8" s="1"/>
  <c r="H694" i="8" s="1"/>
  <c r="G693" i="8" a="1"/>
  <c r="G693" i="8" s="1"/>
  <c r="H693" i="8" s="1"/>
  <c r="G692" i="8" a="1"/>
  <c r="G692" i="8" s="1"/>
  <c r="H692" i="8" s="1"/>
  <c r="G691" i="8" a="1"/>
  <c r="G691" i="8" s="1"/>
  <c r="H691" i="8" s="1"/>
  <c r="G690" i="8" a="1"/>
  <c r="G690" i="8" s="1"/>
  <c r="H690" i="8" s="1"/>
  <c r="G689" i="8" a="1"/>
  <c r="G689" i="8" s="1"/>
  <c r="H689" i="8" s="1"/>
  <c r="G688" i="8" a="1"/>
  <c r="G688" i="8" s="1"/>
  <c r="H688" i="8" s="1"/>
  <c r="G687" i="8" a="1"/>
  <c r="G687" i="8" s="1"/>
  <c r="H687" i="8" s="1"/>
  <c r="G686" i="8" a="1"/>
  <c r="G686" i="8" s="1"/>
  <c r="H686" i="8" s="1"/>
  <c r="G685" i="8" a="1"/>
  <c r="G685" i="8" s="1"/>
  <c r="H685" i="8" s="1"/>
  <c r="G684" i="8" a="1"/>
  <c r="G684" i="8" s="1"/>
  <c r="H684" i="8" s="1"/>
  <c r="G683" i="8" a="1"/>
  <c r="G683" i="8" s="1"/>
  <c r="H683" i="8" s="1"/>
  <c r="G682" i="8" a="1"/>
  <c r="G682" i="8" s="1"/>
  <c r="H682" i="8" s="1"/>
  <c r="G681" i="8" a="1"/>
  <c r="G681" i="8" s="1"/>
  <c r="H681" i="8" s="1"/>
  <c r="G680" i="8" a="1"/>
  <c r="G680" i="8" s="1"/>
  <c r="H680" i="8" s="1"/>
  <c r="G679" i="8" a="1"/>
  <c r="G679" i="8" s="1"/>
  <c r="H679" i="8" s="1"/>
  <c r="G678" i="8" a="1"/>
  <c r="G678" i="8" s="1"/>
  <c r="H678" i="8" s="1"/>
  <c r="G677" i="8" a="1"/>
  <c r="G677" i="8" s="1"/>
  <c r="H677" i="8" s="1"/>
  <c r="G676" i="8" a="1"/>
  <c r="G676" i="8" s="1"/>
  <c r="H676" i="8" s="1"/>
  <c r="G675" i="8" a="1"/>
  <c r="G675" i="8" s="1"/>
  <c r="H675" i="8" s="1"/>
  <c r="G674" i="8" a="1"/>
  <c r="G674" i="8" s="1"/>
  <c r="H674" i="8" s="1"/>
  <c r="G673" i="8" a="1"/>
  <c r="G673" i="8" s="1"/>
  <c r="H673" i="8" s="1"/>
  <c r="G672" i="8" a="1"/>
  <c r="G672" i="8" s="1"/>
  <c r="H672" i="8" s="1"/>
  <c r="G671" i="8" a="1"/>
  <c r="G671" i="8" s="1"/>
  <c r="H671" i="8" s="1"/>
  <c r="G670" i="8" a="1"/>
  <c r="G670" i="8" s="1"/>
  <c r="H670" i="8" s="1"/>
  <c r="G669" i="8" a="1"/>
  <c r="G669" i="8" s="1"/>
  <c r="H669" i="8" s="1"/>
  <c r="G668" i="8" a="1"/>
  <c r="G668" i="8" s="1"/>
  <c r="H668" i="8" s="1"/>
  <c r="G667" i="8" a="1"/>
  <c r="G667" i="8" s="1"/>
  <c r="H667" i="8" s="1"/>
  <c r="G666" i="8" a="1"/>
  <c r="G666" i="8" s="1"/>
  <c r="H666" i="8" s="1"/>
  <c r="G665" i="8" a="1"/>
  <c r="G665" i="8" s="1"/>
  <c r="H665" i="8" s="1"/>
  <c r="G664" i="8" a="1"/>
  <c r="G664" i="8" s="1"/>
  <c r="H664" i="8" s="1"/>
  <c r="G663" i="8" a="1"/>
  <c r="G663" i="8" s="1"/>
  <c r="H663" i="8" s="1"/>
  <c r="G662" i="8" a="1"/>
  <c r="G662" i="8" s="1"/>
  <c r="H662" i="8" s="1"/>
  <c r="G661" i="8" a="1"/>
  <c r="G661" i="8" s="1"/>
  <c r="H661" i="8" s="1"/>
  <c r="G660" i="8" a="1"/>
  <c r="G660" i="8" s="1"/>
  <c r="H660" i="8" s="1"/>
  <c r="G659" i="8" a="1"/>
  <c r="G659" i="8" s="1"/>
  <c r="H659" i="8" s="1"/>
  <c r="G658" i="8" a="1"/>
  <c r="G658" i="8" s="1"/>
  <c r="H658" i="8" s="1"/>
  <c r="G657" i="8" a="1"/>
  <c r="G657" i="8" s="1"/>
  <c r="H657" i="8" s="1"/>
  <c r="G656" i="8" a="1"/>
  <c r="G656" i="8" s="1"/>
  <c r="H656" i="8" s="1"/>
  <c r="G655" i="8" a="1"/>
  <c r="G655" i="8" s="1"/>
  <c r="H655" i="8" s="1"/>
  <c r="G654" i="8" a="1"/>
  <c r="G654" i="8" s="1"/>
  <c r="H654" i="8" s="1"/>
  <c r="G653" i="8" a="1"/>
  <c r="G653" i="8" s="1"/>
  <c r="H653" i="8" s="1"/>
  <c r="G652" i="8" a="1"/>
  <c r="G652" i="8" s="1"/>
  <c r="H652" i="8" s="1"/>
  <c r="G651" i="8" a="1"/>
  <c r="G651" i="8" s="1"/>
  <c r="H651" i="8" s="1"/>
  <c r="G650" i="8" a="1"/>
  <c r="G650" i="8" s="1"/>
  <c r="H650" i="8" s="1"/>
  <c r="G649" i="8" a="1"/>
  <c r="G649" i="8" s="1"/>
  <c r="H649" i="8" s="1"/>
  <c r="G648" i="8" a="1"/>
  <c r="G648" i="8" s="1"/>
  <c r="H648" i="8" s="1"/>
  <c r="G647" i="8" a="1"/>
  <c r="G647" i="8" s="1"/>
  <c r="H647" i="8" s="1"/>
  <c r="G646" i="8" a="1"/>
  <c r="G646" i="8" s="1"/>
  <c r="H646" i="8" s="1"/>
  <c r="G645" i="8" a="1"/>
  <c r="G645" i="8" s="1"/>
  <c r="H645" i="8" s="1"/>
  <c r="G644" i="8" a="1"/>
  <c r="G644" i="8" s="1"/>
  <c r="H644" i="8" s="1"/>
  <c r="G643" i="8" a="1"/>
  <c r="G643" i="8" s="1"/>
  <c r="H643" i="8" s="1"/>
  <c r="G642" i="8" a="1"/>
  <c r="G642" i="8" s="1"/>
  <c r="H642" i="8" s="1"/>
  <c r="G641" i="8" a="1"/>
  <c r="G641" i="8" s="1"/>
  <c r="H641" i="8" s="1"/>
  <c r="G640" i="8" a="1"/>
  <c r="G640" i="8" s="1"/>
  <c r="H640" i="8" s="1"/>
  <c r="G639" i="8" a="1"/>
  <c r="G639" i="8" s="1"/>
  <c r="H639" i="8" s="1"/>
  <c r="G638" i="8" a="1"/>
  <c r="G638" i="8" s="1"/>
  <c r="H638" i="8" s="1"/>
  <c r="G637" i="8" a="1"/>
  <c r="G637" i="8" s="1"/>
  <c r="H637" i="8" s="1"/>
  <c r="G636" i="8" a="1"/>
  <c r="G636" i="8" s="1"/>
  <c r="H636" i="8" s="1"/>
  <c r="G635" i="8" a="1"/>
  <c r="G635" i="8" s="1"/>
  <c r="H635" i="8" s="1"/>
  <c r="G634" i="8" a="1"/>
  <c r="G634" i="8" s="1"/>
  <c r="H634" i="8" s="1"/>
  <c r="G633" i="8" a="1"/>
  <c r="G633" i="8" s="1"/>
  <c r="H633" i="8" s="1"/>
  <c r="G632" i="8" a="1"/>
  <c r="G632" i="8" s="1"/>
  <c r="H632" i="8" s="1"/>
  <c r="G631" i="8" a="1"/>
  <c r="G631" i="8" s="1"/>
  <c r="H631" i="8" s="1"/>
  <c r="G630" i="8" a="1"/>
  <c r="G630" i="8" s="1"/>
  <c r="H630" i="8" s="1"/>
  <c r="G629" i="8" a="1"/>
  <c r="G629" i="8" s="1"/>
  <c r="H629" i="8" s="1"/>
  <c r="G628" i="8" a="1"/>
  <c r="G628" i="8" s="1"/>
  <c r="H628" i="8" s="1"/>
  <c r="G627" i="8" a="1"/>
  <c r="G627" i="8" s="1"/>
  <c r="H627" i="8" s="1"/>
  <c r="G626" i="8" a="1"/>
  <c r="G626" i="8" s="1"/>
  <c r="H626" i="8" s="1"/>
  <c r="G625" i="8" a="1"/>
  <c r="G625" i="8" s="1"/>
  <c r="H625" i="8" s="1"/>
  <c r="G624" i="8" a="1"/>
  <c r="G624" i="8" s="1"/>
  <c r="H624" i="8" s="1"/>
  <c r="G623" i="8" a="1"/>
  <c r="G623" i="8" s="1"/>
  <c r="H623" i="8" s="1"/>
  <c r="G622" i="8" a="1"/>
  <c r="G622" i="8" s="1"/>
  <c r="H622" i="8" s="1"/>
  <c r="G621" i="8" a="1"/>
  <c r="G621" i="8" s="1"/>
  <c r="H621" i="8" s="1"/>
  <c r="G620" i="8" a="1"/>
  <c r="G620" i="8" s="1"/>
  <c r="H620" i="8" s="1"/>
  <c r="G619" i="8" a="1"/>
  <c r="G619" i="8" s="1"/>
  <c r="H619" i="8" s="1"/>
  <c r="G618" i="8" a="1"/>
  <c r="G618" i="8" s="1"/>
  <c r="H618" i="8" s="1"/>
  <c r="G617" i="8" a="1"/>
  <c r="G617" i="8" s="1"/>
  <c r="H617" i="8" s="1"/>
  <c r="G616" i="8" a="1"/>
  <c r="G616" i="8" s="1"/>
  <c r="H616" i="8" s="1"/>
  <c r="G615" i="8" a="1"/>
  <c r="G615" i="8" s="1"/>
  <c r="H615" i="8" s="1"/>
  <c r="G614" i="8" a="1"/>
  <c r="G614" i="8" s="1"/>
  <c r="H614" i="8" s="1"/>
  <c r="G613" i="8" a="1"/>
  <c r="G613" i="8" s="1"/>
  <c r="H613" i="8" s="1"/>
  <c r="G612" i="8" a="1"/>
  <c r="G612" i="8" s="1"/>
  <c r="H612" i="8" s="1"/>
  <c r="G611" i="8" a="1"/>
  <c r="G611" i="8" s="1"/>
  <c r="H611" i="8" s="1"/>
  <c r="G610" i="8" a="1"/>
  <c r="G610" i="8" s="1"/>
  <c r="H610" i="8" s="1"/>
  <c r="G609" i="8" a="1"/>
  <c r="G609" i="8" s="1"/>
  <c r="H609" i="8" s="1"/>
  <c r="G608" i="8" a="1"/>
  <c r="G608" i="8" s="1"/>
  <c r="H608" i="8" s="1"/>
  <c r="G607" i="8" a="1"/>
  <c r="G607" i="8" s="1"/>
  <c r="H607" i="8" s="1"/>
  <c r="G606" i="8" a="1"/>
  <c r="G606" i="8" s="1"/>
  <c r="H606" i="8" s="1"/>
  <c r="G605" i="8" a="1"/>
  <c r="G605" i="8" s="1"/>
  <c r="H605" i="8" s="1"/>
  <c r="G604" i="8" a="1"/>
  <c r="G604" i="8" s="1"/>
  <c r="H604" i="8" s="1"/>
  <c r="G603" i="8" a="1"/>
  <c r="G603" i="8" s="1"/>
  <c r="H603" i="8" s="1"/>
  <c r="G602" i="8" a="1"/>
  <c r="G602" i="8" s="1"/>
  <c r="H602" i="8" s="1"/>
  <c r="G601" i="8" a="1"/>
  <c r="G601" i="8" s="1"/>
  <c r="H601" i="8" s="1"/>
  <c r="G600" i="8" a="1"/>
  <c r="G600" i="8" s="1"/>
  <c r="H600" i="8" s="1"/>
  <c r="G599" i="8" a="1"/>
  <c r="G599" i="8" s="1"/>
  <c r="H599" i="8" s="1"/>
  <c r="G598" i="8" a="1"/>
  <c r="G598" i="8" s="1"/>
  <c r="H598" i="8" s="1"/>
  <c r="G597" i="8" a="1"/>
  <c r="G597" i="8" s="1"/>
  <c r="H597" i="8" s="1"/>
  <c r="G596" i="8" a="1"/>
  <c r="G596" i="8" s="1"/>
  <c r="H596" i="8" s="1"/>
  <c r="G595" i="8" a="1"/>
  <c r="G595" i="8" s="1"/>
  <c r="H595" i="8" s="1"/>
  <c r="G594" i="8" a="1"/>
  <c r="G594" i="8" s="1"/>
  <c r="H594" i="8" s="1"/>
  <c r="G593" i="8" a="1"/>
  <c r="G593" i="8" s="1"/>
  <c r="H593" i="8" s="1"/>
  <c r="G592" i="8" a="1"/>
  <c r="G592" i="8" s="1"/>
  <c r="H592" i="8" s="1"/>
  <c r="G591" i="8" a="1"/>
  <c r="G591" i="8" s="1"/>
  <c r="H591" i="8" s="1"/>
  <c r="G590" i="8" a="1"/>
  <c r="G590" i="8" s="1"/>
  <c r="H590" i="8" s="1"/>
  <c r="G589" i="8" a="1"/>
  <c r="G589" i="8" s="1"/>
  <c r="H589" i="8" s="1"/>
  <c r="G588" i="8" a="1"/>
  <c r="G588" i="8" s="1"/>
  <c r="H588" i="8" s="1"/>
  <c r="G587" i="8" a="1"/>
  <c r="G587" i="8" s="1"/>
  <c r="H587" i="8" s="1"/>
  <c r="G586" i="8" a="1"/>
  <c r="G586" i="8" s="1"/>
  <c r="H586" i="8" s="1"/>
  <c r="G585" i="8" a="1"/>
  <c r="G585" i="8" s="1"/>
  <c r="H585" i="8" s="1"/>
  <c r="G584" i="8" a="1"/>
  <c r="G584" i="8" s="1"/>
  <c r="H584" i="8" s="1"/>
  <c r="G583" i="8" a="1"/>
  <c r="G583" i="8" s="1"/>
  <c r="H583" i="8" s="1"/>
  <c r="G582" i="8" a="1"/>
  <c r="G582" i="8" s="1"/>
  <c r="H582" i="8" s="1"/>
  <c r="G581" i="8" a="1"/>
  <c r="G581" i="8" s="1"/>
  <c r="H581" i="8" s="1"/>
  <c r="G580" i="8" a="1"/>
  <c r="G580" i="8" s="1"/>
  <c r="H580" i="8" s="1"/>
  <c r="G579" i="8" a="1"/>
  <c r="G579" i="8" s="1"/>
  <c r="H579" i="8" s="1"/>
  <c r="G578" i="8" a="1"/>
  <c r="G578" i="8" s="1"/>
  <c r="H578" i="8" s="1"/>
  <c r="G577" i="8" a="1"/>
  <c r="G577" i="8" s="1"/>
  <c r="H577" i="8" s="1"/>
  <c r="G576" i="8" a="1"/>
  <c r="G576" i="8" s="1"/>
  <c r="H576" i="8" s="1"/>
  <c r="G575" i="8" a="1"/>
  <c r="G575" i="8" s="1"/>
  <c r="H575" i="8" s="1"/>
  <c r="G574" i="8" a="1"/>
  <c r="G574" i="8" s="1"/>
  <c r="H574" i="8" s="1"/>
  <c r="G573" i="8" a="1"/>
  <c r="G573" i="8" s="1"/>
  <c r="H573" i="8" s="1"/>
  <c r="G572" i="8" a="1"/>
  <c r="G572" i="8" s="1"/>
  <c r="H572" i="8" s="1"/>
  <c r="G571" i="8" a="1"/>
  <c r="G571" i="8" s="1"/>
  <c r="H571" i="8" s="1"/>
  <c r="G570" i="8" a="1"/>
  <c r="G570" i="8" s="1"/>
  <c r="H570" i="8" s="1"/>
  <c r="G569" i="8" a="1"/>
  <c r="G569" i="8" s="1"/>
  <c r="H569" i="8" s="1"/>
  <c r="G568" i="8" a="1"/>
  <c r="G568" i="8" s="1"/>
  <c r="H568" i="8" s="1"/>
  <c r="G567" i="8" a="1"/>
  <c r="G567" i="8" s="1"/>
  <c r="H567" i="8" s="1"/>
  <c r="G566" i="8" a="1"/>
  <c r="G566" i="8" s="1"/>
  <c r="H566" i="8" s="1"/>
  <c r="G565" i="8" a="1"/>
  <c r="G565" i="8" s="1"/>
  <c r="H565" i="8" s="1"/>
  <c r="G564" i="8" a="1"/>
  <c r="G564" i="8" s="1"/>
  <c r="H564" i="8" s="1"/>
  <c r="G563" i="8" a="1"/>
  <c r="G563" i="8" s="1"/>
  <c r="H563" i="8" s="1"/>
  <c r="G562" i="8" a="1"/>
  <c r="G562" i="8" s="1"/>
  <c r="H562" i="8" s="1"/>
  <c r="G561" i="8" a="1"/>
  <c r="G561" i="8" s="1"/>
  <c r="H561" i="8" s="1"/>
  <c r="G560" i="8" a="1"/>
  <c r="G560" i="8" s="1"/>
  <c r="H560" i="8" s="1"/>
  <c r="G559" i="8" a="1"/>
  <c r="G559" i="8" s="1"/>
  <c r="H559" i="8" s="1"/>
  <c r="G558" i="8" a="1"/>
  <c r="G558" i="8" s="1"/>
  <c r="H558" i="8" s="1"/>
  <c r="G557" i="8" a="1"/>
  <c r="G557" i="8" s="1"/>
  <c r="H557" i="8" s="1"/>
  <c r="G556" i="8" a="1"/>
  <c r="G556" i="8" s="1"/>
  <c r="H556" i="8" s="1"/>
  <c r="G555" i="8" a="1"/>
  <c r="G555" i="8" s="1"/>
  <c r="H555" i="8" s="1"/>
  <c r="G554" i="8" a="1"/>
  <c r="G554" i="8" s="1"/>
  <c r="H554" i="8" s="1"/>
  <c r="G553" i="8" a="1"/>
  <c r="G553" i="8" s="1"/>
  <c r="H553" i="8" s="1"/>
  <c r="G552" i="8" a="1"/>
  <c r="G552" i="8" s="1"/>
  <c r="H552" i="8" s="1"/>
  <c r="G551" i="8" a="1"/>
  <c r="G551" i="8" s="1"/>
  <c r="H551" i="8" s="1"/>
  <c r="G550" i="8" a="1"/>
  <c r="G550" i="8" s="1"/>
  <c r="H550" i="8" s="1"/>
  <c r="G549" i="8" a="1"/>
  <c r="G549" i="8" s="1"/>
  <c r="H549" i="8" s="1"/>
  <c r="G548" i="8" a="1"/>
  <c r="G548" i="8" s="1"/>
  <c r="H548" i="8" s="1"/>
  <c r="G547" i="8" a="1"/>
  <c r="G547" i="8" s="1"/>
  <c r="H547" i="8" s="1"/>
  <c r="G546" i="8" a="1"/>
  <c r="G546" i="8" s="1"/>
  <c r="H546" i="8" s="1"/>
  <c r="G545" i="8" a="1"/>
  <c r="G545" i="8" s="1"/>
  <c r="H545" i="8" s="1"/>
  <c r="G544" i="8" a="1"/>
  <c r="G544" i="8" s="1"/>
  <c r="H544" i="8" s="1"/>
  <c r="G543" i="8" a="1"/>
  <c r="G543" i="8" s="1"/>
  <c r="H543" i="8" s="1"/>
  <c r="G542" i="8" a="1"/>
  <c r="G542" i="8" s="1"/>
  <c r="H542" i="8" s="1"/>
  <c r="G541" i="8" a="1"/>
  <c r="G541" i="8" s="1"/>
  <c r="H541" i="8" s="1"/>
  <c r="G540" i="8" a="1"/>
  <c r="G540" i="8" s="1"/>
  <c r="H540" i="8" s="1"/>
  <c r="G539" i="8" a="1"/>
  <c r="G539" i="8" s="1"/>
  <c r="H539" i="8" s="1"/>
  <c r="G538" i="8" a="1"/>
  <c r="G538" i="8" s="1"/>
  <c r="H538" i="8" s="1"/>
  <c r="G537" i="8" a="1"/>
  <c r="G537" i="8" s="1"/>
  <c r="H537" i="8" s="1"/>
  <c r="G536" i="8" a="1"/>
  <c r="G536" i="8" s="1"/>
  <c r="H536" i="8" s="1"/>
  <c r="G535" i="8" a="1"/>
  <c r="G535" i="8" s="1"/>
  <c r="H535" i="8" s="1"/>
  <c r="G534" i="8" a="1"/>
  <c r="G534" i="8" s="1"/>
  <c r="H534" i="8" s="1"/>
  <c r="G533" i="8" a="1"/>
  <c r="G533" i="8" s="1"/>
  <c r="H533" i="8" s="1"/>
  <c r="G532" i="8" a="1"/>
  <c r="G532" i="8" s="1"/>
  <c r="H532" i="8" s="1"/>
  <c r="G531" i="8" a="1"/>
  <c r="G531" i="8" s="1"/>
  <c r="H531" i="8" s="1"/>
  <c r="G530" i="8" a="1"/>
  <c r="G530" i="8" s="1"/>
  <c r="H530" i="8" s="1"/>
  <c r="G529" i="8" a="1"/>
  <c r="G529" i="8" s="1"/>
  <c r="H529" i="8" s="1"/>
  <c r="G528" i="8" a="1"/>
  <c r="G528" i="8" s="1"/>
  <c r="H528" i="8" s="1"/>
  <c r="G527" i="8" a="1"/>
  <c r="G527" i="8" s="1"/>
  <c r="H527" i="8" s="1"/>
  <c r="G526" i="8" a="1"/>
  <c r="G526" i="8" s="1"/>
  <c r="H526" i="8" s="1"/>
  <c r="G525" i="8" a="1"/>
  <c r="G525" i="8" s="1"/>
  <c r="H525" i="8" s="1"/>
  <c r="G524" i="8" a="1"/>
  <c r="G524" i="8" s="1"/>
  <c r="H524" i="8" s="1"/>
  <c r="G523" i="8" a="1"/>
  <c r="G523" i="8" s="1"/>
  <c r="H523" i="8" s="1"/>
  <c r="G522" i="8" a="1"/>
  <c r="G522" i="8" s="1"/>
  <c r="H522" i="8" s="1"/>
  <c r="G521" i="8" a="1"/>
  <c r="G521" i="8" s="1"/>
  <c r="H521" i="8" s="1"/>
  <c r="G520" i="8" a="1"/>
  <c r="G520" i="8" s="1"/>
  <c r="H520" i="8" s="1"/>
  <c r="G519" i="8" a="1"/>
  <c r="G519" i="8" s="1"/>
  <c r="H519" i="8" s="1"/>
  <c r="G518" i="8" a="1"/>
  <c r="G518" i="8" s="1"/>
  <c r="H518" i="8" s="1"/>
  <c r="G517" i="8" a="1"/>
  <c r="G517" i="8" s="1"/>
  <c r="H517" i="8" s="1"/>
  <c r="G516" i="8" a="1"/>
  <c r="G516" i="8" s="1"/>
  <c r="H516" i="8" s="1"/>
  <c r="G515" i="8" a="1"/>
  <c r="G515" i="8" s="1"/>
  <c r="H515" i="8" s="1"/>
  <c r="G514" i="8" a="1"/>
  <c r="G514" i="8" s="1"/>
  <c r="H514" i="8" s="1"/>
  <c r="G513" i="8" a="1"/>
  <c r="G513" i="8" s="1"/>
  <c r="H513" i="8" s="1"/>
  <c r="G512" i="8" a="1"/>
  <c r="G512" i="8" s="1"/>
  <c r="H512" i="8" s="1"/>
  <c r="G511" i="8" a="1"/>
  <c r="G511" i="8" s="1"/>
  <c r="H511" i="8" s="1"/>
  <c r="G510" i="8" a="1"/>
  <c r="G510" i="8" s="1"/>
  <c r="H510" i="8" s="1"/>
  <c r="G509" i="8" a="1"/>
  <c r="G509" i="8" s="1"/>
  <c r="H509" i="8" s="1"/>
  <c r="G508" i="8" a="1"/>
  <c r="G508" i="8" s="1"/>
  <c r="H508" i="8" s="1"/>
  <c r="G507" i="8" a="1"/>
  <c r="G507" i="8" s="1"/>
  <c r="H507" i="8" s="1"/>
  <c r="G506" i="8" a="1"/>
  <c r="G506" i="8" s="1"/>
  <c r="H506" i="8" s="1"/>
  <c r="G505" i="8" a="1"/>
  <c r="G505" i="8" s="1"/>
  <c r="H505" i="8" s="1"/>
  <c r="G504" i="8" a="1"/>
  <c r="G504" i="8" s="1"/>
  <c r="H504" i="8" s="1"/>
  <c r="G503" i="8" a="1"/>
  <c r="G503" i="8" s="1"/>
  <c r="H503" i="8" s="1"/>
  <c r="G502" i="8" a="1"/>
  <c r="G502" i="8" s="1"/>
  <c r="H502" i="8" s="1"/>
  <c r="G501" i="8" a="1"/>
  <c r="G501" i="8" s="1"/>
  <c r="H501" i="8" s="1"/>
  <c r="G500" i="8" a="1"/>
  <c r="G500" i="8" s="1"/>
  <c r="H500" i="8" s="1"/>
  <c r="G499" i="8" a="1"/>
  <c r="G499" i="8" s="1"/>
  <c r="H499" i="8" s="1"/>
  <c r="G498" i="8" a="1"/>
  <c r="G498" i="8" s="1"/>
  <c r="H498" i="8" s="1"/>
  <c r="G497" i="8" a="1"/>
  <c r="G497" i="8" s="1"/>
  <c r="H497" i="8" s="1"/>
  <c r="G496" i="8" a="1"/>
  <c r="G496" i="8" s="1"/>
  <c r="H496" i="8" s="1"/>
  <c r="G495" i="8" a="1"/>
  <c r="G495" i="8" s="1"/>
  <c r="H495" i="8" s="1"/>
  <c r="G494" i="8" a="1"/>
  <c r="G494" i="8" s="1"/>
  <c r="H494" i="8" s="1"/>
  <c r="G493" i="8" a="1"/>
  <c r="G493" i="8" s="1"/>
  <c r="H493" i="8" s="1"/>
  <c r="G492" i="8" a="1"/>
  <c r="G492" i="8" s="1"/>
  <c r="H492" i="8" s="1"/>
  <c r="G491" i="8" a="1"/>
  <c r="G491" i="8" s="1"/>
  <c r="H491" i="8" s="1"/>
  <c r="G490" i="8" a="1"/>
  <c r="G490" i="8" s="1"/>
  <c r="H490" i="8" s="1"/>
  <c r="G489" i="8" a="1"/>
  <c r="G489" i="8" s="1"/>
  <c r="H489" i="8" s="1"/>
  <c r="G488" i="8" a="1"/>
  <c r="G488" i="8" s="1"/>
  <c r="H488" i="8" s="1"/>
  <c r="G487" i="8" a="1"/>
  <c r="G487" i="8" s="1"/>
  <c r="H487" i="8" s="1"/>
  <c r="G486" i="8" a="1"/>
  <c r="G486" i="8" s="1"/>
  <c r="H486" i="8" s="1"/>
  <c r="G485" i="8" a="1"/>
  <c r="G485" i="8" s="1"/>
  <c r="H485" i="8" s="1"/>
  <c r="G484" i="8" a="1"/>
  <c r="G484" i="8" s="1"/>
  <c r="H484" i="8" s="1"/>
  <c r="G483" i="8" a="1"/>
  <c r="G483" i="8" s="1"/>
  <c r="H483" i="8" s="1"/>
  <c r="G482" i="8" a="1"/>
  <c r="G482" i="8" s="1"/>
  <c r="H482" i="8" s="1"/>
  <c r="G481" i="8" a="1"/>
  <c r="G481" i="8" s="1"/>
  <c r="H481" i="8" s="1"/>
  <c r="G480" i="8" a="1"/>
  <c r="G480" i="8" s="1"/>
  <c r="H480" i="8" s="1"/>
  <c r="G479" i="8" a="1"/>
  <c r="G479" i="8" s="1"/>
  <c r="H479" i="8" s="1"/>
  <c r="G478" i="8" a="1"/>
  <c r="G478" i="8" s="1"/>
  <c r="H478" i="8" s="1"/>
  <c r="G477" i="8" a="1"/>
  <c r="G477" i="8" s="1"/>
  <c r="H477" i="8" s="1"/>
  <c r="G476" i="8" a="1"/>
  <c r="G476" i="8" s="1"/>
  <c r="H476" i="8" s="1"/>
  <c r="G475" i="8" a="1"/>
  <c r="G475" i="8" s="1"/>
  <c r="H475" i="8" s="1"/>
  <c r="G474" i="8" a="1"/>
  <c r="G474" i="8" s="1"/>
  <c r="H474" i="8" s="1"/>
  <c r="G473" i="8" a="1"/>
  <c r="G473" i="8" s="1"/>
  <c r="H473" i="8" s="1"/>
  <c r="G472" i="8" a="1"/>
  <c r="G472" i="8" s="1"/>
  <c r="H472" i="8" s="1"/>
  <c r="G471" i="8" a="1"/>
  <c r="G471" i="8" s="1"/>
  <c r="H471" i="8" s="1"/>
  <c r="G470" i="8" a="1"/>
  <c r="G470" i="8" s="1"/>
  <c r="H470" i="8" s="1"/>
  <c r="G469" i="8" a="1"/>
  <c r="G469" i="8" s="1"/>
  <c r="H469" i="8" s="1"/>
  <c r="G468" i="8" a="1"/>
  <c r="G468" i="8" s="1"/>
  <c r="H468" i="8" s="1"/>
  <c r="G467" i="8" a="1"/>
  <c r="G467" i="8" s="1"/>
  <c r="H467" i="8" s="1"/>
  <c r="G466" i="8" a="1"/>
  <c r="G466" i="8" s="1"/>
  <c r="H466" i="8" s="1"/>
  <c r="G465" i="8" a="1"/>
  <c r="G465" i="8" s="1"/>
  <c r="H465" i="8" s="1"/>
  <c r="G464" i="8" a="1"/>
  <c r="G464" i="8" s="1"/>
  <c r="H464" i="8" s="1"/>
  <c r="G463" i="8" a="1"/>
  <c r="G463" i="8" s="1"/>
  <c r="H463" i="8" s="1"/>
  <c r="G462" i="8" a="1"/>
  <c r="G462" i="8" s="1"/>
  <c r="H462" i="8" s="1"/>
  <c r="G461" i="8" a="1"/>
  <c r="G461" i="8" s="1"/>
  <c r="H461" i="8" s="1"/>
  <c r="G460" i="8" a="1"/>
  <c r="G460" i="8" s="1"/>
  <c r="H460" i="8" s="1"/>
  <c r="G459" i="8" a="1"/>
  <c r="G459" i="8" s="1"/>
  <c r="H459" i="8" s="1"/>
  <c r="G458" i="8" a="1"/>
  <c r="G458" i="8" s="1"/>
  <c r="H458" i="8" s="1"/>
  <c r="G457" i="8" a="1"/>
  <c r="G457" i="8" s="1"/>
  <c r="H457" i="8" s="1"/>
  <c r="G456" i="8" a="1"/>
  <c r="G456" i="8" s="1"/>
  <c r="H456" i="8" s="1"/>
  <c r="G455" i="8" a="1"/>
  <c r="G455" i="8" s="1"/>
  <c r="H455" i="8" s="1"/>
  <c r="G454" i="8" a="1"/>
  <c r="G454" i="8" s="1"/>
  <c r="H454" i="8" s="1"/>
  <c r="G453" i="8" a="1"/>
  <c r="G453" i="8" s="1"/>
  <c r="H453" i="8" s="1"/>
  <c r="G452" i="8" a="1"/>
  <c r="G452" i="8" s="1"/>
  <c r="H452" i="8" s="1"/>
  <c r="G451" i="8" a="1"/>
  <c r="G451" i="8" s="1"/>
  <c r="H451" i="8" s="1"/>
  <c r="G450" i="8" a="1"/>
  <c r="G450" i="8" s="1"/>
  <c r="H450" i="8" s="1"/>
  <c r="G449" i="8" a="1"/>
  <c r="G449" i="8" s="1"/>
  <c r="H449" i="8" s="1"/>
  <c r="G448" i="8" a="1"/>
  <c r="G448" i="8" s="1"/>
  <c r="H448" i="8" s="1"/>
  <c r="G447" i="8" a="1"/>
  <c r="G447" i="8" s="1"/>
  <c r="H447" i="8" s="1"/>
  <c r="G446" i="8" a="1"/>
  <c r="G446" i="8" s="1"/>
  <c r="H446" i="8" s="1"/>
  <c r="G445" i="8" a="1"/>
  <c r="G445" i="8" s="1"/>
  <c r="H445" i="8" s="1"/>
  <c r="G444" i="8" a="1"/>
  <c r="G444" i="8" s="1"/>
  <c r="H444" i="8" s="1"/>
  <c r="G443" i="8" a="1"/>
  <c r="G443" i="8" s="1"/>
  <c r="H443" i="8" s="1"/>
  <c r="G442" i="8" a="1"/>
  <c r="G442" i="8" s="1"/>
  <c r="H442" i="8" s="1"/>
  <c r="G441" i="8" a="1"/>
  <c r="G441" i="8" s="1"/>
  <c r="H441" i="8" s="1"/>
  <c r="G440" i="8" a="1"/>
  <c r="G440" i="8" s="1"/>
  <c r="H440" i="8" s="1"/>
  <c r="G439" i="8" a="1"/>
  <c r="G439" i="8" s="1"/>
  <c r="H439" i="8" s="1"/>
  <c r="G438" i="8" a="1"/>
  <c r="G438" i="8" s="1"/>
  <c r="H438" i="8" s="1"/>
  <c r="G437" i="8" a="1"/>
  <c r="G437" i="8" s="1"/>
  <c r="H437" i="8" s="1"/>
  <c r="G436" i="8" a="1"/>
  <c r="G436" i="8" s="1"/>
  <c r="H436" i="8" s="1"/>
  <c r="G435" i="8" a="1"/>
  <c r="G435" i="8" s="1"/>
  <c r="H435" i="8" s="1"/>
  <c r="G434" i="8" a="1"/>
  <c r="G434" i="8" s="1"/>
  <c r="H434" i="8" s="1"/>
  <c r="G433" i="8" a="1"/>
  <c r="G433" i="8" s="1"/>
  <c r="H433" i="8" s="1"/>
  <c r="G432" i="8" a="1"/>
  <c r="G432" i="8" s="1"/>
  <c r="H432" i="8" s="1"/>
  <c r="G431" i="8" a="1"/>
  <c r="G431" i="8" s="1"/>
  <c r="H431" i="8" s="1"/>
  <c r="G430" i="8" a="1"/>
  <c r="G430" i="8" s="1"/>
  <c r="H430" i="8" s="1"/>
  <c r="G429" i="8" a="1"/>
  <c r="G429" i="8" s="1"/>
  <c r="H429" i="8" s="1"/>
  <c r="G428" i="8" a="1"/>
  <c r="G428" i="8" s="1"/>
  <c r="H428" i="8" s="1"/>
  <c r="G427" i="8" a="1"/>
  <c r="G427" i="8" s="1"/>
  <c r="H427" i="8" s="1"/>
  <c r="G426" i="8" a="1"/>
  <c r="G426" i="8" s="1"/>
  <c r="H426" i="8" s="1"/>
  <c r="G425" i="8" a="1"/>
  <c r="G425" i="8" s="1"/>
  <c r="H425" i="8" s="1"/>
  <c r="G424" i="8" a="1"/>
  <c r="G424" i="8" s="1"/>
  <c r="H424" i="8" s="1"/>
  <c r="G423" i="8" a="1"/>
  <c r="G423" i="8" s="1"/>
  <c r="H423" i="8" s="1"/>
  <c r="G422" i="8" a="1"/>
  <c r="G422" i="8" s="1"/>
  <c r="H422" i="8" s="1"/>
  <c r="G421" i="8" a="1"/>
  <c r="G421" i="8" s="1"/>
  <c r="H421" i="8" s="1"/>
  <c r="G420" i="8" a="1"/>
  <c r="G420" i="8" s="1"/>
  <c r="H420" i="8" s="1"/>
  <c r="G419" i="8" a="1"/>
  <c r="G419" i="8" s="1"/>
  <c r="H419" i="8" s="1"/>
  <c r="G418" i="8" a="1"/>
  <c r="G418" i="8" s="1"/>
  <c r="H418" i="8" s="1"/>
  <c r="G417" i="8" a="1"/>
  <c r="G417" i="8" s="1"/>
  <c r="H417" i="8" s="1"/>
  <c r="G416" i="8" a="1"/>
  <c r="G416" i="8" s="1"/>
  <c r="H416" i="8" s="1"/>
  <c r="G415" i="8" a="1"/>
  <c r="G415" i="8" s="1"/>
  <c r="H415" i="8" s="1"/>
  <c r="G414" i="8" a="1"/>
  <c r="G414" i="8" s="1"/>
  <c r="H414" i="8" s="1"/>
  <c r="G413" i="8" a="1"/>
  <c r="G413" i="8" s="1"/>
  <c r="H413" i="8" s="1"/>
  <c r="G412" i="8" a="1"/>
  <c r="G412" i="8" s="1"/>
  <c r="H412" i="8" s="1"/>
  <c r="G411" i="8" a="1"/>
  <c r="G411" i="8" s="1"/>
  <c r="H411" i="8" s="1"/>
  <c r="G410" i="8" a="1"/>
  <c r="G410" i="8" s="1"/>
  <c r="H410" i="8" s="1"/>
  <c r="G409" i="8" a="1"/>
  <c r="G409" i="8" s="1"/>
  <c r="H409" i="8" s="1"/>
  <c r="G408" i="8" a="1"/>
  <c r="G408" i="8" s="1"/>
  <c r="H408" i="8" s="1"/>
  <c r="G407" i="8" a="1"/>
  <c r="G407" i="8" s="1"/>
  <c r="H407" i="8" s="1"/>
  <c r="G406" i="8" a="1"/>
  <c r="G406" i="8" s="1"/>
  <c r="H406" i="8" s="1"/>
  <c r="G405" i="8" a="1"/>
  <c r="G405" i="8" s="1"/>
  <c r="H405" i="8" s="1"/>
  <c r="G404" i="8" a="1"/>
  <c r="G404" i="8" s="1"/>
  <c r="H404" i="8" s="1"/>
  <c r="G403" i="8" a="1"/>
  <c r="G403" i="8" s="1"/>
  <c r="H403" i="8" s="1"/>
  <c r="G402" i="8" a="1"/>
  <c r="G402" i="8" s="1"/>
  <c r="H402" i="8" s="1"/>
  <c r="G401" i="8" a="1"/>
  <c r="G401" i="8" s="1"/>
  <c r="H401" i="8" s="1"/>
  <c r="G400" i="8" a="1"/>
  <c r="G400" i="8" s="1"/>
  <c r="H400" i="8" s="1"/>
  <c r="G399" i="8" a="1"/>
  <c r="G399" i="8" s="1"/>
  <c r="H399" i="8" s="1"/>
  <c r="G398" i="8" a="1"/>
  <c r="G398" i="8" s="1"/>
  <c r="H398" i="8" s="1"/>
  <c r="G397" i="8" a="1"/>
  <c r="G397" i="8" s="1"/>
  <c r="H397" i="8" s="1"/>
  <c r="G396" i="8" a="1"/>
  <c r="G396" i="8" s="1"/>
  <c r="H396" i="8" s="1"/>
  <c r="G395" i="8" a="1"/>
  <c r="G395" i="8" s="1"/>
  <c r="H395" i="8" s="1"/>
  <c r="G394" i="8" a="1"/>
  <c r="G394" i="8" s="1"/>
  <c r="H394" i="8" s="1"/>
  <c r="G393" i="8" a="1"/>
  <c r="G393" i="8" s="1"/>
  <c r="H393" i="8" s="1"/>
  <c r="G392" i="8" a="1"/>
  <c r="G392" i="8" s="1"/>
  <c r="H392" i="8" s="1"/>
  <c r="G391" i="8" a="1"/>
  <c r="G391" i="8" s="1"/>
  <c r="H391" i="8" s="1"/>
  <c r="G390" i="8" a="1"/>
  <c r="G390" i="8" s="1"/>
  <c r="H390" i="8" s="1"/>
  <c r="G389" i="8" a="1"/>
  <c r="G389" i="8" s="1"/>
  <c r="H389" i="8" s="1"/>
  <c r="G388" i="8" a="1"/>
  <c r="G388" i="8" s="1"/>
  <c r="H388" i="8" s="1"/>
  <c r="G387" i="8" a="1"/>
  <c r="G387" i="8" s="1"/>
  <c r="H387" i="8" s="1"/>
  <c r="G386" i="8" a="1"/>
  <c r="G386" i="8" s="1"/>
  <c r="H386" i="8" s="1"/>
  <c r="G385" i="8" a="1"/>
  <c r="G385" i="8" s="1"/>
  <c r="H385" i="8" s="1"/>
  <c r="G384" i="8" a="1"/>
  <c r="G384" i="8" s="1"/>
  <c r="H384" i="8" s="1"/>
  <c r="G383" i="8" a="1"/>
  <c r="G383" i="8" s="1"/>
  <c r="H383" i="8" s="1"/>
  <c r="G382" i="8" a="1"/>
  <c r="G382" i="8" s="1"/>
  <c r="H382" i="8" s="1"/>
  <c r="G381" i="8" a="1"/>
  <c r="G381" i="8" s="1"/>
  <c r="H381" i="8" s="1"/>
  <c r="G380" i="8" a="1"/>
  <c r="G380" i="8" s="1"/>
  <c r="H380" i="8" s="1"/>
  <c r="G379" i="8" a="1"/>
  <c r="G379" i="8" s="1"/>
  <c r="H379" i="8" s="1"/>
  <c r="G378" i="8" a="1"/>
  <c r="G378" i="8" s="1"/>
  <c r="H378" i="8" s="1"/>
  <c r="G377" i="8" a="1"/>
  <c r="G377" i="8" s="1"/>
  <c r="H377" i="8" s="1"/>
  <c r="G376" i="8" a="1"/>
  <c r="G376" i="8" s="1"/>
  <c r="H376" i="8" s="1"/>
  <c r="G375" i="8" a="1"/>
  <c r="G375" i="8" s="1"/>
  <c r="H375" i="8" s="1"/>
  <c r="G374" i="8" a="1"/>
  <c r="G374" i="8" s="1"/>
  <c r="H374" i="8" s="1"/>
  <c r="G373" i="8" a="1"/>
  <c r="G373" i="8" s="1"/>
  <c r="H373" i="8" s="1"/>
  <c r="G372" i="8" a="1"/>
  <c r="G372" i="8" s="1"/>
  <c r="H372" i="8" s="1"/>
  <c r="G371" i="8" a="1"/>
  <c r="G371" i="8" s="1"/>
  <c r="H371" i="8" s="1"/>
  <c r="G370" i="8" a="1"/>
  <c r="G370" i="8" s="1"/>
  <c r="H370" i="8" s="1"/>
  <c r="G369" i="8" a="1"/>
  <c r="G369" i="8" s="1"/>
  <c r="H369" i="8" s="1"/>
  <c r="G368" i="8" a="1"/>
  <c r="G368" i="8" s="1"/>
  <c r="H368" i="8" s="1"/>
  <c r="G367" i="8" a="1"/>
  <c r="G367" i="8" s="1"/>
  <c r="H367" i="8" s="1"/>
  <c r="G366" i="8" a="1"/>
  <c r="G366" i="8" s="1"/>
  <c r="H366" i="8" s="1"/>
  <c r="G365" i="8" a="1"/>
  <c r="G365" i="8" s="1"/>
  <c r="H365" i="8" s="1"/>
  <c r="G364" i="8" a="1"/>
  <c r="G364" i="8" s="1"/>
  <c r="H364" i="8" s="1"/>
  <c r="G363" i="8" a="1"/>
  <c r="G363" i="8" s="1"/>
  <c r="H363" i="8" s="1"/>
  <c r="G362" i="8" a="1"/>
  <c r="G362" i="8" s="1"/>
  <c r="H362" i="8" s="1"/>
  <c r="G361" i="8" a="1"/>
  <c r="G361" i="8" s="1"/>
  <c r="H361" i="8" s="1"/>
  <c r="G360" i="8" a="1"/>
  <c r="G360" i="8" s="1"/>
  <c r="H360" i="8" s="1"/>
  <c r="G359" i="8" a="1"/>
  <c r="G359" i="8" s="1"/>
  <c r="H359" i="8" s="1"/>
  <c r="G358" i="8" a="1"/>
  <c r="G358" i="8" s="1"/>
  <c r="H358" i="8" s="1"/>
  <c r="G357" i="8" a="1"/>
  <c r="G357" i="8" s="1"/>
  <c r="H357" i="8" s="1"/>
  <c r="G356" i="8" a="1"/>
  <c r="G356" i="8" s="1"/>
  <c r="H356" i="8" s="1"/>
  <c r="G355" i="8" a="1"/>
  <c r="G355" i="8" s="1"/>
  <c r="H355" i="8" s="1"/>
  <c r="G354" i="8" a="1"/>
  <c r="G354" i="8" s="1"/>
  <c r="H354" i="8" s="1"/>
  <c r="G353" i="8" a="1"/>
  <c r="G353" i="8" s="1"/>
  <c r="H353" i="8" s="1"/>
  <c r="G352" i="8" a="1"/>
  <c r="G352" i="8" s="1"/>
  <c r="H352" i="8" s="1"/>
  <c r="G351" i="8" a="1"/>
  <c r="G351" i="8" s="1"/>
  <c r="H351" i="8" s="1"/>
  <c r="G350" i="8" a="1"/>
  <c r="G350" i="8" s="1"/>
  <c r="H350" i="8" s="1"/>
  <c r="G349" i="8" a="1"/>
  <c r="G349" i="8" s="1"/>
  <c r="H349" i="8" s="1"/>
  <c r="G348" i="8" a="1"/>
  <c r="G348" i="8" s="1"/>
  <c r="H348" i="8" s="1"/>
  <c r="G347" i="8" a="1"/>
  <c r="G347" i="8" s="1"/>
  <c r="H347" i="8" s="1"/>
  <c r="G346" i="8" a="1"/>
  <c r="G346" i="8" s="1"/>
  <c r="H346" i="8" s="1"/>
  <c r="G345" i="8" a="1"/>
  <c r="G345" i="8" s="1"/>
  <c r="H345" i="8" s="1"/>
  <c r="G344" i="8" a="1"/>
  <c r="G344" i="8" s="1"/>
  <c r="H344" i="8" s="1"/>
  <c r="G343" i="8" a="1"/>
  <c r="G343" i="8" s="1"/>
  <c r="H343" i="8" s="1"/>
  <c r="G342" i="8" a="1"/>
  <c r="G342" i="8" s="1"/>
  <c r="H342" i="8" s="1"/>
  <c r="G341" i="8" a="1"/>
  <c r="G341" i="8" s="1"/>
  <c r="H341" i="8" s="1"/>
  <c r="G340" i="8" a="1"/>
  <c r="G340" i="8" s="1"/>
  <c r="H340" i="8" s="1"/>
  <c r="G339" i="8" a="1"/>
  <c r="G339" i="8" s="1"/>
  <c r="H339" i="8" s="1"/>
  <c r="G338" i="8" a="1"/>
  <c r="G338" i="8" s="1"/>
  <c r="H338" i="8" s="1"/>
  <c r="G337" i="8" a="1"/>
  <c r="G337" i="8" s="1"/>
  <c r="H337" i="8" s="1"/>
  <c r="G336" i="8" a="1"/>
  <c r="G336" i="8" s="1"/>
  <c r="H336" i="8" s="1"/>
  <c r="G335" i="8" a="1"/>
  <c r="G335" i="8" s="1"/>
  <c r="H335" i="8" s="1"/>
  <c r="G334" i="8" a="1"/>
  <c r="G334" i="8" s="1"/>
  <c r="H334" i="8" s="1"/>
  <c r="G333" i="8" a="1"/>
  <c r="G333" i="8" s="1"/>
  <c r="H333" i="8" s="1"/>
  <c r="G332" i="8" a="1"/>
  <c r="G332" i="8" s="1"/>
  <c r="H332" i="8" s="1"/>
  <c r="G331" i="8" a="1"/>
  <c r="G331" i="8" s="1"/>
  <c r="H331" i="8" s="1"/>
  <c r="G330" i="8" a="1"/>
  <c r="G330" i="8" s="1"/>
  <c r="H330" i="8" s="1"/>
  <c r="G329" i="8" a="1"/>
  <c r="G329" i="8" s="1"/>
  <c r="H329" i="8" s="1"/>
  <c r="G328" i="8" a="1"/>
  <c r="G328" i="8" s="1"/>
  <c r="H328" i="8" s="1"/>
  <c r="G327" i="8" a="1"/>
  <c r="G327" i="8" s="1"/>
  <c r="H327" i="8" s="1"/>
  <c r="G326" i="8" a="1"/>
  <c r="G326" i="8" s="1"/>
  <c r="H326" i="8" s="1"/>
  <c r="G325" i="8" a="1"/>
  <c r="G325" i="8" s="1"/>
  <c r="H325" i="8" s="1"/>
  <c r="G324" i="8" a="1"/>
  <c r="G324" i="8" s="1"/>
  <c r="H324" i="8" s="1"/>
  <c r="G323" i="8" a="1"/>
  <c r="G323" i="8" s="1"/>
  <c r="H323" i="8" s="1"/>
  <c r="G322" i="8" a="1"/>
  <c r="G322" i="8" s="1"/>
  <c r="H322" i="8" s="1"/>
  <c r="G321" i="8" a="1"/>
  <c r="G321" i="8" s="1"/>
  <c r="H321" i="8" s="1"/>
  <c r="G320" i="8" a="1"/>
  <c r="G320" i="8" s="1"/>
  <c r="H320" i="8" s="1"/>
  <c r="G319" i="8" a="1"/>
  <c r="G319" i="8" s="1"/>
  <c r="H319" i="8" s="1"/>
  <c r="G318" i="8" a="1"/>
  <c r="G318" i="8" s="1"/>
  <c r="H318" i="8" s="1"/>
  <c r="G317" i="8" a="1"/>
  <c r="G317" i="8" s="1"/>
  <c r="H317" i="8" s="1"/>
  <c r="G316" i="8" a="1"/>
  <c r="G316" i="8" s="1"/>
  <c r="H316" i="8" s="1"/>
  <c r="G315" i="8" a="1"/>
  <c r="G315" i="8" s="1"/>
  <c r="H315" i="8" s="1"/>
  <c r="G314" i="8" a="1"/>
  <c r="G314" i="8" s="1"/>
  <c r="H314" i="8" s="1"/>
  <c r="G313" i="8" a="1"/>
  <c r="G313" i="8" s="1"/>
  <c r="H313" i="8" s="1"/>
  <c r="G312" i="8" a="1"/>
  <c r="G312" i="8" s="1"/>
  <c r="H312" i="8" s="1"/>
  <c r="G311" i="8" a="1"/>
  <c r="G311" i="8" s="1"/>
  <c r="H311" i="8" s="1"/>
  <c r="G310" i="8" a="1"/>
  <c r="G310" i="8" s="1"/>
  <c r="H310" i="8" s="1"/>
  <c r="G309" i="8" a="1"/>
  <c r="G309" i="8" s="1"/>
  <c r="H309" i="8" s="1"/>
  <c r="G308" i="8" a="1"/>
  <c r="G308" i="8" s="1"/>
  <c r="H308" i="8" s="1"/>
  <c r="G307" i="8" a="1"/>
  <c r="G307" i="8" s="1"/>
  <c r="H307" i="8" s="1"/>
  <c r="G306" i="8" a="1"/>
  <c r="G306" i="8" s="1"/>
  <c r="H306" i="8" s="1"/>
  <c r="G305" i="8" a="1"/>
  <c r="G305" i="8" s="1"/>
  <c r="H305" i="8" s="1"/>
  <c r="G304" i="8" a="1"/>
  <c r="G304" i="8" s="1"/>
  <c r="H304" i="8" s="1"/>
  <c r="G303" i="8" a="1"/>
  <c r="G303" i="8" s="1"/>
  <c r="H303" i="8" s="1"/>
  <c r="G302" i="8" a="1"/>
  <c r="G302" i="8" s="1"/>
  <c r="H302" i="8" s="1"/>
  <c r="G301" i="8" a="1"/>
  <c r="G301" i="8" s="1"/>
  <c r="H301" i="8" s="1"/>
  <c r="G300" i="8" a="1"/>
  <c r="G300" i="8" s="1"/>
  <c r="H300" i="8" s="1"/>
  <c r="G299" i="8" a="1"/>
  <c r="G299" i="8" s="1"/>
  <c r="H299" i="8" s="1"/>
  <c r="G298" i="8" a="1"/>
  <c r="G298" i="8" s="1"/>
  <c r="H298" i="8" s="1"/>
  <c r="G297" i="8" a="1"/>
  <c r="G297" i="8" s="1"/>
  <c r="H297" i="8" s="1"/>
  <c r="G296" i="8" a="1"/>
  <c r="G296" i="8" s="1"/>
  <c r="H296" i="8" s="1"/>
  <c r="G295" i="8" a="1"/>
  <c r="G295" i="8" s="1"/>
  <c r="H295" i="8" s="1"/>
  <c r="G294" i="8" a="1"/>
  <c r="G294" i="8" s="1"/>
  <c r="H294" i="8" s="1"/>
  <c r="G293" i="8" a="1"/>
  <c r="G293" i="8" s="1"/>
  <c r="H293" i="8" s="1"/>
  <c r="G292" i="8" a="1"/>
  <c r="G292" i="8" s="1"/>
  <c r="H292" i="8" s="1"/>
  <c r="G291" i="8" a="1"/>
  <c r="G291" i="8" s="1"/>
  <c r="H291" i="8" s="1"/>
  <c r="G290" i="8" a="1"/>
  <c r="G290" i="8" s="1"/>
  <c r="H290" i="8" s="1"/>
  <c r="G289" i="8" a="1"/>
  <c r="G289" i="8" s="1"/>
  <c r="H289" i="8" s="1"/>
  <c r="G288" i="8" a="1"/>
  <c r="G288" i="8" s="1"/>
  <c r="H288" i="8" s="1"/>
  <c r="G287" i="8" a="1"/>
  <c r="G287" i="8" s="1"/>
  <c r="H287" i="8" s="1"/>
  <c r="G286" i="8" a="1"/>
  <c r="G286" i="8" s="1"/>
  <c r="H286" i="8" s="1"/>
  <c r="G285" i="8" a="1"/>
  <c r="G285" i="8" s="1"/>
  <c r="H285" i="8" s="1"/>
  <c r="G284" i="8" a="1"/>
  <c r="G284" i="8" s="1"/>
  <c r="H284" i="8" s="1"/>
  <c r="G283" i="8" a="1"/>
  <c r="G283" i="8" s="1"/>
  <c r="H283" i="8" s="1"/>
  <c r="G282" i="8" a="1"/>
  <c r="G282" i="8" s="1"/>
  <c r="H282" i="8" s="1"/>
  <c r="G281" i="8" a="1"/>
  <c r="G281" i="8" s="1"/>
  <c r="H281" i="8" s="1"/>
  <c r="G280" i="8" a="1"/>
  <c r="G280" i="8" s="1"/>
  <c r="H280" i="8" s="1"/>
  <c r="G279" i="8" a="1"/>
  <c r="G279" i="8" s="1"/>
  <c r="H279" i="8" s="1"/>
  <c r="G278" i="8" a="1"/>
  <c r="G278" i="8" s="1"/>
  <c r="H278" i="8" s="1"/>
  <c r="G277" i="8" a="1"/>
  <c r="G277" i="8" s="1"/>
  <c r="H277" i="8" s="1"/>
  <c r="G276" i="8" a="1"/>
  <c r="G276" i="8" s="1"/>
  <c r="H276" i="8" s="1"/>
  <c r="G275" i="8" a="1"/>
  <c r="G275" i="8" s="1"/>
  <c r="H275" i="8" s="1"/>
  <c r="G274" i="8" a="1"/>
  <c r="G274" i="8" s="1"/>
  <c r="H274" i="8" s="1"/>
  <c r="G273" i="8" a="1"/>
  <c r="G273" i="8" s="1"/>
  <c r="H273" i="8" s="1"/>
  <c r="G272" i="8" a="1"/>
  <c r="G272" i="8" s="1"/>
  <c r="H272" i="8" s="1"/>
  <c r="G271" i="8" a="1"/>
  <c r="G271" i="8" s="1"/>
  <c r="H271" i="8" s="1"/>
  <c r="G270" i="8" a="1"/>
  <c r="G270" i="8" s="1"/>
  <c r="H270" i="8" s="1"/>
  <c r="G269" i="8" a="1"/>
  <c r="G269" i="8" s="1"/>
  <c r="H269" i="8" s="1"/>
  <c r="G268" i="8" a="1"/>
  <c r="G268" i="8" s="1"/>
  <c r="H268" i="8" s="1"/>
  <c r="G267" i="8" a="1"/>
  <c r="G267" i="8" s="1"/>
  <c r="H267" i="8" s="1"/>
  <c r="G266" i="8" a="1"/>
  <c r="G266" i="8" s="1"/>
  <c r="H266" i="8" s="1"/>
  <c r="G265" i="8" a="1"/>
  <c r="G265" i="8" s="1"/>
  <c r="H265" i="8" s="1"/>
  <c r="G264" i="8" a="1"/>
  <c r="G264" i="8" s="1"/>
  <c r="H264" i="8" s="1"/>
  <c r="G263" i="8" a="1"/>
  <c r="G263" i="8" s="1"/>
  <c r="H263" i="8" s="1"/>
  <c r="G262" i="8" a="1"/>
  <c r="G262" i="8" s="1"/>
  <c r="H262" i="8" s="1"/>
  <c r="G261" i="8" a="1"/>
  <c r="G261" i="8" s="1"/>
  <c r="H261" i="8" s="1"/>
  <c r="G260" i="8" a="1"/>
  <c r="G260" i="8" s="1"/>
  <c r="H260" i="8" s="1"/>
  <c r="G259" i="8" a="1"/>
  <c r="G259" i="8" s="1"/>
  <c r="H259" i="8" s="1"/>
  <c r="G258" i="8" a="1"/>
  <c r="G258" i="8" s="1"/>
  <c r="H258" i="8" s="1"/>
  <c r="G257" i="8" a="1"/>
  <c r="G257" i="8" s="1"/>
  <c r="H257" i="8" s="1"/>
  <c r="G256" i="8" a="1"/>
  <c r="G256" i="8" s="1"/>
  <c r="H256" i="8" s="1"/>
  <c r="G255" i="8" a="1"/>
  <c r="G255" i="8" s="1"/>
  <c r="H255" i="8" s="1"/>
  <c r="G254" i="8" a="1"/>
  <c r="G254" i="8" s="1"/>
  <c r="H254" i="8" s="1"/>
  <c r="G253" i="8" a="1"/>
  <c r="G253" i="8" s="1"/>
  <c r="H253" i="8" s="1"/>
  <c r="G252" i="8" a="1"/>
  <c r="G252" i="8" s="1"/>
  <c r="H252" i="8" s="1"/>
  <c r="G251" i="8" a="1"/>
  <c r="G251" i="8" s="1"/>
  <c r="H251" i="8" s="1"/>
  <c r="G250" i="8" a="1"/>
  <c r="G250" i="8" s="1"/>
  <c r="H250" i="8" s="1"/>
  <c r="G249" i="8" a="1"/>
  <c r="G249" i="8" s="1"/>
  <c r="H249" i="8" s="1"/>
  <c r="G248" i="8" a="1"/>
  <c r="G248" i="8" s="1"/>
  <c r="H248" i="8" s="1"/>
  <c r="G247" i="8" a="1"/>
  <c r="G247" i="8" s="1"/>
  <c r="H247" i="8" s="1"/>
  <c r="G246" i="8" a="1"/>
  <c r="G246" i="8" s="1"/>
  <c r="H246" i="8" s="1"/>
  <c r="G245" i="8" a="1"/>
  <c r="G245" i="8" s="1"/>
  <c r="H245" i="8" s="1"/>
  <c r="G244" i="8" a="1"/>
  <c r="G244" i="8" s="1"/>
  <c r="H244" i="8" s="1"/>
  <c r="G243" i="8" a="1"/>
  <c r="G243" i="8" s="1"/>
  <c r="H243" i="8" s="1"/>
  <c r="G242" i="8" a="1"/>
  <c r="G242" i="8" s="1"/>
  <c r="H242" i="8" s="1"/>
  <c r="G241" i="8" a="1"/>
  <c r="G241" i="8" s="1"/>
  <c r="H241" i="8" s="1"/>
  <c r="G240" i="8" a="1"/>
  <c r="G240" i="8" s="1"/>
  <c r="H240" i="8" s="1"/>
  <c r="G239" i="8" a="1"/>
  <c r="G239" i="8" s="1"/>
  <c r="H239" i="8" s="1"/>
  <c r="G238" i="8" a="1"/>
  <c r="G238" i="8" s="1"/>
  <c r="H238" i="8" s="1"/>
  <c r="G237" i="8" a="1"/>
  <c r="G237" i="8" s="1"/>
  <c r="H237" i="8" s="1"/>
  <c r="G236" i="8" a="1"/>
  <c r="G236" i="8" s="1"/>
  <c r="H236" i="8" s="1"/>
  <c r="G235" i="8" a="1"/>
  <c r="G235" i="8" s="1"/>
  <c r="H235" i="8" s="1"/>
  <c r="G234" i="8" a="1"/>
  <c r="G234" i="8" s="1"/>
  <c r="H234" i="8" s="1"/>
  <c r="G233" i="8" a="1"/>
  <c r="G233" i="8" s="1"/>
  <c r="H233" i="8" s="1"/>
  <c r="G232" i="8" a="1"/>
  <c r="G232" i="8" s="1"/>
  <c r="H232" i="8" s="1"/>
  <c r="G231" i="8" a="1"/>
  <c r="G231" i="8" s="1"/>
  <c r="H231" i="8" s="1"/>
  <c r="G230" i="8" a="1"/>
  <c r="G230" i="8" s="1"/>
  <c r="H230" i="8" s="1"/>
  <c r="G229" i="8" a="1"/>
  <c r="G229" i="8" s="1"/>
  <c r="H229" i="8" s="1"/>
  <c r="G228" i="8" a="1"/>
  <c r="G228" i="8" s="1"/>
  <c r="H228" i="8" s="1"/>
  <c r="G227" i="8" a="1"/>
  <c r="G227" i="8" s="1"/>
  <c r="H227" i="8" s="1"/>
  <c r="G226" i="8" a="1"/>
  <c r="G226" i="8" s="1"/>
  <c r="H226" i="8" s="1"/>
  <c r="G225" i="8" a="1"/>
  <c r="G225" i="8" s="1"/>
  <c r="H225" i="8" s="1"/>
  <c r="G224" i="8" a="1"/>
  <c r="G224" i="8" s="1"/>
  <c r="H224" i="8" s="1"/>
  <c r="G223" i="8" a="1"/>
  <c r="G223" i="8" s="1"/>
  <c r="H223" i="8" s="1"/>
  <c r="G222" i="8" a="1"/>
  <c r="G222" i="8" s="1"/>
  <c r="H222" i="8" s="1"/>
  <c r="G221" i="8" a="1"/>
  <c r="G221" i="8" s="1"/>
  <c r="H221" i="8" s="1"/>
  <c r="G220" i="8" a="1"/>
  <c r="G220" i="8" s="1"/>
  <c r="H220" i="8" s="1"/>
  <c r="G219" i="8" a="1"/>
  <c r="G219" i="8" s="1"/>
  <c r="H219" i="8" s="1"/>
  <c r="G218" i="8" a="1"/>
  <c r="G218" i="8" s="1"/>
  <c r="H218" i="8" s="1"/>
  <c r="G217" i="8" a="1"/>
  <c r="G217" i="8" s="1"/>
  <c r="H217" i="8" s="1"/>
  <c r="G216" i="8" a="1"/>
  <c r="G216" i="8" s="1"/>
  <c r="H216" i="8" s="1"/>
  <c r="G215" i="8" a="1"/>
  <c r="G215" i="8" s="1"/>
  <c r="H215" i="8" s="1"/>
  <c r="G214" i="8" a="1"/>
  <c r="G214" i="8" s="1"/>
  <c r="H214" i="8" s="1"/>
  <c r="G213" i="8" a="1"/>
  <c r="G213" i="8" s="1"/>
  <c r="H213" i="8" s="1"/>
  <c r="G212" i="8" a="1"/>
  <c r="G212" i="8" s="1"/>
  <c r="H212" i="8" s="1"/>
  <c r="G211" i="8" a="1"/>
  <c r="G211" i="8" s="1"/>
  <c r="H211" i="8" s="1"/>
  <c r="G210" i="8" a="1"/>
  <c r="G210" i="8" s="1"/>
  <c r="H210" i="8" s="1"/>
  <c r="G209" i="8" a="1"/>
  <c r="G209" i="8" s="1"/>
  <c r="H209" i="8" s="1"/>
  <c r="G208" i="8" a="1"/>
  <c r="G208" i="8" s="1"/>
  <c r="H208" i="8" s="1"/>
  <c r="G207" i="8" a="1"/>
  <c r="G207" i="8" s="1"/>
  <c r="H207" i="8" s="1"/>
  <c r="G206" i="8" a="1"/>
  <c r="G206" i="8" s="1"/>
  <c r="H206" i="8" s="1"/>
  <c r="G205" i="8" a="1"/>
  <c r="G205" i="8" s="1"/>
  <c r="H205" i="8" s="1"/>
  <c r="G204" i="8" a="1"/>
  <c r="G204" i="8" s="1"/>
  <c r="H204" i="8" s="1"/>
  <c r="G203" i="8" a="1"/>
  <c r="G203" i="8" s="1"/>
  <c r="H203" i="8" s="1"/>
  <c r="G202" i="8" a="1"/>
  <c r="G202" i="8" s="1"/>
  <c r="H202" i="8" s="1"/>
  <c r="G201" i="8" a="1"/>
  <c r="G201" i="8" s="1"/>
  <c r="H201" i="8" s="1"/>
  <c r="G200" i="8" a="1"/>
  <c r="G200" i="8" s="1"/>
  <c r="H200" i="8" s="1"/>
  <c r="G199" i="8" a="1"/>
  <c r="G199" i="8" s="1"/>
  <c r="H199" i="8" s="1"/>
  <c r="G198" i="8" a="1"/>
  <c r="G198" i="8" s="1"/>
  <c r="H198" i="8" s="1"/>
  <c r="G197" i="8" a="1"/>
  <c r="G197" i="8" s="1"/>
  <c r="H197" i="8" s="1"/>
  <c r="G196" i="8" a="1"/>
  <c r="G196" i="8" s="1"/>
  <c r="H196" i="8" s="1"/>
  <c r="G195" i="8" a="1"/>
  <c r="G195" i="8" s="1"/>
  <c r="H195" i="8" s="1"/>
  <c r="G194" i="8" a="1"/>
  <c r="G194" i="8" s="1"/>
  <c r="H194" i="8" s="1"/>
  <c r="G193" i="8" a="1"/>
  <c r="G193" i="8" s="1"/>
  <c r="H193" i="8" s="1"/>
  <c r="G192" i="8" a="1"/>
  <c r="G192" i="8" s="1"/>
  <c r="H192" i="8" s="1"/>
  <c r="G191" i="8" a="1"/>
  <c r="G191" i="8" s="1"/>
  <c r="H191" i="8" s="1"/>
  <c r="G190" i="8" a="1"/>
  <c r="G190" i="8" s="1"/>
  <c r="H190" i="8" s="1"/>
  <c r="G189" i="8" a="1"/>
  <c r="G189" i="8" s="1"/>
  <c r="H189" i="8" s="1"/>
  <c r="G188" i="8" a="1"/>
  <c r="G188" i="8" s="1"/>
  <c r="H188" i="8" s="1"/>
  <c r="G187" i="8" a="1"/>
  <c r="G187" i="8" s="1"/>
  <c r="H187" i="8" s="1"/>
  <c r="G186" i="8" a="1"/>
  <c r="G186" i="8" s="1"/>
  <c r="H186" i="8" s="1"/>
  <c r="G185" i="8" a="1"/>
  <c r="G185" i="8" s="1"/>
  <c r="H185" i="8" s="1"/>
  <c r="G184" i="8" a="1"/>
  <c r="G184" i="8" s="1"/>
  <c r="H184" i="8" s="1"/>
  <c r="G183" i="8" a="1"/>
  <c r="G183" i="8" s="1"/>
  <c r="H183" i="8" s="1"/>
  <c r="G182" i="8" a="1"/>
  <c r="G182" i="8" s="1"/>
  <c r="H182" i="8" s="1"/>
  <c r="G181" i="8" a="1"/>
  <c r="G181" i="8" s="1"/>
  <c r="H181" i="8" s="1"/>
  <c r="G180" i="8" a="1"/>
  <c r="G180" i="8" s="1"/>
  <c r="H180" i="8" s="1"/>
  <c r="G179" i="8" a="1"/>
  <c r="G179" i="8" s="1"/>
  <c r="H179" i="8" s="1"/>
  <c r="G178" i="8" a="1"/>
  <c r="G178" i="8" s="1"/>
  <c r="H178" i="8" s="1"/>
  <c r="G177" i="8" a="1"/>
  <c r="G177" i="8" s="1"/>
  <c r="H177" i="8" s="1"/>
  <c r="G176" i="8" a="1"/>
  <c r="G176" i="8" s="1"/>
  <c r="H176" i="8" s="1"/>
  <c r="G175" i="8" a="1"/>
  <c r="G175" i="8" s="1"/>
  <c r="H175" i="8" s="1"/>
  <c r="G174" i="8" a="1"/>
  <c r="G174" i="8" s="1"/>
  <c r="H174" i="8" s="1"/>
  <c r="G173" i="8" a="1"/>
  <c r="G173" i="8" s="1"/>
  <c r="H173" i="8" s="1"/>
  <c r="G171" i="8" a="1"/>
  <c r="G171" i="8" s="1"/>
  <c r="H171" i="8" s="1"/>
  <c r="G170" i="8" a="1"/>
  <c r="G170" i="8" s="1"/>
  <c r="H170" i="8" s="1"/>
  <c r="G169" i="8" a="1"/>
  <c r="G169" i="8" s="1"/>
  <c r="H169" i="8" s="1"/>
  <c r="G168" i="8" a="1"/>
  <c r="G168" i="8" s="1"/>
  <c r="H168" i="8" s="1"/>
  <c r="G167" i="8" a="1"/>
  <c r="G167" i="8" s="1"/>
  <c r="H167" i="8" s="1"/>
  <c r="G166" i="8" a="1"/>
  <c r="G166" i="8" s="1"/>
  <c r="H166" i="8" s="1"/>
  <c r="G165" i="8" a="1"/>
  <c r="G165" i="8" s="1"/>
  <c r="H165" i="8" s="1"/>
  <c r="G164" i="8" a="1"/>
  <c r="G164" i="8" s="1"/>
  <c r="H164" i="8" s="1"/>
  <c r="G163" i="8" a="1"/>
  <c r="G163" i="8" s="1"/>
  <c r="H163" i="8" s="1"/>
  <c r="G162" i="8" a="1"/>
  <c r="G162" i="8" s="1"/>
  <c r="H162" i="8" s="1"/>
  <c r="G161" i="8" a="1"/>
  <c r="G161" i="8" s="1"/>
  <c r="H161" i="8" s="1"/>
  <c r="G160" i="8" a="1"/>
  <c r="G160" i="8" s="1"/>
  <c r="H160" i="8" s="1"/>
  <c r="G159" i="8" a="1"/>
  <c r="G159" i="8" s="1"/>
  <c r="H159" i="8" s="1"/>
  <c r="G158" i="8" a="1"/>
  <c r="G158" i="8" s="1"/>
  <c r="H158" i="8" s="1"/>
  <c r="G157" i="8" a="1"/>
  <c r="G157" i="8" s="1"/>
  <c r="H157" i="8" s="1"/>
  <c r="G156" i="8" a="1"/>
  <c r="G156" i="8" s="1"/>
  <c r="H156" i="8" s="1"/>
  <c r="G155" i="8" a="1"/>
  <c r="G155" i="8" s="1"/>
  <c r="H155" i="8" s="1"/>
  <c r="G154" i="8" a="1"/>
  <c r="G154" i="8" s="1"/>
  <c r="H154" i="8" s="1"/>
  <c r="G153" i="8" a="1"/>
  <c r="G153" i="8" s="1"/>
  <c r="H153" i="8" s="1"/>
  <c r="G152" i="8" a="1"/>
  <c r="G152" i="8" s="1"/>
  <c r="H152" i="8" s="1"/>
  <c r="G151" i="8" a="1"/>
  <c r="G151" i="8" s="1"/>
  <c r="H151" i="8" s="1"/>
  <c r="G150" i="8" a="1"/>
  <c r="G150" i="8" s="1"/>
  <c r="H150" i="8" s="1"/>
  <c r="G149" i="8" a="1"/>
  <c r="G149" i="8" s="1"/>
  <c r="H149" i="8" s="1"/>
  <c r="G148" i="8" a="1"/>
  <c r="G148" i="8" s="1"/>
  <c r="H148" i="8" s="1"/>
  <c r="G147" i="8" a="1"/>
  <c r="G147" i="8" s="1"/>
  <c r="H147" i="8" s="1"/>
  <c r="G146" i="8" a="1"/>
  <c r="G146" i="8" s="1"/>
  <c r="H146" i="8" s="1"/>
  <c r="G145" i="8" a="1"/>
  <c r="G145" i="8" s="1"/>
  <c r="H145" i="8" s="1"/>
  <c r="G144" i="8" a="1"/>
  <c r="G144" i="8" s="1"/>
  <c r="H144" i="8" s="1"/>
  <c r="G143" i="8" a="1"/>
  <c r="G143" i="8" s="1"/>
  <c r="H143" i="8" s="1"/>
  <c r="G142" i="8" a="1"/>
  <c r="G142" i="8" s="1"/>
  <c r="H142" i="8" s="1"/>
  <c r="G140" i="8" a="1"/>
  <c r="G140" i="8" s="1"/>
  <c r="H140" i="8" s="1"/>
  <c r="G139" i="8" a="1"/>
  <c r="G139" i="8" s="1"/>
  <c r="H139" i="8" s="1"/>
  <c r="G138" i="8" a="1"/>
  <c r="G138" i="8" s="1"/>
  <c r="H138" i="8" s="1"/>
  <c r="G137" i="8" a="1"/>
  <c r="G137" i="8" s="1"/>
  <c r="H137" i="8" s="1"/>
  <c r="G136" i="8" a="1"/>
  <c r="G136" i="8" s="1"/>
  <c r="H136" i="8" s="1"/>
  <c r="G135" i="8" a="1"/>
  <c r="G135" i="8" s="1"/>
  <c r="H135" i="8" s="1"/>
  <c r="G134" i="8" a="1"/>
  <c r="G134" i="8" s="1"/>
  <c r="H134" i="8" s="1"/>
  <c r="G133" i="8" a="1"/>
  <c r="G133" i="8" s="1"/>
  <c r="H133" i="8" s="1"/>
  <c r="G132" i="8" a="1"/>
  <c r="G132" i="8" s="1"/>
  <c r="H132" i="8" s="1"/>
  <c r="G131" i="8" a="1"/>
  <c r="G131" i="8" s="1"/>
  <c r="H131" i="8" s="1"/>
  <c r="G130" i="8" a="1"/>
  <c r="G130" i="8" s="1"/>
  <c r="H130" i="8" s="1"/>
  <c r="G129" i="8" a="1"/>
  <c r="G129" i="8" s="1"/>
  <c r="H129" i="8" s="1"/>
  <c r="G128" i="8" a="1"/>
  <c r="G128" i="8" s="1"/>
  <c r="H128" i="8" s="1"/>
  <c r="G127" i="8" a="1"/>
  <c r="G127" i="8" s="1"/>
  <c r="H127" i="8" s="1"/>
  <c r="G126" i="8" a="1"/>
  <c r="G126" i="8" s="1"/>
  <c r="H126" i="8" s="1"/>
  <c r="G125" i="8" a="1"/>
  <c r="G125" i="8" s="1"/>
  <c r="H125" i="8" s="1"/>
  <c r="G124" i="8" a="1"/>
  <c r="G124" i="8" s="1"/>
  <c r="H124" i="8" s="1"/>
  <c r="G123" i="8" a="1"/>
  <c r="G123" i="8" s="1"/>
  <c r="H123" i="8" s="1"/>
  <c r="G122" i="8" a="1"/>
  <c r="G122" i="8" s="1"/>
  <c r="H122" i="8" s="1"/>
  <c r="G121" i="8" a="1"/>
  <c r="G121" i="8" s="1"/>
  <c r="H121" i="8" s="1"/>
  <c r="G120" i="8" a="1"/>
  <c r="G120" i="8" s="1"/>
  <c r="H120" i="8" s="1"/>
  <c r="G119" i="8" a="1"/>
  <c r="G119" i="8" s="1"/>
  <c r="H119" i="8" s="1"/>
  <c r="G118" i="8" a="1"/>
  <c r="G118" i="8" s="1"/>
  <c r="H118" i="8" s="1"/>
  <c r="G117" i="8" a="1"/>
  <c r="G117" i="8" s="1"/>
  <c r="H117" i="8" s="1"/>
  <c r="G116" i="8" a="1"/>
  <c r="G116" i="8" s="1"/>
  <c r="H116" i="8" s="1"/>
  <c r="G115" i="8" a="1"/>
  <c r="G115" i="8" s="1"/>
  <c r="H115" i="8" s="1"/>
  <c r="G114" i="8" a="1"/>
  <c r="G114" i="8" s="1"/>
  <c r="H114" i="8" s="1"/>
  <c r="G113" i="8" a="1"/>
  <c r="G113" i="8" s="1"/>
  <c r="H113" i="8" s="1"/>
  <c r="G112" i="8" a="1"/>
  <c r="G112" i="8" s="1"/>
  <c r="H112" i="8" s="1"/>
  <c r="G111" i="8" a="1"/>
  <c r="G111" i="8" s="1"/>
  <c r="H111" i="8" s="1"/>
  <c r="G110" i="8" a="1"/>
  <c r="G110" i="8" s="1"/>
  <c r="H110" i="8" s="1"/>
  <c r="G109" i="8" a="1"/>
  <c r="G109" i="8" s="1"/>
  <c r="H109" i="8" s="1"/>
  <c r="G108" i="8" a="1"/>
  <c r="G108" i="8" s="1"/>
  <c r="H108" i="8" s="1"/>
  <c r="G107" i="8" a="1"/>
  <c r="G107" i="8" s="1"/>
  <c r="H107" i="8" s="1"/>
  <c r="G106" i="8" a="1"/>
  <c r="G106" i="8" s="1"/>
  <c r="H106" i="8" s="1"/>
  <c r="G105" i="8" a="1"/>
  <c r="G105" i="8" s="1"/>
  <c r="H105" i="8" s="1"/>
  <c r="G104" i="8" a="1"/>
  <c r="G104" i="8" s="1"/>
  <c r="H104" i="8" s="1"/>
  <c r="G103" i="8" a="1"/>
  <c r="G103" i="8" s="1"/>
  <c r="H103" i="8" s="1"/>
  <c r="G102" i="8" a="1"/>
  <c r="G102" i="8" s="1"/>
  <c r="H102" i="8" s="1"/>
  <c r="G101" i="8" a="1"/>
  <c r="G101" i="8" s="1"/>
  <c r="H101" i="8" s="1"/>
  <c r="G100" i="8" a="1"/>
  <c r="G100" i="8" s="1"/>
  <c r="H100" i="8" s="1"/>
  <c r="G99" i="8" a="1"/>
  <c r="G99" i="8" s="1"/>
  <c r="H99" i="8" s="1"/>
  <c r="G98" i="8" a="1"/>
  <c r="G98" i="8" s="1"/>
  <c r="H98" i="8" s="1"/>
  <c r="G97" i="8" a="1"/>
  <c r="G97" i="8" s="1"/>
  <c r="H97" i="8" s="1"/>
  <c r="G96" i="8" a="1"/>
  <c r="G96" i="8" s="1"/>
  <c r="H96" i="8" s="1"/>
  <c r="G95" i="8" a="1"/>
  <c r="G95" i="8" s="1"/>
  <c r="H95" i="8" s="1"/>
  <c r="G94" i="8" a="1"/>
  <c r="G94" i="8" s="1"/>
  <c r="H94" i="8" s="1"/>
  <c r="G93" i="8" a="1"/>
  <c r="G93" i="8" s="1"/>
  <c r="H93" i="8" s="1"/>
  <c r="G92" i="8" a="1"/>
  <c r="G92" i="8" s="1"/>
  <c r="H92" i="8" s="1"/>
  <c r="G91" i="8" a="1"/>
  <c r="G91" i="8" s="1"/>
  <c r="H91" i="8" s="1"/>
  <c r="G90" i="8" a="1"/>
  <c r="G90" i="8" s="1"/>
  <c r="H90" i="8" s="1"/>
  <c r="G89" i="8" a="1"/>
  <c r="G89" i="8" s="1"/>
  <c r="H89" i="8" s="1"/>
  <c r="G88" i="8" a="1"/>
  <c r="G88" i="8" s="1"/>
  <c r="H88" i="8" s="1"/>
  <c r="G87" i="8" a="1"/>
  <c r="G87" i="8" s="1"/>
  <c r="H87" i="8" s="1"/>
  <c r="G86" i="8" a="1"/>
  <c r="G86" i="8" s="1"/>
  <c r="H86" i="8" s="1"/>
  <c r="G85" i="8" a="1"/>
  <c r="G85" i="8" s="1"/>
  <c r="H85" i="8" s="1"/>
  <c r="G84" i="8" a="1"/>
  <c r="G84" i="8" s="1"/>
  <c r="H84" i="8" s="1"/>
  <c r="G83" i="8" a="1"/>
  <c r="G83" i="8" s="1"/>
  <c r="H83" i="8" s="1"/>
  <c r="G82" i="8" a="1"/>
  <c r="G82" i="8" s="1"/>
  <c r="H82" i="8" s="1"/>
  <c r="G81" i="8" a="1"/>
  <c r="G81" i="8" s="1"/>
  <c r="H81" i="8" s="1"/>
  <c r="G80" i="8" a="1"/>
  <c r="G80" i="8" s="1"/>
  <c r="H80" i="8" s="1"/>
  <c r="G79" i="8" a="1"/>
  <c r="G79" i="8" s="1"/>
  <c r="H79" i="8" s="1"/>
  <c r="G78" i="8" a="1"/>
  <c r="G78" i="8" s="1"/>
  <c r="H78" i="8" s="1"/>
  <c r="G77" i="8" a="1"/>
  <c r="G77" i="8" s="1"/>
  <c r="H77" i="8" s="1"/>
  <c r="G76" i="8" a="1"/>
  <c r="G76" i="8" s="1"/>
  <c r="H76" i="8" s="1"/>
  <c r="G75" i="8" a="1"/>
  <c r="G75" i="8" s="1"/>
  <c r="H75" i="8" s="1"/>
  <c r="G74" i="8" a="1"/>
  <c r="G74" i="8" s="1"/>
  <c r="H74" i="8" s="1"/>
  <c r="G73" i="8" a="1"/>
  <c r="G73" i="8" s="1"/>
  <c r="H73" i="8" s="1"/>
  <c r="G72" i="8" a="1"/>
  <c r="G72" i="8" s="1"/>
  <c r="H72" i="8" s="1"/>
  <c r="G71" i="8" a="1"/>
  <c r="G71" i="8" s="1"/>
  <c r="H71" i="8" s="1"/>
  <c r="G70" i="8" a="1"/>
  <c r="G70" i="8" s="1"/>
  <c r="H70" i="8" s="1"/>
  <c r="G69" i="8" a="1"/>
  <c r="G69" i="8" s="1"/>
  <c r="H69" i="8" s="1"/>
  <c r="G68" i="8" a="1"/>
  <c r="G68" i="8" s="1"/>
  <c r="H68" i="8" s="1"/>
  <c r="G67" i="8" a="1"/>
  <c r="G67" i="8" s="1"/>
  <c r="H67" i="8" s="1"/>
  <c r="G66" i="8" a="1"/>
  <c r="G66" i="8" s="1"/>
  <c r="H66" i="8" s="1"/>
  <c r="G65" i="8" a="1"/>
  <c r="G65" i="8" s="1"/>
  <c r="H65" i="8" s="1"/>
  <c r="G64" i="8" a="1"/>
  <c r="G64" i="8" s="1"/>
  <c r="H64" i="8" s="1"/>
  <c r="G63" i="8" a="1"/>
  <c r="G63" i="8" s="1"/>
  <c r="H63" i="8" s="1"/>
  <c r="G62" i="8" a="1"/>
  <c r="G62" i="8" s="1"/>
  <c r="H62" i="8" s="1"/>
  <c r="G61" i="8" a="1"/>
  <c r="G61" i="8" s="1"/>
  <c r="H61" i="8" s="1"/>
  <c r="G60" i="8" a="1"/>
  <c r="G60" i="8" s="1"/>
  <c r="H60" i="8" s="1"/>
  <c r="G59" i="8" a="1"/>
  <c r="G59" i="8" s="1"/>
  <c r="H59" i="8" s="1"/>
  <c r="G58" i="8" a="1"/>
  <c r="G58" i="8" s="1"/>
  <c r="H58" i="8" s="1"/>
  <c r="G57" i="8" a="1"/>
  <c r="G57" i="8" s="1"/>
  <c r="H57" i="8" s="1"/>
  <c r="G56" i="8" a="1"/>
  <c r="G56" i="8" s="1"/>
  <c r="H56" i="8" s="1"/>
  <c r="G55" i="8" a="1"/>
  <c r="G55" i="8" s="1"/>
  <c r="H55" i="8" s="1"/>
  <c r="G54" i="8" a="1"/>
  <c r="G54" i="8" s="1"/>
  <c r="H54" i="8" s="1"/>
  <c r="G53" i="8" a="1"/>
  <c r="G53" i="8" s="1"/>
  <c r="H53" i="8" s="1"/>
  <c r="G52" i="8" a="1"/>
  <c r="G52" i="8" s="1"/>
  <c r="H52" i="8" s="1"/>
  <c r="G51" i="8" a="1"/>
  <c r="G51" i="8" s="1"/>
  <c r="H51" i="8" s="1"/>
  <c r="G50" i="8" a="1"/>
  <c r="G50" i="8" s="1"/>
  <c r="H50" i="8" s="1"/>
  <c r="G49" i="8" a="1"/>
  <c r="G49" i="8" s="1"/>
  <c r="H49" i="8" s="1"/>
  <c r="G48" i="8" a="1"/>
  <c r="G48" i="8" s="1"/>
  <c r="H48" i="8" s="1"/>
  <c r="G47" i="8" a="1"/>
  <c r="G47" i="8" s="1"/>
  <c r="H47" i="8" s="1"/>
  <c r="G46" i="8" a="1"/>
  <c r="G46" i="8" s="1"/>
  <c r="H46" i="8" s="1"/>
  <c r="G45" i="8" a="1"/>
  <c r="G45" i="8" s="1"/>
  <c r="H45" i="8" s="1"/>
  <c r="G44" i="8" a="1"/>
  <c r="G44" i="8" s="1"/>
  <c r="H44" i="8" s="1"/>
  <c r="G43" i="8" a="1"/>
  <c r="G43" i="8" s="1"/>
  <c r="H43" i="8" s="1"/>
  <c r="G42" i="8" a="1"/>
  <c r="G42" i="8" s="1"/>
  <c r="H42" i="8" s="1"/>
  <c r="G41" i="8" a="1"/>
  <c r="G41" i="8" s="1"/>
  <c r="H41" i="8" s="1"/>
  <c r="G40" i="8" a="1"/>
  <c r="G40" i="8" s="1"/>
  <c r="H40" i="8" s="1"/>
  <c r="G39" i="8" a="1"/>
  <c r="G39" i="8" s="1"/>
  <c r="H39" i="8" s="1"/>
  <c r="G38" i="8" a="1"/>
  <c r="G38" i="8" s="1"/>
  <c r="H38" i="8" s="1"/>
  <c r="G37" i="8" a="1"/>
  <c r="G37" i="8" s="1"/>
  <c r="H37" i="8" s="1"/>
  <c r="G36" i="8" a="1"/>
  <c r="G36" i="8" s="1"/>
  <c r="H36" i="8" s="1"/>
  <c r="G35" i="8" a="1"/>
  <c r="G35" i="8" s="1"/>
  <c r="H35" i="8" s="1"/>
  <c r="G34" i="8" a="1"/>
  <c r="G34" i="8" s="1"/>
  <c r="H34" i="8" s="1"/>
  <c r="G33" i="8" a="1"/>
  <c r="G33" i="8" s="1"/>
  <c r="H33" i="8" s="1"/>
  <c r="G32" i="8" a="1"/>
  <c r="G32" i="8" s="1"/>
  <c r="H32" i="8" s="1"/>
  <c r="G31" i="8" a="1"/>
  <c r="G31" i="8" s="1"/>
  <c r="H31" i="8" s="1"/>
  <c r="G30" i="8" a="1"/>
  <c r="G30" i="8" s="1"/>
  <c r="H30" i="8" s="1"/>
  <c r="G29" i="8" a="1"/>
  <c r="G29" i="8" s="1"/>
  <c r="H29" i="8" s="1"/>
  <c r="G28" i="8" a="1"/>
  <c r="G28" i="8" s="1"/>
  <c r="H28" i="8" s="1"/>
  <c r="G27" i="8" a="1"/>
  <c r="G27" i="8" s="1"/>
  <c r="H27" i="8" s="1"/>
  <c r="G26" i="8" a="1"/>
  <c r="G26" i="8" s="1"/>
  <c r="H26" i="8" s="1"/>
  <c r="G25" i="8" a="1"/>
  <c r="G25" i="8" s="1"/>
  <c r="H25" i="8" s="1"/>
  <c r="G24" i="8" a="1"/>
  <c r="G24" i="8" s="1"/>
  <c r="H24" i="8" s="1"/>
  <c r="G23" i="8" a="1"/>
  <c r="G23" i="8" s="1"/>
  <c r="H23" i="8" s="1"/>
  <c r="G22" i="8" a="1"/>
  <c r="G22" i="8" s="1"/>
  <c r="H22" i="8" s="1"/>
  <c r="G21" i="8" a="1"/>
  <c r="G21" i="8" s="1"/>
  <c r="H21" i="8" s="1"/>
  <c r="G20" i="8" a="1"/>
  <c r="G20" i="8" s="1"/>
  <c r="H20" i="8" s="1"/>
  <c r="G19" i="8" a="1"/>
  <c r="G19" i="8" s="1"/>
  <c r="H19" i="8" s="1"/>
  <c r="G18" i="8" a="1"/>
  <c r="G18" i="8" s="1"/>
  <c r="H18" i="8" s="1"/>
  <c r="G17" i="8" a="1"/>
  <c r="G17" i="8" s="1"/>
  <c r="H17" i="8" s="1"/>
  <c r="G16" i="8" a="1"/>
  <c r="G16" i="8" s="1"/>
  <c r="H16" i="8" s="1"/>
  <c r="G15" i="8" a="1"/>
  <c r="G15" i="8" s="1"/>
  <c r="H15" i="8" s="1"/>
  <c r="G14" i="8" a="1"/>
  <c r="G14" i="8" s="1"/>
  <c r="H14" i="8" s="1"/>
  <c r="G13" i="8" a="1"/>
  <c r="G13" i="8" s="1"/>
  <c r="H13" i="8" s="1"/>
  <c r="G12" i="8" a="1"/>
  <c r="G12" i="8" s="1"/>
  <c r="H12" i="8" s="1"/>
  <c r="G11" i="8" a="1"/>
  <c r="G11" i="8" s="1"/>
  <c r="H11" i="8" s="1"/>
  <c r="G10" i="8" a="1"/>
  <c r="G10" i="8" s="1"/>
  <c r="H10" i="8" s="1"/>
  <c r="G9" i="8" a="1"/>
  <c r="G9" i="8" s="1"/>
  <c r="H9" i="8" s="1"/>
  <c r="G8" i="8" a="1"/>
  <c r="G8" i="8" s="1"/>
  <c r="H8" i="8" s="1"/>
  <c r="G172" i="8" a="1"/>
  <c r="G172" i="8" s="1"/>
  <c r="H172" i="8" s="1"/>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F57" i="5" a="1"/>
  <c r="F57" i="5" s="1"/>
  <c r="E57" i="5" a="1"/>
  <c r="E57" i="5" s="1"/>
  <c r="D57" i="5" a="1"/>
  <c r="D57" i="5" s="1"/>
  <c r="C57" i="5" a="1"/>
  <c r="C57" i="5" s="1"/>
  <c r="F57" i="4" a="1"/>
  <c r="F57" i="4" s="1"/>
  <c r="E57" i="4" a="1"/>
  <c r="E57" i="4" s="1"/>
  <c r="C57" i="4" a="1"/>
  <c r="C57" i="4" s="1"/>
  <c r="D57" i="4" a="1"/>
  <c r="D57" i="4" s="1"/>
  <c r="L52" i="13" l="1"/>
  <c r="L126" i="13"/>
  <c r="L134" i="13"/>
  <c r="L100" i="13"/>
  <c r="L26" i="13"/>
  <c r="L65" i="13"/>
  <c r="L130" i="13"/>
  <c r="L59" i="13"/>
  <c r="L117" i="13"/>
  <c r="L84" i="13"/>
  <c r="L53" i="13"/>
  <c r="L13" i="13"/>
  <c r="L10" i="13"/>
  <c r="L37" i="13"/>
  <c r="L67" i="13"/>
  <c r="L75" i="13"/>
  <c r="L74" i="13"/>
  <c r="L73" i="13"/>
  <c r="L58" i="13"/>
  <c r="L125" i="13"/>
  <c r="L49" i="13"/>
  <c r="L122" i="13"/>
  <c r="L120" i="13"/>
  <c r="L61" i="13"/>
  <c r="L93" i="13"/>
  <c r="L27" i="13"/>
  <c r="L124" i="13"/>
  <c r="L82" i="13"/>
  <c r="L114" i="13"/>
  <c r="L90" i="13"/>
  <c r="L28" i="13"/>
  <c r="L18" i="13"/>
  <c r="L50" i="13"/>
  <c r="L106" i="13"/>
  <c r="L9" i="13"/>
  <c r="L72" i="13"/>
  <c r="L57" i="13"/>
  <c r="L123" i="13"/>
  <c r="L30" i="13"/>
  <c r="L8" i="13"/>
  <c r="L91" i="13"/>
  <c r="L95" i="13"/>
  <c r="L34" i="13"/>
  <c r="L97" i="13"/>
  <c r="L112" i="13"/>
  <c r="L132" i="13"/>
  <c r="L104" i="13"/>
  <c r="L29" i="13"/>
  <c r="L89" i="13"/>
  <c r="L69" i="13"/>
  <c r="M1" i="13"/>
  <c r="L35" i="13"/>
  <c r="L54" i="13"/>
  <c r="L32" i="13"/>
  <c r="L11" i="13"/>
  <c r="L101" i="13"/>
  <c r="L31" i="13"/>
  <c r="L121" i="13"/>
  <c r="L102" i="13"/>
  <c r="L88" i="13"/>
  <c r="L76" i="13"/>
  <c r="L48" i="13"/>
  <c r="L68" i="13"/>
  <c r="L40" i="13"/>
  <c r="L108" i="13"/>
  <c r="L80" i="13"/>
  <c r="L86" i="13"/>
  <c r="L64" i="13"/>
  <c r="L98" i="13"/>
  <c r="L133" i="13"/>
  <c r="L63" i="13"/>
  <c r="L66" i="13"/>
  <c r="L5" i="13"/>
  <c r="L94" i="13"/>
  <c r="L42" i="13"/>
  <c r="L105" i="13"/>
  <c r="L119" i="13"/>
  <c r="L12" i="13"/>
  <c r="L111" i="13"/>
  <c r="L4" i="13"/>
  <c r="L103" i="13"/>
  <c r="L44" i="13"/>
  <c r="L16" i="13"/>
  <c r="L25" i="13"/>
  <c r="L87" i="13"/>
  <c r="L129" i="13"/>
  <c r="L21" i="13"/>
  <c r="L113" i="13"/>
  <c r="L128" i="13"/>
  <c r="L36" i="13"/>
  <c r="L118" i="13"/>
  <c r="L96" i="13"/>
  <c r="L77" i="13"/>
  <c r="L7" i="13"/>
  <c r="L115" i="13"/>
  <c r="L47" i="13"/>
  <c r="L107" i="13"/>
  <c r="L39" i="13"/>
  <c r="L33" i="13"/>
  <c r="L79" i="13"/>
  <c r="L45" i="13"/>
  <c r="L62" i="13"/>
  <c r="L56" i="13"/>
  <c r="L60" i="13"/>
  <c r="L38" i="13"/>
  <c r="L24" i="13"/>
  <c r="L99" i="13"/>
  <c r="L22" i="13"/>
  <c r="L127" i="13"/>
  <c r="L116" i="13"/>
  <c r="L78" i="13"/>
  <c r="L51" i="13"/>
  <c r="L70" i="13"/>
  <c r="L43" i="13"/>
  <c r="L110" i="13"/>
  <c r="L83" i="13"/>
  <c r="L15" i="13"/>
  <c r="L92" i="13"/>
  <c r="L17" i="13"/>
  <c r="L71" i="13"/>
  <c r="L131" i="13"/>
  <c r="L109" i="13"/>
  <c r="L55" i="13"/>
  <c r="L3" i="13"/>
  <c r="L85" i="13"/>
  <c r="L23" i="13"/>
  <c r="L20" i="13"/>
  <c r="L14" i="13"/>
  <c r="L81" i="13"/>
  <c r="L6" i="13"/>
  <c r="L41" i="13"/>
  <c r="L46" i="13"/>
  <c r="L19" i="13"/>
  <c r="N134" i="13"/>
  <c r="N128" i="13"/>
  <c r="N96" i="13"/>
  <c r="N64" i="13"/>
  <c r="N32" i="13"/>
  <c r="N127" i="13"/>
  <c r="N95" i="13"/>
  <c r="N63" i="13"/>
  <c r="N31" i="13"/>
  <c r="N120" i="13"/>
  <c r="N88" i="13"/>
  <c r="N56" i="13"/>
  <c r="N24" i="13"/>
  <c r="N39" i="13"/>
  <c r="N119" i="13"/>
  <c r="N87" i="13"/>
  <c r="N55" i="13"/>
  <c r="N23" i="13"/>
  <c r="N112" i="13"/>
  <c r="N80" i="13"/>
  <c r="N48" i="13"/>
  <c r="N16" i="13"/>
  <c r="P1" i="13"/>
  <c r="N7" i="13"/>
  <c r="N111" i="13"/>
  <c r="N79" i="13"/>
  <c r="N47" i="13"/>
  <c r="N15" i="13"/>
  <c r="N71" i="13"/>
  <c r="N104" i="13"/>
  <c r="N72" i="13"/>
  <c r="N40" i="13"/>
  <c r="N8" i="13"/>
  <c r="N103" i="13"/>
  <c r="N49" i="13"/>
  <c r="N113" i="13"/>
  <c r="N42" i="13"/>
  <c r="N106" i="13"/>
  <c r="N35" i="13"/>
  <c r="N99" i="13"/>
  <c r="N28" i="13"/>
  <c r="N92" i="13"/>
  <c r="N21" i="13"/>
  <c r="N85" i="13"/>
  <c r="N14" i="13"/>
  <c r="N78" i="13"/>
  <c r="N9" i="13"/>
  <c r="N73" i="13"/>
  <c r="O1" i="13"/>
  <c r="N66" i="13"/>
  <c r="N130" i="13"/>
  <c r="N59" i="13"/>
  <c r="N123" i="13"/>
  <c r="N52" i="13"/>
  <c r="N116" i="13"/>
  <c r="N45" i="13"/>
  <c r="N109" i="13"/>
  <c r="N38" i="13"/>
  <c r="N102" i="13"/>
  <c r="N17" i="13"/>
  <c r="N81" i="13"/>
  <c r="N10" i="13"/>
  <c r="N74" i="13"/>
  <c r="N3" i="13"/>
  <c r="N67" i="13"/>
  <c r="N131" i="13"/>
  <c r="N60" i="13"/>
  <c r="N124" i="13"/>
  <c r="N53" i="13"/>
  <c r="N117" i="13"/>
  <c r="N46" i="13"/>
  <c r="N110" i="13"/>
  <c r="N97" i="13"/>
  <c r="N58" i="13"/>
  <c r="N27" i="13"/>
  <c r="N4" i="13"/>
  <c r="N100" i="13"/>
  <c r="N69" i="13"/>
  <c r="N30" i="13"/>
  <c r="N50" i="13"/>
  <c r="N84" i="13"/>
  <c r="N22" i="13"/>
  <c r="N105" i="13"/>
  <c r="N82" i="13"/>
  <c r="N43" i="13"/>
  <c r="N12" i="13"/>
  <c r="N108" i="13"/>
  <c r="N77" i="13"/>
  <c r="N54" i="13"/>
  <c r="N25" i="13"/>
  <c r="N121" i="13"/>
  <c r="N90" i="13"/>
  <c r="N51" i="13"/>
  <c r="N20" i="13"/>
  <c r="N132" i="13"/>
  <c r="N93" i="13"/>
  <c r="N62" i="13"/>
  <c r="N115" i="13"/>
  <c r="N33" i="13"/>
  <c r="N129" i="13"/>
  <c r="N98" i="13"/>
  <c r="N75" i="13"/>
  <c r="N36" i="13"/>
  <c r="N5" i="13"/>
  <c r="N101" i="13"/>
  <c r="N70" i="13"/>
  <c r="N19" i="13"/>
  <c r="N41" i="13"/>
  <c r="N18" i="13"/>
  <c r="N114" i="13"/>
  <c r="N83" i="13"/>
  <c r="N44" i="13"/>
  <c r="N13" i="13"/>
  <c r="N125" i="13"/>
  <c r="N86" i="13"/>
  <c r="N61" i="13"/>
  <c r="N126" i="13"/>
  <c r="N57" i="13"/>
  <c r="N26" i="13"/>
  <c r="N122" i="13"/>
  <c r="N91" i="13"/>
  <c r="N68" i="13"/>
  <c r="N29" i="13"/>
  <c r="N133" i="13"/>
  <c r="N94" i="13"/>
  <c r="N65" i="13"/>
  <c r="N34" i="13"/>
  <c r="N11" i="13"/>
  <c r="N107" i="13"/>
  <c r="N76" i="13"/>
  <c r="N37" i="13"/>
  <c r="N6" i="13"/>
  <c r="N118" i="13"/>
  <c r="N89" i="13"/>
  <c r="C432" i="11"/>
  <c r="C385" i="11"/>
  <c r="C338" i="11"/>
  <c r="C291" i="11"/>
  <c r="C244" i="11"/>
  <c r="C197" i="11"/>
  <c r="C150" i="11"/>
  <c r="C104" i="11"/>
  <c r="C56" i="11"/>
  <c r="O10" i="2"/>
  <c r="O9" i="2"/>
  <c r="H29" i="2"/>
  <c r="G29" i="2"/>
  <c r="F29" i="2"/>
  <c r="E29" i="2"/>
  <c r="D29" i="2"/>
  <c r="C29" i="2"/>
  <c r="H28" i="2"/>
  <c r="G28" i="2"/>
  <c r="F28" i="2"/>
  <c r="E28" i="2"/>
  <c r="D28" i="2"/>
  <c r="C28" i="2"/>
  <c r="O27" i="2"/>
  <c r="N27" i="2"/>
  <c r="H27" i="2"/>
  <c r="G27" i="2"/>
  <c r="F27" i="2"/>
  <c r="M27" i="2" s="1"/>
  <c r="E27" i="2"/>
  <c r="L27" i="2" s="1"/>
  <c r="D27" i="2"/>
  <c r="K27" i="2" s="1"/>
  <c r="C27" i="2"/>
  <c r="J27" i="2" s="1"/>
  <c r="K26" i="2"/>
  <c r="J26" i="2"/>
  <c r="H26" i="2"/>
  <c r="O26" i="2" s="1"/>
  <c r="G26" i="2"/>
  <c r="N26" i="2" s="1"/>
  <c r="F26" i="2"/>
  <c r="M26" i="2" s="1"/>
  <c r="E26" i="2"/>
  <c r="L26" i="2" s="1"/>
  <c r="D26" i="2"/>
  <c r="C26" i="2"/>
  <c r="O25" i="2"/>
  <c r="N25" i="2"/>
  <c r="H25" i="2"/>
  <c r="G25" i="2"/>
  <c r="F25" i="2"/>
  <c r="M25" i="2" s="1"/>
  <c r="E25" i="2"/>
  <c r="L25" i="2" s="1"/>
  <c r="D25" i="2"/>
  <c r="K25" i="2" s="1"/>
  <c r="C25" i="2"/>
  <c r="J25" i="2" s="1"/>
  <c r="K24" i="2"/>
  <c r="J24" i="2"/>
  <c r="H24" i="2"/>
  <c r="O24" i="2" s="1"/>
  <c r="G24" i="2"/>
  <c r="N24" i="2" s="1"/>
  <c r="F24" i="2"/>
  <c r="M24" i="2" s="1"/>
  <c r="E24" i="2"/>
  <c r="L24" i="2" s="1"/>
  <c r="D24" i="2"/>
  <c r="C24" i="2"/>
  <c r="O16" i="2"/>
  <c r="N16" i="2"/>
  <c r="K14" i="2"/>
  <c r="J14" i="2"/>
  <c r="H12" i="2"/>
  <c r="O14" i="2" s="1"/>
  <c r="G12" i="2"/>
  <c r="N14" i="2" s="1"/>
  <c r="F12" i="2"/>
  <c r="F20" i="2" s="1"/>
  <c r="F21" i="2" s="1"/>
  <c r="E12" i="2"/>
  <c r="E20" i="2" s="1"/>
  <c r="E21" i="2" s="1"/>
  <c r="D12" i="2"/>
  <c r="K16" i="2" s="1"/>
  <c r="C12" i="2"/>
  <c r="J16" i="2" s="1"/>
  <c r="K8" i="2"/>
  <c r="J8" i="2"/>
  <c r="O6" i="2"/>
  <c r="N6" i="2"/>
  <c r="M5" i="2"/>
  <c r="L5" i="2"/>
  <c r="H4" i="2"/>
  <c r="O8" i="2" s="1"/>
  <c r="G4" i="2"/>
  <c r="N8" i="2" s="1"/>
  <c r="F4" i="2"/>
  <c r="M7" i="2" s="1"/>
  <c r="E4" i="2"/>
  <c r="L7" i="2" s="1"/>
  <c r="D4" i="2"/>
  <c r="K6" i="2" s="1"/>
  <c r="C4" i="2"/>
  <c r="J6" i="2" s="1"/>
  <c r="P22" i="13" l="1"/>
  <c r="P54" i="13"/>
  <c r="P37" i="13"/>
  <c r="P26" i="13"/>
  <c r="P23" i="13"/>
  <c r="R1" i="13"/>
  <c r="P17" i="13"/>
  <c r="P6" i="13"/>
  <c r="P125" i="13"/>
  <c r="P115" i="13"/>
  <c r="P113" i="13"/>
  <c r="P92" i="13"/>
  <c r="P105" i="13"/>
  <c r="P80" i="13"/>
  <c r="P78" i="13"/>
  <c r="P94" i="13"/>
  <c r="P103" i="13"/>
  <c r="P102" i="13"/>
  <c r="P30" i="13"/>
  <c r="P41" i="13"/>
  <c r="P20" i="13"/>
  <c r="P82" i="13"/>
  <c r="P8" i="13"/>
  <c r="P14" i="13"/>
  <c r="P128" i="13"/>
  <c r="P126" i="13"/>
  <c r="P89" i="13"/>
  <c r="P95" i="13"/>
  <c r="P85" i="13"/>
  <c r="P108" i="13"/>
  <c r="P88" i="13"/>
  <c r="P71" i="13"/>
  <c r="P55" i="13"/>
  <c r="P56" i="13"/>
  <c r="P25" i="13"/>
  <c r="P48" i="13"/>
  <c r="P43" i="13"/>
  <c r="P21" i="13"/>
  <c r="P27" i="13"/>
  <c r="P120" i="13"/>
  <c r="P118" i="13"/>
  <c r="P127" i="13"/>
  <c r="P87" i="13"/>
  <c r="P129" i="13"/>
  <c r="P83" i="13"/>
  <c r="P81" i="13"/>
  <c r="P66" i="13"/>
  <c r="P47" i="13"/>
  <c r="P96" i="13"/>
  <c r="P45" i="13"/>
  <c r="P40" i="13"/>
  <c r="P15" i="13"/>
  <c r="P13" i="13"/>
  <c r="P19" i="13"/>
  <c r="P131" i="13"/>
  <c r="P97" i="13"/>
  <c r="P90" i="13"/>
  <c r="P75" i="13"/>
  <c r="P91" i="13"/>
  <c r="P58" i="13"/>
  <c r="P33" i="13"/>
  <c r="P29" i="13"/>
  <c r="P5" i="13"/>
  <c r="P10" i="13"/>
  <c r="P3" i="13"/>
  <c r="P98" i="13"/>
  <c r="P99" i="13"/>
  <c r="P42" i="13"/>
  <c r="P123" i="13"/>
  <c r="P121" i="13"/>
  <c r="P101" i="13"/>
  <c r="P67" i="13"/>
  <c r="P76" i="13"/>
  <c r="P50" i="13"/>
  <c r="P36" i="13"/>
  <c r="P12" i="13"/>
  <c r="P35" i="13"/>
  <c r="P24" i="13"/>
  <c r="P9" i="13"/>
  <c r="P130" i="13"/>
  <c r="P107" i="13"/>
  <c r="P116" i="13"/>
  <c r="P93" i="13"/>
  <c r="P114" i="13"/>
  <c r="P60" i="13"/>
  <c r="P61" i="13"/>
  <c r="P28" i="13"/>
  <c r="P4" i="13"/>
  <c r="P16" i="13"/>
  <c r="P104" i="13"/>
  <c r="P122" i="13"/>
  <c r="P134" i="13"/>
  <c r="P100" i="13"/>
  <c r="P111" i="13"/>
  <c r="P70" i="13"/>
  <c r="P52" i="13"/>
  <c r="P53" i="13"/>
  <c r="P39" i="13"/>
  <c r="P7" i="13"/>
  <c r="P59" i="13"/>
  <c r="P112" i="13"/>
  <c r="P133" i="13"/>
  <c r="P110" i="13"/>
  <c r="P84" i="13"/>
  <c r="P77" i="13"/>
  <c r="P62" i="13"/>
  <c r="P44" i="13"/>
  <c r="P57" i="13"/>
  <c r="P34" i="13"/>
  <c r="P49" i="13"/>
  <c r="P51" i="13"/>
  <c r="P64" i="13"/>
  <c r="P86" i="13"/>
  <c r="Q1" i="13"/>
  <c r="P117" i="13"/>
  <c r="P132" i="13"/>
  <c r="P119" i="13"/>
  <c r="P69" i="13"/>
  <c r="P73" i="13"/>
  <c r="P79" i="13"/>
  <c r="P46" i="13"/>
  <c r="P63" i="13"/>
  <c r="P18" i="13"/>
  <c r="P11" i="13"/>
  <c r="P31" i="13"/>
  <c r="P109" i="13"/>
  <c r="P124" i="13"/>
  <c r="P106" i="13"/>
  <c r="P72" i="13"/>
  <c r="P65" i="13"/>
  <c r="P74" i="13"/>
  <c r="P38" i="13"/>
  <c r="P32" i="13"/>
  <c r="P68" i="13"/>
  <c r="C433" i="11"/>
  <c r="C386" i="11"/>
  <c r="C339" i="11"/>
  <c r="C292" i="11"/>
  <c r="C245" i="11"/>
  <c r="C198" i="11"/>
  <c r="C151" i="11"/>
  <c r="C105" i="11"/>
  <c r="C57" i="11"/>
  <c r="J5" i="2"/>
  <c r="L6" i="2"/>
  <c r="L4" i="2" s="1"/>
  <c r="N7" i="2"/>
  <c r="N13" i="2"/>
  <c r="N12" i="2" s="1"/>
  <c r="J15" i="2"/>
  <c r="L16" i="2"/>
  <c r="G20" i="2"/>
  <c r="G21" i="2" s="1"/>
  <c r="C23" i="2"/>
  <c r="J23" i="2" s="1"/>
  <c r="K5" i="2"/>
  <c r="M6" i="2"/>
  <c r="M4" i="2" s="1"/>
  <c r="O7" i="2"/>
  <c r="O13" i="2"/>
  <c r="O12" i="2" s="1"/>
  <c r="K15" i="2"/>
  <c r="M16" i="2"/>
  <c r="H20" i="2"/>
  <c r="H21" i="2" s="1"/>
  <c r="D23" i="2"/>
  <c r="K23" i="2" s="1"/>
  <c r="L15" i="2"/>
  <c r="E23" i="2"/>
  <c r="L23" i="2" s="1"/>
  <c r="M15" i="2"/>
  <c r="F23" i="2"/>
  <c r="M23" i="2" s="1"/>
  <c r="N5" i="2"/>
  <c r="N4" i="2" s="1"/>
  <c r="J7" i="2"/>
  <c r="L8" i="2"/>
  <c r="J13" i="2"/>
  <c r="J12" i="2" s="1"/>
  <c r="L14" i="2"/>
  <c r="N15" i="2"/>
  <c r="C20" i="2"/>
  <c r="C21" i="2" s="1"/>
  <c r="G23" i="2"/>
  <c r="N23" i="2" s="1"/>
  <c r="O5" i="2"/>
  <c r="O4" i="2" s="1"/>
  <c r="K7" i="2"/>
  <c r="M8" i="2"/>
  <c r="K13" i="2"/>
  <c r="K12" i="2" s="1"/>
  <c r="M14" i="2"/>
  <c r="O15" i="2"/>
  <c r="D20" i="2"/>
  <c r="D21" i="2" s="1"/>
  <c r="H23" i="2"/>
  <c r="O23" i="2" s="1"/>
  <c r="L13" i="2"/>
  <c r="M13" i="2"/>
  <c r="M12" i="2" s="1"/>
  <c r="R63" i="13" l="1"/>
  <c r="R104" i="13"/>
  <c r="R110" i="13"/>
  <c r="R100" i="13"/>
  <c r="R98" i="13"/>
  <c r="R103" i="13"/>
  <c r="R83" i="13"/>
  <c r="R81" i="13"/>
  <c r="R97" i="13"/>
  <c r="R77" i="13"/>
  <c r="R89" i="13"/>
  <c r="R28" i="13"/>
  <c r="R71" i="13"/>
  <c r="R57" i="13"/>
  <c r="R34" i="13"/>
  <c r="R11" i="13"/>
  <c r="R4" i="13"/>
  <c r="R133" i="13"/>
  <c r="R115" i="13"/>
  <c r="R113" i="13"/>
  <c r="R130" i="13"/>
  <c r="R109" i="13"/>
  <c r="R132" i="13"/>
  <c r="R111" i="13"/>
  <c r="R91" i="13"/>
  <c r="R79" i="13"/>
  <c r="R94" i="13"/>
  <c r="R42" i="13"/>
  <c r="R23" i="13"/>
  <c r="R43" i="13"/>
  <c r="R10" i="13"/>
  <c r="R8" i="13"/>
  <c r="R22" i="13"/>
  <c r="R17" i="13"/>
  <c r="R125" i="13"/>
  <c r="R107" i="13"/>
  <c r="R105" i="13"/>
  <c r="R119" i="13"/>
  <c r="R101" i="13"/>
  <c r="R114" i="13"/>
  <c r="R78" i="13"/>
  <c r="R86" i="13"/>
  <c r="R74" i="13"/>
  <c r="R61" i="13"/>
  <c r="R33" i="13"/>
  <c r="R41" i="13"/>
  <c r="R35" i="13"/>
  <c r="R21" i="13"/>
  <c r="T1" i="13"/>
  <c r="R14" i="13"/>
  <c r="R20" i="13"/>
  <c r="R120" i="13"/>
  <c r="R121" i="13"/>
  <c r="R106" i="13"/>
  <c r="R80" i="13"/>
  <c r="R73" i="13"/>
  <c r="R55" i="13"/>
  <c r="R60" i="13"/>
  <c r="R37" i="13"/>
  <c r="R13" i="13"/>
  <c r="R3" i="13"/>
  <c r="R129" i="13"/>
  <c r="R87" i="13"/>
  <c r="R117" i="13"/>
  <c r="R59" i="13"/>
  <c r="R18" i="13"/>
  <c r="R5" i="13"/>
  <c r="R112" i="13"/>
  <c r="R127" i="13"/>
  <c r="R90" i="13"/>
  <c r="R72" i="13"/>
  <c r="R65" i="13"/>
  <c r="R47" i="13"/>
  <c r="R25" i="13"/>
  <c r="R54" i="13"/>
  <c r="R52" i="13"/>
  <c r="R30" i="13"/>
  <c r="R12" i="13"/>
  <c r="R131" i="13"/>
  <c r="R124" i="13"/>
  <c r="R122" i="13"/>
  <c r="R64" i="13"/>
  <c r="R76" i="13"/>
  <c r="R58" i="13"/>
  <c r="R45" i="13"/>
  <c r="R51" i="13"/>
  <c r="R46" i="13"/>
  <c r="S1" i="13"/>
  <c r="R123" i="13"/>
  <c r="R116" i="13"/>
  <c r="R93" i="13"/>
  <c r="R75" i="13"/>
  <c r="R68" i="13"/>
  <c r="R50" i="13"/>
  <c r="R36" i="13"/>
  <c r="R27" i="13"/>
  <c r="R32" i="13"/>
  <c r="R26" i="13"/>
  <c r="R134" i="13"/>
  <c r="R92" i="13"/>
  <c r="R85" i="13"/>
  <c r="R67" i="13"/>
  <c r="R102" i="13"/>
  <c r="R53" i="13"/>
  <c r="R39" i="13"/>
  <c r="R15" i="13"/>
  <c r="R16" i="13"/>
  <c r="R128" i="13"/>
  <c r="R88" i="13"/>
  <c r="R69" i="13"/>
  <c r="R44" i="13"/>
  <c r="R19" i="13"/>
  <c r="R9" i="13"/>
  <c r="R126" i="13"/>
  <c r="R84" i="13"/>
  <c r="R108" i="13"/>
  <c r="R70" i="13"/>
  <c r="R82" i="13"/>
  <c r="R56" i="13"/>
  <c r="R31" i="13"/>
  <c r="R7" i="13"/>
  <c r="R66" i="13"/>
  <c r="R29" i="13"/>
  <c r="R40" i="13"/>
  <c r="R118" i="13"/>
  <c r="R95" i="13"/>
  <c r="R96" i="13"/>
  <c r="R62" i="13"/>
  <c r="R99" i="13"/>
  <c r="R48" i="13"/>
  <c r="R49" i="13"/>
  <c r="R38" i="13"/>
  <c r="R24" i="13"/>
  <c r="R6" i="13"/>
  <c r="C434" i="11"/>
  <c r="C387" i="11"/>
  <c r="C340" i="11"/>
  <c r="C293" i="11"/>
  <c r="C246" i="11"/>
  <c r="C199" i="11"/>
  <c r="C152" i="11"/>
  <c r="C106" i="11"/>
  <c r="C58" i="11"/>
  <c r="L12" i="2"/>
  <c r="K4" i="2"/>
  <c r="J4" i="2"/>
  <c r="T131" i="13" l="1"/>
  <c r="T129" i="13"/>
  <c r="T130" i="13"/>
  <c r="T98" i="13"/>
  <c r="T103" i="13"/>
  <c r="T75" i="13"/>
  <c r="T65" i="13"/>
  <c r="T79" i="13"/>
  <c r="T42" i="13"/>
  <c r="T51" i="13"/>
  <c r="T47" i="13"/>
  <c r="T49" i="13"/>
  <c r="T52" i="13"/>
  <c r="T21" i="13"/>
  <c r="T19" i="13"/>
  <c r="T17" i="13"/>
  <c r="T20" i="13"/>
  <c r="T107" i="13"/>
  <c r="T105" i="13"/>
  <c r="T119" i="13"/>
  <c r="T101" i="13"/>
  <c r="T111" i="13"/>
  <c r="T70" i="13"/>
  <c r="T76" i="13"/>
  <c r="T100" i="13"/>
  <c r="T53" i="13"/>
  <c r="T92" i="13"/>
  <c r="T23" i="13"/>
  <c r="T69" i="13"/>
  <c r="T30" i="13"/>
  <c r="T16" i="13"/>
  <c r="T27" i="13"/>
  <c r="T15" i="13"/>
  <c r="U1" i="13"/>
  <c r="T134" i="13"/>
  <c r="T132" i="13"/>
  <c r="T95" i="13"/>
  <c r="T93" i="13"/>
  <c r="T99" i="13"/>
  <c r="T62" i="13"/>
  <c r="T68" i="13"/>
  <c r="T77" i="13"/>
  <c r="T102" i="13"/>
  <c r="T82" i="13"/>
  <c r="T41" i="13"/>
  <c r="T66" i="13"/>
  <c r="T43" i="13"/>
  <c r="T60" i="13"/>
  <c r="T22" i="13"/>
  <c r="T7" i="13"/>
  <c r="T29" i="13"/>
  <c r="T126" i="13"/>
  <c r="T124" i="13"/>
  <c r="T87" i="13"/>
  <c r="T85" i="13"/>
  <c r="T91" i="13"/>
  <c r="T114" i="13"/>
  <c r="T94" i="13"/>
  <c r="T72" i="13"/>
  <c r="T56" i="13"/>
  <c r="T45" i="13"/>
  <c r="T34" i="13"/>
  <c r="T40" i="13"/>
  <c r="T18" i="13"/>
  <c r="T35" i="13"/>
  <c r="T14" i="13"/>
  <c r="T121" i="13"/>
  <c r="T90" i="13"/>
  <c r="T67" i="13"/>
  <c r="T71" i="13"/>
  <c r="T97" i="13"/>
  <c r="T44" i="13"/>
  <c r="T13" i="13"/>
  <c r="T74" i="13"/>
  <c r="T113" i="13"/>
  <c r="T109" i="13"/>
  <c r="T78" i="13"/>
  <c r="T63" i="13"/>
  <c r="T54" i="13"/>
  <c r="T37" i="13"/>
  <c r="T5" i="13"/>
  <c r="T9" i="13"/>
  <c r="T128" i="13"/>
  <c r="T116" i="13"/>
  <c r="T125" i="13"/>
  <c r="T81" i="13"/>
  <c r="T58" i="13"/>
  <c r="T36" i="13"/>
  <c r="T32" i="13"/>
  <c r="T33" i="13"/>
  <c r="T4" i="13"/>
  <c r="T127" i="13"/>
  <c r="T120" i="13"/>
  <c r="T108" i="13"/>
  <c r="T112" i="13"/>
  <c r="T73" i="13"/>
  <c r="T50" i="13"/>
  <c r="T28" i="13"/>
  <c r="T57" i="13"/>
  <c r="T24" i="13"/>
  <c r="T12" i="13"/>
  <c r="T123" i="13"/>
  <c r="T122" i="13"/>
  <c r="T96" i="13"/>
  <c r="T104" i="13"/>
  <c r="T80" i="13"/>
  <c r="T39" i="13"/>
  <c r="T46" i="13"/>
  <c r="T11" i="13"/>
  <c r="T8" i="13"/>
  <c r="T115" i="13"/>
  <c r="T133" i="13"/>
  <c r="T61" i="13"/>
  <c r="T25" i="13"/>
  <c r="T106" i="13"/>
  <c r="T48" i="13"/>
  <c r="T3" i="13"/>
  <c r="T117" i="13"/>
  <c r="V1" i="13"/>
  <c r="T86" i="13"/>
  <c r="T89" i="13"/>
  <c r="T110" i="13"/>
  <c r="T10" i="13"/>
  <c r="T88" i="13"/>
  <c r="T59" i="13"/>
  <c r="T6" i="13"/>
  <c r="T83" i="13"/>
  <c r="T31" i="13"/>
  <c r="T55" i="13"/>
  <c r="T26" i="13"/>
  <c r="T64" i="13"/>
  <c r="T118" i="13"/>
  <c r="T38" i="13"/>
  <c r="T84" i="13"/>
  <c r="C435" i="11"/>
  <c r="C388" i="11"/>
  <c r="C341" i="11"/>
  <c r="C294" i="11"/>
  <c r="C247" i="11"/>
  <c r="C200" i="11"/>
  <c r="C153" i="11"/>
  <c r="C107" i="11"/>
  <c r="C59" i="11"/>
  <c r="V134" i="13" l="1"/>
  <c r="V132" i="13"/>
  <c r="V133" i="13"/>
  <c r="V101" i="13"/>
  <c r="V115" i="13"/>
  <c r="V78" i="13"/>
  <c r="V76" i="13"/>
  <c r="V92" i="13"/>
  <c r="V61" i="13"/>
  <c r="V57" i="13"/>
  <c r="V34" i="13"/>
  <c r="V29" i="13"/>
  <c r="V33" i="13"/>
  <c r="V16" i="13"/>
  <c r="V27" i="13"/>
  <c r="V42" i="13"/>
  <c r="X1" i="13"/>
  <c r="V126" i="13"/>
  <c r="V124" i="13"/>
  <c r="V125" i="13"/>
  <c r="V93" i="13"/>
  <c r="V99" i="13"/>
  <c r="V70" i="13"/>
  <c r="V68" i="13"/>
  <c r="V87" i="13"/>
  <c r="V53" i="13"/>
  <c r="V100" i="13"/>
  <c r="V26" i="13"/>
  <c r="V72" i="13"/>
  <c r="V25" i="13"/>
  <c r="V8" i="13"/>
  <c r="V22" i="13"/>
  <c r="V20" i="13"/>
  <c r="V3" i="13"/>
  <c r="V118" i="13"/>
  <c r="V116" i="13"/>
  <c r="V130" i="13"/>
  <c r="V85" i="13"/>
  <c r="V91" i="13"/>
  <c r="V62" i="13"/>
  <c r="V89" i="13"/>
  <c r="V82" i="13"/>
  <c r="V45" i="13"/>
  <c r="V47" i="13"/>
  <c r="V107" i="13"/>
  <c r="V69" i="13"/>
  <c r="V38" i="13"/>
  <c r="V52" i="13"/>
  <c r="V14" i="13"/>
  <c r="V12" i="13"/>
  <c r="V58" i="13"/>
  <c r="V110" i="13"/>
  <c r="V108" i="13"/>
  <c r="V106" i="13"/>
  <c r="V122" i="13"/>
  <c r="V114" i="13"/>
  <c r="V81" i="13"/>
  <c r="V84" i="13"/>
  <c r="V74" i="13"/>
  <c r="V56" i="13"/>
  <c r="V39" i="13"/>
  <c r="V67" i="13"/>
  <c r="V40" i="13"/>
  <c r="V21" i="13"/>
  <c r="V46" i="13"/>
  <c r="V6" i="13"/>
  <c r="V18" i="13"/>
  <c r="V7" i="13"/>
  <c r="V129" i="13"/>
  <c r="V127" i="13"/>
  <c r="V98" i="13"/>
  <c r="V112" i="13"/>
  <c r="V102" i="13"/>
  <c r="V73" i="13"/>
  <c r="V79" i="13"/>
  <c r="V66" i="13"/>
  <c r="V48" i="13"/>
  <c r="V31" i="13"/>
  <c r="V64" i="13"/>
  <c r="V43" i="13"/>
  <c r="V13" i="13"/>
  <c r="V32" i="13"/>
  <c r="V30" i="13"/>
  <c r="V10" i="13"/>
  <c r="V121" i="13"/>
  <c r="V119" i="13"/>
  <c r="V90" i="13"/>
  <c r="V96" i="13"/>
  <c r="V94" i="13"/>
  <c r="V65" i="13"/>
  <c r="V71" i="13"/>
  <c r="V80" i="13"/>
  <c r="V59" i="13"/>
  <c r="V23" i="13"/>
  <c r="V49" i="13"/>
  <c r="V35" i="13"/>
  <c r="V5" i="13"/>
  <c r="V24" i="13"/>
  <c r="V17" i="13"/>
  <c r="V15" i="13"/>
  <c r="V131" i="13"/>
  <c r="V113" i="13"/>
  <c r="V111" i="13"/>
  <c r="V120" i="13"/>
  <c r="V88" i="13"/>
  <c r="V86" i="13"/>
  <c r="V117" i="13"/>
  <c r="V63" i="13"/>
  <c r="V95" i="13"/>
  <c r="V51" i="13"/>
  <c r="V50" i="13"/>
  <c r="V44" i="13"/>
  <c r="V60" i="13"/>
  <c r="W1" i="13"/>
  <c r="V19" i="13"/>
  <c r="V9" i="13"/>
  <c r="V4" i="13"/>
  <c r="V123" i="13"/>
  <c r="V105" i="13"/>
  <c r="V103" i="13"/>
  <c r="V109" i="13"/>
  <c r="V128" i="13"/>
  <c r="V83" i="13"/>
  <c r="V104" i="13"/>
  <c r="V97" i="13"/>
  <c r="V75" i="13"/>
  <c r="V54" i="13"/>
  <c r="V41" i="13"/>
  <c r="V37" i="13"/>
  <c r="V55" i="13"/>
  <c r="V28" i="13"/>
  <c r="V36" i="13"/>
  <c r="V77" i="13"/>
  <c r="V11" i="13"/>
  <c r="C436" i="11"/>
  <c r="C389" i="11"/>
  <c r="C342" i="11"/>
  <c r="C295" i="11"/>
  <c r="C248" i="11"/>
  <c r="C201" i="11"/>
  <c r="C154" i="11"/>
  <c r="C108" i="11"/>
  <c r="C60" i="11"/>
  <c r="X121" i="13" l="1"/>
  <c r="X119" i="13"/>
  <c r="X133" i="13"/>
  <c r="X88" i="13"/>
  <c r="X94" i="13"/>
  <c r="X104" i="13"/>
  <c r="X87" i="13"/>
  <c r="X69" i="13"/>
  <c r="X83" i="13"/>
  <c r="X60" i="13"/>
  <c r="X64" i="13"/>
  <c r="X75" i="13"/>
  <c r="X28" i="13"/>
  <c r="X33" i="13"/>
  <c r="X9" i="13"/>
  <c r="X13" i="13"/>
  <c r="X3" i="13"/>
  <c r="X124" i="13"/>
  <c r="X122" i="13"/>
  <c r="X93" i="13"/>
  <c r="X91" i="13"/>
  <c r="X89" i="13"/>
  <c r="X79" i="13"/>
  <c r="X100" i="13"/>
  <c r="X78" i="13"/>
  <c r="X98" i="13"/>
  <c r="X34" i="13"/>
  <c r="X29" i="13"/>
  <c r="X58" i="13"/>
  <c r="X61" i="13"/>
  <c r="X14" i="13"/>
  <c r="X4" i="13"/>
  <c r="X18" i="13"/>
  <c r="X116" i="13"/>
  <c r="X128" i="13"/>
  <c r="X115" i="13"/>
  <c r="X81" i="13"/>
  <c r="X92" i="13"/>
  <c r="X107" i="13"/>
  <c r="X54" i="13"/>
  <c r="X67" i="13"/>
  <c r="X46" i="13"/>
  <c r="X19" i="13"/>
  <c r="X17" i="13"/>
  <c r="X21" i="13"/>
  <c r="X66" i="13"/>
  <c r="X108" i="13"/>
  <c r="X120" i="13"/>
  <c r="X99" i="13"/>
  <c r="X73" i="13"/>
  <c r="X82" i="13"/>
  <c r="X80" i="13"/>
  <c r="X57" i="13"/>
  <c r="X62" i="13"/>
  <c r="X38" i="13"/>
  <c r="X11" i="13"/>
  <c r="X55" i="13"/>
  <c r="Y1" i="13"/>
  <c r="X111" i="13"/>
  <c r="X118" i="13"/>
  <c r="X48" i="13"/>
  <c r="X12" i="13"/>
  <c r="X134" i="13"/>
  <c r="X127" i="13"/>
  <c r="X109" i="13"/>
  <c r="X131" i="13"/>
  <c r="X65" i="13"/>
  <c r="X74" i="13"/>
  <c r="X56" i="13"/>
  <c r="X49" i="13"/>
  <c r="X44" i="13"/>
  <c r="X53" i="13"/>
  <c r="X35" i="13"/>
  <c r="X20" i="13"/>
  <c r="X10" i="13"/>
  <c r="X126" i="13"/>
  <c r="X101" i="13"/>
  <c r="X76" i="13"/>
  <c r="X42" i="13"/>
  <c r="X129" i="13"/>
  <c r="X103" i="13"/>
  <c r="X85" i="13"/>
  <c r="X102" i="13"/>
  <c r="X68" i="13"/>
  <c r="X95" i="13"/>
  <c r="X40" i="13"/>
  <c r="X50" i="13"/>
  <c r="X72" i="13"/>
  <c r="X36" i="13"/>
  <c r="X27" i="13"/>
  <c r="X23" i="13"/>
  <c r="X5" i="13"/>
  <c r="X110" i="13"/>
  <c r="Z1" i="13"/>
  <c r="X31" i="13"/>
  <c r="X113" i="13"/>
  <c r="X130" i="13"/>
  <c r="X112" i="13"/>
  <c r="X86" i="13"/>
  <c r="X84" i="13"/>
  <c r="X90" i="13"/>
  <c r="X59" i="13"/>
  <c r="X41" i="13"/>
  <c r="X32" i="13"/>
  <c r="X25" i="13"/>
  <c r="X22" i="13"/>
  <c r="X15" i="13"/>
  <c r="X45" i="13"/>
  <c r="X132" i="13"/>
  <c r="X125" i="13"/>
  <c r="X63" i="13"/>
  <c r="X70" i="13"/>
  <c r="X8" i="13"/>
  <c r="X52" i="13"/>
  <c r="X105" i="13"/>
  <c r="X114" i="13"/>
  <c r="X96" i="13"/>
  <c r="X117" i="13"/>
  <c r="X71" i="13"/>
  <c r="X77" i="13"/>
  <c r="X51" i="13"/>
  <c r="X26" i="13"/>
  <c r="X24" i="13"/>
  <c r="X16" i="13"/>
  <c r="X39" i="13"/>
  <c r="X6" i="13"/>
  <c r="X7" i="13"/>
  <c r="X106" i="13"/>
  <c r="X97" i="13"/>
  <c r="X123" i="13"/>
  <c r="X43" i="13"/>
  <c r="X30" i="13"/>
  <c r="X37" i="13"/>
  <c r="X47" i="13"/>
  <c r="C437" i="11"/>
  <c r="C390" i="11"/>
  <c r="C343" i="11"/>
  <c r="C296" i="11"/>
  <c r="C249" i="11"/>
  <c r="C202" i="11"/>
  <c r="C155" i="11"/>
  <c r="C109" i="11"/>
  <c r="C61" i="11"/>
  <c r="Z124" i="13" l="1"/>
  <c r="Z114" i="13"/>
  <c r="Z112" i="13"/>
  <c r="Z118" i="13"/>
  <c r="Z89" i="13"/>
  <c r="Z79" i="13"/>
  <c r="Z120" i="13"/>
  <c r="Z80" i="13"/>
  <c r="Z57" i="13"/>
  <c r="Z75" i="13"/>
  <c r="Z32" i="13"/>
  <c r="Z61" i="13"/>
  <c r="Z28" i="13"/>
  <c r="Z36" i="13"/>
  <c r="Z78" i="13"/>
  <c r="Z18" i="13"/>
  <c r="Z21" i="13"/>
  <c r="Z108" i="13"/>
  <c r="Z133" i="13"/>
  <c r="Z88" i="13"/>
  <c r="Z102" i="13"/>
  <c r="Z100" i="13"/>
  <c r="Z63" i="13"/>
  <c r="Z90" i="13"/>
  <c r="Z64" i="13"/>
  <c r="Z81" i="13"/>
  <c r="Z70" i="13"/>
  <c r="Z40" i="13"/>
  <c r="Z47" i="13"/>
  <c r="Z11" i="13"/>
  <c r="Z30" i="13"/>
  <c r="Z42" i="13"/>
  <c r="Z13" i="13"/>
  <c r="Z58" i="13"/>
  <c r="Z127" i="13"/>
  <c r="Z125" i="13"/>
  <c r="Z115" i="13"/>
  <c r="Z94" i="13"/>
  <c r="Z92" i="13"/>
  <c r="Z126" i="13"/>
  <c r="Z85" i="13"/>
  <c r="Z113" i="13"/>
  <c r="Z60" i="13"/>
  <c r="Z67" i="13"/>
  <c r="Z35" i="13"/>
  <c r="Z45" i="13"/>
  <c r="Z3" i="13"/>
  <c r="Z17" i="13"/>
  <c r="Z15" i="13"/>
  <c r="Z9" i="13"/>
  <c r="Z119" i="13"/>
  <c r="Z117" i="13"/>
  <c r="Z99" i="13"/>
  <c r="Z86" i="13"/>
  <c r="Z84" i="13"/>
  <c r="Z87" i="13"/>
  <c r="Z77" i="13"/>
  <c r="Z59" i="13"/>
  <c r="Z52" i="13"/>
  <c r="Z62" i="13"/>
  <c r="Z27" i="13"/>
  <c r="Z39" i="13"/>
  <c r="Z41" i="13"/>
  <c r="Z20" i="13"/>
  <c r="Z7" i="13"/>
  <c r="Z50" i="13"/>
  <c r="Z121" i="13"/>
  <c r="Z130" i="13"/>
  <c r="Z131" i="13"/>
  <c r="Z83" i="13"/>
  <c r="Z105" i="13"/>
  <c r="Z76" i="13"/>
  <c r="Z74" i="13"/>
  <c r="Z98" i="13"/>
  <c r="Z43" i="13"/>
  <c r="Z101" i="13"/>
  <c r="Z37" i="13"/>
  <c r="Z38" i="13"/>
  <c r="Z23" i="13"/>
  <c r="Z14" i="13"/>
  <c r="Z4" i="13"/>
  <c r="Z65" i="13"/>
  <c r="Z16" i="13"/>
  <c r="Z132" i="13"/>
  <c r="Z122" i="13"/>
  <c r="Z123" i="13"/>
  <c r="Z128" i="13"/>
  <c r="Z97" i="13"/>
  <c r="Z68" i="13"/>
  <c r="Z66" i="13"/>
  <c r="Z93" i="13"/>
  <c r="Z54" i="13"/>
  <c r="Z55" i="13"/>
  <c r="Z29" i="13"/>
  <c r="Z33" i="13"/>
  <c r="Z53" i="13"/>
  <c r="Z6" i="13"/>
  <c r="AB1" i="13"/>
  <c r="Z26" i="13"/>
  <c r="Z5" i="13"/>
  <c r="Z109" i="13"/>
  <c r="Z82" i="13"/>
  <c r="Z44" i="13"/>
  <c r="Z12" i="13"/>
  <c r="Z96" i="13"/>
  <c r="Z95" i="13"/>
  <c r="Z24" i="13"/>
  <c r="Z48" i="13"/>
  <c r="Z91" i="13"/>
  <c r="Z69" i="13"/>
  <c r="Z46" i="13"/>
  <c r="AA1" i="13"/>
  <c r="Z49" i="13"/>
  <c r="Z103" i="13"/>
  <c r="Z72" i="13"/>
  <c r="Z56" i="13"/>
  <c r="Z10" i="13"/>
  <c r="Z8" i="13"/>
  <c r="Z129" i="13"/>
  <c r="Z134" i="13"/>
  <c r="Z51" i="13"/>
  <c r="Z31" i="13"/>
  <c r="Z25" i="13"/>
  <c r="Z116" i="13"/>
  <c r="Z104" i="13"/>
  <c r="Z19" i="13"/>
  <c r="Z111" i="13"/>
  <c r="Z110" i="13"/>
  <c r="Z107" i="13"/>
  <c r="Z22" i="13"/>
  <c r="Z106" i="13"/>
  <c r="Z71" i="13"/>
  <c r="Z73" i="13"/>
  <c r="Z34" i="13"/>
  <c r="C438" i="11"/>
  <c r="C391" i="11"/>
  <c r="C344" i="11"/>
  <c r="C297" i="11"/>
  <c r="C250" i="11"/>
  <c r="C203" i="11"/>
  <c r="C156" i="11"/>
  <c r="C110" i="11"/>
  <c r="C62" i="11"/>
  <c r="AB132" i="13" l="1"/>
  <c r="AB114" i="13"/>
  <c r="AB112" i="13"/>
  <c r="AB118" i="13"/>
  <c r="AB108" i="13"/>
  <c r="AB113" i="13"/>
  <c r="AB85" i="13"/>
  <c r="AB64" i="13"/>
  <c r="AB81" i="13"/>
  <c r="AB47" i="13"/>
  <c r="AB35" i="13"/>
  <c r="AB36" i="13"/>
  <c r="AB61" i="13"/>
  <c r="AB9" i="13"/>
  <c r="AB23" i="13"/>
  <c r="AB16" i="13"/>
  <c r="AB3" i="13"/>
  <c r="AB127" i="13"/>
  <c r="AB133" i="13"/>
  <c r="AB134" i="13"/>
  <c r="AB94" i="13"/>
  <c r="AB92" i="13"/>
  <c r="AB71" i="13"/>
  <c r="AB69" i="13"/>
  <c r="AB101" i="13"/>
  <c r="AB46" i="13"/>
  <c r="AB116" i="13"/>
  <c r="AB43" i="13"/>
  <c r="AB65" i="13"/>
  <c r="AB14" i="13"/>
  <c r="AB39" i="13"/>
  <c r="AB10" i="13"/>
  <c r="AB73" i="13"/>
  <c r="AB11" i="13"/>
  <c r="AB119" i="13"/>
  <c r="AB125" i="13"/>
  <c r="AB126" i="13"/>
  <c r="AB86" i="13"/>
  <c r="AB84" i="13"/>
  <c r="AB63" i="13"/>
  <c r="AB98" i="13"/>
  <c r="AB96" i="13"/>
  <c r="AB57" i="13"/>
  <c r="AB78" i="13"/>
  <c r="AB38" i="13"/>
  <c r="AB59" i="13"/>
  <c r="AB6" i="13"/>
  <c r="AB20" i="13"/>
  <c r="AB37" i="13"/>
  <c r="AB28" i="13"/>
  <c r="AB62" i="13"/>
  <c r="AB111" i="13"/>
  <c r="AB117" i="13"/>
  <c r="AB121" i="13"/>
  <c r="AB131" i="13"/>
  <c r="AB123" i="13"/>
  <c r="AB82" i="13"/>
  <c r="AB93" i="13"/>
  <c r="AB75" i="13"/>
  <c r="AB49" i="13"/>
  <c r="AB32" i="13"/>
  <c r="AB30" i="13"/>
  <c r="AB50" i="13"/>
  <c r="AB70" i="13"/>
  <c r="AB44" i="13"/>
  <c r="AB29" i="13"/>
  <c r="AB19" i="13"/>
  <c r="AB45" i="13"/>
  <c r="AB130" i="13"/>
  <c r="AB128" i="13"/>
  <c r="AB99" i="13"/>
  <c r="AB97" i="13"/>
  <c r="AB95" i="13"/>
  <c r="AB66" i="13"/>
  <c r="AB80" i="13"/>
  <c r="AB129" i="13"/>
  <c r="AB52" i="13"/>
  <c r="AB76" i="13"/>
  <c r="AB48" i="13"/>
  <c r="AB34" i="13"/>
  <c r="AB31" i="13"/>
  <c r="AB7" i="13"/>
  <c r="AB13" i="13"/>
  <c r="AD1" i="13"/>
  <c r="AB122" i="13"/>
  <c r="AB120" i="13"/>
  <c r="AB91" i="13"/>
  <c r="AB89" i="13"/>
  <c r="AB87" i="13"/>
  <c r="AB90" i="13"/>
  <c r="AB72" i="13"/>
  <c r="AB83" i="13"/>
  <c r="AB55" i="13"/>
  <c r="AB40" i="13"/>
  <c r="AB42" i="13"/>
  <c r="AB26" i="13"/>
  <c r="AB17" i="13"/>
  <c r="AB51" i="13"/>
  <c r="AB25" i="13"/>
  <c r="AB8" i="13"/>
  <c r="AB106" i="13"/>
  <c r="AB79" i="13"/>
  <c r="AB58" i="13"/>
  <c r="AB56" i="13"/>
  <c r="AB109" i="13"/>
  <c r="AB74" i="13"/>
  <c r="AB24" i="13"/>
  <c r="AB15" i="13"/>
  <c r="AB77" i="13"/>
  <c r="AB18" i="13"/>
  <c r="AB110" i="13"/>
  <c r="AB5" i="13"/>
  <c r="AB12" i="13"/>
  <c r="AB104" i="13"/>
  <c r="AB27" i="13"/>
  <c r="AB68" i="13"/>
  <c r="AB67" i="13"/>
  <c r="AB60" i="13"/>
  <c r="AB115" i="13"/>
  <c r="AB88" i="13"/>
  <c r="AB53" i="13"/>
  <c r="AB21" i="13"/>
  <c r="AB102" i="13"/>
  <c r="AB105" i="13"/>
  <c r="AB33" i="13"/>
  <c r="AC1" i="13"/>
  <c r="AB41" i="13"/>
  <c r="AB124" i="13"/>
  <c r="AB100" i="13"/>
  <c r="AB54" i="13"/>
  <c r="AB22" i="13"/>
  <c r="AB103" i="13"/>
  <c r="AB107" i="13"/>
  <c r="AB4" i="13"/>
  <c r="C439" i="11"/>
  <c r="C392" i="11"/>
  <c r="C345" i="11"/>
  <c r="C298" i="11"/>
  <c r="C251" i="11"/>
  <c r="C204" i="11"/>
  <c r="C157" i="11"/>
  <c r="C111" i="11"/>
  <c r="C63" i="11"/>
  <c r="AD127" i="13" l="1"/>
  <c r="AD117" i="13"/>
  <c r="AD115" i="13"/>
  <c r="AD103" i="13"/>
  <c r="AD111" i="13"/>
  <c r="AD82" i="13"/>
  <c r="AD93" i="13"/>
  <c r="AD75" i="13"/>
  <c r="AD49" i="13"/>
  <c r="AD58" i="13"/>
  <c r="AD35" i="13"/>
  <c r="AD79" i="13"/>
  <c r="AD39" i="13"/>
  <c r="AD9" i="13"/>
  <c r="AD15" i="13"/>
  <c r="AD5" i="13"/>
  <c r="AF1" i="13"/>
  <c r="AD109" i="13"/>
  <c r="AD97" i="13"/>
  <c r="AD88" i="13"/>
  <c r="AD67" i="13"/>
  <c r="AD48" i="13"/>
  <c r="AE1" i="13"/>
  <c r="AD119" i="13"/>
  <c r="AD74" i="13"/>
  <c r="AD50" i="13"/>
  <c r="AD16" i="13"/>
  <c r="AD130" i="13"/>
  <c r="AD128" i="13"/>
  <c r="AD129" i="13"/>
  <c r="AD89" i="13"/>
  <c r="AD87" i="13"/>
  <c r="AD66" i="13"/>
  <c r="AD80" i="13"/>
  <c r="AD113" i="13"/>
  <c r="AD60" i="13"/>
  <c r="AD65" i="13"/>
  <c r="AD43" i="13"/>
  <c r="AD42" i="13"/>
  <c r="AD73" i="13"/>
  <c r="AD34" i="13"/>
  <c r="AD18" i="13"/>
  <c r="AD28" i="13"/>
  <c r="AD7" i="13"/>
  <c r="AD94" i="13"/>
  <c r="AD101" i="13"/>
  <c r="AD81" i="13"/>
  <c r="AD46" i="13"/>
  <c r="AD26" i="13"/>
  <c r="AD54" i="13"/>
  <c r="AD122" i="13"/>
  <c r="AD120" i="13"/>
  <c r="AD118" i="13"/>
  <c r="AD134" i="13"/>
  <c r="AD126" i="13"/>
  <c r="AD121" i="13"/>
  <c r="AD72" i="13"/>
  <c r="AD99" i="13"/>
  <c r="AD52" i="13"/>
  <c r="AD62" i="13"/>
  <c r="AD38" i="13"/>
  <c r="AD36" i="13"/>
  <c r="AD44" i="13"/>
  <c r="AD32" i="13"/>
  <c r="AD10" i="13"/>
  <c r="AD19" i="13"/>
  <c r="AD4" i="13"/>
  <c r="AD104" i="13"/>
  <c r="AD98" i="13"/>
  <c r="AD70" i="13"/>
  <c r="AD53" i="13"/>
  <c r="AD20" i="13"/>
  <c r="AD8" i="13"/>
  <c r="AD14" i="13"/>
  <c r="AD114" i="13"/>
  <c r="AD112" i="13"/>
  <c r="AD102" i="13"/>
  <c r="AD108" i="13"/>
  <c r="AD110" i="13"/>
  <c r="AD85" i="13"/>
  <c r="AD64" i="13"/>
  <c r="AD78" i="13"/>
  <c r="AD124" i="13"/>
  <c r="AD61" i="13"/>
  <c r="AD30" i="13"/>
  <c r="AD63" i="13"/>
  <c r="AD37" i="13"/>
  <c r="AD24" i="13"/>
  <c r="AD59" i="13"/>
  <c r="AD22" i="13"/>
  <c r="AD11" i="13"/>
  <c r="AD106" i="13"/>
  <c r="AD77" i="13"/>
  <c r="AD56" i="13"/>
  <c r="AD100" i="13"/>
  <c r="AD29" i="13"/>
  <c r="AD133" i="13"/>
  <c r="AD131" i="13"/>
  <c r="AD86" i="13"/>
  <c r="AD92" i="13"/>
  <c r="AD90" i="13"/>
  <c r="AD69" i="13"/>
  <c r="AD96" i="13"/>
  <c r="AD83" i="13"/>
  <c r="AD55" i="13"/>
  <c r="AD76" i="13"/>
  <c r="AD33" i="13"/>
  <c r="AD51" i="13"/>
  <c r="AD71" i="13"/>
  <c r="AD12" i="13"/>
  <c r="AD21" i="13"/>
  <c r="AD3" i="13"/>
  <c r="AD95" i="13"/>
  <c r="AD27" i="13"/>
  <c r="AD23" i="13"/>
  <c r="AD125" i="13"/>
  <c r="AD123" i="13"/>
  <c r="AD105" i="13"/>
  <c r="AD84" i="13"/>
  <c r="AD116" i="13"/>
  <c r="AD132" i="13"/>
  <c r="AD91" i="13"/>
  <c r="AD57" i="13"/>
  <c r="AD47" i="13"/>
  <c r="AD40" i="13"/>
  <c r="AD25" i="13"/>
  <c r="AD45" i="13"/>
  <c r="AD17" i="13"/>
  <c r="AD68" i="13"/>
  <c r="AD13" i="13"/>
  <c r="AD6" i="13"/>
  <c r="AD107" i="13"/>
  <c r="AD41" i="13"/>
  <c r="AD31" i="13"/>
  <c r="C440" i="11"/>
  <c r="C393" i="11"/>
  <c r="C346" i="11"/>
  <c r="C299" i="11"/>
  <c r="C252" i="11"/>
  <c r="C205" i="11"/>
  <c r="C158" i="11"/>
  <c r="C112" i="11"/>
  <c r="C64" i="11"/>
  <c r="AF130" i="13" l="1"/>
  <c r="AF112" i="13"/>
  <c r="AF118" i="13"/>
  <c r="AF108" i="13"/>
  <c r="AF98" i="13"/>
  <c r="AF77" i="13"/>
  <c r="AF96" i="13"/>
  <c r="AF70" i="13"/>
  <c r="AF60" i="13"/>
  <c r="AF53" i="13"/>
  <c r="AF43" i="13"/>
  <c r="AF48" i="13"/>
  <c r="AF71" i="13"/>
  <c r="AF41" i="13"/>
  <c r="AF7" i="13"/>
  <c r="AF29" i="13"/>
  <c r="AF14" i="13"/>
  <c r="AF119" i="13"/>
  <c r="AF42" i="13"/>
  <c r="AF31" i="13"/>
  <c r="AF23" i="13"/>
  <c r="AF6" i="13"/>
  <c r="AF30" i="13"/>
  <c r="AF18" i="13"/>
  <c r="AF122" i="13"/>
  <c r="AF104" i="13"/>
  <c r="AF110" i="13"/>
  <c r="AF100" i="13"/>
  <c r="AF90" i="13"/>
  <c r="AF69" i="13"/>
  <c r="AF91" i="13"/>
  <c r="AF62" i="13"/>
  <c r="AF52" i="13"/>
  <c r="AF38" i="13"/>
  <c r="AF59" i="13"/>
  <c r="AF16" i="13"/>
  <c r="AF54" i="13"/>
  <c r="AF8" i="13"/>
  <c r="AF133" i="13"/>
  <c r="AF131" i="13"/>
  <c r="AF132" i="13"/>
  <c r="AF92" i="13"/>
  <c r="AF129" i="13"/>
  <c r="AF127" i="13"/>
  <c r="AF86" i="13"/>
  <c r="AF116" i="13"/>
  <c r="AF44" i="13"/>
  <c r="AF68" i="13"/>
  <c r="AF36" i="13"/>
  <c r="AF17" i="13"/>
  <c r="AF125" i="13"/>
  <c r="AF123" i="13"/>
  <c r="AF124" i="13"/>
  <c r="AF84" i="13"/>
  <c r="AF113" i="13"/>
  <c r="AF88" i="13"/>
  <c r="AF75" i="13"/>
  <c r="AF102" i="13"/>
  <c r="AF55" i="13"/>
  <c r="AF63" i="13"/>
  <c r="AF22" i="13"/>
  <c r="AF28" i="13"/>
  <c r="AF34" i="13"/>
  <c r="AF12" i="13"/>
  <c r="AF26" i="13"/>
  <c r="AF40" i="13"/>
  <c r="AH1" i="13"/>
  <c r="AF27" i="13"/>
  <c r="AF117" i="13"/>
  <c r="AF115" i="13"/>
  <c r="AF105" i="13"/>
  <c r="AF111" i="13"/>
  <c r="AF101" i="13"/>
  <c r="AF80" i="13"/>
  <c r="AF67" i="13"/>
  <c r="AF83" i="13"/>
  <c r="AF47" i="13"/>
  <c r="AF56" i="13"/>
  <c r="AF49" i="13"/>
  <c r="AF66" i="13"/>
  <c r="AF82" i="13"/>
  <c r="AF4" i="13"/>
  <c r="AF21" i="13"/>
  <c r="AF19" i="13"/>
  <c r="AF10" i="13"/>
  <c r="AF58" i="13"/>
  <c r="AF46" i="13"/>
  <c r="AF32" i="13"/>
  <c r="AF13" i="13"/>
  <c r="AF11" i="13"/>
  <c r="AF33" i="13"/>
  <c r="AF5" i="13"/>
  <c r="AF109" i="13"/>
  <c r="AF107" i="13"/>
  <c r="AF103" i="13"/>
  <c r="AF95" i="13"/>
  <c r="AF93" i="13"/>
  <c r="AF72" i="13"/>
  <c r="AF99" i="13"/>
  <c r="AF81" i="13"/>
  <c r="AF79" i="13"/>
  <c r="AF51" i="13"/>
  <c r="AF35" i="13"/>
  <c r="AG1" i="13"/>
  <c r="AF24" i="13"/>
  <c r="AF128" i="13"/>
  <c r="AF134" i="13"/>
  <c r="AF97" i="13"/>
  <c r="AF87" i="13"/>
  <c r="AF85" i="13"/>
  <c r="AF64" i="13"/>
  <c r="AF94" i="13"/>
  <c r="AF73" i="13"/>
  <c r="AF50" i="13"/>
  <c r="AF74" i="13"/>
  <c r="AF45" i="13"/>
  <c r="AF3" i="13"/>
  <c r="AF120" i="13"/>
  <c r="AF126" i="13"/>
  <c r="AF89" i="13"/>
  <c r="AF114" i="13"/>
  <c r="AF121" i="13"/>
  <c r="AF106" i="13"/>
  <c r="AF78" i="13"/>
  <c r="AF65" i="13"/>
  <c r="AF61" i="13"/>
  <c r="AF76" i="13"/>
  <c r="AF25" i="13"/>
  <c r="AF39" i="13"/>
  <c r="AF57" i="13"/>
  <c r="AF15" i="13"/>
  <c r="AF37" i="13"/>
  <c r="AF9" i="13"/>
  <c r="AF20" i="13"/>
  <c r="C441" i="11"/>
  <c r="C394" i="11"/>
  <c r="C347" i="11"/>
  <c r="C300" i="11"/>
  <c r="C253" i="11"/>
  <c r="C206" i="11"/>
  <c r="C159" i="11"/>
  <c r="C113" i="11"/>
  <c r="C65" i="11"/>
  <c r="AH133" i="13" l="1"/>
  <c r="AH115" i="13"/>
  <c r="AH113" i="13"/>
  <c r="AH111" i="13"/>
  <c r="AH93" i="13"/>
  <c r="AH80" i="13"/>
  <c r="AH99" i="13"/>
  <c r="AH83" i="13"/>
  <c r="AH130" i="13"/>
  <c r="AH63" i="13"/>
  <c r="AH49" i="13"/>
  <c r="AH69" i="13"/>
  <c r="AH52" i="13"/>
  <c r="AH24" i="13"/>
  <c r="AH26" i="13"/>
  <c r="AH11" i="13"/>
  <c r="AH20" i="13"/>
  <c r="AH56" i="13"/>
  <c r="AH45" i="13"/>
  <c r="AH41" i="13"/>
  <c r="AH21" i="13"/>
  <c r="AH3" i="13"/>
  <c r="AH7" i="13"/>
  <c r="AI1" i="13"/>
  <c r="AH125" i="13"/>
  <c r="AH107" i="13"/>
  <c r="AH105" i="13"/>
  <c r="AH95" i="13"/>
  <c r="AH85" i="13"/>
  <c r="AH72" i="13"/>
  <c r="AH94" i="13"/>
  <c r="AH81" i="13"/>
  <c r="AH55" i="13"/>
  <c r="AH46" i="13"/>
  <c r="AH15" i="13"/>
  <c r="AH4" i="13"/>
  <c r="AH14" i="13"/>
  <c r="AH128" i="13"/>
  <c r="AH134" i="13"/>
  <c r="AH127" i="13"/>
  <c r="AH87" i="13"/>
  <c r="AH132" i="13"/>
  <c r="AH64" i="13"/>
  <c r="AH89" i="13"/>
  <c r="AH73" i="13"/>
  <c r="AH47" i="13"/>
  <c r="AH48" i="13"/>
  <c r="AH33" i="13"/>
  <c r="AH39" i="13"/>
  <c r="AH37" i="13"/>
  <c r="AH13" i="13"/>
  <c r="AH38" i="13"/>
  <c r="AH120" i="13"/>
  <c r="AH126" i="13"/>
  <c r="AH108" i="13"/>
  <c r="AH114" i="13"/>
  <c r="AH116" i="13"/>
  <c r="AH106" i="13"/>
  <c r="AH78" i="13"/>
  <c r="AH65" i="13"/>
  <c r="AH58" i="13"/>
  <c r="AH71" i="13"/>
  <c r="AH25" i="13"/>
  <c r="AH31" i="13"/>
  <c r="AH40" i="13"/>
  <c r="AH30" i="13"/>
  <c r="AH29" i="13"/>
  <c r="AH112" i="13"/>
  <c r="AH118" i="13"/>
  <c r="AH100" i="13"/>
  <c r="AH98" i="13"/>
  <c r="AH96" i="13"/>
  <c r="AH91" i="13"/>
  <c r="AH70" i="13"/>
  <c r="AH76" i="13"/>
  <c r="AH50" i="13"/>
  <c r="AH66" i="13"/>
  <c r="AH42" i="13"/>
  <c r="AH23" i="13"/>
  <c r="AH35" i="13"/>
  <c r="AH18" i="13"/>
  <c r="AH16" i="13"/>
  <c r="AH22" i="13"/>
  <c r="AH6" i="13"/>
  <c r="AH59" i="13"/>
  <c r="AH54" i="13"/>
  <c r="AH10" i="13"/>
  <c r="AH8" i="13"/>
  <c r="AH5" i="13"/>
  <c r="AJ1" i="13"/>
  <c r="AH12" i="13"/>
  <c r="AH104" i="13"/>
  <c r="AH110" i="13"/>
  <c r="AH92" i="13"/>
  <c r="AH90" i="13"/>
  <c r="AH88" i="13"/>
  <c r="AH86" i="13"/>
  <c r="AH62" i="13"/>
  <c r="AH68" i="13"/>
  <c r="AH61" i="13"/>
  <c r="AH36" i="13"/>
  <c r="AH27" i="13"/>
  <c r="AH43" i="13"/>
  <c r="AH131" i="13"/>
  <c r="AH129" i="13"/>
  <c r="AH84" i="13"/>
  <c r="AH117" i="13"/>
  <c r="AH124" i="13"/>
  <c r="AH75" i="13"/>
  <c r="AH102" i="13"/>
  <c r="AH103" i="13"/>
  <c r="AH53" i="13"/>
  <c r="AH51" i="13"/>
  <c r="AH28" i="13"/>
  <c r="AH74" i="13"/>
  <c r="AH34" i="13"/>
  <c r="AH60" i="13"/>
  <c r="AH17" i="13"/>
  <c r="AH123" i="13"/>
  <c r="AH121" i="13"/>
  <c r="AH122" i="13"/>
  <c r="AH101" i="13"/>
  <c r="AH119" i="13"/>
  <c r="AH67" i="13"/>
  <c r="AH97" i="13"/>
  <c r="AH82" i="13"/>
  <c r="AH109" i="13"/>
  <c r="AH77" i="13"/>
  <c r="AH79" i="13"/>
  <c r="AH57" i="13"/>
  <c r="AH32" i="13"/>
  <c r="AH44" i="13"/>
  <c r="AH19" i="13"/>
  <c r="AH9" i="13"/>
  <c r="C442" i="11"/>
  <c r="C395" i="11"/>
  <c r="C348" i="11"/>
  <c r="C301" i="11"/>
  <c r="C254" i="11"/>
  <c r="C207" i="11"/>
  <c r="C160" i="11"/>
  <c r="C114" i="11"/>
  <c r="C66" i="11"/>
  <c r="AJ120" i="13" l="1"/>
  <c r="AJ110" i="13"/>
  <c r="AJ108" i="13"/>
  <c r="AJ98" i="13"/>
  <c r="AJ88" i="13"/>
  <c r="AJ75" i="13"/>
  <c r="AJ62" i="13"/>
  <c r="AJ76" i="13"/>
  <c r="AJ50" i="13"/>
  <c r="AJ59" i="13"/>
  <c r="AJ28" i="13"/>
  <c r="AJ26" i="13"/>
  <c r="AJ32" i="13"/>
  <c r="AJ18" i="13"/>
  <c r="AJ16" i="13"/>
  <c r="AJ22" i="13"/>
  <c r="AJ7" i="13"/>
  <c r="AJ131" i="13"/>
  <c r="AJ129" i="13"/>
  <c r="AJ130" i="13"/>
  <c r="AJ67" i="13"/>
  <c r="AJ68" i="13"/>
  <c r="AJ51" i="13"/>
  <c r="AJ77" i="13"/>
  <c r="AJ90" i="13"/>
  <c r="AJ42" i="13"/>
  <c r="AJ10" i="13"/>
  <c r="AJ123" i="13"/>
  <c r="AJ121" i="13"/>
  <c r="AJ122" i="13"/>
  <c r="AJ117" i="13"/>
  <c r="AJ91" i="13"/>
  <c r="AJ133" i="13"/>
  <c r="AJ97" i="13"/>
  <c r="AJ119" i="13"/>
  <c r="AJ112" i="13"/>
  <c r="AJ82" i="13"/>
  <c r="AJ72" i="13"/>
  <c r="AJ52" i="13"/>
  <c r="AJ43" i="13"/>
  <c r="AJ49" i="13"/>
  <c r="AJ11" i="13"/>
  <c r="AJ8" i="13"/>
  <c r="AJ12" i="13"/>
  <c r="AJ87" i="13"/>
  <c r="AJ84" i="13"/>
  <c r="AJ63" i="13"/>
  <c r="AJ60" i="13"/>
  <c r="AJ13" i="13"/>
  <c r="AK1" i="13"/>
  <c r="AJ115" i="13"/>
  <c r="AJ113" i="13"/>
  <c r="AJ111" i="13"/>
  <c r="AJ101" i="13"/>
  <c r="AJ83" i="13"/>
  <c r="AJ94" i="13"/>
  <c r="AJ92" i="13"/>
  <c r="AJ79" i="13"/>
  <c r="AJ61" i="13"/>
  <c r="AJ74" i="13"/>
  <c r="AJ45" i="13"/>
  <c r="AJ41" i="13"/>
  <c r="AJ38" i="13"/>
  <c r="AJ46" i="13"/>
  <c r="AJ3" i="13"/>
  <c r="AJ47" i="13"/>
  <c r="AJ15" i="13"/>
  <c r="AJ85" i="13"/>
  <c r="AJ73" i="13"/>
  <c r="AJ31" i="13"/>
  <c r="AJ35" i="13"/>
  <c r="AJ4" i="13"/>
  <c r="AJ107" i="13"/>
  <c r="AJ105" i="13"/>
  <c r="AJ95" i="13"/>
  <c r="AJ93" i="13"/>
  <c r="AJ127" i="13"/>
  <c r="AJ89" i="13"/>
  <c r="AJ81" i="13"/>
  <c r="AJ71" i="13"/>
  <c r="AJ53" i="13"/>
  <c r="AJ69" i="13"/>
  <c r="AJ39" i="13"/>
  <c r="AJ37" i="13"/>
  <c r="AJ30" i="13"/>
  <c r="AJ21" i="13"/>
  <c r="AJ40" i="13"/>
  <c r="AJ20" i="13"/>
  <c r="AJ9" i="13"/>
  <c r="AJ132" i="13"/>
  <c r="AJ109" i="13"/>
  <c r="AJ64" i="13"/>
  <c r="AJ14" i="13"/>
  <c r="AJ134" i="13"/>
  <c r="AJ56" i="13"/>
  <c r="AJ126" i="13"/>
  <c r="AJ124" i="13"/>
  <c r="AJ125" i="13"/>
  <c r="AJ104" i="13"/>
  <c r="AJ106" i="13"/>
  <c r="AJ78" i="13"/>
  <c r="AJ65" i="13"/>
  <c r="AJ103" i="13"/>
  <c r="AJ48" i="13"/>
  <c r="AJ54" i="13"/>
  <c r="AJ23" i="13"/>
  <c r="AJ55" i="13"/>
  <c r="AJ33" i="13"/>
  <c r="AJ5" i="13"/>
  <c r="AJ6" i="13"/>
  <c r="AL1" i="13"/>
  <c r="AJ99" i="13"/>
  <c r="AJ80" i="13"/>
  <c r="AJ19" i="13"/>
  <c r="AJ128" i="13"/>
  <c r="AJ118" i="13"/>
  <c r="AJ116" i="13"/>
  <c r="AJ114" i="13"/>
  <c r="AJ96" i="13"/>
  <c r="AJ86" i="13"/>
  <c r="AJ70" i="13"/>
  <c r="AJ100" i="13"/>
  <c r="AJ58" i="13"/>
  <c r="AJ66" i="13"/>
  <c r="AJ36" i="13"/>
  <c r="AJ34" i="13"/>
  <c r="AJ44" i="13"/>
  <c r="AJ27" i="13"/>
  <c r="AJ29" i="13"/>
  <c r="AJ25" i="13"/>
  <c r="AJ24" i="13"/>
  <c r="AJ102" i="13"/>
  <c r="AJ57" i="13"/>
  <c r="AJ17" i="13"/>
  <c r="C443" i="11"/>
  <c r="C396" i="11"/>
  <c r="C349" i="11"/>
  <c r="C302" i="11"/>
  <c r="C255" i="11"/>
  <c r="C208" i="11"/>
  <c r="C161" i="11"/>
  <c r="C115" i="11"/>
  <c r="C67" i="11"/>
  <c r="AL129" i="13" l="1"/>
  <c r="AL127" i="13"/>
  <c r="AL98" i="13"/>
  <c r="AL96" i="13"/>
  <c r="AL86" i="13"/>
  <c r="AL62" i="13"/>
  <c r="AL95" i="13"/>
  <c r="AL74" i="13"/>
  <c r="AL48" i="13"/>
  <c r="AL72" i="13"/>
  <c r="AL34" i="13"/>
  <c r="AL55" i="13"/>
  <c r="AL25" i="13"/>
  <c r="AL8" i="13"/>
  <c r="AL20" i="13"/>
  <c r="AL27" i="13"/>
  <c r="AL121" i="13"/>
  <c r="AL66" i="13"/>
  <c r="AL19" i="13"/>
  <c r="AL131" i="13"/>
  <c r="AL113" i="13"/>
  <c r="AL111" i="13"/>
  <c r="AL128" i="13"/>
  <c r="AL107" i="13"/>
  <c r="AL120" i="13"/>
  <c r="AL92" i="13"/>
  <c r="AL76" i="13"/>
  <c r="AL109" i="13"/>
  <c r="AL51" i="13"/>
  <c r="AL57" i="13"/>
  <c r="AL75" i="13"/>
  <c r="AL58" i="13"/>
  <c r="AL21" i="13"/>
  <c r="AL14" i="13"/>
  <c r="AL50" i="13"/>
  <c r="AL15" i="13"/>
  <c r="AL106" i="13"/>
  <c r="AL53" i="13"/>
  <c r="AL37" i="13"/>
  <c r="AL123" i="13"/>
  <c r="AL105" i="13"/>
  <c r="AL103" i="13"/>
  <c r="AL117" i="13"/>
  <c r="AL99" i="13"/>
  <c r="AL112" i="13"/>
  <c r="AL87" i="13"/>
  <c r="AL68" i="13"/>
  <c r="AL80" i="13"/>
  <c r="AL69" i="13"/>
  <c r="AL42" i="13"/>
  <c r="AL52" i="13"/>
  <c r="AL47" i="13"/>
  <c r="AL13" i="13"/>
  <c r="AL6" i="13"/>
  <c r="AL4" i="13"/>
  <c r="AL11" i="13"/>
  <c r="AL126" i="13"/>
  <c r="AL73" i="13"/>
  <c r="AL31" i="13"/>
  <c r="AL43" i="13"/>
  <c r="AL134" i="13"/>
  <c r="AL132" i="13"/>
  <c r="AL133" i="13"/>
  <c r="AL101" i="13"/>
  <c r="AL91" i="13"/>
  <c r="AL89" i="13"/>
  <c r="AL81" i="13"/>
  <c r="AL79" i="13"/>
  <c r="AL61" i="13"/>
  <c r="AL64" i="13"/>
  <c r="AL39" i="13"/>
  <c r="AL41" i="13"/>
  <c r="AL40" i="13"/>
  <c r="AL5" i="13"/>
  <c r="AL22" i="13"/>
  <c r="AN1" i="13"/>
  <c r="AL10" i="13"/>
  <c r="AL124" i="13"/>
  <c r="AL125" i="13"/>
  <c r="AL84" i="13"/>
  <c r="AL71" i="13"/>
  <c r="AL54" i="13"/>
  <c r="AL35" i="13"/>
  <c r="AL93" i="13"/>
  <c r="AM1" i="13"/>
  <c r="AL118" i="13"/>
  <c r="AL116" i="13"/>
  <c r="AL122" i="13"/>
  <c r="AL85" i="13"/>
  <c r="AL102" i="13"/>
  <c r="AL78" i="13"/>
  <c r="AL65" i="13"/>
  <c r="AL63" i="13"/>
  <c r="AL45" i="13"/>
  <c r="AL46" i="13"/>
  <c r="AL23" i="13"/>
  <c r="AL29" i="13"/>
  <c r="AL49" i="13"/>
  <c r="AL36" i="13"/>
  <c r="AL9" i="13"/>
  <c r="AL24" i="13"/>
  <c r="AL18" i="13"/>
  <c r="AL90" i="13"/>
  <c r="AL130" i="13"/>
  <c r="AL83" i="13"/>
  <c r="AL67" i="13"/>
  <c r="AL44" i="13"/>
  <c r="AL12" i="13"/>
  <c r="AL17" i="13"/>
  <c r="AL110" i="13"/>
  <c r="AL108" i="13"/>
  <c r="AL114" i="13"/>
  <c r="AL104" i="13"/>
  <c r="AL94" i="13"/>
  <c r="AL70" i="13"/>
  <c r="AL100" i="13"/>
  <c r="AL82" i="13"/>
  <c r="AL56" i="13"/>
  <c r="AL77" i="13"/>
  <c r="AL115" i="13"/>
  <c r="AL60" i="13"/>
  <c r="AL33" i="13"/>
  <c r="AL16" i="13"/>
  <c r="AL28" i="13"/>
  <c r="AL7" i="13"/>
  <c r="AL3" i="13"/>
  <c r="AL119" i="13"/>
  <c r="AL88" i="13"/>
  <c r="AL97" i="13"/>
  <c r="AL59" i="13"/>
  <c r="AL26" i="13"/>
  <c r="AL30" i="13"/>
  <c r="AL38" i="13"/>
  <c r="AL32" i="13"/>
  <c r="C444" i="11"/>
  <c r="C397" i="11"/>
  <c r="C350" i="11"/>
  <c r="C303" i="11"/>
  <c r="C256" i="11"/>
  <c r="C209" i="11"/>
  <c r="C162" i="11"/>
  <c r="C116" i="11"/>
  <c r="C68" i="11"/>
  <c r="AN132" i="13" l="1"/>
  <c r="AN130" i="13"/>
  <c r="AN93" i="13"/>
  <c r="AN91" i="13"/>
  <c r="AN89" i="13"/>
  <c r="AN100" i="13"/>
  <c r="AN79" i="13"/>
  <c r="AN112" i="13"/>
  <c r="AN46" i="13"/>
  <c r="AN60" i="13"/>
  <c r="AN37" i="13"/>
  <c r="AN47" i="13"/>
  <c r="AN28" i="13"/>
  <c r="AN42" i="13"/>
  <c r="AN15" i="13"/>
  <c r="AN5" i="13"/>
  <c r="AN16" i="13"/>
  <c r="AO1" i="13"/>
  <c r="AP1" i="13"/>
  <c r="AN134" i="13"/>
  <c r="AN110" i="13"/>
  <c r="AN48" i="13"/>
  <c r="AN80" i="13"/>
  <c r="AN78" i="13"/>
  <c r="AN35" i="13"/>
  <c r="AN9" i="13"/>
  <c r="AN124" i="13"/>
  <c r="AN122" i="13"/>
  <c r="AN85" i="13"/>
  <c r="AN123" i="13"/>
  <c r="AN133" i="13"/>
  <c r="AN95" i="13"/>
  <c r="AN71" i="13"/>
  <c r="AN56" i="13"/>
  <c r="AN72" i="13"/>
  <c r="AN52" i="13"/>
  <c r="AN29" i="13"/>
  <c r="AN84" i="13"/>
  <c r="AN22" i="13"/>
  <c r="AN116" i="13"/>
  <c r="AN131" i="13"/>
  <c r="AN115" i="13"/>
  <c r="AN63" i="13"/>
  <c r="AN67" i="13"/>
  <c r="AN55" i="13"/>
  <c r="AN17" i="13"/>
  <c r="AN39" i="13"/>
  <c r="AN114" i="13"/>
  <c r="AN90" i="13"/>
  <c r="AN8" i="13"/>
  <c r="AN126" i="13"/>
  <c r="AN108" i="13"/>
  <c r="AN106" i="13"/>
  <c r="AN104" i="13"/>
  <c r="AN102" i="13"/>
  <c r="AN92" i="13"/>
  <c r="AN83" i="13"/>
  <c r="AN82" i="13"/>
  <c r="AN62" i="13"/>
  <c r="AN10" i="13"/>
  <c r="AN129" i="13"/>
  <c r="AN127" i="13"/>
  <c r="AN128" i="13"/>
  <c r="AN96" i="13"/>
  <c r="AN94" i="13"/>
  <c r="AN87" i="13"/>
  <c r="AN76" i="13"/>
  <c r="AN74" i="13"/>
  <c r="AN59" i="13"/>
  <c r="AN57" i="13"/>
  <c r="AN45" i="13"/>
  <c r="AN32" i="13"/>
  <c r="AN50" i="13"/>
  <c r="AN23" i="13"/>
  <c r="AN25" i="13"/>
  <c r="AN7" i="13"/>
  <c r="AN18" i="13"/>
  <c r="AN81" i="13"/>
  <c r="AN66" i="13"/>
  <c r="AN51" i="13"/>
  <c r="AN34" i="13"/>
  <c r="AN24" i="13"/>
  <c r="AN19" i="13"/>
  <c r="AN20" i="13"/>
  <c r="AN6" i="13"/>
  <c r="AN30" i="13"/>
  <c r="AN61" i="13"/>
  <c r="AN121" i="13"/>
  <c r="AN119" i="13"/>
  <c r="AN125" i="13"/>
  <c r="AN88" i="13"/>
  <c r="AN86" i="13"/>
  <c r="AN68" i="13"/>
  <c r="AN49" i="13"/>
  <c r="AN43" i="13"/>
  <c r="AN13" i="13"/>
  <c r="AN44" i="13"/>
  <c r="AN113" i="13"/>
  <c r="AN111" i="13"/>
  <c r="AN117" i="13"/>
  <c r="AN107" i="13"/>
  <c r="AN109" i="13"/>
  <c r="AN73" i="13"/>
  <c r="AN120" i="13"/>
  <c r="AN77" i="13"/>
  <c r="AN64" i="13"/>
  <c r="AN75" i="13"/>
  <c r="AN26" i="13"/>
  <c r="AN58" i="13"/>
  <c r="AN38" i="13"/>
  <c r="AN11" i="13"/>
  <c r="AN12" i="13"/>
  <c r="AN27" i="13"/>
  <c r="AN33" i="13"/>
  <c r="AN65" i="13"/>
  <c r="AN69" i="13"/>
  <c r="AN70" i="13"/>
  <c r="AN53" i="13"/>
  <c r="AN36" i="13"/>
  <c r="AN4" i="13"/>
  <c r="AN21" i="13"/>
  <c r="AN40" i="13"/>
  <c r="AN31" i="13"/>
  <c r="AN105" i="13"/>
  <c r="AN103" i="13"/>
  <c r="AN101" i="13"/>
  <c r="AN99" i="13"/>
  <c r="AN97" i="13"/>
  <c r="AN98" i="13"/>
  <c r="AN54" i="13"/>
  <c r="AN41" i="13"/>
  <c r="AN14" i="13"/>
  <c r="AN3" i="13"/>
  <c r="AN118" i="13"/>
  <c r="C445" i="11"/>
  <c r="C398" i="11"/>
  <c r="C351" i="11"/>
  <c r="C304" i="11"/>
  <c r="C257" i="11"/>
  <c r="C210" i="11"/>
  <c r="C163" i="11"/>
  <c r="C117" i="11"/>
  <c r="C69" i="11"/>
  <c r="AP127" i="13" l="1"/>
  <c r="AP125" i="13"/>
  <c r="AP88" i="13"/>
  <c r="AP94" i="13"/>
  <c r="AP100" i="13"/>
  <c r="AP68" i="13"/>
  <c r="AP74" i="13"/>
  <c r="AP115" i="13"/>
  <c r="AP57" i="13"/>
  <c r="AP73" i="13"/>
  <c r="AP32" i="13"/>
  <c r="AP61" i="13"/>
  <c r="AP39" i="13"/>
  <c r="AP14" i="13"/>
  <c r="AR1" i="13"/>
  <c r="AP8" i="13"/>
  <c r="AP31" i="13"/>
  <c r="AP28" i="13"/>
  <c r="AP30" i="13"/>
  <c r="AP109" i="13"/>
  <c r="AP77" i="13"/>
  <c r="AP50" i="13"/>
  <c r="AP13" i="13"/>
  <c r="AP40" i="13"/>
  <c r="AP17" i="13"/>
  <c r="AP119" i="13"/>
  <c r="AP117" i="13"/>
  <c r="AP134" i="13"/>
  <c r="AP86" i="13"/>
  <c r="AP92" i="13"/>
  <c r="AP98" i="13"/>
  <c r="AP66" i="13"/>
  <c r="AP59" i="13"/>
  <c r="AP49" i="13"/>
  <c r="AP55" i="13"/>
  <c r="AP24" i="13"/>
  <c r="AP56" i="13"/>
  <c r="AP6" i="13"/>
  <c r="AP126" i="13"/>
  <c r="AP93" i="13"/>
  <c r="AP51" i="13"/>
  <c r="AP105" i="13"/>
  <c r="AP58" i="13"/>
  <c r="AP23" i="13"/>
  <c r="AP15" i="13"/>
  <c r="AP53" i="13"/>
  <c r="AP7" i="13"/>
  <c r="AP129" i="13"/>
  <c r="AP111" i="13"/>
  <c r="AP107" i="13"/>
  <c r="AP84" i="13"/>
  <c r="AP75" i="13"/>
  <c r="AP22" i="13"/>
  <c r="AP121" i="13"/>
  <c r="AP130" i="13"/>
  <c r="AP131" i="13"/>
  <c r="AP99" i="13"/>
  <c r="AP113" i="13"/>
  <c r="AP118" i="13"/>
  <c r="AP79" i="13"/>
  <c r="AP69" i="13"/>
  <c r="AP43" i="13"/>
  <c r="AP70" i="13"/>
  <c r="AP41" i="13"/>
  <c r="AP36" i="13"/>
  <c r="AP5" i="13"/>
  <c r="AP132" i="13"/>
  <c r="AP122" i="13"/>
  <c r="AP123" i="13"/>
  <c r="AP91" i="13"/>
  <c r="AP97" i="13"/>
  <c r="AP95" i="13"/>
  <c r="AP71" i="13"/>
  <c r="AP103" i="13"/>
  <c r="AP81" i="13"/>
  <c r="AP65" i="13"/>
  <c r="AP37" i="13"/>
  <c r="AP47" i="13"/>
  <c r="AP38" i="13"/>
  <c r="AP19" i="13"/>
  <c r="AP25" i="13"/>
  <c r="AQ1" i="13"/>
  <c r="AP16" i="13"/>
  <c r="AP33" i="13"/>
  <c r="AP20" i="13"/>
  <c r="AP34" i="13"/>
  <c r="AP72" i="13"/>
  <c r="AP48" i="13"/>
  <c r="AP3" i="13"/>
  <c r="AP21" i="13"/>
  <c r="AP26" i="13"/>
  <c r="AP9" i="13"/>
  <c r="AP124" i="13"/>
  <c r="AP114" i="13"/>
  <c r="AP128" i="13"/>
  <c r="AP83" i="13"/>
  <c r="AP89" i="13"/>
  <c r="AP90" i="13"/>
  <c r="AP63" i="13"/>
  <c r="AP80" i="13"/>
  <c r="AP54" i="13"/>
  <c r="AP60" i="13"/>
  <c r="AP29" i="13"/>
  <c r="AP35" i="13"/>
  <c r="AP11" i="13"/>
  <c r="AP45" i="13"/>
  <c r="AP106" i="13"/>
  <c r="AP110" i="13"/>
  <c r="AP120" i="13"/>
  <c r="AP101" i="13"/>
  <c r="AP67" i="13"/>
  <c r="AP27" i="13"/>
  <c r="AP46" i="13"/>
  <c r="AP18" i="13"/>
  <c r="AP42" i="13"/>
  <c r="AP10" i="13"/>
  <c r="AP116" i="13"/>
  <c r="AP104" i="13"/>
  <c r="AP85" i="13"/>
  <c r="AP52" i="13"/>
  <c r="AP12" i="13"/>
  <c r="AP108" i="13"/>
  <c r="AP133" i="13"/>
  <c r="AP96" i="13"/>
  <c r="AP102" i="13"/>
  <c r="AP112" i="13"/>
  <c r="AP76" i="13"/>
  <c r="AP82" i="13"/>
  <c r="AP64" i="13"/>
  <c r="AP62" i="13"/>
  <c r="AP78" i="13"/>
  <c r="AP44" i="13"/>
  <c r="AP87" i="13"/>
  <c r="AP4" i="13"/>
  <c r="C446" i="11"/>
  <c r="C399" i="11"/>
  <c r="C352" i="11"/>
  <c r="C305" i="11"/>
  <c r="C258" i="11"/>
  <c r="C211" i="11"/>
  <c r="C164" i="11"/>
  <c r="C118" i="11"/>
  <c r="C70" i="11"/>
  <c r="AR130" i="13" l="1"/>
  <c r="AR128" i="13"/>
  <c r="AR99" i="13"/>
  <c r="AR97" i="13"/>
  <c r="AR95" i="13"/>
  <c r="AR71" i="13"/>
  <c r="AR77" i="13"/>
  <c r="AR118" i="13"/>
  <c r="AR70" i="13"/>
  <c r="AR55" i="13"/>
  <c r="AR53" i="13"/>
  <c r="AR38" i="13"/>
  <c r="AR26" i="13"/>
  <c r="AR42" i="13"/>
  <c r="AR18" i="13"/>
  <c r="AR16" i="13"/>
  <c r="AR10" i="13"/>
  <c r="AR114" i="13"/>
  <c r="AR129" i="13"/>
  <c r="AR108" i="13"/>
  <c r="AR76" i="13"/>
  <c r="AR20" i="13"/>
  <c r="AR46" i="13"/>
  <c r="AR12" i="13"/>
  <c r="AR122" i="13"/>
  <c r="AR120" i="13"/>
  <c r="AR91" i="13"/>
  <c r="AR89" i="13"/>
  <c r="AR87" i="13"/>
  <c r="AR63" i="13"/>
  <c r="AR69" i="13"/>
  <c r="AR81" i="13"/>
  <c r="AR65" i="13"/>
  <c r="AR47" i="13"/>
  <c r="AR35" i="13"/>
  <c r="AR30" i="13"/>
  <c r="AR39" i="13"/>
  <c r="AR25" i="13"/>
  <c r="AS1" i="13"/>
  <c r="AR112" i="13"/>
  <c r="AR121" i="13"/>
  <c r="AR80" i="13"/>
  <c r="AR60" i="13"/>
  <c r="AR11" i="13"/>
  <c r="AR14" i="13"/>
  <c r="AR132" i="13"/>
  <c r="AR110" i="13"/>
  <c r="AR54" i="13"/>
  <c r="AR124" i="13"/>
  <c r="AR106" i="13"/>
  <c r="AR104" i="13"/>
  <c r="AR102" i="13"/>
  <c r="AR116" i="13"/>
  <c r="AR98" i="13"/>
  <c r="AR101" i="13"/>
  <c r="AR61" i="13"/>
  <c r="AR127" i="13"/>
  <c r="AR133" i="13"/>
  <c r="AR134" i="13"/>
  <c r="AR94" i="13"/>
  <c r="AR100" i="13"/>
  <c r="AR93" i="13"/>
  <c r="AR96" i="13"/>
  <c r="AR64" i="13"/>
  <c r="AR90" i="13"/>
  <c r="AR85" i="13"/>
  <c r="AR48" i="13"/>
  <c r="AR56" i="13"/>
  <c r="AR43" i="13"/>
  <c r="AR6" i="13"/>
  <c r="AR37" i="13"/>
  <c r="AR31" i="13"/>
  <c r="AR19" i="13"/>
  <c r="AR92" i="13"/>
  <c r="AR62" i="13"/>
  <c r="AR51" i="13"/>
  <c r="AR29" i="13"/>
  <c r="AR28" i="13"/>
  <c r="AR5" i="13"/>
  <c r="AR27" i="13"/>
  <c r="AR52" i="13"/>
  <c r="AR13" i="13"/>
  <c r="AR119" i="13"/>
  <c r="AR125" i="13"/>
  <c r="AR126" i="13"/>
  <c r="AR86" i="13"/>
  <c r="AR88" i="13"/>
  <c r="AR82" i="13"/>
  <c r="AR105" i="13"/>
  <c r="AR78" i="13"/>
  <c r="AR44" i="13"/>
  <c r="AR36" i="13"/>
  <c r="AR4" i="13"/>
  <c r="AR21" i="13"/>
  <c r="AR58" i="13"/>
  <c r="AR111" i="13"/>
  <c r="AR117" i="13"/>
  <c r="AR131" i="13"/>
  <c r="AR123" i="13"/>
  <c r="AR84" i="13"/>
  <c r="AR83" i="13"/>
  <c r="AR74" i="13"/>
  <c r="AR75" i="13"/>
  <c r="AR57" i="13"/>
  <c r="AR73" i="13"/>
  <c r="AR32" i="13"/>
  <c r="AR50" i="13"/>
  <c r="AR45" i="13"/>
  <c r="AR17" i="13"/>
  <c r="AR15" i="13"/>
  <c r="AR41" i="13"/>
  <c r="AR3" i="13"/>
  <c r="AR49" i="13"/>
  <c r="AR40" i="13"/>
  <c r="AR9" i="13"/>
  <c r="AR7" i="13"/>
  <c r="AT1" i="13"/>
  <c r="AR22" i="13"/>
  <c r="AR59" i="13"/>
  <c r="AR103" i="13"/>
  <c r="AR109" i="13"/>
  <c r="AR107" i="13"/>
  <c r="AR113" i="13"/>
  <c r="AR115" i="13"/>
  <c r="AR79" i="13"/>
  <c r="AR66" i="13"/>
  <c r="AR67" i="13"/>
  <c r="AR68" i="13"/>
  <c r="AR24" i="13"/>
  <c r="AR34" i="13"/>
  <c r="AR8" i="13"/>
  <c r="AR23" i="13"/>
  <c r="AR72" i="13"/>
  <c r="AR33" i="13"/>
  <c r="C447" i="11"/>
  <c r="C400" i="11"/>
  <c r="C353" i="11"/>
  <c r="C306" i="11"/>
  <c r="C259" i="11"/>
  <c r="C212" i="11"/>
  <c r="C165" i="11"/>
  <c r="C119" i="11"/>
  <c r="C71" i="11"/>
  <c r="AT133" i="13" l="1"/>
  <c r="AT131" i="13"/>
  <c r="AT102" i="13"/>
  <c r="AT100" i="13"/>
  <c r="AT98" i="13"/>
  <c r="AT66" i="13"/>
  <c r="AT64" i="13"/>
  <c r="AT85" i="13"/>
  <c r="AT73" i="13"/>
  <c r="AT58" i="13"/>
  <c r="AT40" i="13"/>
  <c r="AT33" i="13"/>
  <c r="AT46" i="13"/>
  <c r="AT4" i="13"/>
  <c r="AT21" i="13"/>
  <c r="AT11" i="13"/>
  <c r="AT26" i="13"/>
  <c r="AT13" i="13"/>
  <c r="AT79" i="13"/>
  <c r="AT17" i="13"/>
  <c r="AT5" i="13"/>
  <c r="AT125" i="13"/>
  <c r="AT123" i="13"/>
  <c r="AT94" i="13"/>
  <c r="AT92" i="13"/>
  <c r="AT90" i="13"/>
  <c r="AT111" i="13"/>
  <c r="AT105" i="13"/>
  <c r="AT81" i="13"/>
  <c r="AT68" i="13"/>
  <c r="AT50" i="13"/>
  <c r="AT38" i="13"/>
  <c r="AT25" i="13"/>
  <c r="AT83" i="13"/>
  <c r="AT32" i="13"/>
  <c r="AT36" i="13"/>
  <c r="AT19" i="13"/>
  <c r="AT127" i="13"/>
  <c r="AT117" i="13"/>
  <c r="AT115" i="13"/>
  <c r="AT86" i="13"/>
  <c r="AT84" i="13"/>
  <c r="AT108" i="13"/>
  <c r="AT99" i="13"/>
  <c r="AT75" i="13"/>
  <c r="AT57" i="13"/>
  <c r="AT63" i="13"/>
  <c r="AT30" i="13"/>
  <c r="AT28" i="13"/>
  <c r="AT119" i="13"/>
  <c r="AT109" i="13"/>
  <c r="AT107" i="13"/>
  <c r="AT113" i="13"/>
  <c r="AT132" i="13"/>
  <c r="AT101" i="13"/>
  <c r="AT77" i="13"/>
  <c r="AT67" i="13"/>
  <c r="AT49" i="13"/>
  <c r="AT55" i="13"/>
  <c r="AT53" i="13"/>
  <c r="AT22" i="13"/>
  <c r="AT42" i="13"/>
  <c r="AT9" i="13"/>
  <c r="AT15" i="13"/>
  <c r="AT24" i="13"/>
  <c r="AT6" i="13"/>
  <c r="AT130" i="13"/>
  <c r="AT128" i="13"/>
  <c r="AT129" i="13"/>
  <c r="AT97" i="13"/>
  <c r="AT95" i="13"/>
  <c r="AT96" i="13"/>
  <c r="AT69" i="13"/>
  <c r="AT124" i="13"/>
  <c r="AT41" i="13"/>
  <c r="AT47" i="13"/>
  <c r="AT35" i="13"/>
  <c r="AT88" i="13"/>
  <c r="AT39" i="13"/>
  <c r="AU1" i="13"/>
  <c r="AT48" i="13"/>
  <c r="AT16" i="13"/>
  <c r="AT3" i="13"/>
  <c r="AT31" i="13"/>
  <c r="AT18" i="13"/>
  <c r="AV1" i="13"/>
  <c r="AT56" i="13"/>
  <c r="AT10" i="13"/>
  <c r="AT23" i="13"/>
  <c r="AT122" i="13"/>
  <c r="AT120" i="13"/>
  <c r="AT121" i="13"/>
  <c r="AT89" i="13"/>
  <c r="AT87" i="13"/>
  <c r="AT91" i="13"/>
  <c r="AT61" i="13"/>
  <c r="AT78" i="13"/>
  <c r="AT65" i="13"/>
  <c r="AT93" i="13"/>
  <c r="AT27" i="13"/>
  <c r="AT59" i="13"/>
  <c r="AT44" i="13"/>
  <c r="AT7" i="13"/>
  <c r="AT37" i="13"/>
  <c r="AT14" i="13"/>
  <c r="AT114" i="13"/>
  <c r="AT112" i="13"/>
  <c r="AT134" i="13"/>
  <c r="AT126" i="13"/>
  <c r="AT118" i="13"/>
  <c r="AT82" i="13"/>
  <c r="AT80" i="13"/>
  <c r="AT70" i="13"/>
  <c r="AT60" i="13"/>
  <c r="AT76" i="13"/>
  <c r="AT54" i="13"/>
  <c r="AT20" i="13"/>
  <c r="AT106" i="13"/>
  <c r="AT104" i="13"/>
  <c r="AT110" i="13"/>
  <c r="AT116" i="13"/>
  <c r="AT103" i="13"/>
  <c r="AT74" i="13"/>
  <c r="AT72" i="13"/>
  <c r="AT62" i="13"/>
  <c r="AT52" i="13"/>
  <c r="AT71" i="13"/>
  <c r="AT51" i="13"/>
  <c r="AT43" i="13"/>
  <c r="AT29" i="13"/>
  <c r="AT12" i="13"/>
  <c r="AT45" i="13"/>
  <c r="AT34" i="13"/>
  <c r="AT8" i="13"/>
  <c r="C448" i="11"/>
  <c r="C401" i="11"/>
  <c r="C354" i="11"/>
  <c r="C307" i="11"/>
  <c r="C260" i="11"/>
  <c r="C213" i="11"/>
  <c r="C166" i="11"/>
  <c r="C120" i="11"/>
  <c r="C72" i="11"/>
  <c r="AV128" i="13" l="1"/>
  <c r="AV134" i="13"/>
  <c r="AV97" i="13"/>
  <c r="AV87" i="13"/>
  <c r="AV101" i="13"/>
  <c r="AV77" i="13"/>
  <c r="AV78" i="13"/>
  <c r="AV60" i="13"/>
  <c r="AV76" i="13"/>
  <c r="AV53" i="13"/>
  <c r="AV91" i="13"/>
  <c r="AV28" i="13"/>
  <c r="AV41" i="13"/>
  <c r="AV15" i="13"/>
  <c r="AV8" i="13"/>
  <c r="AV10" i="13"/>
  <c r="AV69" i="13"/>
  <c r="AV52" i="13"/>
  <c r="AV61" i="13"/>
  <c r="AV59" i="13"/>
  <c r="AV32" i="13"/>
  <c r="AV7" i="13"/>
  <c r="AV31" i="13"/>
  <c r="AV6" i="13"/>
  <c r="AV112" i="13"/>
  <c r="AV85" i="13"/>
  <c r="AV56" i="13"/>
  <c r="AX1" i="13"/>
  <c r="AV49" i="13"/>
  <c r="AV120" i="13"/>
  <c r="AV126" i="13"/>
  <c r="AV89" i="13"/>
  <c r="AV106" i="13"/>
  <c r="AV93" i="13"/>
  <c r="AV70" i="13"/>
  <c r="AV71" i="13"/>
  <c r="AV42" i="13"/>
  <c r="AV118" i="13"/>
  <c r="AV103" i="13"/>
  <c r="AV62" i="13"/>
  <c r="AV24" i="13"/>
  <c r="AV51" i="13"/>
  <c r="AV9" i="13"/>
  <c r="AV130" i="13"/>
  <c r="AV116" i="13"/>
  <c r="AV39" i="13"/>
  <c r="AV122" i="13"/>
  <c r="AV104" i="13"/>
  <c r="AV110" i="13"/>
  <c r="AV100" i="13"/>
  <c r="AV98" i="13"/>
  <c r="AV111" i="13"/>
  <c r="AV43" i="13"/>
  <c r="AV133" i="13"/>
  <c r="AV131" i="13"/>
  <c r="AV102" i="13"/>
  <c r="AV92" i="13"/>
  <c r="AV90" i="13"/>
  <c r="AV127" i="13"/>
  <c r="AV72" i="13"/>
  <c r="AV73" i="13"/>
  <c r="AV68" i="13"/>
  <c r="AV50" i="13"/>
  <c r="AV40" i="13"/>
  <c r="AV33" i="13"/>
  <c r="AV45" i="13"/>
  <c r="AV29" i="13"/>
  <c r="AV21" i="13"/>
  <c r="AV11" i="13"/>
  <c r="AV3" i="13"/>
  <c r="AV63" i="13"/>
  <c r="AV38" i="13"/>
  <c r="AV34" i="13"/>
  <c r="AV20" i="13"/>
  <c r="AV35" i="13"/>
  <c r="AW1" i="13"/>
  <c r="AV88" i="13"/>
  <c r="AV30" i="13"/>
  <c r="AV96" i="13"/>
  <c r="AV5" i="13"/>
  <c r="AV23" i="13"/>
  <c r="AV16" i="13"/>
  <c r="AV44" i="13"/>
  <c r="AV80" i="13"/>
  <c r="AV46" i="13"/>
  <c r="AV125" i="13"/>
  <c r="AV123" i="13"/>
  <c r="AV132" i="13"/>
  <c r="AV84" i="13"/>
  <c r="AV121" i="13"/>
  <c r="AV108" i="13"/>
  <c r="AV64" i="13"/>
  <c r="AV65" i="13"/>
  <c r="AV82" i="13"/>
  <c r="AV25" i="13"/>
  <c r="AV13" i="13"/>
  <c r="AV55" i="13"/>
  <c r="AV57" i="13"/>
  <c r="AV14" i="13"/>
  <c r="AV17" i="13"/>
  <c r="AV114" i="13"/>
  <c r="AV81" i="13"/>
  <c r="AV18" i="13"/>
  <c r="AV117" i="13"/>
  <c r="AV115" i="13"/>
  <c r="AV124" i="13"/>
  <c r="AV129" i="13"/>
  <c r="AV119" i="13"/>
  <c r="AV99" i="13"/>
  <c r="AV75" i="13"/>
  <c r="AV79" i="13"/>
  <c r="AV12" i="13"/>
  <c r="AV66" i="13"/>
  <c r="AV27" i="13"/>
  <c r="AV58" i="13"/>
  <c r="AV109" i="13"/>
  <c r="AV107" i="13"/>
  <c r="AV113" i="13"/>
  <c r="AV95" i="13"/>
  <c r="AV105" i="13"/>
  <c r="AV94" i="13"/>
  <c r="AV67" i="13"/>
  <c r="AV83" i="13"/>
  <c r="AV47" i="13"/>
  <c r="AV74" i="13"/>
  <c r="AV22" i="13"/>
  <c r="AV36" i="13"/>
  <c r="AV48" i="13"/>
  <c r="AV4" i="13"/>
  <c r="AV26" i="13"/>
  <c r="AV54" i="13"/>
  <c r="AV37" i="13"/>
  <c r="AV86" i="13"/>
  <c r="AV19" i="13"/>
  <c r="C449" i="11"/>
  <c r="C402" i="11"/>
  <c r="C355" i="11"/>
  <c r="C308" i="11"/>
  <c r="C261" i="11"/>
  <c r="C214" i="11"/>
  <c r="C167" i="11"/>
  <c r="C121" i="11"/>
  <c r="C73" i="11"/>
  <c r="AX131" i="13" l="1"/>
  <c r="AX102" i="13"/>
  <c r="AX92" i="13"/>
  <c r="AX90" i="13"/>
  <c r="AX96" i="13"/>
  <c r="AX117" i="13"/>
  <c r="AX65" i="13"/>
  <c r="AX55" i="13"/>
  <c r="AX74" i="13"/>
  <c r="AX48" i="13"/>
  <c r="AX57" i="13"/>
  <c r="AX23" i="13"/>
  <c r="AX99" i="13"/>
  <c r="AX40" i="13"/>
  <c r="AY1" i="13"/>
  <c r="AX20" i="13"/>
  <c r="AX123" i="13"/>
  <c r="AX84" i="13"/>
  <c r="AX88" i="13"/>
  <c r="AX130" i="13"/>
  <c r="AX47" i="13"/>
  <c r="AX59" i="13"/>
  <c r="AX52" i="13"/>
  <c r="AX46" i="13"/>
  <c r="AX16" i="13"/>
  <c r="AX38" i="13"/>
  <c r="AX6" i="13"/>
  <c r="AX36" i="13"/>
  <c r="AX7" i="13"/>
  <c r="AX34" i="13"/>
  <c r="AX4" i="13"/>
  <c r="AX129" i="13"/>
  <c r="AX119" i="13"/>
  <c r="AX75" i="13"/>
  <c r="AX69" i="13"/>
  <c r="AX15" i="13"/>
  <c r="AX133" i="13"/>
  <c r="AX115" i="13"/>
  <c r="AX121" i="13"/>
  <c r="AX95" i="13"/>
  <c r="AX109" i="13"/>
  <c r="AX114" i="13"/>
  <c r="AX67" i="13"/>
  <c r="AX76" i="13"/>
  <c r="AX94" i="13"/>
  <c r="AX53" i="13"/>
  <c r="AX51" i="13"/>
  <c r="AX45" i="13"/>
  <c r="AX8" i="13"/>
  <c r="AX125" i="13"/>
  <c r="AX107" i="13"/>
  <c r="AX113" i="13"/>
  <c r="AX87" i="13"/>
  <c r="AX101" i="13"/>
  <c r="AX111" i="13"/>
  <c r="AX78" i="13"/>
  <c r="AX68" i="13"/>
  <c r="AX71" i="13"/>
  <c r="AX122" i="13"/>
  <c r="AX83" i="13"/>
  <c r="AX28" i="13"/>
  <c r="AX49" i="13"/>
  <c r="AX22" i="13"/>
  <c r="AZ1" i="13"/>
  <c r="AX32" i="13"/>
  <c r="AX128" i="13"/>
  <c r="AX134" i="13"/>
  <c r="AX105" i="13"/>
  <c r="AX132" i="13"/>
  <c r="AX93" i="13"/>
  <c r="AX97" i="13"/>
  <c r="AX70" i="13"/>
  <c r="AX91" i="13"/>
  <c r="AX66" i="13"/>
  <c r="AX89" i="13"/>
  <c r="AX54" i="13"/>
  <c r="AX60" i="13"/>
  <c r="AX37" i="13"/>
  <c r="AX18" i="13"/>
  <c r="AX24" i="13"/>
  <c r="AX30" i="13"/>
  <c r="AX12" i="13"/>
  <c r="AX120" i="13"/>
  <c r="AX126" i="13"/>
  <c r="AX127" i="13"/>
  <c r="AX106" i="13"/>
  <c r="AX85" i="13"/>
  <c r="AX80" i="13"/>
  <c r="AX62" i="13"/>
  <c r="AX86" i="13"/>
  <c r="AX58" i="13"/>
  <c r="AX77" i="13"/>
  <c r="AX43" i="13"/>
  <c r="AX42" i="13"/>
  <c r="AX44" i="13"/>
  <c r="AX10" i="13"/>
  <c r="AX19" i="13"/>
  <c r="AX14" i="13"/>
  <c r="AX26" i="13"/>
  <c r="AX112" i="13"/>
  <c r="AX116" i="13"/>
  <c r="AX124" i="13"/>
  <c r="AX81" i="13"/>
  <c r="AX82" i="13"/>
  <c r="AX61" i="13"/>
  <c r="AX33" i="13"/>
  <c r="AX39" i="13"/>
  <c r="AX21" i="13"/>
  <c r="AX11" i="13"/>
  <c r="AX41" i="13"/>
  <c r="AX5" i="13"/>
  <c r="AX3" i="13"/>
  <c r="AX29" i="13"/>
  <c r="AX9" i="13"/>
  <c r="AX118" i="13"/>
  <c r="AX103" i="13"/>
  <c r="AX72" i="13"/>
  <c r="AX50" i="13"/>
  <c r="AX35" i="13"/>
  <c r="AX104" i="13"/>
  <c r="AX110" i="13"/>
  <c r="AX100" i="13"/>
  <c r="AX98" i="13"/>
  <c r="AX108" i="13"/>
  <c r="AX64" i="13"/>
  <c r="AX73" i="13"/>
  <c r="AX63" i="13"/>
  <c r="AX79" i="13"/>
  <c r="AX56" i="13"/>
  <c r="AX25" i="13"/>
  <c r="AX31" i="13"/>
  <c r="AX27" i="13"/>
  <c r="AX13" i="13"/>
  <c r="AX17" i="13"/>
  <c r="C450" i="11"/>
  <c r="C403" i="11"/>
  <c r="C356" i="11"/>
  <c r="C309" i="11"/>
  <c r="C262" i="11"/>
  <c r="C215" i="11"/>
  <c r="C168" i="11"/>
  <c r="C122" i="11"/>
  <c r="C74" i="11"/>
  <c r="AZ134" i="13" l="1"/>
  <c r="AZ132" i="13"/>
  <c r="AZ106" i="13"/>
  <c r="AZ85" i="13"/>
  <c r="AZ83" i="13"/>
  <c r="AZ102" i="13"/>
  <c r="AZ76" i="13"/>
  <c r="AZ86" i="13"/>
  <c r="AZ53" i="13"/>
  <c r="AZ59" i="13"/>
  <c r="AZ28" i="13"/>
  <c r="AZ45" i="13"/>
  <c r="AZ38" i="13"/>
  <c r="AZ13" i="13"/>
  <c r="AZ14" i="13"/>
  <c r="AZ9" i="13"/>
  <c r="AZ129" i="13"/>
  <c r="AZ104" i="13"/>
  <c r="AZ42" i="13"/>
  <c r="AZ37" i="13"/>
  <c r="AZ33" i="13"/>
  <c r="AZ105" i="13"/>
  <c r="AZ125" i="13"/>
  <c r="AZ97" i="13"/>
  <c r="AZ27" i="13"/>
  <c r="AZ8" i="13"/>
  <c r="AZ126" i="13"/>
  <c r="AZ124" i="13"/>
  <c r="AZ103" i="13"/>
  <c r="AZ112" i="13"/>
  <c r="AZ117" i="13"/>
  <c r="AZ78" i="13"/>
  <c r="AZ68" i="13"/>
  <c r="AZ66" i="13"/>
  <c r="AZ82" i="13"/>
  <c r="AZ51" i="13"/>
  <c r="AZ60" i="13"/>
  <c r="AZ34" i="13"/>
  <c r="AZ30" i="13"/>
  <c r="AZ5" i="13"/>
  <c r="AZ6" i="13"/>
  <c r="BA1" i="13"/>
  <c r="AZ119" i="13"/>
  <c r="AZ63" i="13"/>
  <c r="AZ39" i="13"/>
  <c r="AZ93" i="13"/>
  <c r="AZ36" i="13"/>
  <c r="AZ128" i="13"/>
  <c r="AZ118" i="13"/>
  <c r="AZ116" i="13"/>
  <c r="AZ98" i="13"/>
  <c r="AZ96" i="13"/>
  <c r="AZ133" i="13"/>
  <c r="AZ70" i="13"/>
  <c r="AZ79" i="13"/>
  <c r="AZ58" i="13"/>
  <c r="AZ77" i="13"/>
  <c r="AZ54" i="13"/>
  <c r="AZ55" i="13"/>
  <c r="AZ26" i="13"/>
  <c r="AZ22" i="13"/>
  <c r="AZ16" i="13"/>
  <c r="AZ43" i="13"/>
  <c r="AZ12" i="13"/>
  <c r="AZ127" i="13"/>
  <c r="AZ61" i="13"/>
  <c r="AZ19" i="13"/>
  <c r="AZ87" i="13"/>
  <c r="AZ64" i="13"/>
  <c r="AZ21" i="13"/>
  <c r="BB1" i="13"/>
  <c r="AZ120" i="13"/>
  <c r="AZ110" i="13"/>
  <c r="AZ108" i="13"/>
  <c r="AZ90" i="13"/>
  <c r="AZ88" i="13"/>
  <c r="AZ114" i="13"/>
  <c r="AZ62" i="13"/>
  <c r="AZ71" i="13"/>
  <c r="AZ50" i="13"/>
  <c r="AZ72" i="13"/>
  <c r="AZ92" i="13"/>
  <c r="AZ47" i="13"/>
  <c r="AZ49" i="13"/>
  <c r="AZ44" i="13"/>
  <c r="AZ24" i="13"/>
  <c r="AZ35" i="13"/>
  <c r="AZ4" i="13"/>
  <c r="AZ131" i="13"/>
  <c r="AZ81" i="13"/>
  <c r="AZ80" i="13"/>
  <c r="AZ7" i="13"/>
  <c r="AZ91" i="13"/>
  <c r="AZ46" i="13"/>
  <c r="AZ130" i="13"/>
  <c r="AZ18" i="13"/>
  <c r="AZ123" i="13"/>
  <c r="AZ121" i="13"/>
  <c r="AZ122" i="13"/>
  <c r="AZ109" i="13"/>
  <c r="AZ111" i="13"/>
  <c r="AZ100" i="13"/>
  <c r="AZ73" i="13"/>
  <c r="AZ94" i="13"/>
  <c r="AZ74" i="13"/>
  <c r="AZ56" i="13"/>
  <c r="AZ57" i="13"/>
  <c r="AZ31" i="13"/>
  <c r="AZ41" i="13"/>
  <c r="AZ10" i="13"/>
  <c r="AZ11" i="13"/>
  <c r="AZ17" i="13"/>
  <c r="AZ15" i="13"/>
  <c r="AZ67" i="13"/>
  <c r="AZ40" i="13"/>
  <c r="AZ115" i="13"/>
  <c r="AZ113" i="13"/>
  <c r="AZ95" i="13"/>
  <c r="AZ101" i="13"/>
  <c r="AZ99" i="13"/>
  <c r="AZ75" i="13"/>
  <c r="AZ65" i="13"/>
  <c r="AZ89" i="13"/>
  <c r="AZ69" i="13"/>
  <c r="AZ48" i="13"/>
  <c r="AZ52" i="13"/>
  <c r="AZ23" i="13"/>
  <c r="AZ32" i="13"/>
  <c r="AZ25" i="13"/>
  <c r="AZ3" i="13"/>
  <c r="AZ20" i="13"/>
  <c r="AZ29" i="13"/>
  <c r="AZ107" i="13"/>
  <c r="AZ84" i="13"/>
  <c r="C451" i="11"/>
  <c r="C404" i="11"/>
  <c r="C357" i="11"/>
  <c r="C310" i="11"/>
  <c r="C263" i="11"/>
  <c r="C216" i="11"/>
  <c r="C169" i="11"/>
  <c r="C123" i="11"/>
  <c r="C75" i="11"/>
  <c r="BB102" i="13" l="1"/>
  <c r="BB108" i="13"/>
  <c r="BB98" i="13"/>
  <c r="BB88" i="13"/>
  <c r="BB94" i="13"/>
  <c r="BB73" i="13"/>
  <c r="BB82" i="13"/>
  <c r="BB64" i="13"/>
  <c r="BB56" i="13"/>
  <c r="BB84" i="13"/>
  <c r="BB58" i="13"/>
  <c r="BB104" i="13"/>
  <c r="BB22" i="13"/>
  <c r="BB16" i="13"/>
  <c r="BB38" i="13"/>
  <c r="BB11" i="13"/>
  <c r="BB21" i="13"/>
  <c r="BB32" i="13"/>
  <c r="BB10" i="13"/>
  <c r="BB119" i="13"/>
  <c r="BB122" i="13"/>
  <c r="BB66" i="13"/>
  <c r="BB89" i="13"/>
  <c r="BB100" i="13"/>
  <c r="BB40" i="13"/>
  <c r="BB44" i="13"/>
  <c r="BB129" i="13"/>
  <c r="BB127" i="13"/>
  <c r="BB90" i="13"/>
  <c r="BB120" i="13"/>
  <c r="BB86" i="13"/>
  <c r="BB65" i="13"/>
  <c r="BB74" i="13"/>
  <c r="BB53" i="13"/>
  <c r="BB48" i="13"/>
  <c r="BB57" i="13"/>
  <c r="BB50" i="13"/>
  <c r="BB41" i="13"/>
  <c r="BB8" i="13"/>
  <c r="BB131" i="13"/>
  <c r="BB109" i="13"/>
  <c r="BB76" i="13"/>
  <c r="BB45" i="13"/>
  <c r="BB42" i="13"/>
  <c r="BB13" i="13"/>
  <c r="BB30" i="13"/>
  <c r="BB24" i="13"/>
  <c r="BB121" i="13"/>
  <c r="BB115" i="13"/>
  <c r="BB60" i="13"/>
  <c r="BB123" i="13"/>
  <c r="BB113" i="13"/>
  <c r="BB111" i="13"/>
  <c r="BB101" i="13"/>
  <c r="BB99" i="13"/>
  <c r="BB117" i="13"/>
  <c r="BB68" i="13"/>
  <c r="BB97" i="13"/>
  <c r="BB128" i="13"/>
  <c r="BB55" i="13"/>
  <c r="BB134" i="13"/>
  <c r="BB105" i="13"/>
  <c r="BB103" i="13"/>
  <c r="BB93" i="13"/>
  <c r="BB91" i="13"/>
  <c r="BB78" i="13"/>
  <c r="BB79" i="13"/>
  <c r="BB92" i="13"/>
  <c r="BB77" i="13"/>
  <c r="BB59" i="13"/>
  <c r="BB47" i="13"/>
  <c r="BB26" i="13"/>
  <c r="BB35" i="13"/>
  <c r="BC1" i="13"/>
  <c r="BB19" i="13"/>
  <c r="BB9" i="13"/>
  <c r="BB3" i="13"/>
  <c r="BB132" i="13"/>
  <c r="BB71" i="13"/>
  <c r="BB72" i="13"/>
  <c r="BB39" i="13"/>
  <c r="BB49" i="13"/>
  <c r="BB95" i="13"/>
  <c r="BB27" i="13"/>
  <c r="BB7" i="13"/>
  <c r="BB75" i="13"/>
  <c r="BB17" i="13"/>
  <c r="BB126" i="13"/>
  <c r="BB133" i="13"/>
  <c r="BB85" i="13"/>
  <c r="BB83" i="13"/>
  <c r="BB70" i="13"/>
  <c r="BB87" i="13"/>
  <c r="BB51" i="13"/>
  <c r="BB43" i="13"/>
  <c r="BB20" i="13"/>
  <c r="BB5" i="13"/>
  <c r="BB118" i="13"/>
  <c r="BB124" i="13"/>
  <c r="BB125" i="13"/>
  <c r="BB112" i="13"/>
  <c r="BB130" i="13"/>
  <c r="BB62" i="13"/>
  <c r="BB63" i="13"/>
  <c r="BB80" i="13"/>
  <c r="BB67" i="13"/>
  <c r="BB54" i="13"/>
  <c r="BB31" i="13"/>
  <c r="BB37" i="13"/>
  <c r="BB33" i="13"/>
  <c r="BB52" i="13"/>
  <c r="BB14" i="13"/>
  <c r="BB12" i="13"/>
  <c r="BB18" i="13"/>
  <c r="BB69" i="13"/>
  <c r="BB46" i="13"/>
  <c r="BB29" i="13"/>
  <c r="BB28" i="13"/>
  <c r="BB36" i="13"/>
  <c r="BD1" i="13"/>
  <c r="BB15" i="13"/>
  <c r="BB110" i="13"/>
  <c r="BB116" i="13"/>
  <c r="BB106" i="13"/>
  <c r="BB96" i="13"/>
  <c r="BB114" i="13"/>
  <c r="BB81" i="13"/>
  <c r="BB107" i="13"/>
  <c r="BB61" i="13"/>
  <c r="BB23" i="13"/>
  <c r="BB25" i="13"/>
  <c r="BB6" i="13"/>
  <c r="BB4" i="13"/>
  <c r="BB34" i="13"/>
  <c r="C452" i="11"/>
  <c r="C405" i="11"/>
  <c r="C358" i="11"/>
  <c r="C311" i="11"/>
  <c r="C264" i="11"/>
  <c r="C217" i="11"/>
  <c r="C170" i="11"/>
  <c r="C124" i="11"/>
  <c r="C76" i="11"/>
  <c r="BF1" i="13" l="1"/>
  <c r="BD132" i="13"/>
  <c r="BD130" i="13"/>
  <c r="BD85" i="13"/>
  <c r="BD91" i="13"/>
  <c r="BD89" i="13"/>
  <c r="BD79" i="13"/>
  <c r="BD66" i="13"/>
  <c r="BD72" i="13"/>
  <c r="BD75" i="13"/>
  <c r="BD49" i="13"/>
  <c r="BD53" i="13"/>
  <c r="BD41" i="13"/>
  <c r="BD25" i="13"/>
  <c r="BD17" i="13"/>
  <c r="BD4" i="13"/>
  <c r="BD22" i="13"/>
  <c r="BD134" i="13"/>
  <c r="BD114" i="13"/>
  <c r="BD118" i="13"/>
  <c r="BD102" i="13"/>
  <c r="BD77" i="13"/>
  <c r="BD59" i="13"/>
  <c r="BD42" i="13"/>
  <c r="BD24" i="13"/>
  <c r="BD23" i="13"/>
  <c r="BD60" i="13"/>
  <c r="BD124" i="13"/>
  <c r="BD122" i="13"/>
  <c r="BD123" i="13"/>
  <c r="BD83" i="13"/>
  <c r="BD125" i="13"/>
  <c r="BD71" i="13"/>
  <c r="BD84" i="13"/>
  <c r="BD67" i="13"/>
  <c r="BD70" i="13"/>
  <c r="BD92" i="13"/>
  <c r="BD50" i="13"/>
  <c r="BD32" i="13"/>
  <c r="BD16" i="13"/>
  <c r="BD9" i="13"/>
  <c r="BD47" i="13"/>
  <c r="BD39" i="13"/>
  <c r="BD63" i="13"/>
  <c r="BD80" i="13"/>
  <c r="BD8" i="13"/>
  <c r="BD21" i="13"/>
  <c r="BD44" i="13"/>
  <c r="BD5" i="13"/>
  <c r="BD116" i="13"/>
  <c r="BD112" i="13"/>
  <c r="BD62" i="13"/>
  <c r="BD43" i="13"/>
  <c r="BD126" i="13"/>
  <c r="BD108" i="13"/>
  <c r="BD106" i="13"/>
  <c r="BD96" i="13"/>
  <c r="BD94" i="13"/>
  <c r="BD81" i="13"/>
  <c r="BD131" i="13"/>
  <c r="BD69" i="13"/>
  <c r="BD61" i="13"/>
  <c r="BD51" i="13"/>
  <c r="BD34" i="13"/>
  <c r="BD35" i="13"/>
  <c r="BD129" i="13"/>
  <c r="BD127" i="13"/>
  <c r="BD128" i="13"/>
  <c r="BD88" i="13"/>
  <c r="BD86" i="13"/>
  <c r="BD73" i="13"/>
  <c r="BD110" i="13"/>
  <c r="BD104" i="13"/>
  <c r="BD56" i="13"/>
  <c r="BD78" i="13"/>
  <c r="BD52" i="13"/>
  <c r="BD26" i="13"/>
  <c r="BD38" i="13"/>
  <c r="BD11" i="13"/>
  <c r="BD33" i="13"/>
  <c r="BD10" i="13"/>
  <c r="BD13" i="13"/>
  <c r="BD111" i="13"/>
  <c r="BD115" i="13"/>
  <c r="BD117" i="13"/>
  <c r="BD82" i="13"/>
  <c r="BD95" i="13"/>
  <c r="BD64" i="13"/>
  <c r="BD37" i="13"/>
  <c r="BD14" i="13"/>
  <c r="BD3" i="13"/>
  <c r="BD55" i="13"/>
  <c r="BD18" i="13"/>
  <c r="BD19" i="13"/>
  <c r="BD121" i="13"/>
  <c r="BD119" i="13"/>
  <c r="BD109" i="13"/>
  <c r="BD120" i="13"/>
  <c r="BD133" i="13"/>
  <c r="BD65" i="13"/>
  <c r="BD107" i="13"/>
  <c r="BD100" i="13"/>
  <c r="BD48" i="13"/>
  <c r="BD54" i="13"/>
  <c r="BD87" i="13"/>
  <c r="BD45" i="13"/>
  <c r="BD30" i="13"/>
  <c r="BD27" i="13"/>
  <c r="BD31" i="13"/>
  <c r="BD6" i="13"/>
  <c r="BD7" i="13"/>
  <c r="BD40" i="13"/>
  <c r="BD36" i="13"/>
  <c r="BE1" i="13"/>
  <c r="BD12" i="13"/>
  <c r="BD15" i="13"/>
  <c r="BD113" i="13"/>
  <c r="BD101" i="13"/>
  <c r="BD76" i="13"/>
  <c r="BD46" i="13"/>
  <c r="BD20" i="13"/>
  <c r="BD105" i="13"/>
  <c r="BD103" i="13"/>
  <c r="BD93" i="13"/>
  <c r="BD99" i="13"/>
  <c r="BD97" i="13"/>
  <c r="BD68" i="13"/>
  <c r="BD74" i="13"/>
  <c r="BD90" i="13"/>
  <c r="BD98" i="13"/>
  <c r="BD57" i="13"/>
  <c r="BD58" i="13"/>
  <c r="BD29" i="13"/>
  <c r="BD28" i="13"/>
  <c r="C453" i="11"/>
  <c r="C406" i="11"/>
  <c r="C359" i="11"/>
  <c r="C312" i="11"/>
  <c r="C265" i="11"/>
  <c r="C218" i="11"/>
  <c r="C171" i="11"/>
  <c r="C125" i="11"/>
  <c r="C77" i="11"/>
  <c r="BF57" i="13" l="1"/>
  <c r="BF36" i="13"/>
  <c r="BF11" i="13"/>
  <c r="BG1" i="13"/>
  <c r="BH1" i="13"/>
  <c r="BF56" i="13"/>
  <c r="BF32" i="13"/>
  <c r="BF10" i="13"/>
  <c r="BF54" i="13"/>
  <c r="BF28" i="13"/>
  <c r="BF8" i="13"/>
  <c r="BF87" i="13"/>
  <c r="BF51" i="13"/>
  <c r="BF24" i="13"/>
  <c r="BF7" i="13"/>
  <c r="BF40" i="13"/>
  <c r="BF65" i="13"/>
  <c r="BF50" i="13"/>
  <c r="BF20" i="13"/>
  <c r="BF6" i="13"/>
  <c r="BF60" i="13"/>
  <c r="BF64" i="13"/>
  <c r="BF49" i="13"/>
  <c r="BF16" i="13"/>
  <c r="BF4" i="13"/>
  <c r="BF61" i="13"/>
  <c r="BF48" i="13"/>
  <c r="BF12" i="13"/>
  <c r="BF3" i="13"/>
  <c r="BF110" i="13"/>
  <c r="BF120" i="13"/>
  <c r="BF115" i="13"/>
  <c r="BF133" i="13"/>
  <c r="BF112" i="13"/>
  <c r="BF121" i="13"/>
  <c r="BF134" i="13"/>
  <c r="BF125" i="13"/>
  <c r="BF108" i="13"/>
  <c r="BF107" i="13"/>
  <c r="BF130" i="13"/>
  <c r="BF117" i="13"/>
  <c r="BF104" i="13"/>
  <c r="BF99" i="13"/>
  <c r="BF126" i="13"/>
  <c r="BF109" i="13"/>
  <c r="BF100" i="13"/>
  <c r="BF94" i="13"/>
  <c r="BF122" i="13"/>
  <c r="BF105" i="13"/>
  <c r="BF96" i="13"/>
  <c r="BF90" i="13"/>
  <c r="BF118" i="13"/>
  <c r="BF101" i="13"/>
  <c r="BF131" i="13"/>
  <c r="BF86" i="13"/>
  <c r="BF89" i="13"/>
  <c r="BF88" i="13"/>
  <c r="BF79" i="13"/>
  <c r="BF74" i="13"/>
  <c r="BF128" i="13"/>
  <c r="BF127" i="13"/>
  <c r="BF124" i="13"/>
  <c r="BF71" i="13"/>
  <c r="BF91" i="13"/>
  <c r="BF43" i="13"/>
  <c r="BF77" i="13"/>
  <c r="BF26" i="13"/>
  <c r="BF45" i="13"/>
  <c r="BF13" i="13"/>
  <c r="BF132" i="13"/>
  <c r="BF129" i="13"/>
  <c r="BF95" i="13"/>
  <c r="BF83" i="13"/>
  <c r="BF63" i="13"/>
  <c r="BF116" i="13"/>
  <c r="BF113" i="13"/>
  <c r="BF80" i="13"/>
  <c r="BF106" i="13"/>
  <c r="BF59" i="13"/>
  <c r="BF31" i="13"/>
  <c r="BF46" i="13"/>
  <c r="BF14" i="13"/>
  <c r="BF33" i="13"/>
  <c r="BF44" i="13"/>
  <c r="BF102" i="13"/>
  <c r="BF103" i="13"/>
  <c r="BF76" i="13"/>
  <c r="BF82" i="13"/>
  <c r="BF55" i="13"/>
  <c r="BF27" i="13"/>
  <c r="BF42" i="13"/>
  <c r="BF119" i="13"/>
  <c r="BF29" i="13"/>
  <c r="BF53" i="13"/>
  <c r="BF93" i="13"/>
  <c r="BF98" i="13"/>
  <c r="BF35" i="13"/>
  <c r="BF30" i="13"/>
  <c r="BF25" i="13"/>
  <c r="BF123" i="13"/>
  <c r="BF75" i="13"/>
  <c r="BF39" i="13"/>
  <c r="BF37" i="13"/>
  <c r="BF85" i="13"/>
  <c r="BF78" i="13"/>
  <c r="BF23" i="13"/>
  <c r="BF22" i="13"/>
  <c r="BF21" i="13"/>
  <c r="BF111" i="13"/>
  <c r="BF70" i="13"/>
  <c r="BF19" i="13"/>
  <c r="BF18" i="13"/>
  <c r="BF17" i="13"/>
  <c r="BF92" i="13"/>
  <c r="BF67" i="13"/>
  <c r="BF15" i="13"/>
  <c r="BF81" i="13"/>
  <c r="BF5" i="13"/>
  <c r="BF84" i="13"/>
  <c r="BF73" i="13"/>
  <c r="BF69" i="13"/>
  <c r="BF66" i="13"/>
  <c r="BF9" i="13"/>
  <c r="BF34" i="13"/>
  <c r="BF97" i="13"/>
  <c r="BF68" i="13"/>
  <c r="BF52" i="13"/>
  <c r="BF62" i="13"/>
  <c r="BF58" i="13"/>
  <c r="BF114" i="13"/>
  <c r="BF72" i="13"/>
  <c r="BF47" i="13"/>
  <c r="BF38" i="13"/>
  <c r="BF41" i="13"/>
  <c r="C454" i="11"/>
  <c r="C407" i="11"/>
  <c r="C360" i="11"/>
  <c r="C313" i="11"/>
  <c r="C266" i="11"/>
  <c r="C219" i="11"/>
  <c r="C172" i="11"/>
  <c r="C126" i="11"/>
  <c r="C78" i="11"/>
  <c r="BH7" i="13" l="1"/>
  <c r="BH11" i="13"/>
  <c r="BH134" i="13"/>
  <c r="BH129" i="13"/>
  <c r="BH124" i="13"/>
  <c r="BH123" i="13"/>
  <c r="BH85" i="13"/>
  <c r="BH79" i="13"/>
  <c r="BH82" i="13"/>
  <c r="BH67" i="13"/>
  <c r="BH101" i="13"/>
  <c r="BH52" i="13"/>
  <c r="BH18" i="13"/>
  <c r="BH65" i="13"/>
  <c r="BH36" i="13"/>
  <c r="BH37" i="13"/>
  <c r="BH10" i="13"/>
  <c r="BH19" i="13"/>
  <c r="BH32" i="13"/>
  <c r="BH130" i="13"/>
  <c r="BH125" i="13"/>
  <c r="BH120" i="13"/>
  <c r="BH115" i="13"/>
  <c r="BH127" i="13"/>
  <c r="BH75" i="13"/>
  <c r="BH78" i="13"/>
  <c r="BH63" i="13"/>
  <c r="BH77" i="13"/>
  <c r="BH46" i="13"/>
  <c r="BH14" i="13"/>
  <c r="BH57" i="13"/>
  <c r="BH28" i="13"/>
  <c r="BH29" i="13"/>
  <c r="BH47" i="13"/>
  <c r="BH15" i="13"/>
  <c r="BI1" i="13"/>
  <c r="BH126" i="13"/>
  <c r="BH121" i="13"/>
  <c r="BH116" i="13"/>
  <c r="BH107" i="13"/>
  <c r="BH111" i="13"/>
  <c r="BH71" i="13"/>
  <c r="BH84" i="13"/>
  <c r="BH59" i="13"/>
  <c r="BH66" i="13"/>
  <c r="BH42" i="13"/>
  <c r="BH81" i="13"/>
  <c r="BH50" i="13"/>
  <c r="BH20" i="13"/>
  <c r="BH21" i="13"/>
  <c r="BH27" i="13"/>
  <c r="BJ1" i="13"/>
  <c r="BH122" i="13"/>
  <c r="BH117" i="13"/>
  <c r="BH112" i="13"/>
  <c r="BH103" i="13"/>
  <c r="BH105" i="13"/>
  <c r="BH98" i="13"/>
  <c r="BH91" i="13"/>
  <c r="BH55" i="13"/>
  <c r="BH62" i="13"/>
  <c r="BH38" i="13"/>
  <c r="BH45" i="13"/>
  <c r="BH48" i="13"/>
  <c r="BH12" i="13"/>
  <c r="BH13" i="13"/>
  <c r="BH23" i="13"/>
  <c r="BH56" i="13"/>
  <c r="BH118" i="13"/>
  <c r="BH113" i="13"/>
  <c r="BH108" i="13"/>
  <c r="BH99" i="13"/>
  <c r="BH92" i="13"/>
  <c r="BH94" i="13"/>
  <c r="BH80" i="13"/>
  <c r="BH51" i="13"/>
  <c r="BH58" i="13"/>
  <c r="BH34" i="13"/>
  <c r="BH87" i="13"/>
  <c r="BH41" i="13"/>
  <c r="BH8" i="13"/>
  <c r="BH43" i="13"/>
  <c r="BH16" i="13"/>
  <c r="BH3" i="13"/>
  <c r="BH114" i="13"/>
  <c r="BH109" i="13"/>
  <c r="BH104" i="13"/>
  <c r="BH102" i="13"/>
  <c r="BH88" i="13"/>
  <c r="BH83" i="13"/>
  <c r="BH72" i="13"/>
  <c r="BH73" i="13"/>
  <c r="BH54" i="13"/>
  <c r="BH30" i="13"/>
  <c r="BH64" i="13"/>
  <c r="BH33" i="13"/>
  <c r="BH4" i="13"/>
  <c r="BH35" i="13"/>
  <c r="BH9" i="13"/>
  <c r="BH39" i="13"/>
  <c r="BH5" i="13"/>
  <c r="BH110" i="13"/>
  <c r="BH132" i="13"/>
  <c r="BH100" i="13"/>
  <c r="BH93" i="13"/>
  <c r="BH97" i="13"/>
  <c r="BH106" i="13"/>
  <c r="BH95" i="13"/>
  <c r="BH68" i="13"/>
  <c r="BH96" i="13"/>
  <c r="BH26" i="13"/>
  <c r="BH61" i="13"/>
  <c r="BH25" i="13"/>
  <c r="BH76" i="13"/>
  <c r="BH31" i="13"/>
  <c r="BH74" i="13"/>
  <c r="BH53" i="13"/>
  <c r="BH6" i="13"/>
  <c r="BH119" i="13"/>
  <c r="BH40" i="13"/>
  <c r="BH128" i="13"/>
  <c r="BH22" i="13"/>
  <c r="BH89" i="13"/>
  <c r="BH17" i="13"/>
  <c r="BH90" i="13"/>
  <c r="BH60" i="13"/>
  <c r="BH86" i="13"/>
  <c r="BH24" i="13"/>
  <c r="BH133" i="13"/>
  <c r="BH131" i="13"/>
  <c r="BH70" i="13"/>
  <c r="BH69" i="13"/>
  <c r="BH49" i="13"/>
  <c r="BH44" i="13"/>
  <c r="C455" i="11"/>
  <c r="C408" i="11"/>
  <c r="C361" i="11"/>
  <c r="C314" i="11"/>
  <c r="C267" i="11"/>
  <c r="C220" i="11"/>
  <c r="C173" i="11"/>
  <c r="C127" i="11"/>
  <c r="C79" i="11"/>
  <c r="BJ133" i="13" l="1"/>
  <c r="BJ120" i="13"/>
  <c r="BJ107" i="13"/>
  <c r="BJ116" i="13"/>
  <c r="BJ92" i="13"/>
  <c r="BJ96" i="13"/>
  <c r="BJ94" i="13"/>
  <c r="BJ130" i="13"/>
  <c r="BJ67" i="13"/>
  <c r="BJ42" i="13"/>
  <c r="BJ45" i="13"/>
  <c r="BJ13" i="13"/>
  <c r="BJ50" i="13"/>
  <c r="BJ20" i="13"/>
  <c r="BJ56" i="13"/>
  <c r="BL1" i="13"/>
  <c r="BJ11" i="13"/>
  <c r="BJ121" i="13"/>
  <c r="BJ104" i="13"/>
  <c r="BJ134" i="13"/>
  <c r="BJ89" i="13"/>
  <c r="BJ122" i="13"/>
  <c r="BJ87" i="13"/>
  <c r="BJ86" i="13"/>
  <c r="BJ81" i="13"/>
  <c r="BJ62" i="13"/>
  <c r="BJ30" i="13"/>
  <c r="BJ33" i="13"/>
  <c r="BJ49" i="13"/>
  <c r="BJ40" i="13"/>
  <c r="BJ51" i="13"/>
  <c r="BJ76" i="13"/>
  <c r="BJ15" i="13"/>
  <c r="BJ35" i="13"/>
  <c r="BJ117" i="13"/>
  <c r="BJ100" i="13"/>
  <c r="BJ126" i="13"/>
  <c r="BJ85" i="13"/>
  <c r="BJ97" i="13"/>
  <c r="BJ90" i="13"/>
  <c r="BJ82" i="13"/>
  <c r="BJ77" i="13"/>
  <c r="BJ58" i="13"/>
  <c r="BJ26" i="13"/>
  <c r="BJ29" i="13"/>
  <c r="BJ65" i="13"/>
  <c r="BJ36" i="13"/>
  <c r="BJ12" i="13"/>
  <c r="BJ47" i="13"/>
  <c r="BK1" i="13"/>
  <c r="BJ31" i="13"/>
  <c r="BJ113" i="13"/>
  <c r="BJ131" i="13"/>
  <c r="BJ118" i="13"/>
  <c r="BJ127" i="13"/>
  <c r="BJ124" i="13"/>
  <c r="BJ79" i="13"/>
  <c r="BJ78" i="13"/>
  <c r="BJ73" i="13"/>
  <c r="BJ54" i="13"/>
  <c r="BJ22" i="13"/>
  <c r="BJ25" i="13"/>
  <c r="BJ63" i="13"/>
  <c r="BJ32" i="13"/>
  <c r="BJ8" i="13"/>
  <c r="BJ27" i="13"/>
  <c r="BJ6" i="13"/>
  <c r="BJ3" i="13"/>
  <c r="BJ64" i="13"/>
  <c r="BJ108" i="13"/>
  <c r="BJ129" i="13"/>
  <c r="BJ103" i="13"/>
  <c r="BJ88" i="13"/>
  <c r="BJ83" i="13"/>
  <c r="BJ68" i="13"/>
  <c r="BJ41" i="13"/>
  <c r="BJ48" i="13"/>
  <c r="BJ10" i="13"/>
  <c r="BJ7" i="13"/>
  <c r="BJ125" i="13"/>
  <c r="BJ99" i="13"/>
  <c r="BJ84" i="13"/>
  <c r="BJ114" i="13"/>
  <c r="BJ66" i="13"/>
  <c r="BJ37" i="13"/>
  <c r="BJ44" i="13"/>
  <c r="BJ55" i="13"/>
  <c r="BJ5" i="13"/>
  <c r="BJ109" i="13"/>
  <c r="BJ110" i="13"/>
  <c r="BJ106" i="13"/>
  <c r="BJ74" i="13"/>
  <c r="BJ52" i="13"/>
  <c r="BJ21" i="13"/>
  <c r="BJ28" i="13"/>
  <c r="BJ23" i="13"/>
  <c r="BJ93" i="13"/>
  <c r="BJ101" i="13"/>
  <c r="BJ61" i="13"/>
  <c r="BJ128" i="13"/>
  <c r="BJ132" i="13"/>
  <c r="BJ98" i="13"/>
  <c r="BJ70" i="13"/>
  <c r="BJ46" i="13"/>
  <c r="BJ17" i="13"/>
  <c r="BJ24" i="13"/>
  <c r="BJ9" i="13"/>
  <c r="BJ112" i="13"/>
  <c r="BJ102" i="13"/>
  <c r="BJ95" i="13"/>
  <c r="BJ119" i="13"/>
  <c r="BJ38" i="13"/>
  <c r="BJ16" i="13"/>
  <c r="BJ59" i="13"/>
  <c r="BJ91" i="13"/>
  <c r="BJ34" i="13"/>
  <c r="BJ53" i="13"/>
  <c r="BJ105" i="13"/>
  <c r="BJ57" i="13"/>
  <c r="BJ75" i="13"/>
  <c r="BJ4" i="13"/>
  <c r="BJ72" i="13"/>
  <c r="BJ18" i="13"/>
  <c r="BJ14" i="13"/>
  <c r="BJ111" i="13"/>
  <c r="BJ71" i="13"/>
  <c r="BJ43" i="13"/>
  <c r="BJ69" i="13"/>
  <c r="BJ19" i="13"/>
  <c r="BJ80" i="13"/>
  <c r="BJ123" i="13"/>
  <c r="BJ39" i="13"/>
  <c r="BJ115" i="13"/>
  <c r="BJ60" i="13"/>
  <c r="C456" i="11"/>
  <c r="C409" i="11"/>
  <c r="C362" i="11"/>
  <c r="C315" i="11"/>
  <c r="C268" i="11"/>
  <c r="C221" i="11"/>
  <c r="C174" i="11"/>
  <c r="C128" i="11"/>
  <c r="C80" i="11"/>
  <c r="BL133" i="13" l="1"/>
  <c r="BL128" i="13"/>
  <c r="BL119" i="13"/>
  <c r="BL118" i="13"/>
  <c r="BL84" i="13"/>
  <c r="BL87" i="13"/>
  <c r="BL70" i="13"/>
  <c r="BL85" i="13"/>
  <c r="BL54" i="13"/>
  <c r="BL72" i="13"/>
  <c r="BL17" i="13"/>
  <c r="BL44" i="13"/>
  <c r="BL36" i="13"/>
  <c r="BL15" i="13"/>
  <c r="BL24" i="13"/>
  <c r="BL4" i="13"/>
  <c r="BL12" i="13"/>
  <c r="BL129" i="13"/>
  <c r="BL124" i="13"/>
  <c r="BL115" i="13"/>
  <c r="BL110" i="13"/>
  <c r="BL122" i="13"/>
  <c r="BL94" i="13"/>
  <c r="BL130" i="13"/>
  <c r="BL79" i="13"/>
  <c r="BL50" i="13"/>
  <c r="BL45" i="13"/>
  <c r="BL13" i="13"/>
  <c r="BL76" i="13"/>
  <c r="BL28" i="13"/>
  <c r="BL11" i="13"/>
  <c r="BL16" i="13"/>
  <c r="BL14" i="13"/>
  <c r="BL34" i="13"/>
  <c r="BL125" i="13"/>
  <c r="BL120" i="13"/>
  <c r="BL111" i="13"/>
  <c r="BL106" i="13"/>
  <c r="BL97" i="13"/>
  <c r="BL83" i="13"/>
  <c r="BL89" i="13"/>
  <c r="BL75" i="13"/>
  <c r="BL90" i="13"/>
  <c r="BL41" i="13"/>
  <c r="BL64" i="13"/>
  <c r="BL71" i="13"/>
  <c r="BL20" i="13"/>
  <c r="BL7" i="13"/>
  <c r="BL30" i="13"/>
  <c r="BL51" i="13"/>
  <c r="BL27" i="13"/>
  <c r="BL121" i="13"/>
  <c r="BL116" i="13"/>
  <c r="BL107" i="13"/>
  <c r="BL102" i="13"/>
  <c r="BL108" i="13"/>
  <c r="BL114" i="13"/>
  <c r="BL101" i="13"/>
  <c r="BL68" i="13"/>
  <c r="BL69" i="13"/>
  <c r="BL37" i="13"/>
  <c r="BL49" i="13"/>
  <c r="BL59" i="13"/>
  <c r="BN1" i="13"/>
  <c r="BL3" i="13"/>
  <c r="BL26" i="13"/>
  <c r="BL5" i="13"/>
  <c r="BL8" i="13"/>
  <c r="BL117" i="13"/>
  <c r="BL112" i="13"/>
  <c r="BL103" i="13"/>
  <c r="BL98" i="13"/>
  <c r="BL100" i="13"/>
  <c r="BL86" i="13"/>
  <c r="BL93" i="13"/>
  <c r="BL73" i="13"/>
  <c r="BL65" i="13"/>
  <c r="BL33" i="13"/>
  <c r="BL104" i="13"/>
  <c r="BL56" i="13"/>
  <c r="BL47" i="13"/>
  <c r="BM1" i="13"/>
  <c r="BL19" i="13"/>
  <c r="BL38" i="13"/>
  <c r="BL10" i="13"/>
  <c r="BL113" i="13"/>
  <c r="BL131" i="13"/>
  <c r="BL99" i="13"/>
  <c r="BL105" i="13"/>
  <c r="BL96" i="13"/>
  <c r="BL82" i="13"/>
  <c r="BL81" i="13"/>
  <c r="BL66" i="13"/>
  <c r="BL61" i="13"/>
  <c r="BL29" i="13"/>
  <c r="BL63" i="13"/>
  <c r="BL80" i="13"/>
  <c r="BL39" i="13"/>
  <c r="BL46" i="13"/>
  <c r="BL22" i="13"/>
  <c r="BL55" i="13"/>
  <c r="BL9" i="13"/>
  <c r="BL109" i="13"/>
  <c r="BL127" i="13"/>
  <c r="BL134" i="13"/>
  <c r="BL92" i="13"/>
  <c r="BL95" i="13"/>
  <c r="BL78" i="13"/>
  <c r="BL77" i="13"/>
  <c r="BL62" i="13"/>
  <c r="BL57" i="13"/>
  <c r="BL25" i="13"/>
  <c r="BL60" i="13"/>
  <c r="BL52" i="13"/>
  <c r="BL31" i="13"/>
  <c r="BL40" i="13"/>
  <c r="BL18" i="13"/>
  <c r="BL42" i="13"/>
  <c r="BL132" i="13"/>
  <c r="BL123" i="13"/>
  <c r="BL126" i="13"/>
  <c r="BL88" i="13"/>
  <c r="BL91" i="13"/>
  <c r="BL74" i="13"/>
  <c r="BL67" i="13"/>
  <c r="BL58" i="13"/>
  <c r="BL53" i="13"/>
  <c r="BL21" i="13"/>
  <c r="BL48" i="13"/>
  <c r="BL43" i="13"/>
  <c r="BL23" i="13"/>
  <c r="BL32" i="13"/>
  <c r="BL6" i="13"/>
  <c r="BL35" i="13"/>
  <c r="C457" i="11"/>
  <c r="C410" i="11"/>
  <c r="C363" i="11"/>
  <c r="C316" i="11"/>
  <c r="C269" i="11"/>
  <c r="C222" i="11"/>
  <c r="C175" i="11"/>
  <c r="C129" i="11"/>
  <c r="C81" i="11"/>
  <c r="BN128" i="13" l="1"/>
  <c r="BN107" i="13"/>
  <c r="BN102" i="13"/>
  <c r="BN92" i="13"/>
  <c r="BN95" i="13"/>
  <c r="BN94" i="13"/>
  <c r="BN130" i="13"/>
  <c r="BN76" i="13"/>
  <c r="BN65" i="13"/>
  <c r="BN33" i="13"/>
  <c r="BN49" i="13"/>
  <c r="BN32" i="13"/>
  <c r="BN50" i="13"/>
  <c r="BN31" i="13"/>
  <c r="BN7" i="13"/>
  <c r="BN14" i="13"/>
  <c r="BP1" i="13"/>
  <c r="BN88" i="13"/>
  <c r="BN124" i="13"/>
  <c r="BN103" i="13"/>
  <c r="BN98" i="13"/>
  <c r="BN91" i="13"/>
  <c r="BN90" i="13"/>
  <c r="BN89" i="13"/>
  <c r="BN72" i="13"/>
  <c r="BN61" i="13"/>
  <c r="BN120" i="13"/>
  <c r="BN99" i="13"/>
  <c r="BN129" i="13"/>
  <c r="BN84" i="13"/>
  <c r="BN87" i="13"/>
  <c r="BN86" i="13"/>
  <c r="BN93" i="13"/>
  <c r="BN125" i="13"/>
  <c r="BN57" i="13"/>
  <c r="BN112" i="13"/>
  <c r="BN126" i="13"/>
  <c r="BN113" i="13"/>
  <c r="BN97" i="13"/>
  <c r="BN133" i="13"/>
  <c r="BN82" i="13"/>
  <c r="BN77" i="13"/>
  <c r="BN79" i="13"/>
  <c r="BN71" i="13"/>
  <c r="BN17" i="13"/>
  <c r="BN48" i="13"/>
  <c r="BN16" i="13"/>
  <c r="BN47" i="13"/>
  <c r="BN15" i="13"/>
  <c r="BN18" i="13"/>
  <c r="BN12" i="13"/>
  <c r="BO1" i="13"/>
  <c r="BN75" i="13"/>
  <c r="BN62" i="13"/>
  <c r="BN109" i="13"/>
  <c r="BN6" i="13"/>
  <c r="BN131" i="13"/>
  <c r="BN118" i="13"/>
  <c r="BN127" i="13"/>
  <c r="BN108" i="13"/>
  <c r="BN117" i="13"/>
  <c r="BN78" i="13"/>
  <c r="BN73" i="13"/>
  <c r="BN45" i="13"/>
  <c r="BN13" i="13"/>
  <c r="BN44" i="13"/>
  <c r="BN43" i="13"/>
  <c r="BN123" i="13"/>
  <c r="BN110" i="13"/>
  <c r="BN111" i="13"/>
  <c r="BN100" i="13"/>
  <c r="BN119" i="13"/>
  <c r="BN74" i="13"/>
  <c r="BN69" i="13"/>
  <c r="BN68" i="13"/>
  <c r="BN41" i="13"/>
  <c r="BN67" i="13"/>
  <c r="BN40" i="13"/>
  <c r="BN59" i="13"/>
  <c r="BN39" i="13"/>
  <c r="BN134" i="13"/>
  <c r="BN114" i="13"/>
  <c r="BN29" i="13"/>
  <c r="BN28" i="13"/>
  <c r="BN27" i="13"/>
  <c r="BN106" i="13"/>
  <c r="BN70" i="13"/>
  <c r="BN25" i="13"/>
  <c r="BN24" i="13"/>
  <c r="BN23" i="13"/>
  <c r="BN52" i="13"/>
  <c r="BN26" i="13"/>
  <c r="BN85" i="13"/>
  <c r="BN121" i="13"/>
  <c r="BN81" i="13"/>
  <c r="BN21" i="13"/>
  <c r="BN20" i="13"/>
  <c r="BN19" i="13"/>
  <c r="BN8" i="13"/>
  <c r="BN5" i="13"/>
  <c r="BN122" i="13"/>
  <c r="BN58" i="13"/>
  <c r="BN42" i="13"/>
  <c r="BN105" i="13"/>
  <c r="BN80" i="13"/>
  <c r="BN64" i="13"/>
  <c r="BN56" i="13"/>
  <c r="BN54" i="13"/>
  <c r="BN46" i="13"/>
  <c r="BN104" i="13"/>
  <c r="BN11" i="13"/>
  <c r="BN132" i="13"/>
  <c r="BN96" i="13"/>
  <c r="BN66" i="13"/>
  <c r="BN63" i="13"/>
  <c r="BN55" i="13"/>
  <c r="BN3" i="13"/>
  <c r="BN38" i="13"/>
  <c r="BN116" i="13"/>
  <c r="BN83" i="13"/>
  <c r="BN53" i="13"/>
  <c r="BN60" i="13"/>
  <c r="BN51" i="13"/>
  <c r="BN9" i="13"/>
  <c r="BN34" i="13"/>
  <c r="BN30" i="13"/>
  <c r="BN115" i="13"/>
  <c r="BN101" i="13"/>
  <c r="BN37" i="13"/>
  <c r="BN36" i="13"/>
  <c r="BN35" i="13"/>
  <c r="BN22" i="13"/>
  <c r="BN10" i="13"/>
  <c r="BN4" i="13"/>
  <c r="C458" i="11"/>
  <c r="C411" i="11"/>
  <c r="C364" i="11"/>
  <c r="C317" i="11"/>
  <c r="C270" i="11"/>
  <c r="C223" i="11"/>
  <c r="C176" i="11"/>
  <c r="C130" i="11"/>
  <c r="C82" i="11"/>
  <c r="BP128" i="13" l="1"/>
  <c r="BP119" i="13"/>
  <c r="BP114" i="13"/>
  <c r="BP105" i="13"/>
  <c r="BP87" i="13"/>
  <c r="BP86" i="13"/>
  <c r="BP76" i="13"/>
  <c r="BP65" i="13"/>
  <c r="BP64" i="13"/>
  <c r="BP48" i="13"/>
  <c r="BP16" i="13"/>
  <c r="BP51" i="13"/>
  <c r="BP23" i="13"/>
  <c r="BP52" i="13"/>
  <c r="BP13" i="13"/>
  <c r="BP37" i="13"/>
  <c r="BP72" i="13"/>
  <c r="BP120" i="13"/>
  <c r="BP111" i="13"/>
  <c r="BP106" i="13"/>
  <c r="BP97" i="13"/>
  <c r="BP133" i="13"/>
  <c r="BP81" i="13"/>
  <c r="BP92" i="13"/>
  <c r="BP57" i="13"/>
  <c r="BP56" i="13"/>
  <c r="BP40" i="13"/>
  <c r="BP79" i="13"/>
  <c r="BP43" i="13"/>
  <c r="BP42" i="13"/>
  <c r="BP27" i="13"/>
  <c r="BP45" i="13"/>
  <c r="BP9" i="13"/>
  <c r="BP46" i="13"/>
  <c r="BP116" i="13"/>
  <c r="BP134" i="13"/>
  <c r="BP102" i="13"/>
  <c r="BP108" i="13"/>
  <c r="BP117" i="13"/>
  <c r="BP77" i="13"/>
  <c r="BP99" i="13"/>
  <c r="BP53" i="13"/>
  <c r="BP85" i="13"/>
  <c r="BP36" i="13"/>
  <c r="BP62" i="13"/>
  <c r="BP54" i="13"/>
  <c r="BP34" i="13"/>
  <c r="BP19" i="13"/>
  <c r="BP38" i="13"/>
  <c r="BP33" i="13"/>
  <c r="BP12" i="13"/>
  <c r="BP112" i="13"/>
  <c r="BP130" i="13"/>
  <c r="BP98" i="13"/>
  <c r="BP100" i="13"/>
  <c r="BP103" i="13"/>
  <c r="BP73" i="13"/>
  <c r="BP66" i="13"/>
  <c r="BP49" i="13"/>
  <c r="BP68" i="13"/>
  <c r="BP32" i="13"/>
  <c r="BP59" i="13"/>
  <c r="BP74" i="13"/>
  <c r="BP26" i="13"/>
  <c r="BP25" i="13"/>
  <c r="BP11" i="13"/>
  <c r="BP29" i="13"/>
  <c r="BR1" i="13"/>
  <c r="BP127" i="13"/>
  <c r="BP122" i="13"/>
  <c r="BP121" i="13"/>
  <c r="BP95" i="13"/>
  <c r="BP90" i="13"/>
  <c r="BP84" i="13"/>
  <c r="BP107" i="13"/>
  <c r="BP71" i="13"/>
  <c r="BP75" i="13"/>
  <c r="BP24" i="13"/>
  <c r="BP58" i="13"/>
  <c r="BP39" i="13"/>
  <c r="BP10" i="13"/>
  <c r="BP14" i="13"/>
  <c r="BQ1" i="13"/>
  <c r="BP4" i="13"/>
  <c r="BP132" i="13"/>
  <c r="BP123" i="13"/>
  <c r="BP118" i="13"/>
  <c r="BP113" i="13"/>
  <c r="BP91" i="13"/>
  <c r="BP89" i="13"/>
  <c r="BP80" i="13"/>
  <c r="BP78" i="13"/>
  <c r="BP69" i="13"/>
  <c r="BP63" i="13"/>
  <c r="BP20" i="13"/>
  <c r="BP55" i="13"/>
  <c r="BP31" i="13"/>
  <c r="BP6" i="13"/>
  <c r="BP17" i="13"/>
  <c r="BP41" i="13"/>
  <c r="BP3" i="13"/>
  <c r="BP129" i="13"/>
  <c r="BP70" i="13"/>
  <c r="BP50" i="13"/>
  <c r="BP7" i="13"/>
  <c r="BP101" i="13"/>
  <c r="BP61" i="13"/>
  <c r="BP47" i="13"/>
  <c r="BP30" i="13"/>
  <c r="BP96" i="13"/>
  <c r="BP82" i="13"/>
  <c r="BP109" i="13"/>
  <c r="BP5" i="13"/>
  <c r="BP44" i="13"/>
  <c r="BP124" i="13"/>
  <c r="BP83" i="13"/>
  <c r="BP60" i="13"/>
  <c r="BP15" i="13"/>
  <c r="BP22" i="13"/>
  <c r="BP35" i="13"/>
  <c r="BP131" i="13"/>
  <c r="BP94" i="13"/>
  <c r="BP67" i="13"/>
  <c r="BP18" i="13"/>
  <c r="BP93" i="13"/>
  <c r="BP115" i="13"/>
  <c r="BP126" i="13"/>
  <c r="BP88" i="13"/>
  <c r="BP28" i="13"/>
  <c r="BP21" i="13"/>
  <c r="BP110" i="13"/>
  <c r="BP104" i="13"/>
  <c r="BP125" i="13"/>
  <c r="BP8" i="13"/>
  <c r="C459" i="11"/>
  <c r="C412" i="11"/>
  <c r="C365" i="11"/>
  <c r="C318" i="11"/>
  <c r="C271" i="11"/>
  <c r="C224" i="11"/>
  <c r="C177" i="11"/>
  <c r="C131" i="11"/>
  <c r="C83" i="11"/>
  <c r="BR134" i="13" l="1"/>
  <c r="BR121" i="13"/>
  <c r="BR122" i="13"/>
  <c r="BR133" i="13"/>
  <c r="BR130" i="13"/>
  <c r="BR73" i="13"/>
  <c r="BR92" i="13"/>
  <c r="BR65" i="13"/>
  <c r="BR63" i="13"/>
  <c r="BR24" i="13"/>
  <c r="BR61" i="13"/>
  <c r="BR31" i="13"/>
  <c r="BR46" i="13"/>
  <c r="BR14" i="13"/>
  <c r="BR8" i="13"/>
  <c r="BR33" i="13"/>
  <c r="BR126" i="13"/>
  <c r="BR131" i="13"/>
  <c r="BR118" i="13"/>
  <c r="BR105" i="13"/>
  <c r="BR100" i="13"/>
  <c r="BR103" i="13"/>
  <c r="BR104" i="13"/>
  <c r="BR84" i="13"/>
  <c r="BR79" i="13"/>
  <c r="BR69" i="13"/>
  <c r="BR48" i="13"/>
  <c r="BR16" i="13"/>
  <c r="BR55" i="13"/>
  <c r="BR23" i="13"/>
  <c r="BR38" i="13"/>
  <c r="BR6" i="13"/>
  <c r="BR5" i="13"/>
  <c r="BR4" i="13"/>
  <c r="BR127" i="13"/>
  <c r="BR110" i="13"/>
  <c r="BR101" i="13"/>
  <c r="BR96" i="13"/>
  <c r="BR94" i="13"/>
  <c r="BR93" i="13"/>
  <c r="BR80" i="13"/>
  <c r="BR75" i="13"/>
  <c r="BR64" i="13"/>
  <c r="BR44" i="13"/>
  <c r="BR125" i="13"/>
  <c r="BR51" i="13"/>
  <c r="BR19" i="13"/>
  <c r="BR34" i="13"/>
  <c r="BR45" i="13"/>
  <c r="BR3" i="13"/>
  <c r="BR25" i="13"/>
  <c r="BR123" i="13"/>
  <c r="BR106" i="13"/>
  <c r="BR97" i="13"/>
  <c r="BR95" i="13"/>
  <c r="BR90" i="13"/>
  <c r="BR89" i="13"/>
  <c r="BR76" i="13"/>
  <c r="BR71" i="13"/>
  <c r="BR60" i="13"/>
  <c r="BR40" i="13"/>
  <c r="BR62" i="13"/>
  <c r="BR47" i="13"/>
  <c r="BR15" i="13"/>
  <c r="BR30" i="13"/>
  <c r="BR12" i="13"/>
  <c r="BT1" i="13"/>
  <c r="BR11" i="13"/>
  <c r="BR119" i="13"/>
  <c r="BR115" i="13"/>
  <c r="BR98" i="13"/>
  <c r="BR124" i="13"/>
  <c r="BR87" i="13"/>
  <c r="BR128" i="13"/>
  <c r="BR81" i="13"/>
  <c r="BR68" i="13"/>
  <c r="BR107" i="13"/>
  <c r="BR52" i="13"/>
  <c r="BR32" i="13"/>
  <c r="BR50" i="13"/>
  <c r="BR39" i="13"/>
  <c r="BR54" i="13"/>
  <c r="BR22" i="13"/>
  <c r="BR17" i="13"/>
  <c r="BR37" i="13"/>
  <c r="BS1" i="13"/>
  <c r="BR111" i="13"/>
  <c r="BR129" i="13"/>
  <c r="BR116" i="13"/>
  <c r="BR83" i="13"/>
  <c r="BR112" i="13"/>
  <c r="BR77" i="13"/>
  <c r="BR120" i="13"/>
  <c r="BR78" i="13"/>
  <c r="BR74" i="13"/>
  <c r="BR28" i="13"/>
  <c r="BR66" i="13"/>
  <c r="BR35" i="13"/>
  <c r="BR53" i="13"/>
  <c r="BR18" i="13"/>
  <c r="BR13" i="13"/>
  <c r="BR9" i="13"/>
  <c r="BR21" i="13"/>
  <c r="BR113" i="13"/>
  <c r="BR88" i="13"/>
  <c r="BR20" i="13"/>
  <c r="BR10" i="13"/>
  <c r="BR132" i="13"/>
  <c r="BR72" i="13"/>
  <c r="BR59" i="13"/>
  <c r="BR99" i="13"/>
  <c r="BR82" i="13"/>
  <c r="BR108" i="13"/>
  <c r="BR109" i="13"/>
  <c r="BR58" i="13"/>
  <c r="BR67" i="13"/>
  <c r="BR29" i="13"/>
  <c r="BR91" i="13"/>
  <c r="BR70" i="13"/>
  <c r="BR43" i="13"/>
  <c r="BR41" i="13"/>
  <c r="BR117" i="13"/>
  <c r="BR27" i="13"/>
  <c r="BR86" i="13"/>
  <c r="BR56" i="13"/>
  <c r="BR57" i="13"/>
  <c r="BR7" i="13"/>
  <c r="BR114" i="13"/>
  <c r="BR49" i="13"/>
  <c r="BR42" i="13"/>
  <c r="BR102" i="13"/>
  <c r="BR85" i="13"/>
  <c r="BR36" i="13"/>
  <c r="BR26" i="13"/>
  <c r="C460" i="11"/>
  <c r="C413" i="11"/>
  <c r="C366" i="11"/>
  <c r="C319" i="11"/>
  <c r="C272" i="11"/>
  <c r="C225" i="11"/>
  <c r="C178" i="11"/>
  <c r="C132" i="11"/>
  <c r="C84" i="11"/>
  <c r="BT134" i="13" l="1"/>
  <c r="BT129" i="13"/>
  <c r="BT97" i="13"/>
  <c r="BT103" i="13"/>
  <c r="BT93" i="13"/>
  <c r="BT92" i="13"/>
  <c r="BT95" i="13"/>
  <c r="BT56" i="13"/>
  <c r="BT59" i="13"/>
  <c r="BT58" i="13"/>
  <c r="BT23" i="13"/>
  <c r="BT91" i="13"/>
  <c r="BT21" i="13"/>
  <c r="BT22" i="13"/>
  <c r="BT40" i="13"/>
  <c r="BT24" i="13"/>
  <c r="BT130" i="13"/>
  <c r="BT132" i="13"/>
  <c r="BT79" i="13"/>
  <c r="BT52" i="13"/>
  <c r="BT55" i="13"/>
  <c r="BT51" i="13"/>
  <c r="BT49" i="13"/>
  <c r="BT13" i="13"/>
  <c r="BT33" i="13"/>
  <c r="BT7" i="13"/>
  <c r="BT125" i="13"/>
  <c r="BT82" i="13"/>
  <c r="BT19" i="13"/>
  <c r="BT14" i="13"/>
  <c r="BT131" i="13"/>
  <c r="BT126" i="13"/>
  <c r="BT121" i="13"/>
  <c r="BT124" i="13"/>
  <c r="BT90" i="13"/>
  <c r="BT88" i="13"/>
  <c r="BT99" i="13"/>
  <c r="BT73" i="13"/>
  <c r="BT102" i="13"/>
  <c r="BT75" i="13"/>
  <c r="BT47" i="13"/>
  <c r="BT15" i="13"/>
  <c r="BT34" i="13"/>
  <c r="BT9" i="13"/>
  <c r="BT20" i="13"/>
  <c r="BT10" i="13"/>
  <c r="BT8" i="13"/>
  <c r="BT107" i="13"/>
  <c r="BT53" i="13"/>
  <c r="BT32" i="13"/>
  <c r="BT127" i="13"/>
  <c r="BT122" i="13"/>
  <c r="BT117" i="13"/>
  <c r="BT116" i="13"/>
  <c r="BT86" i="13"/>
  <c r="BT84" i="13"/>
  <c r="BT87" i="13"/>
  <c r="BT69" i="13"/>
  <c r="BT77" i="13"/>
  <c r="BT62" i="13"/>
  <c r="BT43" i="13"/>
  <c r="BT57" i="13"/>
  <c r="BT26" i="13"/>
  <c r="BT5" i="13"/>
  <c r="BT16" i="13"/>
  <c r="BT4" i="13"/>
  <c r="BT6" i="13"/>
  <c r="BT76" i="13"/>
  <c r="BV1" i="13"/>
  <c r="BT41" i="13"/>
  <c r="BT123" i="13"/>
  <c r="BT118" i="13"/>
  <c r="BT113" i="13"/>
  <c r="BT108" i="13"/>
  <c r="BT128" i="13"/>
  <c r="BT80" i="13"/>
  <c r="BT85" i="13"/>
  <c r="BT83" i="13"/>
  <c r="BT74" i="13"/>
  <c r="BT50" i="13"/>
  <c r="BT39" i="13"/>
  <c r="BT54" i="13"/>
  <c r="BT18" i="13"/>
  <c r="BU1" i="13"/>
  <c r="BT44" i="13"/>
  <c r="BT36" i="13"/>
  <c r="BT12" i="13"/>
  <c r="BT114" i="13"/>
  <c r="BT109" i="13"/>
  <c r="BT104" i="13"/>
  <c r="BT71" i="13"/>
  <c r="BT70" i="13"/>
  <c r="BT35" i="13"/>
  <c r="BT3" i="13"/>
  <c r="BT119" i="13"/>
  <c r="BT112" i="13"/>
  <c r="BT81" i="13"/>
  <c r="BT68" i="13"/>
  <c r="BT115" i="13"/>
  <c r="BT110" i="13"/>
  <c r="BT105" i="13"/>
  <c r="BT100" i="13"/>
  <c r="BT106" i="13"/>
  <c r="BT72" i="13"/>
  <c r="BT78" i="13"/>
  <c r="BT64" i="13"/>
  <c r="BT67" i="13"/>
  <c r="BT66" i="13"/>
  <c r="BT31" i="13"/>
  <c r="BT46" i="13"/>
  <c r="BT37" i="13"/>
  <c r="BT38" i="13"/>
  <c r="BT48" i="13"/>
  <c r="BT25" i="13"/>
  <c r="BT17" i="13"/>
  <c r="BT94" i="13"/>
  <c r="BT111" i="13"/>
  <c r="BT133" i="13"/>
  <c r="BT101" i="13"/>
  <c r="BT96" i="13"/>
  <c r="BT98" i="13"/>
  <c r="BT120" i="13"/>
  <c r="BT65" i="13"/>
  <c r="BT60" i="13"/>
  <c r="BT63" i="13"/>
  <c r="BT61" i="13"/>
  <c r="BT27" i="13"/>
  <c r="BT42" i="13"/>
  <c r="BT29" i="13"/>
  <c r="BT30" i="13"/>
  <c r="BT45" i="13"/>
  <c r="BT28" i="13"/>
  <c r="BT11" i="13"/>
  <c r="BT89" i="13"/>
  <c r="C461" i="11"/>
  <c r="C414" i="11"/>
  <c r="C367" i="11"/>
  <c r="C320" i="11"/>
  <c r="C273" i="11"/>
  <c r="C226" i="11"/>
  <c r="C179" i="11"/>
  <c r="C133" i="11"/>
  <c r="C85" i="11"/>
  <c r="BV110" i="13" l="1"/>
  <c r="BV116" i="13"/>
  <c r="BV133" i="13"/>
  <c r="BV112" i="13"/>
  <c r="BV109" i="13"/>
  <c r="BV76" i="13"/>
  <c r="BV91" i="13"/>
  <c r="BV115" i="13"/>
  <c r="BV66" i="13"/>
  <c r="BV35" i="13"/>
  <c r="BV54" i="13"/>
  <c r="BV26" i="13"/>
  <c r="BV37" i="13"/>
  <c r="BV9" i="13"/>
  <c r="BV50" i="13"/>
  <c r="BV24" i="13"/>
  <c r="BV129" i="13"/>
  <c r="BV108" i="13"/>
  <c r="BV117" i="13"/>
  <c r="BV106" i="13"/>
  <c r="BV107" i="13"/>
  <c r="BV72" i="13"/>
  <c r="BV82" i="13"/>
  <c r="BV83" i="13"/>
  <c r="BV64" i="13"/>
  <c r="BV31" i="13"/>
  <c r="BV56" i="13"/>
  <c r="BV22" i="13"/>
  <c r="BV33" i="13"/>
  <c r="BV5" i="13"/>
  <c r="BW1" i="13"/>
  <c r="BV8" i="13"/>
  <c r="BV134" i="13"/>
  <c r="BV121" i="13"/>
  <c r="BV104" i="13"/>
  <c r="BV103" i="13"/>
  <c r="BV98" i="13"/>
  <c r="BV99" i="13"/>
  <c r="BV120" i="13"/>
  <c r="BV78" i="13"/>
  <c r="BV102" i="13"/>
  <c r="BV61" i="13"/>
  <c r="BV27" i="13"/>
  <c r="BV53" i="13"/>
  <c r="BV18" i="13"/>
  <c r="BV29" i="13"/>
  <c r="BV11" i="13"/>
  <c r="BV12" i="13"/>
  <c r="BV6" i="13"/>
  <c r="BV130" i="13"/>
  <c r="BV113" i="13"/>
  <c r="BV100" i="13"/>
  <c r="BV97" i="13"/>
  <c r="BV93" i="13"/>
  <c r="BV92" i="13"/>
  <c r="BV79" i="13"/>
  <c r="BV74" i="13"/>
  <c r="BV77" i="13"/>
  <c r="BV58" i="13"/>
  <c r="BV23" i="13"/>
  <c r="BV46" i="13"/>
  <c r="BV14" i="13"/>
  <c r="BV25" i="13"/>
  <c r="BV62" i="13"/>
  <c r="BV7" i="13"/>
  <c r="BV20" i="13"/>
  <c r="BV126" i="13"/>
  <c r="BV105" i="13"/>
  <c r="BV96" i="13"/>
  <c r="BV94" i="13"/>
  <c r="BV89" i="13"/>
  <c r="BV88" i="13"/>
  <c r="BV75" i="13"/>
  <c r="BV70" i="13"/>
  <c r="BV81" i="13"/>
  <c r="BV51" i="13"/>
  <c r="BV19" i="13"/>
  <c r="BV42" i="13"/>
  <c r="BV65" i="13"/>
  <c r="BV21" i="13"/>
  <c r="BV68" i="13"/>
  <c r="BV49" i="13"/>
  <c r="BV40" i="13"/>
  <c r="BV122" i="13"/>
  <c r="BV101" i="13"/>
  <c r="BV127" i="13"/>
  <c r="BV90" i="13"/>
  <c r="BV85" i="13"/>
  <c r="BV84" i="13"/>
  <c r="BV71" i="13"/>
  <c r="BV95" i="13"/>
  <c r="BV63" i="13"/>
  <c r="BV47" i="13"/>
  <c r="BV15" i="13"/>
  <c r="BV38" i="13"/>
  <c r="BV52" i="13"/>
  <c r="BV17" i="13"/>
  <c r="BV44" i="13"/>
  <c r="BV36" i="13"/>
  <c r="BV10" i="13"/>
  <c r="BV118" i="13"/>
  <c r="BV132" i="13"/>
  <c r="BV119" i="13"/>
  <c r="BV86" i="13"/>
  <c r="BV123" i="13"/>
  <c r="BV131" i="13"/>
  <c r="BV67" i="13"/>
  <c r="BV73" i="13"/>
  <c r="BV59" i="13"/>
  <c r="BV43" i="13"/>
  <c r="BV60" i="13"/>
  <c r="BV34" i="13"/>
  <c r="BV45" i="13"/>
  <c r="BV13" i="13"/>
  <c r="BV3" i="13"/>
  <c r="BV32" i="13"/>
  <c r="BV16" i="13"/>
  <c r="BV114" i="13"/>
  <c r="BV124" i="13"/>
  <c r="BV111" i="13"/>
  <c r="BV128" i="13"/>
  <c r="BV125" i="13"/>
  <c r="BV80" i="13"/>
  <c r="BV87" i="13"/>
  <c r="BV69" i="13"/>
  <c r="BV55" i="13"/>
  <c r="BV39" i="13"/>
  <c r="BV57" i="13"/>
  <c r="BV30" i="13"/>
  <c r="BV41" i="13"/>
  <c r="BV48" i="13"/>
  <c r="BX1" i="13"/>
  <c r="BV28" i="13"/>
  <c r="BV4" i="13"/>
  <c r="C462" i="11"/>
  <c r="C415" i="11"/>
  <c r="C368" i="11"/>
  <c r="C321" i="11"/>
  <c r="C274" i="11"/>
  <c r="C227" i="11"/>
  <c r="C180" i="11"/>
  <c r="C134" i="11"/>
  <c r="C86" i="11"/>
  <c r="BX110" i="13" l="1"/>
  <c r="BX132" i="13"/>
  <c r="BX100" i="13"/>
  <c r="BX106" i="13"/>
  <c r="BX88" i="13"/>
  <c r="BX82" i="13"/>
  <c r="BX81" i="13"/>
  <c r="BX67" i="13"/>
  <c r="BX70" i="13"/>
  <c r="BX34" i="13"/>
  <c r="BX65" i="13"/>
  <c r="BX69" i="13"/>
  <c r="BX50" i="13"/>
  <c r="BX15" i="13"/>
  <c r="BX39" i="13"/>
  <c r="BX43" i="13"/>
  <c r="BX133" i="13"/>
  <c r="BX128" i="13"/>
  <c r="BX96" i="13"/>
  <c r="BX98" i="13"/>
  <c r="BX105" i="13"/>
  <c r="BX78" i="13"/>
  <c r="BX74" i="13"/>
  <c r="BX97" i="13"/>
  <c r="BX60" i="13"/>
  <c r="BX30" i="13"/>
  <c r="BX52" i="13"/>
  <c r="BX40" i="13"/>
  <c r="BX49" i="13"/>
  <c r="BX48" i="13"/>
  <c r="BX35" i="13"/>
  <c r="BX23" i="13"/>
  <c r="BX134" i="13"/>
  <c r="BX129" i="13"/>
  <c r="BX124" i="13"/>
  <c r="BX127" i="13"/>
  <c r="BX93" i="13"/>
  <c r="BX84" i="13"/>
  <c r="BX95" i="13"/>
  <c r="BX63" i="13"/>
  <c r="BX76" i="13"/>
  <c r="BX57" i="13"/>
  <c r="BX26" i="13"/>
  <c r="BX45" i="13"/>
  <c r="BX32" i="13"/>
  <c r="BX44" i="13"/>
  <c r="BX7" i="13"/>
  <c r="BX28" i="13"/>
  <c r="BX36" i="13"/>
  <c r="BX130" i="13"/>
  <c r="BX125" i="13"/>
  <c r="BX120" i="13"/>
  <c r="BX119" i="13"/>
  <c r="BX89" i="13"/>
  <c r="BX79" i="13"/>
  <c r="BX115" i="13"/>
  <c r="BX59" i="13"/>
  <c r="BX68" i="13"/>
  <c r="BX56" i="13"/>
  <c r="BX22" i="13"/>
  <c r="BX47" i="13"/>
  <c r="BX24" i="13"/>
  <c r="BX41" i="13"/>
  <c r="BX5" i="13"/>
  <c r="BX6" i="13"/>
  <c r="BX10" i="13"/>
  <c r="BX126" i="13"/>
  <c r="BX121" i="13"/>
  <c r="BX116" i="13"/>
  <c r="BX111" i="13"/>
  <c r="BX85" i="13"/>
  <c r="BX75" i="13"/>
  <c r="BX83" i="13"/>
  <c r="BX55" i="13"/>
  <c r="BX66" i="13"/>
  <c r="BX53" i="13"/>
  <c r="BX18" i="13"/>
  <c r="BX37" i="13"/>
  <c r="BX16" i="13"/>
  <c r="BX33" i="13"/>
  <c r="BX72" i="13"/>
  <c r="BX31" i="13"/>
  <c r="BX9" i="13"/>
  <c r="BX122" i="13"/>
  <c r="BX117" i="13"/>
  <c r="BX112" i="13"/>
  <c r="BX107" i="13"/>
  <c r="BX123" i="13"/>
  <c r="BX71" i="13"/>
  <c r="BX102" i="13"/>
  <c r="BX51" i="13"/>
  <c r="BX62" i="13"/>
  <c r="BX46" i="13"/>
  <c r="BX14" i="13"/>
  <c r="BX29" i="13"/>
  <c r="BX12" i="13"/>
  <c r="BX25" i="13"/>
  <c r="BX61" i="13"/>
  <c r="BX27" i="13"/>
  <c r="BY1" i="13"/>
  <c r="BX118" i="13"/>
  <c r="BX113" i="13"/>
  <c r="BX108" i="13"/>
  <c r="BX103" i="13"/>
  <c r="BX101" i="13"/>
  <c r="BX87" i="13"/>
  <c r="BX77" i="13"/>
  <c r="BX90" i="13"/>
  <c r="BX58" i="13"/>
  <c r="BX42" i="13"/>
  <c r="BX94" i="13"/>
  <c r="BX21" i="13"/>
  <c r="BX8" i="13"/>
  <c r="BX17" i="13"/>
  <c r="BX11" i="13"/>
  <c r="BX20" i="13"/>
  <c r="BX19" i="13"/>
  <c r="BX114" i="13"/>
  <c r="BX109" i="13"/>
  <c r="BX104" i="13"/>
  <c r="BX99" i="13"/>
  <c r="BX92" i="13"/>
  <c r="BX91" i="13"/>
  <c r="BX131" i="13"/>
  <c r="BX86" i="13"/>
  <c r="BX54" i="13"/>
  <c r="BX38" i="13"/>
  <c r="BX73" i="13"/>
  <c r="BX13" i="13"/>
  <c r="BX4" i="13"/>
  <c r="BX64" i="13"/>
  <c r="BX80" i="13"/>
  <c r="BZ1" i="13"/>
  <c r="BX3" i="13"/>
  <c r="C463" i="11"/>
  <c r="C416" i="11"/>
  <c r="C369" i="11"/>
  <c r="C322" i="11"/>
  <c r="C275" i="11"/>
  <c r="C228" i="11"/>
  <c r="C181" i="11"/>
  <c r="C135" i="11"/>
  <c r="C87" i="11"/>
  <c r="BZ132" i="13" l="1"/>
  <c r="BZ111" i="13"/>
  <c r="BZ112" i="13"/>
  <c r="BZ92" i="13"/>
  <c r="BZ91" i="13"/>
  <c r="BZ74" i="13"/>
  <c r="BZ131" i="13"/>
  <c r="BZ62" i="13"/>
  <c r="BZ53" i="13"/>
  <c r="BZ18" i="13"/>
  <c r="BZ37" i="13"/>
  <c r="BZ48" i="13"/>
  <c r="BZ16" i="13"/>
  <c r="BZ10" i="13"/>
  <c r="BZ31" i="13"/>
  <c r="BZ47" i="13"/>
  <c r="BZ124" i="13"/>
  <c r="BZ107" i="13"/>
  <c r="BZ88" i="13"/>
  <c r="BZ70" i="13"/>
  <c r="BZ46" i="13"/>
  <c r="BZ14" i="13"/>
  <c r="BZ33" i="13"/>
  <c r="BZ115" i="13"/>
  <c r="BZ64" i="13"/>
  <c r="BZ27" i="13"/>
  <c r="BZ133" i="13"/>
  <c r="BZ106" i="13"/>
  <c r="BZ58" i="13"/>
  <c r="BZ44" i="13"/>
  <c r="BZ6" i="13"/>
  <c r="BZ129" i="13"/>
  <c r="BZ116" i="13"/>
  <c r="BZ103" i="13"/>
  <c r="BZ98" i="13"/>
  <c r="BZ84" i="13"/>
  <c r="BZ83" i="13"/>
  <c r="BZ110" i="13"/>
  <c r="BZ86" i="13"/>
  <c r="BZ54" i="13"/>
  <c r="BZ42" i="13"/>
  <c r="BZ105" i="13"/>
  <c r="BZ29" i="13"/>
  <c r="BZ40" i="13"/>
  <c r="BZ12" i="13"/>
  <c r="BZ57" i="13"/>
  <c r="CA1" i="13"/>
  <c r="BZ9" i="13"/>
  <c r="BZ30" i="13"/>
  <c r="BZ7" i="13"/>
  <c r="BZ125" i="13"/>
  <c r="BZ108" i="13"/>
  <c r="BZ99" i="13"/>
  <c r="BZ93" i="13"/>
  <c r="BZ134" i="13"/>
  <c r="BZ79" i="13"/>
  <c r="BZ126" i="13"/>
  <c r="BZ67" i="13"/>
  <c r="BZ94" i="13"/>
  <c r="BZ38" i="13"/>
  <c r="BZ65" i="13"/>
  <c r="BZ25" i="13"/>
  <c r="BZ36" i="13"/>
  <c r="BZ8" i="13"/>
  <c r="BZ96" i="13"/>
  <c r="BZ60" i="13"/>
  <c r="BZ35" i="13"/>
  <c r="BZ76" i="13"/>
  <c r="BZ15" i="13"/>
  <c r="BZ121" i="13"/>
  <c r="BZ104" i="13"/>
  <c r="BZ130" i="13"/>
  <c r="BZ89" i="13"/>
  <c r="BZ118" i="13"/>
  <c r="BZ75" i="13"/>
  <c r="BZ81" i="13"/>
  <c r="BZ97" i="13"/>
  <c r="BZ80" i="13"/>
  <c r="BZ34" i="13"/>
  <c r="BZ55" i="13"/>
  <c r="BZ21" i="13"/>
  <c r="BZ32" i="13"/>
  <c r="BZ4" i="13"/>
  <c r="BZ50" i="13"/>
  <c r="BZ43" i="13"/>
  <c r="BZ39" i="13"/>
  <c r="BZ117" i="13"/>
  <c r="BZ122" i="13"/>
  <c r="BZ85" i="13"/>
  <c r="BZ71" i="13"/>
  <c r="BZ77" i="13"/>
  <c r="BZ52" i="13"/>
  <c r="BZ17" i="13"/>
  <c r="BZ63" i="13"/>
  <c r="BZ23" i="13"/>
  <c r="BZ100" i="13"/>
  <c r="BZ120" i="13"/>
  <c r="BZ72" i="13"/>
  <c r="BZ28" i="13"/>
  <c r="BZ113" i="13"/>
  <c r="BZ127" i="13"/>
  <c r="BZ114" i="13"/>
  <c r="BZ123" i="13"/>
  <c r="BZ102" i="13"/>
  <c r="BZ82" i="13"/>
  <c r="BZ73" i="13"/>
  <c r="BZ68" i="13"/>
  <c r="BZ59" i="13"/>
  <c r="BZ26" i="13"/>
  <c r="BZ45" i="13"/>
  <c r="BZ13" i="13"/>
  <c r="BZ24" i="13"/>
  <c r="BZ61" i="13"/>
  <c r="BZ5" i="13"/>
  <c r="BZ19" i="13"/>
  <c r="CB1" i="13"/>
  <c r="BZ90" i="13"/>
  <c r="BZ109" i="13"/>
  <c r="BZ119" i="13"/>
  <c r="BZ128" i="13"/>
  <c r="BZ101" i="13"/>
  <c r="BZ95" i="13"/>
  <c r="BZ78" i="13"/>
  <c r="BZ69" i="13"/>
  <c r="BZ66" i="13"/>
  <c r="BZ56" i="13"/>
  <c r="BZ22" i="13"/>
  <c r="BZ41" i="13"/>
  <c r="BZ49" i="13"/>
  <c r="BZ20" i="13"/>
  <c r="BZ51" i="13"/>
  <c r="BZ11" i="13"/>
  <c r="BZ3" i="13"/>
  <c r="BZ87" i="13"/>
  <c r="C464" i="11"/>
  <c r="C417" i="11"/>
  <c r="C370" i="11"/>
  <c r="C323" i="11"/>
  <c r="C276" i="11"/>
  <c r="C229" i="11"/>
  <c r="C182" i="11"/>
  <c r="C136" i="11"/>
  <c r="C88" i="11"/>
  <c r="CB117" i="13" l="1"/>
  <c r="CB112" i="13"/>
  <c r="CB103" i="13"/>
  <c r="CB101" i="13"/>
  <c r="CB91" i="13"/>
  <c r="CB70" i="13"/>
  <c r="CB83" i="13"/>
  <c r="CB62" i="13"/>
  <c r="CB65" i="13"/>
  <c r="CB45" i="13"/>
  <c r="CB13" i="13"/>
  <c r="CB42" i="13"/>
  <c r="CB46" i="13"/>
  <c r="CB36" i="13"/>
  <c r="CB9" i="13"/>
  <c r="CB22" i="13"/>
  <c r="CB6" i="13"/>
  <c r="CB131" i="13"/>
  <c r="CB99" i="13"/>
  <c r="CB92" i="13"/>
  <c r="CB86" i="13"/>
  <c r="CB58" i="13"/>
  <c r="CB89" i="13"/>
  <c r="CB28" i="13"/>
  <c r="CB60" i="13"/>
  <c r="CB109" i="13"/>
  <c r="CB127" i="13"/>
  <c r="CB130" i="13"/>
  <c r="CB88" i="13"/>
  <c r="CB100" i="13"/>
  <c r="CB126" i="13"/>
  <c r="CB71" i="13"/>
  <c r="CB54" i="13"/>
  <c r="CB57" i="13"/>
  <c r="CB37" i="13"/>
  <c r="CB49" i="13"/>
  <c r="CB32" i="13"/>
  <c r="CB27" i="13"/>
  <c r="CB20" i="13"/>
  <c r="CB43" i="13"/>
  <c r="CB18" i="13"/>
  <c r="CB80" i="13"/>
  <c r="CB4" i="13"/>
  <c r="CB132" i="13"/>
  <c r="CB123" i="13"/>
  <c r="CB122" i="13"/>
  <c r="CB84" i="13"/>
  <c r="CB93" i="13"/>
  <c r="CB85" i="13"/>
  <c r="CB67" i="13"/>
  <c r="CB50" i="13"/>
  <c r="CB53" i="13"/>
  <c r="CB33" i="13"/>
  <c r="CB48" i="13"/>
  <c r="CB24" i="13"/>
  <c r="CB19" i="13"/>
  <c r="CB75" i="13"/>
  <c r="CB34" i="13"/>
  <c r="CB38" i="13"/>
  <c r="CB79" i="13"/>
  <c r="CB133" i="13"/>
  <c r="CB128" i="13"/>
  <c r="CB119" i="13"/>
  <c r="CB114" i="13"/>
  <c r="CB134" i="13"/>
  <c r="CB108" i="13"/>
  <c r="CB81" i="13"/>
  <c r="CB97" i="13"/>
  <c r="CB94" i="13"/>
  <c r="CB55" i="13"/>
  <c r="CB29" i="13"/>
  <c r="CB44" i="13"/>
  <c r="CB16" i="13"/>
  <c r="CB11" i="13"/>
  <c r="CB12" i="13"/>
  <c r="CB30" i="13"/>
  <c r="CB14" i="13"/>
  <c r="CB129" i="13"/>
  <c r="CB124" i="13"/>
  <c r="CB115" i="13"/>
  <c r="CB106" i="13"/>
  <c r="CB82" i="13"/>
  <c r="CB77" i="13"/>
  <c r="CB76" i="13"/>
  <c r="CB25" i="13"/>
  <c r="CB47" i="13"/>
  <c r="CB7" i="13"/>
  <c r="CB39" i="13"/>
  <c r="CB23" i="13"/>
  <c r="CB118" i="13"/>
  <c r="CD1" i="13"/>
  <c r="CB125" i="13"/>
  <c r="CB120" i="13"/>
  <c r="CB111" i="13"/>
  <c r="CB102" i="13"/>
  <c r="CB104" i="13"/>
  <c r="CB78" i="13"/>
  <c r="CB96" i="13"/>
  <c r="CB68" i="13"/>
  <c r="CB72" i="13"/>
  <c r="CB73" i="13"/>
  <c r="CB21" i="13"/>
  <c r="CB69" i="13"/>
  <c r="CB64" i="13"/>
  <c r="CB3" i="13"/>
  <c r="CB56" i="13"/>
  <c r="CB8" i="13"/>
  <c r="CB51" i="13"/>
  <c r="CB87" i="13"/>
  <c r="CB41" i="13"/>
  <c r="CB35" i="13"/>
  <c r="CB5" i="13"/>
  <c r="CB121" i="13"/>
  <c r="CB116" i="13"/>
  <c r="CB107" i="13"/>
  <c r="CB98" i="13"/>
  <c r="CB95" i="13"/>
  <c r="CB74" i="13"/>
  <c r="CB90" i="13"/>
  <c r="CB66" i="13"/>
  <c r="CB105" i="13"/>
  <c r="CB52" i="13"/>
  <c r="CB17" i="13"/>
  <c r="CB63" i="13"/>
  <c r="CB59" i="13"/>
  <c r="CC1" i="13"/>
  <c r="CB10" i="13"/>
  <c r="CB26" i="13"/>
  <c r="CB31" i="13"/>
  <c r="CB113" i="13"/>
  <c r="CB110" i="13"/>
  <c r="CB61" i="13"/>
  <c r="CB40" i="13"/>
  <c r="CB15" i="13"/>
  <c r="C465" i="11"/>
  <c r="C418" i="11"/>
  <c r="C371" i="11"/>
  <c r="C324" i="11"/>
  <c r="C277" i="11"/>
  <c r="C230" i="11"/>
  <c r="C183" i="11"/>
  <c r="C137" i="11"/>
  <c r="C89" i="11"/>
  <c r="CD116" i="13" l="1"/>
  <c r="CD130" i="13"/>
  <c r="CD117" i="13"/>
  <c r="CD118" i="13"/>
  <c r="CD131" i="13"/>
  <c r="CD108" i="13"/>
  <c r="CD81" i="13"/>
  <c r="CD93" i="13"/>
  <c r="CD53" i="13"/>
  <c r="CD33" i="13"/>
  <c r="CD48" i="13"/>
  <c r="CD16" i="13"/>
  <c r="CD27" i="13"/>
  <c r="CD7" i="13"/>
  <c r="CD10" i="13"/>
  <c r="CD22" i="13"/>
  <c r="CE1" i="13"/>
  <c r="CD19" i="13"/>
  <c r="CD112" i="13"/>
  <c r="CD122" i="13"/>
  <c r="CD109" i="13"/>
  <c r="CD104" i="13"/>
  <c r="CD115" i="13"/>
  <c r="CD82" i="13"/>
  <c r="CD77" i="13"/>
  <c r="CD71" i="13"/>
  <c r="CD75" i="13"/>
  <c r="CD29" i="13"/>
  <c r="CD44" i="13"/>
  <c r="CD64" i="13"/>
  <c r="CD23" i="13"/>
  <c r="CD3" i="13"/>
  <c r="CD6" i="13"/>
  <c r="CD18" i="13"/>
  <c r="CD34" i="13"/>
  <c r="CD4" i="13"/>
  <c r="CD127" i="13"/>
  <c r="CD114" i="13"/>
  <c r="CD123" i="13"/>
  <c r="CD95" i="13"/>
  <c r="CD105" i="13"/>
  <c r="CD78" i="13"/>
  <c r="CD73" i="13"/>
  <c r="CD67" i="13"/>
  <c r="CD79" i="13"/>
  <c r="CD25" i="13"/>
  <c r="CD40" i="13"/>
  <c r="CD50" i="13"/>
  <c r="CD100" i="13"/>
  <c r="CD14" i="13"/>
  <c r="CD119" i="13"/>
  <c r="CD106" i="13"/>
  <c r="CD101" i="13"/>
  <c r="CD91" i="13"/>
  <c r="CD97" i="13"/>
  <c r="CD74" i="13"/>
  <c r="CD69" i="13"/>
  <c r="CD68" i="13"/>
  <c r="CD54" i="13"/>
  <c r="CD21" i="13"/>
  <c r="CD36" i="13"/>
  <c r="CD47" i="13"/>
  <c r="CD15" i="13"/>
  <c r="CD60" i="13"/>
  <c r="CF1" i="13"/>
  <c r="CD5" i="13"/>
  <c r="CD132" i="13"/>
  <c r="CD111" i="13"/>
  <c r="CD102" i="13"/>
  <c r="CD92" i="13"/>
  <c r="CD87" i="13"/>
  <c r="CD94" i="13"/>
  <c r="CD70" i="13"/>
  <c r="CD96" i="13"/>
  <c r="CD66" i="13"/>
  <c r="CD52" i="13"/>
  <c r="CD17" i="13"/>
  <c r="CD32" i="13"/>
  <c r="CD43" i="13"/>
  <c r="CD62" i="13"/>
  <c r="CD55" i="13"/>
  <c r="CD63" i="13"/>
  <c r="CD30" i="13"/>
  <c r="CD8" i="13"/>
  <c r="CD128" i="13"/>
  <c r="CD107" i="13"/>
  <c r="CD98" i="13"/>
  <c r="CD88" i="13"/>
  <c r="CD83" i="13"/>
  <c r="CD90" i="13"/>
  <c r="CD110" i="13"/>
  <c r="CD80" i="13"/>
  <c r="CD65" i="13"/>
  <c r="CD45" i="13"/>
  <c r="CD13" i="13"/>
  <c r="CD28" i="13"/>
  <c r="CD39" i="13"/>
  <c r="CD59" i="13"/>
  <c r="CD9" i="13"/>
  <c r="CD51" i="13"/>
  <c r="CD124" i="13"/>
  <c r="CD103" i="13"/>
  <c r="CD133" i="13"/>
  <c r="CD84" i="13"/>
  <c r="CD129" i="13"/>
  <c r="CD86" i="13"/>
  <c r="CD126" i="13"/>
  <c r="CD76" i="13"/>
  <c r="CD61" i="13"/>
  <c r="CD41" i="13"/>
  <c r="CD89" i="13"/>
  <c r="CD24" i="13"/>
  <c r="CD35" i="13"/>
  <c r="CD46" i="13"/>
  <c r="CD12" i="13"/>
  <c r="CD38" i="13"/>
  <c r="CD42" i="13"/>
  <c r="CD120" i="13"/>
  <c r="CD99" i="13"/>
  <c r="CD125" i="13"/>
  <c r="CD134" i="13"/>
  <c r="CD113" i="13"/>
  <c r="CD121" i="13"/>
  <c r="CD85" i="13"/>
  <c r="CD72" i="13"/>
  <c r="CD57" i="13"/>
  <c r="CD37" i="13"/>
  <c r="CD49" i="13"/>
  <c r="CD20" i="13"/>
  <c r="CD31" i="13"/>
  <c r="CD11" i="13"/>
  <c r="CD56" i="13"/>
  <c r="CD26" i="13"/>
  <c r="CD58" i="13"/>
  <c r="C466" i="11"/>
  <c r="C419" i="11"/>
  <c r="C372" i="11"/>
  <c r="C325" i="11"/>
  <c r="C278" i="11"/>
  <c r="C231" i="11"/>
  <c r="C184" i="11"/>
  <c r="C138" i="11"/>
  <c r="C90" i="11"/>
  <c r="CF116" i="13" l="1"/>
  <c r="CF134" i="13"/>
  <c r="CF102" i="13"/>
  <c r="CF97" i="13"/>
  <c r="CF107" i="13"/>
  <c r="CF85" i="13"/>
  <c r="CF68" i="13"/>
  <c r="CF49" i="13"/>
  <c r="CF108" i="13"/>
  <c r="CF24" i="13"/>
  <c r="CF93" i="13"/>
  <c r="CF35" i="13"/>
  <c r="CF6" i="13"/>
  <c r="CH1" i="13"/>
  <c r="CF41" i="13"/>
  <c r="CF62" i="13"/>
  <c r="CF8" i="13"/>
  <c r="CF112" i="13"/>
  <c r="CF130" i="13"/>
  <c r="CF98" i="13"/>
  <c r="CF104" i="13"/>
  <c r="CF99" i="13"/>
  <c r="CF81" i="13"/>
  <c r="CF66" i="13"/>
  <c r="CF121" i="13"/>
  <c r="CF89" i="13"/>
  <c r="CF20" i="13"/>
  <c r="CF63" i="13"/>
  <c r="CF27" i="13"/>
  <c r="CF39" i="13"/>
  <c r="CF54" i="13"/>
  <c r="CF34" i="13"/>
  <c r="CF21" i="13"/>
  <c r="CF7" i="13"/>
  <c r="CF131" i="13"/>
  <c r="CF126" i="13"/>
  <c r="CF133" i="13"/>
  <c r="CF95" i="13"/>
  <c r="CF94" i="13"/>
  <c r="CF77" i="13"/>
  <c r="CF74" i="13"/>
  <c r="CF75" i="13"/>
  <c r="CF48" i="13"/>
  <c r="CF16" i="13"/>
  <c r="CF51" i="13"/>
  <c r="CF19" i="13"/>
  <c r="CF31" i="13"/>
  <c r="CF45" i="13"/>
  <c r="CF29" i="13"/>
  <c r="CF17" i="13"/>
  <c r="CF127" i="13"/>
  <c r="CF122" i="13"/>
  <c r="CF125" i="13"/>
  <c r="CF91" i="13"/>
  <c r="CF90" i="13"/>
  <c r="CF73" i="13"/>
  <c r="CF72" i="13"/>
  <c r="CF84" i="13"/>
  <c r="CF44" i="13"/>
  <c r="CF71" i="13"/>
  <c r="CF70" i="13"/>
  <c r="CF38" i="13"/>
  <c r="CF23" i="13"/>
  <c r="CF9" i="13"/>
  <c r="CF25" i="13"/>
  <c r="CF13" i="13"/>
  <c r="CF132" i="13"/>
  <c r="CF123" i="13"/>
  <c r="CF118" i="13"/>
  <c r="CF117" i="13"/>
  <c r="CF87" i="13"/>
  <c r="CF96" i="13"/>
  <c r="CF80" i="13"/>
  <c r="CF65" i="13"/>
  <c r="CF79" i="13"/>
  <c r="CF40" i="13"/>
  <c r="CF50" i="13"/>
  <c r="CF67" i="13"/>
  <c r="CF30" i="13"/>
  <c r="CF15" i="13"/>
  <c r="CF4" i="13"/>
  <c r="CF18" i="13"/>
  <c r="CF12" i="13"/>
  <c r="CF33" i="13"/>
  <c r="CF128" i="13"/>
  <c r="CF119" i="13"/>
  <c r="CF114" i="13"/>
  <c r="CF109" i="13"/>
  <c r="CF83" i="13"/>
  <c r="CF88" i="13"/>
  <c r="CF76" i="13"/>
  <c r="CF61" i="13"/>
  <c r="CF64" i="13"/>
  <c r="CF36" i="13"/>
  <c r="CF47" i="13"/>
  <c r="CF58" i="13"/>
  <c r="CF22" i="13"/>
  <c r="CF59" i="13"/>
  <c r="CG1" i="13"/>
  <c r="CF5" i="13"/>
  <c r="CF26" i="13"/>
  <c r="CF124" i="13"/>
  <c r="CF115" i="13"/>
  <c r="CF110" i="13"/>
  <c r="CF105" i="13"/>
  <c r="CF129" i="13"/>
  <c r="CF103" i="13"/>
  <c r="CF86" i="13"/>
  <c r="CF57" i="13"/>
  <c r="CF60" i="13"/>
  <c r="CF32" i="13"/>
  <c r="CF43" i="13"/>
  <c r="CF78" i="13"/>
  <c r="CF14" i="13"/>
  <c r="CF52" i="13"/>
  <c r="CF46" i="13"/>
  <c r="CF3" i="13"/>
  <c r="CF120" i="13"/>
  <c r="CF111" i="13"/>
  <c r="CF106" i="13"/>
  <c r="CF101" i="13"/>
  <c r="CF113" i="13"/>
  <c r="CF92" i="13"/>
  <c r="CF82" i="13"/>
  <c r="CF53" i="13"/>
  <c r="CF56" i="13"/>
  <c r="CF28" i="13"/>
  <c r="CF100" i="13"/>
  <c r="CF55" i="13"/>
  <c r="CF10" i="13"/>
  <c r="CF11" i="13"/>
  <c r="CF42" i="13"/>
  <c r="CF69" i="13"/>
  <c r="CF37" i="13"/>
  <c r="C467" i="11"/>
  <c r="C420" i="11"/>
  <c r="C373" i="11"/>
  <c r="C326" i="11"/>
  <c r="C279" i="11"/>
  <c r="C232" i="11"/>
  <c r="C185" i="11"/>
  <c r="C139" i="11"/>
  <c r="C91" i="11"/>
  <c r="CH115" i="13" l="1"/>
  <c r="CH133" i="13"/>
  <c r="CH120" i="13"/>
  <c r="CH83" i="13"/>
  <c r="CH124" i="13"/>
  <c r="CH85" i="13"/>
  <c r="CH72" i="13"/>
  <c r="CH65" i="13"/>
  <c r="CH70" i="13"/>
  <c r="CH24" i="13"/>
  <c r="CH35" i="13"/>
  <c r="CH78" i="13"/>
  <c r="CH26" i="13"/>
  <c r="CH57" i="13"/>
  <c r="CH8" i="13"/>
  <c r="CH13" i="13"/>
  <c r="CH5" i="13"/>
  <c r="CH18" i="13"/>
  <c r="CH111" i="13"/>
  <c r="CH125" i="13"/>
  <c r="CH112" i="13"/>
  <c r="CH129" i="13"/>
  <c r="CH96" i="13"/>
  <c r="CH103" i="13"/>
  <c r="CH68" i="13"/>
  <c r="CH121" i="13"/>
  <c r="CH69" i="13"/>
  <c r="CH20" i="13"/>
  <c r="CH31" i="13"/>
  <c r="CH62" i="13"/>
  <c r="CH22" i="13"/>
  <c r="CH12" i="13"/>
  <c r="CH58" i="13"/>
  <c r="CH7" i="13"/>
  <c r="CH3" i="13"/>
  <c r="CH37" i="13"/>
  <c r="CH130" i="13"/>
  <c r="CH117" i="13"/>
  <c r="CH134" i="13"/>
  <c r="CH113" i="13"/>
  <c r="CH126" i="13"/>
  <c r="CH92" i="13"/>
  <c r="CH116" i="13"/>
  <c r="CH88" i="13"/>
  <c r="CH48" i="13"/>
  <c r="CH16" i="13"/>
  <c r="CH27" i="13"/>
  <c r="CH59" i="13"/>
  <c r="CH9" i="13"/>
  <c r="CJ1" i="13"/>
  <c r="CH122" i="13"/>
  <c r="CH109" i="13"/>
  <c r="CH118" i="13"/>
  <c r="CH107" i="13"/>
  <c r="CH110" i="13"/>
  <c r="CH81" i="13"/>
  <c r="CH79" i="13"/>
  <c r="CH84" i="13"/>
  <c r="CH44" i="13"/>
  <c r="CH49" i="13"/>
  <c r="CH23" i="13"/>
  <c r="CH46" i="13"/>
  <c r="CH14" i="13"/>
  <c r="CH4" i="13"/>
  <c r="CH33" i="13"/>
  <c r="CH82" i="13"/>
  <c r="CH131" i="13"/>
  <c r="CH114" i="13"/>
  <c r="CH105" i="13"/>
  <c r="CH104" i="13"/>
  <c r="CH99" i="13"/>
  <c r="CH108" i="13"/>
  <c r="CH77" i="13"/>
  <c r="CH75" i="13"/>
  <c r="CH64" i="13"/>
  <c r="CH40" i="13"/>
  <c r="CH50" i="13"/>
  <c r="CH19" i="13"/>
  <c r="CH42" i="13"/>
  <c r="CH54" i="13"/>
  <c r="CH66" i="13"/>
  <c r="CH55" i="13"/>
  <c r="CH29" i="13"/>
  <c r="CH127" i="13"/>
  <c r="CH106" i="13"/>
  <c r="CH101" i="13"/>
  <c r="CH95" i="13"/>
  <c r="CH94" i="13"/>
  <c r="CH100" i="13"/>
  <c r="CH73" i="13"/>
  <c r="CH71" i="13"/>
  <c r="CH60" i="13"/>
  <c r="CH36" i="13"/>
  <c r="CH47" i="13"/>
  <c r="CH15" i="13"/>
  <c r="CH38" i="13"/>
  <c r="CH10" i="13"/>
  <c r="CH67" i="13"/>
  <c r="CH53" i="13"/>
  <c r="CI1" i="13"/>
  <c r="CH123" i="13"/>
  <c r="CH102" i="13"/>
  <c r="CH97" i="13"/>
  <c r="CH91" i="13"/>
  <c r="CH90" i="13"/>
  <c r="CH93" i="13"/>
  <c r="CH80" i="13"/>
  <c r="CH132" i="13"/>
  <c r="CH56" i="13"/>
  <c r="CH32" i="13"/>
  <c r="CH43" i="13"/>
  <c r="CH63" i="13"/>
  <c r="CH34" i="13"/>
  <c r="CH6" i="13"/>
  <c r="CH61" i="13"/>
  <c r="CH21" i="13"/>
  <c r="CH11" i="13"/>
  <c r="CH119" i="13"/>
  <c r="CH98" i="13"/>
  <c r="CH128" i="13"/>
  <c r="CH87" i="13"/>
  <c r="CH86" i="13"/>
  <c r="CH89" i="13"/>
  <c r="CH76" i="13"/>
  <c r="CH74" i="13"/>
  <c r="CH52" i="13"/>
  <c r="CH28" i="13"/>
  <c r="CH39" i="13"/>
  <c r="CH51" i="13"/>
  <c r="CH30" i="13"/>
  <c r="CH45" i="13"/>
  <c r="CH41" i="13"/>
  <c r="CH17" i="13"/>
  <c r="CH25" i="13"/>
  <c r="C468" i="11"/>
  <c r="C421" i="11"/>
  <c r="C374" i="11"/>
  <c r="C327" i="11"/>
  <c r="C280" i="11"/>
  <c r="C233" i="11"/>
  <c r="C186" i="11"/>
  <c r="C140" i="11"/>
  <c r="C92" i="11"/>
  <c r="CJ115" i="13" l="1"/>
  <c r="CJ110" i="13"/>
  <c r="CJ105" i="13"/>
  <c r="CJ100" i="13"/>
  <c r="CJ102" i="13"/>
  <c r="CJ72" i="13"/>
  <c r="CJ132" i="13"/>
  <c r="CJ60" i="13"/>
  <c r="CJ55" i="13"/>
  <c r="CJ31" i="13"/>
  <c r="CJ62" i="13"/>
  <c r="CJ38" i="13"/>
  <c r="CJ25" i="13"/>
  <c r="CJ26" i="13"/>
  <c r="CJ82" i="13"/>
  <c r="CJ57" i="13"/>
  <c r="CJ4" i="13"/>
  <c r="CJ111" i="13"/>
  <c r="CJ133" i="13"/>
  <c r="CJ101" i="13"/>
  <c r="CJ96" i="13"/>
  <c r="CJ93" i="13"/>
  <c r="CJ106" i="13"/>
  <c r="CJ103" i="13"/>
  <c r="CJ56" i="13"/>
  <c r="CJ73" i="13"/>
  <c r="CJ27" i="13"/>
  <c r="CJ46" i="13"/>
  <c r="CJ30" i="13"/>
  <c r="CJ17" i="13"/>
  <c r="CJ18" i="13"/>
  <c r="CJ40" i="13"/>
  <c r="CJ16" i="13"/>
  <c r="CJ21" i="13"/>
  <c r="CJ134" i="13"/>
  <c r="CJ129" i="13"/>
  <c r="CJ97" i="13"/>
  <c r="CJ107" i="13"/>
  <c r="CJ89" i="13"/>
  <c r="CJ91" i="13"/>
  <c r="CJ77" i="13"/>
  <c r="CJ52" i="13"/>
  <c r="CJ49" i="13"/>
  <c r="CJ23" i="13"/>
  <c r="CJ42" i="13"/>
  <c r="CJ22" i="13"/>
  <c r="CJ9" i="13"/>
  <c r="CJ68" i="13"/>
  <c r="CJ36" i="13"/>
  <c r="CJ12" i="13"/>
  <c r="CJ130" i="13"/>
  <c r="CJ125" i="13"/>
  <c r="CJ128" i="13"/>
  <c r="CJ99" i="13"/>
  <c r="CJ85" i="13"/>
  <c r="CJ116" i="13"/>
  <c r="CJ65" i="13"/>
  <c r="CJ92" i="13"/>
  <c r="CJ50" i="13"/>
  <c r="CJ19" i="13"/>
  <c r="CJ74" i="13"/>
  <c r="CJ14" i="13"/>
  <c r="CJ5" i="13"/>
  <c r="CJ54" i="13"/>
  <c r="CJ29" i="13"/>
  <c r="CJ11" i="13"/>
  <c r="CJ131" i="13"/>
  <c r="CJ126" i="13"/>
  <c r="CJ121" i="13"/>
  <c r="CJ120" i="13"/>
  <c r="CJ94" i="13"/>
  <c r="CJ98" i="13"/>
  <c r="CJ95" i="13"/>
  <c r="CJ88" i="13"/>
  <c r="CJ70" i="13"/>
  <c r="CJ47" i="13"/>
  <c r="CJ15" i="13"/>
  <c r="CJ67" i="13"/>
  <c r="CL1" i="13"/>
  <c r="CK1" i="13"/>
  <c r="CJ10" i="13"/>
  <c r="CJ24" i="13"/>
  <c r="CJ44" i="13"/>
  <c r="CJ127" i="13"/>
  <c r="CJ122" i="13"/>
  <c r="CJ117" i="13"/>
  <c r="CJ112" i="13"/>
  <c r="CJ90" i="13"/>
  <c r="CJ87" i="13"/>
  <c r="CJ83" i="13"/>
  <c r="CJ81" i="13"/>
  <c r="CJ69" i="13"/>
  <c r="CJ43" i="13"/>
  <c r="CJ71" i="13"/>
  <c r="CJ61" i="13"/>
  <c r="CJ66" i="13"/>
  <c r="CJ53" i="13"/>
  <c r="CJ8" i="13"/>
  <c r="CJ20" i="13"/>
  <c r="CJ32" i="13"/>
  <c r="CJ123" i="13"/>
  <c r="CJ118" i="13"/>
  <c r="CJ113" i="13"/>
  <c r="CJ108" i="13"/>
  <c r="CJ86" i="13"/>
  <c r="CJ80" i="13"/>
  <c r="CJ79" i="13"/>
  <c r="CJ84" i="13"/>
  <c r="CJ63" i="13"/>
  <c r="CJ39" i="13"/>
  <c r="CJ51" i="13"/>
  <c r="CJ58" i="13"/>
  <c r="CJ41" i="13"/>
  <c r="CJ48" i="13"/>
  <c r="CJ6" i="13"/>
  <c r="CJ13" i="13"/>
  <c r="CJ3" i="13"/>
  <c r="CJ119" i="13"/>
  <c r="CJ114" i="13"/>
  <c r="CJ109" i="13"/>
  <c r="CJ104" i="13"/>
  <c r="CJ124" i="13"/>
  <c r="CJ76" i="13"/>
  <c r="CJ75" i="13"/>
  <c r="CJ64" i="13"/>
  <c r="CJ59" i="13"/>
  <c r="CJ35" i="13"/>
  <c r="CJ78" i="13"/>
  <c r="CJ45" i="13"/>
  <c r="CJ33" i="13"/>
  <c r="CJ34" i="13"/>
  <c r="CJ37" i="13"/>
  <c r="CJ7" i="13"/>
  <c r="CJ28" i="13"/>
  <c r="C469" i="11"/>
  <c r="C422" i="11"/>
  <c r="C375" i="11"/>
  <c r="C328" i="11"/>
  <c r="C281" i="11"/>
  <c r="C234" i="11"/>
  <c r="C187" i="11"/>
  <c r="C142" i="11"/>
  <c r="C141" i="11"/>
  <c r="C93" i="11"/>
  <c r="CL118" i="13" l="1"/>
  <c r="CL101" i="13"/>
  <c r="CL96" i="13"/>
  <c r="CL94" i="13"/>
  <c r="CL119" i="13"/>
  <c r="CL87" i="13"/>
  <c r="CL95" i="13"/>
  <c r="CL78" i="13"/>
  <c r="CL73" i="13"/>
  <c r="CL31" i="13"/>
  <c r="CL42" i="13"/>
  <c r="CL64" i="13"/>
  <c r="CL41" i="13"/>
  <c r="CL66" i="13"/>
  <c r="CL6" i="13"/>
  <c r="CM1" i="13"/>
  <c r="CL7" i="13"/>
  <c r="CL23" i="13"/>
  <c r="CL114" i="13"/>
  <c r="CL97" i="13"/>
  <c r="CL131" i="13"/>
  <c r="CL90" i="13"/>
  <c r="CL121" i="13"/>
  <c r="CL80" i="13"/>
  <c r="CL83" i="13"/>
  <c r="CL74" i="13"/>
  <c r="CL77" i="13"/>
  <c r="CL27" i="13"/>
  <c r="CL38" i="13"/>
  <c r="CL61" i="13"/>
  <c r="CL37" i="13"/>
  <c r="CL9" i="13"/>
  <c r="CL32" i="13"/>
  <c r="CL44" i="13"/>
  <c r="CL24" i="13"/>
  <c r="CL33" i="13"/>
  <c r="CL4" i="13"/>
  <c r="CL110" i="13"/>
  <c r="CL128" i="13"/>
  <c r="CL123" i="13"/>
  <c r="CL86" i="13"/>
  <c r="CL103" i="13"/>
  <c r="CL76" i="13"/>
  <c r="CL79" i="13"/>
  <c r="CL70" i="13"/>
  <c r="CL65" i="13"/>
  <c r="CL34" i="13"/>
  <c r="CL58" i="13"/>
  <c r="CL5" i="13"/>
  <c r="CL28" i="13"/>
  <c r="CL133" i="13"/>
  <c r="CL120" i="13"/>
  <c r="CL115" i="13"/>
  <c r="CL124" i="13"/>
  <c r="CL92" i="13"/>
  <c r="CL72" i="13"/>
  <c r="CL75" i="13"/>
  <c r="CL81" i="13"/>
  <c r="CL50" i="13"/>
  <c r="CL19" i="13"/>
  <c r="CL30" i="13"/>
  <c r="CL68" i="13"/>
  <c r="CL29" i="13"/>
  <c r="CL56" i="13"/>
  <c r="CL40" i="13"/>
  <c r="CN1" i="13"/>
  <c r="CL134" i="13"/>
  <c r="CL125" i="13"/>
  <c r="CL112" i="13"/>
  <c r="CL129" i="13"/>
  <c r="CL102" i="13"/>
  <c r="CL88" i="13"/>
  <c r="CL127" i="13"/>
  <c r="CL71" i="13"/>
  <c r="CL69" i="13"/>
  <c r="CL47" i="13"/>
  <c r="CL15" i="13"/>
  <c r="CL26" i="13"/>
  <c r="CL60" i="13"/>
  <c r="CL25" i="13"/>
  <c r="CL11" i="13"/>
  <c r="CL36" i="13"/>
  <c r="CL20" i="13"/>
  <c r="CL130" i="13"/>
  <c r="CL117" i="13"/>
  <c r="CL108" i="13"/>
  <c r="CL113" i="13"/>
  <c r="CL93" i="13"/>
  <c r="CL84" i="13"/>
  <c r="CL106" i="13"/>
  <c r="CL67" i="13"/>
  <c r="CL63" i="13"/>
  <c r="CL43" i="13"/>
  <c r="CL51" i="13"/>
  <c r="CL22" i="13"/>
  <c r="CL57" i="13"/>
  <c r="CL21" i="13"/>
  <c r="CL52" i="13"/>
  <c r="CL3" i="13"/>
  <c r="CL10" i="13"/>
  <c r="CL126" i="13"/>
  <c r="CL109" i="13"/>
  <c r="CL104" i="13"/>
  <c r="CL107" i="13"/>
  <c r="CL89" i="13"/>
  <c r="CL111" i="13"/>
  <c r="CL91" i="13"/>
  <c r="CL132" i="13"/>
  <c r="CL59" i="13"/>
  <c r="CL39" i="13"/>
  <c r="CL62" i="13"/>
  <c r="CL18" i="13"/>
  <c r="CL54" i="13"/>
  <c r="CL17" i="13"/>
  <c r="CL48" i="13"/>
  <c r="CL16" i="13"/>
  <c r="CL49" i="13"/>
  <c r="CL122" i="13"/>
  <c r="CL105" i="13"/>
  <c r="CL100" i="13"/>
  <c r="CL99" i="13"/>
  <c r="CL85" i="13"/>
  <c r="CL98" i="13"/>
  <c r="CL116" i="13"/>
  <c r="CL82" i="13"/>
  <c r="CL55" i="13"/>
  <c r="CL35" i="13"/>
  <c r="CL46" i="13"/>
  <c r="CL14" i="13"/>
  <c r="CL45" i="13"/>
  <c r="CL13" i="13"/>
  <c r="CL8" i="13"/>
  <c r="CL12" i="13"/>
  <c r="CL53" i="13"/>
  <c r="C471" i="11"/>
  <c r="C470" i="11"/>
  <c r="C424" i="11"/>
  <c r="C423" i="11"/>
  <c r="C377" i="11"/>
  <c r="C376" i="11"/>
  <c r="C330" i="11"/>
  <c r="C329" i="11"/>
  <c r="C283" i="11"/>
  <c r="C282" i="11"/>
  <c r="C236" i="11"/>
  <c r="C235" i="11"/>
  <c r="C189" i="11"/>
  <c r="C188" i="11"/>
  <c r="C95" i="11"/>
  <c r="C94" i="11"/>
  <c r="CN118" i="13" l="1"/>
  <c r="CN113" i="13"/>
  <c r="CN108" i="13"/>
  <c r="CN103" i="13"/>
  <c r="CN97" i="13"/>
  <c r="CN79" i="13"/>
  <c r="CN94" i="13"/>
  <c r="CN63" i="13"/>
  <c r="CN62" i="13"/>
  <c r="CN30" i="13"/>
  <c r="CN74" i="13"/>
  <c r="CN33" i="13"/>
  <c r="CN12" i="13"/>
  <c r="CN77" i="13"/>
  <c r="CP1" i="13"/>
  <c r="CN47" i="13"/>
  <c r="CO1" i="13"/>
  <c r="CN114" i="13"/>
  <c r="CN109" i="13"/>
  <c r="CN104" i="13"/>
  <c r="CN99" i="13"/>
  <c r="CN92" i="13"/>
  <c r="CN75" i="13"/>
  <c r="CN84" i="13"/>
  <c r="CN59" i="13"/>
  <c r="CN58" i="13"/>
  <c r="CN26" i="13"/>
  <c r="CN68" i="13"/>
  <c r="CN25" i="13"/>
  <c r="CN8" i="13"/>
  <c r="CN50" i="13"/>
  <c r="CN49" i="13"/>
  <c r="CN10" i="13"/>
  <c r="CN5" i="13"/>
  <c r="CN110" i="13"/>
  <c r="CN132" i="13"/>
  <c r="CN100" i="13"/>
  <c r="CN102" i="13"/>
  <c r="CN88" i="13"/>
  <c r="CN71" i="13"/>
  <c r="CN98" i="13"/>
  <c r="CN55" i="13"/>
  <c r="CN54" i="13"/>
  <c r="CN22" i="13"/>
  <c r="CN60" i="13"/>
  <c r="CN17" i="13"/>
  <c r="CN4" i="13"/>
  <c r="CN48" i="13"/>
  <c r="CN31" i="13"/>
  <c r="CN9" i="13"/>
  <c r="CN133" i="13"/>
  <c r="CN128" i="13"/>
  <c r="CN96" i="13"/>
  <c r="CN93" i="13"/>
  <c r="CN127" i="13"/>
  <c r="CN101" i="13"/>
  <c r="CN76" i="13"/>
  <c r="CN51" i="13"/>
  <c r="CN81" i="13"/>
  <c r="CN18" i="13"/>
  <c r="CN57" i="13"/>
  <c r="CN52" i="13"/>
  <c r="CN43" i="13"/>
  <c r="CN40" i="13"/>
  <c r="CN24" i="13"/>
  <c r="CN7" i="13"/>
  <c r="CN134" i="13"/>
  <c r="CN129" i="13"/>
  <c r="CN124" i="13"/>
  <c r="CN131" i="13"/>
  <c r="CN89" i="13"/>
  <c r="CN106" i="13"/>
  <c r="CN90" i="13"/>
  <c r="CN72" i="13"/>
  <c r="CN73" i="13"/>
  <c r="CN46" i="13"/>
  <c r="CN14" i="13"/>
  <c r="CN45" i="13"/>
  <c r="CN44" i="13"/>
  <c r="CN37" i="13"/>
  <c r="CN3" i="13"/>
  <c r="CN65" i="13"/>
  <c r="CN27" i="13"/>
  <c r="CN130" i="13"/>
  <c r="CN125" i="13"/>
  <c r="CN120" i="13"/>
  <c r="CN123" i="13"/>
  <c r="CN85" i="13"/>
  <c r="CN91" i="13"/>
  <c r="CN86" i="13"/>
  <c r="CN69" i="13"/>
  <c r="CN111" i="13"/>
  <c r="CN42" i="13"/>
  <c r="CN64" i="13"/>
  <c r="CN56" i="13"/>
  <c r="CN36" i="13"/>
  <c r="CN29" i="13"/>
  <c r="CN35" i="13"/>
  <c r="CN19" i="13"/>
  <c r="CN23" i="13"/>
  <c r="CN126" i="13"/>
  <c r="CN121" i="13"/>
  <c r="CN116" i="13"/>
  <c r="CN115" i="13"/>
  <c r="CN119" i="13"/>
  <c r="CN95" i="13"/>
  <c r="CN82" i="13"/>
  <c r="CN80" i="13"/>
  <c r="CN67" i="13"/>
  <c r="CN38" i="13"/>
  <c r="CN61" i="13"/>
  <c r="CN53" i="13"/>
  <c r="CN28" i="13"/>
  <c r="CN21" i="13"/>
  <c r="CN39" i="13"/>
  <c r="CN15" i="13"/>
  <c r="CN16" i="13"/>
  <c r="CN122" i="13"/>
  <c r="CN117" i="13"/>
  <c r="CN112" i="13"/>
  <c r="CN107" i="13"/>
  <c r="CN105" i="13"/>
  <c r="CN83" i="13"/>
  <c r="CN78" i="13"/>
  <c r="CN70" i="13"/>
  <c r="CN66" i="13"/>
  <c r="CN34" i="13"/>
  <c r="CN87" i="13"/>
  <c r="CN41" i="13"/>
  <c r="CN20" i="13"/>
  <c r="CN13" i="13"/>
  <c r="CN32" i="13"/>
  <c r="CN11" i="13"/>
  <c r="CN6" i="13"/>
  <c r="CP117" i="13" l="1"/>
  <c r="CP100" i="13"/>
  <c r="CP126" i="13"/>
  <c r="CP119" i="13"/>
  <c r="CP114" i="13"/>
  <c r="CP83" i="13"/>
  <c r="CP78" i="13"/>
  <c r="CP76" i="13"/>
  <c r="CP58" i="13"/>
  <c r="CP34" i="13"/>
  <c r="CP63" i="13"/>
  <c r="CP25" i="13"/>
  <c r="CP52" i="13"/>
  <c r="CP20" i="13"/>
  <c r="CP47" i="13"/>
  <c r="CP7" i="13"/>
  <c r="CP15" i="13"/>
  <c r="CP51" i="13"/>
  <c r="CP4" i="13"/>
  <c r="CP121" i="13"/>
  <c r="CP130" i="13"/>
  <c r="CP62" i="13"/>
  <c r="CP65" i="13"/>
  <c r="CP113" i="13"/>
  <c r="CP131" i="13"/>
  <c r="CP118" i="13"/>
  <c r="CP105" i="13"/>
  <c r="CP132" i="13"/>
  <c r="CP79" i="13"/>
  <c r="CP74" i="13"/>
  <c r="CP72" i="13"/>
  <c r="CP54" i="13"/>
  <c r="CP30" i="13"/>
  <c r="CP60" i="13"/>
  <c r="CP21" i="13"/>
  <c r="CP48" i="13"/>
  <c r="CP16" i="13"/>
  <c r="CP10" i="13"/>
  <c r="CP5" i="13"/>
  <c r="CP19" i="13"/>
  <c r="CP111" i="13"/>
  <c r="CP39" i="13"/>
  <c r="CP38" i="13"/>
  <c r="CP109" i="13"/>
  <c r="CP123" i="13"/>
  <c r="CP110" i="13"/>
  <c r="CP97" i="13"/>
  <c r="CP116" i="13"/>
  <c r="CP75" i="13"/>
  <c r="CP70" i="13"/>
  <c r="CP122" i="13"/>
  <c r="CP68" i="13"/>
  <c r="CP26" i="13"/>
  <c r="CP57" i="13"/>
  <c r="CP17" i="13"/>
  <c r="CP44" i="13"/>
  <c r="CP12" i="13"/>
  <c r="CP3" i="13"/>
  <c r="CP27" i="13"/>
  <c r="CP81" i="13"/>
  <c r="CP6" i="13"/>
  <c r="CP85" i="13"/>
  <c r="CP82" i="13"/>
  <c r="CP61" i="13"/>
  <c r="CP31" i="13"/>
  <c r="CP128" i="13"/>
  <c r="CP115" i="13"/>
  <c r="CP124" i="13"/>
  <c r="CP96" i="13"/>
  <c r="CP106" i="13"/>
  <c r="CP71" i="13"/>
  <c r="CP94" i="13"/>
  <c r="CP80" i="13"/>
  <c r="CP127" i="13"/>
  <c r="CP22" i="13"/>
  <c r="CP45" i="13"/>
  <c r="CP13" i="13"/>
  <c r="CP40" i="13"/>
  <c r="CP8" i="13"/>
  <c r="CR1" i="13"/>
  <c r="CP9" i="13"/>
  <c r="CP101" i="13"/>
  <c r="CP55" i="13"/>
  <c r="CP133" i="13"/>
  <c r="CP120" i="13"/>
  <c r="CP107" i="13"/>
  <c r="CP102" i="13"/>
  <c r="CP92" i="13"/>
  <c r="CP98" i="13"/>
  <c r="CP18" i="13"/>
  <c r="CP41" i="13"/>
  <c r="CP59" i="13"/>
  <c r="CP36" i="13"/>
  <c r="CP129" i="13"/>
  <c r="CP112" i="13"/>
  <c r="CP103" i="13"/>
  <c r="CP93" i="13"/>
  <c r="CP88" i="13"/>
  <c r="CP95" i="13"/>
  <c r="CP90" i="13"/>
  <c r="CP77" i="13"/>
  <c r="CP67" i="13"/>
  <c r="CP46" i="13"/>
  <c r="CP14" i="13"/>
  <c r="CP37" i="13"/>
  <c r="CP56" i="13"/>
  <c r="CP32" i="13"/>
  <c r="CP50" i="13"/>
  <c r="CQ1" i="13"/>
  <c r="CP43" i="13"/>
  <c r="CP104" i="13"/>
  <c r="CP87" i="13"/>
  <c r="CP29" i="13"/>
  <c r="CP11" i="13"/>
  <c r="CP125" i="13"/>
  <c r="CP108" i="13"/>
  <c r="CP99" i="13"/>
  <c r="CP89" i="13"/>
  <c r="CP84" i="13"/>
  <c r="CP91" i="13"/>
  <c r="CP86" i="13"/>
  <c r="CP73" i="13"/>
  <c r="CP66" i="13"/>
  <c r="CP42" i="13"/>
  <c r="CP64" i="13"/>
  <c r="CP33" i="13"/>
  <c r="CP53" i="13"/>
  <c r="CP28" i="13"/>
  <c r="CP49" i="13"/>
  <c r="CP35" i="13"/>
  <c r="CP23" i="13"/>
  <c r="CP134" i="13"/>
  <c r="CP69" i="13"/>
  <c r="CP24" i="13"/>
  <c r="CR117" i="13" l="1"/>
  <c r="CR112" i="13"/>
  <c r="CR103" i="13"/>
  <c r="CR98" i="13"/>
  <c r="CR114" i="13"/>
  <c r="CR90" i="13"/>
  <c r="CR81" i="13"/>
  <c r="CR67" i="13"/>
  <c r="CR65" i="13"/>
  <c r="CR45" i="13"/>
  <c r="CR13" i="13"/>
  <c r="CR44" i="13"/>
  <c r="CR85" i="13"/>
  <c r="CR7" i="13"/>
  <c r="CR5" i="13"/>
  <c r="CR47" i="13"/>
  <c r="CR22" i="13"/>
  <c r="CR42" i="13"/>
  <c r="CR113" i="13"/>
  <c r="CR131" i="13"/>
  <c r="CR99" i="13"/>
  <c r="CR105" i="13"/>
  <c r="CR108" i="13"/>
  <c r="CR86" i="13"/>
  <c r="CR77" i="13"/>
  <c r="CR66" i="13"/>
  <c r="CR61" i="13"/>
  <c r="CR41" i="13"/>
  <c r="CR59" i="13"/>
  <c r="CR49" i="13"/>
  <c r="CR72" i="13"/>
  <c r="CR3" i="13"/>
  <c r="CR43" i="13"/>
  <c r="CR14" i="13"/>
  <c r="CR8" i="13"/>
  <c r="CR109" i="13"/>
  <c r="CR127" i="13"/>
  <c r="CR134" i="13"/>
  <c r="CR97" i="13"/>
  <c r="CR100" i="13"/>
  <c r="CR82" i="13"/>
  <c r="CR122" i="13"/>
  <c r="CR62" i="13"/>
  <c r="CR57" i="13"/>
  <c r="CR37" i="13"/>
  <c r="CR56" i="13"/>
  <c r="CR46" i="13"/>
  <c r="CR51" i="13"/>
  <c r="CS1" i="13"/>
  <c r="CR10" i="13"/>
  <c r="CR132" i="13"/>
  <c r="CR123" i="13"/>
  <c r="CR126" i="13"/>
  <c r="CR96" i="13"/>
  <c r="CR95" i="13"/>
  <c r="CR78" i="13"/>
  <c r="CR89" i="13"/>
  <c r="CR58" i="13"/>
  <c r="CR53" i="13"/>
  <c r="CR33" i="13"/>
  <c r="CR93" i="13"/>
  <c r="CR36" i="13"/>
  <c r="CR39" i="13"/>
  <c r="CR40" i="13"/>
  <c r="CR38" i="13"/>
  <c r="CR9" i="13"/>
  <c r="CR133" i="13"/>
  <c r="CR128" i="13"/>
  <c r="CR119" i="13"/>
  <c r="CR118" i="13"/>
  <c r="CR92" i="13"/>
  <c r="CR91" i="13"/>
  <c r="CR74" i="13"/>
  <c r="CR80" i="13"/>
  <c r="CR54" i="13"/>
  <c r="CR64" i="13"/>
  <c r="CR29" i="13"/>
  <c r="CR76" i="13"/>
  <c r="CR28" i="13"/>
  <c r="CR31" i="13"/>
  <c r="CR32" i="13"/>
  <c r="CR34" i="13"/>
  <c r="CR6" i="13"/>
  <c r="CR129" i="13"/>
  <c r="CR124" i="13"/>
  <c r="CR115" i="13"/>
  <c r="CR110" i="13"/>
  <c r="CR88" i="13"/>
  <c r="CR87" i="13"/>
  <c r="CR70" i="13"/>
  <c r="CR69" i="13"/>
  <c r="CR50" i="13"/>
  <c r="CR71" i="13"/>
  <c r="CR25" i="13"/>
  <c r="CR55" i="13"/>
  <c r="CR20" i="13"/>
  <c r="CR23" i="13"/>
  <c r="CR24" i="13"/>
  <c r="CR27" i="13"/>
  <c r="CR4" i="13"/>
  <c r="CR125" i="13"/>
  <c r="CR120" i="13"/>
  <c r="CR111" i="13"/>
  <c r="CR106" i="13"/>
  <c r="CR84" i="13"/>
  <c r="CR101" i="13"/>
  <c r="CR94" i="13"/>
  <c r="CR75" i="13"/>
  <c r="CR79" i="13"/>
  <c r="CR63" i="13"/>
  <c r="CR21" i="13"/>
  <c r="CR52" i="13"/>
  <c r="CR12" i="13"/>
  <c r="CR15" i="13"/>
  <c r="CR16" i="13"/>
  <c r="CR30" i="13"/>
  <c r="CR18" i="13"/>
  <c r="CR121" i="13"/>
  <c r="CR116" i="13"/>
  <c r="CR107" i="13"/>
  <c r="CR102" i="13"/>
  <c r="CR130" i="13"/>
  <c r="CR83" i="13"/>
  <c r="CR104" i="13"/>
  <c r="CR73" i="13"/>
  <c r="CR68" i="13"/>
  <c r="CR60" i="13"/>
  <c r="CR17" i="13"/>
  <c r="CR48" i="13"/>
  <c r="CT1" i="13"/>
  <c r="CR11" i="13"/>
  <c r="CR35" i="13"/>
  <c r="CR26" i="13"/>
  <c r="CR19" i="13"/>
  <c r="CT116" i="13" l="1"/>
  <c r="CT134" i="13"/>
  <c r="CT121" i="13"/>
  <c r="CT84" i="13"/>
  <c r="CT83" i="13"/>
  <c r="CT86" i="13"/>
  <c r="CT81" i="13"/>
  <c r="CT76" i="13"/>
  <c r="CT61" i="13"/>
  <c r="CT37" i="13"/>
  <c r="CT59" i="13"/>
  <c r="CT36" i="13"/>
  <c r="CT49" i="13"/>
  <c r="CT19" i="13"/>
  <c r="CT3" i="13"/>
  <c r="CT26" i="13"/>
  <c r="CU1" i="13"/>
  <c r="CT9" i="13"/>
  <c r="CT112" i="13"/>
  <c r="CT126" i="13"/>
  <c r="CT113" i="13"/>
  <c r="CT130" i="13"/>
  <c r="CT125" i="13"/>
  <c r="CT82" i="13"/>
  <c r="CT77" i="13"/>
  <c r="CT72" i="13"/>
  <c r="CT57" i="13"/>
  <c r="CT33" i="13"/>
  <c r="CT56" i="13"/>
  <c r="CT32" i="13"/>
  <c r="CT47" i="13"/>
  <c r="CT15" i="13"/>
  <c r="CT42" i="13"/>
  <c r="CT22" i="13"/>
  <c r="CT18" i="13"/>
  <c r="CT43" i="13"/>
  <c r="CT131" i="13"/>
  <c r="CT118" i="13"/>
  <c r="CT119" i="13"/>
  <c r="CT114" i="13"/>
  <c r="CT109" i="13"/>
  <c r="CT78" i="13"/>
  <c r="CT73" i="13"/>
  <c r="CT68" i="13"/>
  <c r="CT53" i="13"/>
  <c r="CT29" i="13"/>
  <c r="CT58" i="13"/>
  <c r="CT28" i="13"/>
  <c r="CT85" i="13"/>
  <c r="CT8" i="13"/>
  <c r="CT123" i="13"/>
  <c r="CT110" i="13"/>
  <c r="CT105" i="13"/>
  <c r="CT108" i="13"/>
  <c r="CT127" i="13"/>
  <c r="CT74" i="13"/>
  <c r="CT69" i="13"/>
  <c r="CT75" i="13"/>
  <c r="CT71" i="13"/>
  <c r="CT25" i="13"/>
  <c r="CT55" i="13"/>
  <c r="CT24" i="13"/>
  <c r="CT39" i="13"/>
  <c r="CT64" i="13"/>
  <c r="CT5" i="13"/>
  <c r="CV1" i="13"/>
  <c r="CT132" i="13"/>
  <c r="CT115" i="13"/>
  <c r="CT106" i="13"/>
  <c r="CT97" i="13"/>
  <c r="CT100" i="13"/>
  <c r="CT111" i="13"/>
  <c r="CT70" i="13"/>
  <c r="CT122" i="13"/>
  <c r="CT67" i="13"/>
  <c r="CT63" i="13"/>
  <c r="CT21" i="13"/>
  <c r="CT52" i="13"/>
  <c r="CT20" i="13"/>
  <c r="CT35" i="13"/>
  <c r="CT51" i="13"/>
  <c r="CT38" i="13"/>
  <c r="CT10" i="13"/>
  <c r="CT128" i="13"/>
  <c r="CT107" i="13"/>
  <c r="CT102" i="13"/>
  <c r="CT96" i="13"/>
  <c r="CT95" i="13"/>
  <c r="CT101" i="13"/>
  <c r="CT117" i="13"/>
  <c r="CT89" i="13"/>
  <c r="CT66" i="13"/>
  <c r="CT60" i="13"/>
  <c r="CT17" i="13"/>
  <c r="CT48" i="13"/>
  <c r="CT16" i="13"/>
  <c r="CT31" i="13"/>
  <c r="CT50" i="13"/>
  <c r="CT34" i="13"/>
  <c r="CT14" i="13"/>
  <c r="CT6" i="13"/>
  <c r="CT124" i="13"/>
  <c r="CT103" i="13"/>
  <c r="CT98" i="13"/>
  <c r="CT92" i="13"/>
  <c r="CT91" i="13"/>
  <c r="CT94" i="13"/>
  <c r="CT133" i="13"/>
  <c r="CT93" i="13"/>
  <c r="CT79" i="13"/>
  <c r="CT45" i="13"/>
  <c r="CT13" i="13"/>
  <c r="CT44" i="13"/>
  <c r="CT12" i="13"/>
  <c r="CT27" i="13"/>
  <c r="CT11" i="13"/>
  <c r="CT46" i="13"/>
  <c r="CT120" i="13"/>
  <c r="CT99" i="13"/>
  <c r="CT129" i="13"/>
  <c r="CT88" i="13"/>
  <c r="CT87" i="13"/>
  <c r="CT90" i="13"/>
  <c r="CT104" i="13"/>
  <c r="CT80" i="13"/>
  <c r="CT65" i="13"/>
  <c r="CT41" i="13"/>
  <c r="CT62" i="13"/>
  <c r="CT40" i="13"/>
  <c r="CT54" i="13"/>
  <c r="CT23" i="13"/>
  <c r="CT7" i="13"/>
  <c r="CT30" i="13"/>
  <c r="CT4" i="13"/>
  <c r="CV116" i="13" l="1"/>
  <c r="CV134" i="13"/>
  <c r="CV102" i="13"/>
  <c r="CV108" i="13"/>
  <c r="CV103" i="13"/>
  <c r="CV77" i="13"/>
  <c r="CV76" i="13"/>
  <c r="CV92" i="13"/>
  <c r="CV85" i="13"/>
  <c r="CV58" i="13"/>
  <c r="CV24" i="13"/>
  <c r="CV82" i="13"/>
  <c r="CV15" i="13"/>
  <c r="CV27" i="13"/>
  <c r="CV7" i="13"/>
  <c r="CV13" i="13"/>
  <c r="CV3" i="13"/>
  <c r="CV72" i="13"/>
  <c r="CV34" i="13"/>
  <c r="CV51" i="13"/>
  <c r="CV11" i="13"/>
  <c r="CV9" i="13"/>
  <c r="CV96" i="13"/>
  <c r="CV16" i="13"/>
  <c r="CV26" i="13"/>
  <c r="CV5" i="13"/>
  <c r="CV18" i="13"/>
  <c r="CV29" i="13"/>
  <c r="CV23" i="13"/>
  <c r="CV112" i="13"/>
  <c r="CV130" i="13"/>
  <c r="CV98" i="13"/>
  <c r="CV100" i="13"/>
  <c r="CV94" i="13"/>
  <c r="CV73" i="13"/>
  <c r="CV107" i="13"/>
  <c r="CV68" i="13"/>
  <c r="CV78" i="13"/>
  <c r="CV55" i="13"/>
  <c r="CV20" i="13"/>
  <c r="CV19" i="13"/>
  <c r="CV65" i="13"/>
  <c r="CV64" i="13"/>
  <c r="CV69" i="13"/>
  <c r="CV45" i="13"/>
  <c r="CV50" i="13"/>
  <c r="CX1" i="13"/>
  <c r="CV14" i="13"/>
  <c r="CV131" i="13"/>
  <c r="CV126" i="13"/>
  <c r="CV129" i="13"/>
  <c r="CV95" i="13"/>
  <c r="CV90" i="13"/>
  <c r="CV88" i="13"/>
  <c r="CV48" i="13"/>
  <c r="CV33" i="13"/>
  <c r="CV127" i="13"/>
  <c r="CV122" i="13"/>
  <c r="CV121" i="13"/>
  <c r="CV91" i="13"/>
  <c r="CV117" i="13"/>
  <c r="CV89" i="13"/>
  <c r="CV75" i="13"/>
  <c r="CV61" i="13"/>
  <c r="CV60" i="13"/>
  <c r="CV44" i="13"/>
  <c r="CV12" i="13"/>
  <c r="CV38" i="13"/>
  <c r="CV132" i="13"/>
  <c r="CV123" i="13"/>
  <c r="CV118" i="13"/>
  <c r="CV113" i="13"/>
  <c r="CV87" i="13"/>
  <c r="CV86" i="13"/>
  <c r="CV99" i="13"/>
  <c r="CV67" i="13"/>
  <c r="CV57" i="13"/>
  <c r="CV56" i="13"/>
  <c r="CV40" i="13"/>
  <c r="CV74" i="13"/>
  <c r="CV63" i="13"/>
  <c r="CV10" i="13"/>
  <c r="CV42" i="13"/>
  <c r="CV22" i="13"/>
  <c r="CV21" i="13"/>
  <c r="CV54" i="13"/>
  <c r="CV6" i="13"/>
  <c r="CV41" i="13"/>
  <c r="CV17" i="13"/>
  <c r="CV115" i="13"/>
  <c r="CV79" i="13"/>
  <c r="CV47" i="13"/>
  <c r="CV37" i="13"/>
  <c r="CV4" i="13"/>
  <c r="CW1" i="13"/>
  <c r="CV128" i="13"/>
  <c r="CV119" i="13"/>
  <c r="CV114" i="13"/>
  <c r="CV105" i="13"/>
  <c r="CV83" i="13"/>
  <c r="CV133" i="13"/>
  <c r="CV93" i="13"/>
  <c r="CV66" i="13"/>
  <c r="CV53" i="13"/>
  <c r="CV52" i="13"/>
  <c r="CV36" i="13"/>
  <c r="CV39" i="13"/>
  <c r="CV25" i="13"/>
  <c r="CV101" i="13"/>
  <c r="CV104" i="13"/>
  <c r="CV49" i="13"/>
  <c r="CV32" i="13"/>
  <c r="CV31" i="13"/>
  <c r="CV8" i="13"/>
  <c r="CV35" i="13"/>
  <c r="CV124" i="13"/>
  <c r="CV110" i="13"/>
  <c r="CV125" i="13"/>
  <c r="CV84" i="13"/>
  <c r="CV62" i="13"/>
  <c r="CV46" i="13"/>
  <c r="CV120" i="13"/>
  <c r="CV111" i="13"/>
  <c r="CV106" i="13"/>
  <c r="CV97" i="13"/>
  <c r="CV109" i="13"/>
  <c r="CV81" i="13"/>
  <c r="CV80" i="13"/>
  <c r="CV70" i="13"/>
  <c r="CV71" i="13"/>
  <c r="CV59" i="13"/>
  <c r="CV28" i="13"/>
  <c r="CV43" i="13"/>
  <c r="CV30" i="13"/>
  <c r="CX115" i="13" l="1"/>
  <c r="CX98" i="13"/>
  <c r="CX124" i="13"/>
  <c r="CX87" i="13"/>
  <c r="CX120" i="13"/>
  <c r="CX77" i="13"/>
  <c r="CX68" i="13"/>
  <c r="CX65" i="13"/>
  <c r="CX82" i="13"/>
  <c r="CX36" i="13"/>
  <c r="CX54" i="13"/>
  <c r="CX27" i="13"/>
  <c r="CX66" i="13"/>
  <c r="CX22" i="13"/>
  <c r="CX37" i="13"/>
  <c r="CX4" i="13"/>
  <c r="CX9" i="13"/>
  <c r="CX112" i="13"/>
  <c r="CX32" i="13"/>
  <c r="CX23" i="13"/>
  <c r="CX51" i="13"/>
  <c r="CX18" i="13"/>
  <c r="CZ1" i="13"/>
  <c r="CX13" i="13"/>
  <c r="CX33" i="13"/>
  <c r="CX45" i="13"/>
  <c r="CX5" i="13"/>
  <c r="CY1" i="13"/>
  <c r="CX111" i="13"/>
  <c r="CX129" i="13"/>
  <c r="CX116" i="13"/>
  <c r="CX83" i="13"/>
  <c r="CX122" i="13"/>
  <c r="CX73" i="13"/>
  <c r="CX107" i="13"/>
  <c r="CX74" i="13"/>
  <c r="CX53" i="13"/>
  <c r="CX7" i="13"/>
  <c r="CX8" i="13"/>
  <c r="CX134" i="13"/>
  <c r="CX121" i="13"/>
  <c r="CX130" i="13"/>
  <c r="CX125" i="13"/>
  <c r="CX104" i="13"/>
  <c r="CX96" i="13"/>
  <c r="CX88" i="13"/>
  <c r="CX78" i="13"/>
  <c r="CX61" i="13"/>
  <c r="CX28" i="13"/>
  <c r="CX49" i="13"/>
  <c r="CX19" i="13"/>
  <c r="CX46" i="13"/>
  <c r="CX14" i="13"/>
  <c r="CX126" i="13"/>
  <c r="CX113" i="13"/>
  <c r="CX114" i="13"/>
  <c r="CX109" i="13"/>
  <c r="CX93" i="13"/>
  <c r="CX99" i="13"/>
  <c r="CX79" i="13"/>
  <c r="CX64" i="13"/>
  <c r="CX58" i="13"/>
  <c r="CX24" i="13"/>
  <c r="CX47" i="13"/>
  <c r="CX15" i="13"/>
  <c r="CX42" i="13"/>
  <c r="CX59" i="13"/>
  <c r="CX29" i="13"/>
  <c r="CX131" i="13"/>
  <c r="CX118" i="13"/>
  <c r="CX105" i="13"/>
  <c r="CX108" i="13"/>
  <c r="CX103" i="13"/>
  <c r="CX89" i="13"/>
  <c r="CX84" i="13"/>
  <c r="CX75" i="13"/>
  <c r="CX60" i="13"/>
  <c r="CX55" i="13"/>
  <c r="CX20" i="13"/>
  <c r="CX43" i="13"/>
  <c r="CX69" i="13"/>
  <c r="CX38" i="13"/>
  <c r="CX10" i="13"/>
  <c r="CX63" i="13"/>
  <c r="CX3" i="13"/>
  <c r="CX101" i="13"/>
  <c r="CX71" i="13"/>
  <c r="CX48" i="13"/>
  <c r="CX39" i="13"/>
  <c r="CX67" i="13"/>
  <c r="CX6" i="13"/>
  <c r="CX25" i="13"/>
  <c r="CX127" i="13"/>
  <c r="CX110" i="13"/>
  <c r="CX100" i="13"/>
  <c r="CX94" i="13"/>
  <c r="CX85" i="13"/>
  <c r="CX80" i="13"/>
  <c r="CX56" i="13"/>
  <c r="CX16" i="13"/>
  <c r="CX34" i="13"/>
  <c r="CX123" i="13"/>
  <c r="CX106" i="13"/>
  <c r="CX97" i="13"/>
  <c r="CX95" i="13"/>
  <c r="CX90" i="13"/>
  <c r="CX133" i="13"/>
  <c r="CX76" i="13"/>
  <c r="CX70" i="13"/>
  <c r="CX52" i="13"/>
  <c r="CX44" i="13"/>
  <c r="CX12" i="13"/>
  <c r="CX35" i="13"/>
  <c r="CX50" i="13"/>
  <c r="CX30" i="13"/>
  <c r="CX62" i="13"/>
  <c r="CX21" i="13"/>
  <c r="CX17" i="13"/>
  <c r="CX41" i="13"/>
  <c r="CX119" i="13"/>
  <c r="CX102" i="13"/>
  <c r="CX132" i="13"/>
  <c r="CX91" i="13"/>
  <c r="CX86" i="13"/>
  <c r="CX81" i="13"/>
  <c r="CX72" i="13"/>
  <c r="CX92" i="13"/>
  <c r="CX128" i="13"/>
  <c r="CX40" i="13"/>
  <c r="CX57" i="13"/>
  <c r="CX31" i="13"/>
  <c r="CX117" i="13"/>
  <c r="CX26" i="13"/>
  <c r="CX11" i="13"/>
  <c r="CZ115" i="13" l="1"/>
  <c r="CZ110" i="13"/>
  <c r="CZ105" i="13"/>
  <c r="CZ100" i="13"/>
  <c r="CZ98" i="13"/>
  <c r="CZ72" i="13"/>
  <c r="CZ85" i="13"/>
  <c r="CZ56" i="13"/>
  <c r="CZ59" i="13"/>
  <c r="CZ43" i="13"/>
  <c r="CZ69" i="13"/>
  <c r="CZ44" i="13"/>
  <c r="CZ21" i="13"/>
  <c r="CZ22" i="13"/>
  <c r="CZ25" i="13"/>
  <c r="CZ3" i="13"/>
  <c r="CZ8" i="13"/>
  <c r="CZ11" i="13"/>
  <c r="CZ10" i="13"/>
  <c r="CZ129" i="13"/>
  <c r="CZ89" i="13"/>
  <c r="CZ48" i="13"/>
  <c r="CZ35" i="13"/>
  <c r="CZ9" i="13"/>
  <c r="CZ4" i="13"/>
  <c r="CZ31" i="13"/>
  <c r="CZ40" i="13"/>
  <c r="CZ111" i="13"/>
  <c r="CZ133" i="13"/>
  <c r="CZ101" i="13"/>
  <c r="CZ96" i="13"/>
  <c r="CZ93" i="13"/>
  <c r="CZ107" i="13"/>
  <c r="CZ65" i="13"/>
  <c r="CZ52" i="13"/>
  <c r="CZ55" i="13"/>
  <c r="CZ39" i="13"/>
  <c r="CZ67" i="13"/>
  <c r="CZ34" i="13"/>
  <c r="CZ13" i="13"/>
  <c r="CZ14" i="13"/>
  <c r="CZ45" i="13"/>
  <c r="CZ103" i="13"/>
  <c r="CZ73" i="13"/>
  <c r="CZ81" i="13"/>
  <c r="CZ26" i="13"/>
  <c r="CZ61" i="13"/>
  <c r="CZ41" i="13"/>
  <c r="CZ18" i="13"/>
  <c r="CZ28" i="13"/>
  <c r="CZ134" i="13"/>
  <c r="CZ97" i="13"/>
  <c r="CZ88" i="13"/>
  <c r="CZ50" i="13"/>
  <c r="CZ130" i="13"/>
  <c r="CZ125" i="13"/>
  <c r="CZ132" i="13"/>
  <c r="CZ94" i="13"/>
  <c r="CZ95" i="13"/>
  <c r="CZ79" i="13"/>
  <c r="CZ68" i="13"/>
  <c r="CZ128" i="13"/>
  <c r="CZ57" i="13"/>
  <c r="CZ83" i="13"/>
  <c r="CZ5" i="13"/>
  <c r="CZ131" i="13"/>
  <c r="CZ126" i="13"/>
  <c r="CZ121" i="13"/>
  <c r="CZ124" i="13"/>
  <c r="CZ90" i="13"/>
  <c r="CZ99" i="13"/>
  <c r="CZ75" i="13"/>
  <c r="CZ78" i="13"/>
  <c r="CZ82" i="13"/>
  <c r="CZ54" i="13"/>
  <c r="CZ27" i="13"/>
  <c r="CZ66" i="13"/>
  <c r="DB1" i="13"/>
  <c r="DA1" i="13"/>
  <c r="CZ33" i="13"/>
  <c r="CZ24" i="13"/>
  <c r="CZ6" i="13"/>
  <c r="CZ127" i="13"/>
  <c r="CZ112" i="13"/>
  <c r="CZ74" i="13"/>
  <c r="CZ23" i="13"/>
  <c r="CZ51" i="13"/>
  <c r="CZ58" i="13"/>
  <c r="CZ91" i="13"/>
  <c r="CZ7" i="13"/>
  <c r="CZ122" i="13"/>
  <c r="CZ117" i="13"/>
  <c r="CZ116" i="13"/>
  <c r="CZ86" i="13"/>
  <c r="CZ84" i="13"/>
  <c r="CZ71" i="13"/>
  <c r="CZ53" i="13"/>
  <c r="CZ77" i="13"/>
  <c r="CZ17" i="13"/>
  <c r="CZ123" i="13"/>
  <c r="CZ118" i="13"/>
  <c r="CZ113" i="13"/>
  <c r="CZ108" i="13"/>
  <c r="CZ120" i="13"/>
  <c r="CZ80" i="13"/>
  <c r="CZ102" i="13"/>
  <c r="CZ64" i="13"/>
  <c r="CZ87" i="13"/>
  <c r="CZ49" i="13"/>
  <c r="CZ19" i="13"/>
  <c r="CZ46" i="13"/>
  <c r="CZ37" i="13"/>
  <c r="CZ38" i="13"/>
  <c r="CZ36" i="13"/>
  <c r="CZ70" i="13"/>
  <c r="CZ16" i="13"/>
  <c r="CZ106" i="13"/>
  <c r="CZ92" i="13"/>
  <c r="CZ63" i="13"/>
  <c r="CZ47" i="13"/>
  <c r="CZ42" i="13"/>
  <c r="CZ29" i="13"/>
  <c r="CZ32" i="13"/>
  <c r="CZ62" i="13"/>
  <c r="CZ20" i="13"/>
  <c r="CZ119" i="13"/>
  <c r="CZ114" i="13"/>
  <c r="CZ109" i="13"/>
  <c r="CZ104" i="13"/>
  <c r="CZ76" i="13"/>
  <c r="CZ60" i="13"/>
  <c r="CZ15" i="13"/>
  <c r="CZ30" i="13"/>
  <c r="CZ12" i="13"/>
  <c r="DB118" i="13" l="1"/>
  <c r="DB97" i="13"/>
  <c r="DB127" i="13"/>
  <c r="DB86" i="13"/>
  <c r="DB131" i="13"/>
  <c r="DB84" i="13"/>
  <c r="DB67" i="13"/>
  <c r="DB68" i="13"/>
  <c r="DB69" i="13"/>
  <c r="DB31" i="13"/>
  <c r="DB83" i="13"/>
  <c r="DB22" i="13"/>
  <c r="DB25" i="13"/>
  <c r="DB48" i="13"/>
  <c r="DD1" i="13"/>
  <c r="DB8" i="13"/>
  <c r="DB3" i="13"/>
  <c r="DB6" i="13"/>
  <c r="DB110" i="13"/>
  <c r="DB53" i="13"/>
  <c r="DB46" i="13"/>
  <c r="DB81" i="13"/>
  <c r="DB42" i="13"/>
  <c r="DB54" i="13"/>
  <c r="DB114" i="13"/>
  <c r="DB132" i="13"/>
  <c r="DB119" i="13"/>
  <c r="DB82" i="13"/>
  <c r="DB115" i="13"/>
  <c r="DB80" i="13"/>
  <c r="DB112" i="13"/>
  <c r="DB64" i="13"/>
  <c r="DB56" i="13"/>
  <c r="DB27" i="13"/>
  <c r="DB66" i="13"/>
  <c r="DB18" i="13"/>
  <c r="DB21" i="13"/>
  <c r="DB91" i="13"/>
  <c r="DB28" i="13"/>
  <c r="DB62" i="13"/>
  <c r="DB111" i="13"/>
  <c r="DB133" i="13"/>
  <c r="DB76" i="13"/>
  <c r="DB87" i="13"/>
  <c r="DB23" i="13"/>
  <c r="DB14" i="13"/>
  <c r="DB24" i="13"/>
  <c r="DB57" i="13"/>
  <c r="DB45" i="13"/>
  <c r="DB44" i="13"/>
  <c r="DB124" i="13"/>
  <c r="DB120" i="13"/>
  <c r="DB102" i="13"/>
  <c r="DB17" i="13"/>
  <c r="DB129" i="13"/>
  <c r="DB116" i="13"/>
  <c r="DB125" i="13"/>
  <c r="DB106" i="13"/>
  <c r="DB117" i="13"/>
  <c r="DB72" i="13"/>
  <c r="DB128" i="13"/>
  <c r="DB63" i="13"/>
  <c r="DB49" i="13"/>
  <c r="DB19" i="13"/>
  <c r="DB13" i="13"/>
  <c r="DB134" i="13"/>
  <c r="DB121" i="13"/>
  <c r="DB108" i="13"/>
  <c r="DB109" i="13"/>
  <c r="DB98" i="13"/>
  <c r="DB107" i="13"/>
  <c r="DB123" i="13"/>
  <c r="DB78" i="13"/>
  <c r="DB59" i="13"/>
  <c r="DB47" i="13"/>
  <c r="DB15" i="13"/>
  <c r="DB38" i="13"/>
  <c r="DB41" i="13"/>
  <c r="DB60" i="13"/>
  <c r="DB11" i="13"/>
  <c r="DB58" i="13"/>
  <c r="DB7" i="13"/>
  <c r="DB40" i="13"/>
  <c r="DB94" i="13"/>
  <c r="DB52" i="13"/>
  <c r="DB16" i="13"/>
  <c r="DB4" i="13"/>
  <c r="DC1" i="13"/>
  <c r="DB130" i="13"/>
  <c r="DB113" i="13"/>
  <c r="DB104" i="13"/>
  <c r="DB103" i="13"/>
  <c r="DB93" i="13"/>
  <c r="DB99" i="13"/>
  <c r="DB79" i="13"/>
  <c r="DB74" i="13"/>
  <c r="DB55" i="13"/>
  <c r="DB43" i="13"/>
  <c r="DB95" i="13"/>
  <c r="DB34" i="13"/>
  <c r="DB37" i="13"/>
  <c r="DB9" i="13"/>
  <c r="DB36" i="13"/>
  <c r="DB20" i="13"/>
  <c r="DB92" i="13"/>
  <c r="DB70" i="13"/>
  <c r="DB51" i="13"/>
  <c r="DB39" i="13"/>
  <c r="DB33" i="13"/>
  <c r="DB5" i="13"/>
  <c r="DB32" i="13"/>
  <c r="DB12" i="13"/>
  <c r="DB29" i="13"/>
  <c r="DB65" i="13"/>
  <c r="DB126" i="13"/>
  <c r="DB105" i="13"/>
  <c r="DB100" i="13"/>
  <c r="DB89" i="13"/>
  <c r="DB75" i="13"/>
  <c r="DB30" i="13"/>
  <c r="DB122" i="13"/>
  <c r="DB101" i="13"/>
  <c r="DB96" i="13"/>
  <c r="DB90" i="13"/>
  <c r="DB85" i="13"/>
  <c r="DB88" i="13"/>
  <c r="DB71" i="13"/>
  <c r="DB73" i="13"/>
  <c r="DB77" i="13"/>
  <c r="DB35" i="13"/>
  <c r="DB50" i="13"/>
  <c r="DB26" i="13"/>
  <c r="DB61" i="13"/>
  <c r="DB10" i="13"/>
  <c r="DF1" i="13" l="1"/>
  <c r="DD118" i="13"/>
  <c r="DD113" i="13"/>
  <c r="DD108" i="13"/>
  <c r="DD103" i="13"/>
  <c r="DD131" i="13"/>
  <c r="DD94" i="13"/>
  <c r="DD82" i="13"/>
  <c r="DD105" i="13"/>
  <c r="DD54" i="13"/>
  <c r="DD34" i="13"/>
  <c r="DD72" i="13"/>
  <c r="DD48" i="13"/>
  <c r="DD32" i="13"/>
  <c r="DD25" i="13"/>
  <c r="DD20" i="13"/>
  <c r="DD7" i="13"/>
  <c r="DD44" i="13"/>
  <c r="DD30" i="13"/>
  <c r="DD37" i="13"/>
  <c r="DD24" i="13"/>
  <c r="DD10" i="13"/>
  <c r="DD5" i="13"/>
  <c r="DD95" i="13"/>
  <c r="DD64" i="13"/>
  <c r="DD50" i="13"/>
  <c r="DD16" i="13"/>
  <c r="DD6" i="13"/>
  <c r="DD22" i="13"/>
  <c r="DD60" i="13"/>
  <c r="DD114" i="13"/>
  <c r="DD109" i="13"/>
  <c r="DD104" i="13"/>
  <c r="DD99" i="13"/>
  <c r="DD115" i="13"/>
  <c r="DD79" i="13"/>
  <c r="DD86" i="13"/>
  <c r="DD77" i="13"/>
  <c r="DD52" i="13"/>
  <c r="DD45" i="13"/>
  <c r="DD17" i="13"/>
  <c r="DD110" i="13"/>
  <c r="DD101" i="13"/>
  <c r="DD69" i="13"/>
  <c r="DD26" i="13"/>
  <c r="DD29" i="13"/>
  <c r="DD39" i="13"/>
  <c r="DD36" i="13"/>
  <c r="DD21" i="13"/>
  <c r="DD35" i="13"/>
  <c r="DD132" i="13"/>
  <c r="DD100" i="13"/>
  <c r="DD75" i="13"/>
  <c r="DD80" i="13"/>
  <c r="DD133" i="13"/>
  <c r="DD128" i="13"/>
  <c r="DD96" i="13"/>
  <c r="DD106" i="13"/>
  <c r="DD92" i="13"/>
  <c r="DD71" i="13"/>
  <c r="DD74" i="13"/>
  <c r="DD91" i="13"/>
  <c r="DD83" i="13"/>
  <c r="DD65" i="13"/>
  <c r="DD134" i="13"/>
  <c r="DD129" i="13"/>
  <c r="DD124" i="13"/>
  <c r="DD127" i="13"/>
  <c r="DD98" i="13"/>
  <c r="DD88" i="13"/>
  <c r="DD102" i="13"/>
  <c r="DD63" i="13"/>
  <c r="DD81" i="13"/>
  <c r="DD67" i="13"/>
  <c r="DD18" i="13"/>
  <c r="DD73" i="13"/>
  <c r="DD13" i="13"/>
  <c r="DD4" i="13"/>
  <c r="DD28" i="13"/>
  <c r="DD19" i="13"/>
  <c r="DD15" i="13"/>
  <c r="DD59" i="13"/>
  <c r="DD14" i="13"/>
  <c r="DD57" i="13"/>
  <c r="DD11" i="13"/>
  <c r="DD3" i="13"/>
  <c r="DD116" i="13"/>
  <c r="DD84" i="13"/>
  <c r="DD55" i="13"/>
  <c r="DD62" i="13"/>
  <c r="DD76" i="13"/>
  <c r="DD41" i="13"/>
  <c r="DD9" i="13"/>
  <c r="DD49" i="13"/>
  <c r="DD27" i="13"/>
  <c r="DD47" i="13"/>
  <c r="DD130" i="13"/>
  <c r="DD125" i="13"/>
  <c r="DD120" i="13"/>
  <c r="DD119" i="13"/>
  <c r="DD93" i="13"/>
  <c r="DD90" i="13"/>
  <c r="DD78" i="13"/>
  <c r="DD66" i="13"/>
  <c r="DD46" i="13"/>
  <c r="DD61" i="13"/>
  <c r="DD70" i="13"/>
  <c r="DD12" i="13"/>
  <c r="DD89" i="13"/>
  <c r="DD42" i="13"/>
  <c r="DD43" i="13"/>
  <c r="DD31" i="13"/>
  <c r="DE1" i="13"/>
  <c r="DD40" i="13"/>
  <c r="DD53" i="13"/>
  <c r="DD8" i="13"/>
  <c r="DD126" i="13"/>
  <c r="DD121" i="13"/>
  <c r="DD111" i="13"/>
  <c r="DD97" i="13"/>
  <c r="DD56" i="13"/>
  <c r="DD23" i="13"/>
  <c r="DD122" i="13"/>
  <c r="DD117" i="13"/>
  <c r="DD112" i="13"/>
  <c r="DD107" i="13"/>
  <c r="DD85" i="13"/>
  <c r="DD123" i="13"/>
  <c r="DD87" i="13"/>
  <c r="DD51" i="13"/>
  <c r="DD58" i="13"/>
  <c r="DD38" i="13"/>
  <c r="DD68" i="13"/>
  <c r="DD33" i="13"/>
  <c r="DF119" i="13" l="1"/>
  <c r="DF30" i="13"/>
  <c r="DF11" i="13"/>
  <c r="DF16" i="13"/>
  <c r="DF106" i="13"/>
  <c r="DF74" i="13"/>
  <c r="DF105" i="13"/>
  <c r="DF73" i="13"/>
  <c r="DF108" i="13"/>
  <c r="DF76" i="13"/>
  <c r="DF44" i="13"/>
  <c r="DF67" i="13"/>
  <c r="DF35" i="13"/>
  <c r="DF79" i="13"/>
  <c r="DF42" i="13"/>
  <c r="DF45" i="13"/>
  <c r="DF20" i="13"/>
  <c r="DF18" i="13"/>
  <c r="DF75" i="13"/>
  <c r="DF15" i="13"/>
  <c r="DF134" i="13"/>
  <c r="DF102" i="13"/>
  <c r="DF133" i="13"/>
  <c r="DF101" i="13"/>
  <c r="DF69" i="13"/>
  <c r="DF104" i="13"/>
  <c r="DF72" i="13"/>
  <c r="DF40" i="13"/>
  <c r="DF63" i="13"/>
  <c r="DF31" i="13"/>
  <c r="DF70" i="13"/>
  <c r="DF38" i="13"/>
  <c r="DF41" i="13"/>
  <c r="DF22" i="13"/>
  <c r="DF123" i="13"/>
  <c r="DF9" i="13"/>
  <c r="DF24" i="13"/>
  <c r="DF130" i="13"/>
  <c r="DF98" i="13"/>
  <c r="DF129" i="13"/>
  <c r="DF97" i="13"/>
  <c r="DF132" i="13"/>
  <c r="DF100" i="13"/>
  <c r="DF68" i="13"/>
  <c r="DF36" i="13"/>
  <c r="DF59" i="13"/>
  <c r="DF27" i="13"/>
  <c r="DF66" i="13"/>
  <c r="DF34" i="13"/>
  <c r="DF37" i="13"/>
  <c r="DF28" i="13"/>
  <c r="DH1" i="13"/>
  <c r="DF17" i="13"/>
  <c r="DF103" i="13"/>
  <c r="DF126" i="13"/>
  <c r="DF94" i="13"/>
  <c r="DF125" i="13"/>
  <c r="DF93" i="13"/>
  <c r="DF128" i="13"/>
  <c r="DF96" i="13"/>
  <c r="DF64" i="13"/>
  <c r="DF32" i="13"/>
  <c r="DF55" i="13"/>
  <c r="DF23" i="13"/>
  <c r="DF62" i="13"/>
  <c r="DF65" i="13"/>
  <c r="DF33" i="13"/>
  <c r="DF71" i="13"/>
  <c r="DF6" i="13"/>
  <c r="DF21" i="13"/>
  <c r="DF91" i="13"/>
  <c r="DF122" i="13"/>
  <c r="DF90" i="13"/>
  <c r="DF121" i="13"/>
  <c r="DF89" i="13"/>
  <c r="DF124" i="13"/>
  <c r="DF92" i="13"/>
  <c r="DF60" i="13"/>
  <c r="DF131" i="13"/>
  <c r="DF51" i="13"/>
  <c r="DF19" i="13"/>
  <c r="DF58" i="13"/>
  <c r="DF61" i="13"/>
  <c r="DF29" i="13"/>
  <c r="DF26" i="13"/>
  <c r="DF10" i="13"/>
  <c r="DG1" i="13"/>
  <c r="DF4" i="13"/>
  <c r="DF118" i="13"/>
  <c r="DF86" i="13"/>
  <c r="DF117" i="13"/>
  <c r="DF85" i="13"/>
  <c r="DF120" i="13"/>
  <c r="DF88" i="13"/>
  <c r="DF56" i="13"/>
  <c r="DF115" i="13"/>
  <c r="DF47" i="13"/>
  <c r="DF127" i="13"/>
  <c r="DF54" i="13"/>
  <c r="DF57" i="13"/>
  <c r="DF25" i="13"/>
  <c r="DF107" i="13"/>
  <c r="DF14" i="13"/>
  <c r="DF3" i="13"/>
  <c r="DF8" i="13"/>
  <c r="DF114" i="13"/>
  <c r="DF82" i="13"/>
  <c r="DF113" i="13"/>
  <c r="DF81" i="13"/>
  <c r="DF116" i="13"/>
  <c r="DF84" i="13"/>
  <c r="DF52" i="13"/>
  <c r="DF99" i="13"/>
  <c r="DF43" i="13"/>
  <c r="DF111" i="13"/>
  <c r="DF50" i="13"/>
  <c r="DF53" i="13"/>
  <c r="DF5" i="13"/>
  <c r="DF87" i="13"/>
  <c r="DF80" i="13"/>
  <c r="DF12" i="13"/>
  <c r="DF83" i="13"/>
  <c r="DF78" i="13"/>
  <c r="DF95" i="13"/>
  <c r="DF109" i="13"/>
  <c r="DF46" i="13"/>
  <c r="DF77" i="13"/>
  <c r="DF49" i="13"/>
  <c r="DF13" i="13"/>
  <c r="DF7" i="13"/>
  <c r="DF110" i="13"/>
  <c r="DF112" i="13"/>
  <c r="DF48" i="13"/>
  <c r="DF39" i="13"/>
  <c r="DH110" i="13" l="1"/>
  <c r="DH78" i="13"/>
  <c r="DH113" i="13"/>
  <c r="DH81" i="13"/>
  <c r="DH116" i="13"/>
  <c r="DH84" i="13"/>
  <c r="DH83" i="13"/>
  <c r="DH39" i="13"/>
  <c r="DH95" i="13"/>
  <c r="DH42" i="13"/>
  <c r="DH75" i="13"/>
  <c r="DH16" i="13"/>
  <c r="DH29" i="13"/>
  <c r="DH64" i="13"/>
  <c r="DH57" i="13"/>
  <c r="DH25" i="13"/>
  <c r="DH130" i="13"/>
  <c r="DH98" i="13"/>
  <c r="DH133" i="13"/>
  <c r="DH101" i="13"/>
  <c r="DH69" i="13"/>
  <c r="DH104" i="13"/>
  <c r="DH72" i="13"/>
  <c r="DH59" i="13"/>
  <c r="DH27" i="13"/>
  <c r="DH62" i="13"/>
  <c r="DH30" i="13"/>
  <c r="DH87" i="13"/>
  <c r="DH4" i="13"/>
  <c r="DH24" i="13"/>
  <c r="DJ1" i="13"/>
  <c r="DH10" i="13"/>
  <c r="DH37" i="13"/>
  <c r="DH126" i="13"/>
  <c r="DH94" i="13"/>
  <c r="DH129" i="13"/>
  <c r="DH97" i="13"/>
  <c r="DH132" i="13"/>
  <c r="DH100" i="13"/>
  <c r="DH68" i="13"/>
  <c r="DH55" i="13"/>
  <c r="DH23" i="13"/>
  <c r="DH58" i="13"/>
  <c r="DH26" i="13"/>
  <c r="DH71" i="13"/>
  <c r="DH17" i="13"/>
  <c r="DH15" i="13"/>
  <c r="DH13" i="13"/>
  <c r="DH6" i="13"/>
  <c r="DH28" i="13"/>
  <c r="DH122" i="13"/>
  <c r="DH90" i="13"/>
  <c r="DH125" i="13"/>
  <c r="DH93" i="13"/>
  <c r="DH128" i="13"/>
  <c r="DH96" i="13"/>
  <c r="DH131" i="13"/>
  <c r="DH51" i="13"/>
  <c r="DH19" i="13"/>
  <c r="DH54" i="13"/>
  <c r="DH123" i="13"/>
  <c r="DH65" i="13"/>
  <c r="DH56" i="13"/>
  <c r="DH11" i="13"/>
  <c r="DH9" i="13"/>
  <c r="DI1" i="13"/>
  <c r="DH22" i="13"/>
  <c r="DH70" i="13"/>
  <c r="DH106" i="13"/>
  <c r="DH109" i="13"/>
  <c r="DH112" i="13"/>
  <c r="DH67" i="13"/>
  <c r="DH79" i="13"/>
  <c r="DH119" i="13"/>
  <c r="DH61" i="13"/>
  <c r="DH41" i="13"/>
  <c r="DH102" i="13"/>
  <c r="DH105" i="13"/>
  <c r="DH108" i="13"/>
  <c r="DH63" i="13"/>
  <c r="DH66" i="13"/>
  <c r="DH103" i="13"/>
  <c r="DH45" i="13"/>
  <c r="DH14" i="13"/>
  <c r="DH86" i="13"/>
  <c r="DH89" i="13"/>
  <c r="DH92" i="13"/>
  <c r="DH47" i="13"/>
  <c r="DH50" i="13"/>
  <c r="DH49" i="13"/>
  <c r="DH7" i="13"/>
  <c r="DH60" i="13"/>
  <c r="DH73" i="13"/>
  <c r="DH31" i="13"/>
  <c r="DH32" i="13"/>
  <c r="DH82" i="13"/>
  <c r="DH85" i="13"/>
  <c r="DH88" i="13"/>
  <c r="DH43" i="13"/>
  <c r="DH46" i="13"/>
  <c r="DH33" i="13"/>
  <c r="DH3" i="13"/>
  <c r="DH44" i="13"/>
  <c r="DH74" i="13"/>
  <c r="DH77" i="13"/>
  <c r="DH80" i="13"/>
  <c r="DH35" i="13"/>
  <c r="DH38" i="13"/>
  <c r="DH12" i="13"/>
  <c r="DH48" i="13"/>
  <c r="DH18" i="13"/>
  <c r="DH134" i="13"/>
  <c r="DH76" i="13"/>
  <c r="DH34" i="13"/>
  <c r="DH8" i="13"/>
  <c r="DH53" i="13"/>
  <c r="DH120" i="13"/>
  <c r="DH36" i="13"/>
  <c r="DH115" i="13"/>
  <c r="DH5" i="13"/>
  <c r="DH111" i="13"/>
  <c r="DH107" i="13"/>
  <c r="DH117" i="13"/>
  <c r="DH124" i="13"/>
  <c r="DH99" i="13"/>
  <c r="DH40" i="13"/>
  <c r="DH118" i="13"/>
  <c r="DH127" i="13"/>
  <c r="DH21" i="13"/>
  <c r="DH114" i="13"/>
  <c r="DH20" i="13"/>
  <c r="DH121" i="13"/>
  <c r="DH91" i="13"/>
  <c r="DH52" i="13"/>
  <c r="DJ109" i="13" l="1"/>
  <c r="DJ77" i="13"/>
  <c r="DJ108" i="13"/>
  <c r="DJ76" i="13"/>
  <c r="DJ111" i="13"/>
  <c r="DJ79" i="13"/>
  <c r="DJ47" i="13"/>
  <c r="DJ70" i="13"/>
  <c r="DJ38" i="13"/>
  <c r="DJ82" i="13"/>
  <c r="DJ37" i="13"/>
  <c r="DJ44" i="13"/>
  <c r="DJ23" i="13"/>
  <c r="DJ7" i="13"/>
  <c r="DJ10" i="13"/>
  <c r="DJ74" i="13"/>
  <c r="DJ105" i="13"/>
  <c r="DJ73" i="13"/>
  <c r="DJ104" i="13"/>
  <c r="DJ72" i="13"/>
  <c r="DJ107" i="13"/>
  <c r="DJ75" i="13"/>
  <c r="DJ43" i="13"/>
  <c r="DJ66" i="13"/>
  <c r="DJ34" i="13"/>
  <c r="DJ65" i="13"/>
  <c r="DJ33" i="13"/>
  <c r="DJ40" i="13"/>
  <c r="DJ110" i="13"/>
  <c r="DJ3" i="13"/>
  <c r="DJ6" i="13"/>
  <c r="DJ21" i="13"/>
  <c r="DJ133" i="13"/>
  <c r="DJ101" i="13"/>
  <c r="DJ132" i="13"/>
  <c r="DJ100" i="13"/>
  <c r="DJ68" i="13"/>
  <c r="DJ103" i="13"/>
  <c r="DJ71" i="13"/>
  <c r="DJ39" i="13"/>
  <c r="DJ62" i="13"/>
  <c r="DJ30" i="13"/>
  <c r="DJ61" i="13"/>
  <c r="DJ69" i="13"/>
  <c r="DJ36" i="13"/>
  <c r="DJ31" i="13"/>
  <c r="DL1" i="13"/>
  <c r="DJ122" i="13"/>
  <c r="DJ20" i="13"/>
  <c r="DJ129" i="13"/>
  <c r="DJ97" i="13"/>
  <c r="DJ128" i="13"/>
  <c r="DJ96" i="13"/>
  <c r="DJ131" i="13"/>
  <c r="DJ99" i="13"/>
  <c r="DJ67" i="13"/>
  <c r="DJ35" i="13"/>
  <c r="DJ58" i="13"/>
  <c r="DJ26" i="13"/>
  <c r="DJ57" i="13"/>
  <c r="DJ64" i="13"/>
  <c r="DJ32" i="13"/>
  <c r="DJ16" i="13"/>
  <c r="DJ78" i="13"/>
  <c r="DJ12" i="13"/>
  <c r="DJ19" i="13"/>
  <c r="DJ125" i="13"/>
  <c r="DJ93" i="13"/>
  <c r="DJ124" i="13"/>
  <c r="DJ92" i="13"/>
  <c r="DJ127" i="13"/>
  <c r="DJ95" i="13"/>
  <c r="DJ63" i="13"/>
  <c r="DJ134" i="13"/>
  <c r="DJ54" i="13"/>
  <c r="DJ22" i="13"/>
  <c r="DJ53" i="13"/>
  <c r="DJ60" i="13"/>
  <c r="DJ28" i="13"/>
  <c r="DJ8" i="13"/>
  <c r="DK1" i="13"/>
  <c r="DJ4" i="13"/>
  <c r="DJ17" i="13"/>
  <c r="DJ121" i="13"/>
  <c r="DJ89" i="13"/>
  <c r="DJ120" i="13"/>
  <c r="DJ88" i="13"/>
  <c r="DJ123" i="13"/>
  <c r="DJ91" i="13"/>
  <c r="DJ59" i="13"/>
  <c r="DJ118" i="13"/>
  <c r="DJ50" i="13"/>
  <c r="DJ130" i="13"/>
  <c r="DJ49" i="13"/>
  <c r="DJ56" i="13"/>
  <c r="DJ24" i="13"/>
  <c r="DJ106" i="13"/>
  <c r="DJ90" i="13"/>
  <c r="DJ126" i="13"/>
  <c r="DJ13" i="13"/>
  <c r="DJ117" i="13"/>
  <c r="DJ85" i="13"/>
  <c r="DJ116" i="13"/>
  <c r="DJ84" i="13"/>
  <c r="DJ119" i="13"/>
  <c r="DJ87" i="13"/>
  <c r="DJ55" i="13"/>
  <c r="DJ102" i="13"/>
  <c r="DJ46" i="13"/>
  <c r="DJ114" i="13"/>
  <c r="DJ45" i="13"/>
  <c r="DJ52" i="13"/>
  <c r="DJ94" i="13"/>
  <c r="DJ15" i="13"/>
  <c r="DJ27" i="13"/>
  <c r="DJ25" i="13"/>
  <c r="DJ9" i="13"/>
  <c r="DJ113" i="13"/>
  <c r="DJ81" i="13"/>
  <c r="DJ112" i="13"/>
  <c r="DJ80" i="13"/>
  <c r="DJ115" i="13"/>
  <c r="DJ83" i="13"/>
  <c r="DJ51" i="13"/>
  <c r="DJ86" i="13"/>
  <c r="DJ42" i="13"/>
  <c r="DJ98" i="13"/>
  <c r="DJ41" i="13"/>
  <c r="DJ48" i="13"/>
  <c r="DJ29" i="13"/>
  <c r="DJ11" i="13"/>
  <c r="DJ14" i="13"/>
  <c r="DJ18" i="13"/>
  <c r="DJ5" i="13"/>
  <c r="DL105" i="13" l="1"/>
  <c r="DL73" i="13"/>
  <c r="DL108" i="13"/>
  <c r="DL76" i="13"/>
  <c r="DL107" i="13"/>
  <c r="DL75" i="13"/>
  <c r="DL62" i="13"/>
  <c r="DL30" i="13"/>
  <c r="DL68" i="13"/>
  <c r="DL37" i="13"/>
  <c r="DL122" i="13"/>
  <c r="DL7" i="13"/>
  <c r="DN1" i="13"/>
  <c r="DL67" i="13"/>
  <c r="DL20" i="13"/>
  <c r="DL28" i="13"/>
  <c r="DL133" i="13"/>
  <c r="DL101" i="13"/>
  <c r="DL69" i="13"/>
  <c r="DL104" i="13"/>
  <c r="DL72" i="13"/>
  <c r="DL103" i="13"/>
  <c r="DL71" i="13"/>
  <c r="DL58" i="13"/>
  <c r="DL26" i="13"/>
  <c r="DL65" i="13"/>
  <c r="DL33" i="13"/>
  <c r="DL106" i="13"/>
  <c r="DL3" i="13"/>
  <c r="DL64" i="13"/>
  <c r="DL51" i="13"/>
  <c r="DL19" i="13"/>
  <c r="DL56" i="13"/>
  <c r="DL129" i="13"/>
  <c r="DL97" i="13"/>
  <c r="DL132" i="13"/>
  <c r="DL100" i="13"/>
  <c r="DL131" i="13"/>
  <c r="DL99" i="13"/>
  <c r="DL134" i="13"/>
  <c r="DL54" i="13"/>
  <c r="DL22" i="13"/>
  <c r="DL61" i="13"/>
  <c r="DL29" i="13"/>
  <c r="DL90" i="13"/>
  <c r="DM1" i="13"/>
  <c r="DL48" i="13"/>
  <c r="DL35" i="13"/>
  <c r="DL17" i="13"/>
  <c r="DL40" i="13"/>
  <c r="DL121" i="13"/>
  <c r="DL89" i="13"/>
  <c r="DL124" i="13"/>
  <c r="DL92" i="13"/>
  <c r="DL123" i="13"/>
  <c r="DL91" i="13"/>
  <c r="DL102" i="13"/>
  <c r="DL46" i="13"/>
  <c r="DL130" i="13"/>
  <c r="DL53" i="13"/>
  <c r="DL126" i="13"/>
  <c r="DL52" i="13"/>
  <c r="DL43" i="13"/>
  <c r="DL27" i="13"/>
  <c r="DL23" i="13"/>
  <c r="DL9" i="13"/>
  <c r="DL16" i="13"/>
  <c r="DL117" i="13"/>
  <c r="DL85" i="13"/>
  <c r="DL120" i="13"/>
  <c r="DL88" i="13"/>
  <c r="DL119" i="13"/>
  <c r="DL87" i="13"/>
  <c r="DL86" i="13"/>
  <c r="DL42" i="13"/>
  <c r="DL114" i="13"/>
  <c r="DL49" i="13"/>
  <c r="DL110" i="13"/>
  <c r="DL36" i="13"/>
  <c r="DL55" i="13"/>
  <c r="DL14" i="13"/>
  <c r="DL60" i="13"/>
  <c r="DL5" i="13"/>
  <c r="DL12" i="13"/>
  <c r="DL113" i="13"/>
  <c r="DL81" i="13"/>
  <c r="DL116" i="13"/>
  <c r="DL84" i="13"/>
  <c r="DL115" i="13"/>
  <c r="DL83" i="13"/>
  <c r="DL70" i="13"/>
  <c r="DL38" i="13"/>
  <c r="DL98" i="13"/>
  <c r="DL45" i="13"/>
  <c r="DL94" i="13"/>
  <c r="DL15" i="13"/>
  <c r="DL39" i="13"/>
  <c r="DL10" i="13"/>
  <c r="DL44" i="13"/>
  <c r="DL63" i="13"/>
  <c r="DL8" i="13"/>
  <c r="DL128" i="13"/>
  <c r="DL118" i="13"/>
  <c r="DL25" i="13"/>
  <c r="DL59" i="13"/>
  <c r="DL112" i="13"/>
  <c r="DL66" i="13"/>
  <c r="DL78" i="13"/>
  <c r="DL21" i="13"/>
  <c r="DL96" i="13"/>
  <c r="DL50" i="13"/>
  <c r="DL74" i="13"/>
  <c r="DL13" i="13"/>
  <c r="DL127" i="13"/>
  <c r="DL4" i="13"/>
  <c r="DL80" i="13"/>
  <c r="DL34" i="13"/>
  <c r="DL11" i="13"/>
  <c r="DL47" i="13"/>
  <c r="DL125" i="13"/>
  <c r="DL18" i="13"/>
  <c r="DL31" i="13"/>
  <c r="DL109" i="13"/>
  <c r="DL111" i="13"/>
  <c r="DL82" i="13"/>
  <c r="DL24" i="13"/>
  <c r="DL93" i="13"/>
  <c r="DL95" i="13"/>
  <c r="DL57" i="13"/>
  <c r="DL32" i="13"/>
  <c r="DL77" i="13"/>
  <c r="DL79" i="13"/>
  <c r="DL41" i="13"/>
  <c r="DL6" i="13"/>
  <c r="DN104" i="13" l="1"/>
  <c r="DN72" i="13"/>
  <c r="DN103" i="13"/>
  <c r="DN71" i="13"/>
  <c r="DN110" i="13"/>
  <c r="DN78" i="13"/>
  <c r="DN46" i="13"/>
  <c r="DN68" i="13"/>
  <c r="DN37" i="13"/>
  <c r="DN85" i="13"/>
  <c r="DN36" i="13"/>
  <c r="DN39" i="13"/>
  <c r="DN109" i="13"/>
  <c r="DN77" i="13"/>
  <c r="DN5" i="13"/>
  <c r="DN22" i="13"/>
  <c r="DN131" i="13"/>
  <c r="DN132" i="13"/>
  <c r="DN100" i="13"/>
  <c r="DN99" i="13"/>
  <c r="DN67" i="13"/>
  <c r="DN106" i="13"/>
  <c r="DN74" i="13"/>
  <c r="DN42" i="13"/>
  <c r="DN64" i="13"/>
  <c r="DN128" i="13"/>
  <c r="DN96" i="13"/>
  <c r="DN127" i="13"/>
  <c r="DN95" i="13"/>
  <c r="DN134" i="13"/>
  <c r="DN102" i="13"/>
  <c r="DN70" i="13"/>
  <c r="DN38" i="13"/>
  <c r="DN61" i="13"/>
  <c r="DN29" i="13"/>
  <c r="DN60" i="13"/>
  <c r="DN63" i="13"/>
  <c r="DN31" i="13"/>
  <c r="DN3" i="13"/>
  <c r="DN20" i="13"/>
  <c r="DN26" i="13"/>
  <c r="DN12" i="13"/>
  <c r="DN124" i="13"/>
  <c r="DN92" i="13"/>
  <c r="DN123" i="13"/>
  <c r="DN91" i="13"/>
  <c r="DN130" i="13"/>
  <c r="DN98" i="13"/>
  <c r="DN66" i="13"/>
  <c r="DN34" i="13"/>
  <c r="DN57" i="13"/>
  <c r="DN25" i="13"/>
  <c r="DN56" i="13"/>
  <c r="DN59" i="13"/>
  <c r="DN27" i="13"/>
  <c r="DN93" i="13"/>
  <c r="DN19" i="13"/>
  <c r="DN15" i="13"/>
  <c r="DN8" i="13"/>
  <c r="DN49" i="13"/>
  <c r="DN120" i="13"/>
  <c r="DN88" i="13"/>
  <c r="DN119" i="13"/>
  <c r="DN87" i="13"/>
  <c r="DN126" i="13"/>
  <c r="DN94" i="13"/>
  <c r="DN62" i="13"/>
  <c r="DN121" i="13"/>
  <c r="DN53" i="13"/>
  <c r="DN21" i="13"/>
  <c r="DN52" i="13"/>
  <c r="DN55" i="13"/>
  <c r="DN81" i="13"/>
  <c r="DN14" i="13"/>
  <c r="DN18" i="13"/>
  <c r="DN7" i="13"/>
  <c r="DN4" i="13"/>
  <c r="DN84" i="13"/>
  <c r="DN116" i="13"/>
  <c r="DN115" i="13"/>
  <c r="DN83" i="13"/>
  <c r="DN122" i="13"/>
  <c r="DN90" i="13"/>
  <c r="DN58" i="13"/>
  <c r="DN105" i="13"/>
  <c r="DN51" i="13"/>
  <c r="DN112" i="13"/>
  <c r="DN80" i="13"/>
  <c r="DN111" i="13"/>
  <c r="DN79" i="13"/>
  <c r="DN118" i="13"/>
  <c r="DN86" i="13"/>
  <c r="DN54" i="13"/>
  <c r="DN89" i="13"/>
  <c r="DN45" i="13"/>
  <c r="DN117" i="13"/>
  <c r="DN44" i="13"/>
  <c r="DN47" i="13"/>
  <c r="DN24" i="13"/>
  <c r="DN6" i="13"/>
  <c r="DN13" i="13"/>
  <c r="DN28" i="13"/>
  <c r="DN23" i="13"/>
  <c r="DN65" i="13"/>
  <c r="DN108" i="13"/>
  <c r="DN76" i="13"/>
  <c r="DN107" i="13"/>
  <c r="DN75" i="13"/>
  <c r="DN114" i="13"/>
  <c r="DN82" i="13"/>
  <c r="DN50" i="13"/>
  <c r="DN73" i="13"/>
  <c r="DN41" i="13"/>
  <c r="DN101" i="13"/>
  <c r="DN40" i="13"/>
  <c r="DN43" i="13"/>
  <c r="DO1" i="13"/>
  <c r="DN129" i="13"/>
  <c r="DN9" i="13"/>
  <c r="DN125" i="13"/>
  <c r="DN33" i="13"/>
  <c r="DN32" i="13"/>
  <c r="DN113" i="13"/>
  <c r="DN35" i="13"/>
  <c r="DN16" i="13"/>
  <c r="DN69" i="13"/>
  <c r="DP1" i="13"/>
  <c r="DN11" i="13"/>
  <c r="DN10" i="13"/>
  <c r="DN30" i="13"/>
  <c r="DN133" i="13"/>
  <c r="DN17" i="13"/>
  <c r="DN48" i="13"/>
  <c r="DN97" i="13"/>
  <c r="DP116" i="13" l="1"/>
  <c r="DP84" i="13"/>
  <c r="DP119" i="13"/>
  <c r="DP87" i="13"/>
  <c r="DP122" i="13"/>
  <c r="DP90" i="13"/>
  <c r="DP89" i="13"/>
  <c r="DP41" i="13"/>
  <c r="DP117" i="13"/>
  <c r="DP44" i="13"/>
  <c r="DP97" i="13"/>
  <c r="DP55" i="13"/>
  <c r="DP58" i="13"/>
  <c r="DP18" i="13"/>
  <c r="DP46" i="13"/>
  <c r="DQ1" i="13"/>
  <c r="DP26" i="13"/>
  <c r="DP112" i="13"/>
  <c r="DP115" i="13"/>
  <c r="DP83" i="13"/>
  <c r="DP118" i="13"/>
  <c r="DP86" i="13"/>
  <c r="DP37" i="13"/>
  <c r="DP101" i="13"/>
  <c r="DP40" i="13"/>
  <c r="DP39" i="13"/>
  <c r="DP42" i="13"/>
  <c r="DP13" i="13"/>
  <c r="DP66" i="13"/>
  <c r="DP15" i="13"/>
  <c r="DP80" i="13"/>
  <c r="DP73" i="13"/>
  <c r="DP81" i="13"/>
  <c r="DP63" i="13"/>
  <c r="DP108" i="13"/>
  <c r="DP76" i="13"/>
  <c r="DP111" i="13"/>
  <c r="DP79" i="13"/>
  <c r="DP114" i="13"/>
  <c r="DP82" i="13"/>
  <c r="DP65" i="13"/>
  <c r="DP33" i="13"/>
  <c r="DP85" i="13"/>
  <c r="DP36" i="13"/>
  <c r="DP69" i="13"/>
  <c r="DP14" i="13"/>
  <c r="DP27" i="13"/>
  <c r="DP9" i="13"/>
  <c r="DP47" i="13"/>
  <c r="DP50" i="13"/>
  <c r="DP131" i="13"/>
  <c r="DP12" i="13"/>
  <c r="DP104" i="13"/>
  <c r="DP72" i="13"/>
  <c r="DP107" i="13"/>
  <c r="DP75" i="13"/>
  <c r="DP110" i="13"/>
  <c r="DP78" i="13"/>
  <c r="DP61" i="13"/>
  <c r="DP29" i="13"/>
  <c r="DP64" i="13"/>
  <c r="DP32" i="13"/>
  <c r="DP125" i="13"/>
  <c r="DP10" i="13"/>
  <c r="DP51" i="13"/>
  <c r="DP5" i="13"/>
  <c r="DP22" i="13"/>
  <c r="DP34" i="13"/>
  <c r="DP96" i="13"/>
  <c r="DP23" i="13"/>
  <c r="DP132" i="13"/>
  <c r="DP100" i="13"/>
  <c r="DP68" i="13"/>
  <c r="DP103" i="13"/>
  <c r="DP71" i="13"/>
  <c r="DP106" i="13"/>
  <c r="DP74" i="13"/>
  <c r="DP57" i="13"/>
  <c r="DP25" i="13"/>
  <c r="DP60" i="13"/>
  <c r="DP28" i="13"/>
  <c r="DP109" i="13"/>
  <c r="DP6" i="13"/>
  <c r="DP35" i="13"/>
  <c r="DP54" i="13"/>
  <c r="DP16" i="13"/>
  <c r="DP31" i="13"/>
  <c r="DP128" i="13"/>
  <c r="DP99" i="13"/>
  <c r="DP102" i="13"/>
  <c r="DP70" i="13"/>
  <c r="DP53" i="13"/>
  <c r="DP21" i="13"/>
  <c r="DP24" i="13"/>
  <c r="DP93" i="13"/>
  <c r="DP11" i="13"/>
  <c r="DP38" i="13"/>
  <c r="DP134" i="13"/>
  <c r="DP56" i="13"/>
  <c r="DP30" i="13"/>
  <c r="DP124" i="13"/>
  <c r="DP92" i="13"/>
  <c r="DP127" i="13"/>
  <c r="DP95" i="13"/>
  <c r="DP130" i="13"/>
  <c r="DP98" i="13"/>
  <c r="DP121" i="13"/>
  <c r="DP49" i="13"/>
  <c r="DP17" i="13"/>
  <c r="DP52" i="13"/>
  <c r="DP129" i="13"/>
  <c r="DP77" i="13"/>
  <c r="DP7" i="13"/>
  <c r="DP20" i="13"/>
  <c r="DR1" i="13"/>
  <c r="DP8" i="13"/>
  <c r="DP59" i="13"/>
  <c r="DP120" i="13"/>
  <c r="DP88" i="13"/>
  <c r="DP123" i="13"/>
  <c r="DP91" i="13"/>
  <c r="DP126" i="13"/>
  <c r="DP94" i="13"/>
  <c r="DP105" i="13"/>
  <c r="DP45" i="13"/>
  <c r="DP133" i="13"/>
  <c r="DP48" i="13"/>
  <c r="DP113" i="13"/>
  <c r="DP67" i="13"/>
  <c r="DP62" i="13"/>
  <c r="DP19" i="13"/>
  <c r="DP3" i="13"/>
  <c r="DP4" i="13"/>
  <c r="DP43" i="13"/>
  <c r="DR115" i="13" l="1"/>
  <c r="DR83" i="13"/>
  <c r="DR118" i="13"/>
  <c r="DR86" i="13"/>
  <c r="DR121" i="13"/>
  <c r="DR89" i="13"/>
  <c r="DR61" i="13"/>
  <c r="DR124" i="13"/>
  <c r="DR48" i="13"/>
  <c r="DR120" i="13"/>
  <c r="DR47" i="13"/>
  <c r="DR50" i="13"/>
  <c r="DR27" i="13"/>
  <c r="DR5" i="13"/>
  <c r="DR128" i="13"/>
  <c r="DR29" i="13"/>
  <c r="DR7" i="13"/>
  <c r="DR111" i="13"/>
  <c r="DR108" i="13"/>
  <c r="DR43" i="13"/>
  <c r="DR14" i="13"/>
  <c r="DR25" i="13"/>
  <c r="DR3" i="13"/>
  <c r="DR79" i="13"/>
  <c r="DR114" i="13"/>
  <c r="DR82" i="13"/>
  <c r="DR117" i="13"/>
  <c r="DR85" i="13"/>
  <c r="DR57" i="13"/>
  <c r="DR44" i="13"/>
  <c r="DR104" i="13"/>
  <c r="DR46" i="13"/>
  <c r="DT1" i="13"/>
  <c r="DR10" i="13"/>
  <c r="DR107" i="13"/>
  <c r="DR75" i="13"/>
  <c r="DR110" i="13"/>
  <c r="DR78" i="13"/>
  <c r="DR113" i="13"/>
  <c r="DR81" i="13"/>
  <c r="DR53" i="13"/>
  <c r="DR92" i="13"/>
  <c r="DR40" i="13"/>
  <c r="DR88" i="13"/>
  <c r="DR39" i="13"/>
  <c r="DR42" i="13"/>
  <c r="DR6" i="13"/>
  <c r="DR84" i="13"/>
  <c r="DR22" i="13"/>
  <c r="DR100" i="13"/>
  <c r="DR103" i="13"/>
  <c r="DR71" i="13"/>
  <c r="DR106" i="13"/>
  <c r="DR74" i="13"/>
  <c r="DR109" i="13"/>
  <c r="DR77" i="13"/>
  <c r="DR49" i="13"/>
  <c r="DR76" i="13"/>
  <c r="DR36" i="13"/>
  <c r="DR72" i="13"/>
  <c r="DR35" i="13"/>
  <c r="DR38" i="13"/>
  <c r="DR80" i="13"/>
  <c r="DR96" i="13"/>
  <c r="DR21" i="13"/>
  <c r="DR31" i="13"/>
  <c r="DR131" i="13"/>
  <c r="DR99" i="13"/>
  <c r="DR134" i="13"/>
  <c r="DR102" i="13"/>
  <c r="DR70" i="13"/>
  <c r="DR105" i="13"/>
  <c r="DR73" i="13"/>
  <c r="DR45" i="13"/>
  <c r="DR64" i="13"/>
  <c r="DR32" i="13"/>
  <c r="DR63" i="13"/>
  <c r="DR66" i="13"/>
  <c r="DR34" i="13"/>
  <c r="DR19" i="13"/>
  <c r="DR116" i="13"/>
  <c r="DR16" i="13"/>
  <c r="DR23" i="13"/>
  <c r="DR95" i="13"/>
  <c r="DR41" i="13"/>
  <c r="DR59" i="13"/>
  <c r="DR30" i="13"/>
  <c r="DR67" i="13"/>
  <c r="DR112" i="13"/>
  <c r="DR127" i="13"/>
  <c r="DR130" i="13"/>
  <c r="DR98" i="13"/>
  <c r="DR133" i="13"/>
  <c r="DR101" i="13"/>
  <c r="DR69" i="13"/>
  <c r="DR60" i="13"/>
  <c r="DR28" i="13"/>
  <c r="DR62" i="13"/>
  <c r="DR18" i="13"/>
  <c r="DR12" i="13"/>
  <c r="DR123" i="13"/>
  <c r="DR91" i="13"/>
  <c r="DR126" i="13"/>
  <c r="DR94" i="13"/>
  <c r="DR129" i="13"/>
  <c r="DR97" i="13"/>
  <c r="DR68" i="13"/>
  <c r="DR37" i="13"/>
  <c r="DR56" i="13"/>
  <c r="DR24" i="13"/>
  <c r="DR55" i="13"/>
  <c r="DR58" i="13"/>
  <c r="DR26" i="13"/>
  <c r="DR13" i="13"/>
  <c r="DR17" i="13"/>
  <c r="DR8" i="13"/>
  <c r="DR15" i="13"/>
  <c r="DR119" i="13"/>
  <c r="DR87" i="13"/>
  <c r="DR122" i="13"/>
  <c r="DR90" i="13"/>
  <c r="DR125" i="13"/>
  <c r="DR93" i="13"/>
  <c r="DR65" i="13"/>
  <c r="DR33" i="13"/>
  <c r="DR52" i="13"/>
  <c r="DR20" i="13"/>
  <c r="DR51" i="13"/>
  <c r="DR54" i="13"/>
  <c r="DR132" i="13"/>
  <c r="DR9" i="13"/>
  <c r="DS1" i="13"/>
  <c r="DR4" i="13"/>
  <c r="DR11" i="13"/>
  <c r="DT115" i="13" l="1"/>
  <c r="DT83" i="13"/>
  <c r="DT122" i="13"/>
  <c r="DT90" i="13"/>
  <c r="DT125" i="13"/>
  <c r="DT93" i="13"/>
  <c r="DT108" i="13"/>
  <c r="DT44" i="13"/>
  <c r="DT104" i="13"/>
  <c r="DT43" i="13"/>
  <c r="DT100" i="13"/>
  <c r="DT19" i="13"/>
  <c r="DT61" i="13"/>
  <c r="DT21" i="13"/>
  <c r="DT65" i="13"/>
  <c r="DT7" i="13"/>
  <c r="DT14" i="13"/>
  <c r="DT111" i="13"/>
  <c r="DT79" i="13"/>
  <c r="DT118" i="13"/>
  <c r="DT86" i="13"/>
  <c r="DT121" i="13"/>
  <c r="DT89" i="13"/>
  <c r="DT92" i="13"/>
  <c r="DT40" i="13"/>
  <c r="DT88" i="13"/>
  <c r="DT39" i="13"/>
  <c r="DT84" i="13"/>
  <c r="DT18" i="13"/>
  <c r="DT45" i="13"/>
  <c r="DT16" i="13"/>
  <c r="DT33" i="13"/>
  <c r="DT3" i="13"/>
  <c r="DT10" i="13"/>
  <c r="DT107" i="13"/>
  <c r="DT75" i="13"/>
  <c r="DT114" i="13"/>
  <c r="DT82" i="13"/>
  <c r="DT117" i="13"/>
  <c r="DT85" i="13"/>
  <c r="DT76" i="13"/>
  <c r="DT36" i="13"/>
  <c r="DT72" i="13"/>
  <c r="DT35" i="13"/>
  <c r="DT128" i="13"/>
  <c r="DT13" i="13"/>
  <c r="DT30" i="13"/>
  <c r="DT12" i="13"/>
  <c r="DV1" i="13"/>
  <c r="DT53" i="13"/>
  <c r="DT103" i="13"/>
  <c r="DT71" i="13"/>
  <c r="DT110" i="13"/>
  <c r="DT78" i="13"/>
  <c r="DT113" i="13"/>
  <c r="DT81" i="13"/>
  <c r="DT64" i="13"/>
  <c r="DT32" i="13"/>
  <c r="DT63" i="13"/>
  <c r="DT31" i="13"/>
  <c r="DT112" i="13"/>
  <c r="DT9" i="13"/>
  <c r="DT17" i="13"/>
  <c r="DT8" i="13"/>
  <c r="DT66" i="13"/>
  <c r="DT37" i="13"/>
  <c r="DT131" i="13"/>
  <c r="DT99" i="13"/>
  <c r="DT67" i="13"/>
  <c r="DT106" i="13"/>
  <c r="DT74" i="13"/>
  <c r="DT109" i="13"/>
  <c r="DT77" i="13"/>
  <c r="DT60" i="13"/>
  <c r="DT28" i="13"/>
  <c r="DT59" i="13"/>
  <c r="DT27" i="13"/>
  <c r="DT96" i="13"/>
  <c r="DT5" i="13"/>
  <c r="DT54" i="13"/>
  <c r="DT4" i="13"/>
  <c r="DT50" i="13"/>
  <c r="DT26" i="13"/>
  <c r="DT127" i="13"/>
  <c r="DT95" i="13"/>
  <c r="DT134" i="13"/>
  <c r="DT102" i="13"/>
  <c r="DT70" i="13"/>
  <c r="DT105" i="13"/>
  <c r="DT73" i="13"/>
  <c r="DT56" i="13"/>
  <c r="DT24" i="13"/>
  <c r="DT55" i="13"/>
  <c r="DT23" i="13"/>
  <c r="DT80" i="13"/>
  <c r="DU1" i="13"/>
  <c r="DT38" i="13"/>
  <c r="DT57" i="13"/>
  <c r="DT34" i="13"/>
  <c r="DT62" i="13"/>
  <c r="DT123" i="13"/>
  <c r="DT91" i="13"/>
  <c r="DT130" i="13"/>
  <c r="DT98" i="13"/>
  <c r="DT133" i="13"/>
  <c r="DT101" i="13"/>
  <c r="DT69" i="13"/>
  <c r="DT52" i="13"/>
  <c r="DT20" i="13"/>
  <c r="DT51" i="13"/>
  <c r="DT132" i="13"/>
  <c r="DT58" i="13"/>
  <c r="DT49" i="13"/>
  <c r="DT25" i="13"/>
  <c r="DT41" i="13"/>
  <c r="DT15" i="13"/>
  <c r="DT46" i="13"/>
  <c r="DT119" i="13"/>
  <c r="DT87" i="13"/>
  <c r="DT126" i="13"/>
  <c r="DT94" i="13"/>
  <c r="DT129" i="13"/>
  <c r="DT97" i="13"/>
  <c r="DT124" i="13"/>
  <c r="DT48" i="13"/>
  <c r="DT120" i="13"/>
  <c r="DT47" i="13"/>
  <c r="DT116" i="13"/>
  <c r="DT42" i="13"/>
  <c r="DT68" i="13"/>
  <c r="DT22" i="13"/>
  <c r="DT6" i="13"/>
  <c r="DT11" i="13"/>
  <c r="DT29" i="13"/>
  <c r="DV118" i="13" l="1"/>
  <c r="DV86" i="13"/>
  <c r="DV117" i="13"/>
  <c r="DV85" i="13"/>
  <c r="DV120" i="13"/>
  <c r="DV88" i="13"/>
  <c r="DV60" i="13"/>
  <c r="DV127" i="13"/>
  <c r="DV47" i="13"/>
  <c r="DV123" i="13"/>
  <c r="DV54" i="13"/>
  <c r="DV57" i="13"/>
  <c r="DV25" i="13"/>
  <c r="DV21" i="13"/>
  <c r="DV103" i="13"/>
  <c r="DV3" i="13"/>
  <c r="DV6" i="13"/>
  <c r="DV114" i="13"/>
  <c r="DV82" i="13"/>
  <c r="DV113" i="13"/>
  <c r="DV81" i="13"/>
  <c r="DV116" i="13"/>
  <c r="DV84" i="13"/>
  <c r="DV56" i="13"/>
  <c r="DV111" i="13"/>
  <c r="DV43" i="13"/>
  <c r="DV107" i="13"/>
  <c r="DV50" i="13"/>
  <c r="DV53" i="13"/>
  <c r="DV119" i="13"/>
  <c r="DV20" i="13"/>
  <c r="DV71" i="13"/>
  <c r="DV18" i="13"/>
  <c r="DX1" i="13"/>
  <c r="DV110" i="13"/>
  <c r="DV78" i="13"/>
  <c r="DV109" i="13"/>
  <c r="DV77" i="13"/>
  <c r="DV112" i="13"/>
  <c r="DV80" i="13"/>
  <c r="DV52" i="13"/>
  <c r="DV95" i="13"/>
  <c r="DV39" i="13"/>
  <c r="DV91" i="13"/>
  <c r="DV46" i="13"/>
  <c r="DV49" i="13"/>
  <c r="DV30" i="13"/>
  <c r="DV16" i="13"/>
  <c r="DV83" i="13"/>
  <c r="DV5" i="13"/>
  <c r="DV106" i="13"/>
  <c r="DV74" i="13"/>
  <c r="DV105" i="13"/>
  <c r="DV73" i="13"/>
  <c r="DV108" i="13"/>
  <c r="DV76" i="13"/>
  <c r="DV48" i="13"/>
  <c r="DV79" i="13"/>
  <c r="DV35" i="13"/>
  <c r="DV75" i="13"/>
  <c r="DV42" i="13"/>
  <c r="DV45" i="13"/>
  <c r="DV17" i="13"/>
  <c r="DV12" i="13"/>
  <c r="DV115" i="13"/>
  <c r="DV87" i="13"/>
  <c r="DV134" i="13"/>
  <c r="DV102" i="13"/>
  <c r="DV133" i="13"/>
  <c r="DV101" i="13"/>
  <c r="DV69" i="13"/>
  <c r="DV104" i="13"/>
  <c r="DV72" i="13"/>
  <c r="DV44" i="13"/>
  <c r="DV63" i="13"/>
  <c r="DV31" i="13"/>
  <c r="DV67" i="13"/>
  <c r="DV38" i="13"/>
  <c r="DV41" i="13"/>
  <c r="DV24" i="13"/>
  <c r="DV8" i="13"/>
  <c r="DV28" i="13"/>
  <c r="DV26" i="13"/>
  <c r="DV130" i="13"/>
  <c r="DV98" i="13"/>
  <c r="DV129" i="13"/>
  <c r="DV97" i="13"/>
  <c r="DV132" i="13"/>
  <c r="DV100" i="13"/>
  <c r="DV68" i="13"/>
  <c r="DV40" i="13"/>
  <c r="DV59" i="13"/>
  <c r="DV27" i="13"/>
  <c r="DV66" i="13"/>
  <c r="DV34" i="13"/>
  <c r="DV37" i="13"/>
  <c r="DV9" i="13"/>
  <c r="DV4" i="13"/>
  <c r="DV15" i="13"/>
  <c r="DV99" i="13"/>
  <c r="DV126" i="13"/>
  <c r="DV94" i="13"/>
  <c r="DV125" i="13"/>
  <c r="DV93" i="13"/>
  <c r="DV128" i="13"/>
  <c r="DV96" i="13"/>
  <c r="DV70" i="13"/>
  <c r="DV36" i="13"/>
  <c r="DV55" i="13"/>
  <c r="DV23" i="13"/>
  <c r="DV62" i="13"/>
  <c r="DV65" i="13"/>
  <c r="DV33" i="13"/>
  <c r="DV131" i="13"/>
  <c r="DW1" i="13"/>
  <c r="DV11" i="13"/>
  <c r="DV14" i="13"/>
  <c r="DV122" i="13"/>
  <c r="DV90" i="13"/>
  <c r="DV121" i="13"/>
  <c r="DV89" i="13"/>
  <c r="DV124" i="13"/>
  <c r="DV92" i="13"/>
  <c r="DV64" i="13"/>
  <c r="DV32" i="13"/>
  <c r="DV51" i="13"/>
  <c r="DV19" i="13"/>
  <c r="DV58" i="13"/>
  <c r="DV61" i="13"/>
  <c r="DV29" i="13"/>
  <c r="DV22" i="13"/>
  <c r="DV13" i="13"/>
  <c r="DV7" i="13"/>
  <c r="DV10" i="13"/>
  <c r="DZ1" i="13" l="1"/>
  <c r="DX118" i="13"/>
  <c r="DX86" i="13"/>
  <c r="DX121" i="13"/>
  <c r="DX89" i="13"/>
  <c r="DX124" i="13"/>
  <c r="DX92" i="13"/>
  <c r="DX111" i="13"/>
  <c r="DX43" i="13"/>
  <c r="DX107" i="13"/>
  <c r="DX50" i="13"/>
  <c r="DX119" i="13"/>
  <c r="DX61" i="13"/>
  <c r="DX5" i="13"/>
  <c r="DX41" i="13"/>
  <c r="DX18" i="13"/>
  <c r="DX56" i="13"/>
  <c r="DX9" i="13"/>
  <c r="DX88" i="13"/>
  <c r="DX103" i="13"/>
  <c r="DX28" i="13"/>
  <c r="DX40" i="13"/>
  <c r="DX114" i="13"/>
  <c r="DX82" i="13"/>
  <c r="DX117" i="13"/>
  <c r="DX85" i="13"/>
  <c r="DX120" i="13"/>
  <c r="DX95" i="13"/>
  <c r="DX39" i="13"/>
  <c r="DX91" i="13"/>
  <c r="DX46" i="13"/>
  <c r="DX45" i="13"/>
  <c r="DX36" i="13"/>
  <c r="DX52" i="13"/>
  <c r="DX110" i="13"/>
  <c r="DX78" i="13"/>
  <c r="DX113" i="13"/>
  <c r="DX81" i="13"/>
  <c r="DX116" i="13"/>
  <c r="DX84" i="13"/>
  <c r="DX79" i="13"/>
  <c r="DX35" i="13"/>
  <c r="DX75" i="13"/>
  <c r="DX42" i="13"/>
  <c r="DX87" i="13"/>
  <c r="DX21" i="13"/>
  <c r="DX17" i="13"/>
  <c r="DX15" i="13"/>
  <c r="DX53" i="13"/>
  <c r="DX29" i="13"/>
  <c r="DX106" i="13"/>
  <c r="DX74" i="13"/>
  <c r="DX109" i="13"/>
  <c r="DX77" i="13"/>
  <c r="DX112" i="13"/>
  <c r="DX80" i="13"/>
  <c r="DX63" i="13"/>
  <c r="DX31" i="13"/>
  <c r="DX67" i="13"/>
  <c r="DX38" i="13"/>
  <c r="DX71" i="13"/>
  <c r="DX20" i="13"/>
  <c r="DX64" i="13"/>
  <c r="DX11" i="13"/>
  <c r="DX37" i="13"/>
  <c r="DX65" i="13"/>
  <c r="DX134" i="13"/>
  <c r="DX102" i="13"/>
  <c r="DX70" i="13"/>
  <c r="DX105" i="13"/>
  <c r="DX73" i="13"/>
  <c r="DX108" i="13"/>
  <c r="DX76" i="13"/>
  <c r="DX59" i="13"/>
  <c r="DX27" i="13"/>
  <c r="DX66" i="13"/>
  <c r="DX34" i="13"/>
  <c r="DX131" i="13"/>
  <c r="DX16" i="13"/>
  <c r="DX48" i="13"/>
  <c r="DX7" i="13"/>
  <c r="DX14" i="13"/>
  <c r="DX49" i="13"/>
  <c r="DX72" i="13"/>
  <c r="DX115" i="13"/>
  <c r="DX3" i="13"/>
  <c r="DX33" i="13"/>
  <c r="DX130" i="13"/>
  <c r="DX98" i="13"/>
  <c r="DX133" i="13"/>
  <c r="DX101" i="13"/>
  <c r="DX69" i="13"/>
  <c r="DX104" i="13"/>
  <c r="DX55" i="13"/>
  <c r="DX23" i="13"/>
  <c r="DX62" i="13"/>
  <c r="DX30" i="13"/>
  <c r="DX12" i="13"/>
  <c r="DX32" i="13"/>
  <c r="DX10" i="13"/>
  <c r="DX126" i="13"/>
  <c r="DX94" i="13"/>
  <c r="DX129" i="13"/>
  <c r="DX97" i="13"/>
  <c r="DX132" i="13"/>
  <c r="DX100" i="13"/>
  <c r="DX68" i="13"/>
  <c r="DX51" i="13"/>
  <c r="DX19" i="13"/>
  <c r="DX58" i="13"/>
  <c r="DX26" i="13"/>
  <c r="DX99" i="13"/>
  <c r="DX8" i="13"/>
  <c r="DX25" i="13"/>
  <c r="DX60" i="13"/>
  <c r="DX6" i="13"/>
  <c r="DX24" i="13"/>
  <c r="DX122" i="13"/>
  <c r="DX90" i="13"/>
  <c r="DX125" i="13"/>
  <c r="DX93" i="13"/>
  <c r="DX128" i="13"/>
  <c r="DX96" i="13"/>
  <c r="DX127" i="13"/>
  <c r="DX47" i="13"/>
  <c r="DX123" i="13"/>
  <c r="DX54" i="13"/>
  <c r="DX22" i="13"/>
  <c r="DX83" i="13"/>
  <c r="DX4" i="13"/>
  <c r="DX57" i="13"/>
  <c r="DX44" i="13"/>
  <c r="DY1" i="13"/>
  <c r="DX13" i="13"/>
  <c r="DZ71" i="13" l="1"/>
  <c r="DZ7" i="13"/>
  <c r="DZ127" i="13"/>
  <c r="DZ63" i="13"/>
  <c r="DZ121" i="13"/>
  <c r="DZ57" i="13"/>
  <c r="DZ113" i="13"/>
  <c r="DZ49" i="13"/>
  <c r="DZ103" i="13"/>
  <c r="DZ39" i="13"/>
  <c r="DZ95" i="13"/>
  <c r="DZ31" i="13"/>
  <c r="DZ17" i="13"/>
  <c r="DZ89" i="13"/>
  <c r="DZ25" i="13"/>
  <c r="DZ81" i="13"/>
  <c r="DZ90" i="13"/>
  <c r="DZ26" i="13"/>
  <c r="DZ93" i="13"/>
  <c r="DZ29" i="13"/>
  <c r="DZ104" i="13"/>
  <c r="DZ40" i="13"/>
  <c r="DZ107" i="13"/>
  <c r="DZ43" i="13"/>
  <c r="DZ126" i="13"/>
  <c r="DZ62" i="13"/>
  <c r="EA1" i="13"/>
  <c r="DZ76" i="13"/>
  <c r="DZ12" i="13"/>
  <c r="DZ111" i="13"/>
  <c r="DZ119" i="13"/>
  <c r="DZ82" i="13"/>
  <c r="DZ18" i="13"/>
  <c r="DZ85" i="13"/>
  <c r="DZ21" i="13"/>
  <c r="DZ96" i="13"/>
  <c r="DZ32" i="13"/>
  <c r="DZ99" i="13"/>
  <c r="DZ35" i="13"/>
  <c r="DZ118" i="13"/>
  <c r="DZ54" i="13"/>
  <c r="DZ132" i="13"/>
  <c r="DZ68" i="13"/>
  <c r="DZ4" i="13"/>
  <c r="DZ9" i="13"/>
  <c r="DZ74" i="13"/>
  <c r="DZ10" i="13"/>
  <c r="DZ77" i="13"/>
  <c r="DZ13" i="13"/>
  <c r="DZ88" i="13"/>
  <c r="DZ24" i="13"/>
  <c r="DZ91" i="13"/>
  <c r="DZ27" i="13"/>
  <c r="DZ110" i="13"/>
  <c r="DZ46" i="13"/>
  <c r="DZ124" i="13"/>
  <c r="DZ60" i="13"/>
  <c r="DZ33" i="13"/>
  <c r="DZ41" i="13"/>
  <c r="DZ130" i="13"/>
  <c r="DZ66" i="13"/>
  <c r="DZ133" i="13"/>
  <c r="DZ69" i="13"/>
  <c r="DZ5" i="13"/>
  <c r="DZ80" i="13"/>
  <c r="DZ16" i="13"/>
  <c r="DZ83" i="13"/>
  <c r="DZ19" i="13"/>
  <c r="DZ102" i="13"/>
  <c r="DZ38" i="13"/>
  <c r="DZ116" i="13"/>
  <c r="DZ52" i="13"/>
  <c r="DZ65" i="13"/>
  <c r="DZ73" i="13"/>
  <c r="DZ122" i="13"/>
  <c r="DZ58" i="13"/>
  <c r="DZ125" i="13"/>
  <c r="DZ61" i="13"/>
  <c r="DZ129" i="13"/>
  <c r="DZ72" i="13"/>
  <c r="DZ8" i="13"/>
  <c r="DZ75" i="13"/>
  <c r="DZ11" i="13"/>
  <c r="DZ94" i="13"/>
  <c r="DZ30" i="13"/>
  <c r="DZ108" i="13"/>
  <c r="DZ44" i="13"/>
  <c r="DZ97" i="13"/>
  <c r="DZ105" i="13"/>
  <c r="DZ114" i="13"/>
  <c r="DZ50" i="13"/>
  <c r="DZ117" i="13"/>
  <c r="DZ53" i="13"/>
  <c r="DZ128" i="13"/>
  <c r="DZ64" i="13"/>
  <c r="DZ131" i="13"/>
  <c r="DZ67" i="13"/>
  <c r="DZ3" i="13"/>
  <c r="DZ86" i="13"/>
  <c r="DZ22" i="13"/>
  <c r="DZ100" i="13"/>
  <c r="DZ36" i="13"/>
  <c r="DZ15" i="13"/>
  <c r="DZ23" i="13"/>
  <c r="DZ106" i="13"/>
  <c r="DZ42" i="13"/>
  <c r="DZ109" i="13"/>
  <c r="DZ45" i="13"/>
  <c r="DZ120" i="13"/>
  <c r="DZ56" i="13"/>
  <c r="DZ123" i="13"/>
  <c r="DZ59" i="13"/>
  <c r="EB1" i="13"/>
  <c r="DZ78" i="13"/>
  <c r="DZ14" i="13"/>
  <c r="DZ92" i="13"/>
  <c r="DZ28" i="13"/>
  <c r="DZ47" i="13"/>
  <c r="DZ55" i="13"/>
  <c r="DZ51" i="13"/>
  <c r="DZ34" i="13"/>
  <c r="DZ70" i="13"/>
  <c r="DZ37" i="13"/>
  <c r="DZ84" i="13"/>
  <c r="DZ112" i="13"/>
  <c r="DZ20" i="13"/>
  <c r="DZ48" i="13"/>
  <c r="DZ79" i="13"/>
  <c r="DZ6" i="13"/>
  <c r="DZ87" i="13"/>
  <c r="DZ134" i="13"/>
  <c r="DZ98" i="13"/>
  <c r="DZ101" i="13"/>
  <c r="DZ115" i="13"/>
  <c r="EB117" i="13" l="1"/>
  <c r="EB53" i="13"/>
  <c r="EB131" i="13"/>
  <c r="EB101" i="13"/>
  <c r="EB37" i="13"/>
  <c r="EB104" i="13"/>
  <c r="EB40" i="13"/>
  <c r="EB115" i="13"/>
  <c r="EB51" i="13"/>
  <c r="EB134" i="13"/>
  <c r="EB70" i="13"/>
  <c r="EB6" i="13"/>
  <c r="EB81" i="13"/>
  <c r="EB17" i="13"/>
  <c r="EB79" i="13"/>
  <c r="EB15" i="13"/>
  <c r="EB42" i="13"/>
  <c r="EB98" i="13"/>
  <c r="EB130" i="13"/>
  <c r="EB50" i="13"/>
  <c r="EB85" i="13"/>
  <c r="EB21" i="13"/>
  <c r="EB88" i="13"/>
  <c r="EB24" i="13"/>
  <c r="EB77" i="13"/>
  <c r="EB13" i="13"/>
  <c r="EB80" i="13"/>
  <c r="EB16" i="13"/>
  <c r="EB91" i="13"/>
  <c r="EB27" i="13"/>
  <c r="EB110" i="13"/>
  <c r="EB46" i="13"/>
  <c r="EB121" i="13"/>
  <c r="EB57" i="13"/>
  <c r="EB119" i="13"/>
  <c r="EB55" i="13"/>
  <c r="EB68" i="13"/>
  <c r="EB124" i="13"/>
  <c r="EB122" i="13"/>
  <c r="EB52" i="13"/>
  <c r="EB133" i="13"/>
  <c r="EB69" i="13"/>
  <c r="EB5" i="13"/>
  <c r="EB72" i="13"/>
  <c r="EB8" i="13"/>
  <c r="EB83" i="13"/>
  <c r="EB19" i="13"/>
  <c r="EB102" i="13"/>
  <c r="EB38" i="13"/>
  <c r="EB113" i="13"/>
  <c r="EB49" i="13"/>
  <c r="EB111" i="13"/>
  <c r="EB47" i="13"/>
  <c r="EB36" i="13"/>
  <c r="EB92" i="13"/>
  <c r="EB58" i="13"/>
  <c r="EB20" i="13"/>
  <c r="EB125" i="13"/>
  <c r="EB61" i="13"/>
  <c r="EB128" i="13"/>
  <c r="EB64" i="13"/>
  <c r="ED1" i="13"/>
  <c r="EB75" i="13"/>
  <c r="EB11" i="13"/>
  <c r="EB94" i="13"/>
  <c r="EB30" i="13"/>
  <c r="EB105" i="13"/>
  <c r="EB41" i="13"/>
  <c r="EB103" i="13"/>
  <c r="EB39" i="13"/>
  <c r="EB4" i="13"/>
  <c r="EB60" i="13"/>
  <c r="EB76" i="13"/>
  <c r="EB108" i="13"/>
  <c r="EB107" i="13"/>
  <c r="EB112" i="13"/>
  <c r="EB67" i="13"/>
  <c r="EB56" i="13"/>
  <c r="EB43" i="13"/>
  <c r="EB62" i="13"/>
  <c r="EB73" i="13"/>
  <c r="EB71" i="13"/>
  <c r="EB10" i="13"/>
  <c r="EB116" i="13"/>
  <c r="EB109" i="13"/>
  <c r="EB48" i="13"/>
  <c r="EB35" i="13"/>
  <c r="EB54" i="13"/>
  <c r="EB65" i="13"/>
  <c r="EB63" i="13"/>
  <c r="EB90" i="13"/>
  <c r="EB84" i="13"/>
  <c r="EB93" i="13"/>
  <c r="EB32" i="13"/>
  <c r="EB3" i="13"/>
  <c r="EB22" i="13"/>
  <c r="EB33" i="13"/>
  <c r="EB31" i="13"/>
  <c r="EB28" i="13"/>
  <c r="EB44" i="13"/>
  <c r="EB118" i="13"/>
  <c r="EB127" i="13"/>
  <c r="EB34" i="13"/>
  <c r="EB45" i="13"/>
  <c r="EB123" i="13"/>
  <c r="EC1" i="13"/>
  <c r="EB14" i="13"/>
  <c r="EB25" i="13"/>
  <c r="EB23" i="13"/>
  <c r="EB26" i="13"/>
  <c r="EB12" i="13"/>
  <c r="EB29" i="13"/>
  <c r="EB126" i="13"/>
  <c r="EB132" i="13"/>
  <c r="EB9" i="13"/>
  <c r="EB7" i="13"/>
  <c r="EB66" i="13"/>
  <c r="EB18" i="13"/>
  <c r="EB120" i="13"/>
  <c r="EB99" i="13"/>
  <c r="EB129" i="13"/>
  <c r="EB100" i="13"/>
  <c r="EB59" i="13"/>
  <c r="EB74" i="13"/>
  <c r="EB86" i="13"/>
  <c r="EB114" i="13"/>
  <c r="EB95" i="13"/>
  <c r="EB96" i="13"/>
  <c r="EB78" i="13"/>
  <c r="EB82" i="13"/>
  <c r="EB97" i="13"/>
  <c r="EB89" i="13"/>
  <c r="EB87" i="13"/>
  <c r="EB106" i="13"/>
  <c r="ED96" i="13" l="1"/>
  <c r="ED32" i="13"/>
  <c r="ED107" i="13"/>
  <c r="ED43" i="13"/>
  <c r="ED118" i="13"/>
  <c r="ED54" i="13"/>
  <c r="ED121" i="13"/>
  <c r="ED57" i="13"/>
  <c r="ED124" i="13"/>
  <c r="ED60" i="13"/>
  <c r="ED130" i="13"/>
  <c r="ED66" i="13"/>
  <c r="ED119" i="13"/>
  <c r="ED29" i="13"/>
  <c r="ED117" i="13"/>
  <c r="ED103" i="13"/>
  <c r="ED37" i="13"/>
  <c r="ED88" i="13"/>
  <c r="ED24" i="13"/>
  <c r="ED99" i="13"/>
  <c r="ED35" i="13"/>
  <c r="ED110" i="13"/>
  <c r="ED46" i="13"/>
  <c r="ED113" i="13"/>
  <c r="ED49" i="13"/>
  <c r="ED116" i="13"/>
  <c r="ED52" i="13"/>
  <c r="ED122" i="13"/>
  <c r="ED58" i="13"/>
  <c r="ED87" i="13"/>
  <c r="ED77" i="13"/>
  <c r="ED85" i="13"/>
  <c r="ED71" i="13"/>
  <c r="ED5" i="13"/>
  <c r="ED80" i="13"/>
  <c r="ED16" i="13"/>
  <c r="ED91" i="13"/>
  <c r="ED27" i="13"/>
  <c r="ED102" i="13"/>
  <c r="ED38" i="13"/>
  <c r="ED105" i="13"/>
  <c r="ED41" i="13"/>
  <c r="ED108" i="13"/>
  <c r="ED44" i="13"/>
  <c r="ED114" i="13"/>
  <c r="ED50" i="13"/>
  <c r="ED55" i="13"/>
  <c r="ED111" i="13"/>
  <c r="ED53" i="13"/>
  <c r="ED39" i="13"/>
  <c r="ED72" i="13"/>
  <c r="ED8" i="13"/>
  <c r="ED83" i="13"/>
  <c r="ED19" i="13"/>
  <c r="ED94" i="13"/>
  <c r="ED30" i="13"/>
  <c r="ED97" i="13"/>
  <c r="ED33" i="13"/>
  <c r="ED100" i="13"/>
  <c r="ED36" i="13"/>
  <c r="ED106" i="13"/>
  <c r="ED42" i="13"/>
  <c r="ED23" i="13"/>
  <c r="ED79" i="13"/>
  <c r="ED21" i="13"/>
  <c r="ED7" i="13"/>
  <c r="ED128" i="13"/>
  <c r="ED64" i="13"/>
  <c r="EE1" i="13"/>
  <c r="ED75" i="13"/>
  <c r="ED11" i="13"/>
  <c r="ED86" i="13"/>
  <c r="ED22" i="13"/>
  <c r="ED89" i="13"/>
  <c r="ED25" i="13"/>
  <c r="ED92" i="13"/>
  <c r="ED28" i="13"/>
  <c r="ED98" i="13"/>
  <c r="ED34" i="13"/>
  <c r="ED133" i="13"/>
  <c r="ED47" i="13"/>
  <c r="EF1" i="13"/>
  <c r="ED127" i="13"/>
  <c r="ED120" i="13"/>
  <c r="ED56" i="13"/>
  <c r="ED131" i="13"/>
  <c r="ED67" i="13"/>
  <c r="ED3" i="13"/>
  <c r="ED78" i="13"/>
  <c r="ED14" i="13"/>
  <c r="ED81" i="13"/>
  <c r="ED17" i="13"/>
  <c r="ED84" i="13"/>
  <c r="ED20" i="13"/>
  <c r="ED90" i="13"/>
  <c r="ED26" i="13"/>
  <c r="ED125" i="13"/>
  <c r="ED15" i="13"/>
  <c r="ED45" i="13"/>
  <c r="ED95" i="13"/>
  <c r="ED112" i="13"/>
  <c r="ED48" i="13"/>
  <c r="ED123" i="13"/>
  <c r="ED59" i="13"/>
  <c r="ED134" i="13"/>
  <c r="ED70" i="13"/>
  <c r="ED6" i="13"/>
  <c r="ED73" i="13"/>
  <c r="ED9" i="13"/>
  <c r="ED76" i="13"/>
  <c r="ED12" i="13"/>
  <c r="ED82" i="13"/>
  <c r="ED18" i="13"/>
  <c r="ED93" i="13"/>
  <c r="ED109" i="13"/>
  <c r="ED63" i="13"/>
  <c r="ED31" i="13"/>
  <c r="ED104" i="13"/>
  <c r="ED40" i="13"/>
  <c r="ED115" i="13"/>
  <c r="ED51" i="13"/>
  <c r="ED126" i="13"/>
  <c r="ED62" i="13"/>
  <c r="ED129" i="13"/>
  <c r="ED65" i="13"/>
  <c r="ED132" i="13"/>
  <c r="ED68" i="13"/>
  <c r="ED4" i="13"/>
  <c r="ED74" i="13"/>
  <c r="ED10" i="13"/>
  <c r="ED61" i="13"/>
  <c r="ED13" i="13"/>
  <c r="ED69" i="13"/>
  <c r="ED101" i="13"/>
  <c r="EF91" i="13" l="1"/>
  <c r="EF27" i="13"/>
  <c r="EF102" i="13"/>
  <c r="EF38" i="13"/>
  <c r="EF105" i="13"/>
  <c r="EF41" i="13"/>
  <c r="EF108" i="13"/>
  <c r="EF44" i="13"/>
  <c r="EF111" i="13"/>
  <c r="EF47" i="13"/>
  <c r="EF117" i="13"/>
  <c r="EF53" i="13"/>
  <c r="EF106" i="13"/>
  <c r="EF96" i="13"/>
  <c r="EF130" i="13"/>
  <c r="EF88" i="13"/>
  <c r="EF24" i="13"/>
  <c r="EF83" i="13"/>
  <c r="EF19" i="13"/>
  <c r="EF94" i="13"/>
  <c r="EF30" i="13"/>
  <c r="EF97" i="13"/>
  <c r="EF33" i="13"/>
  <c r="EF100" i="13"/>
  <c r="EF36" i="13"/>
  <c r="EF103" i="13"/>
  <c r="EF39" i="13"/>
  <c r="EF109" i="13"/>
  <c r="EF45" i="13"/>
  <c r="EF74" i="13"/>
  <c r="EF50" i="13"/>
  <c r="EF104" i="13"/>
  <c r="EF122" i="13"/>
  <c r="EF75" i="13"/>
  <c r="EF11" i="13"/>
  <c r="EF86" i="13"/>
  <c r="EF22" i="13"/>
  <c r="EF89" i="13"/>
  <c r="EF25" i="13"/>
  <c r="EF92" i="13"/>
  <c r="EF28" i="13"/>
  <c r="EF95" i="13"/>
  <c r="EF31" i="13"/>
  <c r="EF101" i="13"/>
  <c r="EF37" i="13"/>
  <c r="EF42" i="13"/>
  <c r="EF56" i="13"/>
  <c r="EF72" i="13"/>
  <c r="EF90" i="13"/>
  <c r="EF123" i="13"/>
  <c r="EF59" i="13"/>
  <c r="EF134" i="13"/>
  <c r="EF70" i="13"/>
  <c r="EF6" i="13"/>
  <c r="EF73" i="13"/>
  <c r="EF9" i="13"/>
  <c r="EF76" i="13"/>
  <c r="EF12" i="13"/>
  <c r="EF79" i="13"/>
  <c r="EF15" i="13"/>
  <c r="EF85" i="13"/>
  <c r="EF21" i="13"/>
  <c r="EF112" i="13"/>
  <c r="EF66" i="13"/>
  <c r="EF8" i="13"/>
  <c r="EF26" i="13"/>
  <c r="EF115" i="13"/>
  <c r="EF51" i="13"/>
  <c r="EF126" i="13"/>
  <c r="EF62" i="13"/>
  <c r="EF129" i="13"/>
  <c r="EF65" i="13"/>
  <c r="EF132" i="13"/>
  <c r="EF68" i="13"/>
  <c r="EF4" i="13"/>
  <c r="EF71" i="13"/>
  <c r="EF7" i="13"/>
  <c r="EF77" i="13"/>
  <c r="EF13" i="13"/>
  <c r="EF80" i="13"/>
  <c r="EF34" i="13"/>
  <c r="EF64" i="13"/>
  <c r="EF128" i="13"/>
  <c r="EF107" i="13"/>
  <c r="EF43" i="13"/>
  <c r="EF118" i="13"/>
  <c r="EF54" i="13"/>
  <c r="EF121" i="13"/>
  <c r="EF57" i="13"/>
  <c r="EF124" i="13"/>
  <c r="EF60" i="13"/>
  <c r="EF127" i="13"/>
  <c r="EF63" i="13"/>
  <c r="EF133" i="13"/>
  <c r="EF69" i="13"/>
  <c r="EF5" i="13"/>
  <c r="EF48" i="13"/>
  <c r="EF114" i="13"/>
  <c r="EF18" i="13"/>
  <c r="EF78" i="13"/>
  <c r="EF84" i="13"/>
  <c r="EF93" i="13"/>
  <c r="EF40" i="13"/>
  <c r="EF46" i="13"/>
  <c r="EF52" i="13"/>
  <c r="EF61" i="13"/>
  <c r="EF82" i="13"/>
  <c r="EF131" i="13"/>
  <c r="EF14" i="13"/>
  <c r="EF20" i="13"/>
  <c r="EF29" i="13"/>
  <c r="EF58" i="13"/>
  <c r="EF81" i="13"/>
  <c r="EF10" i="13"/>
  <c r="EF99" i="13"/>
  <c r="EF113" i="13"/>
  <c r="EF119" i="13"/>
  <c r="EG1" i="13"/>
  <c r="EF120" i="13"/>
  <c r="EF67" i="13"/>
  <c r="EF87" i="13"/>
  <c r="EF35" i="13"/>
  <c r="EF49" i="13"/>
  <c r="EF55" i="13"/>
  <c r="EF16" i="13"/>
  <c r="EF3" i="13"/>
  <c r="EF17" i="13"/>
  <c r="EF23" i="13"/>
  <c r="EF98" i="13"/>
  <c r="EF110" i="13"/>
  <c r="EF116" i="13"/>
  <c r="EF125" i="13"/>
  <c r="EF32" i="1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947">
    <bk>
      <extLst>
        <ext uri="{3e2802c4-a4d2-4d8b-9148-e3be6c30e623}">
          <xlrd:rvb i="0"/>
        </ext>
      </extLst>
    </bk>
    <bk>
      <extLst>
        <ext uri="{3e2802c4-a4d2-4d8b-9148-e3be6c30e623}">
          <xlrd:rvb i="80"/>
        </ext>
      </extLst>
    </bk>
    <bk>
      <extLst>
        <ext uri="{3e2802c4-a4d2-4d8b-9148-e3be6c30e623}">
          <xlrd:rvb i="2"/>
        </ext>
      </extLst>
    </bk>
    <bk>
      <extLst>
        <ext uri="{3e2802c4-a4d2-4d8b-9148-e3be6c30e623}">
          <xlrd:rvb i="82"/>
        </ext>
      </extLst>
    </bk>
    <bk>
      <extLst>
        <ext uri="{3e2802c4-a4d2-4d8b-9148-e3be6c30e623}">
          <xlrd:rvb i="98"/>
        </ext>
      </extLst>
    </bk>
    <bk>
      <extLst>
        <ext uri="{3e2802c4-a4d2-4d8b-9148-e3be6c30e623}">
          <xlrd:rvb i="83"/>
        </ext>
      </extLst>
    </bk>
    <bk>
      <extLst>
        <ext uri="{3e2802c4-a4d2-4d8b-9148-e3be6c30e623}">
          <xlrd:rvb i="100"/>
        </ext>
      </extLst>
    </bk>
    <bk>
      <extLst>
        <ext uri="{3e2802c4-a4d2-4d8b-9148-e3be6c30e623}">
          <xlrd:rvb i="114"/>
        </ext>
      </extLst>
    </bk>
    <bk>
      <extLst>
        <ext uri="{3e2802c4-a4d2-4d8b-9148-e3be6c30e623}">
          <xlrd:rvb i="116"/>
        </ext>
      </extLst>
    </bk>
    <bk>
      <extLst>
        <ext uri="{3e2802c4-a4d2-4d8b-9148-e3be6c30e623}">
          <xlrd:rvb i="117"/>
        </ext>
      </extLst>
    </bk>
    <bk>
      <extLst>
        <ext uri="{3e2802c4-a4d2-4d8b-9148-e3be6c30e623}">
          <xlrd:rvb i="176"/>
        </ext>
      </extLst>
    </bk>
    <bk>
      <extLst>
        <ext uri="{3e2802c4-a4d2-4d8b-9148-e3be6c30e623}">
          <xlrd:rvb i="119"/>
        </ext>
      </extLst>
    </bk>
    <bk>
      <extLst>
        <ext uri="{3e2802c4-a4d2-4d8b-9148-e3be6c30e623}">
          <xlrd:rvb i="178"/>
        </ext>
      </extLst>
    </bk>
    <bk>
      <extLst>
        <ext uri="{3e2802c4-a4d2-4d8b-9148-e3be6c30e623}">
          <xlrd:rvb i="193"/>
        </ext>
      </extLst>
    </bk>
    <bk>
      <extLst>
        <ext uri="{3e2802c4-a4d2-4d8b-9148-e3be6c30e623}">
          <xlrd:rvb i="179"/>
        </ext>
      </extLst>
    </bk>
    <bk>
      <extLst>
        <ext uri="{3e2802c4-a4d2-4d8b-9148-e3be6c30e623}">
          <xlrd:rvb i="195"/>
        </ext>
      </extLst>
    </bk>
    <bk>
      <extLst>
        <ext uri="{3e2802c4-a4d2-4d8b-9148-e3be6c30e623}">
          <xlrd:rvb i="211"/>
        </ext>
      </extLst>
    </bk>
    <bk>
      <extLst>
        <ext uri="{3e2802c4-a4d2-4d8b-9148-e3be6c30e623}">
          <xlrd:rvb i="196"/>
        </ext>
      </extLst>
    </bk>
    <bk>
      <extLst>
        <ext uri="{3e2802c4-a4d2-4d8b-9148-e3be6c30e623}">
          <xlrd:rvb i="213"/>
        </ext>
      </extLst>
    </bk>
    <bk>
      <extLst>
        <ext uri="{3e2802c4-a4d2-4d8b-9148-e3be6c30e623}">
          <xlrd:rvb i="229"/>
        </ext>
      </extLst>
    </bk>
    <bk>
      <extLst>
        <ext uri="{3e2802c4-a4d2-4d8b-9148-e3be6c30e623}">
          <xlrd:rvb i="214"/>
        </ext>
      </extLst>
    </bk>
    <bk>
      <extLst>
        <ext uri="{3e2802c4-a4d2-4d8b-9148-e3be6c30e623}">
          <xlrd:rvb i="231"/>
        </ext>
      </extLst>
    </bk>
    <bk>
      <extLst>
        <ext uri="{3e2802c4-a4d2-4d8b-9148-e3be6c30e623}">
          <xlrd:rvb i="285"/>
        </ext>
      </extLst>
    </bk>
    <bk>
      <extLst>
        <ext uri="{3e2802c4-a4d2-4d8b-9148-e3be6c30e623}">
          <xlrd:rvb i="233"/>
        </ext>
      </extLst>
    </bk>
    <bk>
      <extLst>
        <ext uri="{3e2802c4-a4d2-4d8b-9148-e3be6c30e623}">
          <xlrd:rvb i="287"/>
        </ext>
      </extLst>
    </bk>
    <bk>
      <extLst>
        <ext uri="{3e2802c4-a4d2-4d8b-9148-e3be6c30e623}">
          <xlrd:rvb i="295"/>
        </ext>
      </extLst>
    </bk>
    <bk>
      <extLst>
        <ext uri="{3e2802c4-a4d2-4d8b-9148-e3be6c30e623}">
          <xlrd:rvb i="297"/>
        </ext>
      </extLst>
    </bk>
    <bk>
      <extLst>
        <ext uri="{3e2802c4-a4d2-4d8b-9148-e3be6c30e623}">
          <xlrd:rvb i="365"/>
        </ext>
      </extLst>
    </bk>
    <bk>
      <extLst>
        <ext uri="{3e2802c4-a4d2-4d8b-9148-e3be6c30e623}">
          <xlrd:rvb i="367"/>
        </ext>
      </extLst>
    </bk>
    <bk>
      <extLst>
        <ext uri="{3e2802c4-a4d2-4d8b-9148-e3be6c30e623}">
          <xlrd:rvb i="368"/>
        </ext>
      </extLst>
    </bk>
    <bk>
      <extLst>
        <ext uri="{3e2802c4-a4d2-4d8b-9148-e3be6c30e623}">
          <xlrd:rvb i="377"/>
        </ext>
      </extLst>
    </bk>
    <bk>
      <extLst>
        <ext uri="{3e2802c4-a4d2-4d8b-9148-e3be6c30e623}">
          <xlrd:rvb i="379"/>
        </ext>
      </extLst>
    </bk>
    <bk>
      <extLst>
        <ext uri="{3e2802c4-a4d2-4d8b-9148-e3be6c30e623}">
          <xlrd:rvb i="402"/>
        </ext>
      </extLst>
    </bk>
    <bk>
      <extLst>
        <ext uri="{3e2802c4-a4d2-4d8b-9148-e3be6c30e623}">
          <xlrd:rvb i="404"/>
        </ext>
      </extLst>
    </bk>
    <bk>
      <extLst>
        <ext uri="{3e2802c4-a4d2-4d8b-9148-e3be6c30e623}">
          <xlrd:rvb i="405"/>
        </ext>
      </extLst>
    </bk>
    <bk>
      <extLst>
        <ext uri="{3e2802c4-a4d2-4d8b-9148-e3be6c30e623}">
          <xlrd:rvb i="414"/>
        </ext>
      </extLst>
    </bk>
    <bk>
      <extLst>
        <ext uri="{3e2802c4-a4d2-4d8b-9148-e3be6c30e623}">
          <xlrd:rvb i="416"/>
        </ext>
      </extLst>
    </bk>
    <bk>
      <extLst>
        <ext uri="{3e2802c4-a4d2-4d8b-9148-e3be6c30e623}">
          <xlrd:rvb i="425"/>
        </ext>
      </extLst>
    </bk>
    <bk>
      <extLst>
        <ext uri="{3e2802c4-a4d2-4d8b-9148-e3be6c30e623}">
          <xlrd:rvb i="427"/>
        </ext>
      </extLst>
    </bk>
    <bk>
      <extLst>
        <ext uri="{3e2802c4-a4d2-4d8b-9148-e3be6c30e623}">
          <xlrd:rvb i="451"/>
        </ext>
      </extLst>
    </bk>
    <bk>
      <extLst>
        <ext uri="{3e2802c4-a4d2-4d8b-9148-e3be6c30e623}">
          <xlrd:rvb i="453"/>
        </ext>
      </extLst>
    </bk>
    <bk>
      <extLst>
        <ext uri="{3e2802c4-a4d2-4d8b-9148-e3be6c30e623}">
          <xlrd:rvb i="315"/>
        </ext>
      </extLst>
    </bk>
    <bk>
      <extLst>
        <ext uri="{3e2802c4-a4d2-4d8b-9148-e3be6c30e623}">
          <xlrd:rvb i="454"/>
        </ext>
      </extLst>
    </bk>
    <bk>
      <extLst>
        <ext uri="{3e2802c4-a4d2-4d8b-9148-e3be6c30e623}">
          <xlrd:rvb i="456"/>
        </ext>
      </extLst>
    </bk>
    <bk>
      <extLst>
        <ext uri="{3e2802c4-a4d2-4d8b-9148-e3be6c30e623}">
          <xlrd:rvb i="464"/>
        </ext>
      </extLst>
    </bk>
    <bk>
      <extLst>
        <ext uri="{3e2802c4-a4d2-4d8b-9148-e3be6c30e623}">
          <xlrd:rvb i="466"/>
        </ext>
      </extLst>
    </bk>
    <bk>
      <extLst>
        <ext uri="{3e2802c4-a4d2-4d8b-9148-e3be6c30e623}">
          <xlrd:rvb i="476"/>
        </ext>
      </extLst>
    </bk>
    <bk>
      <extLst>
        <ext uri="{3e2802c4-a4d2-4d8b-9148-e3be6c30e623}">
          <xlrd:rvb i="478"/>
        </ext>
      </extLst>
    </bk>
    <bk>
      <extLst>
        <ext uri="{3e2802c4-a4d2-4d8b-9148-e3be6c30e623}">
          <xlrd:rvb i="494"/>
        </ext>
      </extLst>
    </bk>
    <bk>
      <extLst>
        <ext uri="{3e2802c4-a4d2-4d8b-9148-e3be6c30e623}">
          <xlrd:rvb i="496"/>
        </ext>
      </extLst>
    </bk>
    <bk>
      <extLst>
        <ext uri="{3e2802c4-a4d2-4d8b-9148-e3be6c30e623}">
          <xlrd:rvb i="497"/>
        </ext>
      </extLst>
    </bk>
    <bk>
      <extLst>
        <ext uri="{3e2802c4-a4d2-4d8b-9148-e3be6c30e623}">
          <xlrd:rvb i="499"/>
        </ext>
      </extLst>
    </bk>
    <bk>
      <extLst>
        <ext uri="{3e2802c4-a4d2-4d8b-9148-e3be6c30e623}">
          <xlrd:rvb i="515"/>
        </ext>
      </extLst>
    </bk>
    <bk>
      <extLst>
        <ext uri="{3e2802c4-a4d2-4d8b-9148-e3be6c30e623}">
          <xlrd:rvb i="500"/>
        </ext>
      </extLst>
    </bk>
    <bk>
      <extLst>
        <ext uri="{3e2802c4-a4d2-4d8b-9148-e3be6c30e623}">
          <xlrd:rvb i="517"/>
        </ext>
      </extLst>
    </bk>
    <bk>
      <extLst>
        <ext uri="{3e2802c4-a4d2-4d8b-9148-e3be6c30e623}">
          <xlrd:rvb i="526"/>
        </ext>
      </extLst>
    </bk>
    <bk>
      <extLst>
        <ext uri="{3e2802c4-a4d2-4d8b-9148-e3be6c30e623}">
          <xlrd:rvb i="528"/>
        </ext>
      </extLst>
    </bk>
    <bk>
      <extLst>
        <ext uri="{3e2802c4-a4d2-4d8b-9148-e3be6c30e623}">
          <xlrd:rvb i="587"/>
        </ext>
      </extLst>
    </bk>
    <bk>
      <extLst>
        <ext uri="{3e2802c4-a4d2-4d8b-9148-e3be6c30e623}">
          <xlrd:rvb i="530"/>
        </ext>
      </extLst>
    </bk>
    <bk>
      <extLst>
        <ext uri="{3e2802c4-a4d2-4d8b-9148-e3be6c30e623}">
          <xlrd:rvb i="589"/>
        </ext>
      </extLst>
    </bk>
    <bk>
      <extLst>
        <ext uri="{3e2802c4-a4d2-4d8b-9148-e3be6c30e623}">
          <xlrd:rvb i="642"/>
        </ext>
      </extLst>
    </bk>
    <bk>
      <extLst>
        <ext uri="{3e2802c4-a4d2-4d8b-9148-e3be6c30e623}">
          <xlrd:rvb i="644"/>
        </ext>
      </extLst>
    </bk>
    <bk>
      <extLst>
        <ext uri="{3e2802c4-a4d2-4d8b-9148-e3be6c30e623}">
          <xlrd:rvb i="645"/>
        </ext>
      </extLst>
    </bk>
    <bk>
      <extLst>
        <ext uri="{3e2802c4-a4d2-4d8b-9148-e3be6c30e623}">
          <xlrd:rvb i="699"/>
        </ext>
      </extLst>
    </bk>
    <bk>
      <extLst>
        <ext uri="{3e2802c4-a4d2-4d8b-9148-e3be6c30e623}">
          <xlrd:rvb i="647"/>
        </ext>
      </extLst>
    </bk>
    <bk>
      <extLst>
        <ext uri="{3e2802c4-a4d2-4d8b-9148-e3be6c30e623}">
          <xlrd:rvb i="701"/>
        </ext>
      </extLst>
    </bk>
    <bk>
      <extLst>
        <ext uri="{3e2802c4-a4d2-4d8b-9148-e3be6c30e623}">
          <xlrd:rvb i="766"/>
        </ext>
      </extLst>
    </bk>
    <bk>
      <extLst>
        <ext uri="{3e2802c4-a4d2-4d8b-9148-e3be6c30e623}">
          <xlrd:rvb i="768"/>
        </ext>
      </extLst>
    </bk>
    <bk>
      <extLst>
        <ext uri="{3e2802c4-a4d2-4d8b-9148-e3be6c30e623}">
          <xlrd:rvb i="769"/>
        </ext>
      </extLst>
    </bk>
    <bk>
      <extLst>
        <ext uri="{3e2802c4-a4d2-4d8b-9148-e3be6c30e623}">
          <xlrd:rvb i="784"/>
        </ext>
      </extLst>
    </bk>
    <bk>
      <extLst>
        <ext uri="{3e2802c4-a4d2-4d8b-9148-e3be6c30e623}">
          <xlrd:rvb i="786"/>
        </ext>
      </extLst>
    </bk>
    <bk>
      <extLst>
        <ext uri="{3e2802c4-a4d2-4d8b-9148-e3be6c30e623}">
          <xlrd:rvb i="787"/>
        </ext>
      </extLst>
    </bk>
    <bk>
      <extLst>
        <ext uri="{3e2802c4-a4d2-4d8b-9148-e3be6c30e623}">
          <xlrd:rvb i="811"/>
        </ext>
      </extLst>
    </bk>
    <bk>
      <extLst>
        <ext uri="{3e2802c4-a4d2-4d8b-9148-e3be6c30e623}">
          <xlrd:rvb i="788"/>
        </ext>
      </extLst>
    </bk>
    <bk>
      <extLst>
        <ext uri="{3e2802c4-a4d2-4d8b-9148-e3be6c30e623}">
          <xlrd:rvb i="813"/>
        </ext>
      </extLst>
    </bk>
    <bk>
      <extLst>
        <ext uri="{3e2802c4-a4d2-4d8b-9148-e3be6c30e623}">
          <xlrd:rvb i="822"/>
        </ext>
      </extLst>
    </bk>
    <bk>
      <extLst>
        <ext uri="{3e2802c4-a4d2-4d8b-9148-e3be6c30e623}">
          <xlrd:rvb i="824"/>
        </ext>
      </extLst>
    </bk>
    <bk>
      <extLst>
        <ext uri="{3e2802c4-a4d2-4d8b-9148-e3be6c30e623}">
          <xlrd:rvb i="880"/>
        </ext>
      </extLst>
    </bk>
    <bk>
      <extLst>
        <ext uri="{3e2802c4-a4d2-4d8b-9148-e3be6c30e623}">
          <xlrd:rvb i="882"/>
        </ext>
      </extLst>
    </bk>
    <bk>
      <extLst>
        <ext uri="{3e2802c4-a4d2-4d8b-9148-e3be6c30e623}">
          <xlrd:rvb i="883"/>
        </ext>
      </extLst>
    </bk>
    <bk>
      <extLst>
        <ext uri="{3e2802c4-a4d2-4d8b-9148-e3be6c30e623}">
          <xlrd:rvb i="898"/>
        </ext>
      </extLst>
    </bk>
    <bk>
      <extLst>
        <ext uri="{3e2802c4-a4d2-4d8b-9148-e3be6c30e623}">
          <xlrd:rvb i="900"/>
        </ext>
      </extLst>
    </bk>
    <bk>
      <extLst>
        <ext uri="{3e2802c4-a4d2-4d8b-9148-e3be6c30e623}">
          <xlrd:rvb i="901"/>
        </ext>
      </extLst>
    </bk>
    <bk>
      <extLst>
        <ext uri="{3e2802c4-a4d2-4d8b-9148-e3be6c30e623}">
          <xlrd:rvb i="962"/>
        </ext>
      </extLst>
    </bk>
    <bk>
      <extLst>
        <ext uri="{3e2802c4-a4d2-4d8b-9148-e3be6c30e623}">
          <xlrd:rvb i="964"/>
        </ext>
      </extLst>
    </bk>
    <bk>
      <extLst>
        <ext uri="{3e2802c4-a4d2-4d8b-9148-e3be6c30e623}">
          <xlrd:rvb i="965"/>
        </ext>
      </extLst>
    </bk>
    <bk>
      <extLst>
        <ext uri="{3e2802c4-a4d2-4d8b-9148-e3be6c30e623}">
          <xlrd:rvb i="980"/>
        </ext>
      </extLst>
    </bk>
    <bk>
      <extLst>
        <ext uri="{3e2802c4-a4d2-4d8b-9148-e3be6c30e623}">
          <xlrd:rvb i="982"/>
        </ext>
      </extLst>
    </bk>
    <bk>
      <extLst>
        <ext uri="{3e2802c4-a4d2-4d8b-9148-e3be6c30e623}">
          <xlrd:rvb i="983"/>
        </ext>
      </extLst>
    </bk>
    <bk>
      <extLst>
        <ext uri="{3e2802c4-a4d2-4d8b-9148-e3be6c30e623}">
          <xlrd:rvb i="997"/>
        </ext>
      </extLst>
    </bk>
    <bk>
      <extLst>
        <ext uri="{3e2802c4-a4d2-4d8b-9148-e3be6c30e623}">
          <xlrd:rvb i="999"/>
        </ext>
      </extLst>
    </bk>
    <bk>
      <extLst>
        <ext uri="{3e2802c4-a4d2-4d8b-9148-e3be6c30e623}">
          <xlrd:rvb i="1000"/>
        </ext>
      </extLst>
    </bk>
    <bk>
      <extLst>
        <ext uri="{3e2802c4-a4d2-4d8b-9148-e3be6c30e623}">
          <xlrd:rvb i="1054"/>
        </ext>
      </extLst>
    </bk>
    <bk>
      <extLst>
        <ext uri="{3e2802c4-a4d2-4d8b-9148-e3be6c30e623}">
          <xlrd:rvb i="1056"/>
        </ext>
      </extLst>
    </bk>
    <bk>
      <extLst>
        <ext uri="{3e2802c4-a4d2-4d8b-9148-e3be6c30e623}">
          <xlrd:rvb i="1057"/>
        </ext>
      </extLst>
    </bk>
    <bk>
      <extLst>
        <ext uri="{3e2802c4-a4d2-4d8b-9148-e3be6c30e623}">
          <xlrd:rvb i="1121"/>
        </ext>
      </extLst>
    </bk>
    <bk>
      <extLst>
        <ext uri="{3e2802c4-a4d2-4d8b-9148-e3be6c30e623}">
          <xlrd:rvb i="1059"/>
        </ext>
      </extLst>
    </bk>
    <bk>
      <extLst>
        <ext uri="{3e2802c4-a4d2-4d8b-9148-e3be6c30e623}">
          <xlrd:rvb i="1068"/>
        </ext>
      </extLst>
    </bk>
    <bk>
      <extLst>
        <ext uri="{3e2802c4-a4d2-4d8b-9148-e3be6c30e623}">
          <xlrd:rvb i="1123"/>
        </ext>
      </extLst>
    </bk>
    <bk>
      <extLst>
        <ext uri="{3e2802c4-a4d2-4d8b-9148-e3be6c30e623}">
          <xlrd:rvb i="1098"/>
        </ext>
      </extLst>
    </bk>
    <bk>
      <extLst>
        <ext uri="{3e2802c4-a4d2-4d8b-9148-e3be6c30e623}">
          <xlrd:rvb i="1125"/>
        </ext>
      </extLst>
    </bk>
    <bk>
      <extLst>
        <ext uri="{3e2802c4-a4d2-4d8b-9148-e3be6c30e623}">
          <xlrd:rvb i="1148"/>
        </ext>
      </extLst>
    </bk>
    <bk>
      <extLst>
        <ext uri="{3e2802c4-a4d2-4d8b-9148-e3be6c30e623}">
          <xlrd:rvb i="1126"/>
        </ext>
      </extLst>
    </bk>
    <bk>
      <extLst>
        <ext uri="{3e2802c4-a4d2-4d8b-9148-e3be6c30e623}">
          <xlrd:rvb i="1150"/>
        </ext>
      </extLst>
    </bk>
    <bk>
      <extLst>
        <ext uri="{3e2802c4-a4d2-4d8b-9148-e3be6c30e623}">
          <xlrd:rvb i="1164"/>
        </ext>
      </extLst>
    </bk>
    <bk>
      <extLst>
        <ext uri="{3e2802c4-a4d2-4d8b-9148-e3be6c30e623}">
          <xlrd:rvb i="1151"/>
        </ext>
      </extLst>
    </bk>
    <bk>
      <extLst>
        <ext uri="{3e2802c4-a4d2-4d8b-9148-e3be6c30e623}">
          <xlrd:rvb i="1166"/>
        </ext>
      </extLst>
    </bk>
    <bk>
      <extLst>
        <ext uri="{3e2802c4-a4d2-4d8b-9148-e3be6c30e623}">
          <xlrd:rvb i="1180"/>
        </ext>
      </extLst>
    </bk>
    <bk>
      <extLst>
        <ext uri="{3e2802c4-a4d2-4d8b-9148-e3be6c30e623}">
          <xlrd:rvb i="1167"/>
        </ext>
      </extLst>
    </bk>
    <bk>
      <extLst>
        <ext uri="{3e2802c4-a4d2-4d8b-9148-e3be6c30e623}">
          <xlrd:rvb i="1182"/>
        </ext>
      </extLst>
    </bk>
    <bk>
      <extLst>
        <ext uri="{3e2802c4-a4d2-4d8b-9148-e3be6c30e623}">
          <xlrd:rvb i="1190"/>
        </ext>
      </extLst>
    </bk>
    <bk>
      <extLst>
        <ext uri="{3e2802c4-a4d2-4d8b-9148-e3be6c30e623}">
          <xlrd:rvb i="1192"/>
        </ext>
      </extLst>
    </bk>
    <bk>
      <extLst>
        <ext uri="{3e2802c4-a4d2-4d8b-9148-e3be6c30e623}">
          <xlrd:rvb i="1207"/>
        </ext>
      </extLst>
    </bk>
    <bk>
      <extLst>
        <ext uri="{3e2802c4-a4d2-4d8b-9148-e3be6c30e623}">
          <xlrd:rvb i="1193"/>
        </ext>
      </extLst>
    </bk>
    <bk>
      <extLst>
        <ext uri="{3e2802c4-a4d2-4d8b-9148-e3be6c30e623}">
          <xlrd:rvb i="1209"/>
        </ext>
      </extLst>
    </bk>
    <bk>
      <extLst>
        <ext uri="{3e2802c4-a4d2-4d8b-9148-e3be6c30e623}">
          <xlrd:rvb i="1222"/>
        </ext>
      </extLst>
    </bk>
    <bk>
      <extLst>
        <ext uri="{3e2802c4-a4d2-4d8b-9148-e3be6c30e623}">
          <xlrd:rvb i="1210"/>
        </ext>
      </extLst>
    </bk>
    <bk>
      <extLst>
        <ext uri="{3e2802c4-a4d2-4d8b-9148-e3be6c30e623}">
          <xlrd:rvb i="1136"/>
        </ext>
      </extLst>
    </bk>
    <bk>
      <extLst>
        <ext uri="{3e2802c4-a4d2-4d8b-9148-e3be6c30e623}">
          <xlrd:rvb i="1224"/>
        </ext>
      </extLst>
    </bk>
    <bk>
      <extLst>
        <ext uri="{3e2802c4-a4d2-4d8b-9148-e3be6c30e623}">
          <xlrd:rvb i="1226"/>
        </ext>
      </extLst>
    </bk>
    <bk>
      <extLst>
        <ext uri="{3e2802c4-a4d2-4d8b-9148-e3be6c30e623}">
          <xlrd:rvb i="1242"/>
        </ext>
      </extLst>
    </bk>
    <bk>
      <extLst>
        <ext uri="{3e2802c4-a4d2-4d8b-9148-e3be6c30e623}">
          <xlrd:rvb i="1227"/>
        </ext>
      </extLst>
    </bk>
    <bk>
      <extLst>
        <ext uri="{3e2802c4-a4d2-4d8b-9148-e3be6c30e623}">
          <xlrd:rvb i="1244"/>
        </ext>
      </extLst>
    </bk>
    <bk>
      <extLst>
        <ext uri="{3e2802c4-a4d2-4d8b-9148-e3be6c30e623}">
          <xlrd:rvb i="1259"/>
        </ext>
      </extLst>
    </bk>
    <bk>
      <extLst>
        <ext uri="{3e2802c4-a4d2-4d8b-9148-e3be6c30e623}">
          <xlrd:rvb i="1245"/>
        </ext>
      </extLst>
    </bk>
    <bk>
      <extLst>
        <ext uri="{3e2802c4-a4d2-4d8b-9148-e3be6c30e623}">
          <xlrd:rvb i="1261"/>
        </ext>
      </extLst>
    </bk>
    <bk>
      <extLst>
        <ext uri="{3e2802c4-a4d2-4d8b-9148-e3be6c30e623}">
          <xlrd:rvb i="1276"/>
        </ext>
      </extLst>
    </bk>
    <bk>
      <extLst>
        <ext uri="{3e2802c4-a4d2-4d8b-9148-e3be6c30e623}">
          <xlrd:rvb i="1262"/>
        </ext>
      </extLst>
    </bk>
    <bk>
      <extLst>
        <ext uri="{3e2802c4-a4d2-4d8b-9148-e3be6c30e623}">
          <xlrd:rvb i="1278"/>
        </ext>
      </extLst>
    </bk>
    <bk>
      <extLst>
        <ext uri="{3e2802c4-a4d2-4d8b-9148-e3be6c30e623}">
          <xlrd:rvb i="1293"/>
        </ext>
      </extLst>
    </bk>
    <bk>
      <extLst>
        <ext uri="{3e2802c4-a4d2-4d8b-9148-e3be6c30e623}">
          <xlrd:rvb i="1279"/>
        </ext>
      </extLst>
    </bk>
    <bk>
      <extLst>
        <ext uri="{3e2802c4-a4d2-4d8b-9148-e3be6c30e623}">
          <xlrd:rvb i="1295"/>
        </ext>
      </extLst>
    </bk>
    <bk>
      <extLst>
        <ext uri="{3e2802c4-a4d2-4d8b-9148-e3be6c30e623}">
          <xlrd:rvb i="1315"/>
        </ext>
      </extLst>
    </bk>
    <bk>
      <extLst>
        <ext uri="{3e2802c4-a4d2-4d8b-9148-e3be6c30e623}">
          <xlrd:rvb i="1296"/>
        </ext>
      </extLst>
    </bk>
    <bk>
      <extLst>
        <ext uri="{3e2802c4-a4d2-4d8b-9148-e3be6c30e623}">
          <xlrd:rvb i="1317"/>
        </ext>
      </extLst>
    </bk>
    <bk>
      <extLst>
        <ext uri="{3e2802c4-a4d2-4d8b-9148-e3be6c30e623}">
          <xlrd:rvb i="1370"/>
        </ext>
      </extLst>
    </bk>
    <bk>
      <extLst>
        <ext uri="{3e2802c4-a4d2-4d8b-9148-e3be6c30e623}">
          <xlrd:rvb i="1372"/>
        </ext>
      </extLst>
    </bk>
    <bk>
      <extLst>
        <ext uri="{3e2802c4-a4d2-4d8b-9148-e3be6c30e623}">
          <xlrd:rvb i="1373"/>
        </ext>
      </extLst>
    </bk>
    <bk>
      <extLst>
        <ext uri="{3e2802c4-a4d2-4d8b-9148-e3be6c30e623}">
          <xlrd:rvb i="1423"/>
        </ext>
      </extLst>
    </bk>
    <bk>
      <extLst>
        <ext uri="{3e2802c4-a4d2-4d8b-9148-e3be6c30e623}">
          <xlrd:rvb i="1425"/>
        </ext>
      </extLst>
    </bk>
    <bk>
      <extLst>
        <ext uri="{3e2802c4-a4d2-4d8b-9148-e3be6c30e623}">
          <xlrd:rvb i="1426"/>
        </ext>
      </extLst>
    </bk>
    <bk>
      <extLst>
        <ext uri="{3e2802c4-a4d2-4d8b-9148-e3be6c30e623}">
          <xlrd:rvb i="1450"/>
        </ext>
      </extLst>
    </bk>
    <bk>
      <extLst>
        <ext uri="{3e2802c4-a4d2-4d8b-9148-e3be6c30e623}">
          <xlrd:rvb i="1427"/>
        </ext>
      </extLst>
    </bk>
    <bk>
      <extLst>
        <ext uri="{3e2802c4-a4d2-4d8b-9148-e3be6c30e623}">
          <xlrd:rvb i="1452"/>
        </ext>
      </extLst>
    </bk>
    <bk>
      <extLst>
        <ext uri="{3e2802c4-a4d2-4d8b-9148-e3be6c30e623}">
          <xlrd:rvb i="1503"/>
        </ext>
      </extLst>
    </bk>
    <bk>
      <extLst>
        <ext uri="{3e2802c4-a4d2-4d8b-9148-e3be6c30e623}">
          <xlrd:rvb i="1454"/>
        </ext>
      </extLst>
    </bk>
    <bk>
      <extLst>
        <ext uri="{3e2802c4-a4d2-4d8b-9148-e3be6c30e623}">
          <xlrd:rvb i="1505"/>
        </ext>
      </extLst>
    </bk>
    <bk>
      <extLst>
        <ext uri="{3e2802c4-a4d2-4d8b-9148-e3be6c30e623}">
          <xlrd:rvb i="1521"/>
        </ext>
      </extLst>
    </bk>
    <bk>
      <extLst>
        <ext uri="{3e2802c4-a4d2-4d8b-9148-e3be6c30e623}">
          <xlrd:rvb i="1523"/>
        </ext>
      </extLst>
    </bk>
    <bk>
      <extLst>
        <ext uri="{3e2802c4-a4d2-4d8b-9148-e3be6c30e623}">
          <xlrd:rvb i="1524"/>
        </ext>
      </extLst>
    </bk>
    <bk>
      <extLst>
        <ext uri="{3e2802c4-a4d2-4d8b-9148-e3be6c30e623}">
          <xlrd:rvb i="1539"/>
        </ext>
      </extLst>
    </bk>
    <bk>
      <extLst>
        <ext uri="{3e2802c4-a4d2-4d8b-9148-e3be6c30e623}">
          <xlrd:rvb i="1525"/>
        </ext>
      </extLst>
    </bk>
    <bk>
      <extLst>
        <ext uri="{3e2802c4-a4d2-4d8b-9148-e3be6c30e623}">
          <xlrd:rvb i="1541"/>
        </ext>
      </extLst>
    </bk>
    <bk>
      <extLst>
        <ext uri="{3e2802c4-a4d2-4d8b-9148-e3be6c30e623}">
          <xlrd:rvb i="1585"/>
        </ext>
      </extLst>
    </bk>
    <bk>
      <extLst>
        <ext uri="{3e2802c4-a4d2-4d8b-9148-e3be6c30e623}">
          <xlrd:rvb i="1587"/>
        </ext>
      </extLst>
    </bk>
    <bk>
      <extLst>
        <ext uri="{3e2802c4-a4d2-4d8b-9148-e3be6c30e623}">
          <xlrd:rvb i="1588"/>
        </ext>
      </extLst>
    </bk>
    <bk>
      <extLst>
        <ext uri="{3e2802c4-a4d2-4d8b-9148-e3be6c30e623}">
          <xlrd:rvb i="1597"/>
        </ext>
      </extLst>
    </bk>
    <bk>
      <extLst>
        <ext uri="{3e2802c4-a4d2-4d8b-9148-e3be6c30e623}">
          <xlrd:rvb i="1599"/>
        </ext>
      </extLst>
    </bk>
    <bk>
      <extLst>
        <ext uri="{3e2802c4-a4d2-4d8b-9148-e3be6c30e623}">
          <xlrd:rvb i="1614"/>
        </ext>
      </extLst>
    </bk>
    <bk>
      <extLst>
        <ext uri="{3e2802c4-a4d2-4d8b-9148-e3be6c30e623}">
          <xlrd:rvb i="1616"/>
        </ext>
      </extLst>
    </bk>
    <bk>
      <extLst>
        <ext uri="{3e2802c4-a4d2-4d8b-9148-e3be6c30e623}">
          <xlrd:rvb i="1617"/>
        </ext>
      </extLst>
    </bk>
    <bk>
      <extLst>
        <ext uri="{3e2802c4-a4d2-4d8b-9148-e3be6c30e623}">
          <xlrd:rvb i="1675"/>
        </ext>
      </extLst>
    </bk>
    <bk>
      <extLst>
        <ext uri="{3e2802c4-a4d2-4d8b-9148-e3be6c30e623}">
          <xlrd:rvb i="1677"/>
        </ext>
      </extLst>
    </bk>
    <bk>
      <extLst>
        <ext uri="{3e2802c4-a4d2-4d8b-9148-e3be6c30e623}">
          <xlrd:rvb i="1678"/>
        </ext>
      </extLst>
    </bk>
    <bk>
      <extLst>
        <ext uri="{3e2802c4-a4d2-4d8b-9148-e3be6c30e623}">
          <xlrd:rvb i="1749"/>
        </ext>
      </extLst>
    </bk>
    <bk>
      <extLst>
        <ext uri="{3e2802c4-a4d2-4d8b-9148-e3be6c30e623}">
          <xlrd:rvb i="1751"/>
        </ext>
      </extLst>
    </bk>
    <bk>
      <extLst>
        <ext uri="{3e2802c4-a4d2-4d8b-9148-e3be6c30e623}">
          <xlrd:rvb i="1752"/>
        </ext>
      </extLst>
    </bk>
    <bk>
      <extLst>
        <ext uri="{3e2802c4-a4d2-4d8b-9148-e3be6c30e623}">
          <xlrd:rvb i="1768"/>
        </ext>
      </extLst>
    </bk>
    <bk>
      <extLst>
        <ext uri="{3e2802c4-a4d2-4d8b-9148-e3be6c30e623}">
          <xlrd:rvb i="1770"/>
        </ext>
      </extLst>
    </bk>
    <bk>
      <extLst>
        <ext uri="{3e2802c4-a4d2-4d8b-9148-e3be6c30e623}">
          <xlrd:rvb i="1771"/>
        </ext>
      </extLst>
    </bk>
    <bk>
      <extLst>
        <ext uri="{3e2802c4-a4d2-4d8b-9148-e3be6c30e623}">
          <xlrd:rvb i="1831"/>
        </ext>
      </extLst>
    </bk>
    <bk>
      <extLst>
        <ext uri="{3e2802c4-a4d2-4d8b-9148-e3be6c30e623}">
          <xlrd:rvb i="1833"/>
        </ext>
      </extLst>
    </bk>
    <bk>
      <extLst>
        <ext uri="{3e2802c4-a4d2-4d8b-9148-e3be6c30e623}">
          <xlrd:rvb i="1834"/>
        </ext>
      </extLst>
    </bk>
    <bk>
      <extLst>
        <ext uri="{3e2802c4-a4d2-4d8b-9148-e3be6c30e623}">
          <xlrd:rvb i="1847"/>
        </ext>
      </extLst>
    </bk>
    <bk>
      <extLst>
        <ext uri="{3e2802c4-a4d2-4d8b-9148-e3be6c30e623}">
          <xlrd:rvb i="1849"/>
        </ext>
      </extLst>
    </bk>
    <bk>
      <extLst>
        <ext uri="{3e2802c4-a4d2-4d8b-9148-e3be6c30e623}">
          <xlrd:rvb i="1850"/>
        </ext>
      </extLst>
    </bk>
    <bk>
      <extLst>
        <ext uri="{3e2802c4-a4d2-4d8b-9148-e3be6c30e623}">
          <xlrd:rvb i="1908"/>
        </ext>
      </extLst>
    </bk>
    <bk>
      <extLst>
        <ext uri="{3e2802c4-a4d2-4d8b-9148-e3be6c30e623}">
          <xlrd:rvb i="1910"/>
        </ext>
      </extLst>
    </bk>
    <bk>
      <extLst>
        <ext uri="{3e2802c4-a4d2-4d8b-9148-e3be6c30e623}">
          <xlrd:rvb i="1911"/>
        </ext>
      </extLst>
    </bk>
    <bk>
      <extLst>
        <ext uri="{3e2802c4-a4d2-4d8b-9148-e3be6c30e623}">
          <xlrd:rvb i="1925"/>
        </ext>
      </extLst>
    </bk>
    <bk>
      <extLst>
        <ext uri="{3e2802c4-a4d2-4d8b-9148-e3be6c30e623}">
          <xlrd:rvb i="1927"/>
        </ext>
      </extLst>
    </bk>
    <bk>
      <extLst>
        <ext uri="{3e2802c4-a4d2-4d8b-9148-e3be6c30e623}">
          <xlrd:rvb i="1928"/>
        </ext>
      </extLst>
    </bk>
    <bk>
      <extLst>
        <ext uri="{3e2802c4-a4d2-4d8b-9148-e3be6c30e623}">
          <xlrd:rvb i="1977"/>
        </ext>
      </extLst>
    </bk>
    <bk>
      <extLst>
        <ext uri="{3e2802c4-a4d2-4d8b-9148-e3be6c30e623}">
          <xlrd:rvb i="1979"/>
        </ext>
      </extLst>
    </bk>
    <bk>
      <extLst>
        <ext uri="{3e2802c4-a4d2-4d8b-9148-e3be6c30e623}">
          <xlrd:rvb i="1980"/>
        </ext>
      </extLst>
    </bk>
    <bk>
      <extLst>
        <ext uri="{3e2802c4-a4d2-4d8b-9148-e3be6c30e623}">
          <xlrd:rvb i="2005"/>
        </ext>
      </extLst>
    </bk>
    <bk>
      <extLst>
        <ext uri="{3e2802c4-a4d2-4d8b-9148-e3be6c30e623}">
          <xlrd:rvb i="2007"/>
        </ext>
      </extLst>
    </bk>
    <bk>
      <extLst>
        <ext uri="{3e2802c4-a4d2-4d8b-9148-e3be6c30e623}">
          <xlrd:rvb i="2008"/>
        </ext>
      </extLst>
    </bk>
    <bk>
      <extLst>
        <ext uri="{3e2802c4-a4d2-4d8b-9148-e3be6c30e623}">
          <xlrd:rvb i="2023"/>
        </ext>
      </extLst>
    </bk>
    <bk>
      <extLst>
        <ext uri="{3e2802c4-a4d2-4d8b-9148-e3be6c30e623}">
          <xlrd:rvb i="2009"/>
        </ext>
      </extLst>
    </bk>
    <bk>
      <extLst>
        <ext uri="{3e2802c4-a4d2-4d8b-9148-e3be6c30e623}">
          <xlrd:rvb i="2025"/>
        </ext>
      </extLst>
    </bk>
    <bk>
      <extLst>
        <ext uri="{3e2802c4-a4d2-4d8b-9148-e3be6c30e623}">
          <xlrd:rvb i="2074"/>
        </ext>
      </extLst>
    </bk>
    <bk>
      <extLst>
        <ext uri="{3e2802c4-a4d2-4d8b-9148-e3be6c30e623}">
          <xlrd:rvb i="2076"/>
        </ext>
      </extLst>
    </bk>
    <bk>
      <extLst>
        <ext uri="{3e2802c4-a4d2-4d8b-9148-e3be6c30e623}">
          <xlrd:rvb i="2077"/>
        </ext>
      </extLst>
    </bk>
    <bk>
      <extLst>
        <ext uri="{3e2802c4-a4d2-4d8b-9148-e3be6c30e623}">
          <xlrd:rvb i="2092"/>
        </ext>
      </extLst>
    </bk>
    <bk>
      <extLst>
        <ext uri="{3e2802c4-a4d2-4d8b-9148-e3be6c30e623}">
          <xlrd:rvb i="2078"/>
        </ext>
      </extLst>
    </bk>
    <bk>
      <extLst>
        <ext uri="{3e2802c4-a4d2-4d8b-9148-e3be6c30e623}">
          <xlrd:rvb i="2094"/>
        </ext>
      </extLst>
    </bk>
    <bk>
      <extLst>
        <ext uri="{3e2802c4-a4d2-4d8b-9148-e3be6c30e623}">
          <xlrd:rvb i="2110"/>
        </ext>
      </extLst>
    </bk>
    <bk>
      <extLst>
        <ext uri="{3e2802c4-a4d2-4d8b-9148-e3be6c30e623}">
          <xlrd:rvb i="2112"/>
        </ext>
      </extLst>
    </bk>
    <bk>
      <extLst>
        <ext uri="{3e2802c4-a4d2-4d8b-9148-e3be6c30e623}">
          <xlrd:rvb i="2113"/>
        </ext>
      </extLst>
    </bk>
    <bk>
      <extLst>
        <ext uri="{3e2802c4-a4d2-4d8b-9148-e3be6c30e623}">
          <xlrd:rvb i="2128"/>
        </ext>
      </extLst>
    </bk>
    <bk>
      <extLst>
        <ext uri="{3e2802c4-a4d2-4d8b-9148-e3be6c30e623}">
          <xlrd:rvb i="2130"/>
        </ext>
      </extLst>
    </bk>
    <bk>
      <extLst>
        <ext uri="{3e2802c4-a4d2-4d8b-9148-e3be6c30e623}">
          <xlrd:rvb i="2131"/>
        </ext>
      </extLst>
    </bk>
    <bk>
      <extLst>
        <ext uri="{3e2802c4-a4d2-4d8b-9148-e3be6c30e623}">
          <xlrd:rvb i="2167"/>
        </ext>
      </extLst>
    </bk>
    <bk>
      <extLst>
        <ext uri="{3e2802c4-a4d2-4d8b-9148-e3be6c30e623}">
          <xlrd:rvb i="2133"/>
        </ext>
      </extLst>
    </bk>
    <bk>
      <extLst>
        <ext uri="{3e2802c4-a4d2-4d8b-9148-e3be6c30e623}">
          <xlrd:rvb i="2169"/>
        </ext>
      </extLst>
    </bk>
    <bk>
      <extLst>
        <ext uri="{3e2802c4-a4d2-4d8b-9148-e3be6c30e623}">
          <xlrd:rvb i="2185"/>
        </ext>
      </extLst>
    </bk>
    <bk>
      <extLst>
        <ext uri="{3e2802c4-a4d2-4d8b-9148-e3be6c30e623}">
          <xlrd:rvb i="2187"/>
        </ext>
      </extLst>
    </bk>
    <bk>
      <extLst>
        <ext uri="{3e2802c4-a4d2-4d8b-9148-e3be6c30e623}">
          <xlrd:rvb i="2188"/>
        </ext>
      </extLst>
    </bk>
    <bk>
      <extLst>
        <ext uri="{3e2802c4-a4d2-4d8b-9148-e3be6c30e623}">
          <xlrd:rvb i="2203"/>
        </ext>
      </extLst>
    </bk>
    <bk>
      <extLst>
        <ext uri="{3e2802c4-a4d2-4d8b-9148-e3be6c30e623}">
          <xlrd:rvb i="2189"/>
        </ext>
      </extLst>
    </bk>
    <bk>
      <extLst>
        <ext uri="{3e2802c4-a4d2-4d8b-9148-e3be6c30e623}">
          <xlrd:rvb i="2205"/>
        </ext>
      </extLst>
    </bk>
    <bk>
      <extLst>
        <ext uri="{3e2802c4-a4d2-4d8b-9148-e3be6c30e623}">
          <xlrd:rvb i="2220"/>
        </ext>
      </extLst>
    </bk>
    <bk>
      <extLst>
        <ext uri="{3e2802c4-a4d2-4d8b-9148-e3be6c30e623}">
          <xlrd:rvb i="2222"/>
        </ext>
      </extLst>
    </bk>
    <bk>
      <extLst>
        <ext uri="{3e2802c4-a4d2-4d8b-9148-e3be6c30e623}">
          <xlrd:rvb i="2223"/>
        </ext>
      </extLst>
    </bk>
    <bk>
      <extLst>
        <ext uri="{3e2802c4-a4d2-4d8b-9148-e3be6c30e623}">
          <xlrd:rvb i="2269"/>
        </ext>
      </extLst>
    </bk>
    <bk>
      <extLst>
        <ext uri="{3e2802c4-a4d2-4d8b-9148-e3be6c30e623}">
          <xlrd:rvb i="2225"/>
        </ext>
      </extLst>
    </bk>
    <bk>
      <extLst>
        <ext uri="{3e2802c4-a4d2-4d8b-9148-e3be6c30e623}">
          <xlrd:rvb i="2271"/>
        </ext>
      </extLst>
    </bk>
    <bk>
      <extLst>
        <ext uri="{3e2802c4-a4d2-4d8b-9148-e3be6c30e623}">
          <xlrd:rvb i="2343"/>
        </ext>
      </extLst>
    </bk>
    <bk>
      <extLst>
        <ext uri="{3e2802c4-a4d2-4d8b-9148-e3be6c30e623}">
          <xlrd:rvb i="2345"/>
        </ext>
      </extLst>
    </bk>
    <bk>
      <extLst>
        <ext uri="{3e2802c4-a4d2-4d8b-9148-e3be6c30e623}">
          <xlrd:rvb i="2346"/>
        </ext>
      </extLst>
    </bk>
    <bk>
      <extLst>
        <ext uri="{3e2802c4-a4d2-4d8b-9148-e3be6c30e623}">
          <xlrd:rvb i="2370"/>
        </ext>
      </extLst>
    </bk>
    <bk>
      <extLst>
        <ext uri="{3e2802c4-a4d2-4d8b-9148-e3be6c30e623}">
          <xlrd:rvb i="2372"/>
        </ext>
      </extLst>
    </bk>
    <bk>
      <extLst>
        <ext uri="{3e2802c4-a4d2-4d8b-9148-e3be6c30e623}">
          <xlrd:rvb i="2373"/>
        </ext>
      </extLst>
    </bk>
    <bk>
      <extLst>
        <ext uri="{3e2802c4-a4d2-4d8b-9148-e3be6c30e623}">
          <xlrd:rvb i="2382"/>
        </ext>
      </extLst>
    </bk>
    <bk>
      <extLst>
        <ext uri="{3e2802c4-a4d2-4d8b-9148-e3be6c30e623}">
          <xlrd:rvb i="2384"/>
        </ext>
      </extLst>
    </bk>
    <bk>
      <extLst>
        <ext uri="{3e2802c4-a4d2-4d8b-9148-e3be6c30e623}">
          <xlrd:rvb i="2307"/>
        </ext>
      </extLst>
    </bk>
    <bk>
      <extLst>
        <ext uri="{3e2802c4-a4d2-4d8b-9148-e3be6c30e623}">
          <xlrd:rvb i="2385"/>
        </ext>
      </extLst>
    </bk>
    <bk>
      <extLst>
        <ext uri="{3e2802c4-a4d2-4d8b-9148-e3be6c30e623}">
          <xlrd:rvb i="2387"/>
        </ext>
      </extLst>
    </bk>
    <bk>
      <extLst>
        <ext uri="{3e2802c4-a4d2-4d8b-9148-e3be6c30e623}">
          <xlrd:rvb i="2395"/>
        </ext>
      </extLst>
    </bk>
    <bk>
      <extLst>
        <ext uri="{3e2802c4-a4d2-4d8b-9148-e3be6c30e623}">
          <xlrd:rvb i="2397"/>
        </ext>
      </extLst>
    </bk>
    <bk>
      <extLst>
        <ext uri="{3e2802c4-a4d2-4d8b-9148-e3be6c30e623}">
          <xlrd:rvb i="2412"/>
        </ext>
      </extLst>
    </bk>
    <bk>
      <extLst>
        <ext uri="{3e2802c4-a4d2-4d8b-9148-e3be6c30e623}">
          <xlrd:rvb i="2414"/>
        </ext>
      </extLst>
    </bk>
    <bk>
      <extLst>
        <ext uri="{3e2802c4-a4d2-4d8b-9148-e3be6c30e623}">
          <xlrd:rvb i="2415"/>
        </ext>
      </extLst>
    </bk>
    <bk>
      <extLst>
        <ext uri="{3e2802c4-a4d2-4d8b-9148-e3be6c30e623}">
          <xlrd:rvb i="2417"/>
        </ext>
      </extLst>
    </bk>
    <bk>
      <extLst>
        <ext uri="{3e2802c4-a4d2-4d8b-9148-e3be6c30e623}">
          <xlrd:rvb i="2441"/>
        </ext>
      </extLst>
    </bk>
    <bk>
      <extLst>
        <ext uri="{3e2802c4-a4d2-4d8b-9148-e3be6c30e623}">
          <xlrd:rvb i="2443"/>
        </ext>
      </extLst>
    </bk>
    <bk>
      <extLst>
        <ext uri="{3e2802c4-a4d2-4d8b-9148-e3be6c30e623}">
          <xlrd:rvb i="2288"/>
        </ext>
      </extLst>
    </bk>
    <bk>
      <extLst>
        <ext uri="{3e2802c4-a4d2-4d8b-9148-e3be6c30e623}">
          <xlrd:rvb i="2444"/>
        </ext>
      </extLst>
    </bk>
    <bk>
      <extLst>
        <ext uri="{3e2802c4-a4d2-4d8b-9148-e3be6c30e623}">
          <xlrd:rvb i="2446"/>
        </ext>
      </extLst>
    </bk>
    <bk>
      <extLst>
        <ext uri="{3e2802c4-a4d2-4d8b-9148-e3be6c30e623}">
          <xlrd:rvb i="2448"/>
        </ext>
      </extLst>
    </bk>
    <bk>
      <extLst>
        <ext uri="{3e2802c4-a4d2-4d8b-9148-e3be6c30e623}">
          <xlrd:rvb i="2450"/>
        </ext>
      </extLst>
    </bk>
    <bk>
      <extLst>
        <ext uri="{3e2802c4-a4d2-4d8b-9148-e3be6c30e623}">
          <xlrd:rvb i="2464"/>
        </ext>
      </extLst>
    </bk>
    <bk>
      <extLst>
        <ext uri="{3e2802c4-a4d2-4d8b-9148-e3be6c30e623}">
          <xlrd:rvb i="2466"/>
        </ext>
      </extLst>
    </bk>
    <bk>
      <extLst>
        <ext uri="{3e2802c4-a4d2-4d8b-9148-e3be6c30e623}">
          <xlrd:rvb i="2467"/>
        </ext>
      </extLst>
    </bk>
    <bk>
      <extLst>
        <ext uri="{3e2802c4-a4d2-4d8b-9148-e3be6c30e623}">
          <xlrd:rvb i="2481"/>
        </ext>
      </extLst>
    </bk>
    <bk>
      <extLst>
        <ext uri="{3e2802c4-a4d2-4d8b-9148-e3be6c30e623}">
          <xlrd:rvb i="2483"/>
        </ext>
      </extLst>
    </bk>
    <bk>
      <extLst>
        <ext uri="{3e2802c4-a4d2-4d8b-9148-e3be6c30e623}">
          <xlrd:rvb i="2484"/>
        </ext>
      </extLst>
    </bk>
    <bk>
      <extLst>
        <ext uri="{3e2802c4-a4d2-4d8b-9148-e3be6c30e623}">
          <xlrd:rvb i="2498"/>
        </ext>
      </extLst>
    </bk>
    <bk>
      <extLst>
        <ext uri="{3e2802c4-a4d2-4d8b-9148-e3be6c30e623}">
          <xlrd:rvb i="2500"/>
        </ext>
      </extLst>
    </bk>
    <bk>
      <extLst>
        <ext uri="{3e2802c4-a4d2-4d8b-9148-e3be6c30e623}">
          <xlrd:rvb i="2501"/>
        </ext>
      </extLst>
    </bk>
    <bk>
      <extLst>
        <ext uri="{3e2802c4-a4d2-4d8b-9148-e3be6c30e623}">
          <xlrd:rvb i="2510"/>
        </ext>
      </extLst>
    </bk>
    <bk>
      <extLst>
        <ext uri="{3e2802c4-a4d2-4d8b-9148-e3be6c30e623}">
          <xlrd:rvb i="2512"/>
        </ext>
      </extLst>
    </bk>
    <bk>
      <extLst>
        <ext uri="{3e2802c4-a4d2-4d8b-9148-e3be6c30e623}">
          <xlrd:rvb i="2526"/>
        </ext>
      </extLst>
    </bk>
    <bk>
      <extLst>
        <ext uri="{3e2802c4-a4d2-4d8b-9148-e3be6c30e623}">
          <xlrd:rvb i="2513"/>
        </ext>
      </extLst>
    </bk>
    <bk>
      <extLst>
        <ext uri="{3e2802c4-a4d2-4d8b-9148-e3be6c30e623}">
          <xlrd:rvb i="2528"/>
        </ext>
      </extLst>
    </bk>
    <bk>
      <extLst>
        <ext uri="{3e2802c4-a4d2-4d8b-9148-e3be6c30e623}">
          <xlrd:rvb i="2536"/>
        </ext>
      </extLst>
    </bk>
    <bk>
      <extLst>
        <ext uri="{3e2802c4-a4d2-4d8b-9148-e3be6c30e623}">
          <xlrd:rvb i="2538"/>
        </ext>
      </extLst>
    </bk>
    <bk>
      <extLst>
        <ext uri="{3e2802c4-a4d2-4d8b-9148-e3be6c30e623}">
          <xlrd:rvb i="2553"/>
        </ext>
      </extLst>
    </bk>
    <bk>
      <extLst>
        <ext uri="{3e2802c4-a4d2-4d8b-9148-e3be6c30e623}">
          <xlrd:rvb i="2539"/>
        </ext>
      </extLst>
    </bk>
    <bk>
      <extLst>
        <ext uri="{3e2802c4-a4d2-4d8b-9148-e3be6c30e623}">
          <xlrd:rvb i="2555"/>
        </ext>
      </extLst>
    </bk>
    <bk>
      <extLst>
        <ext uri="{3e2802c4-a4d2-4d8b-9148-e3be6c30e623}">
          <xlrd:rvb i="2570"/>
        </ext>
      </extLst>
    </bk>
    <bk>
      <extLst>
        <ext uri="{3e2802c4-a4d2-4d8b-9148-e3be6c30e623}">
          <xlrd:rvb i="2572"/>
        </ext>
      </extLst>
    </bk>
    <bk>
      <extLst>
        <ext uri="{3e2802c4-a4d2-4d8b-9148-e3be6c30e623}">
          <xlrd:rvb i="2573"/>
        </ext>
      </extLst>
    </bk>
    <bk>
      <extLst>
        <ext uri="{3e2802c4-a4d2-4d8b-9148-e3be6c30e623}">
          <xlrd:rvb i="2580"/>
        </ext>
      </extLst>
    </bk>
    <bk>
      <extLst>
        <ext uri="{3e2802c4-a4d2-4d8b-9148-e3be6c30e623}">
          <xlrd:rvb i="2582"/>
        </ext>
      </extLst>
    </bk>
    <bk>
      <extLst>
        <ext uri="{3e2802c4-a4d2-4d8b-9148-e3be6c30e623}">
          <xlrd:rvb i="2584"/>
        </ext>
      </extLst>
    </bk>
    <bk>
      <extLst>
        <ext uri="{3e2802c4-a4d2-4d8b-9148-e3be6c30e623}">
          <xlrd:rvb i="2600"/>
        </ext>
      </extLst>
    </bk>
    <bk>
      <extLst>
        <ext uri="{3e2802c4-a4d2-4d8b-9148-e3be6c30e623}">
          <xlrd:rvb i="2602"/>
        </ext>
      </extLst>
    </bk>
    <bk>
      <extLst>
        <ext uri="{3e2802c4-a4d2-4d8b-9148-e3be6c30e623}">
          <xlrd:rvb i="2603"/>
        </ext>
      </extLst>
    </bk>
    <bk>
      <extLst>
        <ext uri="{3e2802c4-a4d2-4d8b-9148-e3be6c30e623}">
          <xlrd:rvb i="2611"/>
        </ext>
      </extLst>
    </bk>
    <bk>
      <extLst>
        <ext uri="{3e2802c4-a4d2-4d8b-9148-e3be6c30e623}">
          <xlrd:rvb i="2612"/>
        </ext>
      </extLst>
    </bk>
    <bk>
      <extLst>
        <ext uri="{3e2802c4-a4d2-4d8b-9148-e3be6c30e623}">
          <xlrd:rvb i="2620"/>
        </ext>
      </extLst>
    </bk>
    <bk>
      <extLst>
        <ext uri="{3e2802c4-a4d2-4d8b-9148-e3be6c30e623}">
          <xlrd:rvb i="2659"/>
        </ext>
      </extLst>
    </bk>
    <bk>
      <extLst>
        <ext uri="{3e2802c4-a4d2-4d8b-9148-e3be6c30e623}">
          <xlrd:rvb i="2661"/>
        </ext>
      </extLst>
    </bk>
    <bk>
      <extLst>
        <ext uri="{3e2802c4-a4d2-4d8b-9148-e3be6c30e623}">
          <xlrd:rvb i="2662"/>
        </ext>
      </extLst>
    </bk>
    <bk>
      <extLst>
        <ext uri="{3e2802c4-a4d2-4d8b-9148-e3be6c30e623}">
          <xlrd:rvb i="2685"/>
        </ext>
      </extLst>
    </bk>
    <bk>
      <extLst>
        <ext uri="{3e2802c4-a4d2-4d8b-9148-e3be6c30e623}">
          <xlrd:rvb i="2687"/>
        </ext>
      </extLst>
    </bk>
    <bk>
      <extLst>
        <ext uri="{3e2802c4-a4d2-4d8b-9148-e3be6c30e623}">
          <xlrd:rvb i="2688"/>
        </ext>
      </extLst>
    </bk>
    <bk>
      <extLst>
        <ext uri="{3e2802c4-a4d2-4d8b-9148-e3be6c30e623}">
          <xlrd:rvb i="2696"/>
        </ext>
      </extLst>
    </bk>
    <bk>
      <extLst>
        <ext uri="{3e2802c4-a4d2-4d8b-9148-e3be6c30e623}">
          <xlrd:rvb i="2698"/>
        </ext>
      </extLst>
    </bk>
    <bk>
      <extLst>
        <ext uri="{3e2802c4-a4d2-4d8b-9148-e3be6c30e623}">
          <xlrd:rvb i="2767"/>
        </ext>
      </extLst>
    </bk>
    <bk>
      <extLst>
        <ext uri="{3e2802c4-a4d2-4d8b-9148-e3be6c30e623}">
          <xlrd:rvb i="2700"/>
        </ext>
      </extLst>
    </bk>
    <bk>
      <extLst>
        <ext uri="{3e2802c4-a4d2-4d8b-9148-e3be6c30e623}">
          <xlrd:rvb i="2811"/>
        </ext>
      </extLst>
    </bk>
    <bk>
      <extLst>
        <ext uri="{3e2802c4-a4d2-4d8b-9148-e3be6c30e623}">
          <xlrd:rvb i="2827"/>
        </ext>
      </extLst>
    </bk>
    <bk>
      <extLst>
        <ext uri="{3e2802c4-a4d2-4d8b-9148-e3be6c30e623}">
          <xlrd:rvb i="2812"/>
        </ext>
      </extLst>
    </bk>
    <bk>
      <extLst>
        <ext uri="{3e2802c4-a4d2-4d8b-9148-e3be6c30e623}">
          <xlrd:rvb i="2829"/>
        </ext>
      </extLst>
    </bk>
    <bk>
      <extLst>
        <ext uri="{3e2802c4-a4d2-4d8b-9148-e3be6c30e623}">
          <xlrd:rvb i="2838"/>
        </ext>
      </extLst>
    </bk>
    <bk>
      <extLst>
        <ext uri="{3e2802c4-a4d2-4d8b-9148-e3be6c30e623}">
          <xlrd:rvb i="2840"/>
        </ext>
      </extLst>
    </bk>
    <bk>
      <extLst>
        <ext uri="{3e2802c4-a4d2-4d8b-9148-e3be6c30e623}">
          <xlrd:rvb i="2854"/>
        </ext>
      </extLst>
    </bk>
    <bk>
      <extLst>
        <ext uri="{3e2802c4-a4d2-4d8b-9148-e3be6c30e623}">
          <xlrd:rvb i="2856"/>
        </ext>
      </extLst>
    </bk>
    <bk>
      <extLst>
        <ext uri="{3e2802c4-a4d2-4d8b-9148-e3be6c30e623}">
          <xlrd:rvb i="2857"/>
        </ext>
      </extLst>
    </bk>
    <bk>
      <extLst>
        <ext uri="{3e2802c4-a4d2-4d8b-9148-e3be6c30e623}">
          <xlrd:rvb i="2904"/>
        </ext>
      </extLst>
    </bk>
    <bk>
      <extLst>
        <ext uri="{3e2802c4-a4d2-4d8b-9148-e3be6c30e623}">
          <xlrd:rvb i="2859"/>
        </ext>
      </extLst>
    </bk>
    <bk>
      <extLst>
        <ext uri="{3e2802c4-a4d2-4d8b-9148-e3be6c30e623}">
          <xlrd:rvb i="2906"/>
        </ext>
      </extLst>
    </bk>
    <bk>
      <extLst>
        <ext uri="{3e2802c4-a4d2-4d8b-9148-e3be6c30e623}">
          <xlrd:rvb i="2964"/>
        </ext>
      </extLst>
    </bk>
    <bk>
      <extLst>
        <ext uri="{3e2802c4-a4d2-4d8b-9148-e3be6c30e623}">
          <xlrd:rvb i="2966"/>
        </ext>
      </extLst>
    </bk>
    <bk>
      <extLst>
        <ext uri="{3e2802c4-a4d2-4d8b-9148-e3be6c30e623}">
          <xlrd:rvb i="2967"/>
        </ext>
      </extLst>
    </bk>
    <bk>
      <extLst>
        <ext uri="{3e2802c4-a4d2-4d8b-9148-e3be6c30e623}">
          <xlrd:rvb i="3016"/>
        </ext>
      </extLst>
    </bk>
    <bk>
      <extLst>
        <ext uri="{3e2802c4-a4d2-4d8b-9148-e3be6c30e623}">
          <xlrd:rvb i="3018"/>
        </ext>
      </extLst>
    </bk>
    <bk>
      <extLst>
        <ext uri="{3e2802c4-a4d2-4d8b-9148-e3be6c30e623}">
          <xlrd:rvb i="2979"/>
        </ext>
      </extLst>
    </bk>
    <bk>
      <extLst>
        <ext uri="{3e2802c4-a4d2-4d8b-9148-e3be6c30e623}">
          <xlrd:rvb i="3019"/>
        </ext>
      </extLst>
    </bk>
    <bk>
      <extLst>
        <ext uri="{3e2802c4-a4d2-4d8b-9148-e3be6c30e623}">
          <xlrd:rvb i="3002"/>
        </ext>
      </extLst>
    </bk>
    <bk>
      <extLst>
        <ext uri="{3e2802c4-a4d2-4d8b-9148-e3be6c30e623}">
          <xlrd:rvb i="3021"/>
        </ext>
      </extLst>
    </bk>
    <bk>
      <extLst>
        <ext uri="{3e2802c4-a4d2-4d8b-9148-e3be6c30e623}">
          <xlrd:rvb i="3035"/>
        </ext>
      </extLst>
    </bk>
    <bk>
      <extLst>
        <ext uri="{3e2802c4-a4d2-4d8b-9148-e3be6c30e623}">
          <xlrd:rvb i="3037"/>
        </ext>
      </extLst>
    </bk>
    <bk>
      <extLst>
        <ext uri="{3e2802c4-a4d2-4d8b-9148-e3be6c30e623}">
          <xlrd:rvb i="3038"/>
        </ext>
      </extLst>
    </bk>
    <bk>
      <extLst>
        <ext uri="{3e2802c4-a4d2-4d8b-9148-e3be6c30e623}">
          <xlrd:rvb i="3052"/>
        </ext>
      </extLst>
    </bk>
    <bk>
      <extLst>
        <ext uri="{3e2802c4-a4d2-4d8b-9148-e3be6c30e623}">
          <xlrd:rvb i="3054"/>
        </ext>
      </extLst>
    </bk>
    <bk>
      <extLst>
        <ext uri="{3e2802c4-a4d2-4d8b-9148-e3be6c30e623}">
          <xlrd:rvb i="3055"/>
        </ext>
      </extLst>
    </bk>
    <bk>
      <extLst>
        <ext uri="{3e2802c4-a4d2-4d8b-9148-e3be6c30e623}">
          <xlrd:rvb i="3069"/>
        </ext>
      </extLst>
    </bk>
    <bk>
      <extLst>
        <ext uri="{3e2802c4-a4d2-4d8b-9148-e3be6c30e623}">
          <xlrd:rvb i="3056"/>
        </ext>
      </extLst>
    </bk>
    <bk>
      <extLst>
        <ext uri="{3e2802c4-a4d2-4d8b-9148-e3be6c30e623}">
          <xlrd:rvb i="1"/>
        </ext>
      </extLst>
    </bk>
    <bk>
      <extLst>
        <ext uri="{3e2802c4-a4d2-4d8b-9148-e3be6c30e623}">
          <xlrd:rvb i="101"/>
        </ext>
      </extLst>
    </bk>
    <bk>
      <extLst>
        <ext uri="{3e2802c4-a4d2-4d8b-9148-e3be6c30e623}">
          <xlrd:rvb i="118"/>
        </ext>
      </extLst>
    </bk>
    <bk>
      <extLst>
        <ext uri="{3e2802c4-a4d2-4d8b-9148-e3be6c30e623}">
          <xlrd:rvb i="232"/>
        </ext>
      </extLst>
    </bk>
    <bk>
      <extLst>
        <ext uri="{3e2802c4-a4d2-4d8b-9148-e3be6c30e623}">
          <xlrd:rvb i="298"/>
        </ext>
      </extLst>
    </bk>
    <bk>
      <extLst>
        <ext uri="{3e2802c4-a4d2-4d8b-9148-e3be6c30e623}">
          <xlrd:rvb i="299"/>
        </ext>
      </extLst>
    </bk>
    <bk>
      <extLst>
        <ext uri="{3e2802c4-a4d2-4d8b-9148-e3be6c30e623}">
          <xlrd:rvb i="380"/>
        </ext>
      </extLst>
    </bk>
    <bk>
      <extLst>
        <ext uri="{3e2802c4-a4d2-4d8b-9148-e3be6c30e623}">
          <xlrd:rvb i="428"/>
        </ext>
      </extLst>
    </bk>
    <bk>
      <extLst>
        <ext uri="{3e2802c4-a4d2-4d8b-9148-e3be6c30e623}">
          <xlrd:rvb i="479"/>
        </ext>
      </extLst>
    </bk>
    <bk>
      <extLst>
        <ext uri="{3e2802c4-a4d2-4d8b-9148-e3be6c30e623}">
          <xlrd:rvb i="529"/>
        </ext>
      </extLst>
    </bk>
    <bk>
      <extLst>
        <ext uri="{3e2802c4-a4d2-4d8b-9148-e3be6c30e623}">
          <xlrd:rvb i="590"/>
        </ext>
      </extLst>
    </bk>
    <bk>
      <extLst>
        <ext uri="{3e2802c4-a4d2-4d8b-9148-e3be6c30e623}">
          <xlrd:rvb i="591"/>
        </ext>
      </extLst>
    </bk>
    <bk>
      <extLst>
        <ext uri="{3e2802c4-a4d2-4d8b-9148-e3be6c30e623}">
          <xlrd:rvb i="646"/>
        </ext>
      </extLst>
    </bk>
    <bk>
      <extLst>
        <ext uri="{3e2802c4-a4d2-4d8b-9148-e3be6c30e623}">
          <xlrd:rvb i="702"/>
        </ext>
      </extLst>
    </bk>
    <bk>
      <extLst>
        <ext uri="{3e2802c4-a4d2-4d8b-9148-e3be6c30e623}">
          <xlrd:rvb i="703"/>
        </ext>
      </extLst>
    </bk>
    <bk>
      <extLst>
        <ext uri="{3e2802c4-a4d2-4d8b-9148-e3be6c30e623}">
          <xlrd:rvb i="770"/>
        </ext>
      </extLst>
    </bk>
    <bk>
      <extLst>
        <ext uri="{3e2802c4-a4d2-4d8b-9148-e3be6c30e623}">
          <xlrd:rvb i="825"/>
        </ext>
      </extLst>
    </bk>
    <bk>
      <extLst>
        <ext uri="{3e2802c4-a4d2-4d8b-9148-e3be6c30e623}">
          <xlrd:rvb i="826"/>
        </ext>
      </extLst>
    </bk>
    <bk>
      <extLst>
        <ext uri="{3e2802c4-a4d2-4d8b-9148-e3be6c30e623}">
          <xlrd:rvb i="884"/>
        </ext>
      </extLst>
    </bk>
    <bk>
      <extLst>
        <ext uri="{3e2802c4-a4d2-4d8b-9148-e3be6c30e623}">
          <xlrd:rvb i="902"/>
        </ext>
      </extLst>
    </bk>
    <bk>
      <extLst>
        <ext uri="{3e2802c4-a4d2-4d8b-9148-e3be6c30e623}">
          <xlrd:rvb i="903"/>
        </ext>
      </extLst>
    </bk>
    <bk>
      <extLst>
        <ext uri="{3e2802c4-a4d2-4d8b-9148-e3be6c30e623}">
          <xlrd:rvb i="966"/>
        </ext>
      </extLst>
    </bk>
    <bk>
      <extLst>
        <ext uri="{3e2802c4-a4d2-4d8b-9148-e3be6c30e623}">
          <xlrd:rvb i="984"/>
        </ext>
      </extLst>
    </bk>
    <bk>
      <extLst>
        <ext uri="{3e2802c4-a4d2-4d8b-9148-e3be6c30e623}">
          <xlrd:rvb i="1001"/>
        </ext>
      </extLst>
    </bk>
    <bk>
      <extLst>
        <ext uri="{3e2802c4-a4d2-4d8b-9148-e3be6c30e623}">
          <xlrd:rvb i="1002"/>
        </ext>
      </extLst>
    </bk>
    <bk>
      <extLst>
        <ext uri="{3e2802c4-a4d2-4d8b-9148-e3be6c30e623}">
          <xlrd:rvb i="1058"/>
        </ext>
      </extLst>
    </bk>
    <bk>
      <extLst>
        <ext uri="{3e2802c4-a4d2-4d8b-9148-e3be6c30e623}">
          <xlrd:rvb i="1318"/>
        </ext>
      </extLst>
    </bk>
    <bk>
      <extLst>
        <ext uri="{3e2802c4-a4d2-4d8b-9148-e3be6c30e623}">
          <xlrd:rvb i="1319"/>
        </ext>
      </extLst>
    </bk>
    <bk>
      <extLst>
        <ext uri="{3e2802c4-a4d2-4d8b-9148-e3be6c30e623}">
          <xlrd:rvb i="1374"/>
        </ext>
      </extLst>
    </bk>
    <bk>
      <extLst>
        <ext uri="{3e2802c4-a4d2-4d8b-9148-e3be6c30e623}">
          <xlrd:rvb i="1375"/>
        </ext>
      </extLst>
    </bk>
    <bk>
      <extLst>
        <ext uri="{3e2802c4-a4d2-4d8b-9148-e3be6c30e623}">
          <xlrd:rvb i="1453"/>
        </ext>
      </extLst>
    </bk>
    <bk>
      <extLst>
        <ext uri="{3e2802c4-a4d2-4d8b-9148-e3be6c30e623}">
          <xlrd:rvb i="1506"/>
        </ext>
      </extLst>
    </bk>
    <bk>
      <extLst>
        <ext uri="{3e2802c4-a4d2-4d8b-9148-e3be6c30e623}">
          <xlrd:rvb i="1542"/>
        </ext>
      </extLst>
    </bk>
    <bk>
      <extLst>
        <ext uri="{3e2802c4-a4d2-4d8b-9148-e3be6c30e623}">
          <xlrd:rvb i="1543"/>
        </ext>
      </extLst>
    </bk>
    <bk>
      <extLst>
        <ext uri="{3e2802c4-a4d2-4d8b-9148-e3be6c30e623}">
          <xlrd:rvb i="1600"/>
        </ext>
      </extLst>
    </bk>
    <bk>
      <extLst>
        <ext uri="{3e2802c4-a4d2-4d8b-9148-e3be6c30e623}">
          <xlrd:rvb i="1618"/>
        </ext>
      </extLst>
    </bk>
    <bk>
      <extLst>
        <ext uri="{3e2802c4-a4d2-4d8b-9148-e3be6c30e623}">
          <xlrd:rvb i="1619"/>
        </ext>
      </extLst>
    </bk>
    <bk>
      <extLst>
        <ext uri="{3e2802c4-a4d2-4d8b-9148-e3be6c30e623}">
          <xlrd:rvb i="1679"/>
        </ext>
      </extLst>
    </bk>
    <bk>
      <extLst>
        <ext uri="{3e2802c4-a4d2-4d8b-9148-e3be6c30e623}">
          <xlrd:rvb i="1680"/>
        </ext>
      </extLst>
    </bk>
    <bk>
      <extLst>
        <ext uri="{3e2802c4-a4d2-4d8b-9148-e3be6c30e623}">
          <xlrd:rvb i="1753"/>
        </ext>
      </extLst>
    </bk>
    <bk>
      <extLst>
        <ext uri="{3e2802c4-a4d2-4d8b-9148-e3be6c30e623}">
          <xlrd:rvb i="1772"/>
        </ext>
      </extLst>
    </bk>
    <bk>
      <extLst>
        <ext uri="{3e2802c4-a4d2-4d8b-9148-e3be6c30e623}">
          <xlrd:rvb i="1773"/>
        </ext>
      </extLst>
    </bk>
    <bk>
      <extLst>
        <ext uri="{3e2802c4-a4d2-4d8b-9148-e3be6c30e623}">
          <xlrd:rvb i="1835"/>
        </ext>
      </extLst>
    </bk>
    <bk>
      <extLst>
        <ext uri="{3e2802c4-a4d2-4d8b-9148-e3be6c30e623}">
          <xlrd:rvb i="1851"/>
        </ext>
      </extLst>
    </bk>
    <bk>
      <extLst>
        <ext uri="{3e2802c4-a4d2-4d8b-9148-e3be6c30e623}">
          <xlrd:rvb i="1852"/>
        </ext>
      </extLst>
    </bk>
    <bk>
      <extLst>
        <ext uri="{3e2802c4-a4d2-4d8b-9148-e3be6c30e623}">
          <xlrd:rvb i="1912"/>
        </ext>
      </extLst>
    </bk>
    <bk>
      <extLst>
        <ext uri="{3e2802c4-a4d2-4d8b-9148-e3be6c30e623}">
          <xlrd:rvb i="1929"/>
        </ext>
      </extLst>
    </bk>
    <bk>
      <extLst>
        <ext uri="{3e2802c4-a4d2-4d8b-9148-e3be6c30e623}">
          <xlrd:rvb i="1930"/>
        </ext>
      </extLst>
    </bk>
    <bk>
      <extLst>
        <ext uri="{3e2802c4-a4d2-4d8b-9148-e3be6c30e623}">
          <xlrd:rvb i="1981"/>
        </ext>
      </extLst>
    </bk>
    <bk>
      <extLst>
        <ext uri="{3e2802c4-a4d2-4d8b-9148-e3be6c30e623}">
          <xlrd:rvb i="2026"/>
        </ext>
      </extLst>
    </bk>
    <bk>
      <extLst>
        <ext uri="{3e2802c4-a4d2-4d8b-9148-e3be6c30e623}">
          <xlrd:rvb i="2027"/>
        </ext>
      </extLst>
    </bk>
    <bk>
      <extLst>
        <ext uri="{3e2802c4-a4d2-4d8b-9148-e3be6c30e623}">
          <xlrd:rvb i="2095"/>
        </ext>
      </extLst>
    </bk>
    <bk>
      <extLst>
        <ext uri="{3e2802c4-a4d2-4d8b-9148-e3be6c30e623}">
          <xlrd:rvb i="2114"/>
        </ext>
      </extLst>
    </bk>
    <bk>
      <extLst>
        <ext uri="{3e2802c4-a4d2-4d8b-9148-e3be6c30e623}">
          <xlrd:rvb i="2132"/>
        </ext>
      </extLst>
    </bk>
    <bk>
      <extLst>
        <ext uri="{3e2802c4-a4d2-4d8b-9148-e3be6c30e623}">
          <xlrd:rvb i="2170"/>
        </ext>
      </extLst>
    </bk>
    <bk>
      <extLst>
        <ext uri="{3e2802c4-a4d2-4d8b-9148-e3be6c30e623}">
          <xlrd:rvb i="2206"/>
        </ext>
      </extLst>
    </bk>
    <bk>
      <extLst>
        <ext uri="{3e2802c4-a4d2-4d8b-9148-e3be6c30e623}">
          <xlrd:rvb i="2224"/>
        </ext>
      </extLst>
    </bk>
    <bk>
      <extLst>
        <ext uri="{3e2802c4-a4d2-4d8b-9148-e3be6c30e623}">
          <xlrd:rvb i="2272"/>
        </ext>
      </extLst>
    </bk>
    <bk>
      <extLst>
        <ext uri="{3e2802c4-a4d2-4d8b-9148-e3be6c30e623}">
          <xlrd:rvb i="2273"/>
        </ext>
      </extLst>
    </bk>
    <bk>
      <extLst>
        <ext uri="{3e2802c4-a4d2-4d8b-9148-e3be6c30e623}">
          <xlrd:rvb i="2347"/>
        </ext>
      </extLst>
    </bk>
    <bk>
      <extLst>
        <ext uri="{3e2802c4-a4d2-4d8b-9148-e3be6c30e623}">
          <xlrd:rvb i="2321"/>
        </ext>
      </extLst>
    </bk>
    <bk>
      <extLst>
        <ext uri="{3e2802c4-a4d2-4d8b-9148-e3be6c30e623}">
          <xlrd:rvb i="2398"/>
        </ext>
      </extLst>
    </bk>
    <bk>
      <extLst>
        <ext uri="{3e2802c4-a4d2-4d8b-9148-e3be6c30e623}">
          <xlrd:rvb i="2418"/>
        </ext>
      </extLst>
    </bk>
    <bk>
      <extLst>
        <ext uri="{3e2802c4-a4d2-4d8b-9148-e3be6c30e623}">
          <xlrd:rvb i="2451"/>
        </ext>
      </extLst>
    </bk>
    <bk>
      <extLst>
        <ext uri="{3e2802c4-a4d2-4d8b-9148-e3be6c30e623}">
          <xlrd:rvb i="2468"/>
        </ext>
      </extLst>
    </bk>
    <bk>
      <extLst>
        <ext uri="{3e2802c4-a4d2-4d8b-9148-e3be6c30e623}">
          <xlrd:rvb i="2485"/>
        </ext>
      </extLst>
    </bk>
    <bk>
      <extLst>
        <ext uri="{3e2802c4-a4d2-4d8b-9148-e3be6c30e623}">
          <xlrd:rvb i="2556"/>
        </ext>
      </extLst>
    </bk>
    <bk>
      <extLst>
        <ext uri="{3e2802c4-a4d2-4d8b-9148-e3be6c30e623}">
          <xlrd:rvb i="2585"/>
        </ext>
      </extLst>
    </bk>
    <bk>
      <extLst>
        <ext uri="{3e2802c4-a4d2-4d8b-9148-e3be6c30e623}">
          <xlrd:rvb i="2621"/>
        </ext>
      </extLst>
    </bk>
    <bk>
      <extLst>
        <ext uri="{3e2802c4-a4d2-4d8b-9148-e3be6c30e623}">
          <xlrd:rvb i="2622"/>
        </ext>
      </extLst>
    </bk>
    <bk>
      <extLst>
        <ext uri="{3e2802c4-a4d2-4d8b-9148-e3be6c30e623}">
          <xlrd:rvb i="2663"/>
        </ext>
      </extLst>
    </bk>
    <bk>
      <extLst>
        <ext uri="{3e2802c4-a4d2-4d8b-9148-e3be6c30e623}">
          <xlrd:rvb i="2768"/>
        </ext>
      </extLst>
    </bk>
    <bk>
      <extLst>
        <ext uri="{3e2802c4-a4d2-4d8b-9148-e3be6c30e623}">
          <xlrd:rvb i="2699"/>
        </ext>
      </extLst>
    </bk>
    <bk>
      <extLst>
        <ext uri="{3e2802c4-a4d2-4d8b-9148-e3be6c30e623}">
          <xlrd:rvb i="2841"/>
        </ext>
      </extLst>
    </bk>
    <bk>
      <extLst>
        <ext uri="{3e2802c4-a4d2-4d8b-9148-e3be6c30e623}">
          <xlrd:rvb i="2858"/>
        </ext>
      </extLst>
    </bk>
    <bk>
      <extLst>
        <ext uri="{3e2802c4-a4d2-4d8b-9148-e3be6c30e623}">
          <xlrd:rvb i="2907"/>
        </ext>
      </extLst>
    </bk>
    <bk>
      <extLst>
        <ext uri="{3e2802c4-a4d2-4d8b-9148-e3be6c30e623}">
          <xlrd:rvb i="2908"/>
        </ext>
      </extLst>
    </bk>
    <bk>
      <extLst>
        <ext uri="{3e2802c4-a4d2-4d8b-9148-e3be6c30e623}">
          <xlrd:rvb i="2968"/>
        </ext>
      </extLst>
    </bk>
    <bk>
      <extLst>
        <ext uri="{3e2802c4-a4d2-4d8b-9148-e3be6c30e623}">
          <xlrd:rvb i="2969"/>
        </ext>
      </extLst>
    </bk>
    <bk>
      <extLst>
        <ext uri="{3e2802c4-a4d2-4d8b-9148-e3be6c30e623}">
          <xlrd:rvb i="3022"/>
        </ext>
      </extLst>
    </bk>
    <bk>
      <extLst>
        <ext uri="{3e2802c4-a4d2-4d8b-9148-e3be6c30e623}">
          <xlrd:rvb i="3039"/>
        </ext>
      </extLst>
    </bk>
    <bk>
      <extLst>
        <ext uri="{3e2802c4-a4d2-4d8b-9148-e3be6c30e623}">
          <xlrd:rvb i="2776"/>
        </ext>
      </extLst>
    </bk>
    <bk>
      <extLst>
        <ext uri="{3e2802c4-a4d2-4d8b-9148-e3be6c30e623}">
          <xlrd:rvb i="2809"/>
        </ext>
      </extLst>
    </bk>
    <bk>
      <extLst>
        <ext uri="{3e2802c4-a4d2-4d8b-9148-e3be6c30e623}">
          <xlrd:rvb i="363"/>
        </ext>
      </extLst>
    </bk>
    <bk>
      <extLst>
        <ext uri="{3e2802c4-a4d2-4d8b-9148-e3be6c30e623}">
          <xlrd:rvb i="717"/>
        </ext>
      </extLst>
    </bk>
    <bk>
      <extLst>
        <ext uri="{3e2802c4-a4d2-4d8b-9148-e3be6c30e623}">
          <xlrd:rvb i="764"/>
        </ext>
      </extLst>
    </bk>
    <bk>
      <extLst>
        <ext uri="{3e2802c4-a4d2-4d8b-9148-e3be6c30e623}">
          <xlrd:rvb i="2329"/>
        </ext>
      </extLst>
    </bk>
    <bk>
      <extLst>
        <ext uri="{3e2802c4-a4d2-4d8b-9148-e3be6c30e623}">
          <xlrd:rvb i="3071"/>
        </ext>
      </extLst>
    </bk>
    <bk>
      <extLst>
        <ext uri="{3e2802c4-a4d2-4d8b-9148-e3be6c30e623}">
          <xlrd:rvb i="3074"/>
        </ext>
      </extLst>
    </bk>
    <bk>
      <extLst>
        <ext uri="{3e2802c4-a4d2-4d8b-9148-e3be6c30e623}">
          <xlrd:rvb i="3103"/>
        </ext>
      </extLst>
    </bk>
    <bk>
      <extLst>
        <ext uri="{3e2802c4-a4d2-4d8b-9148-e3be6c30e623}">
          <xlrd:rvb i="2141"/>
        </ext>
      </extLst>
    </bk>
    <bk>
      <extLst>
        <ext uri="{3e2802c4-a4d2-4d8b-9148-e3be6c30e623}">
          <xlrd:rvb i="2593"/>
        </ext>
      </extLst>
    </bk>
    <bk>
      <extLst>
        <ext uri="{3e2802c4-a4d2-4d8b-9148-e3be6c30e623}">
          <xlrd:rvb i="3106"/>
        </ext>
      </extLst>
    </bk>
    <bk>
      <extLst>
        <ext uri="{3e2802c4-a4d2-4d8b-9148-e3be6c30e623}">
          <xlrd:rvb i="3115"/>
        </ext>
      </extLst>
    </bk>
    <bk>
      <extLst>
        <ext uri="{3e2802c4-a4d2-4d8b-9148-e3be6c30e623}">
          <xlrd:rvb i="3117"/>
        </ext>
      </extLst>
    </bk>
    <bk>
      <extLst>
        <ext uri="{3e2802c4-a4d2-4d8b-9148-e3be6c30e623}">
          <xlrd:rvb i="3126"/>
        </ext>
      </extLst>
    </bk>
    <bk>
      <extLst>
        <ext uri="{3e2802c4-a4d2-4d8b-9148-e3be6c30e623}">
          <xlrd:rvb i="3128"/>
        </ext>
      </extLst>
    </bk>
    <bk>
      <extLst>
        <ext uri="{3e2802c4-a4d2-4d8b-9148-e3be6c30e623}">
          <xlrd:rvb i="3137"/>
        </ext>
      </extLst>
    </bk>
    <bk>
      <extLst>
        <ext uri="{3e2802c4-a4d2-4d8b-9148-e3be6c30e623}">
          <xlrd:rvb i="2284"/>
        </ext>
      </extLst>
    </bk>
    <bk>
      <extLst>
        <ext uri="{3e2802c4-a4d2-4d8b-9148-e3be6c30e623}">
          <xlrd:rvb i="2319"/>
        </ext>
      </extLst>
    </bk>
    <bk>
      <extLst>
        <ext uri="{3e2802c4-a4d2-4d8b-9148-e3be6c30e623}">
          <xlrd:rvb i="3139"/>
        </ext>
      </extLst>
    </bk>
    <bk>
      <extLst>
        <ext uri="{3e2802c4-a4d2-4d8b-9148-e3be6c30e623}">
          <xlrd:rvb i="3146"/>
        </ext>
      </extLst>
    </bk>
    <bk>
      <extLst>
        <ext uri="{3e2802c4-a4d2-4d8b-9148-e3be6c30e623}">
          <xlrd:rvb i="3178"/>
        </ext>
      </extLst>
    </bk>
    <bk>
      <extLst>
        <ext uri="{3e2802c4-a4d2-4d8b-9148-e3be6c30e623}">
          <xlrd:rvb i="3180"/>
        </ext>
      </extLst>
    </bk>
    <bk>
      <extLst>
        <ext uri="{3e2802c4-a4d2-4d8b-9148-e3be6c30e623}">
          <xlrd:rvb i="3189"/>
        </ext>
      </extLst>
    </bk>
    <bk>
      <extLst>
        <ext uri="{3e2802c4-a4d2-4d8b-9148-e3be6c30e623}">
          <xlrd:rvb i="1941"/>
        </ext>
      </extLst>
    </bk>
    <bk>
      <extLst>
        <ext uri="{3e2802c4-a4d2-4d8b-9148-e3be6c30e623}">
          <xlrd:rvb i="1975"/>
        </ext>
      </extLst>
    </bk>
    <bk>
      <extLst>
        <ext uri="{3e2802c4-a4d2-4d8b-9148-e3be6c30e623}">
          <xlrd:rvb i="3191"/>
        </ext>
      </extLst>
    </bk>
    <bk>
      <extLst>
        <ext uri="{3e2802c4-a4d2-4d8b-9148-e3be6c30e623}">
          <xlrd:rvb i="3198"/>
        </ext>
      </extLst>
    </bk>
    <bk>
      <extLst>
        <ext uri="{3e2802c4-a4d2-4d8b-9148-e3be6c30e623}">
          <xlrd:rvb i="3231"/>
        </ext>
      </extLst>
    </bk>
    <bk>
      <extLst>
        <ext uri="{3e2802c4-a4d2-4d8b-9148-e3be6c30e623}">
          <xlrd:rvb i="3233"/>
        </ext>
      </extLst>
    </bk>
    <bk>
      <extLst>
        <ext uri="{3e2802c4-a4d2-4d8b-9148-e3be6c30e623}">
          <xlrd:rvb i="3237"/>
        </ext>
      </extLst>
    </bk>
    <bk>
      <extLst>
        <ext uri="{3e2802c4-a4d2-4d8b-9148-e3be6c30e623}">
          <xlrd:rvb i="837"/>
        </ext>
      </extLst>
    </bk>
    <bk>
      <extLst>
        <ext uri="{3e2802c4-a4d2-4d8b-9148-e3be6c30e623}">
          <xlrd:rvb i="878"/>
        </ext>
      </extLst>
    </bk>
    <bk>
      <extLst>
        <ext uri="{3e2802c4-a4d2-4d8b-9148-e3be6c30e623}">
          <xlrd:rvb i="2715"/>
        </ext>
      </extLst>
    </bk>
    <bk>
      <extLst>
        <ext uri="{3e2802c4-a4d2-4d8b-9148-e3be6c30e623}">
          <xlrd:rvb i="2757"/>
        </ext>
      </extLst>
    </bk>
    <bk>
      <extLst>
        <ext uri="{3e2802c4-a4d2-4d8b-9148-e3be6c30e623}">
          <xlrd:rvb i="542"/>
        </ext>
      </extLst>
    </bk>
    <bk>
      <extLst>
        <ext uri="{3e2802c4-a4d2-4d8b-9148-e3be6c30e623}">
          <xlrd:rvb i="578"/>
        </ext>
      </extLst>
    </bk>
    <bk>
      <extLst>
        <ext uri="{3e2802c4-a4d2-4d8b-9148-e3be6c30e623}">
          <xlrd:rvb i="3239"/>
        </ext>
      </extLst>
    </bk>
    <bk>
      <extLst>
        <ext uri="{3e2802c4-a4d2-4d8b-9148-e3be6c30e623}">
          <xlrd:rvb i="3252"/>
        </ext>
      </extLst>
    </bk>
    <bk>
      <extLst>
        <ext uri="{3e2802c4-a4d2-4d8b-9148-e3be6c30e623}">
          <xlrd:rvb i="3263"/>
        </ext>
      </extLst>
    </bk>
    <bk>
      <extLst>
        <ext uri="{3e2802c4-a4d2-4d8b-9148-e3be6c30e623}">
          <xlrd:rvb i="3266"/>
        </ext>
      </extLst>
    </bk>
    <bk>
      <extLst>
        <ext uri="{3e2802c4-a4d2-4d8b-9148-e3be6c30e623}">
          <xlrd:rvb i="3294"/>
        </ext>
      </extLst>
    </bk>
    <bk>
      <extLst>
        <ext uri="{3e2802c4-a4d2-4d8b-9148-e3be6c30e623}">
          <xlrd:rvb i="2491"/>
        </ext>
      </extLst>
    </bk>
    <bk>
      <extLst>
        <ext uri="{3e2802c4-a4d2-4d8b-9148-e3be6c30e623}">
          <xlrd:rvb i="2237"/>
        </ext>
      </extLst>
    </bk>
    <bk>
      <extLst>
        <ext uri="{3e2802c4-a4d2-4d8b-9148-e3be6c30e623}">
          <xlrd:rvb i="2267"/>
        </ext>
      </extLst>
    </bk>
    <bk>
      <extLst>
        <ext uri="{3e2802c4-a4d2-4d8b-9148-e3be6c30e623}">
          <xlrd:rvb i="1327"/>
        </ext>
      </extLst>
    </bk>
    <bk>
      <extLst>
        <ext uri="{3e2802c4-a4d2-4d8b-9148-e3be6c30e623}">
          <xlrd:rvb i="2038"/>
        </ext>
      </extLst>
    </bk>
    <bk>
      <extLst>
        <ext uri="{3e2802c4-a4d2-4d8b-9148-e3be6c30e623}">
          <xlrd:rvb i="2072"/>
        </ext>
      </extLst>
    </bk>
    <bk>
      <extLst>
        <ext uri="{3e2802c4-a4d2-4d8b-9148-e3be6c30e623}">
          <xlrd:rvb i="3296"/>
        </ext>
      </extLst>
    </bk>
    <bk>
      <extLst>
        <ext uri="{3e2802c4-a4d2-4d8b-9148-e3be6c30e623}">
          <xlrd:rvb i="3303"/>
        </ext>
      </extLst>
    </bk>
    <bk>
      <extLst>
        <ext uri="{3e2802c4-a4d2-4d8b-9148-e3be6c30e623}">
          <xlrd:rvb i="3337"/>
        </ext>
      </extLst>
    </bk>
    <bk>
      <extLst>
        <ext uri="{3e2802c4-a4d2-4d8b-9148-e3be6c30e623}">
          <xlrd:rvb i="1633"/>
        </ext>
      </extLst>
    </bk>
    <bk>
      <extLst>
        <ext uri="{3e2802c4-a4d2-4d8b-9148-e3be6c30e623}">
          <xlrd:rvb i="1673"/>
        </ext>
      </extLst>
    </bk>
    <bk>
      <extLst>
        <ext uri="{3e2802c4-a4d2-4d8b-9148-e3be6c30e623}">
          <xlrd:rvb i="2233"/>
        </ext>
      </extLst>
    </bk>
    <bk>
      <extLst>
        <ext uri="{3e2802c4-a4d2-4d8b-9148-e3be6c30e623}">
          <xlrd:rvb i="1016"/>
        </ext>
      </extLst>
    </bk>
    <bk>
      <extLst>
        <ext uri="{3e2802c4-a4d2-4d8b-9148-e3be6c30e623}">
          <xlrd:rvb i="1052"/>
        </ext>
      </extLst>
    </bk>
    <bk>
      <extLst>
        <ext uri="{3e2802c4-a4d2-4d8b-9148-e3be6c30e623}">
          <xlrd:rvb i="3339"/>
        </ext>
      </extLst>
    </bk>
    <bk>
      <extLst>
        <ext uri="{3e2802c4-a4d2-4d8b-9148-e3be6c30e623}">
          <xlrd:rvb i="3346"/>
        </ext>
      </extLst>
    </bk>
    <bk>
      <extLst>
        <ext uri="{3e2802c4-a4d2-4d8b-9148-e3be6c30e623}">
          <xlrd:rvb i="3367"/>
        </ext>
      </extLst>
    </bk>
    <bk>
      <extLst>
        <ext uri="{3e2802c4-a4d2-4d8b-9148-e3be6c30e623}">
          <xlrd:rvb i="2923"/>
        </ext>
      </extLst>
    </bk>
    <bk>
      <extLst>
        <ext uri="{3e2802c4-a4d2-4d8b-9148-e3be6c30e623}">
          <xlrd:rvb i="2962"/>
        </ext>
      </extLst>
    </bk>
    <bk>
      <extLst>
        <ext uri="{3e2802c4-a4d2-4d8b-9148-e3be6c30e623}">
          <xlrd:rvb i="1788"/>
        </ext>
      </extLst>
    </bk>
    <bk>
      <extLst>
        <ext uri="{3e2802c4-a4d2-4d8b-9148-e3be6c30e623}">
          <xlrd:rvb i="1829"/>
        </ext>
      </extLst>
    </bk>
    <bk>
      <extLst>
        <ext uri="{3e2802c4-a4d2-4d8b-9148-e3be6c30e623}">
          <xlrd:rvb i="3369"/>
        </ext>
      </extLst>
    </bk>
    <bk>
      <extLst>
        <ext uri="{3e2802c4-a4d2-4d8b-9148-e3be6c30e623}">
          <xlrd:rvb i="3377"/>
        </ext>
      </extLst>
    </bk>
    <bk>
      <extLst>
        <ext uri="{3e2802c4-a4d2-4d8b-9148-e3be6c30e623}">
          <xlrd:rvb i="3379"/>
        </ext>
      </extLst>
    </bk>
    <bk>
      <extLst>
        <ext uri="{3e2802c4-a4d2-4d8b-9148-e3be6c30e623}">
          <xlrd:rvb i="3388"/>
        </ext>
      </extLst>
    </bk>
    <bk>
      <extLst>
        <ext uri="{3e2802c4-a4d2-4d8b-9148-e3be6c30e623}">
          <xlrd:rvb i="3390"/>
        </ext>
      </extLst>
    </bk>
    <bk>
      <extLst>
        <ext uri="{3e2802c4-a4d2-4d8b-9148-e3be6c30e623}">
          <xlrd:rvb i="3398"/>
        </ext>
      </extLst>
    </bk>
    <bk>
      <extLst>
        <ext uri="{3e2802c4-a4d2-4d8b-9148-e3be6c30e623}">
          <xlrd:rvb i="311"/>
        </ext>
      </extLst>
    </bk>
    <bk>
      <extLst>
        <ext uri="{3e2802c4-a4d2-4d8b-9148-e3be6c30e623}">
          <xlrd:rvb i="354"/>
        </ext>
      </extLst>
    </bk>
    <bk>
      <extLst>
        <ext uri="{3e2802c4-a4d2-4d8b-9148-e3be6c30e623}">
          <xlrd:rvb i="3400"/>
        </ext>
      </extLst>
    </bk>
    <bk>
      <extLst>
        <ext uri="{3e2802c4-a4d2-4d8b-9148-e3be6c30e623}">
          <xlrd:rvb i="3403"/>
        </ext>
      </extLst>
    </bk>
    <bk>
      <extLst>
        <ext uri="{3e2802c4-a4d2-4d8b-9148-e3be6c30e623}">
          <xlrd:rvb i="3430"/>
        </ext>
      </extLst>
    </bk>
    <bk>
      <extLst>
        <ext uri="{3e2802c4-a4d2-4d8b-9148-e3be6c30e623}">
          <xlrd:rvb i="3437"/>
        </ext>
      </extLst>
    </bk>
    <bk>
      <extLst>
        <ext uri="{3e2802c4-a4d2-4d8b-9148-e3be6c30e623}">
          <xlrd:rvb i="3444"/>
        </ext>
      </extLst>
    </bk>
    <bk>
      <extLst>
        <ext uri="{3e2802c4-a4d2-4d8b-9148-e3be6c30e623}">
          <xlrd:rvb i="3464"/>
        </ext>
      </extLst>
    </bk>
    <bk>
      <extLst>
        <ext uri="{3e2802c4-a4d2-4d8b-9148-e3be6c30e623}">
          <xlrd:rvb i="3466"/>
        </ext>
      </extLst>
    </bk>
    <bk>
      <extLst>
        <ext uri="{3e2802c4-a4d2-4d8b-9148-e3be6c30e623}">
          <xlrd:rvb i="3475"/>
        </ext>
      </extLst>
    </bk>
    <bk>
      <extLst>
        <ext uri="{3e2802c4-a4d2-4d8b-9148-e3be6c30e623}">
          <xlrd:rvb i="3477"/>
        </ext>
      </extLst>
    </bk>
    <bk>
      <extLst>
        <ext uri="{3e2802c4-a4d2-4d8b-9148-e3be6c30e623}">
          <xlrd:rvb i="3484"/>
        </ext>
      </extLst>
    </bk>
    <bk>
      <extLst>
        <ext uri="{3e2802c4-a4d2-4d8b-9148-e3be6c30e623}">
          <xlrd:rvb i="3517"/>
        </ext>
      </extLst>
    </bk>
    <bk>
      <extLst>
        <ext uri="{3e2802c4-a4d2-4d8b-9148-e3be6c30e623}">
          <xlrd:rvb i="3194"/>
        </ext>
      </extLst>
    </bk>
    <bk>
      <extLst>
        <ext uri="{3e2802c4-a4d2-4d8b-9148-e3be6c30e623}">
          <xlrd:rvb i="3221"/>
        </ext>
      </extLst>
    </bk>
    <bk>
      <extLst>
        <ext uri="{3e2802c4-a4d2-4d8b-9148-e3be6c30e623}">
          <xlrd:rvb i="3519"/>
        </ext>
      </extLst>
    </bk>
    <bk>
      <extLst>
        <ext uri="{3e2802c4-a4d2-4d8b-9148-e3be6c30e623}">
          <xlrd:rvb i="3528"/>
        </ext>
      </extLst>
    </bk>
    <bk>
      <extLst>
        <ext uri="{3e2802c4-a4d2-4d8b-9148-e3be6c30e623}">
          <xlrd:rvb i="474"/>
        </ext>
      </extLst>
    </bk>
    <bk>
      <extLst>
        <ext uri="{3e2802c4-a4d2-4d8b-9148-e3be6c30e623}">
          <xlrd:rvb i="3530"/>
        </ext>
      </extLst>
    </bk>
    <bk>
      <extLst>
        <ext uri="{3e2802c4-a4d2-4d8b-9148-e3be6c30e623}">
          <xlrd:rvb i="3537"/>
        </ext>
      </extLst>
    </bk>
    <bk>
      <extLst>
        <ext uri="{3e2802c4-a4d2-4d8b-9148-e3be6c30e623}">
          <xlrd:rvb i="3564"/>
        </ext>
      </extLst>
    </bk>
    <bk>
      <extLst>
        <ext uri="{3e2802c4-a4d2-4d8b-9148-e3be6c30e623}">
          <xlrd:rvb i="3566"/>
        </ext>
      </extLst>
    </bk>
    <bk>
      <extLst>
        <ext uri="{3e2802c4-a4d2-4d8b-9148-e3be6c30e623}">
          <xlrd:rvb i="3575"/>
        </ext>
      </extLst>
    </bk>
    <bk>
      <extLst>
        <ext uri="{3e2802c4-a4d2-4d8b-9148-e3be6c30e623}">
          <xlrd:rvb i="1390"/>
        </ext>
      </extLst>
    </bk>
    <bk>
      <extLst>
        <ext uri="{3e2802c4-a4d2-4d8b-9148-e3be6c30e623}">
          <xlrd:rvb i="1421"/>
        </ext>
      </extLst>
    </bk>
    <bk>
      <extLst>
        <ext uri="{3e2802c4-a4d2-4d8b-9148-e3be6c30e623}">
          <xlrd:rvb i="2103"/>
        </ext>
      </extLst>
    </bk>
    <bk>
      <extLst>
        <ext uri="{3e2802c4-a4d2-4d8b-9148-e3be6c30e623}">
          <xlrd:rvb i="3577"/>
        </ext>
      </extLst>
    </bk>
    <bk>
      <extLst>
        <ext uri="{3e2802c4-a4d2-4d8b-9148-e3be6c30e623}">
          <xlrd:rvb i="3585"/>
        </ext>
      </extLst>
    </bk>
    <bk>
      <extLst>
        <ext uri="{3e2802c4-a4d2-4d8b-9148-e3be6c30e623}">
          <xlrd:rvb i="3587"/>
        </ext>
      </extLst>
    </bk>
    <bk>
      <extLst>
        <ext uri="{3e2802c4-a4d2-4d8b-9148-e3be6c30e623}">
          <xlrd:rvb i="3595"/>
        </ext>
      </extLst>
    </bk>
    <bk>
      <extLst>
        <ext uri="{3e2802c4-a4d2-4d8b-9148-e3be6c30e623}">
          <xlrd:rvb i="1072"/>
        </ext>
      </extLst>
    </bk>
    <bk>
      <extLst>
        <ext uri="{3e2802c4-a4d2-4d8b-9148-e3be6c30e623}">
          <xlrd:rvb i="1115"/>
        </ext>
      </extLst>
    </bk>
    <bk>
      <extLst>
        <ext uri="{3e2802c4-a4d2-4d8b-9148-e3be6c30e623}">
          <xlrd:rvb i="918"/>
        </ext>
      </extLst>
    </bk>
    <bk>
      <extLst>
        <ext uri="{3e2802c4-a4d2-4d8b-9148-e3be6c30e623}">
          <xlrd:rvb i="960"/>
        </ext>
      </extLst>
    </bk>
    <bk>
      <extLst>
        <ext uri="{3e2802c4-a4d2-4d8b-9148-e3be6c30e623}">
          <xlrd:rvb i="487"/>
        </ext>
      </extLst>
    </bk>
    <bk>
      <extLst>
        <ext uri="{3e2802c4-a4d2-4d8b-9148-e3be6c30e623}">
          <xlrd:rvb i="3597"/>
        </ext>
      </extLst>
    </bk>
    <bk>
      <extLst>
        <ext uri="{3e2802c4-a4d2-4d8b-9148-e3be6c30e623}">
          <xlrd:rvb i="3606"/>
        </ext>
      </extLst>
    </bk>
    <bk>
      <extLst>
        <ext uri="{3e2802c4-a4d2-4d8b-9148-e3be6c30e623}">
          <xlrd:rvb i="3608"/>
        </ext>
      </extLst>
    </bk>
    <bk>
      <extLst>
        <ext uri="{3e2802c4-a4d2-4d8b-9148-e3be6c30e623}">
          <xlrd:rvb i="3617"/>
        </ext>
      </extLst>
    </bk>
    <bk>
      <extLst>
        <ext uri="{3e2802c4-a4d2-4d8b-9148-e3be6c30e623}">
          <xlrd:rvb i="3619"/>
        </ext>
      </extLst>
    </bk>
    <bk>
      <extLst>
        <ext uri="{3e2802c4-a4d2-4d8b-9148-e3be6c30e623}">
          <xlrd:rvb i="3628"/>
        </ext>
      </extLst>
    </bk>
    <bk>
      <extLst>
        <ext uri="{3e2802c4-a4d2-4d8b-9148-e3be6c30e623}">
          <xlrd:rvb i="660"/>
        </ext>
      </extLst>
    </bk>
    <bk>
      <extLst>
        <ext uri="{3e2802c4-a4d2-4d8b-9148-e3be6c30e623}">
          <xlrd:rvb i="697"/>
        </ext>
      </extLst>
    </bk>
    <bk>
      <extLst>
        <ext uri="{3e2802c4-a4d2-4d8b-9148-e3be6c30e623}">
          <xlrd:rvb i="3630"/>
        </ext>
      </extLst>
    </bk>
    <bk>
      <extLst>
        <ext uri="{3e2802c4-a4d2-4d8b-9148-e3be6c30e623}">
          <xlrd:rvb i="3637"/>
        </ext>
      </extLst>
    </bk>
    <bk>
      <extLst>
        <ext uri="{3e2802c4-a4d2-4d8b-9148-e3be6c30e623}">
          <xlrd:rvb i="3639"/>
        </ext>
      </extLst>
    </bk>
    <bk>
      <extLst>
        <ext uri="{3e2802c4-a4d2-4d8b-9148-e3be6c30e623}">
          <xlrd:rvb i="3647"/>
        </ext>
      </extLst>
    </bk>
    <bk>
      <extLst>
        <ext uri="{3e2802c4-a4d2-4d8b-9148-e3be6c30e623}">
          <xlrd:rvb i="2405"/>
        </ext>
      </extLst>
    </bk>
    <bk>
      <extLst>
        <ext uri="{3e2802c4-a4d2-4d8b-9148-e3be6c30e623}">
          <xlrd:rvb i="3649"/>
        </ext>
      </extLst>
    </bk>
    <bk>
      <extLst>
        <ext uri="{3e2802c4-a4d2-4d8b-9148-e3be6c30e623}">
          <xlrd:rvb i="3657"/>
        </ext>
      </extLst>
    </bk>
    <bk>
      <extLst>
        <ext uri="{3e2802c4-a4d2-4d8b-9148-e3be6c30e623}">
          <xlrd:rvb i="3659"/>
        </ext>
      </extLst>
    </bk>
    <bk>
      <extLst>
        <ext uri="{3e2802c4-a4d2-4d8b-9148-e3be6c30e623}">
          <xlrd:rvb i="3666"/>
        </ext>
      </extLst>
    </bk>
    <bk>
      <extLst>
        <ext uri="{3e2802c4-a4d2-4d8b-9148-e3be6c30e623}">
          <xlrd:rvb i="3668"/>
        </ext>
      </extLst>
    </bk>
    <bk>
      <extLst>
        <ext uri="{3e2802c4-a4d2-4d8b-9148-e3be6c30e623}">
          <xlrd:rvb i="3676"/>
        </ext>
      </extLst>
    </bk>
    <bk>
      <extLst>
        <ext uri="{3e2802c4-a4d2-4d8b-9148-e3be6c30e623}">
          <xlrd:rvb i="1383"/>
        </ext>
      </extLst>
    </bk>
    <bk>
      <extLst>
        <ext uri="{3e2802c4-a4d2-4d8b-9148-e3be6c30e623}">
          <xlrd:rvb i="3678"/>
        </ext>
      </extLst>
    </bk>
    <bk>
      <extLst>
        <ext uri="{3e2802c4-a4d2-4d8b-9148-e3be6c30e623}">
          <xlrd:rvb i="3687"/>
        </ext>
      </extLst>
    </bk>
    <bk>
      <extLst>
        <ext uri="{3e2802c4-a4d2-4d8b-9148-e3be6c30e623}">
          <xlrd:rvb i="3689"/>
        </ext>
      </extLst>
    </bk>
    <bk>
      <extLst>
        <ext uri="{3e2802c4-a4d2-4d8b-9148-e3be6c30e623}">
          <xlrd:rvb i="3693"/>
        </ext>
      </extLst>
    </bk>
    <bk>
      <extLst>
        <ext uri="{3e2802c4-a4d2-4d8b-9148-e3be6c30e623}">
          <xlrd:rvb i="3695"/>
        </ext>
      </extLst>
    </bk>
    <bk>
      <extLst>
        <ext uri="{3e2802c4-a4d2-4d8b-9148-e3be6c30e623}">
          <xlrd:rvb i="3704"/>
        </ext>
      </extLst>
    </bk>
    <bk>
      <extLst>
        <ext uri="{3e2802c4-a4d2-4d8b-9148-e3be6c30e623}">
          <xlrd:rvb i="3706"/>
        </ext>
      </extLst>
    </bk>
    <bk>
      <extLst>
        <ext uri="{3e2802c4-a4d2-4d8b-9148-e3be6c30e623}">
          <xlrd:rvb i="3715"/>
        </ext>
      </extLst>
    </bk>
    <bk>
      <extLst>
        <ext uri="{3e2802c4-a4d2-4d8b-9148-e3be6c30e623}">
          <xlrd:rvb i="3480"/>
        </ext>
      </extLst>
    </bk>
    <bk>
      <extLst>
        <ext uri="{3e2802c4-a4d2-4d8b-9148-e3be6c30e623}">
          <xlrd:rvb i="3507"/>
        </ext>
      </extLst>
    </bk>
    <bk>
      <extLst>
        <ext uri="{3e2802c4-a4d2-4d8b-9148-e3be6c30e623}">
          <xlrd:rvb i="135"/>
        </ext>
      </extLst>
    </bk>
    <bk>
      <extLst>
        <ext uri="{3e2802c4-a4d2-4d8b-9148-e3be6c30e623}">
          <xlrd:rvb i="174"/>
        </ext>
      </extLst>
    </bk>
    <bk>
      <extLst>
        <ext uri="{3e2802c4-a4d2-4d8b-9148-e3be6c30e623}">
          <xlrd:rvb i="3717"/>
        </ext>
      </extLst>
    </bk>
    <bk>
      <extLst>
        <ext uri="{3e2802c4-a4d2-4d8b-9148-e3be6c30e623}">
          <xlrd:rvb i="3726"/>
        </ext>
      </extLst>
    </bk>
    <bk>
      <extLst>
        <ext uri="{3e2802c4-a4d2-4d8b-9148-e3be6c30e623}">
          <xlrd:rvb i="3728"/>
        </ext>
      </extLst>
    </bk>
    <bk>
      <extLst>
        <ext uri="{3e2802c4-a4d2-4d8b-9148-e3be6c30e623}">
          <xlrd:rvb i="3737"/>
        </ext>
      </extLst>
    </bk>
    <bk>
      <extLst>
        <ext uri="{3e2802c4-a4d2-4d8b-9148-e3be6c30e623}">
          <xlrd:rvb i="3739"/>
        </ext>
      </extLst>
    </bk>
    <bk>
      <extLst>
        <ext uri="{3e2802c4-a4d2-4d8b-9148-e3be6c30e623}">
          <xlrd:rvb i="3746"/>
        </ext>
      </extLst>
    </bk>
    <bk>
      <extLst>
        <ext uri="{3e2802c4-a4d2-4d8b-9148-e3be6c30e623}">
          <xlrd:rvb i="1695"/>
        </ext>
      </extLst>
    </bk>
    <bk>
      <extLst>
        <ext uri="{3e2802c4-a4d2-4d8b-9148-e3be6c30e623}">
          <xlrd:rvb i="1738"/>
        </ext>
      </extLst>
    </bk>
    <bk>
      <extLst>
        <ext uri="{3e2802c4-a4d2-4d8b-9148-e3be6c30e623}">
          <xlrd:rvb i="3748"/>
        </ext>
      </extLst>
    </bk>
    <bk>
      <extLst>
        <ext uri="{3e2802c4-a4d2-4d8b-9148-e3be6c30e623}">
          <xlrd:rvb i="3757"/>
        </ext>
      </extLst>
    </bk>
    <bk>
      <extLst>
        <ext uri="{3e2802c4-a4d2-4d8b-9148-e3be6c30e623}">
          <xlrd:rvb i="3759"/>
        </ext>
      </extLst>
    </bk>
    <bk>
      <extLst>
        <ext uri="{3e2802c4-a4d2-4d8b-9148-e3be6c30e623}">
          <xlrd:rvb i="3767"/>
        </ext>
      </extLst>
    </bk>
    <bk>
      <extLst>
        <ext uri="{3e2802c4-a4d2-4d8b-9148-e3be6c30e623}">
          <xlrd:rvb i="1992"/>
        </ext>
      </extLst>
    </bk>
    <bk>
      <extLst>
        <ext uri="{3e2802c4-a4d2-4d8b-9148-e3be6c30e623}">
          <xlrd:rvb i="2003"/>
        </ext>
      </extLst>
    </bk>
    <bk>
      <extLst>
        <ext uri="{3e2802c4-a4d2-4d8b-9148-e3be6c30e623}">
          <xlrd:rvb i="3769"/>
        </ext>
      </extLst>
    </bk>
    <bk>
      <extLst>
        <ext uri="{3e2802c4-a4d2-4d8b-9148-e3be6c30e623}">
          <xlrd:rvb i="3778"/>
        </ext>
      </extLst>
    </bk>
    <bk>
      <extLst>
        <ext uri="{3e2802c4-a4d2-4d8b-9148-e3be6c30e623}">
          <xlrd:rvb i="3781"/>
        </ext>
      </extLst>
    </bk>
    <bk>
      <extLst>
        <ext uri="{3e2802c4-a4d2-4d8b-9148-e3be6c30e623}">
          <xlrd:rvb i="3790"/>
        </ext>
      </extLst>
    </bk>
    <bk>
      <extLst>
        <ext uri="{3e2802c4-a4d2-4d8b-9148-e3be6c30e623}">
          <xlrd:rvb i="3792"/>
        </ext>
      </extLst>
    </bk>
    <bk>
      <extLst>
        <ext uri="{3e2802c4-a4d2-4d8b-9148-e3be6c30e623}">
          <xlrd:rvb i="3800"/>
        </ext>
      </extLst>
    </bk>
    <bk>
      <extLst>
        <ext uri="{3e2802c4-a4d2-4d8b-9148-e3be6c30e623}">
          <xlrd:rvb i="3802"/>
        </ext>
      </extLst>
    </bk>
    <bk>
      <extLst>
        <ext uri="{3e2802c4-a4d2-4d8b-9148-e3be6c30e623}">
          <xlrd:rvb i="3811"/>
        </ext>
      </extLst>
    </bk>
    <bk>
      <extLst>
        <ext uri="{3e2802c4-a4d2-4d8b-9148-e3be6c30e623}">
          <xlrd:rvb i="3813"/>
        </ext>
      </extLst>
    </bk>
    <bk>
      <extLst>
        <ext uri="{3e2802c4-a4d2-4d8b-9148-e3be6c30e623}">
          <xlrd:rvb i="3820"/>
        </ext>
      </extLst>
    </bk>
    <bk>
      <extLst>
        <ext uri="{3e2802c4-a4d2-4d8b-9148-e3be6c30e623}">
          <xlrd:rvb i="2919"/>
        </ext>
      </extLst>
    </bk>
    <bk>
      <extLst>
        <ext uri="{3e2802c4-a4d2-4d8b-9148-e3be6c30e623}">
          <xlrd:rvb i="2952"/>
        </ext>
      </extLst>
    </bk>
    <bk>
      <extLst>
        <ext uri="{3e2802c4-a4d2-4d8b-9148-e3be6c30e623}">
          <xlrd:rvb i="3822"/>
        </ext>
      </extLst>
    </bk>
    <bk>
      <extLst>
        <ext uri="{3e2802c4-a4d2-4d8b-9148-e3be6c30e623}">
          <xlrd:rvb i="3831"/>
        </ext>
      </extLst>
    </bk>
    <bk>
      <extLst>
        <ext uri="{3e2802c4-a4d2-4d8b-9148-e3be6c30e623}">
          <xlrd:rvb i="3833"/>
        </ext>
      </extLst>
    </bk>
    <bk>
      <extLst>
        <ext uri="{3e2802c4-a4d2-4d8b-9148-e3be6c30e623}">
          <xlrd:rvb i="3841"/>
        </ext>
      </extLst>
    </bk>
    <bk>
      <extLst>
        <ext uri="{3e2802c4-a4d2-4d8b-9148-e3be6c30e623}">
          <xlrd:rvb i="3843"/>
        </ext>
      </extLst>
    </bk>
    <bk>
      <extLst>
        <ext uri="{3e2802c4-a4d2-4d8b-9148-e3be6c30e623}">
          <xlrd:rvb i="3852"/>
        </ext>
      </extLst>
    </bk>
    <bk>
      <extLst>
        <ext uri="{3e2802c4-a4d2-4d8b-9148-e3be6c30e623}">
          <xlrd:rvb i="3854"/>
        </ext>
      </extLst>
    </bk>
    <bk>
      <extLst>
        <ext uri="{3e2802c4-a4d2-4d8b-9148-e3be6c30e623}">
          <xlrd:rvb i="3863"/>
        </ext>
      </extLst>
    </bk>
    <bk>
      <extLst>
        <ext uri="{3e2802c4-a4d2-4d8b-9148-e3be6c30e623}">
          <xlrd:rvb i="3865"/>
        </ext>
      </extLst>
    </bk>
    <bk>
      <extLst>
        <ext uri="{3e2802c4-a4d2-4d8b-9148-e3be6c30e623}">
          <xlrd:rvb i="3871"/>
        </ext>
      </extLst>
    </bk>
    <bk>
      <extLst>
        <ext uri="{3e2802c4-a4d2-4d8b-9148-e3be6c30e623}">
          <xlrd:rvb i="3873"/>
        </ext>
      </extLst>
    </bk>
    <bk>
      <extLst>
        <ext uri="{3e2802c4-a4d2-4d8b-9148-e3be6c30e623}">
          <xlrd:rvb i="3880"/>
        </ext>
      </extLst>
    </bk>
    <bk>
      <extLst>
        <ext uri="{3e2802c4-a4d2-4d8b-9148-e3be6c30e623}">
          <xlrd:rvb i="3882"/>
        </ext>
      </extLst>
    </bk>
    <bk>
      <extLst>
        <ext uri="{3e2802c4-a4d2-4d8b-9148-e3be6c30e623}">
          <xlrd:rvb i="3890"/>
        </ext>
      </extLst>
    </bk>
    <bk>
      <extLst>
        <ext uri="{3e2802c4-a4d2-4d8b-9148-e3be6c30e623}">
          <xlrd:rvb i="3893"/>
        </ext>
      </extLst>
    </bk>
    <bk>
      <extLst>
        <ext uri="{3e2802c4-a4d2-4d8b-9148-e3be6c30e623}">
          <xlrd:rvb i="3901"/>
        </ext>
      </extLst>
    </bk>
    <bk>
      <extLst>
        <ext uri="{3e2802c4-a4d2-4d8b-9148-e3be6c30e623}">
          <xlrd:rvb i="3903"/>
        </ext>
      </extLst>
    </bk>
    <bk>
      <extLst>
        <ext uri="{3e2802c4-a4d2-4d8b-9148-e3be6c30e623}">
          <xlrd:rvb i="3907"/>
        </ext>
      </extLst>
    </bk>
    <bk>
      <extLst>
        <ext uri="{3e2802c4-a4d2-4d8b-9148-e3be6c30e623}">
          <xlrd:rvb i="3909"/>
        </ext>
      </extLst>
    </bk>
    <bk>
      <extLst>
        <ext uri="{3e2802c4-a4d2-4d8b-9148-e3be6c30e623}">
          <xlrd:rvb i="3913"/>
        </ext>
      </extLst>
    </bk>
    <bk>
      <extLst>
        <ext uri="{3e2802c4-a4d2-4d8b-9148-e3be6c30e623}">
          <xlrd:rvb i="3915"/>
        </ext>
      </extLst>
    </bk>
    <bk>
      <extLst>
        <ext uri="{3e2802c4-a4d2-4d8b-9148-e3be6c30e623}">
          <xlrd:rvb i="3922"/>
        </ext>
      </extLst>
    </bk>
    <bk>
      <extLst>
        <ext uri="{3e2802c4-a4d2-4d8b-9148-e3be6c30e623}">
          <xlrd:rvb i="3924"/>
        </ext>
      </extLst>
    </bk>
    <bk>
      <extLst>
        <ext uri="{3e2802c4-a4d2-4d8b-9148-e3be6c30e623}">
          <xlrd:rvb i="3931"/>
        </ext>
      </extLst>
    </bk>
    <bk>
      <extLst>
        <ext uri="{3e2802c4-a4d2-4d8b-9148-e3be6c30e623}">
          <xlrd:rvb i="3933"/>
        </ext>
      </extLst>
    </bk>
    <bk>
      <extLst>
        <ext uri="{3e2802c4-a4d2-4d8b-9148-e3be6c30e623}">
          <xlrd:rvb i="3940"/>
        </ext>
      </extLst>
    </bk>
    <bk>
      <extLst>
        <ext uri="{3e2802c4-a4d2-4d8b-9148-e3be6c30e623}">
          <xlrd:rvb i="3942"/>
        </ext>
      </extLst>
    </bk>
    <bk>
      <extLst>
        <ext uri="{3e2802c4-a4d2-4d8b-9148-e3be6c30e623}">
          <xlrd:rvb i="3950"/>
        </ext>
      </extLst>
    </bk>
    <bk>
      <extLst>
        <ext uri="{3e2802c4-a4d2-4d8b-9148-e3be6c30e623}">
          <xlrd:rvb i="3533"/>
        </ext>
      </extLst>
    </bk>
    <bk>
      <extLst>
        <ext uri="{3e2802c4-a4d2-4d8b-9148-e3be6c30e623}">
          <xlrd:rvb i="3559"/>
        </ext>
      </extLst>
    </bk>
    <bk>
      <extLst>
        <ext uri="{3e2802c4-a4d2-4d8b-9148-e3be6c30e623}">
          <xlrd:rvb i="3952"/>
        </ext>
      </extLst>
    </bk>
    <bk>
      <extLst>
        <ext uri="{3e2802c4-a4d2-4d8b-9148-e3be6c30e623}">
          <xlrd:rvb i="3955"/>
        </ext>
      </extLst>
    </bk>
    <bk>
      <extLst>
        <ext uri="{3e2802c4-a4d2-4d8b-9148-e3be6c30e623}">
          <xlrd:rvb i="3981"/>
        </ext>
      </extLst>
    </bk>
    <bk>
      <extLst>
        <ext uri="{3e2802c4-a4d2-4d8b-9148-e3be6c30e623}">
          <xlrd:rvb i="3983"/>
        </ext>
      </extLst>
    </bk>
    <bk>
      <extLst>
        <ext uri="{3e2802c4-a4d2-4d8b-9148-e3be6c30e623}">
          <xlrd:rvb i="3991"/>
        </ext>
      </extLst>
    </bk>
    <bk>
      <extLst>
        <ext uri="{3e2802c4-a4d2-4d8b-9148-e3be6c30e623}">
          <xlrd:rvb i="1106"/>
        </ext>
      </extLst>
    </bk>
    <bk>
      <extLst>
        <ext uri="{3e2802c4-a4d2-4d8b-9148-e3be6c30e623}">
          <xlrd:rvb i="2847"/>
        </ext>
      </extLst>
    </bk>
    <bk>
      <extLst>
        <ext uri="{3e2802c4-a4d2-4d8b-9148-e3be6c30e623}">
          <xlrd:rvb i="3993"/>
        </ext>
      </extLst>
    </bk>
    <bk>
      <extLst>
        <ext uri="{3e2802c4-a4d2-4d8b-9148-e3be6c30e623}">
          <xlrd:rvb i="4001"/>
        </ext>
      </extLst>
    </bk>
    <bk>
      <extLst>
        <ext uri="{3e2802c4-a4d2-4d8b-9148-e3be6c30e623}">
          <xlrd:rvb i="4003"/>
        </ext>
      </extLst>
    </bk>
    <bk>
      <extLst>
        <ext uri="{3e2802c4-a4d2-4d8b-9148-e3be6c30e623}">
          <xlrd:rvb i="4011"/>
        </ext>
      </extLst>
    </bk>
    <bk>
      <extLst>
        <ext uri="{3e2802c4-a4d2-4d8b-9148-e3be6c30e623}">
          <xlrd:rvb i="4013"/>
        </ext>
      </extLst>
    </bk>
    <bk>
      <extLst>
        <ext uri="{3e2802c4-a4d2-4d8b-9148-e3be6c30e623}">
          <xlrd:rvb i="4019"/>
        </ext>
      </extLst>
    </bk>
    <bk>
      <extLst>
        <ext uri="{3e2802c4-a4d2-4d8b-9148-e3be6c30e623}">
          <xlrd:rvb i="4021"/>
        </ext>
      </extLst>
    </bk>
    <bk>
      <extLst>
        <ext uri="{3e2802c4-a4d2-4d8b-9148-e3be6c30e623}">
          <xlrd:rvb i="4024"/>
        </ext>
      </extLst>
    </bk>
    <bk>
      <extLst>
        <ext uri="{3e2802c4-a4d2-4d8b-9148-e3be6c30e623}">
          <xlrd:rvb i="4049"/>
        </ext>
      </extLst>
    </bk>
    <bk>
      <extLst>
        <ext uri="{3e2802c4-a4d2-4d8b-9148-e3be6c30e623}">
          <xlrd:rvb i="4051"/>
        </ext>
      </extLst>
    </bk>
    <bk>
      <extLst>
        <ext uri="{3e2802c4-a4d2-4d8b-9148-e3be6c30e623}">
          <xlrd:rvb i="4058"/>
        </ext>
      </extLst>
    </bk>
    <bk>
      <extLst>
        <ext uri="{3e2802c4-a4d2-4d8b-9148-e3be6c30e623}">
          <xlrd:rvb i="4060"/>
        </ext>
      </extLst>
    </bk>
    <bk>
      <extLst>
        <ext uri="{3e2802c4-a4d2-4d8b-9148-e3be6c30e623}">
          <xlrd:rvb i="4067"/>
        </ext>
      </extLst>
    </bk>
    <bk>
      <extLst>
        <ext uri="{3e2802c4-a4d2-4d8b-9148-e3be6c30e623}">
          <xlrd:rvb i="4069"/>
        </ext>
      </extLst>
    </bk>
    <bk>
      <extLst>
        <ext uri="{3e2802c4-a4d2-4d8b-9148-e3be6c30e623}">
          <xlrd:rvb i="4078"/>
        </ext>
      </extLst>
    </bk>
    <bk>
      <extLst>
        <ext uri="{3e2802c4-a4d2-4d8b-9148-e3be6c30e623}">
          <xlrd:rvb i="19"/>
        </ext>
      </extLst>
    </bk>
    <bk>
      <extLst>
        <ext uri="{3e2802c4-a4d2-4d8b-9148-e3be6c30e623}">
          <xlrd:rvb i="69"/>
        </ext>
      </extLst>
    </bk>
    <bk>
      <extLst>
        <ext uri="{3e2802c4-a4d2-4d8b-9148-e3be6c30e623}">
          <xlrd:rvb i="4080"/>
        </ext>
      </extLst>
    </bk>
    <bk>
      <extLst>
        <ext uri="{3e2802c4-a4d2-4d8b-9148-e3be6c30e623}">
          <xlrd:rvb i="4088"/>
        </ext>
      </extLst>
    </bk>
    <bk>
      <extLst>
        <ext uri="{3e2802c4-a4d2-4d8b-9148-e3be6c30e623}">
          <xlrd:rvb i="4090"/>
        </ext>
      </extLst>
    </bk>
    <bk>
      <extLst>
        <ext uri="{3e2802c4-a4d2-4d8b-9148-e3be6c30e623}">
          <xlrd:rvb i="4099"/>
        </ext>
      </extLst>
    </bk>
    <bk>
      <extLst>
        <ext uri="{3e2802c4-a4d2-4d8b-9148-e3be6c30e623}">
          <xlrd:rvb i="4101"/>
        </ext>
      </extLst>
    </bk>
    <bk>
      <extLst>
        <ext uri="{3e2802c4-a4d2-4d8b-9148-e3be6c30e623}">
          <xlrd:rvb i="4109"/>
        </ext>
      </extLst>
    </bk>
    <bk>
      <extLst>
        <ext uri="{3e2802c4-a4d2-4d8b-9148-e3be6c30e623}">
          <xlrd:rvb i="4111"/>
        </ext>
      </extLst>
    </bk>
    <bk>
      <extLst>
        <ext uri="{3e2802c4-a4d2-4d8b-9148-e3be6c30e623}">
          <xlrd:rvb i="4119"/>
        </ext>
      </extLst>
    </bk>
    <bk>
      <extLst>
        <ext uri="{3e2802c4-a4d2-4d8b-9148-e3be6c30e623}">
          <xlrd:rvb i="4121"/>
        </ext>
      </extLst>
    </bk>
    <bk>
      <extLst>
        <ext uri="{3e2802c4-a4d2-4d8b-9148-e3be6c30e623}">
          <xlrd:rvb i="4130"/>
        </ext>
      </extLst>
    </bk>
    <bk>
      <extLst>
        <ext uri="{3e2802c4-a4d2-4d8b-9148-e3be6c30e623}">
          <xlrd:rvb i="2629"/>
        </ext>
      </extLst>
    </bk>
    <bk>
      <extLst>
        <ext uri="{3e2802c4-a4d2-4d8b-9148-e3be6c30e623}">
          <xlrd:rvb i="4132"/>
        </ext>
      </extLst>
    </bk>
    <bk>
      <extLst>
        <ext uri="{3e2802c4-a4d2-4d8b-9148-e3be6c30e623}">
          <xlrd:rvb i="4140"/>
        </ext>
      </extLst>
    </bk>
    <bk>
      <extLst>
        <ext uri="{3e2802c4-a4d2-4d8b-9148-e3be6c30e623}">
          <xlrd:rvb i="4142"/>
        </ext>
      </extLst>
    </bk>
    <bk>
      <extLst>
        <ext uri="{3e2802c4-a4d2-4d8b-9148-e3be6c30e623}">
          <xlrd:rvb i="4151"/>
        </ext>
      </extLst>
    </bk>
    <bk>
      <extLst>
        <ext uri="{3e2802c4-a4d2-4d8b-9148-e3be6c30e623}">
          <xlrd:rvb i="4153"/>
        </ext>
      </extLst>
    </bk>
    <bk>
      <extLst>
        <ext uri="{3e2802c4-a4d2-4d8b-9148-e3be6c30e623}">
          <xlrd:rvb i="4161"/>
        </ext>
      </extLst>
    </bk>
    <bk>
      <extLst>
        <ext uri="{3e2802c4-a4d2-4d8b-9148-e3be6c30e623}">
          <xlrd:rvb i="4163"/>
        </ext>
      </extLst>
    </bk>
    <bk>
      <extLst>
        <ext uri="{3e2802c4-a4d2-4d8b-9148-e3be6c30e623}">
          <xlrd:rvb i="4170"/>
        </ext>
      </extLst>
    </bk>
    <bk>
      <extLst>
        <ext uri="{3e2802c4-a4d2-4d8b-9148-e3be6c30e623}">
          <xlrd:rvb i="4172"/>
        </ext>
      </extLst>
    </bk>
    <bk>
      <extLst>
        <ext uri="{3e2802c4-a4d2-4d8b-9148-e3be6c30e623}">
          <xlrd:rvb i="4179"/>
        </ext>
      </extLst>
    </bk>
    <bk>
      <extLst>
        <ext uri="{3e2802c4-a4d2-4d8b-9148-e3be6c30e623}">
          <xlrd:rvb i="4181"/>
        </ext>
      </extLst>
    </bk>
    <bk>
      <extLst>
        <ext uri="{3e2802c4-a4d2-4d8b-9148-e3be6c30e623}">
          <xlrd:rvb i="4188"/>
        </ext>
      </extLst>
    </bk>
    <bk>
      <extLst>
        <ext uri="{3e2802c4-a4d2-4d8b-9148-e3be6c30e623}">
          <xlrd:rvb i="15"/>
        </ext>
      </extLst>
    </bk>
    <bk>
      <extLst>
        <ext uri="{3e2802c4-a4d2-4d8b-9148-e3be6c30e623}">
          <xlrd:rvb i="59"/>
        </ext>
      </extLst>
    </bk>
    <bk>
      <extLst>
        <ext uri="{3e2802c4-a4d2-4d8b-9148-e3be6c30e623}">
          <xlrd:rvb i="4190"/>
        </ext>
      </extLst>
    </bk>
    <bk>
      <extLst>
        <ext uri="{3e2802c4-a4d2-4d8b-9148-e3be6c30e623}">
          <xlrd:rvb i="4198"/>
        </ext>
      </extLst>
    </bk>
    <bk>
      <extLst>
        <ext uri="{3e2802c4-a4d2-4d8b-9148-e3be6c30e623}">
          <xlrd:rvb i="4200"/>
        </ext>
      </extLst>
    </bk>
    <bk>
      <extLst>
        <ext uri="{3e2802c4-a4d2-4d8b-9148-e3be6c30e623}">
          <xlrd:rvb i="4208"/>
        </ext>
      </extLst>
    </bk>
    <bk>
      <extLst>
        <ext uri="{3e2802c4-a4d2-4d8b-9148-e3be6c30e623}">
          <xlrd:rvb i="4210"/>
        </ext>
      </extLst>
    </bk>
    <bk>
      <extLst>
        <ext uri="{3e2802c4-a4d2-4d8b-9148-e3be6c30e623}">
          <xlrd:rvb i="4219"/>
        </ext>
      </extLst>
    </bk>
    <bk>
      <extLst>
        <ext uri="{3e2802c4-a4d2-4d8b-9148-e3be6c30e623}">
          <xlrd:rvb i="244"/>
        </ext>
      </extLst>
    </bk>
    <bk>
      <extLst>
        <ext uri="{3e2802c4-a4d2-4d8b-9148-e3be6c30e623}">
          <xlrd:rvb i="283"/>
        </ext>
      </extLst>
    </bk>
    <bk>
      <extLst>
        <ext uri="{3e2802c4-a4d2-4d8b-9148-e3be6c30e623}">
          <xlrd:rvb i="4221"/>
        </ext>
      </extLst>
    </bk>
    <bk>
      <extLst>
        <ext uri="{3e2802c4-a4d2-4d8b-9148-e3be6c30e623}">
          <xlrd:rvb i="4228"/>
        </ext>
      </extLst>
    </bk>
    <bk>
      <extLst>
        <ext uri="{3e2802c4-a4d2-4d8b-9148-e3be6c30e623}">
          <xlrd:rvb i="4230"/>
        </ext>
      </extLst>
    </bk>
    <bk>
      <extLst>
        <ext uri="{3e2802c4-a4d2-4d8b-9148-e3be6c30e623}">
          <xlrd:rvb i="4238"/>
        </ext>
      </extLst>
    </bk>
    <bk>
      <extLst>
        <ext uri="{3e2802c4-a4d2-4d8b-9148-e3be6c30e623}">
          <xlrd:rvb i="4240"/>
        </ext>
      </extLst>
    </bk>
    <bk>
      <extLst>
        <ext uri="{3e2802c4-a4d2-4d8b-9148-e3be6c30e623}">
          <xlrd:rvb i="4249"/>
        </ext>
      </extLst>
    </bk>
    <bk>
      <extLst>
        <ext uri="{3e2802c4-a4d2-4d8b-9148-e3be6c30e623}">
          <xlrd:rvb i="4251"/>
        </ext>
      </extLst>
    </bk>
    <bk>
      <extLst>
        <ext uri="{3e2802c4-a4d2-4d8b-9148-e3be6c30e623}">
          <xlrd:rvb i="4258"/>
        </ext>
      </extLst>
    </bk>
    <bk>
      <extLst>
        <ext uri="{3e2802c4-a4d2-4d8b-9148-e3be6c30e623}">
          <xlrd:rvb i="3142"/>
        </ext>
      </extLst>
    </bk>
    <bk>
      <extLst>
        <ext uri="{3e2802c4-a4d2-4d8b-9148-e3be6c30e623}">
          <xlrd:rvb i="3168"/>
        </ext>
      </extLst>
    </bk>
    <bk>
      <extLst>
        <ext uri="{3e2802c4-a4d2-4d8b-9148-e3be6c30e623}">
          <xlrd:rvb i="4260"/>
        </ext>
      </extLst>
    </bk>
    <bk>
      <extLst>
        <ext uri="{3e2802c4-a4d2-4d8b-9148-e3be6c30e623}">
          <xlrd:rvb i="4268"/>
        </ext>
      </extLst>
    </bk>
    <bk>
      <extLst>
        <ext uri="{3e2802c4-a4d2-4d8b-9148-e3be6c30e623}">
          <xlrd:rvb i="48"/>
        </ext>
      </extLst>
    </bk>
    <bk>
      <extLst>
        <ext uri="{3e2802c4-a4d2-4d8b-9148-e3be6c30e623}">
          <xlrd:rvb i="78"/>
        </ext>
      </extLst>
    </bk>
    <bk>
      <extLst>
        <ext uri="{3e2802c4-a4d2-4d8b-9148-e3be6c30e623}">
          <xlrd:rvb i="4270"/>
        </ext>
      </extLst>
    </bk>
    <bk>
      <extLst>
        <ext uri="{3e2802c4-a4d2-4d8b-9148-e3be6c30e623}">
          <xlrd:rvb i="4278"/>
        </ext>
      </extLst>
    </bk>
    <bk>
      <extLst>
        <ext uri="{3e2802c4-a4d2-4d8b-9148-e3be6c30e623}">
          <xlrd:rvb i="1269"/>
        </ext>
      </extLst>
    </bk>
    <bk>
      <extLst>
        <ext uri="{3e2802c4-a4d2-4d8b-9148-e3be6c30e623}">
          <xlrd:rvb i="4280"/>
        </ext>
      </extLst>
    </bk>
    <bk>
      <extLst>
        <ext uri="{3e2802c4-a4d2-4d8b-9148-e3be6c30e623}">
          <xlrd:rvb i="4290"/>
        </ext>
      </extLst>
    </bk>
    <bk>
      <extLst>
        <ext uri="{3e2802c4-a4d2-4d8b-9148-e3be6c30e623}">
          <xlrd:rvb i="4292"/>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8"/>
        </ext>
      </extLst>
    </bk>
    <bk>
      <extLst>
        <ext uri="{3e2802c4-a4d2-4d8b-9148-e3be6c30e623}">
          <xlrd:rvb i="4320"/>
        </ext>
      </extLst>
    </bk>
    <bk>
      <extLst>
        <ext uri="{3e2802c4-a4d2-4d8b-9148-e3be6c30e623}">
          <xlrd:rvb i="4327"/>
        </ext>
      </extLst>
    </bk>
    <bk>
      <extLst>
        <ext uri="{3e2802c4-a4d2-4d8b-9148-e3be6c30e623}">
          <xlrd:rvb i="4349"/>
        </ext>
      </extLst>
    </bk>
    <bk>
      <extLst>
        <ext uri="{3e2802c4-a4d2-4d8b-9148-e3be6c30e623}">
          <xlrd:rvb i="4351"/>
        </ext>
      </extLst>
    </bk>
    <bk>
      <extLst>
        <ext uri="{3e2802c4-a4d2-4d8b-9148-e3be6c30e623}">
          <xlrd:rvb i="4360"/>
        </ext>
      </extLst>
    </bk>
    <bk>
      <extLst>
        <ext uri="{3e2802c4-a4d2-4d8b-9148-e3be6c30e623}">
          <xlrd:rvb i="4362"/>
        </ext>
      </extLst>
    </bk>
    <bk>
      <extLst>
        <ext uri="{3e2802c4-a4d2-4d8b-9148-e3be6c30e623}">
          <xlrd:rvb i="4370"/>
        </ext>
      </extLst>
    </bk>
    <bk>
      <extLst>
        <ext uri="{3e2802c4-a4d2-4d8b-9148-e3be6c30e623}">
          <xlrd:rvb i="4372"/>
        </ext>
      </extLst>
    </bk>
    <bk>
      <extLst>
        <ext uri="{3e2802c4-a4d2-4d8b-9148-e3be6c30e623}">
          <xlrd:rvb i="4381"/>
        </ext>
      </extLst>
    </bk>
    <bk>
      <extLst>
        <ext uri="{3e2802c4-a4d2-4d8b-9148-e3be6c30e623}">
          <xlrd:rvb i="4383"/>
        </ext>
      </extLst>
    </bk>
    <bk>
      <extLst>
        <ext uri="{3e2802c4-a4d2-4d8b-9148-e3be6c30e623}">
          <xlrd:rvb i="4386"/>
        </ext>
      </extLst>
    </bk>
    <bk>
      <extLst>
        <ext uri="{3e2802c4-a4d2-4d8b-9148-e3be6c30e623}">
          <xlrd:rvb i="4411"/>
        </ext>
      </extLst>
    </bk>
    <bk>
      <extLst>
        <ext uri="{3e2802c4-a4d2-4d8b-9148-e3be6c30e623}">
          <xlrd:rvb i="4413"/>
        </ext>
      </extLst>
    </bk>
    <bk>
      <extLst>
        <ext uri="{3e2802c4-a4d2-4d8b-9148-e3be6c30e623}">
          <xlrd:rvb i="4417"/>
        </ext>
      </extLst>
    </bk>
    <bk>
      <extLst>
        <ext uri="{3e2802c4-a4d2-4d8b-9148-e3be6c30e623}">
          <xlrd:rvb i="4419"/>
        </ext>
      </extLst>
    </bk>
    <bk>
      <extLst>
        <ext uri="{3e2802c4-a4d2-4d8b-9148-e3be6c30e623}">
          <xlrd:rvb i="4426"/>
        </ext>
      </extLst>
    </bk>
    <bk>
      <extLst>
        <ext uri="{3e2802c4-a4d2-4d8b-9148-e3be6c30e623}">
          <xlrd:rvb i="4428"/>
        </ext>
      </extLst>
    </bk>
    <bk>
      <extLst>
        <ext uri="{3e2802c4-a4d2-4d8b-9148-e3be6c30e623}">
          <xlrd:rvb i="4436"/>
        </ext>
      </extLst>
    </bk>
    <bk>
      <extLst>
        <ext uri="{3e2802c4-a4d2-4d8b-9148-e3be6c30e623}">
          <xlrd:rvb i="4438"/>
        </ext>
      </extLst>
    </bk>
    <bk>
      <extLst>
        <ext uri="{3e2802c4-a4d2-4d8b-9148-e3be6c30e623}">
          <xlrd:rvb i="4445"/>
        </ext>
      </extLst>
    </bk>
    <bk>
      <extLst>
        <ext uri="{3e2802c4-a4d2-4d8b-9148-e3be6c30e623}">
          <xlrd:rvb i="4447"/>
        </ext>
      </extLst>
    </bk>
    <bk>
      <extLst>
        <ext uri="{3e2802c4-a4d2-4d8b-9148-e3be6c30e623}">
          <xlrd:rvb i="4454"/>
        </ext>
      </extLst>
    </bk>
    <bk>
      <extLst>
        <ext uri="{3e2802c4-a4d2-4d8b-9148-e3be6c30e623}">
          <xlrd:rvb i="4456"/>
        </ext>
      </extLst>
    </bk>
    <bk>
      <extLst>
        <ext uri="{3e2802c4-a4d2-4d8b-9148-e3be6c30e623}">
          <xlrd:rvb i="4463"/>
        </ext>
      </extLst>
    </bk>
    <bk>
      <extLst>
        <ext uri="{3e2802c4-a4d2-4d8b-9148-e3be6c30e623}">
          <xlrd:rvb i="3299"/>
        </ext>
      </extLst>
    </bk>
    <bk>
      <extLst>
        <ext uri="{3e2802c4-a4d2-4d8b-9148-e3be6c30e623}">
          <xlrd:rvb i="3326"/>
        </ext>
      </extLst>
    </bk>
    <bk>
      <extLst>
        <ext uri="{3e2802c4-a4d2-4d8b-9148-e3be6c30e623}">
          <xlrd:rvb i="4465"/>
        </ext>
      </extLst>
    </bk>
    <bk>
      <extLst>
        <ext uri="{3e2802c4-a4d2-4d8b-9148-e3be6c30e623}">
          <xlrd:rvb i="4471"/>
        </ext>
      </extLst>
    </bk>
    <bk>
      <extLst>
        <ext uri="{3e2802c4-a4d2-4d8b-9148-e3be6c30e623}">
          <xlrd:rvb i="4473"/>
        </ext>
      </extLst>
    </bk>
    <bk>
      <extLst>
        <ext uri="{3e2802c4-a4d2-4d8b-9148-e3be6c30e623}">
          <xlrd:rvb i="4482"/>
        </ext>
      </extLst>
    </bk>
    <bk>
      <extLst>
        <ext uri="{3e2802c4-a4d2-4d8b-9148-e3be6c30e623}">
          <xlrd:rvb i="4484"/>
        </ext>
      </extLst>
    </bk>
    <bk>
      <extLst>
        <ext uri="{3e2802c4-a4d2-4d8b-9148-e3be6c30e623}">
          <xlrd:rvb i="4491"/>
        </ext>
      </extLst>
    </bk>
    <bk>
      <extLst>
        <ext uri="{3e2802c4-a4d2-4d8b-9148-e3be6c30e623}">
          <xlrd:rvb i="4493"/>
        </ext>
      </extLst>
    </bk>
    <bk>
      <extLst>
        <ext uri="{3e2802c4-a4d2-4d8b-9148-e3be6c30e623}">
          <xlrd:rvb i="4500"/>
        </ext>
      </extLst>
    </bk>
    <bk>
      <extLst>
        <ext uri="{3e2802c4-a4d2-4d8b-9148-e3be6c30e623}">
          <xlrd:rvb i="4502"/>
        </ext>
      </extLst>
    </bk>
    <bk>
      <extLst>
        <ext uri="{3e2802c4-a4d2-4d8b-9148-e3be6c30e623}">
          <xlrd:rvb i="4510"/>
        </ext>
      </extLst>
    </bk>
    <bk>
      <extLst>
        <ext uri="{3e2802c4-a4d2-4d8b-9148-e3be6c30e623}">
          <xlrd:rvb i="4512"/>
        </ext>
      </extLst>
    </bk>
    <bk>
      <extLst>
        <ext uri="{3e2802c4-a4d2-4d8b-9148-e3be6c30e623}">
          <xlrd:rvb i="4519"/>
        </ext>
      </extLst>
    </bk>
    <bk>
      <extLst>
        <ext uri="{3e2802c4-a4d2-4d8b-9148-e3be6c30e623}">
          <xlrd:rvb i="4521"/>
        </ext>
      </extLst>
    </bk>
    <bk>
      <extLst>
        <ext uri="{3e2802c4-a4d2-4d8b-9148-e3be6c30e623}">
          <xlrd:rvb i="4528"/>
        </ext>
      </extLst>
    </bk>
    <bk>
      <extLst>
        <ext uri="{3e2802c4-a4d2-4d8b-9148-e3be6c30e623}">
          <xlrd:rvb i="1465"/>
        </ext>
      </extLst>
    </bk>
    <bk>
      <extLst>
        <ext uri="{3e2802c4-a4d2-4d8b-9148-e3be6c30e623}">
          <xlrd:rvb i="1501"/>
        </ext>
      </extLst>
    </bk>
    <bk>
      <extLst>
        <ext uri="{3e2802c4-a4d2-4d8b-9148-e3be6c30e623}">
          <xlrd:rvb i="4530"/>
        </ext>
      </extLst>
    </bk>
    <bk>
      <extLst>
        <ext uri="{3e2802c4-a4d2-4d8b-9148-e3be6c30e623}">
          <xlrd:rvb i="4534"/>
        </ext>
      </extLst>
    </bk>
    <bk>
      <extLst>
        <ext uri="{3e2802c4-a4d2-4d8b-9148-e3be6c30e623}">
          <xlrd:rvb i="4536"/>
        </ext>
      </extLst>
    </bk>
    <bk>
      <extLst>
        <ext uri="{3e2802c4-a4d2-4d8b-9148-e3be6c30e623}">
          <xlrd:rvb i="4542"/>
        </ext>
      </extLst>
    </bk>
    <bk>
      <extLst>
        <ext uri="{3e2802c4-a4d2-4d8b-9148-e3be6c30e623}">
          <xlrd:rvb i="4544"/>
        </ext>
      </extLst>
    </bk>
    <bk>
      <extLst>
        <ext uri="{3e2802c4-a4d2-4d8b-9148-e3be6c30e623}">
          <xlrd:rvb i="4553"/>
        </ext>
      </extLst>
    </bk>
    <bk>
      <extLst>
        <ext uri="{3e2802c4-a4d2-4d8b-9148-e3be6c30e623}">
          <xlrd:rvb i="4555"/>
        </ext>
      </extLst>
    </bk>
    <bk>
      <extLst>
        <ext uri="{3e2802c4-a4d2-4d8b-9148-e3be6c30e623}">
          <xlrd:rvb i="4563"/>
        </ext>
      </extLst>
    </bk>
    <bk>
      <extLst>
        <ext uri="{3e2802c4-a4d2-4d8b-9148-e3be6c30e623}">
          <xlrd:rvb i="4565"/>
        </ext>
      </extLst>
    </bk>
    <bk>
      <extLst>
        <ext uri="{3e2802c4-a4d2-4d8b-9148-e3be6c30e623}">
          <xlrd:rvb i="4572"/>
        </ext>
      </extLst>
    </bk>
    <bk>
      <extLst>
        <ext uri="{3e2802c4-a4d2-4d8b-9148-e3be6c30e623}">
          <xlrd:rvb i="4574"/>
        </ext>
      </extLst>
    </bk>
    <bk>
      <extLst>
        <ext uri="{3e2802c4-a4d2-4d8b-9148-e3be6c30e623}">
          <xlrd:rvb i="4582"/>
        </ext>
      </extLst>
    </bk>
    <bk>
      <extLst>
        <ext uri="{3e2802c4-a4d2-4d8b-9148-e3be6c30e623}">
          <xlrd:rvb i="4584"/>
        </ext>
      </extLst>
    </bk>
    <bk>
      <extLst>
        <ext uri="{3e2802c4-a4d2-4d8b-9148-e3be6c30e623}">
          <xlrd:rvb i="4590"/>
        </ext>
      </extLst>
    </bk>
    <bk>
      <extLst>
        <ext uri="{3e2802c4-a4d2-4d8b-9148-e3be6c30e623}">
          <xlrd:rvb i="4592"/>
        </ext>
      </extLst>
    </bk>
    <bk>
      <extLst>
        <ext uri="{3e2802c4-a4d2-4d8b-9148-e3be6c30e623}">
          <xlrd:rvb i="4599"/>
        </ext>
      </extLst>
    </bk>
    <bk>
      <extLst>
        <ext uri="{3e2802c4-a4d2-4d8b-9148-e3be6c30e623}">
          <xlrd:rvb i="4601"/>
        </ext>
      </extLst>
    </bk>
    <bk>
      <extLst>
        <ext uri="{3e2802c4-a4d2-4d8b-9148-e3be6c30e623}">
          <xlrd:rvb i="4609"/>
        </ext>
      </extLst>
    </bk>
    <bk>
      <extLst>
        <ext uri="{3e2802c4-a4d2-4d8b-9148-e3be6c30e623}">
          <xlrd:rvb i="4611"/>
        </ext>
      </extLst>
    </bk>
    <bk>
      <extLst>
        <ext uri="{3e2802c4-a4d2-4d8b-9148-e3be6c30e623}">
          <xlrd:rvb i="4620"/>
        </ext>
      </extLst>
    </bk>
    <bk>
      <extLst>
        <ext uri="{3e2802c4-a4d2-4d8b-9148-e3be6c30e623}">
          <xlrd:rvb i="925"/>
        </ext>
      </extLst>
    </bk>
    <bk>
      <extLst>
        <ext uri="{3e2802c4-a4d2-4d8b-9148-e3be6c30e623}">
          <xlrd:rvb i="4622"/>
        </ext>
      </extLst>
    </bk>
    <bk>
      <extLst>
        <ext uri="{3e2802c4-a4d2-4d8b-9148-e3be6c30e623}">
          <xlrd:rvb i="4629"/>
        </ext>
      </extLst>
    </bk>
    <bk>
      <extLst>
        <ext uri="{3e2802c4-a4d2-4d8b-9148-e3be6c30e623}">
          <xlrd:rvb i="4631"/>
        </ext>
      </extLst>
    </bk>
    <bk>
      <extLst>
        <ext uri="{3e2802c4-a4d2-4d8b-9148-e3be6c30e623}">
          <xlrd:rvb i="4638"/>
        </ext>
      </extLst>
    </bk>
    <bk>
      <extLst>
        <ext uri="{3e2802c4-a4d2-4d8b-9148-e3be6c30e623}">
          <xlrd:rvb i="4640"/>
        </ext>
      </extLst>
    </bk>
    <bk>
      <extLst>
        <ext uri="{3e2802c4-a4d2-4d8b-9148-e3be6c30e623}">
          <xlrd:rvb i="4648"/>
        </ext>
      </extLst>
    </bk>
    <bk>
      <extLst>
        <ext uri="{3e2802c4-a4d2-4d8b-9148-e3be6c30e623}">
          <xlrd:rvb i="4650"/>
        </ext>
      </extLst>
    </bk>
    <bk>
      <extLst>
        <ext uri="{3e2802c4-a4d2-4d8b-9148-e3be6c30e623}">
          <xlrd:rvb i="4657"/>
        </ext>
      </extLst>
    </bk>
    <bk>
      <extLst>
        <ext uri="{3e2802c4-a4d2-4d8b-9148-e3be6c30e623}">
          <xlrd:rvb i="2508"/>
        </ext>
      </extLst>
    </bk>
    <bk>
      <extLst>
        <ext uri="{3e2802c4-a4d2-4d8b-9148-e3be6c30e623}">
          <xlrd:rvb i="4659"/>
        </ext>
      </extLst>
    </bk>
    <bk>
      <extLst>
        <ext uri="{3e2802c4-a4d2-4d8b-9148-e3be6c30e623}">
          <xlrd:rvb i="4667"/>
        </ext>
      </extLst>
    </bk>
    <bk>
      <extLst>
        <ext uri="{3e2802c4-a4d2-4d8b-9148-e3be6c30e623}">
          <xlrd:rvb i="4669"/>
        </ext>
      </extLst>
    </bk>
    <bk>
      <extLst>
        <ext uri="{3e2802c4-a4d2-4d8b-9148-e3be6c30e623}">
          <xlrd:rvb i="4677"/>
        </ext>
      </extLst>
    </bk>
    <bk>
      <extLst>
        <ext uri="{3e2802c4-a4d2-4d8b-9148-e3be6c30e623}">
          <xlrd:rvb i="798"/>
        </ext>
      </extLst>
    </bk>
    <bk>
      <extLst>
        <ext uri="{3e2802c4-a4d2-4d8b-9148-e3be6c30e623}">
          <xlrd:rvb i="809"/>
        </ext>
      </extLst>
    </bk>
    <bk>
      <extLst>
        <ext uri="{3e2802c4-a4d2-4d8b-9148-e3be6c30e623}">
          <xlrd:rvb i="4679"/>
        </ext>
      </extLst>
    </bk>
    <bk>
      <extLst>
        <ext uri="{3e2802c4-a4d2-4d8b-9148-e3be6c30e623}">
          <xlrd:rvb i="4687"/>
        </ext>
      </extLst>
    </bk>
    <bk>
      <extLst>
        <ext uri="{3e2802c4-a4d2-4d8b-9148-e3be6c30e623}">
          <xlrd:rvb i="4689"/>
        </ext>
      </extLst>
    </bk>
    <bk>
      <extLst>
        <ext uri="{3e2802c4-a4d2-4d8b-9148-e3be6c30e623}">
          <xlrd:rvb i="4697"/>
        </ext>
      </extLst>
    </bk>
    <bk>
      <extLst>
        <ext uri="{3e2802c4-a4d2-4d8b-9148-e3be6c30e623}">
          <xlrd:rvb i="4699"/>
        </ext>
      </extLst>
    </bk>
    <bk>
      <extLst>
        <ext uri="{3e2802c4-a4d2-4d8b-9148-e3be6c30e623}">
          <xlrd:rvb i="4708"/>
        </ext>
      </extLst>
    </bk>
    <bk>
      <extLst>
        <ext uri="{3e2802c4-a4d2-4d8b-9148-e3be6c30e623}">
          <xlrd:rvb i="4710"/>
        </ext>
      </extLst>
    </bk>
    <bk>
      <extLst>
        <ext uri="{3e2802c4-a4d2-4d8b-9148-e3be6c30e623}">
          <xlrd:rvb i="4718"/>
        </ext>
      </extLst>
    </bk>
    <bk>
      <extLst>
        <ext uri="{3e2802c4-a4d2-4d8b-9148-e3be6c30e623}">
          <xlrd:rvb i="4720"/>
        </ext>
      </extLst>
    </bk>
    <bk>
      <extLst>
        <ext uri="{3e2802c4-a4d2-4d8b-9148-e3be6c30e623}">
          <xlrd:rvb i="4728"/>
        </ext>
      </extLst>
    </bk>
    <bk>
      <extLst>
        <ext uri="{3e2802c4-a4d2-4d8b-9148-e3be6c30e623}">
          <xlrd:rvb i="4730"/>
        </ext>
      </extLst>
    </bk>
    <bk>
      <extLst>
        <ext uri="{3e2802c4-a4d2-4d8b-9148-e3be6c30e623}">
          <xlrd:rvb i="4737"/>
        </ext>
      </extLst>
    </bk>
    <bk>
      <extLst>
        <ext uri="{3e2802c4-a4d2-4d8b-9148-e3be6c30e623}">
          <xlrd:rvb i="4769"/>
        </ext>
      </extLst>
    </bk>
    <bk>
      <extLst>
        <ext uri="{3e2802c4-a4d2-4d8b-9148-e3be6c30e623}">
          <xlrd:rvb i="423"/>
        </ext>
      </extLst>
    </bk>
    <bk>
      <extLst>
        <ext uri="{3e2802c4-a4d2-4d8b-9148-e3be6c30e623}">
          <xlrd:rvb i="4771"/>
        </ext>
      </extLst>
    </bk>
    <bk>
      <extLst>
        <ext uri="{3e2802c4-a4d2-4d8b-9148-e3be6c30e623}">
          <xlrd:rvb i="4779"/>
        </ext>
      </extLst>
    </bk>
    <bk>
      <extLst>
        <ext uri="{3e2802c4-a4d2-4d8b-9148-e3be6c30e623}">
          <xlrd:rvb i="4781"/>
        </ext>
      </extLst>
    </bk>
    <bk>
      <extLst>
        <ext uri="{3e2802c4-a4d2-4d8b-9148-e3be6c30e623}">
          <xlrd:rvb i="4790"/>
        </ext>
      </extLst>
    </bk>
    <bk>
      <extLst>
        <ext uri="{3e2802c4-a4d2-4d8b-9148-e3be6c30e623}">
          <xlrd:rvb i="4792"/>
        </ext>
      </extLst>
    </bk>
    <bk>
      <extLst>
        <ext uri="{3e2802c4-a4d2-4d8b-9148-e3be6c30e623}">
          <xlrd:rvb i="4799"/>
        </ext>
      </extLst>
    </bk>
    <bk>
      <extLst>
        <ext uri="{3e2802c4-a4d2-4d8b-9148-e3be6c30e623}">
          <xlrd:rvb i="4801"/>
        </ext>
      </extLst>
    </bk>
    <bk>
      <extLst>
        <ext uri="{3e2802c4-a4d2-4d8b-9148-e3be6c30e623}">
          <xlrd:rvb i="4808"/>
        </ext>
      </extLst>
    </bk>
    <bk>
      <extLst>
        <ext uri="{3e2802c4-a4d2-4d8b-9148-e3be6c30e623}">
          <xlrd:rvb i="4810"/>
        </ext>
      </extLst>
    </bk>
    <bk>
      <extLst>
        <ext uri="{3e2802c4-a4d2-4d8b-9148-e3be6c30e623}">
          <xlrd:rvb i="4818"/>
        </ext>
      </extLst>
    </bk>
    <bk>
      <extLst>
        <ext uri="{3e2802c4-a4d2-4d8b-9148-e3be6c30e623}">
          <xlrd:rvb i="571"/>
        </ext>
      </extLst>
    </bk>
    <bk>
      <extLst>
        <ext uri="{3e2802c4-a4d2-4d8b-9148-e3be6c30e623}">
          <xlrd:rvb i="585"/>
        </ext>
      </extLst>
    </bk>
    <bk>
      <extLst>
        <ext uri="{3e2802c4-a4d2-4d8b-9148-e3be6c30e623}">
          <xlrd:rvb i="4820"/>
        </ext>
      </extLst>
    </bk>
    <bk>
      <extLst>
        <ext uri="{3e2802c4-a4d2-4d8b-9148-e3be6c30e623}">
          <xlrd:rvb i="4826"/>
        </ext>
      </extLst>
    </bk>
    <bk>
      <extLst>
        <ext uri="{3e2802c4-a4d2-4d8b-9148-e3be6c30e623}">
          <xlrd:rvb i="4828"/>
        </ext>
      </extLst>
    </bk>
    <bk>
      <extLst>
        <ext uri="{3e2802c4-a4d2-4d8b-9148-e3be6c30e623}">
          <xlrd:rvb i="4835"/>
        </ext>
      </extLst>
    </bk>
    <bk>
      <extLst>
        <ext uri="{3e2802c4-a4d2-4d8b-9148-e3be6c30e623}">
          <xlrd:rvb i="4837"/>
        </ext>
      </extLst>
    </bk>
    <bk>
      <extLst>
        <ext uri="{3e2802c4-a4d2-4d8b-9148-e3be6c30e623}">
          <xlrd:rvb i="4844"/>
        </ext>
      </extLst>
    </bk>
    <bk>
      <extLst>
        <ext uri="{3e2802c4-a4d2-4d8b-9148-e3be6c30e623}">
          <xlrd:rvb i="4846"/>
        </ext>
      </extLst>
    </bk>
    <bk>
      <extLst>
        <ext uri="{3e2802c4-a4d2-4d8b-9148-e3be6c30e623}">
          <xlrd:rvb i="4853"/>
        </ext>
      </extLst>
    </bk>
    <bk>
      <extLst>
        <ext uri="{3e2802c4-a4d2-4d8b-9148-e3be6c30e623}">
          <xlrd:rvb i="4855"/>
        </ext>
      </extLst>
    </bk>
    <bk>
      <extLst>
        <ext uri="{3e2802c4-a4d2-4d8b-9148-e3be6c30e623}">
          <xlrd:rvb i="4864"/>
        </ext>
      </extLst>
    </bk>
    <bk>
      <extLst>
        <ext uri="{3e2802c4-a4d2-4d8b-9148-e3be6c30e623}">
          <xlrd:rvb i="4866"/>
        </ext>
      </extLst>
    </bk>
    <bk>
      <extLst>
        <ext uri="{3e2802c4-a4d2-4d8b-9148-e3be6c30e623}">
          <xlrd:rvb i="4873"/>
        </ext>
      </extLst>
    </bk>
    <bk>
      <extLst>
        <ext uri="{3e2802c4-a4d2-4d8b-9148-e3be6c30e623}">
          <xlrd:rvb i="4875"/>
        </ext>
      </extLst>
    </bk>
    <bk>
      <extLst>
        <ext uri="{3e2802c4-a4d2-4d8b-9148-e3be6c30e623}">
          <xlrd:rvb i="4883"/>
        </ext>
      </extLst>
    </bk>
    <bk>
      <extLst>
        <ext uri="{3e2802c4-a4d2-4d8b-9148-e3be6c30e623}">
          <xlrd:rvb i="4885"/>
        </ext>
      </extLst>
    </bk>
    <bk>
      <extLst>
        <ext uri="{3e2802c4-a4d2-4d8b-9148-e3be6c30e623}">
          <xlrd:rvb i="4891"/>
        </ext>
      </extLst>
    </bk>
    <bk>
      <extLst>
        <ext uri="{3e2802c4-a4d2-4d8b-9148-e3be6c30e623}">
          <xlrd:rvb i="4893"/>
        </ext>
      </extLst>
    </bk>
    <bk>
      <extLst>
        <ext uri="{3e2802c4-a4d2-4d8b-9148-e3be6c30e623}">
          <xlrd:rvb i="4899"/>
        </ext>
      </extLst>
    </bk>
    <bk>
      <extLst>
        <ext uri="{3e2802c4-a4d2-4d8b-9148-e3be6c30e623}">
          <xlrd:rvb i="4901"/>
        </ext>
      </extLst>
    </bk>
    <bk>
      <extLst>
        <ext uri="{3e2802c4-a4d2-4d8b-9148-e3be6c30e623}">
          <xlrd:rvb i="4931"/>
        </ext>
      </extLst>
    </bk>
    <bk>
      <extLst>
        <ext uri="{3e2802c4-a4d2-4d8b-9148-e3be6c30e623}">
          <xlrd:rvb i="4940"/>
        </ext>
      </extLst>
    </bk>
    <bk>
      <extLst>
        <ext uri="{3e2802c4-a4d2-4d8b-9148-e3be6c30e623}">
          <xlrd:rvb i="4942"/>
        </ext>
      </extLst>
    </bk>
    <bk>
      <extLst>
        <ext uri="{3e2802c4-a4d2-4d8b-9148-e3be6c30e623}">
          <xlrd:rvb i="4949"/>
        </ext>
      </extLst>
    </bk>
    <bk>
      <extLst>
        <ext uri="{3e2802c4-a4d2-4d8b-9148-e3be6c30e623}">
          <xlrd:rvb i="4951"/>
        </ext>
      </extLst>
    </bk>
    <bk>
      <extLst>
        <ext uri="{3e2802c4-a4d2-4d8b-9148-e3be6c30e623}">
          <xlrd:rvb i="4959"/>
        </ext>
      </extLst>
    </bk>
    <bk>
      <extLst>
        <ext uri="{3e2802c4-a4d2-4d8b-9148-e3be6c30e623}">
          <xlrd:rvb i="4961"/>
        </ext>
      </extLst>
    </bk>
    <bk>
      <extLst>
        <ext uri="{3e2802c4-a4d2-4d8b-9148-e3be6c30e623}">
          <xlrd:rvb i="4965"/>
        </ext>
      </extLst>
    </bk>
    <bk>
      <extLst>
        <ext uri="{3e2802c4-a4d2-4d8b-9148-e3be6c30e623}">
          <xlrd:rvb i="4967"/>
        </ext>
      </extLst>
    </bk>
    <bk>
      <extLst>
        <ext uri="{3e2802c4-a4d2-4d8b-9148-e3be6c30e623}">
          <xlrd:rvb i="4975"/>
        </ext>
      </extLst>
    </bk>
    <bk>
      <extLst>
        <ext uri="{3e2802c4-a4d2-4d8b-9148-e3be6c30e623}">
          <xlrd:rvb i="4977"/>
        </ext>
      </extLst>
    </bk>
    <bk>
      <extLst>
        <ext uri="{3e2802c4-a4d2-4d8b-9148-e3be6c30e623}">
          <xlrd:rvb i="4986"/>
        </ext>
      </extLst>
    </bk>
    <bk>
      <extLst>
        <ext uri="{3e2802c4-a4d2-4d8b-9148-e3be6c30e623}">
          <xlrd:rvb i="4988"/>
        </ext>
      </extLst>
    </bk>
    <bk>
      <extLst>
        <ext uri="{3e2802c4-a4d2-4d8b-9148-e3be6c30e623}">
          <xlrd:rvb i="4995"/>
        </ext>
      </extLst>
    </bk>
    <bk>
      <extLst>
        <ext uri="{3e2802c4-a4d2-4d8b-9148-e3be6c30e623}">
          <xlrd:rvb i="4997"/>
        </ext>
      </extLst>
    </bk>
    <bk>
      <extLst>
        <ext uri="{3e2802c4-a4d2-4d8b-9148-e3be6c30e623}">
          <xlrd:rvb i="5005"/>
        </ext>
      </extLst>
    </bk>
    <bk>
      <extLst>
        <ext uri="{3e2802c4-a4d2-4d8b-9148-e3be6c30e623}">
          <xlrd:rvb i="5007"/>
        </ext>
      </extLst>
    </bk>
    <bk>
      <extLst>
        <ext uri="{3e2802c4-a4d2-4d8b-9148-e3be6c30e623}">
          <xlrd:rvb i="5015"/>
        </ext>
      </extLst>
    </bk>
    <bk>
      <extLst>
        <ext uri="{3e2802c4-a4d2-4d8b-9148-e3be6c30e623}">
          <xlrd:rvb i="5017"/>
        </ext>
      </extLst>
    </bk>
    <bk>
      <extLst>
        <ext uri="{3e2802c4-a4d2-4d8b-9148-e3be6c30e623}">
          <xlrd:rvb i="5024"/>
        </ext>
      </extLst>
    </bk>
    <bk>
      <extLst>
        <ext uri="{3e2802c4-a4d2-4d8b-9148-e3be6c30e623}">
          <xlrd:rvb i="5026"/>
        </ext>
      </extLst>
    </bk>
    <bk>
      <extLst>
        <ext uri="{3e2802c4-a4d2-4d8b-9148-e3be6c30e623}">
          <xlrd:rvb i="5033"/>
        </ext>
      </extLst>
    </bk>
    <bk>
      <extLst>
        <ext uri="{3e2802c4-a4d2-4d8b-9148-e3be6c30e623}">
          <xlrd:rvb i="4904"/>
        </ext>
      </extLst>
    </bk>
    <bk>
      <extLst>
        <ext uri="{3e2802c4-a4d2-4d8b-9148-e3be6c30e623}">
          <xlrd:rvb i="4929"/>
        </ext>
      </extLst>
    </bk>
    <bk>
      <extLst>
        <ext uri="{3e2802c4-a4d2-4d8b-9148-e3be6c30e623}">
          <xlrd:rvb i="5035"/>
        </ext>
      </extLst>
    </bk>
    <bk>
      <extLst>
        <ext uri="{3e2802c4-a4d2-4d8b-9148-e3be6c30e623}">
          <xlrd:rvb i="5042"/>
        </ext>
      </extLst>
    </bk>
    <bk>
      <extLst>
        <ext uri="{3e2802c4-a4d2-4d8b-9148-e3be6c30e623}">
          <xlrd:rvb i="5044"/>
        </ext>
      </extLst>
    </bk>
    <bk>
      <extLst>
        <ext uri="{3e2802c4-a4d2-4d8b-9148-e3be6c30e623}">
          <xlrd:rvb i="5052"/>
        </ext>
      </extLst>
    </bk>
    <bk>
      <extLst>
        <ext uri="{3e2802c4-a4d2-4d8b-9148-e3be6c30e623}">
          <xlrd:rvb i="5054"/>
        </ext>
      </extLst>
    </bk>
    <bk>
      <extLst>
        <ext uri="{3e2802c4-a4d2-4d8b-9148-e3be6c30e623}">
          <xlrd:rvb i="5062"/>
        </ext>
      </extLst>
    </bk>
    <bk>
      <extLst>
        <ext uri="{3e2802c4-a4d2-4d8b-9148-e3be6c30e623}">
          <xlrd:rvb i="390"/>
        </ext>
      </extLst>
    </bk>
    <bk>
      <extLst>
        <ext uri="{3e2802c4-a4d2-4d8b-9148-e3be6c30e623}">
          <xlrd:rvb i="400"/>
        </ext>
      </extLst>
    </bk>
    <bk>
      <extLst>
        <ext uri="{3e2802c4-a4d2-4d8b-9148-e3be6c30e623}">
          <xlrd:rvb i="1716"/>
        </ext>
      </extLst>
    </bk>
    <bk>
      <extLst>
        <ext uri="{3e2802c4-a4d2-4d8b-9148-e3be6c30e623}">
          <xlrd:rvb i="1747"/>
        </ext>
      </extLst>
    </bk>
    <bk>
      <extLst>
        <ext uri="{3e2802c4-a4d2-4d8b-9148-e3be6c30e623}">
          <xlrd:rvb i="5064"/>
        </ext>
      </extLst>
    </bk>
    <bk>
      <extLst>
        <ext uri="{3e2802c4-a4d2-4d8b-9148-e3be6c30e623}">
          <xlrd:rvb i="5072"/>
        </ext>
      </extLst>
    </bk>
    <bk>
      <extLst>
        <ext uri="{3e2802c4-a4d2-4d8b-9148-e3be6c30e623}">
          <xlrd:rvb i="5074"/>
        </ext>
      </extLst>
    </bk>
    <bk>
      <extLst>
        <ext uri="{3e2802c4-a4d2-4d8b-9148-e3be6c30e623}">
          <xlrd:rvb i="5081"/>
        </ext>
      </extLst>
    </bk>
    <bk>
      <extLst>
        <ext uri="{3e2802c4-a4d2-4d8b-9148-e3be6c30e623}">
          <xlrd:rvb i="5083"/>
        </ext>
      </extLst>
    </bk>
    <bk>
      <extLst>
        <ext uri="{3e2802c4-a4d2-4d8b-9148-e3be6c30e623}">
          <xlrd:rvb i="5090"/>
        </ext>
      </extLst>
    </bk>
    <bk>
      <extLst>
        <ext uri="{3e2802c4-a4d2-4d8b-9148-e3be6c30e623}">
          <xlrd:rvb i="5092"/>
        </ext>
      </extLst>
    </bk>
    <bk>
      <extLst>
        <ext uri="{3e2802c4-a4d2-4d8b-9148-e3be6c30e623}">
          <xlrd:rvb i="5099"/>
        </ext>
      </extLst>
    </bk>
    <bk>
      <extLst>
        <ext uri="{3e2802c4-a4d2-4d8b-9148-e3be6c30e623}">
          <xlrd:rvb i="914"/>
        </ext>
      </extLst>
    </bk>
    <bk>
      <extLst>
        <ext uri="{3e2802c4-a4d2-4d8b-9148-e3be6c30e623}">
          <xlrd:rvb i="951"/>
        </ext>
      </extLst>
    </bk>
    <bk>
      <extLst>
        <ext uri="{3e2802c4-a4d2-4d8b-9148-e3be6c30e623}">
          <xlrd:rvb i="5101"/>
        </ext>
      </extLst>
    </bk>
    <bk>
      <extLst>
        <ext uri="{3e2802c4-a4d2-4d8b-9148-e3be6c30e623}">
          <xlrd:rvb i="5109"/>
        </ext>
      </extLst>
    </bk>
    <bk>
      <extLst>
        <ext uri="{3e2802c4-a4d2-4d8b-9148-e3be6c30e623}">
          <xlrd:rvb i="1867"/>
        </ext>
      </extLst>
    </bk>
    <bk>
      <extLst>
        <ext uri="{3e2802c4-a4d2-4d8b-9148-e3be6c30e623}">
          <xlrd:rvb i="1906"/>
        </ext>
      </extLst>
    </bk>
    <bk>
      <extLst>
        <ext uri="{3e2802c4-a4d2-4d8b-9148-e3be6c30e623}">
          <xlrd:rvb i="5111"/>
        </ext>
      </extLst>
    </bk>
    <bk>
      <extLst>
        <ext uri="{3e2802c4-a4d2-4d8b-9148-e3be6c30e623}">
          <xlrd:rvb i="5120"/>
        </ext>
      </extLst>
    </bk>
    <bk>
      <extLst>
        <ext uri="{3e2802c4-a4d2-4d8b-9148-e3be6c30e623}">
          <xlrd:rvb i="5122"/>
        </ext>
      </extLst>
    </bk>
    <bk>
      <extLst>
        <ext uri="{3e2802c4-a4d2-4d8b-9148-e3be6c30e623}">
          <xlrd:rvb i="5130"/>
        </ext>
      </extLst>
    </bk>
    <bk>
      <extLst>
        <ext uri="{3e2802c4-a4d2-4d8b-9148-e3be6c30e623}">
          <xlrd:rvb i="5132"/>
        </ext>
      </extLst>
    </bk>
    <bk>
      <extLst>
        <ext uri="{3e2802c4-a4d2-4d8b-9148-e3be6c30e623}">
          <xlrd:rvb i="5140"/>
        </ext>
      </extLst>
    </bk>
    <bk>
      <extLst>
        <ext uri="{3e2802c4-a4d2-4d8b-9148-e3be6c30e623}">
          <xlrd:rvb i="5142"/>
        </ext>
      </extLst>
    </bk>
    <bk>
      <extLst>
        <ext uri="{3e2802c4-a4d2-4d8b-9148-e3be6c30e623}">
          <xlrd:rvb i="5150"/>
        </ext>
      </extLst>
    </bk>
    <bk>
      <extLst>
        <ext uri="{3e2802c4-a4d2-4d8b-9148-e3be6c30e623}">
          <xlrd:rvb i="2429"/>
        </ext>
      </extLst>
    </bk>
    <bk>
      <extLst>
        <ext uri="{3e2802c4-a4d2-4d8b-9148-e3be6c30e623}">
          <xlrd:rvb i="2439"/>
        </ext>
      </extLst>
    </bk>
    <bk>
      <extLst>
        <ext uri="{3e2802c4-a4d2-4d8b-9148-e3be6c30e623}">
          <xlrd:rvb i="5152"/>
        </ext>
      </extLst>
    </bk>
    <bk>
      <extLst>
        <ext uri="{3e2802c4-a4d2-4d8b-9148-e3be6c30e623}">
          <xlrd:rvb i="5159"/>
        </ext>
      </extLst>
    </bk>
    <bk>
      <extLst>
        <ext uri="{3e2802c4-a4d2-4d8b-9148-e3be6c30e623}">
          <xlrd:rvb i="4733"/>
        </ext>
      </extLst>
    </bk>
    <bk>
      <extLst>
        <ext uri="{3e2802c4-a4d2-4d8b-9148-e3be6c30e623}">
          <xlrd:rvb i="4759"/>
        </ext>
      </extLst>
    </bk>
    <bk>
      <extLst>
        <ext uri="{3e2802c4-a4d2-4d8b-9148-e3be6c30e623}">
          <xlrd:rvb i="439"/>
        </ext>
      </extLst>
    </bk>
    <bk>
      <extLst>
        <ext uri="{3e2802c4-a4d2-4d8b-9148-e3be6c30e623}">
          <xlrd:rvb i="449"/>
        </ext>
      </extLst>
    </bk>
    <bk>
      <extLst>
        <ext uri="{3e2802c4-a4d2-4d8b-9148-e3be6c30e623}">
          <xlrd:rvb i="5161"/>
        </ext>
      </extLst>
    </bk>
    <bk>
      <extLst>
        <ext uri="{3e2802c4-a4d2-4d8b-9148-e3be6c30e623}">
          <xlrd:rvb i="5170"/>
        </ext>
      </extLst>
    </bk>
    <bk>
      <extLst>
        <ext uri="{3e2802c4-a4d2-4d8b-9148-e3be6c30e623}">
          <xlrd:rvb i="5172"/>
        </ext>
      </extLst>
    </bk>
    <bk>
      <extLst>
        <ext uri="{3e2802c4-a4d2-4d8b-9148-e3be6c30e623}">
          <xlrd:rvb i="5179"/>
        </ext>
      </extLst>
    </bk>
    <bk>
      <extLst>
        <ext uri="{3e2802c4-a4d2-4d8b-9148-e3be6c30e623}">
          <xlrd:rvb i="5181"/>
        </ext>
      </extLst>
    </bk>
    <bk>
      <extLst>
        <ext uri="{3e2802c4-a4d2-4d8b-9148-e3be6c30e623}">
          <xlrd:rvb i="5188"/>
        </ext>
      </extLst>
    </bk>
    <bk>
      <extLst>
        <ext uri="{3e2802c4-a4d2-4d8b-9148-e3be6c30e623}">
          <xlrd:rvb i="5190"/>
        </ext>
      </extLst>
    </bk>
    <bk>
      <extLst>
        <ext uri="{3e2802c4-a4d2-4d8b-9148-e3be6c30e623}">
          <xlrd:rvb i="5197"/>
        </ext>
      </extLst>
    </bk>
    <bk>
      <extLst>
        <ext uri="{3e2802c4-a4d2-4d8b-9148-e3be6c30e623}">
          <xlrd:rvb i="5199"/>
        </ext>
      </extLst>
    </bk>
    <bk>
      <extLst>
        <ext uri="{3e2802c4-a4d2-4d8b-9148-e3be6c30e623}">
          <xlrd:rvb i="5208"/>
        </ext>
      </extLst>
    </bk>
    <bk>
      <extLst>
        <ext uri="{3e2802c4-a4d2-4d8b-9148-e3be6c30e623}">
          <xlrd:rvb i="5210"/>
        </ext>
      </extLst>
    </bk>
    <bk>
      <extLst>
        <ext uri="{3e2802c4-a4d2-4d8b-9148-e3be6c30e623}">
          <xlrd:rvb i="5219"/>
        </ext>
      </extLst>
    </bk>
    <bk>
      <extLst>
        <ext uri="{3e2802c4-a4d2-4d8b-9148-e3be6c30e623}">
          <xlrd:rvb i="5221"/>
        </ext>
      </extLst>
    </bk>
    <bk>
      <extLst>
        <ext uri="{3e2802c4-a4d2-4d8b-9148-e3be6c30e623}">
          <xlrd:rvb i="5229"/>
        </ext>
      </extLst>
    </bk>
    <bk>
      <extLst>
        <ext uri="{3e2802c4-a4d2-4d8b-9148-e3be6c30e623}">
          <xlrd:rvb i="5231"/>
        </ext>
      </extLst>
    </bk>
    <bk>
      <extLst>
        <ext uri="{3e2802c4-a4d2-4d8b-9148-e3be6c30e623}">
          <xlrd:rvb i="5239"/>
        </ext>
      </extLst>
    </bk>
    <bk>
      <extLst>
        <ext uri="{3e2802c4-a4d2-4d8b-9148-e3be6c30e623}">
          <xlrd:rvb i="1331"/>
        </ext>
      </extLst>
    </bk>
    <bk>
      <extLst>
        <ext uri="{3e2802c4-a4d2-4d8b-9148-e3be6c30e623}">
          <xlrd:rvb i="1368"/>
        </ext>
      </extLst>
    </bk>
    <bk>
      <extLst>
        <ext uri="{3e2802c4-a4d2-4d8b-9148-e3be6c30e623}">
          <xlrd:rvb i="5241"/>
        </ext>
      </extLst>
    </bk>
    <bk>
      <extLst>
        <ext uri="{3e2802c4-a4d2-4d8b-9148-e3be6c30e623}">
          <xlrd:rvb i="5250"/>
        </ext>
      </extLst>
    </bk>
    <bk>
      <extLst>
        <ext uri="{3e2802c4-a4d2-4d8b-9148-e3be6c30e623}">
          <xlrd:rvb i="5252"/>
        </ext>
      </extLst>
    </bk>
    <bk>
      <extLst>
        <ext uri="{3e2802c4-a4d2-4d8b-9148-e3be6c30e623}">
          <xlrd:rvb i="5260"/>
        </ext>
      </extLst>
    </bk>
    <bk>
      <extLst>
        <ext uri="{3e2802c4-a4d2-4d8b-9148-e3be6c30e623}">
          <xlrd:rvb i="5262"/>
        </ext>
      </extLst>
    </bk>
    <bk>
      <extLst>
        <ext uri="{3e2802c4-a4d2-4d8b-9148-e3be6c30e623}">
          <xlrd:rvb i="5269"/>
        </ext>
      </extLst>
    </bk>
    <bk>
      <extLst>
        <ext uri="{3e2802c4-a4d2-4d8b-9148-e3be6c30e623}">
          <xlrd:rvb i="5271"/>
        </ext>
      </extLst>
    </bk>
    <bk>
      <extLst>
        <ext uri="{3e2802c4-a4d2-4d8b-9148-e3be6c30e623}">
          <xlrd:rvb i="5279"/>
        </ext>
      </extLst>
    </bk>
    <bk>
      <extLst>
        <ext uri="{3e2802c4-a4d2-4d8b-9148-e3be6c30e623}">
          <xlrd:rvb i="2336"/>
        </ext>
      </extLst>
    </bk>
    <bk>
      <extLst>
        <ext uri="{3e2802c4-a4d2-4d8b-9148-e3be6c30e623}">
          <xlrd:rvb i="5281"/>
        </ext>
      </extLst>
    </bk>
    <bk>
      <extLst>
        <ext uri="{3e2802c4-a4d2-4d8b-9148-e3be6c30e623}">
          <xlrd:rvb i="5288"/>
        </ext>
      </extLst>
    </bk>
    <bk>
      <extLst>
        <ext uri="{3e2802c4-a4d2-4d8b-9148-e3be6c30e623}">
          <xlrd:rvb i="5290"/>
        </ext>
      </extLst>
    </bk>
    <bk>
      <extLst>
        <ext uri="{3e2802c4-a4d2-4d8b-9148-e3be6c30e623}">
          <xlrd:rvb i="5299"/>
        </ext>
      </extLst>
    </bk>
    <bk>
      <extLst>
        <ext uri="{3e2802c4-a4d2-4d8b-9148-e3be6c30e623}">
          <xlrd:rvb i="5301"/>
        </ext>
      </extLst>
    </bk>
    <bk>
      <extLst>
        <ext uri="{3e2802c4-a4d2-4d8b-9148-e3be6c30e623}">
          <xlrd:rvb i="5308"/>
        </ext>
      </extLst>
    </bk>
    <bk>
      <extLst>
        <ext uri="{3e2802c4-a4d2-4d8b-9148-e3be6c30e623}">
          <xlrd:rvb i="5310"/>
        </ext>
      </extLst>
    </bk>
    <bk>
      <extLst>
        <ext uri="{3e2802c4-a4d2-4d8b-9148-e3be6c30e623}">
          <xlrd:rvb i="5317"/>
        </ext>
      </extLst>
    </bk>
    <bk>
      <extLst>
        <ext uri="{3e2802c4-a4d2-4d8b-9148-e3be6c30e623}">
          <xlrd:rvb i="5319"/>
        </ext>
      </extLst>
    </bk>
    <bk>
      <extLst>
        <ext uri="{3e2802c4-a4d2-4d8b-9148-e3be6c30e623}">
          <xlrd:rvb i="5327"/>
        </ext>
      </extLst>
    </bk>
    <bk>
      <extLst>
        <ext uri="{3e2802c4-a4d2-4d8b-9148-e3be6c30e623}">
          <xlrd:rvb i="5329"/>
        </ext>
      </extLst>
    </bk>
    <bk>
      <extLst>
        <ext uri="{3e2802c4-a4d2-4d8b-9148-e3be6c30e623}">
          <xlrd:rvb i="5336"/>
        </ext>
      </extLst>
    </bk>
    <bk>
      <extLst>
        <ext uri="{3e2802c4-a4d2-4d8b-9148-e3be6c30e623}">
          <xlrd:rvb i="5338"/>
        </ext>
      </extLst>
    </bk>
    <bk>
      <extLst>
        <ext uri="{3e2802c4-a4d2-4d8b-9148-e3be6c30e623}">
          <xlrd:rvb i="5345"/>
        </ext>
      </extLst>
    </bk>
    <bk>
      <extLst>
        <ext uri="{3e2802c4-a4d2-4d8b-9148-e3be6c30e623}">
          <xlrd:rvb i="5347"/>
        </ext>
      </extLst>
    </bk>
    <bk>
      <extLst>
        <ext uri="{3e2802c4-a4d2-4d8b-9148-e3be6c30e623}">
          <xlrd:rvb i="5354"/>
        </ext>
      </extLst>
    </bk>
    <bk>
      <extLst>
        <ext uri="{3e2802c4-a4d2-4d8b-9148-e3be6c30e623}">
          <xlrd:rvb i="5356"/>
        </ext>
      </extLst>
    </bk>
    <bk>
      <extLst>
        <ext uri="{3e2802c4-a4d2-4d8b-9148-e3be6c30e623}">
          <xlrd:rvb i="5363"/>
        </ext>
      </extLst>
    </bk>
    <bk>
      <extLst>
        <ext uri="{3e2802c4-a4d2-4d8b-9148-e3be6c30e623}">
          <xlrd:rvb i="5365"/>
        </ext>
      </extLst>
    </bk>
    <bk>
      <extLst>
        <ext uri="{3e2802c4-a4d2-4d8b-9148-e3be6c30e623}">
          <xlrd:rvb i="5372"/>
        </ext>
      </extLst>
    </bk>
    <bk>
      <extLst>
        <ext uri="{3e2802c4-a4d2-4d8b-9148-e3be6c30e623}">
          <xlrd:rvb i="713"/>
        </ext>
      </extLst>
    </bk>
    <bk>
      <extLst>
        <ext uri="{3e2802c4-a4d2-4d8b-9148-e3be6c30e623}">
          <xlrd:rvb i="755"/>
        </ext>
      </extLst>
    </bk>
    <bk>
      <extLst>
        <ext uri="{3e2802c4-a4d2-4d8b-9148-e3be6c30e623}">
          <xlrd:rvb i="5374"/>
        </ext>
      </extLst>
    </bk>
    <bk>
      <extLst>
        <ext uri="{3e2802c4-a4d2-4d8b-9148-e3be6c30e623}">
          <xlrd:rvb i="5381"/>
        </ext>
      </extLst>
    </bk>
    <bk>
      <extLst>
        <ext uri="{3e2802c4-a4d2-4d8b-9148-e3be6c30e623}">
          <xlrd:rvb i="5383"/>
        </ext>
      </extLst>
    </bk>
    <bk>
      <extLst>
        <ext uri="{3e2802c4-a4d2-4d8b-9148-e3be6c30e623}">
          <xlrd:rvb i="5390"/>
        </ext>
      </extLst>
    </bk>
    <bk>
      <extLst>
        <ext uri="{3e2802c4-a4d2-4d8b-9148-e3be6c30e623}">
          <xlrd:rvb i="5392"/>
        </ext>
      </extLst>
    </bk>
    <bk>
      <extLst>
        <ext uri="{3e2802c4-a4d2-4d8b-9148-e3be6c30e623}">
          <xlrd:rvb i="5399"/>
        </ext>
      </extLst>
    </bk>
    <bk>
      <extLst>
        <ext uri="{3e2802c4-a4d2-4d8b-9148-e3be6c30e623}">
          <xlrd:rvb i="5401"/>
        </ext>
      </extLst>
    </bk>
    <bk>
      <extLst>
        <ext uri="{3e2802c4-a4d2-4d8b-9148-e3be6c30e623}">
          <xlrd:rvb i="5408"/>
        </ext>
      </extLst>
    </bk>
    <bk>
      <extLst>
        <ext uri="{3e2802c4-a4d2-4d8b-9148-e3be6c30e623}">
          <xlrd:rvb i="5410"/>
        </ext>
      </extLst>
    </bk>
    <bk>
      <extLst>
        <ext uri="{3e2802c4-a4d2-4d8b-9148-e3be6c30e623}">
          <xlrd:rvb i="5417"/>
        </ext>
      </extLst>
    </bk>
    <bk>
      <extLst>
        <ext uri="{3e2802c4-a4d2-4d8b-9148-e3be6c30e623}">
          <xlrd:rvb i="5437"/>
        </ext>
      </extLst>
    </bk>
    <bk>
      <extLst>
        <ext uri="{3e2802c4-a4d2-4d8b-9148-e3be6c30e623}">
          <xlrd:rvb i="5439"/>
        </ext>
      </extLst>
    </bk>
    <bk>
      <extLst>
        <ext uri="{3e2802c4-a4d2-4d8b-9148-e3be6c30e623}">
          <xlrd:rvb i="5447"/>
        </ext>
      </extLst>
    </bk>
    <bk>
      <extLst>
        <ext uri="{3e2802c4-a4d2-4d8b-9148-e3be6c30e623}">
          <xlrd:rvb i="5449"/>
        </ext>
      </extLst>
    </bk>
    <bk>
      <extLst>
        <ext uri="{3e2802c4-a4d2-4d8b-9148-e3be6c30e623}">
          <xlrd:rvb i="5457"/>
        </ext>
      </extLst>
    </bk>
    <bk>
      <extLst>
        <ext uri="{3e2802c4-a4d2-4d8b-9148-e3be6c30e623}">
          <xlrd:rvb i="5459"/>
        </ext>
      </extLst>
    </bk>
    <bk>
      <extLst>
        <ext uri="{3e2802c4-a4d2-4d8b-9148-e3be6c30e623}">
          <xlrd:rvb i="5466"/>
        </ext>
      </extLst>
    </bk>
    <bk>
      <extLst>
        <ext uri="{3e2802c4-a4d2-4d8b-9148-e3be6c30e623}">
          <xlrd:rvb i="5468"/>
        </ext>
      </extLst>
    </bk>
    <bk>
      <extLst>
        <ext uri="{3e2802c4-a4d2-4d8b-9148-e3be6c30e623}">
          <xlrd:rvb i="5476"/>
        </ext>
      </extLst>
    </bk>
    <bk>
      <extLst>
        <ext uri="{3e2802c4-a4d2-4d8b-9148-e3be6c30e623}">
          <xlrd:rvb i="5478"/>
        </ext>
      </extLst>
    </bk>
    <bk>
      <extLst>
        <ext uri="{3e2802c4-a4d2-4d8b-9148-e3be6c30e623}">
          <xlrd:rvb i="5485"/>
        </ext>
      </extLst>
    </bk>
    <bk>
      <extLst>
        <ext uri="{3e2802c4-a4d2-4d8b-9148-e3be6c30e623}">
          <xlrd:rvb i="5487"/>
        </ext>
      </extLst>
    </bk>
    <bk>
      <extLst>
        <ext uri="{3e2802c4-a4d2-4d8b-9148-e3be6c30e623}">
          <xlrd:rvb i="5495"/>
        </ext>
      </extLst>
    </bk>
    <bk>
      <extLst>
        <ext uri="{3e2802c4-a4d2-4d8b-9148-e3be6c30e623}">
          <xlrd:rvb i="5497"/>
        </ext>
      </extLst>
    </bk>
    <bk>
      <extLst>
        <ext uri="{3e2802c4-a4d2-4d8b-9148-e3be6c30e623}">
          <xlrd:rvb i="5503"/>
        </ext>
      </extLst>
    </bk>
    <bk>
      <extLst>
        <ext uri="{3e2802c4-a4d2-4d8b-9148-e3be6c30e623}">
          <xlrd:rvb i="5505"/>
        </ext>
      </extLst>
    </bk>
    <bk>
      <extLst>
        <ext uri="{3e2802c4-a4d2-4d8b-9148-e3be6c30e623}">
          <xlrd:rvb i="5513"/>
        </ext>
      </extLst>
    </bk>
    <bk>
      <extLst>
        <ext uri="{3e2802c4-a4d2-4d8b-9148-e3be6c30e623}">
          <xlrd:rvb i="5515"/>
        </ext>
      </extLst>
    </bk>
    <bk>
      <extLst>
        <ext uri="{3e2802c4-a4d2-4d8b-9148-e3be6c30e623}">
          <xlrd:rvb i="5522"/>
        </ext>
      </extLst>
    </bk>
    <bk>
      <extLst>
        <ext uri="{3e2802c4-a4d2-4d8b-9148-e3be6c30e623}">
          <xlrd:rvb i="5524"/>
        </ext>
      </extLst>
    </bk>
    <bk>
      <extLst>
        <ext uri="{3e2802c4-a4d2-4d8b-9148-e3be6c30e623}">
          <xlrd:rvb i="5532"/>
        </ext>
      </extLst>
    </bk>
    <bk>
      <extLst>
        <ext uri="{3e2802c4-a4d2-4d8b-9148-e3be6c30e623}">
          <xlrd:rvb i="386"/>
        </ext>
      </extLst>
    </bk>
    <bk>
      <extLst>
        <ext uri="{3e2802c4-a4d2-4d8b-9148-e3be6c30e623}">
          <xlrd:rvb i="5534"/>
        </ext>
      </extLst>
    </bk>
    <bk>
      <extLst>
        <ext uri="{3e2802c4-a4d2-4d8b-9148-e3be6c30e623}">
          <xlrd:rvb i="5543"/>
        </ext>
      </extLst>
    </bk>
    <bk>
      <extLst>
        <ext uri="{3e2802c4-a4d2-4d8b-9148-e3be6c30e623}">
          <xlrd:rvb i="5545"/>
        </ext>
      </extLst>
    </bk>
    <bk>
      <extLst>
        <ext uri="{3e2802c4-a4d2-4d8b-9148-e3be6c30e623}">
          <xlrd:rvb i="5553"/>
        </ext>
      </extLst>
    </bk>
    <bk>
      <extLst>
        <ext uri="{3e2802c4-a4d2-4d8b-9148-e3be6c30e623}">
          <xlrd:rvb i="5555"/>
        </ext>
      </extLst>
    </bk>
    <bk>
      <extLst>
        <ext uri="{3e2802c4-a4d2-4d8b-9148-e3be6c30e623}">
          <xlrd:rvb i="5562"/>
        </ext>
      </extLst>
    </bk>
    <bk>
      <extLst>
        <ext uri="{3e2802c4-a4d2-4d8b-9148-e3be6c30e623}">
          <xlrd:rvb i="1550"/>
        </ext>
      </extLst>
    </bk>
    <bk>
      <extLst>
        <ext uri="{3e2802c4-a4d2-4d8b-9148-e3be6c30e623}">
          <xlrd:rvb i="5564"/>
        </ext>
      </extLst>
    </bk>
    <bk>
      <extLst>
        <ext uri="{3e2802c4-a4d2-4d8b-9148-e3be6c30e623}">
          <xlrd:rvb i="5571"/>
        </ext>
      </extLst>
    </bk>
    <bk>
      <extLst>
        <ext uri="{3e2802c4-a4d2-4d8b-9148-e3be6c30e623}">
          <xlrd:rvb i="5573"/>
        </ext>
      </extLst>
    </bk>
    <bk>
      <extLst>
        <ext uri="{3e2802c4-a4d2-4d8b-9148-e3be6c30e623}">
          <xlrd:rvb i="5582"/>
        </ext>
      </extLst>
    </bk>
    <bk>
      <extLst>
        <ext uri="{3e2802c4-a4d2-4d8b-9148-e3be6c30e623}">
          <xlrd:rvb i="5584"/>
        </ext>
      </extLst>
    </bk>
    <bk>
      <extLst>
        <ext uri="{3e2802c4-a4d2-4d8b-9148-e3be6c30e623}">
          <xlrd:rvb i="5591"/>
        </ext>
      </extLst>
    </bk>
    <bk>
      <extLst>
        <ext uri="{3e2802c4-a4d2-4d8b-9148-e3be6c30e623}">
          <xlrd:rvb i="5593"/>
        </ext>
      </extLst>
    </bk>
    <bk>
      <extLst>
        <ext uri="{3e2802c4-a4d2-4d8b-9148-e3be6c30e623}">
          <xlrd:rvb i="5599"/>
        </ext>
      </extLst>
    </bk>
    <bk>
      <extLst>
        <ext uri="{3e2802c4-a4d2-4d8b-9148-e3be6c30e623}">
          <xlrd:rvb i="5601"/>
        </ext>
      </extLst>
    </bk>
    <bk>
      <extLst>
        <ext uri="{3e2802c4-a4d2-4d8b-9148-e3be6c30e623}">
          <xlrd:rvb i="5610"/>
        </ext>
      </extLst>
    </bk>
    <bk>
      <extLst>
        <ext uri="{3e2802c4-a4d2-4d8b-9148-e3be6c30e623}">
          <xlrd:rvb i="5612"/>
        </ext>
      </extLst>
    </bk>
    <bk>
      <extLst>
        <ext uri="{3e2802c4-a4d2-4d8b-9148-e3be6c30e623}">
          <xlrd:rvb i="5619"/>
        </ext>
      </extLst>
    </bk>
    <bk>
      <extLst>
        <ext uri="{3e2802c4-a4d2-4d8b-9148-e3be6c30e623}">
          <xlrd:rvb i="5621"/>
        </ext>
      </extLst>
    </bk>
    <bk>
      <extLst>
        <ext uri="{3e2802c4-a4d2-4d8b-9148-e3be6c30e623}">
          <xlrd:rvb i="5629"/>
        </ext>
      </extLst>
    </bk>
    <bk>
      <extLst>
        <ext uri="{3e2802c4-a4d2-4d8b-9148-e3be6c30e623}">
          <xlrd:rvb i="5631"/>
        </ext>
      </extLst>
    </bk>
    <bk>
      <extLst>
        <ext uri="{3e2802c4-a4d2-4d8b-9148-e3be6c30e623}">
          <xlrd:rvb i="5639"/>
        </ext>
      </extLst>
    </bk>
    <bk>
      <extLst>
        <ext uri="{3e2802c4-a4d2-4d8b-9148-e3be6c30e623}">
          <xlrd:rvb i="5641"/>
        </ext>
      </extLst>
    </bk>
    <bk>
      <extLst>
        <ext uri="{3e2802c4-a4d2-4d8b-9148-e3be6c30e623}">
          <xlrd:rvb i="5649"/>
        </ext>
      </extLst>
    </bk>
    <bk>
      <extLst>
        <ext uri="{3e2802c4-a4d2-4d8b-9148-e3be6c30e623}">
          <xlrd:rvb i="2358"/>
        </ext>
      </extLst>
    </bk>
    <bk>
      <extLst>
        <ext uri="{3e2802c4-a4d2-4d8b-9148-e3be6c30e623}">
          <xlrd:rvb i="2368"/>
        </ext>
      </extLst>
    </bk>
    <bk>
      <extLst>
        <ext uri="{3e2802c4-a4d2-4d8b-9148-e3be6c30e623}">
          <xlrd:rvb i="5651"/>
        </ext>
      </extLst>
    </bk>
    <bk>
      <extLst>
        <ext uri="{3e2802c4-a4d2-4d8b-9148-e3be6c30e623}">
          <xlrd:rvb i="5659"/>
        </ext>
      </extLst>
    </bk>
    <bk>
      <extLst>
        <ext uri="{3e2802c4-a4d2-4d8b-9148-e3be6c30e623}">
          <xlrd:rvb i="2546"/>
        </ext>
      </extLst>
    </bk>
    <bk>
      <extLst>
        <ext uri="{3e2802c4-a4d2-4d8b-9148-e3be6c30e623}">
          <xlrd:rvb i="5661"/>
        </ext>
      </extLst>
    </bk>
    <bk>
      <extLst>
        <ext uri="{3e2802c4-a4d2-4d8b-9148-e3be6c30e623}">
          <xlrd:rvb i="5668"/>
        </ext>
      </extLst>
    </bk>
    <bk>
      <extLst>
        <ext uri="{3e2802c4-a4d2-4d8b-9148-e3be6c30e623}">
          <xlrd:rvb i="5670"/>
        </ext>
      </extLst>
    </bk>
    <bk>
      <extLst>
        <ext uri="{3e2802c4-a4d2-4d8b-9148-e3be6c30e623}">
          <xlrd:rvb i="5678"/>
        </ext>
      </extLst>
    </bk>
    <bk>
      <extLst>
        <ext uri="{3e2802c4-a4d2-4d8b-9148-e3be6c30e623}">
          <xlrd:rvb i="5680"/>
        </ext>
      </extLst>
    </bk>
    <bk>
      <extLst>
        <ext uri="{3e2802c4-a4d2-4d8b-9148-e3be6c30e623}">
          <xlrd:rvb i="5687"/>
        </ext>
      </extLst>
    </bk>
    <bk>
      <extLst>
        <ext uri="{3e2802c4-a4d2-4d8b-9148-e3be6c30e623}">
          <xlrd:rvb i="5689"/>
        </ext>
      </extLst>
    </bk>
    <bk>
      <extLst>
        <ext uri="{3e2802c4-a4d2-4d8b-9148-e3be6c30e623}">
          <xlrd:rvb i="5696"/>
        </ext>
      </extLst>
    </bk>
    <bk>
      <extLst>
        <ext uri="{3e2802c4-a4d2-4d8b-9148-e3be6c30e623}">
          <xlrd:rvb i="5698"/>
        </ext>
      </extLst>
    </bk>
    <bk>
      <extLst>
        <ext uri="{3e2802c4-a4d2-4d8b-9148-e3be6c30e623}">
          <xlrd:rvb i="5705"/>
        </ext>
      </extLst>
    </bk>
    <bk>
      <extLst>
        <ext uri="{3e2802c4-a4d2-4d8b-9148-e3be6c30e623}">
          <xlrd:rvb i="5707"/>
        </ext>
      </extLst>
    </bk>
    <bk>
      <extLst>
        <ext uri="{3e2802c4-a4d2-4d8b-9148-e3be6c30e623}">
          <xlrd:rvb i="5714"/>
        </ext>
      </extLst>
    </bk>
    <bk>
      <extLst>
        <ext uri="{3e2802c4-a4d2-4d8b-9148-e3be6c30e623}">
          <xlrd:rvb i="5716"/>
        </ext>
      </extLst>
    </bk>
    <bk>
      <extLst>
        <ext uri="{3e2802c4-a4d2-4d8b-9148-e3be6c30e623}">
          <xlrd:rvb i="5724"/>
        </ext>
      </extLst>
    </bk>
    <bk>
      <extLst>
        <ext uri="{3e2802c4-a4d2-4d8b-9148-e3be6c30e623}">
          <xlrd:rvb i="5726"/>
        </ext>
      </extLst>
    </bk>
    <bk>
      <extLst>
        <ext uri="{3e2802c4-a4d2-4d8b-9148-e3be6c30e623}">
          <xlrd:rvb i="5735"/>
        </ext>
      </extLst>
    </bk>
    <bk>
      <extLst>
        <ext uri="{3e2802c4-a4d2-4d8b-9148-e3be6c30e623}">
          <xlrd:rvb i="5737"/>
        </ext>
      </extLst>
    </bk>
    <bk>
      <extLst>
        <ext uri="{3e2802c4-a4d2-4d8b-9148-e3be6c30e623}">
          <xlrd:rvb i="5744"/>
        </ext>
      </extLst>
    </bk>
    <bk>
      <extLst>
        <ext uri="{3e2802c4-a4d2-4d8b-9148-e3be6c30e623}">
          <xlrd:rvb i="5746"/>
        </ext>
      </extLst>
    </bk>
    <bk>
      <extLst>
        <ext uri="{3e2802c4-a4d2-4d8b-9148-e3be6c30e623}">
          <xlrd:rvb i="5752"/>
        </ext>
      </extLst>
    </bk>
    <bk>
      <extLst>
        <ext uri="{3e2802c4-a4d2-4d8b-9148-e3be6c30e623}">
          <xlrd:rvb i="5754"/>
        </ext>
      </extLst>
    </bk>
    <bk>
      <extLst>
        <ext uri="{3e2802c4-a4d2-4d8b-9148-e3be6c30e623}">
          <xlrd:rvb i="5760"/>
        </ext>
      </extLst>
    </bk>
    <bk>
      <extLst>
        <ext uri="{3e2802c4-a4d2-4d8b-9148-e3be6c30e623}">
          <xlrd:rvb i="5762"/>
        </ext>
      </extLst>
    </bk>
    <bk>
      <extLst>
        <ext uri="{3e2802c4-a4d2-4d8b-9148-e3be6c30e623}">
          <xlrd:rvb i="5771"/>
        </ext>
      </extLst>
    </bk>
    <bk>
      <extLst>
        <ext uri="{3e2802c4-a4d2-4d8b-9148-e3be6c30e623}">
          <xlrd:rvb i="5773"/>
        </ext>
      </extLst>
    </bk>
    <bk>
      <extLst>
        <ext uri="{3e2802c4-a4d2-4d8b-9148-e3be6c30e623}">
          <xlrd:rvb i="5781"/>
        </ext>
      </extLst>
    </bk>
    <bk>
      <extLst>
        <ext uri="{3e2802c4-a4d2-4d8b-9148-e3be6c30e623}">
          <xlrd:rvb i="5783"/>
        </ext>
      </extLst>
    </bk>
    <bk>
      <extLst>
        <ext uri="{3e2802c4-a4d2-4d8b-9148-e3be6c30e623}">
          <xlrd:rvb i="5790"/>
        </ext>
      </extLst>
    </bk>
    <bk>
      <extLst>
        <ext uri="{3e2802c4-a4d2-4d8b-9148-e3be6c30e623}">
          <xlrd:rvb i="5792"/>
        </ext>
      </extLst>
    </bk>
    <bk>
      <extLst>
        <ext uri="{3e2802c4-a4d2-4d8b-9148-e3be6c30e623}">
          <xlrd:rvb i="5799"/>
        </ext>
      </extLst>
    </bk>
    <bk>
      <extLst>
        <ext uri="{3e2802c4-a4d2-4d8b-9148-e3be6c30e623}">
          <xlrd:rvb i="5801"/>
        </ext>
      </extLst>
    </bk>
    <bk>
      <extLst>
        <ext uri="{3e2802c4-a4d2-4d8b-9148-e3be6c30e623}">
          <xlrd:rvb i="5809"/>
        </ext>
      </extLst>
    </bk>
    <bk>
      <extLst>
        <ext uri="{3e2802c4-a4d2-4d8b-9148-e3be6c30e623}">
          <xlrd:rvb i="5811"/>
        </ext>
      </extLst>
    </bk>
    <bk>
      <extLst>
        <ext uri="{3e2802c4-a4d2-4d8b-9148-e3be6c30e623}">
          <xlrd:rvb i="5818"/>
        </ext>
      </extLst>
    </bk>
    <bk>
      <extLst>
        <ext uri="{3e2802c4-a4d2-4d8b-9148-e3be6c30e623}">
          <xlrd:rvb i="5820"/>
        </ext>
      </extLst>
    </bk>
    <bk>
      <extLst>
        <ext uri="{3e2802c4-a4d2-4d8b-9148-e3be6c30e623}">
          <xlrd:rvb i="5827"/>
        </ext>
      </extLst>
    </bk>
    <bk>
      <extLst>
        <ext uri="{3e2802c4-a4d2-4d8b-9148-e3be6c30e623}">
          <xlrd:rvb i="5829"/>
        </ext>
      </extLst>
    </bk>
    <bk>
      <extLst>
        <ext uri="{3e2802c4-a4d2-4d8b-9148-e3be6c30e623}">
          <xlrd:rvb i="5837"/>
        </ext>
      </extLst>
    </bk>
    <bk>
      <extLst>
        <ext uri="{3e2802c4-a4d2-4d8b-9148-e3be6c30e623}">
          <xlrd:rvb i="5839"/>
        </ext>
      </extLst>
    </bk>
    <bk>
      <extLst>
        <ext uri="{3e2802c4-a4d2-4d8b-9148-e3be6c30e623}">
          <xlrd:rvb i="5845"/>
        </ext>
      </extLst>
    </bk>
    <bk>
      <extLst>
        <ext uri="{3e2802c4-a4d2-4d8b-9148-e3be6c30e623}">
          <xlrd:rvb i="91"/>
        </ext>
      </extLst>
    </bk>
    <bk>
      <extLst>
        <ext uri="{3e2802c4-a4d2-4d8b-9148-e3be6c30e623}">
          <xlrd:rvb i="5847"/>
        </ext>
      </extLst>
    </bk>
    <bk>
      <extLst>
        <ext uri="{3e2802c4-a4d2-4d8b-9148-e3be6c30e623}">
          <xlrd:rvb i="5856"/>
        </ext>
      </extLst>
    </bk>
    <bk>
      <extLst>
        <ext uri="{3e2802c4-a4d2-4d8b-9148-e3be6c30e623}">
          <xlrd:rvb i="5858"/>
        </ext>
      </extLst>
    </bk>
    <bk>
      <extLst>
        <ext uri="{3e2802c4-a4d2-4d8b-9148-e3be6c30e623}">
          <xlrd:rvb i="5865"/>
        </ext>
      </extLst>
    </bk>
    <bk>
      <extLst>
        <ext uri="{3e2802c4-a4d2-4d8b-9148-e3be6c30e623}">
          <xlrd:rvb i="5867"/>
        </ext>
      </extLst>
    </bk>
    <bk>
      <extLst>
        <ext uri="{3e2802c4-a4d2-4d8b-9148-e3be6c30e623}">
          <xlrd:rvb i="5874"/>
        </ext>
      </extLst>
    </bk>
    <bk>
      <extLst>
        <ext uri="{3e2802c4-a4d2-4d8b-9148-e3be6c30e623}">
          <xlrd:rvb i="5876"/>
        </ext>
      </extLst>
    </bk>
    <bk>
      <extLst>
        <ext uri="{3e2802c4-a4d2-4d8b-9148-e3be6c30e623}">
          <xlrd:rvb i="5883"/>
        </ext>
      </extLst>
    </bk>
    <bk>
      <extLst>
        <ext uri="{3e2802c4-a4d2-4d8b-9148-e3be6c30e623}">
          <xlrd:rvb i="5885"/>
        </ext>
      </extLst>
    </bk>
    <bk>
      <extLst>
        <ext uri="{3e2802c4-a4d2-4d8b-9148-e3be6c30e623}">
          <xlrd:rvb i="5893"/>
        </ext>
      </extLst>
    </bk>
    <bk>
      <extLst>
        <ext uri="{3e2802c4-a4d2-4d8b-9148-e3be6c30e623}">
          <xlrd:rvb i="5895"/>
        </ext>
      </extLst>
    </bk>
    <bk>
      <extLst>
        <ext uri="{3e2802c4-a4d2-4d8b-9148-e3be6c30e623}">
          <xlrd:rvb i="5904"/>
        </ext>
      </extLst>
    </bk>
    <bk>
      <extLst>
        <ext uri="{3e2802c4-a4d2-4d8b-9148-e3be6c30e623}">
          <xlrd:rvb i="5906"/>
        </ext>
      </extLst>
    </bk>
    <bk>
      <extLst>
        <ext uri="{3e2802c4-a4d2-4d8b-9148-e3be6c30e623}">
          <xlrd:rvb i="5913"/>
        </ext>
      </extLst>
    </bk>
    <bk>
      <extLst>
        <ext uri="{3e2802c4-a4d2-4d8b-9148-e3be6c30e623}">
          <xlrd:rvb i="5915"/>
        </ext>
      </extLst>
    </bk>
    <bk>
      <extLst>
        <ext uri="{3e2802c4-a4d2-4d8b-9148-e3be6c30e623}">
          <xlrd:rvb i="5922"/>
        </ext>
      </extLst>
    </bk>
    <bk>
      <extLst>
        <ext uri="{3e2802c4-a4d2-4d8b-9148-e3be6c30e623}">
          <xlrd:rvb i="5924"/>
        </ext>
      </extLst>
    </bk>
    <bk>
      <extLst>
        <ext uri="{3e2802c4-a4d2-4d8b-9148-e3be6c30e623}">
          <xlrd:rvb i="5931"/>
        </ext>
      </extLst>
    </bk>
    <bk>
      <extLst>
        <ext uri="{3e2802c4-a4d2-4d8b-9148-e3be6c30e623}">
          <xlrd:rvb i="5933"/>
        </ext>
      </extLst>
    </bk>
    <bk>
      <extLst>
        <ext uri="{3e2802c4-a4d2-4d8b-9148-e3be6c30e623}">
          <xlrd:rvb i="5940"/>
        </ext>
      </extLst>
    </bk>
    <bk>
      <extLst>
        <ext uri="{3e2802c4-a4d2-4d8b-9148-e3be6c30e623}">
          <xlrd:rvb i="5942"/>
        </ext>
      </extLst>
    </bk>
    <bk>
      <extLst>
        <ext uri="{3e2802c4-a4d2-4d8b-9148-e3be6c30e623}">
          <xlrd:rvb i="5947"/>
        </ext>
      </extLst>
    </bk>
    <bk>
      <extLst>
        <ext uri="{3e2802c4-a4d2-4d8b-9148-e3be6c30e623}">
          <xlrd:rvb i="5949"/>
        </ext>
      </extLst>
    </bk>
    <bk>
      <extLst>
        <ext uri="{3e2802c4-a4d2-4d8b-9148-e3be6c30e623}">
          <xlrd:rvb i="5953"/>
        </ext>
      </extLst>
    </bk>
    <bk>
      <extLst>
        <ext uri="{3e2802c4-a4d2-4d8b-9148-e3be6c30e623}">
          <xlrd:rvb i="5955"/>
        </ext>
      </extLst>
    </bk>
    <bk>
      <extLst>
        <ext uri="{3e2802c4-a4d2-4d8b-9148-e3be6c30e623}">
          <xlrd:rvb i="5963"/>
        </ext>
      </extLst>
    </bk>
    <bk>
      <extLst>
        <ext uri="{3e2802c4-a4d2-4d8b-9148-e3be6c30e623}">
          <xlrd:rvb i="5965"/>
        </ext>
      </extLst>
    </bk>
    <bk>
      <extLst>
        <ext uri="{3e2802c4-a4d2-4d8b-9148-e3be6c30e623}">
          <xlrd:rvb i="5972"/>
        </ext>
      </extLst>
    </bk>
    <bk>
      <extLst>
        <ext uri="{3e2802c4-a4d2-4d8b-9148-e3be6c30e623}">
          <xlrd:rvb i="5974"/>
        </ext>
      </extLst>
    </bk>
    <bk>
      <extLst>
        <ext uri="{3e2802c4-a4d2-4d8b-9148-e3be6c30e623}">
          <xlrd:rvb i="5982"/>
        </ext>
      </extLst>
    </bk>
    <bk>
      <extLst>
        <ext uri="{3e2802c4-a4d2-4d8b-9148-e3be6c30e623}">
          <xlrd:rvb i="5984"/>
        </ext>
      </extLst>
    </bk>
    <bk>
      <extLst>
        <ext uri="{3e2802c4-a4d2-4d8b-9148-e3be6c30e623}">
          <xlrd:rvb i="5991"/>
        </ext>
      </extLst>
    </bk>
    <bk>
      <extLst>
        <ext uri="{3e2802c4-a4d2-4d8b-9148-e3be6c30e623}">
          <xlrd:rvb i="5993"/>
        </ext>
      </extLst>
    </bk>
    <bk>
      <extLst>
        <ext uri="{3e2802c4-a4d2-4d8b-9148-e3be6c30e623}">
          <xlrd:rvb i="6000"/>
        </ext>
      </extLst>
    </bk>
    <bk>
      <extLst>
        <ext uri="{3e2802c4-a4d2-4d8b-9148-e3be6c30e623}">
          <xlrd:rvb i="6002"/>
        </ext>
      </extLst>
    </bk>
    <bk>
      <extLst>
        <ext uri="{3e2802c4-a4d2-4d8b-9148-e3be6c30e623}">
          <xlrd:rvb i="6009"/>
        </ext>
      </extLst>
    </bk>
    <bk>
      <extLst>
        <ext uri="{3e2802c4-a4d2-4d8b-9148-e3be6c30e623}">
          <xlrd:rvb i="2772"/>
        </ext>
      </extLst>
    </bk>
    <bk>
      <extLst>
        <ext uri="{3e2802c4-a4d2-4d8b-9148-e3be6c30e623}">
          <xlrd:rvb i="2800"/>
        </ext>
      </extLst>
    </bk>
    <bk>
      <extLst>
        <ext uri="{3e2802c4-a4d2-4d8b-9148-e3be6c30e623}">
          <xlrd:rvb i="6011"/>
        </ext>
      </extLst>
    </bk>
    <bk>
      <extLst>
        <ext uri="{3e2802c4-a4d2-4d8b-9148-e3be6c30e623}">
          <xlrd:rvb i="6018"/>
        </ext>
      </extLst>
    </bk>
    <bk>
      <extLst>
        <ext uri="{3e2802c4-a4d2-4d8b-9148-e3be6c30e623}">
          <xlrd:rvb i="6020"/>
        </ext>
      </extLst>
    </bk>
    <bk>
      <extLst>
        <ext uri="{3e2802c4-a4d2-4d8b-9148-e3be6c30e623}">
          <xlrd:rvb i="6027"/>
        </ext>
      </extLst>
    </bk>
    <bk>
      <extLst>
        <ext uri="{3e2802c4-a4d2-4d8b-9148-e3be6c30e623}">
          <xlrd:rvb i="6029"/>
        </ext>
      </extLst>
    </bk>
    <bk>
      <extLst>
        <ext uri="{3e2802c4-a4d2-4d8b-9148-e3be6c30e623}">
          <xlrd:rvb i="6037"/>
        </ext>
      </extLst>
    </bk>
    <bk>
      <extLst>
        <ext uri="{3e2802c4-a4d2-4d8b-9148-e3be6c30e623}">
          <xlrd:rvb i="6039"/>
        </ext>
      </extLst>
    </bk>
    <bk>
      <extLst>
        <ext uri="{3e2802c4-a4d2-4d8b-9148-e3be6c30e623}">
          <xlrd:rvb i="6046"/>
        </ext>
      </extLst>
    </bk>
    <bk>
      <extLst>
        <ext uri="{3e2802c4-a4d2-4d8b-9148-e3be6c30e623}">
          <xlrd:rvb i="6048"/>
        </ext>
      </extLst>
    </bk>
    <bk>
      <extLst>
        <ext uri="{3e2802c4-a4d2-4d8b-9148-e3be6c30e623}">
          <xlrd:rvb i="6056"/>
        </ext>
      </extLst>
    </bk>
    <bk>
      <extLst>
        <ext uri="{3e2802c4-a4d2-4d8b-9148-e3be6c30e623}">
          <xlrd:rvb i="6058"/>
        </ext>
      </extLst>
    </bk>
    <bk>
      <extLst>
        <ext uri="{3e2802c4-a4d2-4d8b-9148-e3be6c30e623}">
          <xlrd:rvb i="6066"/>
        </ext>
      </extLst>
    </bk>
    <bk>
      <extLst>
        <ext uri="{3e2802c4-a4d2-4d8b-9148-e3be6c30e623}">
          <xlrd:rvb i="6068"/>
        </ext>
      </extLst>
    </bk>
    <bk>
      <extLst>
        <ext uri="{3e2802c4-a4d2-4d8b-9148-e3be6c30e623}">
          <xlrd:rvb i="6076"/>
        </ext>
      </extLst>
    </bk>
    <bk>
      <extLst>
        <ext uri="{3e2802c4-a4d2-4d8b-9148-e3be6c30e623}">
          <xlrd:rvb i="6078"/>
        </ext>
      </extLst>
    </bk>
    <bk>
      <extLst>
        <ext uri="{3e2802c4-a4d2-4d8b-9148-e3be6c30e623}">
          <xlrd:rvb i="6087"/>
        </ext>
      </extLst>
    </bk>
    <bk>
      <extLst>
        <ext uri="{3e2802c4-a4d2-4d8b-9148-e3be6c30e623}">
          <xlrd:rvb i="6089"/>
        </ext>
      </extLst>
    </bk>
    <bk>
      <extLst>
        <ext uri="{3e2802c4-a4d2-4d8b-9148-e3be6c30e623}">
          <xlrd:rvb i="6097"/>
        </ext>
      </extLst>
    </bk>
    <bk>
      <extLst>
        <ext uri="{3e2802c4-a4d2-4d8b-9148-e3be6c30e623}">
          <xlrd:rvb i="6099"/>
        </ext>
      </extLst>
    </bk>
    <bk>
      <extLst>
        <ext uri="{3e2802c4-a4d2-4d8b-9148-e3be6c30e623}">
          <xlrd:rvb i="6106"/>
        </ext>
      </extLst>
    </bk>
    <bk>
      <extLst>
        <ext uri="{3e2802c4-a4d2-4d8b-9148-e3be6c30e623}">
          <xlrd:rvb i="6108"/>
        </ext>
      </extLst>
    </bk>
    <bk>
      <extLst>
        <ext uri="{3e2802c4-a4d2-4d8b-9148-e3be6c30e623}">
          <xlrd:rvb i="6115"/>
        </ext>
      </extLst>
    </bk>
    <bk>
      <extLst>
        <ext uri="{3e2802c4-a4d2-4d8b-9148-e3be6c30e623}">
          <xlrd:rvb i="6117"/>
        </ext>
      </extLst>
    </bk>
    <bk>
      <extLst>
        <ext uri="{3e2802c4-a4d2-4d8b-9148-e3be6c30e623}">
          <xlrd:rvb i="6124"/>
        </ext>
      </extLst>
    </bk>
    <bk>
      <extLst>
        <ext uri="{3e2802c4-a4d2-4d8b-9148-e3be6c30e623}">
          <xlrd:rvb i="6126"/>
        </ext>
      </extLst>
    </bk>
    <bk>
      <extLst>
        <ext uri="{3e2802c4-a4d2-4d8b-9148-e3be6c30e623}">
          <xlrd:rvb i="6133"/>
        </ext>
      </extLst>
    </bk>
    <bk>
      <extLst>
        <ext uri="{3e2802c4-a4d2-4d8b-9148-e3be6c30e623}">
          <xlrd:rvb i="6135"/>
        </ext>
      </extLst>
    </bk>
    <bk>
      <extLst>
        <ext uri="{3e2802c4-a4d2-4d8b-9148-e3be6c30e623}">
          <xlrd:rvb i="6142"/>
        </ext>
      </extLst>
    </bk>
    <bk>
      <extLst>
        <ext uri="{3e2802c4-a4d2-4d8b-9148-e3be6c30e623}">
          <xlrd:rvb i="6144"/>
        </ext>
      </extLst>
    </bk>
    <bk>
      <extLst>
        <ext uri="{3e2802c4-a4d2-4d8b-9148-e3be6c30e623}">
          <xlrd:rvb i="6151"/>
        </ext>
      </extLst>
    </bk>
    <bk>
      <extLst>
        <ext uri="{3e2802c4-a4d2-4d8b-9148-e3be6c30e623}">
          <xlrd:rvb i="6153"/>
        </ext>
      </extLst>
    </bk>
    <bk>
      <extLst>
        <ext uri="{3e2802c4-a4d2-4d8b-9148-e3be6c30e623}">
          <xlrd:rvb i="6162"/>
        </ext>
      </extLst>
    </bk>
    <bk>
      <extLst>
        <ext uri="{3e2802c4-a4d2-4d8b-9148-e3be6c30e623}">
          <xlrd:rvb i="6164"/>
        </ext>
      </extLst>
    </bk>
    <bk>
      <extLst>
        <ext uri="{3e2802c4-a4d2-4d8b-9148-e3be6c30e623}">
          <xlrd:rvb i="6168"/>
        </ext>
      </extLst>
    </bk>
    <bk>
      <extLst>
        <ext uri="{3e2802c4-a4d2-4d8b-9148-e3be6c30e623}">
          <xlrd:rvb i="6170"/>
        </ext>
      </extLst>
    </bk>
    <bk>
      <extLst>
        <ext uri="{3e2802c4-a4d2-4d8b-9148-e3be6c30e623}">
          <xlrd:rvb i="6177"/>
        </ext>
      </extLst>
    </bk>
    <bk>
      <extLst>
        <ext uri="{3e2802c4-a4d2-4d8b-9148-e3be6c30e623}">
          <xlrd:rvb i="6179"/>
        </ext>
      </extLst>
    </bk>
    <bk>
      <extLst>
        <ext uri="{3e2802c4-a4d2-4d8b-9148-e3be6c30e623}">
          <xlrd:rvb i="6186"/>
        </ext>
      </extLst>
    </bk>
    <bk>
      <extLst>
        <ext uri="{3e2802c4-a4d2-4d8b-9148-e3be6c30e623}">
          <xlrd:rvb i="6188"/>
        </ext>
      </extLst>
    </bk>
    <bk>
      <extLst>
        <ext uri="{3e2802c4-a4d2-4d8b-9148-e3be6c30e623}">
          <xlrd:rvb i="6197"/>
        </ext>
      </extLst>
    </bk>
    <bk>
      <extLst>
        <ext uri="{3e2802c4-a4d2-4d8b-9148-e3be6c30e623}">
          <xlrd:rvb i="6199"/>
        </ext>
      </extLst>
    </bk>
    <bk>
      <extLst>
        <ext uri="{3e2802c4-a4d2-4d8b-9148-e3be6c30e623}">
          <xlrd:rvb i="6206"/>
        </ext>
      </extLst>
    </bk>
    <bk>
      <extLst>
        <ext uri="{3e2802c4-a4d2-4d8b-9148-e3be6c30e623}">
          <xlrd:rvb i="6208"/>
        </ext>
      </extLst>
    </bk>
    <bk>
      <extLst>
        <ext uri="{3e2802c4-a4d2-4d8b-9148-e3be6c30e623}">
          <xlrd:rvb i="6214"/>
        </ext>
      </extLst>
    </bk>
    <bk>
      <extLst>
        <ext uri="{3e2802c4-a4d2-4d8b-9148-e3be6c30e623}">
          <xlrd:rvb i="6216"/>
        </ext>
      </extLst>
    </bk>
    <bk>
      <extLst>
        <ext uri="{3e2802c4-a4d2-4d8b-9148-e3be6c30e623}">
          <xlrd:rvb i="6223"/>
        </ext>
      </extLst>
    </bk>
    <bk>
      <extLst>
        <ext uri="{3e2802c4-a4d2-4d8b-9148-e3be6c30e623}">
          <xlrd:rvb i="6225"/>
        </ext>
      </extLst>
    </bk>
    <bk>
      <extLst>
        <ext uri="{3e2802c4-a4d2-4d8b-9148-e3be6c30e623}">
          <xlrd:rvb i="6233"/>
        </ext>
      </extLst>
    </bk>
    <bk>
      <extLst>
        <ext uri="{3e2802c4-a4d2-4d8b-9148-e3be6c30e623}">
          <xlrd:rvb i="524"/>
        </ext>
      </extLst>
    </bk>
    <bk>
      <extLst>
        <ext uri="{3e2802c4-a4d2-4d8b-9148-e3be6c30e623}">
          <xlrd:rvb i="6235"/>
        </ext>
      </extLst>
    </bk>
    <bk>
      <extLst>
        <ext uri="{3e2802c4-a4d2-4d8b-9148-e3be6c30e623}">
          <xlrd:rvb i="6243"/>
        </ext>
      </extLst>
    </bk>
    <bk>
      <extLst>
        <ext uri="{3e2802c4-a4d2-4d8b-9148-e3be6c30e623}">
          <xlrd:rvb i="6245"/>
        </ext>
      </extLst>
    </bk>
    <bk>
      <extLst>
        <ext uri="{3e2802c4-a4d2-4d8b-9148-e3be6c30e623}">
          <xlrd:rvb i="6253"/>
        </ext>
      </extLst>
    </bk>
    <bk>
      <extLst>
        <ext uri="{3e2802c4-a4d2-4d8b-9148-e3be6c30e623}">
          <xlrd:rvb i="6255"/>
        </ext>
      </extLst>
    </bk>
    <bk>
      <extLst>
        <ext uri="{3e2802c4-a4d2-4d8b-9148-e3be6c30e623}">
          <xlrd:rvb i="6262"/>
        </ext>
      </extLst>
    </bk>
    <bk>
      <extLst>
        <ext uri="{3e2802c4-a4d2-4d8b-9148-e3be6c30e623}">
          <xlrd:rvb i="6264"/>
        </ext>
      </extLst>
    </bk>
    <bk>
      <extLst>
        <ext uri="{3e2802c4-a4d2-4d8b-9148-e3be6c30e623}">
          <xlrd:rvb i="6273"/>
        </ext>
      </extLst>
    </bk>
    <bk>
      <extLst>
        <ext uri="{3e2802c4-a4d2-4d8b-9148-e3be6c30e623}">
          <xlrd:rvb i="6275"/>
        </ext>
      </extLst>
    </bk>
    <bk>
      <extLst>
        <ext uri="{3e2802c4-a4d2-4d8b-9148-e3be6c30e623}">
          <xlrd:rvb i="6283"/>
        </ext>
      </extLst>
    </bk>
    <bk>
      <extLst>
        <ext uri="{3e2802c4-a4d2-4d8b-9148-e3be6c30e623}">
          <xlrd:rvb i="6285"/>
        </ext>
      </extLst>
    </bk>
    <bk>
      <extLst>
        <ext uri="{3e2802c4-a4d2-4d8b-9148-e3be6c30e623}">
          <xlrd:rvb i="6293"/>
        </ext>
      </extLst>
    </bk>
    <bk>
      <extLst>
        <ext uri="{3e2802c4-a4d2-4d8b-9148-e3be6c30e623}">
          <xlrd:rvb i="2736"/>
        </ext>
      </extLst>
    </bk>
    <bk>
      <extLst>
        <ext uri="{3e2802c4-a4d2-4d8b-9148-e3be6c30e623}">
          <xlrd:rvb i="2765"/>
        </ext>
      </extLst>
    </bk>
    <bk>
      <extLst>
        <ext uri="{3e2802c4-a4d2-4d8b-9148-e3be6c30e623}">
          <xlrd:rvb i="6295"/>
        </ext>
      </extLst>
    </bk>
    <bk>
      <extLst>
        <ext uri="{3e2802c4-a4d2-4d8b-9148-e3be6c30e623}">
          <xlrd:rvb i="6299"/>
        </ext>
      </extLst>
    </bk>
    <bk>
      <extLst>
        <ext uri="{3e2802c4-a4d2-4d8b-9148-e3be6c30e623}">
          <xlrd:rvb i="6301"/>
        </ext>
      </extLst>
    </bk>
    <bk>
      <extLst>
        <ext uri="{3e2802c4-a4d2-4d8b-9148-e3be6c30e623}">
          <xlrd:rvb i="6308"/>
        </ext>
      </extLst>
    </bk>
    <bk>
      <extLst>
        <ext uri="{3e2802c4-a4d2-4d8b-9148-e3be6c30e623}">
          <xlrd:rvb i="6310"/>
        </ext>
      </extLst>
    </bk>
    <bk>
      <extLst>
        <ext uri="{3e2802c4-a4d2-4d8b-9148-e3be6c30e623}">
          <xlrd:rvb i="6318"/>
        </ext>
      </extLst>
    </bk>
    <bk>
      <extLst>
        <ext uri="{3e2802c4-a4d2-4d8b-9148-e3be6c30e623}">
          <xlrd:rvb i="306"/>
        </ext>
      </extLst>
    </bk>
    <bk>
      <extLst>
        <ext uri="{3e2802c4-a4d2-4d8b-9148-e3be6c30e623}">
          <xlrd:rvb i="6320"/>
        </ext>
      </extLst>
    </bk>
    <bk>
      <extLst>
        <ext uri="{3e2802c4-a4d2-4d8b-9148-e3be6c30e623}">
          <xlrd:rvb i="6327"/>
        </ext>
      </extLst>
    </bk>
    <bk>
      <extLst>
        <ext uri="{3e2802c4-a4d2-4d8b-9148-e3be6c30e623}">
          <xlrd:rvb i="6329"/>
        </ext>
      </extLst>
    </bk>
    <bk>
      <extLst>
        <ext uri="{3e2802c4-a4d2-4d8b-9148-e3be6c30e623}">
          <xlrd:rvb i="6337"/>
        </ext>
      </extLst>
    </bk>
    <bk>
      <extLst>
        <ext uri="{3e2802c4-a4d2-4d8b-9148-e3be6c30e623}">
          <xlrd:rvb i="6339"/>
        </ext>
      </extLst>
    </bk>
    <bk>
      <extLst>
        <ext uri="{3e2802c4-a4d2-4d8b-9148-e3be6c30e623}">
          <xlrd:rvb i="6345"/>
        </ext>
      </extLst>
    </bk>
    <bk>
      <extLst>
        <ext uri="{3e2802c4-a4d2-4d8b-9148-e3be6c30e623}">
          <xlrd:rvb i="6347"/>
        </ext>
      </extLst>
    </bk>
    <bk>
      <extLst>
        <ext uri="{3e2802c4-a4d2-4d8b-9148-e3be6c30e623}">
          <xlrd:rvb i="6354"/>
        </ext>
      </extLst>
    </bk>
    <bk>
      <extLst>
        <ext uri="{3e2802c4-a4d2-4d8b-9148-e3be6c30e623}">
          <xlrd:rvb i="6356"/>
        </ext>
      </extLst>
    </bk>
    <bk>
      <extLst>
        <ext uri="{3e2802c4-a4d2-4d8b-9148-e3be6c30e623}">
          <xlrd:rvb i="1819"/>
        </ext>
      </extLst>
    </bk>
    <bk>
      <extLst>
        <ext uri="{3e2802c4-a4d2-4d8b-9148-e3be6c30e623}">
          <xlrd:rvb i="6365"/>
        </ext>
      </extLst>
    </bk>
    <bk>
      <extLst>
        <ext uri="{3e2802c4-a4d2-4d8b-9148-e3be6c30e623}">
          <xlrd:rvb i="6372"/>
        </ext>
      </extLst>
    </bk>
    <bk>
      <extLst>
        <ext uri="{3e2802c4-a4d2-4d8b-9148-e3be6c30e623}">
          <xlrd:rvb i="6374"/>
        </ext>
      </extLst>
    </bk>
    <bk>
      <extLst>
        <ext uri="{3e2802c4-a4d2-4d8b-9148-e3be6c30e623}">
          <xlrd:rvb i="6382"/>
        </ext>
      </extLst>
    </bk>
    <bk>
      <extLst>
        <ext uri="{3e2802c4-a4d2-4d8b-9148-e3be6c30e623}">
          <xlrd:rvb i="6384"/>
        </ext>
      </extLst>
    </bk>
    <bk>
      <extLst>
        <ext uri="{3e2802c4-a4d2-4d8b-9148-e3be6c30e623}">
          <xlrd:rvb i="6392"/>
        </ext>
      </extLst>
    </bk>
    <bk>
      <extLst>
        <ext uri="{3e2802c4-a4d2-4d8b-9148-e3be6c30e623}">
          <xlrd:rvb i="6394"/>
        </ext>
      </extLst>
    </bk>
    <bk>
      <extLst>
        <ext uri="{3e2802c4-a4d2-4d8b-9148-e3be6c30e623}">
          <xlrd:rvb i="6401"/>
        </ext>
      </extLst>
    </bk>
    <bk>
      <extLst>
        <ext uri="{3e2802c4-a4d2-4d8b-9148-e3be6c30e623}">
          <xlrd:rvb i="6403"/>
        </ext>
      </extLst>
    </bk>
    <bk>
      <extLst>
        <ext uri="{3e2802c4-a4d2-4d8b-9148-e3be6c30e623}">
          <xlrd:rvb i="6410"/>
        </ext>
      </extLst>
    </bk>
    <bk>
      <extLst>
        <ext uri="{3e2802c4-a4d2-4d8b-9148-e3be6c30e623}">
          <xlrd:rvb i="6412"/>
        </ext>
      </extLst>
    </bk>
    <bk>
      <extLst>
        <ext uri="{3e2802c4-a4d2-4d8b-9148-e3be6c30e623}">
          <xlrd:rvb i="6420"/>
        </ext>
      </extLst>
    </bk>
    <bk>
      <extLst>
        <ext uri="{3e2802c4-a4d2-4d8b-9148-e3be6c30e623}">
          <xlrd:rvb i="6422"/>
        </ext>
      </extLst>
    </bk>
    <bk>
      <extLst>
        <ext uri="{3e2802c4-a4d2-4d8b-9148-e3be6c30e623}">
          <xlrd:rvb i="6430"/>
        </ext>
      </extLst>
    </bk>
    <bk>
      <extLst>
        <ext uri="{3e2802c4-a4d2-4d8b-9148-e3be6c30e623}">
          <xlrd:rvb i="6432"/>
        </ext>
      </extLst>
    </bk>
    <bk>
      <extLst>
        <ext uri="{3e2802c4-a4d2-4d8b-9148-e3be6c30e623}">
          <xlrd:rvb i="6440"/>
        </ext>
      </extLst>
    </bk>
    <bk>
      <extLst>
        <ext uri="{3e2802c4-a4d2-4d8b-9148-e3be6c30e623}">
          <xlrd:rvb i="6442"/>
        </ext>
      </extLst>
    </bk>
    <bk>
      <extLst>
        <ext uri="{3e2802c4-a4d2-4d8b-9148-e3be6c30e623}">
          <xlrd:rvb i="6447"/>
        </ext>
      </extLst>
    </bk>
    <bk>
      <extLst>
        <ext uri="{3e2802c4-a4d2-4d8b-9148-e3be6c30e623}">
          <xlrd:rvb i="6449"/>
        </ext>
      </extLst>
    </bk>
    <bk>
      <extLst>
        <ext uri="{3e2802c4-a4d2-4d8b-9148-e3be6c30e623}">
          <xlrd:rvb i="6457"/>
        </ext>
      </extLst>
    </bk>
    <bk>
      <extLst>
        <ext uri="{3e2802c4-a4d2-4d8b-9148-e3be6c30e623}">
          <xlrd:rvb i="6459"/>
        </ext>
      </extLst>
    </bk>
    <bk>
      <extLst>
        <ext uri="{3e2802c4-a4d2-4d8b-9148-e3be6c30e623}">
          <xlrd:rvb i="6466"/>
        </ext>
      </extLst>
    </bk>
    <bk>
      <extLst>
        <ext uri="{3e2802c4-a4d2-4d8b-9148-e3be6c30e623}">
          <xlrd:rvb i="6468"/>
        </ext>
      </extLst>
    </bk>
    <bk>
      <extLst>
        <ext uri="{3e2802c4-a4d2-4d8b-9148-e3be6c30e623}">
          <xlrd:rvb i="6476"/>
        </ext>
      </extLst>
    </bk>
    <bk>
      <extLst>
        <ext uri="{3e2802c4-a4d2-4d8b-9148-e3be6c30e623}">
          <xlrd:rvb i="6478"/>
        </ext>
      </extLst>
    </bk>
    <bk>
      <extLst>
        <ext uri="{3e2802c4-a4d2-4d8b-9148-e3be6c30e623}">
          <xlrd:rvb i="6485"/>
        </ext>
      </extLst>
    </bk>
    <bk>
      <extLst>
        <ext uri="{3e2802c4-a4d2-4d8b-9148-e3be6c30e623}">
          <xlrd:rvb i="6487"/>
        </ext>
      </extLst>
    </bk>
    <bk>
      <extLst>
        <ext uri="{3e2802c4-a4d2-4d8b-9148-e3be6c30e623}">
          <xlrd:rvb i="6496"/>
        </ext>
      </extLst>
    </bk>
    <bk>
      <extLst>
        <ext uri="{3e2802c4-a4d2-4d8b-9148-e3be6c30e623}">
          <xlrd:rvb i="6498"/>
        </ext>
      </extLst>
    </bk>
    <bk>
      <extLst>
        <ext uri="{3e2802c4-a4d2-4d8b-9148-e3be6c30e623}">
          <xlrd:rvb i="6504"/>
        </ext>
      </extLst>
    </bk>
    <bk>
      <extLst>
        <ext uri="{3e2802c4-a4d2-4d8b-9148-e3be6c30e623}">
          <xlrd:rvb i="6506"/>
        </ext>
      </extLst>
    </bk>
    <bk>
      <extLst>
        <ext uri="{3e2802c4-a4d2-4d8b-9148-e3be6c30e623}">
          <xlrd:rvb i="6514"/>
        </ext>
      </extLst>
    </bk>
    <bk>
      <extLst>
        <ext uri="{3e2802c4-a4d2-4d8b-9148-e3be6c30e623}">
          <xlrd:rvb i="6516"/>
        </ext>
      </extLst>
    </bk>
    <bk>
      <extLst>
        <ext uri="{3e2802c4-a4d2-4d8b-9148-e3be6c30e623}">
          <xlrd:rvb i="6524"/>
        </ext>
      </extLst>
    </bk>
    <bk>
      <extLst>
        <ext uri="{3e2802c4-a4d2-4d8b-9148-e3be6c30e623}">
          <xlrd:rvb i="6526"/>
        </ext>
      </extLst>
    </bk>
    <bk>
      <extLst>
        <ext uri="{3e2802c4-a4d2-4d8b-9148-e3be6c30e623}">
          <xlrd:rvb i="6533"/>
        </ext>
      </extLst>
    </bk>
    <bk>
      <extLst>
        <ext uri="{3e2802c4-a4d2-4d8b-9148-e3be6c30e623}">
          <xlrd:rvb i="6535"/>
        </ext>
      </extLst>
    </bk>
    <bk>
      <extLst>
        <ext uri="{3e2802c4-a4d2-4d8b-9148-e3be6c30e623}">
          <xlrd:rvb i="6542"/>
        </ext>
      </extLst>
    </bk>
    <bk>
      <extLst>
        <ext uri="{3e2802c4-a4d2-4d8b-9148-e3be6c30e623}">
          <xlrd:rvb i="6544"/>
        </ext>
      </extLst>
    </bk>
    <bk>
      <extLst>
        <ext uri="{3e2802c4-a4d2-4d8b-9148-e3be6c30e623}">
          <xlrd:rvb i="6550"/>
        </ext>
      </extLst>
    </bk>
    <bk>
      <extLst>
        <ext uri="{3e2802c4-a4d2-4d8b-9148-e3be6c30e623}">
          <xlrd:rvb i="6552"/>
        </ext>
      </extLst>
    </bk>
    <bk>
      <extLst>
        <ext uri="{3e2802c4-a4d2-4d8b-9148-e3be6c30e623}">
          <xlrd:rvb i="6560"/>
        </ext>
      </extLst>
    </bk>
    <bk>
      <extLst>
        <ext uri="{3e2802c4-a4d2-4d8b-9148-e3be6c30e623}">
          <xlrd:rvb i="6562"/>
        </ext>
      </extLst>
    </bk>
    <bk>
      <extLst>
        <ext uri="{3e2802c4-a4d2-4d8b-9148-e3be6c30e623}">
          <xlrd:rvb i="6569"/>
        </ext>
      </extLst>
    </bk>
    <bk>
      <extLst>
        <ext uri="{3e2802c4-a4d2-4d8b-9148-e3be6c30e623}">
          <xlrd:rvb i="6571"/>
        </ext>
      </extLst>
    </bk>
    <bk>
      <extLst>
        <ext uri="{3e2802c4-a4d2-4d8b-9148-e3be6c30e623}">
          <xlrd:rvb i="6578"/>
        </ext>
      </extLst>
    </bk>
    <bk>
      <extLst>
        <ext uri="{3e2802c4-a4d2-4d8b-9148-e3be6c30e623}">
          <xlrd:rvb i="6580"/>
        </ext>
      </extLst>
    </bk>
    <bk>
      <extLst>
        <ext uri="{3e2802c4-a4d2-4d8b-9148-e3be6c30e623}">
          <xlrd:rvb i="6587"/>
        </ext>
      </extLst>
    </bk>
    <bk>
      <extLst>
        <ext uri="{3e2802c4-a4d2-4d8b-9148-e3be6c30e623}">
          <xlrd:rvb i="6589"/>
        </ext>
      </extLst>
    </bk>
    <bk>
      <extLst>
        <ext uri="{3e2802c4-a4d2-4d8b-9148-e3be6c30e623}">
          <xlrd:rvb i="6597"/>
        </ext>
      </extLst>
    </bk>
    <bk>
      <extLst>
        <ext uri="{3e2802c4-a4d2-4d8b-9148-e3be6c30e623}">
          <xlrd:rvb i="6599"/>
        </ext>
      </extLst>
    </bk>
    <bk>
      <extLst>
        <ext uri="{3e2802c4-a4d2-4d8b-9148-e3be6c30e623}">
          <xlrd:rvb i="6608"/>
        </ext>
      </extLst>
    </bk>
    <bk>
      <extLst>
        <ext uri="{3e2802c4-a4d2-4d8b-9148-e3be6c30e623}">
          <xlrd:rvb i="6610"/>
        </ext>
      </extLst>
    </bk>
    <bk>
      <extLst>
        <ext uri="{3e2802c4-a4d2-4d8b-9148-e3be6c30e623}">
          <xlrd:rvb i="6617"/>
        </ext>
      </extLst>
    </bk>
    <bk>
      <extLst>
        <ext uri="{3e2802c4-a4d2-4d8b-9148-e3be6c30e623}">
          <xlrd:rvb i="6619"/>
        </ext>
      </extLst>
    </bk>
    <bk>
      <extLst>
        <ext uri="{3e2802c4-a4d2-4d8b-9148-e3be6c30e623}">
          <xlrd:rvb i="6626"/>
        </ext>
      </extLst>
    </bk>
    <bk>
      <extLst>
        <ext uri="{3e2802c4-a4d2-4d8b-9148-e3be6c30e623}">
          <xlrd:rvb i="6628"/>
        </ext>
      </extLst>
    </bk>
    <bk>
      <extLst>
        <ext uri="{3e2802c4-a4d2-4d8b-9148-e3be6c30e623}">
          <xlrd:rvb i="6635"/>
        </ext>
      </extLst>
    </bk>
    <bk>
      <extLst>
        <ext uri="{3e2802c4-a4d2-4d8b-9148-e3be6c30e623}">
          <xlrd:rvb i="6637"/>
        </ext>
      </extLst>
    </bk>
    <bk>
      <extLst>
        <ext uri="{3e2802c4-a4d2-4d8b-9148-e3be6c30e623}">
          <xlrd:rvb i="6644"/>
        </ext>
      </extLst>
    </bk>
    <bk>
      <extLst>
        <ext uri="{3e2802c4-a4d2-4d8b-9148-e3be6c30e623}">
          <xlrd:rvb i="6646"/>
        </ext>
      </extLst>
    </bk>
    <bk>
      <extLst>
        <ext uri="{3e2802c4-a4d2-4d8b-9148-e3be6c30e623}">
          <xlrd:rvb i="6653"/>
        </ext>
      </extLst>
    </bk>
    <bk>
      <extLst>
        <ext uri="{3e2802c4-a4d2-4d8b-9148-e3be6c30e623}">
          <xlrd:rvb i="6655"/>
        </ext>
      </extLst>
    </bk>
    <bk>
      <extLst>
        <ext uri="{3e2802c4-a4d2-4d8b-9148-e3be6c30e623}">
          <xlrd:rvb i="6662"/>
        </ext>
      </extLst>
    </bk>
    <bk>
      <extLst>
        <ext uri="{3e2802c4-a4d2-4d8b-9148-e3be6c30e623}">
          <xlrd:rvb i="6664"/>
        </ext>
      </extLst>
    </bk>
    <bk>
      <extLst>
        <ext uri="{3e2802c4-a4d2-4d8b-9148-e3be6c30e623}">
          <xlrd:rvb i="6671"/>
        </ext>
      </extLst>
    </bk>
    <bk>
      <extLst>
        <ext uri="{3e2802c4-a4d2-4d8b-9148-e3be6c30e623}">
          <xlrd:rvb i="1784"/>
        </ext>
      </extLst>
    </bk>
    <bk>
      <extLst>
        <ext uri="{3e2802c4-a4d2-4d8b-9148-e3be6c30e623}">
          <xlrd:rvb i="6673"/>
        </ext>
      </extLst>
    </bk>
    <bk>
      <extLst>
        <ext uri="{3e2802c4-a4d2-4d8b-9148-e3be6c30e623}">
          <xlrd:rvb i="6680"/>
        </ext>
      </extLst>
    </bk>
    <bk>
      <extLst>
        <ext uri="{3e2802c4-a4d2-4d8b-9148-e3be6c30e623}">
          <xlrd:rvb i="6682"/>
        </ext>
      </extLst>
    </bk>
    <bk>
      <extLst>
        <ext uri="{3e2802c4-a4d2-4d8b-9148-e3be6c30e623}">
          <xlrd:rvb i="6689"/>
        </ext>
      </extLst>
    </bk>
    <bk>
      <extLst>
        <ext uri="{3e2802c4-a4d2-4d8b-9148-e3be6c30e623}">
          <xlrd:rvb i="6691"/>
        </ext>
      </extLst>
    </bk>
    <bk>
      <extLst>
        <ext uri="{3e2802c4-a4d2-4d8b-9148-e3be6c30e623}">
          <xlrd:rvb i="6699"/>
        </ext>
      </extLst>
    </bk>
    <bk>
      <extLst>
        <ext uri="{3e2802c4-a4d2-4d8b-9148-e3be6c30e623}">
          <xlrd:rvb i="6701"/>
        </ext>
      </extLst>
    </bk>
    <bk>
      <extLst>
        <ext uri="{3e2802c4-a4d2-4d8b-9148-e3be6c30e623}">
          <xlrd:rvb i="6707"/>
        </ext>
      </extLst>
    </bk>
    <bk>
      <extLst>
        <ext uri="{3e2802c4-a4d2-4d8b-9148-e3be6c30e623}">
          <xlrd:rvb i="6709"/>
        </ext>
      </extLst>
    </bk>
    <bk>
      <extLst>
        <ext uri="{3e2802c4-a4d2-4d8b-9148-e3be6c30e623}">
          <xlrd:rvb i="6716"/>
        </ext>
      </extLst>
    </bk>
    <bk>
      <extLst>
        <ext uri="{3e2802c4-a4d2-4d8b-9148-e3be6c30e623}">
          <xlrd:rvb i="6718"/>
        </ext>
      </extLst>
    </bk>
    <bk>
      <extLst>
        <ext uri="{3e2802c4-a4d2-4d8b-9148-e3be6c30e623}">
          <xlrd:rvb i="6725"/>
        </ext>
      </extLst>
    </bk>
    <bk>
      <extLst>
        <ext uri="{3e2802c4-a4d2-4d8b-9148-e3be6c30e623}">
          <xlrd:rvb i="6727"/>
        </ext>
      </extLst>
    </bk>
    <bk>
      <extLst>
        <ext uri="{3e2802c4-a4d2-4d8b-9148-e3be6c30e623}">
          <xlrd:rvb i="6734"/>
        </ext>
      </extLst>
    </bk>
    <bk>
      <extLst>
        <ext uri="{3e2802c4-a4d2-4d8b-9148-e3be6c30e623}">
          <xlrd:rvb i="6736"/>
        </ext>
      </extLst>
    </bk>
    <bk>
      <extLst>
        <ext uri="{3e2802c4-a4d2-4d8b-9148-e3be6c30e623}">
          <xlrd:rvb i="6742"/>
        </ext>
      </extLst>
    </bk>
    <bk>
      <extLst>
        <ext uri="{3e2802c4-a4d2-4d8b-9148-e3be6c30e623}">
          <xlrd:rvb i="6744"/>
        </ext>
      </extLst>
    </bk>
    <bk>
      <extLst>
        <ext uri="{3e2802c4-a4d2-4d8b-9148-e3be6c30e623}">
          <xlrd:rvb i="6752"/>
        </ext>
      </extLst>
    </bk>
    <bk>
      <extLst>
        <ext uri="{3e2802c4-a4d2-4d8b-9148-e3be6c30e623}">
          <xlrd:rvb i="1691"/>
        </ext>
      </extLst>
    </bk>
    <bk>
      <extLst>
        <ext uri="{3e2802c4-a4d2-4d8b-9148-e3be6c30e623}">
          <xlrd:rvb i="1728"/>
        </ext>
      </extLst>
    </bk>
    <bk>
      <extLst>
        <ext uri="{3e2802c4-a4d2-4d8b-9148-e3be6c30e623}">
          <xlrd:rvb i="6754"/>
        </ext>
      </extLst>
    </bk>
    <bk>
      <extLst>
        <ext uri="{3e2802c4-a4d2-4d8b-9148-e3be6c30e623}">
          <xlrd:rvb i="6762"/>
        </ext>
      </extLst>
    </bk>
    <bk>
      <extLst>
        <ext uri="{3e2802c4-a4d2-4d8b-9148-e3be6c30e623}">
          <xlrd:rvb i="6764"/>
        </ext>
      </extLst>
    </bk>
    <bk>
      <extLst>
        <ext uri="{3e2802c4-a4d2-4d8b-9148-e3be6c30e623}">
          <xlrd:rvb i="6772"/>
        </ext>
      </extLst>
    </bk>
    <bk>
      <extLst>
        <ext uri="{3e2802c4-a4d2-4d8b-9148-e3be6c30e623}">
          <xlrd:rvb i="6774"/>
        </ext>
      </extLst>
    </bk>
    <bk>
      <extLst>
        <ext uri="{3e2802c4-a4d2-4d8b-9148-e3be6c30e623}">
          <xlrd:rvb i="6781"/>
        </ext>
      </extLst>
    </bk>
    <bk>
      <extLst>
        <ext uri="{3e2802c4-a4d2-4d8b-9148-e3be6c30e623}">
          <xlrd:rvb i="6783"/>
        </ext>
      </extLst>
    </bk>
    <bk>
      <extLst>
        <ext uri="{3e2802c4-a4d2-4d8b-9148-e3be6c30e623}">
          <xlrd:rvb i="6790"/>
        </ext>
      </extLst>
    </bk>
    <bk>
      <extLst>
        <ext uri="{3e2802c4-a4d2-4d8b-9148-e3be6c30e623}">
          <xlrd:rvb i="6792"/>
        </ext>
      </extLst>
    </bk>
    <bk>
      <extLst>
        <ext uri="{3e2802c4-a4d2-4d8b-9148-e3be6c30e623}">
          <xlrd:rvb i="6799"/>
        </ext>
      </extLst>
    </bk>
    <bk>
      <extLst>
        <ext uri="{3e2802c4-a4d2-4d8b-9148-e3be6c30e623}">
          <xlrd:rvb i="6801"/>
        </ext>
      </extLst>
    </bk>
    <bk>
      <extLst>
        <ext uri="{3e2802c4-a4d2-4d8b-9148-e3be6c30e623}">
          <xlrd:rvb i="6809"/>
        </ext>
      </extLst>
    </bk>
    <bk>
      <extLst>
        <ext uri="{3e2802c4-a4d2-4d8b-9148-e3be6c30e623}">
          <xlrd:rvb i="6811"/>
        </ext>
      </extLst>
    </bk>
    <bk>
      <extLst>
        <ext uri="{3e2802c4-a4d2-4d8b-9148-e3be6c30e623}">
          <xlrd:rvb i="6815"/>
        </ext>
      </extLst>
    </bk>
    <bk>
      <extLst>
        <ext uri="{3e2802c4-a4d2-4d8b-9148-e3be6c30e623}">
          <xlrd:rvb i="6817"/>
        </ext>
      </extLst>
    </bk>
    <bk>
      <extLst>
        <ext uri="{3e2802c4-a4d2-4d8b-9148-e3be6c30e623}">
          <xlrd:rvb i="6824"/>
        </ext>
      </extLst>
    </bk>
    <bk>
      <extLst>
        <ext uri="{3e2802c4-a4d2-4d8b-9148-e3be6c30e623}">
          <xlrd:rvb i="6826"/>
        </ext>
      </extLst>
    </bk>
    <bk>
      <extLst>
        <ext uri="{3e2802c4-a4d2-4d8b-9148-e3be6c30e623}">
          <xlrd:rvb i="6833"/>
        </ext>
      </extLst>
    </bk>
    <bk>
      <extLst>
        <ext uri="{3e2802c4-a4d2-4d8b-9148-e3be6c30e623}">
          <xlrd:rvb i="6835"/>
        </ext>
      </extLst>
    </bk>
    <bk>
      <extLst>
        <ext uri="{3e2802c4-a4d2-4d8b-9148-e3be6c30e623}">
          <xlrd:rvb i="6843"/>
        </ext>
      </extLst>
    </bk>
    <bk>
      <extLst>
        <ext uri="{3e2802c4-a4d2-4d8b-9148-e3be6c30e623}">
          <xlrd:rvb i="6845"/>
        </ext>
      </extLst>
    </bk>
    <bk>
      <extLst>
        <ext uri="{3e2802c4-a4d2-4d8b-9148-e3be6c30e623}">
          <xlrd:rvb i="6852"/>
        </ext>
      </extLst>
    </bk>
    <bk>
      <extLst>
        <ext uri="{3e2802c4-a4d2-4d8b-9148-e3be6c30e623}">
          <xlrd:rvb i="6854"/>
        </ext>
      </extLst>
    </bk>
    <bk>
      <extLst>
        <ext uri="{3e2802c4-a4d2-4d8b-9148-e3be6c30e623}">
          <xlrd:rvb i="6861"/>
        </ext>
      </extLst>
    </bk>
    <bk>
      <extLst>
        <ext uri="{3e2802c4-a4d2-4d8b-9148-e3be6c30e623}">
          <xlrd:rvb i="6863"/>
        </ext>
      </extLst>
    </bk>
    <bk>
      <extLst>
        <ext uri="{3e2802c4-a4d2-4d8b-9148-e3be6c30e623}">
          <xlrd:rvb i="6870"/>
        </ext>
      </extLst>
    </bk>
    <bk>
      <extLst>
        <ext uri="{3e2802c4-a4d2-4d8b-9148-e3be6c30e623}">
          <xlrd:rvb i="6872"/>
        </ext>
      </extLst>
    </bk>
    <bk>
      <extLst>
        <ext uri="{3e2802c4-a4d2-4d8b-9148-e3be6c30e623}">
          <xlrd:rvb i="6879"/>
        </ext>
      </extLst>
    </bk>
    <bk>
      <extLst>
        <ext uri="{3e2802c4-a4d2-4d8b-9148-e3be6c30e623}">
          <xlrd:rvb i="6881"/>
        </ext>
      </extLst>
    </bk>
    <bk>
      <extLst>
        <ext uri="{3e2802c4-a4d2-4d8b-9148-e3be6c30e623}">
          <xlrd:rvb i="6888"/>
        </ext>
      </extLst>
    </bk>
    <bk>
      <extLst>
        <ext uri="{3e2802c4-a4d2-4d8b-9148-e3be6c30e623}">
          <xlrd:rvb i="6890"/>
        </ext>
      </extLst>
    </bk>
    <bk>
      <extLst>
        <ext uri="{3e2802c4-a4d2-4d8b-9148-e3be6c30e623}">
          <xlrd:rvb i="6897"/>
        </ext>
      </extLst>
    </bk>
    <bk>
      <extLst>
        <ext uri="{3e2802c4-a4d2-4d8b-9148-e3be6c30e623}">
          <xlrd:rvb i="6899"/>
        </ext>
      </extLst>
    </bk>
    <bk>
      <extLst>
        <ext uri="{3e2802c4-a4d2-4d8b-9148-e3be6c30e623}">
          <xlrd:rvb i="6906"/>
        </ext>
      </extLst>
    </bk>
    <bk>
      <extLst>
        <ext uri="{3e2802c4-a4d2-4d8b-9148-e3be6c30e623}">
          <xlrd:rvb i="6908"/>
        </ext>
      </extLst>
    </bk>
    <bk>
      <extLst>
        <ext uri="{3e2802c4-a4d2-4d8b-9148-e3be6c30e623}">
          <xlrd:rvb i="6916"/>
        </ext>
      </extLst>
    </bk>
    <bk>
      <extLst>
        <ext uri="{3e2802c4-a4d2-4d8b-9148-e3be6c30e623}">
          <xlrd:rvb i="6918"/>
        </ext>
      </extLst>
    </bk>
    <bk>
      <extLst>
        <ext uri="{3e2802c4-a4d2-4d8b-9148-e3be6c30e623}">
          <xlrd:rvb i="6925"/>
        </ext>
      </extLst>
    </bk>
    <bk>
      <extLst>
        <ext uri="{3e2802c4-a4d2-4d8b-9148-e3be6c30e623}">
          <xlrd:rvb i="6927"/>
        </ext>
      </extLst>
    </bk>
    <bk>
      <extLst>
        <ext uri="{3e2802c4-a4d2-4d8b-9148-e3be6c30e623}">
          <xlrd:rvb i="6934"/>
        </ext>
      </extLst>
    </bk>
    <bk>
      <extLst>
        <ext uri="{3e2802c4-a4d2-4d8b-9148-e3be6c30e623}">
          <xlrd:rvb i="6936"/>
        </ext>
      </extLst>
    </bk>
    <bk>
      <extLst>
        <ext uri="{3e2802c4-a4d2-4d8b-9148-e3be6c30e623}">
          <xlrd:rvb i="6943"/>
        </ext>
      </extLst>
    </bk>
    <bk>
      <extLst>
        <ext uri="{3e2802c4-a4d2-4d8b-9148-e3be6c30e623}">
          <xlrd:rvb i="6945"/>
        </ext>
      </extLst>
    </bk>
    <bk>
      <extLst>
        <ext uri="{3e2802c4-a4d2-4d8b-9148-e3be6c30e623}">
          <xlrd:rvb i="6952"/>
        </ext>
      </extLst>
    </bk>
    <bk>
      <extLst>
        <ext uri="{3e2802c4-a4d2-4d8b-9148-e3be6c30e623}">
          <xlrd:rvb i="6954"/>
        </ext>
      </extLst>
    </bk>
    <bk>
      <extLst>
        <ext uri="{3e2802c4-a4d2-4d8b-9148-e3be6c30e623}">
          <xlrd:rvb i="6960"/>
        </ext>
      </extLst>
    </bk>
    <bk>
      <extLst>
        <ext uri="{3e2802c4-a4d2-4d8b-9148-e3be6c30e623}">
          <xlrd:rvb i="6962"/>
        </ext>
      </extLst>
    </bk>
    <bk>
      <extLst>
        <ext uri="{3e2802c4-a4d2-4d8b-9148-e3be6c30e623}">
          <xlrd:rvb i="6969"/>
        </ext>
      </extLst>
    </bk>
    <bk>
      <extLst>
        <ext uri="{3e2802c4-a4d2-4d8b-9148-e3be6c30e623}">
          <xlrd:rvb i="6971"/>
        </ext>
      </extLst>
    </bk>
    <bk>
      <extLst>
        <ext uri="{3e2802c4-a4d2-4d8b-9148-e3be6c30e623}">
          <xlrd:rvb i="6978"/>
        </ext>
      </extLst>
    </bk>
    <bk>
      <extLst>
        <ext uri="{3e2802c4-a4d2-4d8b-9148-e3be6c30e623}">
          <xlrd:rvb i="6980"/>
        </ext>
      </extLst>
    </bk>
    <bk>
      <extLst>
        <ext uri="{3e2802c4-a4d2-4d8b-9148-e3be6c30e623}">
          <xlrd:rvb i="6988"/>
        </ext>
      </extLst>
    </bk>
    <bk>
      <extLst>
        <ext uri="{3e2802c4-a4d2-4d8b-9148-e3be6c30e623}">
          <xlrd:rvb i="6990"/>
        </ext>
      </extLst>
    </bk>
    <bk>
      <extLst>
        <ext uri="{3e2802c4-a4d2-4d8b-9148-e3be6c30e623}">
          <xlrd:rvb i="6997"/>
        </ext>
      </extLst>
    </bk>
    <bk>
      <extLst>
        <ext uri="{3e2802c4-a4d2-4d8b-9148-e3be6c30e623}">
          <xlrd:rvb i="6999"/>
        </ext>
      </extLst>
    </bk>
    <bk>
      <extLst>
        <ext uri="{3e2802c4-a4d2-4d8b-9148-e3be6c30e623}">
          <xlrd:rvb i="7006"/>
        </ext>
      </extLst>
    </bk>
    <bk>
      <extLst>
        <ext uri="{3e2802c4-a4d2-4d8b-9148-e3be6c30e623}">
          <xlrd:rvb i="7008"/>
        </ext>
      </extLst>
    </bk>
    <bk>
      <extLst>
        <ext uri="{3e2802c4-a4d2-4d8b-9148-e3be6c30e623}">
          <xlrd:rvb i="7014"/>
        </ext>
      </extLst>
    </bk>
    <bk>
      <extLst>
        <ext uri="{3e2802c4-a4d2-4d8b-9148-e3be6c30e623}">
          <xlrd:rvb i="7016"/>
        </ext>
      </extLst>
    </bk>
    <bk>
      <extLst>
        <ext uri="{3e2802c4-a4d2-4d8b-9148-e3be6c30e623}">
          <xlrd:rvb i="7023"/>
        </ext>
      </extLst>
    </bk>
    <bk>
      <extLst>
        <ext uri="{3e2802c4-a4d2-4d8b-9148-e3be6c30e623}">
          <xlrd:rvb i="7025"/>
        </ext>
      </extLst>
    </bk>
    <bk>
      <extLst>
        <ext uri="{3e2802c4-a4d2-4d8b-9148-e3be6c30e623}">
          <xlrd:rvb i="7030"/>
        </ext>
      </extLst>
    </bk>
    <bk>
      <extLst>
        <ext uri="{3e2802c4-a4d2-4d8b-9148-e3be6c30e623}">
          <xlrd:rvb i="7032"/>
        </ext>
      </extLst>
    </bk>
    <bk>
      <extLst>
        <ext uri="{3e2802c4-a4d2-4d8b-9148-e3be6c30e623}">
          <xlrd:rvb i="7039"/>
        </ext>
      </extLst>
    </bk>
    <bk>
      <extLst>
        <ext uri="{3e2802c4-a4d2-4d8b-9148-e3be6c30e623}">
          <xlrd:rvb i="7041"/>
        </ext>
      </extLst>
    </bk>
    <bk>
      <extLst>
        <ext uri="{3e2802c4-a4d2-4d8b-9148-e3be6c30e623}">
          <xlrd:rvb i="7048"/>
        </ext>
      </extLst>
    </bk>
    <bk>
      <extLst>
        <ext uri="{3e2802c4-a4d2-4d8b-9148-e3be6c30e623}">
          <xlrd:rvb i="7050"/>
        </ext>
      </extLst>
    </bk>
    <bk>
      <extLst>
        <ext uri="{3e2802c4-a4d2-4d8b-9148-e3be6c30e623}">
          <xlrd:rvb i="7058"/>
        </ext>
      </extLst>
    </bk>
    <bk>
      <extLst>
        <ext uri="{3e2802c4-a4d2-4d8b-9148-e3be6c30e623}">
          <xlrd:rvb i="7060"/>
        </ext>
      </extLst>
    </bk>
    <bk>
      <extLst>
        <ext uri="{3e2802c4-a4d2-4d8b-9148-e3be6c30e623}">
          <xlrd:rvb i="7066"/>
        </ext>
      </extLst>
    </bk>
    <bk>
      <extLst>
        <ext uri="{3e2802c4-a4d2-4d8b-9148-e3be6c30e623}">
          <xlrd:rvb i="1146"/>
        </ext>
      </extLst>
    </bk>
    <bk>
      <extLst>
        <ext uri="{3e2802c4-a4d2-4d8b-9148-e3be6c30e623}">
          <xlrd:rvb i="7068"/>
        </ext>
      </extLst>
    </bk>
    <bk>
      <extLst>
        <ext uri="{3e2802c4-a4d2-4d8b-9148-e3be6c30e623}">
          <xlrd:rvb i="7076"/>
        </ext>
      </extLst>
    </bk>
    <bk>
      <extLst>
        <ext uri="{3e2802c4-a4d2-4d8b-9148-e3be6c30e623}">
          <xlrd:rvb i="7078"/>
        </ext>
      </extLst>
    </bk>
    <bk>
      <extLst>
        <ext uri="{3e2802c4-a4d2-4d8b-9148-e3be6c30e623}">
          <xlrd:rvb i="7086"/>
        </ext>
      </extLst>
    </bk>
    <bk>
      <extLst>
        <ext uri="{3e2802c4-a4d2-4d8b-9148-e3be6c30e623}">
          <xlrd:rvb i="7088"/>
        </ext>
      </extLst>
    </bk>
    <bk>
      <extLst>
        <ext uri="{3e2802c4-a4d2-4d8b-9148-e3be6c30e623}">
          <xlrd:rvb i="7096"/>
        </ext>
      </extLst>
    </bk>
    <bk>
      <extLst>
        <ext uri="{3e2802c4-a4d2-4d8b-9148-e3be6c30e623}">
          <xlrd:rvb i="2673"/>
        </ext>
      </extLst>
    </bk>
    <bk>
      <extLst>
        <ext uri="{3e2802c4-a4d2-4d8b-9148-e3be6c30e623}">
          <xlrd:rvb i="2683"/>
        </ext>
      </extLst>
    </bk>
    <bk>
      <extLst>
        <ext uri="{3e2802c4-a4d2-4d8b-9148-e3be6c30e623}">
          <xlrd:rvb i="7098"/>
        </ext>
      </extLst>
    </bk>
    <bk>
      <extLst>
        <ext uri="{3e2802c4-a4d2-4d8b-9148-e3be6c30e623}">
          <xlrd:rvb i="7105"/>
        </ext>
      </extLst>
    </bk>
    <bk>
      <extLst>
        <ext uri="{3e2802c4-a4d2-4d8b-9148-e3be6c30e623}">
          <xlrd:rvb i="7107"/>
        </ext>
      </extLst>
    </bk>
    <bk>
      <extLst>
        <ext uri="{3e2802c4-a4d2-4d8b-9148-e3be6c30e623}">
          <xlrd:rvb i="7115"/>
        </ext>
      </extLst>
    </bk>
    <bk>
      <extLst>
        <ext uri="{3e2802c4-a4d2-4d8b-9148-e3be6c30e623}">
          <xlrd:rvb i="7117"/>
        </ext>
      </extLst>
    </bk>
    <bk>
      <extLst>
        <ext uri="{3e2802c4-a4d2-4d8b-9148-e3be6c30e623}">
          <xlrd:rvb i="7125"/>
        </ext>
      </extLst>
    </bk>
    <bk>
      <extLst>
        <ext uri="{3e2802c4-a4d2-4d8b-9148-e3be6c30e623}">
          <xlrd:rvb i="7127"/>
        </ext>
      </extLst>
    </bk>
    <bk>
      <extLst>
        <ext uri="{3e2802c4-a4d2-4d8b-9148-e3be6c30e623}">
          <xlrd:rvb i="7136"/>
        </ext>
      </extLst>
    </bk>
    <bk>
      <extLst>
        <ext uri="{3e2802c4-a4d2-4d8b-9148-e3be6c30e623}">
          <xlrd:rvb i="7138"/>
        </ext>
      </extLst>
    </bk>
    <bk>
      <extLst>
        <ext uri="{3e2802c4-a4d2-4d8b-9148-e3be6c30e623}">
          <xlrd:rvb i="2380"/>
        </ext>
      </extLst>
    </bk>
    <bk>
      <extLst>
        <ext uri="{3e2802c4-a4d2-4d8b-9148-e3be6c30e623}">
          <xlrd:rvb i="7147"/>
        </ext>
      </extLst>
    </bk>
    <bk>
      <extLst>
        <ext uri="{3e2802c4-a4d2-4d8b-9148-e3be6c30e623}">
          <xlrd:rvb i="7153"/>
        </ext>
      </extLst>
    </bk>
    <bk>
      <extLst>
        <ext uri="{3e2802c4-a4d2-4d8b-9148-e3be6c30e623}">
          <xlrd:rvb i="7155"/>
        </ext>
      </extLst>
    </bk>
    <bk>
      <extLst>
        <ext uri="{3e2802c4-a4d2-4d8b-9148-e3be6c30e623}">
          <xlrd:rvb i="7164"/>
        </ext>
      </extLst>
    </bk>
    <bk>
      <extLst>
        <ext uri="{3e2802c4-a4d2-4d8b-9148-e3be6c30e623}">
          <xlrd:rvb i="7166"/>
        </ext>
      </extLst>
    </bk>
    <bk>
      <extLst>
        <ext uri="{3e2802c4-a4d2-4d8b-9148-e3be6c30e623}">
          <xlrd:rvb i="7174"/>
        </ext>
      </extLst>
    </bk>
    <bk>
      <extLst>
        <ext uri="{3e2802c4-a4d2-4d8b-9148-e3be6c30e623}">
          <xlrd:rvb i="7176"/>
        </ext>
      </extLst>
    </bk>
    <bk>
      <extLst>
        <ext uri="{3e2802c4-a4d2-4d8b-9148-e3be6c30e623}">
          <xlrd:rvb i="7183"/>
        </ext>
      </extLst>
    </bk>
    <bk>
      <extLst>
        <ext uri="{3e2802c4-a4d2-4d8b-9148-e3be6c30e623}">
          <xlrd:rvb i="7185"/>
        </ext>
      </extLst>
    </bk>
    <bk>
      <extLst>
        <ext uri="{3e2802c4-a4d2-4d8b-9148-e3be6c30e623}">
          <xlrd:rvb i="7192"/>
        </ext>
      </extLst>
    </bk>
    <bk>
      <extLst>
        <ext uri="{3e2802c4-a4d2-4d8b-9148-e3be6c30e623}">
          <xlrd:rvb i="7194"/>
        </ext>
      </extLst>
    </bk>
    <bk>
      <extLst>
        <ext uri="{3e2802c4-a4d2-4d8b-9148-e3be6c30e623}">
          <xlrd:rvb i="7202"/>
        </ext>
      </extLst>
    </bk>
    <bk>
      <extLst>
        <ext uri="{3e2802c4-a4d2-4d8b-9148-e3be6c30e623}">
          <xlrd:rvb i="7204"/>
        </ext>
      </extLst>
    </bk>
    <bk>
      <extLst>
        <ext uri="{3e2802c4-a4d2-4d8b-9148-e3be6c30e623}">
          <xlrd:rvb i="7211"/>
        </ext>
      </extLst>
    </bk>
    <bk>
      <extLst>
        <ext uri="{3e2802c4-a4d2-4d8b-9148-e3be6c30e623}">
          <xlrd:rvb i="7213"/>
        </ext>
      </extLst>
    </bk>
    <bk>
      <extLst>
        <ext uri="{3e2802c4-a4d2-4d8b-9148-e3be6c30e623}">
          <xlrd:rvb i="7219"/>
        </ext>
      </extLst>
    </bk>
    <bk>
      <extLst>
        <ext uri="{3e2802c4-a4d2-4d8b-9148-e3be6c30e623}">
          <xlrd:rvb i="7221"/>
        </ext>
      </extLst>
    </bk>
    <bk>
      <extLst>
        <ext uri="{3e2802c4-a4d2-4d8b-9148-e3be6c30e623}">
          <xlrd:rvb i="7228"/>
        </ext>
      </extLst>
    </bk>
    <bk>
      <extLst>
        <ext uri="{3e2802c4-a4d2-4d8b-9148-e3be6c30e623}">
          <xlrd:rvb i="7230"/>
        </ext>
      </extLst>
    </bk>
    <bk>
      <extLst>
        <ext uri="{3e2802c4-a4d2-4d8b-9148-e3be6c30e623}">
          <xlrd:rvb i="7238"/>
        </ext>
      </extLst>
    </bk>
    <bk>
      <extLst>
        <ext uri="{3e2802c4-a4d2-4d8b-9148-e3be6c30e623}">
          <xlrd:rvb i="7240"/>
        </ext>
      </extLst>
    </bk>
    <bk>
      <extLst>
        <ext uri="{3e2802c4-a4d2-4d8b-9148-e3be6c30e623}">
          <xlrd:rvb i="7249"/>
        </ext>
      </extLst>
    </bk>
    <bk>
      <extLst>
        <ext uri="{3e2802c4-a4d2-4d8b-9148-e3be6c30e623}">
          <xlrd:rvb i="7251"/>
        </ext>
      </extLst>
    </bk>
    <bk>
      <extLst>
        <ext uri="{3e2802c4-a4d2-4d8b-9148-e3be6c30e623}">
          <xlrd:rvb i="7257"/>
        </ext>
      </extLst>
    </bk>
    <bk>
      <extLst>
        <ext uri="{3e2802c4-a4d2-4d8b-9148-e3be6c30e623}">
          <xlrd:rvb i="7259"/>
        </ext>
      </extLst>
    </bk>
    <bk>
      <extLst>
        <ext uri="{3e2802c4-a4d2-4d8b-9148-e3be6c30e623}">
          <xlrd:rvb i="7267"/>
        </ext>
      </extLst>
    </bk>
    <bk>
      <extLst>
        <ext uri="{3e2802c4-a4d2-4d8b-9148-e3be6c30e623}">
          <xlrd:rvb i="7269"/>
        </ext>
      </extLst>
    </bk>
    <bk>
      <extLst>
        <ext uri="{3e2802c4-a4d2-4d8b-9148-e3be6c30e623}">
          <xlrd:rvb i="7276"/>
        </ext>
      </extLst>
    </bk>
    <bk>
      <extLst>
        <ext uri="{3e2802c4-a4d2-4d8b-9148-e3be6c30e623}">
          <xlrd:rvb i="7278"/>
        </ext>
      </extLst>
    </bk>
    <bk>
      <extLst>
        <ext uri="{3e2802c4-a4d2-4d8b-9148-e3be6c30e623}">
          <xlrd:rvb i="7286"/>
        </ext>
      </extLst>
    </bk>
    <bk>
      <extLst>
        <ext uri="{3e2802c4-a4d2-4d8b-9148-e3be6c30e623}">
          <xlrd:rvb i="7288"/>
        </ext>
      </extLst>
    </bk>
    <bk>
      <extLst>
        <ext uri="{3e2802c4-a4d2-4d8b-9148-e3be6c30e623}">
          <xlrd:rvb i="7295"/>
        </ext>
      </extLst>
    </bk>
    <bk>
      <extLst>
        <ext uri="{3e2802c4-a4d2-4d8b-9148-e3be6c30e623}">
          <xlrd:rvb i="7297"/>
        </ext>
      </extLst>
    </bk>
    <bk>
      <extLst>
        <ext uri="{3e2802c4-a4d2-4d8b-9148-e3be6c30e623}">
          <xlrd:rvb i="7303"/>
        </ext>
      </extLst>
    </bk>
    <bk>
      <extLst>
        <ext uri="{3e2802c4-a4d2-4d8b-9148-e3be6c30e623}">
          <xlrd:rvb i="7305"/>
        </ext>
      </extLst>
    </bk>
    <bk>
      <extLst>
        <ext uri="{3e2802c4-a4d2-4d8b-9148-e3be6c30e623}">
          <xlrd:rvb i="7312"/>
        </ext>
      </extLst>
    </bk>
    <bk>
      <extLst>
        <ext uri="{3e2802c4-a4d2-4d8b-9148-e3be6c30e623}">
          <xlrd:rvb i="7314"/>
        </ext>
      </extLst>
    </bk>
    <bk>
      <extLst>
        <ext uri="{3e2802c4-a4d2-4d8b-9148-e3be6c30e623}">
          <xlrd:rvb i="7321"/>
        </ext>
      </extLst>
    </bk>
    <bk>
      <extLst>
        <ext uri="{3e2802c4-a4d2-4d8b-9148-e3be6c30e623}">
          <xlrd:rvb i="7323"/>
        </ext>
      </extLst>
    </bk>
    <bk>
      <extLst>
        <ext uri="{3e2802c4-a4d2-4d8b-9148-e3be6c30e623}">
          <xlrd:rvb i="7331"/>
        </ext>
      </extLst>
    </bk>
    <bk>
      <extLst>
        <ext uri="{3e2802c4-a4d2-4d8b-9148-e3be6c30e623}">
          <xlrd:rvb i="7333"/>
        </ext>
      </extLst>
    </bk>
    <bk>
      <extLst>
        <ext uri="{3e2802c4-a4d2-4d8b-9148-e3be6c30e623}">
          <xlrd:rvb i="7340"/>
        </ext>
      </extLst>
    </bk>
    <bk>
      <extLst>
        <ext uri="{3e2802c4-a4d2-4d8b-9148-e3be6c30e623}">
          <xlrd:rvb i="7342"/>
        </ext>
      </extLst>
    </bk>
    <bk>
      <extLst>
        <ext uri="{3e2802c4-a4d2-4d8b-9148-e3be6c30e623}">
          <xlrd:rvb i="7349"/>
        </ext>
      </extLst>
    </bk>
    <bk>
      <extLst>
        <ext uri="{3e2802c4-a4d2-4d8b-9148-e3be6c30e623}">
          <xlrd:rvb i="7351"/>
        </ext>
      </extLst>
    </bk>
    <bk>
      <extLst>
        <ext uri="{3e2802c4-a4d2-4d8b-9148-e3be6c30e623}">
          <xlrd:rvb i="7358"/>
        </ext>
      </extLst>
    </bk>
    <bk>
      <extLst>
        <ext uri="{3e2802c4-a4d2-4d8b-9148-e3be6c30e623}">
          <xlrd:rvb i="7360"/>
        </ext>
      </extLst>
    </bk>
    <bk>
      <extLst>
        <ext uri="{3e2802c4-a4d2-4d8b-9148-e3be6c30e623}">
          <xlrd:rvb i="7368"/>
        </ext>
      </extLst>
    </bk>
    <bk>
      <extLst>
        <ext uri="{3e2802c4-a4d2-4d8b-9148-e3be6c30e623}">
          <xlrd:rvb i="7370"/>
        </ext>
      </extLst>
    </bk>
    <bk>
      <extLst>
        <ext uri="{3e2802c4-a4d2-4d8b-9148-e3be6c30e623}">
          <xlrd:rvb i="7376"/>
        </ext>
      </extLst>
    </bk>
    <bk>
      <extLst>
        <ext uri="{3e2802c4-a4d2-4d8b-9148-e3be6c30e623}">
          <xlrd:rvb i="7378"/>
        </ext>
      </extLst>
    </bk>
    <bk>
      <extLst>
        <ext uri="{3e2802c4-a4d2-4d8b-9148-e3be6c30e623}">
          <xlrd:rvb i="7386"/>
        </ext>
      </extLst>
    </bk>
    <bk>
      <extLst>
        <ext uri="{3e2802c4-a4d2-4d8b-9148-e3be6c30e623}">
          <xlrd:rvb i="7388"/>
        </ext>
      </extLst>
    </bk>
    <bk>
      <extLst>
        <ext uri="{3e2802c4-a4d2-4d8b-9148-e3be6c30e623}">
          <xlrd:rvb i="7395"/>
        </ext>
      </extLst>
    </bk>
    <bk>
      <extLst>
        <ext uri="{3e2802c4-a4d2-4d8b-9148-e3be6c30e623}">
          <xlrd:rvb i="7397"/>
        </ext>
      </extLst>
    </bk>
    <bk>
      <extLst>
        <ext uri="{3e2802c4-a4d2-4d8b-9148-e3be6c30e623}">
          <xlrd:rvb i="7405"/>
        </ext>
      </extLst>
    </bk>
    <bk>
      <extLst>
        <ext uri="{3e2802c4-a4d2-4d8b-9148-e3be6c30e623}">
          <xlrd:rvb i="1863"/>
        </ext>
      </extLst>
    </bk>
    <bk>
      <extLst>
        <ext uri="{3e2802c4-a4d2-4d8b-9148-e3be6c30e623}">
          <xlrd:rvb i="1896"/>
        </ext>
      </extLst>
    </bk>
    <bk>
      <extLst>
        <ext uri="{3e2802c4-a4d2-4d8b-9148-e3be6c30e623}">
          <xlrd:rvb i="7407"/>
        </ext>
      </extLst>
    </bk>
    <bk>
      <extLst>
        <ext uri="{3e2802c4-a4d2-4d8b-9148-e3be6c30e623}">
          <xlrd:rvb i="7415"/>
        </ext>
      </extLst>
    </bk>
    <bk>
      <extLst>
        <ext uri="{3e2802c4-a4d2-4d8b-9148-e3be6c30e623}">
          <xlrd:rvb i="7417"/>
        </ext>
      </extLst>
    </bk>
    <bk>
      <extLst>
        <ext uri="{3e2802c4-a4d2-4d8b-9148-e3be6c30e623}">
          <xlrd:rvb i="7424"/>
        </ext>
      </extLst>
    </bk>
    <bk>
      <extLst>
        <ext uri="{3e2802c4-a4d2-4d8b-9148-e3be6c30e623}">
          <xlrd:rvb i="7426"/>
        </ext>
      </extLst>
    </bk>
    <bk>
      <extLst>
        <ext uri="{3e2802c4-a4d2-4d8b-9148-e3be6c30e623}">
          <xlrd:rvb i="7431"/>
        </ext>
      </extLst>
    </bk>
    <bk>
      <extLst>
        <ext uri="{3e2802c4-a4d2-4d8b-9148-e3be6c30e623}">
          <xlrd:rvb i="1438"/>
        </ext>
      </extLst>
    </bk>
    <bk>
      <extLst>
        <ext uri="{3e2802c4-a4d2-4d8b-9148-e3be6c30e623}">
          <xlrd:rvb i="1448"/>
        </ext>
      </extLst>
    </bk>
    <bk>
      <extLst>
        <ext uri="{3e2802c4-a4d2-4d8b-9148-e3be6c30e623}">
          <xlrd:rvb i="7433"/>
        </ext>
      </extLst>
    </bk>
    <bk>
      <extLst>
        <ext uri="{3e2802c4-a4d2-4d8b-9148-e3be6c30e623}">
          <xlrd:rvb i="7441"/>
        </ext>
      </extLst>
    </bk>
    <bk>
      <extLst>
        <ext uri="{3e2802c4-a4d2-4d8b-9148-e3be6c30e623}">
          <xlrd:rvb i="7443"/>
        </ext>
      </extLst>
    </bk>
    <bk>
      <extLst>
        <ext uri="{3e2802c4-a4d2-4d8b-9148-e3be6c30e623}">
          <xlrd:rvb i="7450"/>
        </ext>
      </extLst>
    </bk>
    <bk>
      <extLst>
        <ext uri="{3e2802c4-a4d2-4d8b-9148-e3be6c30e623}">
          <xlrd:rvb i="7452"/>
        </ext>
      </extLst>
    </bk>
    <bk>
      <extLst>
        <ext uri="{3e2802c4-a4d2-4d8b-9148-e3be6c30e623}">
          <xlrd:rvb i="7457"/>
        </ext>
      </extLst>
    </bk>
    <bk>
      <extLst>
        <ext uri="{3e2802c4-a4d2-4d8b-9148-e3be6c30e623}">
          <xlrd:rvb i="7459"/>
        </ext>
      </extLst>
    </bk>
    <bk>
      <extLst>
        <ext uri="{3e2802c4-a4d2-4d8b-9148-e3be6c30e623}">
          <xlrd:rvb i="7466"/>
        </ext>
      </extLst>
    </bk>
    <bk>
      <extLst>
        <ext uri="{3e2802c4-a4d2-4d8b-9148-e3be6c30e623}">
          <xlrd:rvb i="7468"/>
        </ext>
      </extLst>
    </bk>
    <bk>
      <extLst>
        <ext uri="{3e2802c4-a4d2-4d8b-9148-e3be6c30e623}">
          <xlrd:rvb i="7476"/>
        </ext>
      </extLst>
    </bk>
    <bk>
      <extLst>
        <ext uri="{3e2802c4-a4d2-4d8b-9148-e3be6c30e623}">
          <xlrd:rvb i="7478"/>
        </ext>
      </extLst>
    </bk>
    <bk>
      <extLst>
        <ext uri="{3e2802c4-a4d2-4d8b-9148-e3be6c30e623}">
          <xlrd:rvb i="7486"/>
        </ext>
      </extLst>
    </bk>
    <bk>
      <extLst>
        <ext uri="{3e2802c4-a4d2-4d8b-9148-e3be6c30e623}">
          <xlrd:rvb i="7488"/>
        </ext>
      </extLst>
    </bk>
    <bk>
      <extLst>
        <ext uri="{3e2802c4-a4d2-4d8b-9148-e3be6c30e623}">
          <xlrd:rvb i="7494"/>
        </ext>
      </extLst>
    </bk>
    <bk>
      <extLst>
        <ext uri="{3e2802c4-a4d2-4d8b-9148-e3be6c30e623}">
          <xlrd:rvb i="7496"/>
        </ext>
      </extLst>
    </bk>
    <bk>
      <extLst>
        <ext uri="{3e2802c4-a4d2-4d8b-9148-e3be6c30e623}">
          <xlrd:rvb i="7504"/>
        </ext>
      </extLst>
    </bk>
    <bk>
      <extLst>
        <ext uri="{3e2802c4-a4d2-4d8b-9148-e3be6c30e623}">
          <xlrd:rvb i="7506"/>
        </ext>
      </extLst>
    </bk>
    <bk>
      <extLst>
        <ext uri="{3e2802c4-a4d2-4d8b-9148-e3be6c30e623}">
          <xlrd:rvb i="7514"/>
        </ext>
      </extLst>
    </bk>
    <bk>
      <extLst>
        <ext uri="{3e2802c4-a4d2-4d8b-9148-e3be6c30e623}">
          <xlrd:rvb i="7516"/>
        </ext>
      </extLst>
    </bk>
    <bk>
      <extLst>
        <ext uri="{3e2802c4-a4d2-4d8b-9148-e3be6c30e623}">
          <xlrd:rvb i="7525"/>
        </ext>
      </extLst>
    </bk>
    <bk>
      <extLst>
        <ext uri="{3e2802c4-a4d2-4d8b-9148-e3be6c30e623}">
          <xlrd:rvb i="7532"/>
        </ext>
      </extLst>
    </bk>
    <bk>
      <extLst>
        <ext uri="{3e2802c4-a4d2-4d8b-9148-e3be6c30e623}">
          <xlrd:rvb i="7534"/>
        </ext>
      </extLst>
    </bk>
    <bk>
      <extLst>
        <ext uri="{3e2802c4-a4d2-4d8b-9148-e3be6c30e623}">
          <xlrd:rvb i="7541"/>
        </ext>
      </extLst>
    </bk>
    <bk>
      <extLst>
        <ext uri="{3e2802c4-a4d2-4d8b-9148-e3be6c30e623}">
          <xlrd:rvb i="7543"/>
        </ext>
      </extLst>
    </bk>
    <bk>
      <extLst>
        <ext uri="{3e2802c4-a4d2-4d8b-9148-e3be6c30e623}">
          <xlrd:rvb i="7550"/>
        </ext>
      </extLst>
    </bk>
    <bk>
      <extLst>
        <ext uri="{3e2802c4-a4d2-4d8b-9148-e3be6c30e623}">
          <xlrd:rvb i="7552"/>
        </ext>
      </extLst>
    </bk>
    <bk>
      <extLst>
        <ext uri="{3e2802c4-a4d2-4d8b-9148-e3be6c30e623}">
          <xlrd:rvb i="7560"/>
        </ext>
      </extLst>
    </bk>
    <bk>
      <extLst>
        <ext uri="{3e2802c4-a4d2-4d8b-9148-e3be6c30e623}">
          <xlrd:rvb i="7562"/>
        </ext>
      </extLst>
    </bk>
    <bk>
      <extLst>
        <ext uri="{3e2802c4-a4d2-4d8b-9148-e3be6c30e623}">
          <xlrd:rvb i="7571"/>
        </ext>
      </extLst>
    </bk>
    <bk>
      <extLst>
        <ext uri="{3e2802c4-a4d2-4d8b-9148-e3be6c30e623}">
          <xlrd:rvb i="7573"/>
        </ext>
      </extLst>
    </bk>
    <bk>
      <extLst>
        <ext uri="{3e2802c4-a4d2-4d8b-9148-e3be6c30e623}">
          <xlrd:rvb i="7580"/>
        </ext>
      </extLst>
    </bk>
    <bk>
      <extLst>
        <ext uri="{3e2802c4-a4d2-4d8b-9148-e3be6c30e623}">
          <xlrd:rvb i="7582"/>
        </ext>
      </extLst>
    </bk>
    <bk>
      <extLst>
        <ext uri="{3e2802c4-a4d2-4d8b-9148-e3be6c30e623}">
          <xlrd:rvb i="7589"/>
        </ext>
      </extLst>
    </bk>
    <bk>
      <extLst>
        <ext uri="{3e2802c4-a4d2-4d8b-9148-e3be6c30e623}">
          <xlrd:rvb i="7591"/>
        </ext>
      </extLst>
    </bk>
    <bk>
      <extLst>
        <ext uri="{3e2802c4-a4d2-4d8b-9148-e3be6c30e623}">
          <xlrd:rvb i="7598"/>
        </ext>
      </extLst>
    </bk>
    <bk>
      <extLst>
        <ext uri="{3e2802c4-a4d2-4d8b-9148-e3be6c30e623}">
          <xlrd:rvb i="7600"/>
        </ext>
      </extLst>
    </bk>
    <bk>
      <extLst>
        <ext uri="{3e2802c4-a4d2-4d8b-9148-e3be6c30e623}">
          <xlrd:rvb i="7608"/>
        </ext>
      </extLst>
    </bk>
    <bk>
      <extLst>
        <ext uri="{3e2802c4-a4d2-4d8b-9148-e3be6c30e623}">
          <xlrd:rvb i="7610"/>
        </ext>
      </extLst>
    </bk>
    <bk>
      <extLst>
        <ext uri="{3e2802c4-a4d2-4d8b-9148-e3be6c30e623}">
          <xlrd:rvb i="7617"/>
        </ext>
      </extLst>
    </bk>
    <bk>
      <extLst>
        <ext uri="{3e2802c4-a4d2-4d8b-9148-e3be6c30e623}">
          <xlrd:rvb i="7619"/>
        </ext>
      </extLst>
    </bk>
    <bk>
      <extLst>
        <ext uri="{3e2802c4-a4d2-4d8b-9148-e3be6c30e623}">
          <xlrd:rvb i="7624"/>
        </ext>
      </extLst>
    </bk>
    <bk>
      <extLst>
        <ext uri="{3e2802c4-a4d2-4d8b-9148-e3be6c30e623}">
          <xlrd:rvb i="7626"/>
        </ext>
      </extLst>
    </bk>
    <bk>
      <extLst>
        <ext uri="{3e2802c4-a4d2-4d8b-9148-e3be6c30e623}">
          <xlrd:rvb i="7635"/>
        </ext>
      </extLst>
    </bk>
    <bk>
      <extLst>
        <ext uri="{3e2802c4-a4d2-4d8b-9148-e3be6c30e623}">
          <xlrd:rvb i="7637"/>
        </ext>
      </extLst>
    </bk>
    <bk>
      <extLst>
        <ext uri="{3e2802c4-a4d2-4d8b-9148-e3be6c30e623}">
          <xlrd:rvb i="7645"/>
        </ext>
      </extLst>
    </bk>
    <bk>
      <extLst>
        <ext uri="{3e2802c4-a4d2-4d8b-9148-e3be6c30e623}">
          <xlrd:rvb i="7647"/>
        </ext>
      </extLst>
    </bk>
    <bk>
      <extLst>
        <ext uri="{3e2802c4-a4d2-4d8b-9148-e3be6c30e623}">
          <xlrd:rvb i="7651"/>
        </ext>
      </extLst>
    </bk>
    <bk>
      <extLst>
        <ext uri="{3e2802c4-a4d2-4d8b-9148-e3be6c30e623}">
          <xlrd:rvb i="2016"/>
        </ext>
      </extLst>
    </bk>
    <bk>
      <extLst>
        <ext uri="{3e2802c4-a4d2-4d8b-9148-e3be6c30e623}">
          <xlrd:rvb i="7653"/>
        </ext>
      </extLst>
    </bk>
    <bk>
      <extLst>
        <ext uri="{3e2802c4-a4d2-4d8b-9148-e3be6c30e623}">
          <xlrd:rvb i="7660"/>
        </ext>
      </extLst>
    </bk>
    <bk>
      <extLst>
        <ext uri="{3e2802c4-a4d2-4d8b-9148-e3be6c30e623}">
          <xlrd:rvb i="7662"/>
        </ext>
      </extLst>
    </bk>
    <bk>
      <extLst>
        <ext uri="{3e2802c4-a4d2-4d8b-9148-e3be6c30e623}">
          <xlrd:rvb i="7669"/>
        </ext>
      </extLst>
    </bk>
    <bk>
      <extLst>
        <ext uri="{3e2802c4-a4d2-4d8b-9148-e3be6c30e623}">
          <xlrd:rvb i="607"/>
        </ext>
      </extLst>
    </bk>
    <bk>
      <extLst>
        <ext uri="{3e2802c4-a4d2-4d8b-9148-e3be6c30e623}">
          <xlrd:rvb i="640"/>
        </ext>
      </extLst>
    </bk>
    <bk>
      <extLst>
        <ext uri="{3e2802c4-a4d2-4d8b-9148-e3be6c30e623}">
          <xlrd:rvb i="7671"/>
        </ext>
      </extLst>
    </bk>
    <bk>
      <extLst>
        <ext uri="{3e2802c4-a4d2-4d8b-9148-e3be6c30e623}">
          <xlrd:rvb i="7677"/>
        </ext>
      </extLst>
    </bk>
    <bk>
      <extLst>
        <ext uri="{3e2802c4-a4d2-4d8b-9148-e3be6c30e623}">
          <xlrd:rvb i="7679"/>
        </ext>
      </extLst>
    </bk>
    <bk>
      <extLst>
        <ext uri="{3e2802c4-a4d2-4d8b-9148-e3be6c30e623}">
          <xlrd:rvb i="7685"/>
        </ext>
      </extLst>
    </bk>
    <bk>
      <extLst>
        <ext uri="{3e2802c4-a4d2-4d8b-9148-e3be6c30e623}">
          <xlrd:rvb i="7687"/>
        </ext>
      </extLst>
    </bk>
    <bk>
      <extLst>
        <ext uri="{3e2802c4-a4d2-4d8b-9148-e3be6c30e623}">
          <xlrd:rvb i="7694"/>
        </ext>
      </extLst>
    </bk>
    <bk>
      <extLst>
        <ext uri="{3e2802c4-a4d2-4d8b-9148-e3be6c30e623}">
          <xlrd:rvb i="7696"/>
        </ext>
      </extLst>
    </bk>
    <bk>
      <extLst>
        <ext uri="{3e2802c4-a4d2-4d8b-9148-e3be6c30e623}">
          <xlrd:rvb i="7703"/>
        </ext>
      </extLst>
    </bk>
    <bk>
      <extLst>
        <ext uri="{3e2802c4-a4d2-4d8b-9148-e3be6c30e623}">
          <xlrd:rvb i="7705"/>
        </ext>
      </extLst>
    </bk>
    <bk>
      <extLst>
        <ext uri="{3e2802c4-a4d2-4d8b-9148-e3be6c30e623}">
          <xlrd:rvb i="7712"/>
        </ext>
      </extLst>
    </bk>
    <bk>
      <extLst>
        <ext uri="{3e2802c4-a4d2-4d8b-9148-e3be6c30e623}">
          <xlrd:rvb i="7714"/>
        </ext>
      </extLst>
    </bk>
    <bk>
      <extLst>
        <ext uri="{3e2802c4-a4d2-4d8b-9148-e3be6c30e623}">
          <xlrd:rvb i="7721"/>
        </ext>
      </extLst>
    </bk>
    <bk>
      <extLst>
        <ext uri="{3e2802c4-a4d2-4d8b-9148-e3be6c30e623}">
          <xlrd:rvb i="7723"/>
        </ext>
      </extLst>
    </bk>
    <bk>
      <extLst>
        <ext uri="{3e2802c4-a4d2-4d8b-9148-e3be6c30e623}">
          <xlrd:rvb i="7731"/>
        </ext>
      </extLst>
    </bk>
    <bk>
      <extLst>
        <ext uri="{3e2802c4-a4d2-4d8b-9148-e3be6c30e623}">
          <xlrd:rvb i="7733"/>
        </ext>
      </extLst>
    </bk>
    <bk>
      <extLst>
        <ext uri="{3e2802c4-a4d2-4d8b-9148-e3be6c30e623}">
          <xlrd:rvb i="7740"/>
        </ext>
      </extLst>
    </bk>
    <bk>
      <extLst>
        <ext uri="{3e2802c4-a4d2-4d8b-9148-e3be6c30e623}">
          <xlrd:rvb i="7742"/>
        </ext>
      </extLst>
    </bk>
    <bk>
      <extLst>
        <ext uri="{3e2802c4-a4d2-4d8b-9148-e3be6c30e623}">
          <xlrd:rvb i="7749"/>
        </ext>
      </extLst>
    </bk>
    <bk>
      <extLst>
        <ext uri="{3e2802c4-a4d2-4d8b-9148-e3be6c30e623}">
          <xlrd:rvb i="7751"/>
        </ext>
      </extLst>
    </bk>
    <bk>
      <extLst>
        <ext uri="{3e2802c4-a4d2-4d8b-9148-e3be6c30e623}">
          <xlrd:rvb i="7759"/>
        </ext>
      </extLst>
    </bk>
    <bk>
      <extLst>
        <ext uri="{3e2802c4-a4d2-4d8b-9148-e3be6c30e623}">
          <xlrd:rvb i="7761"/>
        </ext>
      </extLst>
    </bk>
    <bk>
      <extLst>
        <ext uri="{3e2802c4-a4d2-4d8b-9148-e3be6c30e623}">
          <xlrd:rvb i="7768"/>
        </ext>
      </extLst>
    </bk>
    <bk>
      <extLst>
        <ext uri="{3e2802c4-a4d2-4d8b-9148-e3be6c30e623}">
          <xlrd:rvb i="7770"/>
        </ext>
      </extLst>
    </bk>
    <bk>
      <extLst>
        <ext uri="{3e2802c4-a4d2-4d8b-9148-e3be6c30e623}">
          <xlrd:rvb i="7778"/>
        </ext>
      </extLst>
    </bk>
    <bk>
      <extLst>
        <ext uri="{3e2802c4-a4d2-4d8b-9148-e3be6c30e623}">
          <xlrd:rvb i="7787"/>
        </ext>
      </extLst>
    </bk>
    <bk>
      <extLst>
        <ext uri="{3e2802c4-a4d2-4d8b-9148-e3be6c30e623}">
          <xlrd:rvb i="7789"/>
        </ext>
      </extLst>
    </bk>
    <bk>
      <extLst>
        <ext uri="{3e2802c4-a4d2-4d8b-9148-e3be6c30e623}">
          <xlrd:rvb i="7797"/>
        </ext>
      </extLst>
    </bk>
    <bk>
      <extLst>
        <ext uri="{3e2802c4-a4d2-4d8b-9148-e3be6c30e623}">
          <xlrd:rvb i="7799"/>
        </ext>
      </extLst>
    </bk>
    <bk>
      <extLst>
        <ext uri="{3e2802c4-a4d2-4d8b-9148-e3be6c30e623}">
          <xlrd:rvb i="7807"/>
        </ext>
      </extLst>
    </bk>
    <bk>
      <extLst>
        <ext uri="{3e2802c4-a4d2-4d8b-9148-e3be6c30e623}">
          <xlrd:rvb i="1303"/>
        </ext>
      </extLst>
    </bk>
    <bk>
      <extLst>
        <ext uri="{3e2802c4-a4d2-4d8b-9148-e3be6c30e623}">
          <xlrd:rvb i="1313"/>
        </ext>
      </extLst>
    </bk>
    <bk>
      <extLst>
        <ext uri="{3e2802c4-a4d2-4d8b-9148-e3be6c30e623}">
          <xlrd:rvb i="7809"/>
        </ext>
      </extLst>
    </bk>
    <bk>
      <extLst>
        <ext uri="{3e2802c4-a4d2-4d8b-9148-e3be6c30e623}">
          <xlrd:rvb i="7817"/>
        </ext>
      </extLst>
    </bk>
    <bk>
      <extLst>
        <ext uri="{3e2802c4-a4d2-4d8b-9148-e3be6c30e623}">
          <xlrd:rvb i="7819"/>
        </ext>
      </extLst>
    </bk>
    <bk>
      <extLst>
        <ext uri="{3e2802c4-a4d2-4d8b-9148-e3be6c30e623}">
          <xlrd:rvb i="7827"/>
        </ext>
      </extLst>
    </bk>
    <bk>
      <extLst>
        <ext uri="{3e2802c4-a4d2-4d8b-9148-e3be6c30e623}">
          <xlrd:rvb i="7829"/>
        </ext>
      </extLst>
    </bk>
    <bk>
      <extLst>
        <ext uri="{3e2802c4-a4d2-4d8b-9148-e3be6c30e623}">
          <xlrd:rvb i="7836"/>
        </ext>
      </extLst>
    </bk>
    <bk>
      <extLst>
        <ext uri="{3e2802c4-a4d2-4d8b-9148-e3be6c30e623}">
          <xlrd:rvb i="7838"/>
        </ext>
      </extLst>
    </bk>
    <bk>
      <extLst>
        <ext uri="{3e2802c4-a4d2-4d8b-9148-e3be6c30e623}">
          <xlrd:rvb i="7845"/>
        </ext>
      </extLst>
    </bk>
    <bk>
      <extLst>
        <ext uri="{3e2802c4-a4d2-4d8b-9148-e3be6c30e623}">
          <xlrd:rvb i="7847"/>
        </ext>
      </extLst>
    </bk>
    <bk>
      <extLst>
        <ext uri="{3e2802c4-a4d2-4d8b-9148-e3be6c30e623}">
          <xlrd:rvb i="7854"/>
        </ext>
      </extLst>
    </bk>
    <bk>
      <extLst>
        <ext uri="{3e2802c4-a4d2-4d8b-9148-e3be6c30e623}">
          <xlrd:rvb i="7856"/>
        </ext>
      </extLst>
    </bk>
    <bk>
      <extLst>
        <ext uri="{3e2802c4-a4d2-4d8b-9148-e3be6c30e623}">
          <xlrd:rvb i="7863"/>
        </ext>
      </extLst>
    </bk>
    <bk>
      <extLst>
        <ext uri="{3e2802c4-a4d2-4d8b-9148-e3be6c30e623}">
          <xlrd:rvb i="7865"/>
        </ext>
      </extLst>
    </bk>
    <bk>
      <extLst>
        <ext uri="{3e2802c4-a4d2-4d8b-9148-e3be6c30e623}">
          <xlrd:rvb i="7871"/>
        </ext>
      </extLst>
    </bk>
    <bk>
      <extLst>
        <ext uri="{3e2802c4-a4d2-4d8b-9148-e3be6c30e623}">
          <xlrd:rvb i="7873"/>
        </ext>
      </extLst>
    </bk>
    <bk>
      <extLst>
        <ext uri="{3e2802c4-a4d2-4d8b-9148-e3be6c30e623}">
          <xlrd:rvb i="7881"/>
        </ext>
      </extLst>
    </bk>
    <bk>
      <extLst>
        <ext uri="{3e2802c4-a4d2-4d8b-9148-e3be6c30e623}">
          <xlrd:rvb i="7883"/>
        </ext>
      </extLst>
    </bk>
    <bk>
      <extLst>
        <ext uri="{3e2802c4-a4d2-4d8b-9148-e3be6c30e623}">
          <xlrd:rvb i="7891"/>
        </ext>
      </extLst>
    </bk>
    <bk>
      <extLst>
        <ext uri="{3e2802c4-a4d2-4d8b-9148-e3be6c30e623}">
          <xlrd:rvb i="7893"/>
        </ext>
      </extLst>
    </bk>
    <bk>
      <extLst>
        <ext uri="{3e2802c4-a4d2-4d8b-9148-e3be6c30e623}">
          <xlrd:rvb i="7901"/>
        </ext>
      </extLst>
    </bk>
    <bk>
      <extLst>
        <ext uri="{3e2802c4-a4d2-4d8b-9148-e3be6c30e623}">
          <xlrd:rvb i="7903"/>
        </ext>
      </extLst>
    </bk>
    <bk>
      <extLst>
        <ext uri="{3e2802c4-a4d2-4d8b-9148-e3be6c30e623}">
          <xlrd:rvb i="7910"/>
        </ext>
      </extLst>
    </bk>
    <bk>
      <extLst>
        <ext uri="{3e2802c4-a4d2-4d8b-9148-e3be6c30e623}">
          <xlrd:rvb i="7912"/>
        </ext>
      </extLst>
    </bk>
    <bk>
      <extLst>
        <ext uri="{3e2802c4-a4d2-4d8b-9148-e3be6c30e623}">
          <xlrd:rvb i="7919"/>
        </ext>
      </extLst>
    </bk>
    <bk>
      <extLst>
        <ext uri="{3e2802c4-a4d2-4d8b-9148-e3be6c30e623}">
          <xlrd:rvb i="7921"/>
        </ext>
      </extLst>
    </bk>
    <bk>
      <extLst>
        <ext uri="{3e2802c4-a4d2-4d8b-9148-e3be6c30e623}">
          <xlrd:rvb i="7927"/>
        </ext>
      </extLst>
    </bk>
    <bk>
      <extLst>
        <ext uri="{3e2802c4-a4d2-4d8b-9148-e3be6c30e623}">
          <xlrd:rvb i="7929"/>
        </ext>
      </extLst>
    </bk>
    <bk>
      <extLst>
        <ext uri="{3e2802c4-a4d2-4d8b-9148-e3be6c30e623}">
          <xlrd:rvb i="7937"/>
        </ext>
      </extLst>
    </bk>
    <bk>
      <extLst>
        <ext uri="{3e2802c4-a4d2-4d8b-9148-e3be6c30e623}">
          <xlrd:rvb i="7939"/>
        </ext>
      </extLst>
    </bk>
    <bk>
      <extLst>
        <ext uri="{3e2802c4-a4d2-4d8b-9148-e3be6c30e623}">
          <xlrd:rvb i="7947"/>
        </ext>
      </extLst>
    </bk>
    <bk>
      <extLst>
        <ext uri="{3e2802c4-a4d2-4d8b-9148-e3be6c30e623}">
          <xlrd:rvb i="7949"/>
        </ext>
      </extLst>
    </bk>
    <bk>
      <extLst>
        <ext uri="{3e2802c4-a4d2-4d8b-9148-e3be6c30e623}">
          <xlrd:rvb i="7955"/>
        </ext>
      </extLst>
    </bk>
    <bk>
      <extLst>
        <ext uri="{3e2802c4-a4d2-4d8b-9148-e3be6c30e623}">
          <xlrd:rvb i="7957"/>
        </ext>
      </extLst>
    </bk>
    <bk>
      <extLst>
        <ext uri="{3e2802c4-a4d2-4d8b-9148-e3be6c30e623}">
          <xlrd:rvb i="7965"/>
        </ext>
      </extLst>
    </bk>
    <bk>
      <extLst>
        <ext uri="{3e2802c4-a4d2-4d8b-9148-e3be6c30e623}">
          <xlrd:rvb i="7967"/>
        </ext>
      </extLst>
    </bk>
    <bk>
      <extLst>
        <ext uri="{3e2802c4-a4d2-4d8b-9148-e3be6c30e623}">
          <xlrd:rvb i="7976"/>
        </ext>
      </extLst>
    </bk>
    <bk>
      <extLst>
        <ext uri="{3e2802c4-a4d2-4d8b-9148-e3be6c30e623}">
          <xlrd:rvb i="7978"/>
        </ext>
      </extLst>
    </bk>
    <bk>
      <extLst>
        <ext uri="{3e2802c4-a4d2-4d8b-9148-e3be6c30e623}">
          <xlrd:rvb i="7986"/>
        </ext>
      </extLst>
    </bk>
    <bk>
      <extLst>
        <ext uri="{3e2802c4-a4d2-4d8b-9148-e3be6c30e623}">
          <xlrd:rvb i="7988"/>
        </ext>
      </extLst>
    </bk>
    <bk>
      <extLst>
        <ext uri="{3e2802c4-a4d2-4d8b-9148-e3be6c30e623}">
          <xlrd:rvb i="7996"/>
        </ext>
      </extLst>
    </bk>
    <bk>
      <extLst>
        <ext uri="{3e2802c4-a4d2-4d8b-9148-e3be6c30e623}">
          <xlrd:rvb i="7998"/>
        </ext>
      </extLst>
    </bk>
    <bk>
      <extLst>
        <ext uri="{3e2802c4-a4d2-4d8b-9148-e3be6c30e623}">
          <xlrd:rvb i="8006"/>
        </ext>
      </extLst>
    </bk>
    <bk>
      <extLst>
        <ext uri="{3e2802c4-a4d2-4d8b-9148-e3be6c30e623}">
          <xlrd:rvb i="8008"/>
        </ext>
      </extLst>
    </bk>
    <bk>
      <extLst>
        <ext uri="{3e2802c4-a4d2-4d8b-9148-e3be6c30e623}">
          <xlrd:rvb i="8015"/>
        </ext>
      </extLst>
    </bk>
    <bk>
      <extLst>
        <ext uri="{3e2802c4-a4d2-4d8b-9148-e3be6c30e623}">
          <xlrd:rvb i="8017"/>
        </ext>
      </extLst>
    </bk>
    <bk>
      <extLst>
        <ext uri="{3e2802c4-a4d2-4d8b-9148-e3be6c30e623}">
          <xlrd:rvb i="8024"/>
        </ext>
      </extLst>
    </bk>
    <bk>
      <extLst>
        <ext uri="{3e2802c4-a4d2-4d8b-9148-e3be6c30e623}">
          <xlrd:rvb i="8026"/>
        </ext>
      </extLst>
    </bk>
    <bk>
      <extLst>
        <ext uri="{3e2802c4-a4d2-4d8b-9148-e3be6c30e623}">
          <xlrd:rvb i="8033"/>
        </ext>
      </extLst>
    </bk>
    <bk>
      <extLst>
        <ext uri="{3e2802c4-a4d2-4d8b-9148-e3be6c30e623}">
          <xlrd:rvb i="8035"/>
        </ext>
      </extLst>
    </bk>
    <bk>
      <extLst>
        <ext uri="{3e2802c4-a4d2-4d8b-9148-e3be6c30e623}">
          <xlrd:rvb i="8043"/>
        </ext>
      </extLst>
    </bk>
    <bk>
      <extLst>
        <ext uri="{3e2802c4-a4d2-4d8b-9148-e3be6c30e623}">
          <xlrd:rvb i="8045"/>
        </ext>
      </extLst>
    </bk>
    <bk>
      <extLst>
        <ext uri="{3e2802c4-a4d2-4d8b-9148-e3be6c30e623}">
          <xlrd:rvb i="8053"/>
        </ext>
      </extLst>
    </bk>
    <bk>
      <extLst>
        <ext uri="{3e2802c4-a4d2-4d8b-9148-e3be6c30e623}">
          <xlrd:rvb i="8055"/>
        </ext>
      </extLst>
    </bk>
    <bk>
      <extLst>
        <ext uri="{3e2802c4-a4d2-4d8b-9148-e3be6c30e623}">
          <xlrd:rvb i="8063"/>
        </ext>
      </extLst>
    </bk>
    <bk>
      <extLst>
        <ext uri="{3e2802c4-a4d2-4d8b-9148-e3be6c30e623}">
          <xlrd:rvb i="8065"/>
        </ext>
      </extLst>
    </bk>
    <bk>
      <extLst>
        <ext uri="{3e2802c4-a4d2-4d8b-9148-e3be6c30e623}">
          <xlrd:rvb i="8073"/>
        </ext>
      </extLst>
    </bk>
    <bk>
      <extLst>
        <ext uri="{3e2802c4-a4d2-4d8b-9148-e3be6c30e623}">
          <xlrd:rvb i="8075"/>
        </ext>
      </extLst>
    </bk>
    <bk>
      <extLst>
        <ext uri="{3e2802c4-a4d2-4d8b-9148-e3be6c30e623}">
          <xlrd:rvb i="8082"/>
        </ext>
      </extLst>
    </bk>
    <bk>
      <extLst>
        <ext uri="{3e2802c4-a4d2-4d8b-9148-e3be6c30e623}">
          <xlrd:rvb i="8103"/>
        </ext>
      </extLst>
    </bk>
    <bk>
      <extLst>
        <ext uri="{3e2802c4-a4d2-4d8b-9148-e3be6c30e623}">
          <xlrd:rvb i="8105"/>
        </ext>
      </extLst>
    </bk>
    <bk>
      <extLst>
        <ext uri="{3e2802c4-a4d2-4d8b-9148-e3be6c30e623}">
          <xlrd:rvb i="8112"/>
        </ext>
      </extLst>
    </bk>
    <bk>
      <extLst>
        <ext uri="{3e2802c4-a4d2-4d8b-9148-e3be6c30e623}">
          <xlrd:rvb i="8114"/>
        </ext>
      </extLst>
    </bk>
    <bk>
      <extLst>
        <ext uri="{3e2802c4-a4d2-4d8b-9148-e3be6c30e623}">
          <xlrd:rvb i="8121"/>
        </ext>
      </extLst>
    </bk>
    <bk>
      <extLst>
        <ext uri="{3e2802c4-a4d2-4d8b-9148-e3be6c30e623}">
          <xlrd:rvb i="8123"/>
        </ext>
      </extLst>
    </bk>
    <bk>
      <extLst>
        <ext uri="{3e2802c4-a4d2-4d8b-9148-e3be6c30e623}">
          <xlrd:rvb i="8131"/>
        </ext>
      </extLst>
    </bk>
    <bk>
      <extLst>
        <ext uri="{3e2802c4-a4d2-4d8b-9148-e3be6c30e623}">
          <xlrd:rvb i="8133"/>
        </ext>
      </extLst>
    </bk>
    <bk>
      <extLst>
        <ext uri="{3e2802c4-a4d2-4d8b-9148-e3be6c30e623}">
          <xlrd:rvb i="8140"/>
        </ext>
      </extLst>
    </bk>
    <bk>
      <extLst>
        <ext uri="{3e2802c4-a4d2-4d8b-9148-e3be6c30e623}">
          <xlrd:rvb i="8142"/>
        </ext>
      </extLst>
    </bk>
    <bk>
      <extLst>
        <ext uri="{3e2802c4-a4d2-4d8b-9148-e3be6c30e623}">
          <xlrd:rvb i="8148"/>
        </ext>
      </extLst>
    </bk>
    <bk>
      <extLst>
        <ext uri="{3e2802c4-a4d2-4d8b-9148-e3be6c30e623}">
          <xlrd:rvb i="8150"/>
        </ext>
      </extLst>
    </bk>
    <bk>
      <extLst>
        <ext uri="{3e2802c4-a4d2-4d8b-9148-e3be6c30e623}">
          <xlrd:rvb i="8157"/>
        </ext>
      </extLst>
    </bk>
    <bk>
      <extLst>
        <ext uri="{3e2802c4-a4d2-4d8b-9148-e3be6c30e623}">
          <xlrd:rvb i="8159"/>
        </ext>
      </extLst>
    </bk>
    <bk>
      <extLst>
        <ext uri="{3e2802c4-a4d2-4d8b-9148-e3be6c30e623}">
          <xlrd:rvb i="8167"/>
        </ext>
      </extLst>
    </bk>
    <bk>
      <extLst>
        <ext uri="{3e2802c4-a4d2-4d8b-9148-e3be6c30e623}">
          <xlrd:rvb i="8169"/>
        </ext>
      </extLst>
    </bk>
    <bk>
      <extLst>
        <ext uri="{3e2802c4-a4d2-4d8b-9148-e3be6c30e623}">
          <xlrd:rvb i="8176"/>
        </ext>
      </extLst>
    </bk>
    <bk>
      <extLst>
        <ext uri="{3e2802c4-a4d2-4d8b-9148-e3be6c30e623}">
          <xlrd:rvb i="8178"/>
        </ext>
      </extLst>
    </bk>
    <bk>
      <extLst>
        <ext uri="{3e2802c4-a4d2-4d8b-9148-e3be6c30e623}">
          <xlrd:rvb i="8186"/>
        </ext>
      </extLst>
    </bk>
    <bk>
      <extLst>
        <ext uri="{3e2802c4-a4d2-4d8b-9148-e3be6c30e623}">
          <xlrd:rvb i="8188"/>
        </ext>
      </extLst>
    </bk>
    <bk>
      <extLst>
        <ext uri="{3e2802c4-a4d2-4d8b-9148-e3be6c30e623}">
          <xlrd:rvb i="8195"/>
        </ext>
      </extLst>
    </bk>
    <bk>
      <extLst>
        <ext uri="{3e2802c4-a4d2-4d8b-9148-e3be6c30e623}">
          <xlrd:rvb i="8197"/>
        </ext>
      </extLst>
    </bk>
    <bk>
      <extLst>
        <ext uri="{3e2802c4-a4d2-4d8b-9148-e3be6c30e623}">
          <xlrd:rvb i="8204"/>
        </ext>
      </extLst>
    </bk>
    <bk>
      <extLst>
        <ext uri="{3e2802c4-a4d2-4d8b-9148-e3be6c30e623}">
          <xlrd:rvb i="8206"/>
        </ext>
      </extLst>
    </bk>
    <bk>
      <extLst>
        <ext uri="{3e2802c4-a4d2-4d8b-9148-e3be6c30e623}">
          <xlrd:rvb i="8212"/>
        </ext>
      </extLst>
    </bk>
    <bk>
      <extLst>
        <ext uri="{3e2802c4-a4d2-4d8b-9148-e3be6c30e623}">
          <xlrd:rvb i="8214"/>
        </ext>
      </extLst>
    </bk>
    <bk>
      <extLst>
        <ext uri="{3e2802c4-a4d2-4d8b-9148-e3be6c30e623}">
          <xlrd:rvb i="8222"/>
        </ext>
      </extLst>
    </bk>
    <bk>
      <extLst>
        <ext uri="{3e2802c4-a4d2-4d8b-9148-e3be6c30e623}">
          <xlrd:rvb i="8224"/>
        </ext>
      </extLst>
    </bk>
    <bk>
      <extLst>
        <ext uri="{3e2802c4-a4d2-4d8b-9148-e3be6c30e623}">
          <xlrd:rvb i="8230"/>
        </ext>
      </extLst>
    </bk>
    <bk>
      <extLst>
        <ext uri="{3e2802c4-a4d2-4d8b-9148-e3be6c30e623}">
          <xlrd:rvb i="8232"/>
        </ext>
      </extLst>
    </bk>
    <bk>
      <extLst>
        <ext uri="{3e2802c4-a4d2-4d8b-9148-e3be6c30e623}">
          <xlrd:rvb i="8239"/>
        </ext>
      </extLst>
    </bk>
    <bk>
      <extLst>
        <ext uri="{3e2802c4-a4d2-4d8b-9148-e3be6c30e623}">
          <xlrd:rvb i="8241"/>
        </ext>
      </extLst>
    </bk>
    <bk>
      <extLst>
        <ext uri="{3e2802c4-a4d2-4d8b-9148-e3be6c30e623}">
          <xlrd:rvb i="8248"/>
        </ext>
      </extLst>
    </bk>
    <bk>
      <extLst>
        <ext uri="{3e2802c4-a4d2-4d8b-9148-e3be6c30e623}">
          <xlrd:rvb i="8250"/>
        </ext>
      </extLst>
    </bk>
    <bk>
      <extLst>
        <ext uri="{3e2802c4-a4d2-4d8b-9148-e3be6c30e623}">
          <xlrd:rvb i="8257"/>
        </ext>
      </extLst>
    </bk>
    <bk>
      <extLst>
        <ext uri="{3e2802c4-a4d2-4d8b-9148-e3be6c30e623}">
          <xlrd:rvb i="8259"/>
        </ext>
      </extLst>
    </bk>
    <bk>
      <extLst>
        <ext uri="{3e2802c4-a4d2-4d8b-9148-e3be6c30e623}">
          <xlrd:rvb i="8266"/>
        </ext>
      </extLst>
    </bk>
    <bk>
      <extLst>
        <ext uri="{3e2802c4-a4d2-4d8b-9148-e3be6c30e623}">
          <xlrd:rvb i="8268"/>
        </ext>
      </extLst>
    </bk>
    <bk>
      <extLst>
        <ext uri="{3e2802c4-a4d2-4d8b-9148-e3be6c30e623}">
          <xlrd:rvb i="8275"/>
        </ext>
      </extLst>
    </bk>
    <bk>
      <extLst>
        <ext uri="{3e2802c4-a4d2-4d8b-9148-e3be6c30e623}">
          <xlrd:rvb i="8277"/>
        </ext>
      </extLst>
    </bk>
    <bk>
      <extLst>
        <ext uri="{3e2802c4-a4d2-4d8b-9148-e3be6c30e623}">
          <xlrd:rvb i="8284"/>
        </ext>
      </extLst>
    </bk>
    <bk>
      <extLst>
        <ext uri="{3e2802c4-a4d2-4d8b-9148-e3be6c30e623}">
          <xlrd:rvb i="8286"/>
        </ext>
      </extLst>
    </bk>
    <bk>
      <extLst>
        <ext uri="{3e2802c4-a4d2-4d8b-9148-e3be6c30e623}">
          <xlrd:rvb i="8294"/>
        </ext>
      </extLst>
    </bk>
    <bk>
      <extLst>
        <ext uri="{3e2802c4-a4d2-4d8b-9148-e3be6c30e623}">
          <xlrd:rvb i="8296"/>
        </ext>
      </extLst>
    </bk>
    <bk>
      <extLst>
        <ext uri="{3e2802c4-a4d2-4d8b-9148-e3be6c30e623}">
          <xlrd:rvb i="8303"/>
        </ext>
      </extLst>
    </bk>
    <bk>
      <extLst>
        <ext uri="{3e2802c4-a4d2-4d8b-9148-e3be6c30e623}">
          <xlrd:rvb i="8305"/>
        </ext>
      </extLst>
    </bk>
    <bk>
      <extLst>
        <ext uri="{3e2802c4-a4d2-4d8b-9148-e3be6c30e623}">
          <xlrd:rvb i="8310"/>
        </ext>
      </extLst>
    </bk>
    <bk>
      <extLst>
        <ext uri="{3e2802c4-a4d2-4d8b-9148-e3be6c30e623}">
          <xlrd:rvb i="8312"/>
        </ext>
      </extLst>
    </bk>
    <bk>
      <extLst>
        <ext uri="{3e2802c4-a4d2-4d8b-9148-e3be6c30e623}">
          <xlrd:rvb i="8319"/>
        </ext>
      </extLst>
    </bk>
    <bk>
      <extLst>
        <ext uri="{3e2802c4-a4d2-4d8b-9148-e3be6c30e623}">
          <xlrd:rvb i="8321"/>
        </ext>
      </extLst>
    </bk>
    <bk>
      <extLst>
        <ext uri="{3e2802c4-a4d2-4d8b-9148-e3be6c30e623}">
          <xlrd:rvb i="8328"/>
        </ext>
      </extLst>
    </bk>
    <bk>
      <extLst>
        <ext uri="{3e2802c4-a4d2-4d8b-9148-e3be6c30e623}">
          <xlrd:rvb i="3009"/>
        </ext>
      </extLst>
    </bk>
    <bk>
      <extLst>
        <ext uri="{3e2802c4-a4d2-4d8b-9148-e3be6c30e623}">
          <xlrd:rvb i="8330"/>
        </ext>
      </extLst>
    </bk>
    <bk>
      <extLst>
        <ext uri="{3e2802c4-a4d2-4d8b-9148-e3be6c30e623}">
          <xlrd:rvb i="8336"/>
        </ext>
      </extLst>
    </bk>
    <bk>
      <extLst>
        <ext uri="{3e2802c4-a4d2-4d8b-9148-e3be6c30e623}">
          <xlrd:rvb i="8338"/>
        </ext>
      </extLst>
    </bk>
    <bk>
      <extLst>
        <ext uri="{3e2802c4-a4d2-4d8b-9148-e3be6c30e623}">
          <xlrd:rvb i="8345"/>
        </ext>
      </extLst>
    </bk>
    <bk>
      <extLst>
        <ext uri="{3e2802c4-a4d2-4d8b-9148-e3be6c30e623}">
          <xlrd:rvb i="8347"/>
        </ext>
      </extLst>
    </bk>
    <bk>
      <extLst>
        <ext uri="{3e2802c4-a4d2-4d8b-9148-e3be6c30e623}">
          <xlrd:rvb i="8353"/>
        </ext>
      </extLst>
    </bk>
    <bk>
      <extLst>
        <ext uri="{3e2802c4-a4d2-4d8b-9148-e3be6c30e623}">
          <xlrd:rvb i="8355"/>
        </ext>
      </extLst>
    </bk>
    <bk>
      <extLst>
        <ext uri="{3e2802c4-a4d2-4d8b-9148-e3be6c30e623}">
          <xlrd:rvb i="8363"/>
        </ext>
      </extLst>
    </bk>
    <bk>
      <extLst>
        <ext uri="{3e2802c4-a4d2-4d8b-9148-e3be6c30e623}">
          <xlrd:rvb i="8365"/>
        </ext>
      </extLst>
    </bk>
    <bk>
      <extLst>
        <ext uri="{3e2802c4-a4d2-4d8b-9148-e3be6c30e623}">
          <xlrd:rvb i="8373"/>
        </ext>
      </extLst>
    </bk>
    <bk>
      <extLst>
        <ext uri="{3e2802c4-a4d2-4d8b-9148-e3be6c30e623}">
          <xlrd:rvb i="8375"/>
        </ext>
      </extLst>
    </bk>
    <bk>
      <extLst>
        <ext uri="{3e2802c4-a4d2-4d8b-9148-e3be6c30e623}">
          <xlrd:rvb i="8381"/>
        </ext>
      </extLst>
    </bk>
    <bk>
      <extLst>
        <ext uri="{3e2802c4-a4d2-4d8b-9148-e3be6c30e623}">
          <xlrd:rvb i="8383"/>
        </ext>
      </extLst>
    </bk>
    <bk>
      <extLst>
        <ext uri="{3e2802c4-a4d2-4d8b-9148-e3be6c30e623}">
          <xlrd:rvb i="8390"/>
        </ext>
      </extLst>
    </bk>
    <bk>
      <extLst>
        <ext uri="{3e2802c4-a4d2-4d8b-9148-e3be6c30e623}">
          <xlrd:rvb i="8392"/>
        </ext>
      </extLst>
    </bk>
    <bk>
      <extLst>
        <ext uri="{3e2802c4-a4d2-4d8b-9148-e3be6c30e623}">
          <xlrd:rvb i="8400"/>
        </ext>
      </extLst>
    </bk>
    <bk>
      <extLst>
        <ext uri="{3e2802c4-a4d2-4d8b-9148-e3be6c30e623}">
          <xlrd:rvb i="8402"/>
        </ext>
      </extLst>
    </bk>
    <bk>
      <extLst>
        <ext uri="{3e2802c4-a4d2-4d8b-9148-e3be6c30e623}">
          <xlrd:rvb i="8409"/>
        </ext>
      </extLst>
    </bk>
    <bk>
      <extLst>
        <ext uri="{3e2802c4-a4d2-4d8b-9148-e3be6c30e623}">
          <xlrd:rvb i="8411"/>
        </ext>
      </extLst>
    </bk>
    <bk>
      <extLst>
        <ext uri="{3e2802c4-a4d2-4d8b-9148-e3be6c30e623}">
          <xlrd:rvb i="8418"/>
        </ext>
      </extLst>
    </bk>
    <bk>
      <extLst>
        <ext uri="{3e2802c4-a4d2-4d8b-9148-e3be6c30e623}">
          <xlrd:rvb i="8420"/>
        </ext>
      </extLst>
    </bk>
    <bk>
      <extLst>
        <ext uri="{3e2802c4-a4d2-4d8b-9148-e3be6c30e623}">
          <xlrd:rvb i="8427"/>
        </ext>
      </extLst>
    </bk>
    <bk>
      <extLst>
        <ext uri="{3e2802c4-a4d2-4d8b-9148-e3be6c30e623}">
          <xlrd:rvb i="8429"/>
        </ext>
      </extLst>
    </bk>
    <bk>
      <extLst>
        <ext uri="{3e2802c4-a4d2-4d8b-9148-e3be6c30e623}">
          <xlrd:rvb i="8435"/>
        </ext>
      </extLst>
    </bk>
    <bk>
      <extLst>
        <ext uri="{3e2802c4-a4d2-4d8b-9148-e3be6c30e623}">
          <xlrd:rvb i="8437"/>
        </ext>
      </extLst>
    </bk>
    <bk>
      <extLst>
        <ext uri="{3e2802c4-a4d2-4d8b-9148-e3be6c30e623}">
          <xlrd:rvb i="8443"/>
        </ext>
      </extLst>
    </bk>
    <bk>
      <extLst>
        <ext uri="{3e2802c4-a4d2-4d8b-9148-e3be6c30e623}">
          <xlrd:rvb i="8445"/>
        </ext>
      </extLst>
    </bk>
    <bk>
      <extLst>
        <ext uri="{3e2802c4-a4d2-4d8b-9148-e3be6c30e623}">
          <xlrd:rvb i="8453"/>
        </ext>
      </extLst>
    </bk>
    <bk>
      <extLst>
        <ext uri="{3e2802c4-a4d2-4d8b-9148-e3be6c30e623}">
          <xlrd:rvb i="8455"/>
        </ext>
      </extLst>
    </bk>
    <bk>
      <extLst>
        <ext uri="{3e2802c4-a4d2-4d8b-9148-e3be6c30e623}">
          <xlrd:rvb i="8463"/>
        </ext>
      </extLst>
    </bk>
    <bk>
      <extLst>
        <ext uri="{3e2802c4-a4d2-4d8b-9148-e3be6c30e623}">
          <xlrd:rvb i="8465"/>
        </ext>
      </extLst>
    </bk>
    <bk>
      <extLst>
        <ext uri="{3e2802c4-a4d2-4d8b-9148-e3be6c30e623}">
          <xlrd:rvb i="8472"/>
        </ext>
      </extLst>
    </bk>
    <bk>
      <extLst>
        <ext uri="{3e2802c4-a4d2-4d8b-9148-e3be6c30e623}">
          <xlrd:rvb i="8474"/>
        </ext>
      </extLst>
    </bk>
    <bk>
      <extLst>
        <ext uri="{3e2802c4-a4d2-4d8b-9148-e3be6c30e623}">
          <xlrd:rvb i="8481"/>
        </ext>
      </extLst>
    </bk>
    <bk>
      <extLst>
        <ext uri="{3e2802c4-a4d2-4d8b-9148-e3be6c30e623}">
          <xlrd:rvb i="8483"/>
        </ext>
      </extLst>
    </bk>
    <bk>
      <extLst>
        <ext uri="{3e2802c4-a4d2-4d8b-9148-e3be6c30e623}">
          <xlrd:rvb i="8490"/>
        </ext>
      </extLst>
    </bk>
    <bk>
      <extLst>
        <ext uri="{3e2802c4-a4d2-4d8b-9148-e3be6c30e623}">
          <xlrd:rvb i="8492"/>
        </ext>
      </extLst>
    </bk>
    <bk>
      <extLst>
        <ext uri="{3e2802c4-a4d2-4d8b-9148-e3be6c30e623}">
          <xlrd:rvb i="8499"/>
        </ext>
      </extLst>
    </bk>
    <bk>
      <extLst>
        <ext uri="{3e2802c4-a4d2-4d8b-9148-e3be6c30e623}">
          <xlrd:rvb i="8501"/>
        </ext>
      </extLst>
    </bk>
    <bk>
      <extLst>
        <ext uri="{3e2802c4-a4d2-4d8b-9148-e3be6c30e623}">
          <xlrd:rvb i="8509"/>
        </ext>
      </extLst>
    </bk>
    <bk>
      <extLst>
        <ext uri="{3e2802c4-a4d2-4d8b-9148-e3be6c30e623}">
          <xlrd:rvb i="8511"/>
        </ext>
      </extLst>
    </bk>
    <bk>
      <extLst>
        <ext uri="{3e2802c4-a4d2-4d8b-9148-e3be6c30e623}">
          <xlrd:rvb i="8518"/>
        </ext>
      </extLst>
    </bk>
    <bk>
      <extLst>
        <ext uri="{3e2802c4-a4d2-4d8b-9148-e3be6c30e623}">
          <xlrd:rvb i="8520"/>
        </ext>
      </extLst>
    </bk>
    <bk>
      <extLst>
        <ext uri="{3e2802c4-a4d2-4d8b-9148-e3be6c30e623}">
          <xlrd:rvb i="8527"/>
        </ext>
      </extLst>
    </bk>
    <bk>
      <extLst>
        <ext uri="{3e2802c4-a4d2-4d8b-9148-e3be6c30e623}">
          <xlrd:rvb i="8529"/>
        </ext>
      </extLst>
    </bk>
    <bk>
      <extLst>
        <ext uri="{3e2802c4-a4d2-4d8b-9148-e3be6c30e623}">
          <xlrd:rvb i="8536"/>
        </ext>
      </extLst>
    </bk>
    <bk>
      <extLst>
        <ext uri="{3e2802c4-a4d2-4d8b-9148-e3be6c30e623}">
          <xlrd:rvb i="8538"/>
        </ext>
      </extLst>
    </bk>
    <bk>
      <extLst>
        <ext uri="{3e2802c4-a4d2-4d8b-9148-e3be6c30e623}">
          <xlrd:rvb i="8545"/>
        </ext>
      </extLst>
    </bk>
    <bk>
      <extLst>
        <ext uri="{3e2802c4-a4d2-4d8b-9148-e3be6c30e623}">
          <xlrd:rvb i="8547"/>
        </ext>
      </extLst>
    </bk>
    <bk>
      <extLst>
        <ext uri="{3e2802c4-a4d2-4d8b-9148-e3be6c30e623}">
          <xlrd:rvb i="8554"/>
        </ext>
      </extLst>
    </bk>
    <bk>
      <extLst>
        <ext uri="{3e2802c4-a4d2-4d8b-9148-e3be6c30e623}">
          <xlrd:rvb i="8556"/>
        </ext>
      </extLst>
    </bk>
    <bk>
      <extLst>
        <ext uri="{3e2802c4-a4d2-4d8b-9148-e3be6c30e623}">
          <xlrd:rvb i="8563"/>
        </ext>
      </extLst>
    </bk>
    <bk>
      <extLst>
        <ext uri="{3e2802c4-a4d2-4d8b-9148-e3be6c30e623}">
          <xlrd:rvb i="8565"/>
        </ext>
      </extLst>
    </bk>
    <bk>
      <extLst>
        <ext uri="{3e2802c4-a4d2-4d8b-9148-e3be6c30e623}">
          <xlrd:rvb i="8574"/>
        </ext>
      </extLst>
    </bk>
    <bk>
      <extLst>
        <ext uri="{3e2802c4-a4d2-4d8b-9148-e3be6c30e623}">
          <xlrd:rvb i="8576"/>
        </ext>
      </extLst>
    </bk>
    <bk>
      <extLst>
        <ext uri="{3e2802c4-a4d2-4d8b-9148-e3be6c30e623}">
          <xlrd:rvb i="8584"/>
        </ext>
      </extLst>
    </bk>
    <bk>
      <extLst>
        <ext uri="{3e2802c4-a4d2-4d8b-9148-e3be6c30e623}">
          <xlrd:rvb i="8586"/>
        </ext>
      </extLst>
    </bk>
    <bk>
      <extLst>
        <ext uri="{3e2802c4-a4d2-4d8b-9148-e3be6c30e623}">
          <xlrd:rvb i="8594"/>
        </ext>
      </extLst>
    </bk>
    <bk>
      <extLst>
        <ext uri="{3e2802c4-a4d2-4d8b-9148-e3be6c30e623}">
          <xlrd:rvb i="8596"/>
        </ext>
      </extLst>
    </bk>
    <bk>
      <extLst>
        <ext uri="{3e2802c4-a4d2-4d8b-9148-e3be6c30e623}">
          <xlrd:rvb i="8603"/>
        </ext>
      </extLst>
    </bk>
    <bk>
      <extLst>
        <ext uri="{3e2802c4-a4d2-4d8b-9148-e3be6c30e623}">
          <xlrd:rvb i="8605"/>
        </ext>
      </extLst>
    </bk>
    <bk>
      <extLst>
        <ext uri="{3e2802c4-a4d2-4d8b-9148-e3be6c30e623}">
          <xlrd:rvb i="8612"/>
        </ext>
      </extLst>
    </bk>
    <bk>
      <extLst>
        <ext uri="{3e2802c4-a4d2-4d8b-9148-e3be6c30e623}">
          <xlrd:rvb i="8614"/>
        </ext>
      </extLst>
    </bk>
    <bk>
      <extLst>
        <ext uri="{3e2802c4-a4d2-4d8b-9148-e3be6c30e623}">
          <xlrd:rvb i="8620"/>
        </ext>
      </extLst>
    </bk>
    <bk>
      <extLst>
        <ext uri="{3e2802c4-a4d2-4d8b-9148-e3be6c30e623}">
          <xlrd:rvb i="8622"/>
        </ext>
      </extLst>
    </bk>
    <bk>
      <extLst>
        <ext uri="{3e2802c4-a4d2-4d8b-9148-e3be6c30e623}">
          <xlrd:rvb i="8628"/>
        </ext>
      </extLst>
    </bk>
    <bk>
      <extLst>
        <ext uri="{3e2802c4-a4d2-4d8b-9148-e3be6c30e623}">
          <xlrd:rvb i="537"/>
        </ext>
      </extLst>
    </bk>
    <bk>
      <extLst>
        <ext uri="{3e2802c4-a4d2-4d8b-9148-e3be6c30e623}">
          <xlrd:rvb i="8630"/>
        </ext>
      </extLst>
    </bk>
    <bk>
      <extLst>
        <ext uri="{3e2802c4-a4d2-4d8b-9148-e3be6c30e623}">
          <xlrd:rvb i="8637"/>
        </ext>
      </extLst>
    </bk>
    <bk>
      <extLst>
        <ext uri="{3e2802c4-a4d2-4d8b-9148-e3be6c30e623}">
          <xlrd:rvb i="8639"/>
        </ext>
      </extLst>
    </bk>
    <bk>
      <extLst>
        <ext uri="{3e2802c4-a4d2-4d8b-9148-e3be6c30e623}">
          <xlrd:rvb i="8646"/>
        </ext>
      </extLst>
    </bk>
    <bk>
      <extLst>
        <ext uri="{3e2802c4-a4d2-4d8b-9148-e3be6c30e623}">
          <xlrd:rvb i="8648"/>
        </ext>
      </extLst>
    </bk>
    <bk>
      <extLst>
        <ext uri="{3e2802c4-a4d2-4d8b-9148-e3be6c30e623}">
          <xlrd:rvb i="8655"/>
        </ext>
      </extLst>
    </bk>
    <bk>
      <extLst>
        <ext uri="{3e2802c4-a4d2-4d8b-9148-e3be6c30e623}">
          <xlrd:rvb i="8657"/>
        </ext>
      </extLst>
    </bk>
    <bk>
      <extLst>
        <ext uri="{3e2802c4-a4d2-4d8b-9148-e3be6c30e623}">
          <xlrd:rvb i="8664"/>
        </ext>
      </extLst>
    </bk>
    <bk>
      <extLst>
        <ext uri="{3e2802c4-a4d2-4d8b-9148-e3be6c30e623}">
          <xlrd:rvb i="8666"/>
        </ext>
      </extLst>
    </bk>
    <bk>
      <extLst>
        <ext uri="{3e2802c4-a4d2-4d8b-9148-e3be6c30e623}">
          <xlrd:rvb i="8673"/>
        </ext>
      </extLst>
    </bk>
    <bk>
      <extLst>
        <ext uri="{3e2802c4-a4d2-4d8b-9148-e3be6c30e623}">
          <xlrd:rvb i="8675"/>
        </ext>
      </extLst>
    </bk>
    <bk>
      <extLst>
        <ext uri="{3e2802c4-a4d2-4d8b-9148-e3be6c30e623}">
          <xlrd:rvb i="8681"/>
        </ext>
      </extLst>
    </bk>
    <bk>
      <extLst>
        <ext uri="{3e2802c4-a4d2-4d8b-9148-e3be6c30e623}">
          <xlrd:rvb i="8683"/>
        </ext>
      </extLst>
    </bk>
    <bk>
      <extLst>
        <ext uri="{3e2802c4-a4d2-4d8b-9148-e3be6c30e623}">
          <xlrd:rvb i="8690"/>
        </ext>
      </extLst>
    </bk>
    <bk>
      <extLst>
        <ext uri="{3e2802c4-a4d2-4d8b-9148-e3be6c30e623}">
          <xlrd:rvb i="8692"/>
        </ext>
      </extLst>
    </bk>
    <bk>
      <extLst>
        <ext uri="{3e2802c4-a4d2-4d8b-9148-e3be6c30e623}">
          <xlrd:rvb i="8699"/>
        </ext>
      </extLst>
    </bk>
    <bk>
      <extLst>
        <ext uri="{3e2802c4-a4d2-4d8b-9148-e3be6c30e623}">
          <xlrd:rvb i="8701"/>
        </ext>
      </extLst>
    </bk>
    <bk>
      <extLst>
        <ext uri="{3e2802c4-a4d2-4d8b-9148-e3be6c30e623}">
          <xlrd:rvb i="8709"/>
        </ext>
      </extLst>
    </bk>
    <bk>
      <extLst>
        <ext uri="{3e2802c4-a4d2-4d8b-9148-e3be6c30e623}">
          <xlrd:rvb i="8711"/>
        </ext>
      </extLst>
    </bk>
    <bk>
      <extLst>
        <ext uri="{3e2802c4-a4d2-4d8b-9148-e3be6c30e623}">
          <xlrd:rvb i="8718"/>
        </ext>
      </extLst>
    </bk>
    <bk>
      <extLst>
        <ext uri="{3e2802c4-a4d2-4d8b-9148-e3be6c30e623}">
          <xlrd:rvb i="8720"/>
        </ext>
      </extLst>
    </bk>
    <bk>
      <extLst>
        <ext uri="{3e2802c4-a4d2-4d8b-9148-e3be6c30e623}">
          <xlrd:rvb i="8728"/>
        </ext>
      </extLst>
    </bk>
    <bk>
      <extLst>
        <ext uri="{3e2802c4-a4d2-4d8b-9148-e3be6c30e623}">
          <xlrd:rvb i="8730"/>
        </ext>
      </extLst>
    </bk>
    <bk>
      <extLst>
        <ext uri="{3e2802c4-a4d2-4d8b-9148-e3be6c30e623}">
          <xlrd:rvb i="8738"/>
        </ext>
      </extLst>
    </bk>
    <bk>
      <extLst>
        <ext uri="{3e2802c4-a4d2-4d8b-9148-e3be6c30e623}">
          <xlrd:rvb i="8740"/>
        </ext>
      </extLst>
    </bk>
    <bk>
      <extLst>
        <ext uri="{3e2802c4-a4d2-4d8b-9148-e3be6c30e623}">
          <xlrd:rvb i="8747"/>
        </ext>
      </extLst>
    </bk>
    <bk>
      <extLst>
        <ext uri="{3e2802c4-a4d2-4d8b-9148-e3be6c30e623}">
          <xlrd:rvb i="8749"/>
        </ext>
      </extLst>
    </bk>
    <bk>
      <extLst>
        <ext uri="{3e2802c4-a4d2-4d8b-9148-e3be6c30e623}">
          <xlrd:rvb i="8754"/>
        </ext>
      </extLst>
    </bk>
    <bk>
      <extLst>
        <ext uri="{3e2802c4-a4d2-4d8b-9148-e3be6c30e623}">
          <xlrd:rvb i="8756"/>
        </ext>
      </extLst>
    </bk>
    <bk>
      <extLst>
        <ext uri="{3e2802c4-a4d2-4d8b-9148-e3be6c30e623}">
          <xlrd:rvb i="8763"/>
        </ext>
      </extLst>
    </bk>
    <bk>
      <extLst>
        <ext uri="{3e2802c4-a4d2-4d8b-9148-e3be6c30e623}">
          <xlrd:rvb i="8765"/>
        </ext>
      </extLst>
    </bk>
    <bk>
      <extLst>
        <ext uri="{3e2802c4-a4d2-4d8b-9148-e3be6c30e623}">
          <xlrd:rvb i="8772"/>
        </ext>
      </extLst>
    </bk>
    <bk>
      <extLst>
        <ext uri="{3e2802c4-a4d2-4d8b-9148-e3be6c30e623}">
          <xlrd:rvb i="8774"/>
        </ext>
      </extLst>
    </bk>
    <bk>
      <extLst>
        <ext uri="{3e2802c4-a4d2-4d8b-9148-e3be6c30e623}">
          <xlrd:rvb i="8781"/>
        </ext>
      </extLst>
    </bk>
    <bk>
      <extLst>
        <ext uri="{3e2802c4-a4d2-4d8b-9148-e3be6c30e623}">
          <xlrd:rvb i="8783"/>
        </ext>
      </extLst>
    </bk>
    <bk>
      <extLst>
        <ext uri="{3e2802c4-a4d2-4d8b-9148-e3be6c30e623}">
          <xlrd:rvb i="8789"/>
        </ext>
      </extLst>
    </bk>
    <bk>
      <extLst>
        <ext uri="{3e2802c4-a4d2-4d8b-9148-e3be6c30e623}">
          <xlrd:rvb i="8791"/>
        </ext>
      </extLst>
    </bk>
    <bk>
      <extLst>
        <ext uri="{3e2802c4-a4d2-4d8b-9148-e3be6c30e623}">
          <xlrd:rvb i="8799"/>
        </ext>
      </extLst>
    </bk>
    <bk>
      <extLst>
        <ext uri="{3e2802c4-a4d2-4d8b-9148-e3be6c30e623}">
          <xlrd:rvb i="8801"/>
        </ext>
      </extLst>
    </bk>
    <bk>
      <extLst>
        <ext uri="{3e2802c4-a4d2-4d8b-9148-e3be6c30e623}">
          <xlrd:rvb i="8808"/>
        </ext>
      </extLst>
    </bk>
    <bk>
      <extLst>
        <ext uri="{3e2802c4-a4d2-4d8b-9148-e3be6c30e623}">
          <xlrd:rvb i="8810"/>
        </ext>
      </extLst>
    </bk>
    <bk>
      <extLst>
        <ext uri="{3e2802c4-a4d2-4d8b-9148-e3be6c30e623}">
          <xlrd:rvb i="8817"/>
        </ext>
      </extLst>
    </bk>
    <bk>
      <extLst>
        <ext uri="{3e2802c4-a4d2-4d8b-9148-e3be6c30e623}">
          <xlrd:rvb i="8819"/>
        </ext>
      </extLst>
    </bk>
    <bk>
      <extLst>
        <ext uri="{3e2802c4-a4d2-4d8b-9148-e3be6c30e623}">
          <xlrd:rvb i="8826"/>
        </ext>
      </extLst>
    </bk>
    <bk>
      <extLst>
        <ext uri="{3e2802c4-a4d2-4d8b-9148-e3be6c30e623}">
          <xlrd:rvb i="8828"/>
        </ext>
      </extLst>
    </bk>
    <bk>
      <extLst>
        <ext uri="{3e2802c4-a4d2-4d8b-9148-e3be6c30e623}">
          <xlrd:rvb i="8836"/>
        </ext>
      </extLst>
    </bk>
    <bk>
      <extLst>
        <ext uri="{3e2802c4-a4d2-4d8b-9148-e3be6c30e623}">
          <xlrd:rvb i="8838"/>
        </ext>
      </extLst>
    </bk>
    <bk>
      <extLst>
        <ext uri="{3e2802c4-a4d2-4d8b-9148-e3be6c30e623}">
          <xlrd:rvb i="8846"/>
        </ext>
      </extLst>
    </bk>
    <bk>
      <extLst>
        <ext uri="{3e2802c4-a4d2-4d8b-9148-e3be6c30e623}">
          <xlrd:rvb i="8848"/>
        </ext>
      </extLst>
    </bk>
    <bk>
      <extLst>
        <ext uri="{3e2802c4-a4d2-4d8b-9148-e3be6c30e623}">
          <xlrd:rvb i="8856"/>
        </ext>
      </extLst>
    </bk>
    <bk>
      <extLst>
        <ext uri="{3e2802c4-a4d2-4d8b-9148-e3be6c30e623}">
          <xlrd:rvb i="8858"/>
        </ext>
      </extLst>
    </bk>
    <bk>
      <extLst>
        <ext uri="{3e2802c4-a4d2-4d8b-9148-e3be6c30e623}">
          <xlrd:rvb i="8865"/>
        </ext>
      </extLst>
    </bk>
    <bk>
      <extLst>
        <ext uri="{3e2802c4-a4d2-4d8b-9148-e3be6c30e623}">
          <xlrd:rvb i="8867"/>
        </ext>
      </extLst>
    </bk>
    <bk>
      <extLst>
        <ext uri="{3e2802c4-a4d2-4d8b-9148-e3be6c30e623}">
          <xlrd:rvb i="8875"/>
        </ext>
      </extLst>
    </bk>
    <bk>
      <extLst>
        <ext uri="{3e2802c4-a4d2-4d8b-9148-e3be6c30e623}">
          <xlrd:rvb i="8877"/>
        </ext>
      </extLst>
    </bk>
    <bk>
      <extLst>
        <ext uri="{3e2802c4-a4d2-4d8b-9148-e3be6c30e623}">
          <xlrd:rvb i="8885"/>
        </ext>
      </extLst>
    </bk>
    <bk>
      <extLst>
        <ext uri="{3e2802c4-a4d2-4d8b-9148-e3be6c30e623}">
          <xlrd:rvb i="8887"/>
        </ext>
      </extLst>
    </bk>
    <bk>
      <extLst>
        <ext uri="{3e2802c4-a4d2-4d8b-9148-e3be6c30e623}">
          <xlrd:rvb i="8894"/>
        </ext>
      </extLst>
    </bk>
    <bk>
      <extLst>
        <ext uri="{3e2802c4-a4d2-4d8b-9148-e3be6c30e623}">
          <xlrd:rvb i="8896"/>
        </ext>
      </extLst>
    </bk>
    <bk>
      <extLst>
        <ext uri="{3e2802c4-a4d2-4d8b-9148-e3be6c30e623}">
          <xlrd:rvb i="8904"/>
        </ext>
      </extLst>
    </bk>
    <bk>
      <extLst>
        <ext uri="{3e2802c4-a4d2-4d8b-9148-e3be6c30e623}">
          <xlrd:rvb i="1607"/>
        </ext>
      </extLst>
    </bk>
    <bk>
      <extLst>
        <ext uri="{3e2802c4-a4d2-4d8b-9148-e3be6c30e623}">
          <xlrd:rvb i="8906"/>
        </ext>
      </extLst>
    </bk>
    <bk>
      <extLst>
        <ext uri="{3e2802c4-a4d2-4d8b-9148-e3be6c30e623}">
          <xlrd:rvb i="8913"/>
        </ext>
      </extLst>
    </bk>
    <bk>
      <extLst>
        <ext uri="{3e2802c4-a4d2-4d8b-9148-e3be6c30e623}">
          <xlrd:rvb i="8915"/>
        </ext>
      </extLst>
    </bk>
    <bk>
      <extLst>
        <ext uri="{3e2802c4-a4d2-4d8b-9148-e3be6c30e623}">
          <xlrd:rvb i="8922"/>
        </ext>
      </extLst>
    </bk>
    <bk>
      <extLst>
        <ext uri="{3e2802c4-a4d2-4d8b-9148-e3be6c30e623}">
          <xlrd:rvb i="8924"/>
        </ext>
      </extLst>
    </bk>
    <bk>
      <extLst>
        <ext uri="{3e2802c4-a4d2-4d8b-9148-e3be6c30e623}">
          <xlrd:rvb i="8931"/>
        </ext>
      </extLst>
    </bk>
    <bk>
      <extLst>
        <ext uri="{3e2802c4-a4d2-4d8b-9148-e3be6c30e623}">
          <xlrd:rvb i="8933"/>
        </ext>
      </extLst>
    </bk>
    <bk>
      <extLst>
        <ext uri="{3e2802c4-a4d2-4d8b-9148-e3be6c30e623}">
          <xlrd:rvb i="8940"/>
        </ext>
      </extLst>
    </bk>
    <bk>
      <extLst>
        <ext uri="{3e2802c4-a4d2-4d8b-9148-e3be6c30e623}">
          <xlrd:rvb i="8942"/>
        </ext>
      </extLst>
    </bk>
    <bk>
      <extLst>
        <ext uri="{3e2802c4-a4d2-4d8b-9148-e3be6c30e623}">
          <xlrd:rvb i="8950"/>
        </ext>
      </extLst>
    </bk>
    <bk>
      <extLst>
        <ext uri="{3e2802c4-a4d2-4d8b-9148-e3be6c30e623}">
          <xlrd:rvb i="8952"/>
        </ext>
      </extLst>
    </bk>
    <bk>
      <extLst>
        <ext uri="{3e2802c4-a4d2-4d8b-9148-e3be6c30e623}">
          <xlrd:rvb i="8958"/>
        </ext>
      </extLst>
    </bk>
    <bk>
      <extLst>
        <ext uri="{3e2802c4-a4d2-4d8b-9148-e3be6c30e623}">
          <xlrd:rvb i="8960"/>
        </ext>
      </extLst>
    </bk>
    <bk>
      <extLst>
        <ext uri="{3e2802c4-a4d2-4d8b-9148-e3be6c30e623}">
          <xlrd:rvb i="8966"/>
        </ext>
      </extLst>
    </bk>
    <bk>
      <extLst>
        <ext uri="{3e2802c4-a4d2-4d8b-9148-e3be6c30e623}">
          <xlrd:rvb i="8968"/>
        </ext>
      </extLst>
    </bk>
    <bk>
      <extLst>
        <ext uri="{3e2802c4-a4d2-4d8b-9148-e3be6c30e623}">
          <xlrd:rvb i="8976"/>
        </ext>
      </extLst>
    </bk>
    <bk>
      <extLst>
        <ext uri="{3e2802c4-a4d2-4d8b-9148-e3be6c30e623}">
          <xlrd:rvb i="8978"/>
        </ext>
      </extLst>
    </bk>
    <bk>
      <extLst>
        <ext uri="{3e2802c4-a4d2-4d8b-9148-e3be6c30e623}">
          <xlrd:rvb i="8984"/>
        </ext>
      </extLst>
    </bk>
    <bk>
      <extLst>
        <ext uri="{3e2802c4-a4d2-4d8b-9148-e3be6c30e623}">
          <xlrd:rvb i="3028"/>
        </ext>
      </extLst>
    </bk>
    <bk>
      <extLst>
        <ext uri="{3e2802c4-a4d2-4d8b-9148-e3be6c30e623}">
          <xlrd:rvb i="8986"/>
        </ext>
      </extLst>
    </bk>
    <bk>
      <extLst>
        <ext uri="{3e2802c4-a4d2-4d8b-9148-e3be6c30e623}">
          <xlrd:rvb i="8995"/>
        </ext>
      </extLst>
    </bk>
    <bk>
      <extLst>
        <ext uri="{3e2802c4-a4d2-4d8b-9148-e3be6c30e623}">
          <xlrd:rvb i="8997"/>
        </ext>
      </extLst>
    </bk>
    <bk>
      <extLst>
        <ext uri="{3e2802c4-a4d2-4d8b-9148-e3be6c30e623}">
          <xlrd:rvb i="9004"/>
        </ext>
      </extLst>
    </bk>
    <bk>
      <extLst>
        <ext uri="{3e2802c4-a4d2-4d8b-9148-e3be6c30e623}">
          <xlrd:rvb i="9006"/>
        </ext>
      </extLst>
    </bk>
    <bk>
      <extLst>
        <ext uri="{3e2802c4-a4d2-4d8b-9148-e3be6c30e623}">
          <xlrd:rvb i="9011"/>
        </ext>
      </extLst>
    </bk>
    <bk>
      <extLst>
        <ext uri="{3e2802c4-a4d2-4d8b-9148-e3be6c30e623}">
          <xlrd:rvb i="9013"/>
        </ext>
      </extLst>
    </bk>
    <bk>
      <extLst>
        <ext uri="{3e2802c4-a4d2-4d8b-9148-e3be6c30e623}">
          <xlrd:rvb i="9020"/>
        </ext>
      </extLst>
    </bk>
    <bk>
      <extLst>
        <ext uri="{3e2802c4-a4d2-4d8b-9148-e3be6c30e623}">
          <xlrd:rvb i="9022"/>
        </ext>
      </extLst>
    </bk>
    <bk>
      <extLst>
        <ext uri="{3e2802c4-a4d2-4d8b-9148-e3be6c30e623}">
          <xlrd:rvb i="9029"/>
        </ext>
      </extLst>
    </bk>
    <bk>
      <extLst>
        <ext uri="{3e2802c4-a4d2-4d8b-9148-e3be6c30e623}">
          <xlrd:rvb i="9031"/>
        </ext>
      </extLst>
    </bk>
    <bk>
      <extLst>
        <ext uri="{3e2802c4-a4d2-4d8b-9148-e3be6c30e623}">
          <xlrd:rvb i="9039"/>
        </ext>
      </extLst>
    </bk>
    <bk>
      <extLst>
        <ext uri="{3e2802c4-a4d2-4d8b-9148-e3be6c30e623}">
          <xlrd:rvb i="9041"/>
        </ext>
      </extLst>
    </bk>
    <bk>
      <extLst>
        <ext uri="{3e2802c4-a4d2-4d8b-9148-e3be6c30e623}">
          <xlrd:rvb i="9048"/>
        </ext>
      </extLst>
    </bk>
    <bk>
      <extLst>
        <ext uri="{3e2802c4-a4d2-4d8b-9148-e3be6c30e623}">
          <xlrd:rvb i="9050"/>
        </ext>
      </extLst>
    </bk>
    <bk>
      <extLst>
        <ext uri="{3e2802c4-a4d2-4d8b-9148-e3be6c30e623}">
          <xlrd:rvb i="9058"/>
        </ext>
      </extLst>
    </bk>
    <bk>
      <extLst>
        <ext uri="{3e2802c4-a4d2-4d8b-9148-e3be6c30e623}">
          <xlrd:rvb i="9060"/>
        </ext>
      </extLst>
    </bk>
    <bk>
      <extLst>
        <ext uri="{3e2802c4-a4d2-4d8b-9148-e3be6c30e623}">
          <xlrd:rvb i="9067"/>
        </ext>
      </extLst>
    </bk>
    <bk>
      <extLst>
        <ext uri="{3e2802c4-a4d2-4d8b-9148-e3be6c30e623}">
          <xlrd:rvb i="9069"/>
        </ext>
      </extLst>
    </bk>
    <bk>
      <extLst>
        <ext uri="{3e2802c4-a4d2-4d8b-9148-e3be6c30e623}">
          <xlrd:rvb i="9076"/>
        </ext>
      </extLst>
    </bk>
    <bk>
      <extLst>
        <ext uri="{3e2802c4-a4d2-4d8b-9148-e3be6c30e623}">
          <xlrd:rvb i="9078"/>
        </ext>
      </extLst>
    </bk>
    <bk>
      <extLst>
        <ext uri="{3e2802c4-a4d2-4d8b-9148-e3be6c30e623}">
          <xlrd:rvb i="9084"/>
        </ext>
      </extLst>
    </bk>
    <bk>
      <extLst>
        <ext uri="{3e2802c4-a4d2-4d8b-9148-e3be6c30e623}">
          <xlrd:rvb i="9086"/>
        </ext>
      </extLst>
    </bk>
    <bk>
      <extLst>
        <ext uri="{3e2802c4-a4d2-4d8b-9148-e3be6c30e623}">
          <xlrd:rvb i="9092"/>
        </ext>
      </extLst>
    </bk>
    <bk>
      <extLst>
        <ext uri="{3e2802c4-a4d2-4d8b-9148-e3be6c30e623}">
          <xlrd:rvb i="9094"/>
        </ext>
      </extLst>
    </bk>
    <bk>
      <extLst>
        <ext uri="{3e2802c4-a4d2-4d8b-9148-e3be6c30e623}">
          <xlrd:rvb i="9101"/>
        </ext>
      </extLst>
    </bk>
    <bk>
      <extLst>
        <ext uri="{3e2802c4-a4d2-4d8b-9148-e3be6c30e623}">
          <xlrd:rvb i="9103"/>
        </ext>
      </extLst>
    </bk>
    <bk>
      <extLst>
        <ext uri="{3e2802c4-a4d2-4d8b-9148-e3be6c30e623}">
          <xlrd:rvb i="9112"/>
        </ext>
      </extLst>
    </bk>
    <bk>
      <extLst>
        <ext uri="{3e2802c4-a4d2-4d8b-9148-e3be6c30e623}">
          <xlrd:rvb i="9114"/>
        </ext>
      </extLst>
    </bk>
    <bk>
      <extLst>
        <ext uri="{3e2802c4-a4d2-4d8b-9148-e3be6c30e623}">
          <xlrd:rvb i="9122"/>
        </ext>
      </extLst>
    </bk>
    <bk>
      <extLst>
        <ext uri="{3e2802c4-a4d2-4d8b-9148-e3be6c30e623}">
          <xlrd:rvb i="1629"/>
        </ext>
      </extLst>
    </bk>
    <bk>
      <extLst>
        <ext uri="{3e2802c4-a4d2-4d8b-9148-e3be6c30e623}">
          <xlrd:rvb i="1664"/>
        </ext>
      </extLst>
    </bk>
    <bk>
      <extLst>
        <ext uri="{3e2802c4-a4d2-4d8b-9148-e3be6c30e623}">
          <xlrd:rvb i="9124"/>
        </ext>
      </extLst>
    </bk>
    <bk>
      <extLst>
        <ext uri="{3e2802c4-a4d2-4d8b-9148-e3be6c30e623}">
          <xlrd:rvb i="9132"/>
        </ext>
      </extLst>
    </bk>
    <bk>
      <extLst>
        <ext uri="{3e2802c4-a4d2-4d8b-9148-e3be6c30e623}">
          <xlrd:rvb i="9134"/>
        </ext>
      </extLst>
    </bk>
    <bk>
      <extLst>
        <ext uri="{3e2802c4-a4d2-4d8b-9148-e3be6c30e623}">
          <xlrd:rvb i="9143"/>
        </ext>
      </extLst>
    </bk>
    <bk>
      <extLst>
        <ext uri="{3e2802c4-a4d2-4d8b-9148-e3be6c30e623}">
          <xlrd:rvb i="9145"/>
        </ext>
      </extLst>
    </bk>
    <bk>
      <extLst>
        <ext uri="{3e2802c4-a4d2-4d8b-9148-e3be6c30e623}">
          <xlrd:rvb i="9153"/>
        </ext>
      </extLst>
    </bk>
    <bk>
      <extLst>
        <ext uri="{3e2802c4-a4d2-4d8b-9148-e3be6c30e623}">
          <xlrd:rvb i="9155"/>
        </ext>
      </extLst>
    </bk>
    <bk>
      <extLst>
        <ext uri="{3e2802c4-a4d2-4d8b-9148-e3be6c30e623}">
          <xlrd:rvb i="9163"/>
        </ext>
      </extLst>
    </bk>
    <bk>
      <extLst>
        <ext uri="{3e2802c4-a4d2-4d8b-9148-e3be6c30e623}">
          <xlrd:rvb i="9165"/>
        </ext>
      </extLst>
    </bk>
    <bk>
      <extLst>
        <ext uri="{3e2802c4-a4d2-4d8b-9148-e3be6c30e623}">
          <xlrd:rvb i="9172"/>
        </ext>
      </extLst>
    </bk>
    <bk>
      <extLst>
        <ext uri="{3e2802c4-a4d2-4d8b-9148-e3be6c30e623}">
          <xlrd:rvb i="9174"/>
        </ext>
      </extLst>
    </bk>
    <bk>
      <extLst>
        <ext uri="{3e2802c4-a4d2-4d8b-9148-e3be6c30e623}">
          <xlrd:rvb i="9180"/>
        </ext>
      </extLst>
    </bk>
    <bk>
      <extLst>
        <ext uri="{3e2802c4-a4d2-4d8b-9148-e3be6c30e623}">
          <xlrd:rvb i="9182"/>
        </ext>
      </extLst>
    </bk>
    <bk>
      <extLst>
        <ext uri="{3e2802c4-a4d2-4d8b-9148-e3be6c30e623}">
          <xlrd:rvb i="9191"/>
        </ext>
      </extLst>
    </bk>
    <bk>
      <extLst>
        <ext uri="{3e2802c4-a4d2-4d8b-9148-e3be6c30e623}">
          <xlrd:rvb i="9193"/>
        </ext>
      </extLst>
    </bk>
    <bk>
      <extLst>
        <ext uri="{3e2802c4-a4d2-4d8b-9148-e3be6c30e623}">
          <xlrd:rvb i="9199"/>
        </ext>
      </extLst>
    </bk>
    <bk>
      <extLst>
        <ext uri="{3e2802c4-a4d2-4d8b-9148-e3be6c30e623}">
          <xlrd:rvb i="9201"/>
        </ext>
      </extLst>
    </bk>
    <bk>
      <extLst>
        <ext uri="{3e2802c4-a4d2-4d8b-9148-e3be6c30e623}">
          <xlrd:rvb i="9208"/>
        </ext>
      </extLst>
    </bk>
    <bk>
      <extLst>
        <ext uri="{3e2802c4-a4d2-4d8b-9148-e3be6c30e623}">
          <xlrd:rvb i="9210"/>
        </ext>
      </extLst>
    </bk>
    <bk>
      <extLst>
        <ext uri="{3e2802c4-a4d2-4d8b-9148-e3be6c30e623}">
          <xlrd:rvb i="9217"/>
        </ext>
      </extLst>
    </bk>
    <bk>
      <extLst>
        <ext uri="{3e2802c4-a4d2-4d8b-9148-e3be6c30e623}">
          <xlrd:rvb i="9219"/>
        </ext>
      </extLst>
    </bk>
    <bk>
      <extLst>
        <ext uri="{3e2802c4-a4d2-4d8b-9148-e3be6c30e623}">
          <xlrd:rvb i="9226"/>
        </ext>
      </extLst>
    </bk>
    <bk>
      <extLst>
        <ext uri="{3e2802c4-a4d2-4d8b-9148-e3be6c30e623}">
          <xlrd:rvb i="9228"/>
        </ext>
      </extLst>
    </bk>
    <bk>
      <extLst>
        <ext uri="{3e2802c4-a4d2-4d8b-9148-e3be6c30e623}">
          <xlrd:rvb i="9234"/>
        </ext>
      </extLst>
    </bk>
    <bk>
      <extLst>
        <ext uri="{3e2802c4-a4d2-4d8b-9148-e3be6c30e623}">
          <xlrd:rvb i="9236"/>
        </ext>
      </extLst>
    </bk>
    <bk>
      <extLst>
        <ext uri="{3e2802c4-a4d2-4d8b-9148-e3be6c30e623}">
          <xlrd:rvb i="9242"/>
        </ext>
      </extLst>
    </bk>
    <bk>
      <extLst>
        <ext uri="{3e2802c4-a4d2-4d8b-9148-e3be6c30e623}">
          <xlrd:rvb i="9244"/>
        </ext>
      </extLst>
    </bk>
    <bk>
      <extLst>
        <ext uri="{3e2802c4-a4d2-4d8b-9148-e3be6c30e623}">
          <xlrd:rvb i="9251"/>
        </ext>
      </extLst>
    </bk>
    <bk>
      <extLst>
        <ext uri="{3e2802c4-a4d2-4d8b-9148-e3be6c30e623}">
          <xlrd:rvb i="9253"/>
        </ext>
      </extLst>
    </bk>
    <bk>
      <extLst>
        <ext uri="{3e2802c4-a4d2-4d8b-9148-e3be6c30e623}">
          <xlrd:rvb i="9261"/>
        </ext>
      </extLst>
    </bk>
    <bk>
      <extLst>
        <ext uri="{3e2802c4-a4d2-4d8b-9148-e3be6c30e623}">
          <xlrd:rvb i="9263"/>
        </ext>
      </extLst>
    </bk>
    <bk>
      <extLst>
        <ext uri="{3e2802c4-a4d2-4d8b-9148-e3be6c30e623}">
          <xlrd:rvb i="9270"/>
        </ext>
      </extLst>
    </bk>
    <bk>
      <extLst>
        <ext uri="{3e2802c4-a4d2-4d8b-9148-e3be6c30e623}">
          <xlrd:rvb i="9272"/>
        </ext>
      </extLst>
    </bk>
    <bk>
      <extLst>
        <ext uri="{3e2802c4-a4d2-4d8b-9148-e3be6c30e623}">
          <xlrd:rvb i="9279"/>
        </ext>
      </extLst>
    </bk>
    <bk>
      <extLst>
        <ext uri="{3e2802c4-a4d2-4d8b-9148-e3be6c30e623}">
          <xlrd:rvb i="9281"/>
        </ext>
      </extLst>
    </bk>
    <bk>
      <extLst>
        <ext uri="{3e2802c4-a4d2-4d8b-9148-e3be6c30e623}">
          <xlrd:rvb i="9287"/>
        </ext>
      </extLst>
    </bk>
    <bk>
      <extLst>
        <ext uri="{3e2802c4-a4d2-4d8b-9148-e3be6c30e623}">
          <xlrd:rvb i="9289"/>
        </ext>
      </extLst>
    </bk>
    <bk>
      <extLst>
        <ext uri="{3e2802c4-a4d2-4d8b-9148-e3be6c30e623}">
          <xlrd:rvb i="9297"/>
        </ext>
      </extLst>
    </bk>
    <bk>
      <extLst>
        <ext uri="{3e2802c4-a4d2-4d8b-9148-e3be6c30e623}">
          <xlrd:rvb i="9299"/>
        </ext>
      </extLst>
    </bk>
    <bk>
      <extLst>
        <ext uri="{3e2802c4-a4d2-4d8b-9148-e3be6c30e623}">
          <xlrd:rvb i="9306"/>
        </ext>
      </extLst>
    </bk>
    <bk>
      <extLst>
        <ext uri="{3e2802c4-a4d2-4d8b-9148-e3be6c30e623}">
          <xlrd:rvb i="9308"/>
        </ext>
      </extLst>
    </bk>
    <bk>
      <extLst>
        <ext uri="{3e2802c4-a4d2-4d8b-9148-e3be6c30e623}">
          <xlrd:rvb i="9315"/>
        </ext>
      </extLst>
    </bk>
    <bk>
      <extLst>
        <ext uri="{3e2802c4-a4d2-4d8b-9148-e3be6c30e623}">
          <xlrd:rvb i="9317"/>
        </ext>
      </extLst>
    </bk>
    <bk>
      <extLst>
        <ext uri="{3e2802c4-a4d2-4d8b-9148-e3be6c30e623}">
          <xlrd:rvb i="9324"/>
        </ext>
      </extLst>
    </bk>
    <bk>
      <extLst>
        <ext uri="{3e2802c4-a4d2-4d8b-9148-e3be6c30e623}">
          <xlrd:rvb i="9326"/>
        </ext>
      </extLst>
    </bk>
    <bk>
      <extLst>
        <ext uri="{3e2802c4-a4d2-4d8b-9148-e3be6c30e623}">
          <xlrd:rvb i="9333"/>
        </ext>
      </extLst>
    </bk>
    <bk>
      <extLst>
        <ext uri="{3e2802c4-a4d2-4d8b-9148-e3be6c30e623}">
          <xlrd:rvb i="9335"/>
        </ext>
      </extLst>
    </bk>
    <bk>
      <extLst>
        <ext uri="{3e2802c4-a4d2-4d8b-9148-e3be6c30e623}">
          <xlrd:rvb i="9342"/>
        </ext>
      </extLst>
    </bk>
    <bk>
      <extLst>
        <ext uri="{3e2802c4-a4d2-4d8b-9148-e3be6c30e623}">
          <xlrd:rvb i="9344"/>
        </ext>
      </extLst>
    </bk>
    <bk>
      <extLst>
        <ext uri="{3e2802c4-a4d2-4d8b-9148-e3be6c30e623}">
          <xlrd:rvb i="9351"/>
        </ext>
      </extLst>
    </bk>
    <bk>
      <extLst>
        <ext uri="{3e2802c4-a4d2-4d8b-9148-e3be6c30e623}">
          <xlrd:rvb i="9353"/>
        </ext>
      </extLst>
    </bk>
    <bk>
      <extLst>
        <ext uri="{3e2802c4-a4d2-4d8b-9148-e3be6c30e623}">
          <xlrd:rvb i="9360"/>
        </ext>
      </extLst>
    </bk>
    <bk>
      <extLst>
        <ext uri="{3e2802c4-a4d2-4d8b-9148-e3be6c30e623}">
          <xlrd:rvb i="9362"/>
        </ext>
      </extLst>
    </bk>
    <bk>
      <extLst>
        <ext uri="{3e2802c4-a4d2-4d8b-9148-e3be6c30e623}">
          <xlrd:rvb i="9370"/>
        </ext>
      </extLst>
    </bk>
    <bk>
      <extLst>
        <ext uri="{3e2802c4-a4d2-4d8b-9148-e3be6c30e623}">
          <xlrd:rvb i="9372"/>
        </ext>
      </extLst>
    </bk>
    <bk>
      <extLst>
        <ext uri="{3e2802c4-a4d2-4d8b-9148-e3be6c30e623}">
          <xlrd:rvb i="9380"/>
        </ext>
      </extLst>
    </bk>
    <bk>
      <extLst>
        <ext uri="{3e2802c4-a4d2-4d8b-9148-e3be6c30e623}">
          <xlrd:rvb i="9382"/>
        </ext>
      </extLst>
    </bk>
    <bk>
      <extLst>
        <ext uri="{3e2802c4-a4d2-4d8b-9148-e3be6c30e623}">
          <xlrd:rvb i="9389"/>
        </ext>
      </extLst>
    </bk>
    <bk>
      <extLst>
        <ext uri="{3e2802c4-a4d2-4d8b-9148-e3be6c30e623}">
          <xlrd:rvb i="9391"/>
        </ext>
      </extLst>
    </bk>
    <bk>
      <extLst>
        <ext uri="{3e2802c4-a4d2-4d8b-9148-e3be6c30e623}">
          <xlrd:rvb i="9398"/>
        </ext>
      </extLst>
    </bk>
    <bk>
      <extLst>
        <ext uri="{3e2802c4-a4d2-4d8b-9148-e3be6c30e623}">
          <xlrd:rvb i="9400"/>
        </ext>
      </extLst>
    </bk>
    <bk>
      <extLst>
        <ext uri="{3e2802c4-a4d2-4d8b-9148-e3be6c30e623}">
          <xlrd:rvb i="9407"/>
        </ext>
      </extLst>
    </bk>
    <bk>
      <extLst>
        <ext uri="{3e2802c4-a4d2-4d8b-9148-e3be6c30e623}">
          <xlrd:rvb i="9409"/>
        </ext>
      </extLst>
    </bk>
    <bk>
      <extLst>
        <ext uri="{3e2802c4-a4d2-4d8b-9148-e3be6c30e623}">
          <xlrd:rvb i="9416"/>
        </ext>
      </extLst>
    </bk>
    <bk>
      <extLst>
        <ext uri="{3e2802c4-a4d2-4d8b-9148-e3be6c30e623}">
          <xlrd:rvb i="2280"/>
        </ext>
      </extLst>
    </bk>
    <bk>
      <extLst>
        <ext uri="{3e2802c4-a4d2-4d8b-9148-e3be6c30e623}">
          <xlrd:rvb i="9418"/>
        </ext>
      </extLst>
    </bk>
    <bk>
      <extLst>
        <ext uri="{3e2802c4-a4d2-4d8b-9148-e3be6c30e623}">
          <xlrd:rvb i="9426"/>
        </ext>
      </extLst>
    </bk>
    <bk>
      <extLst>
        <ext uri="{3e2802c4-a4d2-4d8b-9148-e3be6c30e623}">
          <xlrd:rvb i="9428"/>
        </ext>
      </extLst>
    </bk>
    <bk>
      <extLst>
        <ext uri="{3e2802c4-a4d2-4d8b-9148-e3be6c30e623}">
          <xlrd:rvb i="9435"/>
        </ext>
      </extLst>
    </bk>
    <bk>
      <extLst>
        <ext uri="{3e2802c4-a4d2-4d8b-9148-e3be6c30e623}">
          <xlrd:rvb i="9437"/>
        </ext>
      </extLst>
    </bk>
    <bk>
      <extLst>
        <ext uri="{3e2802c4-a4d2-4d8b-9148-e3be6c30e623}">
          <xlrd:rvb i="9443"/>
        </ext>
      </extLst>
    </bk>
    <bk>
      <extLst>
        <ext uri="{3e2802c4-a4d2-4d8b-9148-e3be6c30e623}">
          <xlrd:rvb i="9445"/>
        </ext>
      </extLst>
    </bk>
    <bk>
      <extLst>
        <ext uri="{3e2802c4-a4d2-4d8b-9148-e3be6c30e623}">
          <xlrd:rvb i="9450"/>
        </ext>
      </extLst>
    </bk>
    <bk>
      <extLst>
        <ext uri="{3e2802c4-a4d2-4d8b-9148-e3be6c30e623}">
          <xlrd:rvb i="9452"/>
        </ext>
      </extLst>
    </bk>
    <bk>
      <extLst>
        <ext uri="{3e2802c4-a4d2-4d8b-9148-e3be6c30e623}">
          <xlrd:rvb i="9460"/>
        </ext>
      </extLst>
    </bk>
    <bk>
      <extLst>
        <ext uri="{3e2802c4-a4d2-4d8b-9148-e3be6c30e623}">
          <xlrd:rvb i="9462"/>
        </ext>
      </extLst>
    </bk>
    <bk>
      <extLst>
        <ext uri="{3e2802c4-a4d2-4d8b-9148-e3be6c30e623}">
          <xlrd:rvb i="9469"/>
        </ext>
      </extLst>
    </bk>
    <bk>
      <extLst>
        <ext uri="{3e2802c4-a4d2-4d8b-9148-e3be6c30e623}">
          <xlrd:rvb i="9471"/>
        </ext>
      </extLst>
    </bk>
    <bk>
      <extLst>
        <ext uri="{3e2802c4-a4d2-4d8b-9148-e3be6c30e623}">
          <xlrd:rvb i="9477"/>
        </ext>
      </extLst>
    </bk>
    <bk>
      <extLst>
        <ext uri="{3e2802c4-a4d2-4d8b-9148-e3be6c30e623}">
          <xlrd:rvb i="9479"/>
        </ext>
      </extLst>
    </bk>
    <bk>
      <extLst>
        <ext uri="{3e2802c4-a4d2-4d8b-9148-e3be6c30e623}">
          <xlrd:rvb i="9486"/>
        </ext>
      </extLst>
    </bk>
    <bk>
      <extLst>
        <ext uri="{3e2802c4-a4d2-4d8b-9148-e3be6c30e623}">
          <xlrd:rvb i="9488"/>
        </ext>
      </extLst>
    </bk>
    <bk>
      <extLst>
        <ext uri="{3e2802c4-a4d2-4d8b-9148-e3be6c30e623}">
          <xlrd:rvb i="9496"/>
        </ext>
      </extLst>
    </bk>
    <bk>
      <extLst>
        <ext uri="{3e2802c4-a4d2-4d8b-9148-e3be6c30e623}">
          <xlrd:rvb i="9498"/>
        </ext>
      </extLst>
    </bk>
    <bk>
      <extLst>
        <ext uri="{3e2802c4-a4d2-4d8b-9148-e3be6c30e623}">
          <xlrd:rvb i="9505"/>
        </ext>
      </extLst>
    </bk>
    <bk>
      <extLst>
        <ext uri="{3e2802c4-a4d2-4d8b-9148-e3be6c30e623}">
          <xlrd:rvb i="9507"/>
        </ext>
      </extLst>
    </bk>
    <bk>
      <extLst>
        <ext uri="{3e2802c4-a4d2-4d8b-9148-e3be6c30e623}">
          <xlrd:rvb i="9514"/>
        </ext>
      </extLst>
    </bk>
    <bk>
      <extLst>
        <ext uri="{3e2802c4-a4d2-4d8b-9148-e3be6c30e623}">
          <xlrd:rvb i="9516"/>
        </ext>
      </extLst>
    </bk>
    <bk>
      <extLst>
        <ext uri="{3e2802c4-a4d2-4d8b-9148-e3be6c30e623}">
          <xlrd:rvb i="9523"/>
        </ext>
      </extLst>
    </bk>
    <bk>
      <extLst>
        <ext uri="{3e2802c4-a4d2-4d8b-9148-e3be6c30e623}">
          <xlrd:rvb i="9525"/>
        </ext>
      </extLst>
    </bk>
    <bk>
      <extLst>
        <ext uri="{3e2802c4-a4d2-4d8b-9148-e3be6c30e623}">
          <xlrd:rvb i="9532"/>
        </ext>
      </extLst>
    </bk>
    <bk>
      <extLst>
        <ext uri="{3e2802c4-a4d2-4d8b-9148-e3be6c30e623}">
          <xlrd:rvb i="9534"/>
        </ext>
      </extLst>
    </bk>
    <bk>
      <extLst>
        <ext uri="{3e2802c4-a4d2-4d8b-9148-e3be6c30e623}">
          <xlrd:rvb i="9541"/>
        </ext>
      </extLst>
    </bk>
    <bk>
      <extLst>
        <ext uri="{3e2802c4-a4d2-4d8b-9148-e3be6c30e623}">
          <xlrd:rvb i="9543"/>
        </ext>
      </extLst>
    </bk>
    <bk>
      <extLst>
        <ext uri="{3e2802c4-a4d2-4d8b-9148-e3be6c30e623}">
          <xlrd:rvb i="9551"/>
        </ext>
      </extLst>
    </bk>
    <bk>
      <extLst>
        <ext uri="{3e2802c4-a4d2-4d8b-9148-e3be6c30e623}">
          <xlrd:rvb i="9553"/>
        </ext>
      </extLst>
    </bk>
    <bk>
      <extLst>
        <ext uri="{3e2802c4-a4d2-4d8b-9148-e3be6c30e623}">
          <xlrd:rvb i="9559"/>
        </ext>
      </extLst>
    </bk>
    <bk>
      <extLst>
        <ext uri="{3e2802c4-a4d2-4d8b-9148-e3be6c30e623}">
          <xlrd:rvb i="9561"/>
        </ext>
      </extLst>
    </bk>
    <bk>
      <extLst>
        <ext uri="{3e2802c4-a4d2-4d8b-9148-e3be6c30e623}">
          <xlrd:rvb i="9567"/>
        </ext>
      </extLst>
    </bk>
    <bk>
      <extLst>
        <ext uri="{3e2802c4-a4d2-4d8b-9148-e3be6c30e623}">
          <xlrd:rvb i="9569"/>
        </ext>
      </extLst>
    </bk>
    <bk>
      <extLst>
        <ext uri="{3e2802c4-a4d2-4d8b-9148-e3be6c30e623}">
          <xlrd:rvb i="9575"/>
        </ext>
      </extLst>
    </bk>
    <bk>
      <extLst>
        <ext uri="{3e2802c4-a4d2-4d8b-9148-e3be6c30e623}">
          <xlrd:rvb i="9577"/>
        </ext>
      </extLst>
    </bk>
    <bk>
      <extLst>
        <ext uri="{3e2802c4-a4d2-4d8b-9148-e3be6c30e623}">
          <xlrd:rvb i="9583"/>
        </ext>
      </extLst>
    </bk>
    <bk>
      <extLst>
        <ext uri="{3e2802c4-a4d2-4d8b-9148-e3be6c30e623}">
          <xlrd:rvb i="9585"/>
        </ext>
      </extLst>
    </bk>
    <bk>
      <extLst>
        <ext uri="{3e2802c4-a4d2-4d8b-9148-e3be6c30e623}">
          <xlrd:rvb i="9591"/>
        </ext>
      </extLst>
    </bk>
    <bk>
      <extLst>
        <ext uri="{3e2802c4-a4d2-4d8b-9148-e3be6c30e623}">
          <xlrd:rvb i="9593"/>
        </ext>
      </extLst>
    </bk>
    <bk>
      <extLst>
        <ext uri="{3e2802c4-a4d2-4d8b-9148-e3be6c30e623}">
          <xlrd:rvb i="9600"/>
        </ext>
      </extLst>
    </bk>
    <bk>
      <extLst>
        <ext uri="{3e2802c4-a4d2-4d8b-9148-e3be6c30e623}">
          <xlrd:rvb i="9602"/>
        </ext>
      </extLst>
    </bk>
    <bk>
      <extLst>
        <ext uri="{3e2802c4-a4d2-4d8b-9148-e3be6c30e623}">
          <xlrd:rvb i="9606"/>
        </ext>
      </extLst>
    </bk>
    <bk>
      <extLst>
        <ext uri="{3e2802c4-a4d2-4d8b-9148-e3be6c30e623}">
          <xlrd:rvb i="9608"/>
        </ext>
      </extLst>
    </bk>
    <bk>
      <extLst>
        <ext uri="{3e2802c4-a4d2-4d8b-9148-e3be6c30e623}">
          <xlrd:rvb i="9613"/>
        </ext>
      </extLst>
    </bk>
    <bk>
      <extLst>
        <ext uri="{3e2802c4-a4d2-4d8b-9148-e3be6c30e623}">
          <xlrd:rvb i="9615"/>
        </ext>
      </extLst>
    </bk>
    <bk>
      <extLst>
        <ext uri="{3e2802c4-a4d2-4d8b-9148-e3be6c30e623}">
          <xlrd:rvb i="9623"/>
        </ext>
      </extLst>
    </bk>
    <bk>
      <extLst>
        <ext uri="{3e2802c4-a4d2-4d8b-9148-e3be6c30e623}">
          <xlrd:rvb i="2711"/>
        </ext>
      </extLst>
    </bk>
    <bk>
      <extLst>
        <ext uri="{3e2802c4-a4d2-4d8b-9148-e3be6c30e623}">
          <xlrd:rvb i="2747"/>
        </ext>
      </extLst>
    </bk>
    <bk>
      <extLst>
        <ext uri="{3e2802c4-a4d2-4d8b-9148-e3be6c30e623}">
          <xlrd:rvb i="9625"/>
        </ext>
      </extLst>
    </bk>
    <bk>
      <extLst>
        <ext uri="{3e2802c4-a4d2-4d8b-9148-e3be6c30e623}">
          <xlrd:rvb i="9632"/>
        </ext>
      </extLst>
    </bk>
    <bk>
      <extLst>
        <ext uri="{3e2802c4-a4d2-4d8b-9148-e3be6c30e623}">
          <xlrd:rvb i="9634"/>
        </ext>
      </extLst>
    </bk>
    <bk>
      <extLst>
        <ext uri="{3e2802c4-a4d2-4d8b-9148-e3be6c30e623}">
          <xlrd:rvb i="9641"/>
        </ext>
      </extLst>
    </bk>
    <bk>
      <extLst>
        <ext uri="{3e2802c4-a4d2-4d8b-9148-e3be6c30e623}">
          <xlrd:rvb i="9643"/>
        </ext>
      </extLst>
    </bk>
    <bk>
      <extLst>
        <ext uri="{3e2802c4-a4d2-4d8b-9148-e3be6c30e623}">
          <xlrd:rvb i="9650"/>
        </ext>
      </extLst>
    </bk>
    <bk>
      <extLst>
        <ext uri="{3e2802c4-a4d2-4d8b-9148-e3be6c30e623}">
          <xlrd:rvb i="9652"/>
        </ext>
      </extLst>
    </bk>
    <bk>
      <extLst>
        <ext uri="{3e2802c4-a4d2-4d8b-9148-e3be6c30e623}">
          <xlrd:rvb i="9659"/>
        </ext>
      </extLst>
    </bk>
    <bk>
      <extLst>
        <ext uri="{3e2802c4-a4d2-4d8b-9148-e3be6c30e623}">
          <xlrd:rvb i="9661"/>
        </ext>
      </extLst>
    </bk>
    <bk>
      <extLst>
        <ext uri="{3e2802c4-a4d2-4d8b-9148-e3be6c30e623}">
          <xlrd:rvb i="9668"/>
        </ext>
      </extLst>
    </bk>
    <bk>
      <extLst>
        <ext uri="{3e2802c4-a4d2-4d8b-9148-e3be6c30e623}">
          <xlrd:rvb i="9670"/>
        </ext>
      </extLst>
    </bk>
    <bk>
      <extLst>
        <ext uri="{3e2802c4-a4d2-4d8b-9148-e3be6c30e623}">
          <xlrd:rvb i="9675"/>
        </ext>
      </extLst>
    </bk>
    <bk>
      <extLst>
        <ext uri="{3e2802c4-a4d2-4d8b-9148-e3be6c30e623}">
          <xlrd:rvb i="9677"/>
        </ext>
      </extLst>
    </bk>
    <bk>
      <extLst>
        <ext uri="{3e2802c4-a4d2-4d8b-9148-e3be6c30e623}">
          <xlrd:rvb i="9685"/>
        </ext>
      </extLst>
    </bk>
    <bk>
      <extLst>
        <ext uri="{3e2802c4-a4d2-4d8b-9148-e3be6c30e623}">
          <xlrd:rvb i="9687"/>
        </ext>
      </extLst>
    </bk>
    <bk>
      <extLst>
        <ext uri="{3e2802c4-a4d2-4d8b-9148-e3be6c30e623}">
          <xlrd:rvb i="9693"/>
        </ext>
      </extLst>
    </bk>
    <bk>
      <extLst>
        <ext uri="{3e2802c4-a4d2-4d8b-9148-e3be6c30e623}">
          <xlrd:rvb i="9695"/>
        </ext>
      </extLst>
    </bk>
    <bk>
      <extLst>
        <ext uri="{3e2802c4-a4d2-4d8b-9148-e3be6c30e623}">
          <xlrd:rvb i="9702"/>
        </ext>
      </extLst>
    </bk>
    <bk>
      <extLst>
        <ext uri="{3e2802c4-a4d2-4d8b-9148-e3be6c30e623}">
          <xlrd:rvb i="9704"/>
        </ext>
      </extLst>
    </bk>
    <bk>
      <extLst>
        <ext uri="{3e2802c4-a4d2-4d8b-9148-e3be6c30e623}">
          <xlrd:rvb i="9711"/>
        </ext>
      </extLst>
    </bk>
    <bk>
      <extLst>
        <ext uri="{3e2802c4-a4d2-4d8b-9148-e3be6c30e623}">
          <xlrd:rvb i="9713"/>
        </ext>
      </extLst>
    </bk>
    <bk>
      <extLst>
        <ext uri="{3e2802c4-a4d2-4d8b-9148-e3be6c30e623}">
          <xlrd:rvb i="9720"/>
        </ext>
      </extLst>
    </bk>
    <bk>
      <extLst>
        <ext uri="{3e2802c4-a4d2-4d8b-9148-e3be6c30e623}">
          <xlrd:rvb i="9722"/>
        </ext>
      </extLst>
    </bk>
    <bk>
      <extLst>
        <ext uri="{3e2802c4-a4d2-4d8b-9148-e3be6c30e623}">
          <xlrd:rvb i="9729"/>
        </ext>
      </extLst>
    </bk>
    <bk>
      <extLst>
        <ext uri="{3e2802c4-a4d2-4d8b-9148-e3be6c30e623}">
          <xlrd:rvb i="9731"/>
        </ext>
      </extLst>
    </bk>
    <bk>
      <extLst>
        <ext uri="{3e2802c4-a4d2-4d8b-9148-e3be6c30e623}">
          <xlrd:rvb i="9737"/>
        </ext>
      </extLst>
    </bk>
    <bk>
      <extLst>
        <ext uri="{3e2802c4-a4d2-4d8b-9148-e3be6c30e623}">
          <xlrd:rvb i="9739"/>
        </ext>
      </extLst>
    </bk>
    <bk>
      <extLst>
        <ext uri="{3e2802c4-a4d2-4d8b-9148-e3be6c30e623}">
          <xlrd:rvb i="9746"/>
        </ext>
      </extLst>
    </bk>
    <bk>
      <extLst>
        <ext uri="{3e2802c4-a4d2-4d8b-9148-e3be6c30e623}">
          <xlrd:rvb i="9748"/>
        </ext>
      </extLst>
    </bk>
    <bk>
      <extLst>
        <ext uri="{3e2802c4-a4d2-4d8b-9148-e3be6c30e623}">
          <xlrd:rvb i="9756"/>
        </ext>
      </extLst>
    </bk>
    <bk>
      <extLst>
        <ext uri="{3e2802c4-a4d2-4d8b-9148-e3be6c30e623}">
          <xlrd:rvb i="9758"/>
        </ext>
      </extLst>
    </bk>
    <bk>
      <extLst>
        <ext uri="{3e2802c4-a4d2-4d8b-9148-e3be6c30e623}">
          <xlrd:rvb i="9765"/>
        </ext>
      </extLst>
    </bk>
    <bk>
      <extLst>
        <ext uri="{3e2802c4-a4d2-4d8b-9148-e3be6c30e623}">
          <xlrd:rvb i="9767"/>
        </ext>
      </extLst>
    </bk>
    <bk>
      <extLst>
        <ext uri="{3e2802c4-a4d2-4d8b-9148-e3be6c30e623}">
          <xlrd:rvb i="9774"/>
        </ext>
      </extLst>
    </bk>
    <bk>
      <extLst>
        <ext uri="{3e2802c4-a4d2-4d8b-9148-e3be6c30e623}">
          <xlrd:rvb i="9776"/>
        </ext>
      </extLst>
    </bk>
    <bk>
      <extLst>
        <ext uri="{3e2802c4-a4d2-4d8b-9148-e3be6c30e623}">
          <xlrd:rvb i="9783"/>
        </ext>
      </extLst>
    </bk>
    <bk>
      <extLst>
        <ext uri="{3e2802c4-a4d2-4d8b-9148-e3be6c30e623}">
          <xlrd:rvb i="9785"/>
        </ext>
      </extLst>
    </bk>
    <bk>
      <extLst>
        <ext uri="{3e2802c4-a4d2-4d8b-9148-e3be6c30e623}">
          <xlrd:rvb i="9792"/>
        </ext>
      </extLst>
    </bk>
    <bk>
      <extLst>
        <ext uri="{3e2802c4-a4d2-4d8b-9148-e3be6c30e623}">
          <xlrd:rvb i="9794"/>
        </ext>
      </extLst>
    </bk>
    <bk>
      <extLst>
        <ext uri="{3e2802c4-a4d2-4d8b-9148-e3be6c30e623}">
          <xlrd:rvb i="9800"/>
        </ext>
      </extLst>
    </bk>
    <bk>
      <extLst>
        <ext uri="{3e2802c4-a4d2-4d8b-9148-e3be6c30e623}">
          <xlrd:rvb i="9802"/>
        </ext>
      </extLst>
    </bk>
    <bk>
      <extLst>
        <ext uri="{3e2802c4-a4d2-4d8b-9148-e3be6c30e623}">
          <xlrd:rvb i="9810"/>
        </ext>
      </extLst>
    </bk>
    <bk>
      <extLst>
        <ext uri="{3e2802c4-a4d2-4d8b-9148-e3be6c30e623}">
          <xlrd:rvb i="9812"/>
        </ext>
      </extLst>
    </bk>
    <bk>
      <extLst>
        <ext uri="{3e2802c4-a4d2-4d8b-9148-e3be6c30e623}">
          <xlrd:rvb i="9820"/>
        </ext>
      </extLst>
    </bk>
    <bk>
      <extLst>
        <ext uri="{3e2802c4-a4d2-4d8b-9148-e3be6c30e623}">
          <xlrd:rvb i="9822"/>
        </ext>
      </extLst>
    </bk>
    <bk>
      <extLst>
        <ext uri="{3e2802c4-a4d2-4d8b-9148-e3be6c30e623}">
          <xlrd:rvb i="9829"/>
        </ext>
      </extLst>
    </bk>
    <bk>
      <extLst>
        <ext uri="{3e2802c4-a4d2-4d8b-9148-e3be6c30e623}">
          <xlrd:rvb i="9831"/>
        </ext>
      </extLst>
    </bk>
    <bk>
      <extLst>
        <ext uri="{3e2802c4-a4d2-4d8b-9148-e3be6c30e623}">
          <xlrd:rvb i="9838"/>
        </ext>
      </extLst>
    </bk>
    <bk>
      <extLst>
        <ext uri="{3e2802c4-a4d2-4d8b-9148-e3be6c30e623}">
          <xlrd:rvb i="9840"/>
        </ext>
      </extLst>
    </bk>
    <bk>
      <extLst>
        <ext uri="{3e2802c4-a4d2-4d8b-9148-e3be6c30e623}">
          <xlrd:rvb i="9847"/>
        </ext>
      </extLst>
    </bk>
    <bk>
      <extLst>
        <ext uri="{3e2802c4-a4d2-4d8b-9148-e3be6c30e623}">
          <xlrd:rvb i="9849"/>
        </ext>
      </extLst>
    </bk>
    <bk>
      <extLst>
        <ext uri="{3e2802c4-a4d2-4d8b-9148-e3be6c30e623}">
          <xlrd:rvb i="9857"/>
        </ext>
      </extLst>
    </bk>
    <bk>
      <extLst>
        <ext uri="{3e2802c4-a4d2-4d8b-9148-e3be6c30e623}">
          <xlrd:rvb i="9859"/>
        </ext>
      </extLst>
    </bk>
    <bk>
      <extLst>
        <ext uri="{3e2802c4-a4d2-4d8b-9148-e3be6c30e623}">
          <xlrd:rvb i="9866"/>
        </ext>
      </extLst>
    </bk>
    <bk>
      <extLst>
        <ext uri="{3e2802c4-a4d2-4d8b-9148-e3be6c30e623}">
          <xlrd:rvb i="9868"/>
        </ext>
      </extLst>
    </bk>
    <bk>
      <extLst>
        <ext uri="{3e2802c4-a4d2-4d8b-9148-e3be6c30e623}">
          <xlrd:rvb i="9875"/>
        </ext>
      </extLst>
    </bk>
    <bk>
      <extLst>
        <ext uri="{3e2802c4-a4d2-4d8b-9148-e3be6c30e623}">
          <xlrd:rvb i="9877"/>
        </ext>
      </extLst>
    </bk>
    <bk>
      <extLst>
        <ext uri="{3e2802c4-a4d2-4d8b-9148-e3be6c30e623}">
          <xlrd:rvb i="9883"/>
        </ext>
      </extLst>
    </bk>
    <bk>
      <extLst>
        <ext uri="{3e2802c4-a4d2-4d8b-9148-e3be6c30e623}">
          <xlrd:rvb i="9885"/>
        </ext>
      </extLst>
    </bk>
    <bk>
      <extLst>
        <ext uri="{3e2802c4-a4d2-4d8b-9148-e3be6c30e623}">
          <xlrd:rvb i="9892"/>
        </ext>
      </extLst>
    </bk>
    <bk>
      <extLst>
        <ext uri="{3e2802c4-a4d2-4d8b-9148-e3be6c30e623}">
          <xlrd:rvb i="9894"/>
        </ext>
      </extLst>
    </bk>
    <bk>
      <extLst>
        <ext uri="{3e2802c4-a4d2-4d8b-9148-e3be6c30e623}">
          <xlrd:rvb i="9901"/>
        </ext>
      </extLst>
    </bk>
    <bk>
      <extLst>
        <ext uri="{3e2802c4-a4d2-4d8b-9148-e3be6c30e623}">
          <xlrd:rvb i="9903"/>
        </ext>
      </extLst>
    </bk>
    <bk>
      <extLst>
        <ext uri="{3e2802c4-a4d2-4d8b-9148-e3be6c30e623}">
          <xlrd:rvb i="9909"/>
        </ext>
      </extLst>
    </bk>
    <bk>
      <extLst>
        <ext uri="{3e2802c4-a4d2-4d8b-9148-e3be6c30e623}">
          <xlrd:rvb i="9911"/>
        </ext>
      </extLst>
    </bk>
    <bk>
      <extLst>
        <ext uri="{3e2802c4-a4d2-4d8b-9148-e3be6c30e623}">
          <xlrd:rvb i="9918"/>
        </ext>
      </extLst>
    </bk>
    <bk>
      <extLst>
        <ext uri="{3e2802c4-a4d2-4d8b-9148-e3be6c30e623}">
          <xlrd:rvb i="9920"/>
        </ext>
      </extLst>
    </bk>
    <bk>
      <extLst>
        <ext uri="{3e2802c4-a4d2-4d8b-9148-e3be6c30e623}">
          <xlrd:rvb i="9927"/>
        </ext>
      </extLst>
    </bk>
    <bk>
      <extLst>
        <ext uri="{3e2802c4-a4d2-4d8b-9148-e3be6c30e623}">
          <xlrd:rvb i="9929"/>
        </ext>
      </extLst>
    </bk>
    <bk>
      <extLst>
        <ext uri="{3e2802c4-a4d2-4d8b-9148-e3be6c30e623}">
          <xlrd:rvb i="9936"/>
        </ext>
      </extLst>
    </bk>
    <bk>
      <extLst>
        <ext uri="{3e2802c4-a4d2-4d8b-9148-e3be6c30e623}">
          <xlrd:rvb i="9938"/>
        </ext>
      </extLst>
    </bk>
    <bk>
      <extLst>
        <ext uri="{3e2802c4-a4d2-4d8b-9148-e3be6c30e623}">
          <xlrd:rvb i="9946"/>
        </ext>
      </extLst>
    </bk>
    <bk>
      <extLst>
        <ext uri="{3e2802c4-a4d2-4d8b-9148-e3be6c30e623}">
          <xlrd:rvb i="9948"/>
        </ext>
      </extLst>
    </bk>
    <bk>
      <extLst>
        <ext uri="{3e2802c4-a4d2-4d8b-9148-e3be6c30e623}">
          <xlrd:rvb i="9956"/>
        </ext>
      </extLst>
    </bk>
    <bk>
      <extLst>
        <ext uri="{3e2802c4-a4d2-4d8b-9148-e3be6c30e623}">
          <xlrd:rvb i="9958"/>
        </ext>
      </extLst>
    </bk>
    <bk>
      <extLst>
        <ext uri="{3e2802c4-a4d2-4d8b-9148-e3be6c30e623}">
          <xlrd:rvb i="9966"/>
        </ext>
      </extLst>
    </bk>
    <bk>
      <extLst>
        <ext uri="{3e2802c4-a4d2-4d8b-9148-e3be6c30e623}">
          <xlrd:rvb i="2354"/>
        </ext>
      </extLst>
    </bk>
    <bk>
      <extLst>
        <ext uri="{3e2802c4-a4d2-4d8b-9148-e3be6c30e623}">
          <xlrd:rvb i="9968"/>
        </ext>
      </extLst>
    </bk>
    <bk>
      <extLst>
        <ext uri="{3e2802c4-a4d2-4d8b-9148-e3be6c30e623}">
          <xlrd:rvb i="9974"/>
        </ext>
      </extLst>
    </bk>
    <bk>
      <extLst>
        <ext uri="{3e2802c4-a4d2-4d8b-9148-e3be6c30e623}">
          <xlrd:rvb i="9976"/>
        </ext>
      </extLst>
    </bk>
    <bk>
      <extLst>
        <ext uri="{3e2802c4-a4d2-4d8b-9148-e3be6c30e623}">
          <xlrd:rvb i="9983"/>
        </ext>
      </extLst>
    </bk>
    <bk>
      <extLst>
        <ext uri="{3e2802c4-a4d2-4d8b-9148-e3be6c30e623}">
          <xlrd:rvb i="9985"/>
        </ext>
      </extLst>
    </bk>
    <bk>
      <extLst>
        <ext uri="{3e2802c4-a4d2-4d8b-9148-e3be6c30e623}">
          <xlrd:rvb i="9993"/>
        </ext>
      </extLst>
    </bk>
    <bk>
      <extLst>
        <ext uri="{3e2802c4-a4d2-4d8b-9148-e3be6c30e623}">
          <xlrd:rvb i="9995"/>
        </ext>
      </extLst>
    </bk>
    <bk>
      <extLst>
        <ext uri="{3e2802c4-a4d2-4d8b-9148-e3be6c30e623}">
          <xlrd:rvb i="10001"/>
        </ext>
      </extLst>
    </bk>
    <bk>
      <extLst>
        <ext uri="{3e2802c4-a4d2-4d8b-9148-e3be6c30e623}">
          <xlrd:rvb i="10003"/>
        </ext>
      </extLst>
    </bk>
    <bk>
      <extLst>
        <ext uri="{3e2802c4-a4d2-4d8b-9148-e3be6c30e623}">
          <xlrd:rvb i="10011"/>
        </ext>
      </extLst>
    </bk>
    <bk>
      <extLst>
        <ext uri="{3e2802c4-a4d2-4d8b-9148-e3be6c30e623}">
          <xlrd:rvb i="10013"/>
        </ext>
      </extLst>
    </bk>
    <bk>
      <extLst>
        <ext uri="{3e2802c4-a4d2-4d8b-9148-e3be6c30e623}">
          <xlrd:rvb i="10021"/>
        </ext>
      </extLst>
    </bk>
    <bk>
      <extLst>
        <ext uri="{3e2802c4-a4d2-4d8b-9148-e3be6c30e623}">
          <xlrd:rvb i="10023"/>
        </ext>
      </extLst>
    </bk>
    <bk>
      <extLst>
        <ext uri="{3e2802c4-a4d2-4d8b-9148-e3be6c30e623}">
          <xlrd:rvb i="10032"/>
        </ext>
      </extLst>
    </bk>
    <bk>
      <extLst>
        <ext uri="{3e2802c4-a4d2-4d8b-9148-e3be6c30e623}">
          <xlrd:rvb i="2868"/>
        </ext>
      </extLst>
    </bk>
    <bk>
      <extLst>
        <ext uri="{3e2802c4-a4d2-4d8b-9148-e3be6c30e623}">
          <xlrd:rvb i="2902"/>
        </ext>
      </extLst>
    </bk>
  </futureMetadata>
  <cellMetadata count="1">
    <bk>
      <rc t="1" v="0"/>
    </bk>
  </cellMetadata>
  <valueMetadata count="194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valueMetadata>
</metadata>
</file>

<file path=xl/sharedStrings.xml><?xml version="1.0" encoding="utf-8"?>
<sst xmlns="http://schemas.openxmlformats.org/spreadsheetml/2006/main" count="12771" uniqueCount="2953">
  <si>
    <t>Thesis:</t>
  </si>
  <si>
    <t>Build energy consumption profile for the US - by PADDs, states, and major urban conglomerates</t>
  </si>
  <si>
    <t>US Census</t>
  </si>
  <si>
    <t>Data Source:</t>
  </si>
  <si>
    <t>Data Types:</t>
  </si>
  <si>
    <t>Demographics - clustering, closeness to major urban hubs</t>
  </si>
  <si>
    <t>Climate - temperature, humidity</t>
  </si>
  <si>
    <t>Industry Sectors - oil &amp; gas, agriculture, manufacturing, IT</t>
  </si>
  <si>
    <t>Who the Consumers are:</t>
  </si>
  <si>
    <t>What energy type is consumed:</t>
  </si>
  <si>
    <t>What energy type is produced:</t>
  </si>
  <si>
    <t>What raw feedstock the consumed energy originates from:</t>
  </si>
  <si>
    <t>Crude Oil</t>
  </si>
  <si>
    <t>Natural Gas</t>
  </si>
  <si>
    <t>Solar</t>
  </si>
  <si>
    <t>Coal</t>
  </si>
  <si>
    <t>Wind</t>
  </si>
  <si>
    <t>Ignore the rest for now</t>
  </si>
  <si>
    <t>Electricity</t>
  </si>
  <si>
    <t>Natural Gas (direct consumption that is)</t>
  </si>
  <si>
    <t>Petroleum - Gasolines</t>
  </si>
  <si>
    <t>Petroleum -Diesel</t>
  </si>
  <si>
    <t>Petroleum -Fuel Oil</t>
  </si>
  <si>
    <t>Nuclear</t>
  </si>
  <si>
    <t>Where the feedstock is supplied from:</t>
  </si>
  <si>
    <t>Where the energy is produced at:</t>
  </si>
  <si>
    <t>US - Net of exports</t>
  </si>
  <si>
    <t>non-US - Net import</t>
  </si>
  <si>
    <t>EIA</t>
  </si>
  <si>
    <t>Report generated on: 02-18-2021 23:38:36</t>
  </si>
  <si>
    <t>API</t>
  </si>
  <si>
    <t>United States</t>
  </si>
  <si>
    <t>INTL.44-1-USA-QBTU.A</t>
  </si>
  <si>
    <t xml:space="preserve">    Production (quad Btu)</t>
  </si>
  <si>
    <t>INTL.4411-1-USA-QBTU.A</t>
  </si>
  <si>
    <t xml:space="preserve">        Coal (quad Btu)</t>
  </si>
  <si>
    <t>INTL.4413-1-USA-QBTU.A</t>
  </si>
  <si>
    <t xml:space="preserve">        Natural gas (quad Btu)</t>
  </si>
  <si>
    <t>INTL.4415-1-USA-QBTU.A</t>
  </si>
  <si>
    <t xml:space="preserve">        Petroleum and other liquids (quad Btu)</t>
  </si>
  <si>
    <t>INTL.4419-1-USA-QBTU.A</t>
  </si>
  <si>
    <t xml:space="preserve">        Nuclear, renewables, and other (quad Btu)</t>
  </si>
  <si>
    <t>INTL.4417-1-USA-QBTU.A</t>
  </si>
  <si>
    <t xml:space="preserve">            Nuclear (quad Btu)</t>
  </si>
  <si>
    <t>INTL.4418-1-USA-QBTU.A</t>
  </si>
  <si>
    <t xml:space="preserve">            Renewables and other (quad Btu)</t>
  </si>
  <si>
    <t>INTL.44-2-USA-QBTU.A</t>
  </si>
  <si>
    <t xml:space="preserve">    Consumption (quad Btu)</t>
  </si>
  <si>
    <t>INTL.4411-2-USA-QBTU.A</t>
  </si>
  <si>
    <t>INTL.4413-2-USA-QBTU.A</t>
  </si>
  <si>
    <t>INTL.4415-2-USA-QBTU.A</t>
  </si>
  <si>
    <t>INTL.4419-2-USA-QBTU.A</t>
  </si>
  <si>
    <t>INTL.4417-2-USA-QBTU.A</t>
  </si>
  <si>
    <t>INTL.4418-2-USA-QBTU.A</t>
  </si>
  <si>
    <t>IMPORTED:</t>
  </si>
  <si>
    <t>IMPORTED %:</t>
  </si>
  <si>
    <t xml:space="preserve">    Consumption Net of Production (quad Btu)</t>
  </si>
  <si>
    <t>Date</t>
  </si>
  <si>
    <t>-</t>
  </si>
  <si>
    <t>Feature Engineering</t>
  </si>
  <si>
    <t>Feature Engineering - Draft:</t>
  </si>
  <si>
    <t>State</t>
  </si>
  <si>
    <t>Alabama</t>
  </si>
  <si>
    <t>Alaska</t>
  </si>
  <si>
    <t>Arkansas</t>
  </si>
  <si>
    <t>California</t>
  </si>
  <si>
    <t>Colorado</t>
  </si>
  <si>
    <t>Delaware</t>
  </si>
  <si>
    <t>Hawaii</t>
  </si>
  <si>
    <t>Illinois</t>
  </si>
  <si>
    <t>Indiana</t>
  </si>
  <si>
    <t>Kansas</t>
  </si>
  <si>
    <t>Kentucky</t>
  </si>
  <si>
    <t>Louisiana</t>
  </si>
  <si>
    <t>Michigan</t>
  </si>
  <si>
    <t>Minnesota</t>
  </si>
  <si>
    <t>Mississippi</t>
  </si>
  <si>
    <t>Montana</t>
  </si>
  <si>
    <t>Nevada</t>
  </si>
  <si>
    <t>New Jersey</t>
  </si>
  <si>
    <t>New Mexico</t>
  </si>
  <si>
    <t>North Dakota</t>
  </si>
  <si>
    <t>Ohio</t>
  </si>
  <si>
    <t>Oklahoma</t>
  </si>
  <si>
    <t>Pennsylvania</t>
  </si>
  <si>
    <t>Tennessee</t>
  </si>
  <si>
    <t>Texas</t>
  </si>
  <si>
    <t>Utah</t>
  </si>
  <si>
    <t>Washington</t>
  </si>
  <si>
    <t>West Virginia</t>
  </si>
  <si>
    <t>Wisconsin</t>
  </si>
  <si>
    <t>Wyoming</t>
  </si>
  <si>
    <t>PAD District</t>
  </si>
  <si>
    <t>PAD Districts:</t>
  </si>
  <si>
    <t>PADD I</t>
  </si>
  <si>
    <t>PADD ID:</t>
  </si>
  <si>
    <t>PADD II</t>
  </si>
  <si>
    <t>PADD III</t>
  </si>
  <si>
    <t>PADD IV</t>
  </si>
  <si>
    <t>PADD V</t>
  </si>
  <si>
    <t>East Cost</t>
  </si>
  <si>
    <t>Region:</t>
  </si>
  <si>
    <t>State:</t>
  </si>
  <si>
    <t>Connecticut</t>
  </si>
  <si>
    <t>Vermont</t>
  </si>
  <si>
    <t>Maine</t>
  </si>
  <si>
    <t>Massachusetts</t>
  </si>
  <si>
    <t>New Hampshire</t>
  </si>
  <si>
    <t>Rhode Island</t>
  </si>
  <si>
    <t>Subdistrict</t>
  </si>
  <si>
    <t>A</t>
  </si>
  <si>
    <t>New England</t>
  </si>
  <si>
    <t>PAD Sub</t>
  </si>
  <si>
    <t>B</t>
  </si>
  <si>
    <t>Central Atlantic</t>
  </si>
  <si>
    <t>District of Columbia</t>
  </si>
  <si>
    <t>Maryland</t>
  </si>
  <si>
    <t>New York</t>
  </si>
  <si>
    <t>C</t>
  </si>
  <si>
    <t>Lower Atlantic</t>
  </si>
  <si>
    <t>Florida</t>
  </si>
  <si>
    <t>Virginia</t>
  </si>
  <si>
    <t>South Carolina</t>
  </si>
  <si>
    <t>North Carolina</t>
  </si>
  <si>
    <t>Georgia</t>
  </si>
  <si>
    <t>Midwest</t>
  </si>
  <si>
    <t>Iowa</t>
  </si>
  <si>
    <t>Missouri</t>
  </si>
  <si>
    <t>Nebraska</t>
  </si>
  <si>
    <t>South Dakota</t>
  </si>
  <si>
    <t>Gulft Coast</t>
  </si>
  <si>
    <t>Rocky Mountain</t>
  </si>
  <si>
    <t>Idaho</t>
  </si>
  <si>
    <t>West Coast</t>
  </si>
  <si>
    <t>Arizona</t>
  </si>
  <si>
    <t>Oregon</t>
  </si>
  <si>
    <t>Refineries:</t>
  </si>
  <si>
    <t>City</t>
  </si>
  <si>
    <t>Zip</t>
  </si>
  <si>
    <t>County</t>
  </si>
  <si>
    <t>U.S.</t>
  </si>
  <si>
    <t>PAD District 1</t>
  </si>
  <si>
    <t>PAD District 2</t>
  </si>
  <si>
    <t>PAD District 3</t>
  </si>
  <si>
    <t>PAD District 4</t>
  </si>
  <si>
    <t>PAD District 5</t>
  </si>
  <si>
    <t>US</t>
  </si>
  <si>
    <t>PADD</t>
  </si>
  <si>
    <t>Annual Operable Atmospheric Crude Oil Distillation Capacity (BPCD)</t>
  </si>
  <si>
    <t>BPCD</t>
  </si>
  <si>
    <t>Type</t>
  </si>
  <si>
    <t>Atm Dist</t>
  </si>
  <si>
    <t>BPSD</t>
  </si>
  <si>
    <t>OPTG BPCD</t>
  </si>
  <si>
    <t>IDLE BPCD</t>
  </si>
  <si>
    <t>Annual Operable Atmospheric Crude Oil Distillation Capacity (BPSD)</t>
  </si>
  <si>
    <t>OPTG BPSD</t>
  </si>
  <si>
    <t>IDLE BPSD</t>
  </si>
  <si>
    <t>ATMDIST</t>
  </si>
  <si>
    <t>VACUUM</t>
  </si>
  <si>
    <t>Vac Dist</t>
  </si>
  <si>
    <t>Vacuum Distillation (BPSD)</t>
  </si>
  <si>
    <t>THERMAL</t>
  </si>
  <si>
    <t>THERMAL CRACKING (BPSD)</t>
  </si>
  <si>
    <t>Thrm Cr</t>
  </si>
  <si>
    <t>CATLYT CR</t>
  </si>
  <si>
    <t>Cat Cr</t>
  </si>
  <si>
    <t>Catalytic Cracking Fresh Feed (BPSD)</t>
  </si>
  <si>
    <t>Catalytic Cracking Recycle Feed Downstream Charge Capacity (BPSD)</t>
  </si>
  <si>
    <t>Cat Rcyc</t>
  </si>
  <si>
    <t>CAT RECYC</t>
  </si>
  <si>
    <t>CAT HYDRO</t>
  </si>
  <si>
    <t>Cat Hydr</t>
  </si>
  <si>
    <t>Catalytic Hydrocracking (BPSD)</t>
  </si>
  <si>
    <t>Catalytic Reforming (BPSD)</t>
  </si>
  <si>
    <t>CAT REFM</t>
  </si>
  <si>
    <t>Cat Rfm</t>
  </si>
  <si>
    <t>Catalytic Hydrotreating/Desulfurization (BPSD)</t>
  </si>
  <si>
    <t>CAT HYDTR</t>
  </si>
  <si>
    <t>Cat HTrt</t>
  </si>
  <si>
    <t>Fuels Solvent Deasphalting  (BPSD)</t>
  </si>
  <si>
    <t>FUELSOL</t>
  </si>
  <si>
    <t>FuelSol</t>
  </si>
  <si>
    <t xml:space="preserve">Catalytic Reforming (Barrels per Calendar Day) </t>
  </si>
  <si>
    <t xml:space="preserve">Coking (Barrels per Calendar Day) </t>
  </si>
  <si>
    <t>Coking</t>
  </si>
  <si>
    <t>COKING</t>
  </si>
  <si>
    <t xml:space="preserve">Catalytic Cracking Fresh Feed (Barrels per Calendar Day) </t>
  </si>
  <si>
    <t xml:space="preserve">Catalytic Hydrocracking  (Barrels per Calendar Day) </t>
  </si>
  <si>
    <t>TOTAL CAPACITY, BPSD</t>
  </si>
  <si>
    <t>TOTAL OPERATING, BPSD</t>
  </si>
  <si>
    <t>Refinery Count</t>
  </si>
  <si>
    <t>BPD Avg</t>
  </si>
  <si>
    <t>Annual, BBl</t>
  </si>
  <si>
    <t>Utilization</t>
  </si>
  <si>
    <t>table with row headers in column B and column headers in rows 3 through 4</t>
  </si>
  <si>
    <t>Annual Estimates of the Resident Population for Incorporated Places of 50,000 or More, Ranked by July 1, 2019 Population: April 1, 2010 to July 1, 2019</t>
  </si>
  <si>
    <t>Rank</t>
  </si>
  <si>
    <t>Geographic Area</t>
  </si>
  <si>
    <t>Population Estimate (as of July 1)</t>
  </si>
  <si>
    <t>Census</t>
  </si>
  <si>
    <t>Estimates Base</t>
  </si>
  <si>
    <t>New York city, New York</t>
  </si>
  <si>
    <t>Los Angeles city, California</t>
  </si>
  <si>
    <t>Chicago city, Illinois</t>
  </si>
  <si>
    <t>Houston city, Texas</t>
  </si>
  <si>
    <t>Phoenix city, Arizona</t>
  </si>
  <si>
    <t>Philadelphia city, Pennsylvania</t>
  </si>
  <si>
    <t>San Antonio city, Texas</t>
  </si>
  <si>
    <t>San Diego city, California</t>
  </si>
  <si>
    <t>Dallas city, Texas</t>
  </si>
  <si>
    <t>San Jose city, California</t>
  </si>
  <si>
    <t>Austin city, Texas</t>
  </si>
  <si>
    <t>Jacksonville city, Florida</t>
  </si>
  <si>
    <t>Fort Worth city, Texas</t>
  </si>
  <si>
    <t>Columbus city, Ohio</t>
  </si>
  <si>
    <t>Charlotte city, North Carolina</t>
  </si>
  <si>
    <t>San Francisco city, California</t>
  </si>
  <si>
    <t>Indianapolis city (balance), Indiana</t>
  </si>
  <si>
    <t>Seattle city, Washington</t>
  </si>
  <si>
    <t>Denver city, Colorado</t>
  </si>
  <si>
    <t>Washington city, District of Columbia</t>
  </si>
  <si>
    <t>Boston city, Massachusetts</t>
  </si>
  <si>
    <t>El Paso city, Texas</t>
  </si>
  <si>
    <t>Nashville-Davidson metropolitan government (balance), Tennessee</t>
  </si>
  <si>
    <t>Detroit city, Michigan</t>
  </si>
  <si>
    <t>Oklahoma City city, Oklahoma</t>
  </si>
  <si>
    <t>Portland city, Oregon</t>
  </si>
  <si>
    <t>Las Vegas city, Nevada</t>
  </si>
  <si>
    <t>Memphis city, Tennessee</t>
  </si>
  <si>
    <t>Louisville/Jefferson County metro government (balance), Kentucky</t>
  </si>
  <si>
    <t>Baltimore city, Maryland</t>
  </si>
  <si>
    <t>Milwaukee city, Wisconsin</t>
  </si>
  <si>
    <t>Albuquerque city, New Mexico</t>
  </si>
  <si>
    <t>Tucson city, Arizona</t>
  </si>
  <si>
    <t>Fresno city, California</t>
  </si>
  <si>
    <t>Mesa city, Arizona</t>
  </si>
  <si>
    <t>Sacramento city, California</t>
  </si>
  <si>
    <t>Atlanta city, Georgia</t>
  </si>
  <si>
    <t>Kansas City city, Missouri</t>
  </si>
  <si>
    <t>Colorado Springs city, Colorado</t>
  </si>
  <si>
    <t>Omaha city, Nebraska</t>
  </si>
  <si>
    <t>Raleigh city, North Carolina</t>
  </si>
  <si>
    <t>Miami city, Florida</t>
  </si>
  <si>
    <t>Long Beach city, California</t>
  </si>
  <si>
    <t>Virginia Beach city, Virginia</t>
  </si>
  <si>
    <t>Oakland city, California</t>
  </si>
  <si>
    <t>Minneapolis city, Minnesota</t>
  </si>
  <si>
    <t>Tulsa city, Oklahoma</t>
  </si>
  <si>
    <t>Tampa city, Florida</t>
  </si>
  <si>
    <t>Arlington city, Texas</t>
  </si>
  <si>
    <t>New Orleans city, Louisiana</t>
  </si>
  <si>
    <t>Wichita city, Kansas</t>
  </si>
  <si>
    <t>Bakersfield city, California</t>
  </si>
  <si>
    <t>Cleveland city, Ohio</t>
  </si>
  <si>
    <t>Aurora city, Colorado</t>
  </si>
  <si>
    <t>Anaheim city, California</t>
  </si>
  <si>
    <t>Urban Honolulu CDP, Hawaii</t>
  </si>
  <si>
    <t>Santa Ana city, California</t>
  </si>
  <si>
    <t>Riverside city, California</t>
  </si>
  <si>
    <t>Corpus Christi city, Texas</t>
  </si>
  <si>
    <t>Lexington-Fayette urban county, Kentucky</t>
  </si>
  <si>
    <t>Henderson city, Nevada</t>
  </si>
  <si>
    <t>Stockton city, California</t>
  </si>
  <si>
    <t>St. Paul city, Minnesota</t>
  </si>
  <si>
    <t>Cincinnati city, Ohio</t>
  </si>
  <si>
    <t>St. Louis city, Missouri</t>
  </si>
  <si>
    <t>Pittsburgh city, Pennsylvania</t>
  </si>
  <si>
    <t>Greensboro city, North Carolina</t>
  </si>
  <si>
    <t>Lincoln city, Nebraska</t>
  </si>
  <si>
    <t>Anchorage municipality, Alaska</t>
  </si>
  <si>
    <t>Plano city, Texas</t>
  </si>
  <si>
    <t>Orlando city, Florida</t>
  </si>
  <si>
    <t>Irvine city, California</t>
  </si>
  <si>
    <t>Newark city, New Jersey</t>
  </si>
  <si>
    <t>Durham city, North Carolina</t>
  </si>
  <si>
    <t>Chula Vista city, California</t>
  </si>
  <si>
    <t>Toledo city, Ohio</t>
  </si>
  <si>
    <t>Fort Wayne city, Indiana</t>
  </si>
  <si>
    <t>St. Petersburg city, Florida</t>
  </si>
  <si>
    <t>Laredo city, Texas</t>
  </si>
  <si>
    <t>Jersey City city, New Jersey</t>
  </si>
  <si>
    <t>Chandler city, Arizona</t>
  </si>
  <si>
    <t>Madison city, Wisconsin</t>
  </si>
  <si>
    <t>Lubbock city, Texas</t>
  </si>
  <si>
    <t>Scottsdale city, Arizona</t>
  </si>
  <si>
    <t>Reno city, Nevada</t>
  </si>
  <si>
    <t>Buffalo city, New York</t>
  </si>
  <si>
    <t>Gilbert town, Arizona</t>
  </si>
  <si>
    <t>Glendale city, Arizona</t>
  </si>
  <si>
    <t>North Las Vegas city, Nevada</t>
  </si>
  <si>
    <t>Winston-Salem city, North Carolina</t>
  </si>
  <si>
    <t>Chesapeake city, Virginia</t>
  </si>
  <si>
    <t>Norfolk city, Virginia</t>
  </si>
  <si>
    <t>Fremont city, California</t>
  </si>
  <si>
    <t>Garland city, Texas</t>
  </si>
  <si>
    <t>Irving city, Texas</t>
  </si>
  <si>
    <t>Hialeah city, Florida</t>
  </si>
  <si>
    <t>Richmond city, Virginia</t>
  </si>
  <si>
    <t>Boise City city, Idaho</t>
  </si>
  <si>
    <t>Spokane city, Washington</t>
  </si>
  <si>
    <t>Baton Rouge city, Louisiana</t>
  </si>
  <si>
    <t>Tacoma city, Washington</t>
  </si>
  <si>
    <t>San Bernardino city, California</t>
  </si>
  <si>
    <t>Modesto city, California</t>
  </si>
  <si>
    <t>Fontana city, California</t>
  </si>
  <si>
    <t>Des Moines city, Iowa</t>
  </si>
  <si>
    <t>Moreno Valley city, California</t>
  </si>
  <si>
    <t>Santa Clarita city, California</t>
  </si>
  <si>
    <t>Fayetteville city, North Carolina</t>
  </si>
  <si>
    <t>Birmingham city, Alabama</t>
  </si>
  <si>
    <t>Oxnard city, California</t>
  </si>
  <si>
    <t>Rochester city, New York</t>
  </si>
  <si>
    <t>Port St. Lucie city, Florida</t>
  </si>
  <si>
    <t>Grand Rapids city, Michigan</t>
  </si>
  <si>
    <t>Huntsville city, Alabama</t>
  </si>
  <si>
    <t>Salt Lake City city, Utah</t>
  </si>
  <si>
    <t>Frisco city, Texas</t>
  </si>
  <si>
    <t>Yonkers city, New York</t>
  </si>
  <si>
    <t>Amarillo city, Texas</t>
  </si>
  <si>
    <t>Glendale city, California</t>
  </si>
  <si>
    <t>Huntington Beach city, California</t>
  </si>
  <si>
    <t>McKinney city, Texas</t>
  </si>
  <si>
    <t>Montgomery city, Alabama</t>
  </si>
  <si>
    <t>Augusta-Richmond County consolidated government (balance), Georgia</t>
  </si>
  <si>
    <t>Aurora city, Illinois</t>
  </si>
  <si>
    <t>Akron city, Ohio</t>
  </si>
  <si>
    <t>Little Rock city, Arkansas</t>
  </si>
  <si>
    <t>Tempe city, Arizona</t>
  </si>
  <si>
    <t>Columbus city, Georgia</t>
  </si>
  <si>
    <t>Overland Park city, Kansas</t>
  </si>
  <si>
    <t>Grand Prairie city, Texas</t>
  </si>
  <si>
    <t>Tallahassee city, Florida</t>
  </si>
  <si>
    <t>Cape Coral city, Florida</t>
  </si>
  <si>
    <t>Mobile city, Alabama</t>
  </si>
  <si>
    <t>Knoxville city, Tennessee</t>
  </si>
  <si>
    <t>Shreveport city, Louisiana</t>
  </si>
  <si>
    <t>Worcester city, Massachusetts</t>
  </si>
  <si>
    <t>Ontario city, California</t>
  </si>
  <si>
    <t>Vancouver city, Washington</t>
  </si>
  <si>
    <t>Sioux Falls city, South Dakota</t>
  </si>
  <si>
    <t>Chattanooga city, Tennessee</t>
  </si>
  <si>
    <t>Brownsville city, Texas</t>
  </si>
  <si>
    <t>Fort Lauderdale city, Florida</t>
  </si>
  <si>
    <t>Providence city, Rhode Island</t>
  </si>
  <si>
    <t>Newport News city, Virginia</t>
  </si>
  <si>
    <t>Rancho Cucamonga city, California</t>
  </si>
  <si>
    <t>Santa Rosa city, California</t>
  </si>
  <si>
    <t>Peoria city, Arizona</t>
  </si>
  <si>
    <t>Oceanside city, California</t>
  </si>
  <si>
    <t>Elk Grove city, California</t>
  </si>
  <si>
    <t>Salem city, Oregon</t>
  </si>
  <si>
    <t>Pembroke Pines city, Florida</t>
  </si>
  <si>
    <t>Eugene city, Oregon</t>
  </si>
  <si>
    <t>Garden Grove city, California</t>
  </si>
  <si>
    <t>Cary town, North Carolina</t>
  </si>
  <si>
    <t>Fort Collins city, Colorado</t>
  </si>
  <si>
    <t>Corona city, California</t>
  </si>
  <si>
    <t>Springfield city, Missouri</t>
  </si>
  <si>
    <t>Jackson city, Mississippi</t>
  </si>
  <si>
    <t>Alexandria city, Virginia</t>
  </si>
  <si>
    <t>Hayward city, California</t>
  </si>
  <si>
    <t>Clarksville city, Tennessee</t>
  </si>
  <si>
    <t>Lakewood city, Colorado</t>
  </si>
  <si>
    <t>Lancaster city, California</t>
  </si>
  <si>
    <t>Salinas city, California</t>
  </si>
  <si>
    <t>Palmdale city, California</t>
  </si>
  <si>
    <t>Hollywood city, Florida</t>
  </si>
  <si>
    <t>Springfield city, Massachusetts</t>
  </si>
  <si>
    <t>Macon-Bibb County, Georgia</t>
  </si>
  <si>
    <t>(X)</t>
  </si>
  <si>
    <t>Kansas City city, Kansas</t>
  </si>
  <si>
    <t>Sunnyvale city, California</t>
  </si>
  <si>
    <t>Pomona city, California</t>
  </si>
  <si>
    <t>Killeen city, Texas</t>
  </si>
  <si>
    <t>Escondido city, California</t>
  </si>
  <si>
    <t>Pasadena city, Texas</t>
  </si>
  <si>
    <t>Naperville city, Illinois</t>
  </si>
  <si>
    <t>Bellevue city, Washington</t>
  </si>
  <si>
    <t>Joliet city, Illinois</t>
  </si>
  <si>
    <t>Murfreesboro city, Tennessee</t>
  </si>
  <si>
    <t>Midland city, Texas</t>
  </si>
  <si>
    <t>Rockford city, Illinois</t>
  </si>
  <si>
    <t>Paterson city, New Jersey</t>
  </si>
  <si>
    <t>Savannah city, Georgia</t>
  </si>
  <si>
    <t>Bridgeport city, Connecticut</t>
  </si>
  <si>
    <t>Torrance city, California</t>
  </si>
  <si>
    <t>McAllen city, Texas</t>
  </si>
  <si>
    <t>Syracuse city, New York</t>
  </si>
  <si>
    <t>Surprise city, Arizona</t>
  </si>
  <si>
    <t>Denton city, Texas</t>
  </si>
  <si>
    <t>Roseville city, California</t>
  </si>
  <si>
    <t>Thornton city, Colorado</t>
  </si>
  <si>
    <t>Miramar city, Florida</t>
  </si>
  <si>
    <t>Pasadena city, California</t>
  </si>
  <si>
    <t>Mesquite city, Texas</t>
  </si>
  <si>
    <t>Olathe city, Kansas</t>
  </si>
  <si>
    <t>Dayton city, Ohio</t>
  </si>
  <si>
    <t>Carrollton city, Texas</t>
  </si>
  <si>
    <t>Waco city, Texas</t>
  </si>
  <si>
    <t>Orange city, California</t>
  </si>
  <si>
    <t>Fullerton city, California</t>
  </si>
  <si>
    <t>Charleston city, South Carolina</t>
  </si>
  <si>
    <t>West Valley City city, Utah</t>
  </si>
  <si>
    <t>Visalia city, California</t>
  </si>
  <si>
    <t>Hampton city, Virginia</t>
  </si>
  <si>
    <t>Gainesville city, Florida</t>
  </si>
  <si>
    <t>Warren city, Michigan</t>
  </si>
  <si>
    <t>Coral Springs city, Florida</t>
  </si>
  <si>
    <t>Cedar Rapids city, Iowa</t>
  </si>
  <si>
    <t>Round Rock city, Texas</t>
  </si>
  <si>
    <t>Sterling Heights city, Michigan</t>
  </si>
  <si>
    <t>Kent city, Washington</t>
  </si>
  <si>
    <t>Columbia city, South Carolina</t>
  </si>
  <si>
    <t>Santa Clara city, California</t>
  </si>
  <si>
    <t>New Haven city, Connecticut</t>
  </si>
  <si>
    <t>Stamford city, Connecticut</t>
  </si>
  <si>
    <t>Concord city, California</t>
  </si>
  <si>
    <t>Elizabeth city, New Jersey</t>
  </si>
  <si>
    <t>Athens-Clarke County unified government (balance), Georgia</t>
  </si>
  <si>
    <t>Thousand Oaks city, California</t>
  </si>
  <si>
    <t>Lafayette city, Louisiana</t>
  </si>
  <si>
    <t>Simi Valley city, California</t>
  </si>
  <si>
    <t>Topeka city, Kansas</t>
  </si>
  <si>
    <t>Norman city, Oklahoma</t>
  </si>
  <si>
    <t>Fargo city, North Dakota</t>
  </si>
  <si>
    <t>Wilmington city, North Carolina</t>
  </si>
  <si>
    <t>Abilene city, Texas</t>
  </si>
  <si>
    <t>Odessa city, Texas</t>
  </si>
  <si>
    <t>Columbia city, Missouri</t>
  </si>
  <si>
    <t>Pearland city, Texas</t>
  </si>
  <si>
    <t>Victorville city, California</t>
  </si>
  <si>
    <t>Hartford city, Connecticut</t>
  </si>
  <si>
    <t>Vallejo city, California</t>
  </si>
  <si>
    <t>Allentown city, Pennsylvania</t>
  </si>
  <si>
    <t>Berkeley city, California</t>
  </si>
  <si>
    <t>Richardson city, Texas</t>
  </si>
  <si>
    <t>Arvada city, Colorado</t>
  </si>
  <si>
    <t>Ann Arbor city, Michigan</t>
  </si>
  <si>
    <t>Rochester city, Minnesota</t>
  </si>
  <si>
    <t>Cambridge city, Massachusetts</t>
  </si>
  <si>
    <t>Sugar Land city, Texas</t>
  </si>
  <si>
    <t>Lansing city, Michigan</t>
  </si>
  <si>
    <t>Evansville city, Indiana</t>
  </si>
  <si>
    <t>College Station city, Texas</t>
  </si>
  <si>
    <t>Fairfield city, California</t>
  </si>
  <si>
    <t>Clearwater city, Florida</t>
  </si>
  <si>
    <t>Beaumont city, Texas</t>
  </si>
  <si>
    <t>Independence city, Missouri</t>
  </si>
  <si>
    <t>Provo city, Utah</t>
  </si>
  <si>
    <t>West Jordan city, Utah</t>
  </si>
  <si>
    <t>Murrieta city, California</t>
  </si>
  <si>
    <t>Palm Bay city, Florida</t>
  </si>
  <si>
    <t>El Monte city, California</t>
  </si>
  <si>
    <t>Carlsbad city, California</t>
  </si>
  <si>
    <t>North Charleston city, South Carolina</t>
  </si>
  <si>
    <t>Temecula city, California</t>
  </si>
  <si>
    <t>Clovis city, California</t>
  </si>
  <si>
    <t>Springfield city, Illinois</t>
  </si>
  <si>
    <t>Meridian city, Idaho</t>
  </si>
  <si>
    <t>Westminster city, Colorado</t>
  </si>
  <si>
    <t>Costa Mesa city, California</t>
  </si>
  <si>
    <t>High Point city, North Carolina</t>
  </si>
  <si>
    <t>Manchester city, New Hampshire</t>
  </si>
  <si>
    <t>Pueblo city, Colorado</t>
  </si>
  <si>
    <t>Lakeland city, Florida</t>
  </si>
  <si>
    <t>Pompano Beach city, Florida</t>
  </si>
  <si>
    <t>West Palm Beach city, Florida</t>
  </si>
  <si>
    <t>Antioch city, California</t>
  </si>
  <si>
    <t>Everett city, Washington</t>
  </si>
  <si>
    <t>Downey city, California</t>
  </si>
  <si>
    <t>Lowell city, Massachusetts</t>
  </si>
  <si>
    <t>Centennial city, Colorado</t>
  </si>
  <si>
    <t>Elgin city, Illinois</t>
  </si>
  <si>
    <t>Richmond city, California</t>
  </si>
  <si>
    <t>Peoria city, Illinois</t>
  </si>
  <si>
    <t>Broken Arrow city, Oklahoma</t>
  </si>
  <si>
    <t>Miami Gardens city, Florida</t>
  </si>
  <si>
    <t>Billings city, Montana</t>
  </si>
  <si>
    <t>Jurupa Valley city, California</t>
  </si>
  <si>
    <t>Sandy Springs city, Georgia</t>
  </si>
  <si>
    <t>Gresham city, Oregon</t>
  </si>
  <si>
    <t>Lewisville city, Texas</t>
  </si>
  <si>
    <t>Hillsboro city, Oregon</t>
  </si>
  <si>
    <t>San Buenaventura (Ventura) city, California</t>
  </si>
  <si>
    <t>Greeley city, Colorado</t>
  </si>
  <si>
    <t>Inglewood city, California</t>
  </si>
  <si>
    <t>Waterbury city, Connecticut</t>
  </si>
  <si>
    <t>League City city, Texas</t>
  </si>
  <si>
    <t>Santa Maria city, California</t>
  </si>
  <si>
    <t>Tyler city, Texas</t>
  </si>
  <si>
    <t>Davie town, Florida</t>
  </si>
  <si>
    <t>Daly City city, California</t>
  </si>
  <si>
    <t>Boulder city, Colorado</t>
  </si>
  <si>
    <t>Allen city, Texas</t>
  </si>
  <si>
    <t>West Covina city, California</t>
  </si>
  <si>
    <t>Sparks city, Nevada</t>
  </si>
  <si>
    <t>Wichita Falls city, Texas</t>
  </si>
  <si>
    <t>Green Bay city, Wisconsin</t>
  </si>
  <si>
    <t>San Mateo city, California</t>
  </si>
  <si>
    <t>Norwalk city, California</t>
  </si>
  <si>
    <t>Rialto city, California</t>
  </si>
  <si>
    <t>Las Cruces city, New Mexico</t>
  </si>
  <si>
    <t>Chico city, California</t>
  </si>
  <si>
    <t>El Cajon city, California</t>
  </si>
  <si>
    <t>Burbank city, California</t>
  </si>
  <si>
    <t>South Bend city, Indiana</t>
  </si>
  <si>
    <t>Renton city, Washington</t>
  </si>
  <si>
    <t>Vista city, California</t>
  </si>
  <si>
    <t>Davenport city, Iowa</t>
  </si>
  <si>
    <t>Edinburg city, Texas</t>
  </si>
  <si>
    <t>Tuscaloosa city, Alabama</t>
  </si>
  <si>
    <t>Carmel city, Indiana</t>
  </si>
  <si>
    <t>Spokane Valley city, Washington</t>
  </si>
  <si>
    <t>San Angelo city, Texas</t>
  </si>
  <si>
    <t>Vacaville city, California</t>
  </si>
  <si>
    <t>Bend city, Oregon</t>
  </si>
  <si>
    <t>Kenosha city, Wisconsin</t>
  </si>
  <si>
    <t>Boca Raton city, Florida</t>
  </si>
  <si>
    <t>Lee's Summit city, Missouri</t>
  </si>
  <si>
    <t>Nampa city, Idaho</t>
  </si>
  <si>
    <t>Rio Rancho city, New Mexico</t>
  </si>
  <si>
    <t>South Fulton city, Georgia</t>
  </si>
  <si>
    <t>Roanoke city, Virginia</t>
  </si>
  <si>
    <t>Beaverton city, Oregon</t>
  </si>
  <si>
    <t>Yuma city, Arizona</t>
  </si>
  <si>
    <t>Lawrence city, Kansas</t>
  </si>
  <si>
    <t>Orem city, Utah</t>
  </si>
  <si>
    <t>Longmont city, Colorado</t>
  </si>
  <si>
    <t>San Marcos city, California</t>
  </si>
  <si>
    <t>Albany city, New York</t>
  </si>
  <si>
    <t>Sandy city, Utah</t>
  </si>
  <si>
    <t>Concord city, North Carolina</t>
  </si>
  <si>
    <t>Federal Way city, Washington</t>
  </si>
  <si>
    <t>Hesperia city, California</t>
  </si>
  <si>
    <t>Brockton city, Massachusetts</t>
  </si>
  <si>
    <t>Compton city, California</t>
  </si>
  <si>
    <t>Flint city, Michigan</t>
  </si>
  <si>
    <t>Erie city, Pennsylvania</t>
  </si>
  <si>
    <t>New Bedford city, Massachusetts</t>
  </si>
  <si>
    <t>Fishers city, Indiana</t>
  </si>
  <si>
    <t>Sunrise city, Florida</t>
  </si>
  <si>
    <t>Roswell city, Georgia</t>
  </si>
  <si>
    <t>Menifee city, California</t>
  </si>
  <si>
    <t>Tracy city, California</t>
  </si>
  <si>
    <t>Plantation city, Florida</t>
  </si>
  <si>
    <t>Quincy city, Massachusetts</t>
  </si>
  <si>
    <t>Portsmouth city, Virginia</t>
  </si>
  <si>
    <t>Mission Viejo city, California</t>
  </si>
  <si>
    <t>Chino city, California</t>
  </si>
  <si>
    <t>Lynn city, Massachusetts</t>
  </si>
  <si>
    <t>Edmond city, Oklahoma</t>
  </si>
  <si>
    <t>Dearborn city, Michigan</t>
  </si>
  <si>
    <t>Livonia city, Michigan</t>
  </si>
  <si>
    <t>Yakima city, Washington</t>
  </si>
  <si>
    <t>South Gate city, California</t>
  </si>
  <si>
    <t>Greenville city, North Carolina</t>
  </si>
  <si>
    <t>Lawton city, Oklahoma</t>
  </si>
  <si>
    <t>Kirkland city, Washington</t>
  </si>
  <si>
    <t>Asheville city, North Carolina</t>
  </si>
  <si>
    <t>Deltona city, Florida</t>
  </si>
  <si>
    <t>Redding city, California</t>
  </si>
  <si>
    <t>Bellingham city, Washington</t>
  </si>
  <si>
    <t>Suffolk city, Virginia</t>
  </si>
  <si>
    <t>Indio city, California</t>
  </si>
  <si>
    <t>Mount Pleasant town, South Carolina</t>
  </si>
  <si>
    <t>Carson city, California</t>
  </si>
  <si>
    <t>Santa Barbara city, California</t>
  </si>
  <si>
    <t>Conroe city, Texas</t>
  </si>
  <si>
    <t>Westminster city, California</t>
  </si>
  <si>
    <t>Santa Monica city, California</t>
  </si>
  <si>
    <t>New Braunfels city, Texas</t>
  </si>
  <si>
    <t>Livermore city, California</t>
  </si>
  <si>
    <t>Palm Coast city, Florida</t>
  </si>
  <si>
    <t>St. George city, Utah</t>
  </si>
  <si>
    <t>Fall River city, Massachusetts</t>
  </si>
  <si>
    <t>Nashua city, New Hampshire</t>
  </si>
  <si>
    <t>Champaign city, Illinois</t>
  </si>
  <si>
    <t>Miami Beach city, Florida</t>
  </si>
  <si>
    <t>Norwalk city, Connecticut</t>
  </si>
  <si>
    <t>San Leandro city, California</t>
  </si>
  <si>
    <t>O'Fallon city, Missouri</t>
  </si>
  <si>
    <t>Newton city, Massachusetts</t>
  </si>
  <si>
    <t>Reading city, Pennsylvania</t>
  </si>
  <si>
    <t>Avondale city, Arizona</t>
  </si>
  <si>
    <t>Fort Smith city, Arkansas</t>
  </si>
  <si>
    <t>Citrus Heights city, California</t>
  </si>
  <si>
    <t>Ogden city, Utah</t>
  </si>
  <si>
    <t>Fayetteville city, Arkansas</t>
  </si>
  <si>
    <t>Fort Myers city, Florida</t>
  </si>
  <si>
    <t>Goodyear city, Arizona</t>
  </si>
  <si>
    <t>Bryan city, Texas</t>
  </si>
  <si>
    <t>Waukegan city, Illinois</t>
  </si>
  <si>
    <t>Hawthorne city, California</t>
  </si>
  <si>
    <t>Redwood City city, California</t>
  </si>
  <si>
    <t>Hoover city, Alabama</t>
  </si>
  <si>
    <t>Bloomington city, Indiana</t>
  </si>
  <si>
    <t>Duluth city, Minnesota</t>
  </si>
  <si>
    <t>Lake Forest city, California</t>
  </si>
  <si>
    <t>Hemet city, California</t>
  </si>
  <si>
    <t>Whittier city, California</t>
  </si>
  <si>
    <t>Clifton city, New Jersey</t>
  </si>
  <si>
    <t>Largo city, Florida</t>
  </si>
  <si>
    <t>Bloomington city, Minnesota</t>
  </si>
  <si>
    <t>Danbury city, Connecticut</t>
  </si>
  <si>
    <t>Santa Fe city, New Mexico</t>
  </si>
  <si>
    <t>Johns Creek city, Georgia</t>
  </si>
  <si>
    <t>Newport Beach city, California</t>
  </si>
  <si>
    <t>Kennewick city, Washington</t>
  </si>
  <si>
    <t>Mission city, Texas</t>
  </si>
  <si>
    <t>Milpitas city, California</t>
  </si>
  <si>
    <t>Troy city, Michigan</t>
  </si>
  <si>
    <t>Chino Hills city, California</t>
  </si>
  <si>
    <t>Alhambra city, California</t>
  </si>
  <si>
    <t>Merced city, California</t>
  </si>
  <si>
    <t>Trenton city, New Jersey</t>
  </si>
  <si>
    <t>Franklin city, Tennessee</t>
  </si>
  <si>
    <t>Medford city, Oregon</t>
  </si>
  <si>
    <t>Melbourne city, Florida</t>
  </si>
  <si>
    <t>Manteca city, California</t>
  </si>
  <si>
    <t>Mountain View city, California</t>
  </si>
  <si>
    <t>Sioux City city, Iowa</t>
  </si>
  <si>
    <t>Lynchburg city, Virginia</t>
  </si>
  <si>
    <t>Buena Park city, California</t>
  </si>
  <si>
    <t>Pleasanton city, California</t>
  </si>
  <si>
    <t>Longview city, Texas</t>
  </si>
  <si>
    <t>Westland city, Michigan</t>
  </si>
  <si>
    <t>Auburn city, Washington</t>
  </si>
  <si>
    <t>Cranston city, Rhode Island</t>
  </si>
  <si>
    <t>Somerville city, Massachusetts</t>
  </si>
  <si>
    <t>Folsom city, California</t>
  </si>
  <si>
    <t>Springdale city, Arkansas</t>
  </si>
  <si>
    <t>Deerfield Beach city, Florida</t>
  </si>
  <si>
    <t>Warwick city, Rhode Island</t>
  </si>
  <si>
    <t>Cicero town, Illinois</t>
  </si>
  <si>
    <t>Farmington Hills city, Michigan</t>
  </si>
  <si>
    <t>Brooklyn Park city, Minnesota</t>
  </si>
  <si>
    <t>Lawrence city, Massachusetts</t>
  </si>
  <si>
    <t>Plymouth city, Minnesota</t>
  </si>
  <si>
    <t>Buckeye city, Arizona</t>
  </si>
  <si>
    <t>Georgetown city, Texas</t>
  </si>
  <si>
    <t>Cedar Park city, Texas</t>
  </si>
  <si>
    <t>Tustin city, California</t>
  </si>
  <si>
    <t>Lakewood city, California</t>
  </si>
  <si>
    <t>Perris city, California</t>
  </si>
  <si>
    <t>Flower Mound town, Texas</t>
  </si>
  <si>
    <t>Pharr city, Texas</t>
  </si>
  <si>
    <t>Loveland city, Colorado</t>
  </si>
  <si>
    <t>Boynton Beach city, Florida</t>
  </si>
  <si>
    <t>New Rochelle city, New York</t>
  </si>
  <si>
    <t>Temple city, Texas</t>
  </si>
  <si>
    <t>Lake Charles city, Louisiana</t>
  </si>
  <si>
    <t>Jonesboro city, Arkansas</t>
  </si>
  <si>
    <t>Napa city, California</t>
  </si>
  <si>
    <t>Parma city, Ohio</t>
  </si>
  <si>
    <t>Layton city, Utah</t>
  </si>
  <si>
    <t>Alameda city, California</t>
  </si>
  <si>
    <t>Warner Robins city, Georgia</t>
  </si>
  <si>
    <t>Rapid City city, South Dakota</t>
  </si>
  <si>
    <t>Bloomington city, Illinois</t>
  </si>
  <si>
    <t>Gastonia city, North Carolina</t>
  </si>
  <si>
    <t>Baytown city, Texas</t>
  </si>
  <si>
    <t>Upland city, California</t>
  </si>
  <si>
    <t>Racine city, Wisconsin</t>
  </si>
  <si>
    <t>Scranton city, Pennsylvania</t>
  </si>
  <si>
    <t>South Jordan city, Utah</t>
  </si>
  <si>
    <t>Bellflower city, California</t>
  </si>
  <si>
    <t>Kalamazoo city, Michigan</t>
  </si>
  <si>
    <t>San Ramon city, California</t>
  </si>
  <si>
    <t>Bethlehem city, Pennsylvania</t>
  </si>
  <si>
    <t>Wyoming city, Michigan</t>
  </si>
  <si>
    <t>Hammond city, Indiana</t>
  </si>
  <si>
    <t>Missoula city, Montana</t>
  </si>
  <si>
    <t>Missouri City city, Texas</t>
  </si>
  <si>
    <t>Pasco city, Washington</t>
  </si>
  <si>
    <t>Baldwin Park city, California</t>
  </si>
  <si>
    <t>Iowa City city, Iowa</t>
  </si>
  <si>
    <t>Rancho Cordova city, California</t>
  </si>
  <si>
    <t>Rock Hill city, South Carolina</t>
  </si>
  <si>
    <t>Flagstaff city, Arizona</t>
  </si>
  <si>
    <t>Gary city, Indiana</t>
  </si>
  <si>
    <t>St. Joseph city, Missouri</t>
  </si>
  <si>
    <t>Arlington Heights village, Illinois</t>
  </si>
  <si>
    <t>Bolingbrook village, Illinois</t>
  </si>
  <si>
    <t>Rochester Hills city, Michigan</t>
  </si>
  <si>
    <t>Framingham city, Massachusetts</t>
  </si>
  <si>
    <t>Union City city, California</t>
  </si>
  <si>
    <t>Appleton city, Wisconsin</t>
  </si>
  <si>
    <t>Turlock city, California</t>
  </si>
  <si>
    <t>Camden city, New Jersey</t>
  </si>
  <si>
    <t>Bismarck city, North Dakota</t>
  </si>
  <si>
    <t>Evanston city, Illinois</t>
  </si>
  <si>
    <t>Apple Valley town, California</t>
  </si>
  <si>
    <t>Schaumburg village, Illinois</t>
  </si>
  <si>
    <t>Woodbury city, Minnesota</t>
  </si>
  <si>
    <t>Kissimmee city, Florida</t>
  </si>
  <si>
    <t>Southfield city, Michigan</t>
  </si>
  <si>
    <t>Maple Grove city, Minnesota</t>
  </si>
  <si>
    <t>Pittsburg city, California</t>
  </si>
  <si>
    <t>New Britain city, Connecticut</t>
  </si>
  <si>
    <t>Jacksonville city, North Carolina</t>
  </si>
  <si>
    <t>Mansfield city, Texas</t>
  </si>
  <si>
    <t>Waukesha city, Wisconsin</t>
  </si>
  <si>
    <t>Frederick city, Maryland</t>
  </si>
  <si>
    <t>Albany city, Georgia</t>
  </si>
  <si>
    <t>Pawtucket city, Rhode Island</t>
  </si>
  <si>
    <t>Redmond city, Washington</t>
  </si>
  <si>
    <t>Lauderhill city, Florida</t>
  </si>
  <si>
    <t>Lafayette city, Indiana</t>
  </si>
  <si>
    <t>Gulfport city, Mississippi</t>
  </si>
  <si>
    <t>Redlands city, California</t>
  </si>
  <si>
    <t>Weston city, Florida</t>
  </si>
  <si>
    <t>St. Charles city, Missouri</t>
  </si>
  <si>
    <t>Decatur city, Illinois</t>
  </si>
  <si>
    <t>North Port city, Florida</t>
  </si>
  <si>
    <t>North Richland Hills city, Texas</t>
  </si>
  <si>
    <t>Greenville city, South Carolina</t>
  </si>
  <si>
    <t>Bowling Green city, Kentucky</t>
  </si>
  <si>
    <t>Broomfield city, Colorado</t>
  </si>
  <si>
    <t>Canton city, Ohio</t>
  </si>
  <si>
    <t>Marysville city, Washington</t>
  </si>
  <si>
    <t>Walnut Creek city, California</t>
  </si>
  <si>
    <t>Wilmington city, Delaware</t>
  </si>
  <si>
    <t>Camarillo city, California</t>
  </si>
  <si>
    <t>Lynwood city, California</t>
  </si>
  <si>
    <t>Lehi city, Utah</t>
  </si>
  <si>
    <t>Passaic city, New Jersey</t>
  </si>
  <si>
    <t>Homestead city, Florida</t>
  </si>
  <si>
    <t>Delray Beach city, Florida</t>
  </si>
  <si>
    <t>Davis city, California</t>
  </si>
  <si>
    <t>Lake Elsinore city, California</t>
  </si>
  <si>
    <t>Daytona Beach city, Florida</t>
  </si>
  <si>
    <t>Dothan city, Alabama</t>
  </si>
  <si>
    <t>Rocklin city, California</t>
  </si>
  <si>
    <t>Eau Claire city, Wisconsin</t>
  </si>
  <si>
    <t>Rogers city, Arkansas</t>
  </si>
  <si>
    <t>Castle Rock town, Colorado</t>
  </si>
  <si>
    <t>St. Cloud city, Minnesota</t>
  </si>
  <si>
    <t>Bossier City city, Louisiana</t>
  </si>
  <si>
    <t>Rockville city, Maryland</t>
  </si>
  <si>
    <t>Muncie city, Indiana</t>
  </si>
  <si>
    <t>Gaithersburg city, Maryland</t>
  </si>
  <si>
    <t>Union City city, New Jersey</t>
  </si>
  <si>
    <t>West Des Moines city, Iowa</t>
  </si>
  <si>
    <t>South San Francisco city, California</t>
  </si>
  <si>
    <t>Yorba Linda city, California</t>
  </si>
  <si>
    <t>Conway city, Arkansas</t>
  </si>
  <si>
    <t>Lodi city, California</t>
  </si>
  <si>
    <t>Palatine village, Illinois</t>
  </si>
  <si>
    <t>Ankeny city, Iowa</t>
  </si>
  <si>
    <t>Mount Vernon city, New York</t>
  </si>
  <si>
    <t>Rowlett city, Texas</t>
  </si>
  <si>
    <t>Waterloo city, Iowa</t>
  </si>
  <si>
    <t>Lakeville city, Minnesota</t>
  </si>
  <si>
    <t>Alpharetta city, Georgia</t>
  </si>
  <si>
    <t>Jackson city, Tennessee</t>
  </si>
  <si>
    <t>Yuba City city, California</t>
  </si>
  <si>
    <t>Oshkosh city, Wisconsin</t>
  </si>
  <si>
    <t>Victoria city, Texas</t>
  </si>
  <si>
    <t>Johnson City city, Tennessee</t>
  </si>
  <si>
    <t>Redondo Beach city, California</t>
  </si>
  <si>
    <t>Tamarac city, Florida</t>
  </si>
  <si>
    <t>Laguna Niguel city, California</t>
  </si>
  <si>
    <t>Eagan city, Minnesota</t>
  </si>
  <si>
    <t>Kenner city, Louisiana</t>
  </si>
  <si>
    <t>Auburn city, Alabama</t>
  </si>
  <si>
    <t>Ames city, Iowa</t>
  </si>
  <si>
    <t>Portland city, Maine</t>
  </si>
  <si>
    <t>North Little Rock city, Arkansas</t>
  </si>
  <si>
    <t>Sammamish city, Washington</t>
  </si>
  <si>
    <t>Madera city, California</t>
  </si>
  <si>
    <t>Shawnee city, Kansas</t>
  </si>
  <si>
    <t>Jupiter town, Florida</t>
  </si>
  <si>
    <t>Doral city, Florida</t>
  </si>
  <si>
    <t>Blaine city, Minnesota</t>
  </si>
  <si>
    <t>Tulare city, California</t>
  </si>
  <si>
    <t>Youngstown city, Ohio</t>
  </si>
  <si>
    <t>Wellington village, Florida</t>
  </si>
  <si>
    <t>Pflugerville city, Texas</t>
  </si>
  <si>
    <t>Palo Alto city, California</t>
  </si>
  <si>
    <t>Schenectady city, New York</t>
  </si>
  <si>
    <t>Harlingen city, Texas</t>
  </si>
  <si>
    <t>Bayonne city, New Jersey</t>
  </si>
  <si>
    <t>Eden Prairie city, Minnesota</t>
  </si>
  <si>
    <t>Port Orange city, Florida</t>
  </si>
  <si>
    <t>Dublin city, California</t>
  </si>
  <si>
    <t>San Marcos city, Texas</t>
  </si>
  <si>
    <t>Noblesville city, Indiana</t>
  </si>
  <si>
    <t>Santa Cruz city, California</t>
  </si>
  <si>
    <t>Janesville city, Wisconsin</t>
  </si>
  <si>
    <t>San Clemente city, California</t>
  </si>
  <si>
    <t>Brentwood city, California</t>
  </si>
  <si>
    <t>East Orange city, New Jersey</t>
  </si>
  <si>
    <t>Cheyenne city, Wyoming</t>
  </si>
  <si>
    <t>Eastvale city, California</t>
  </si>
  <si>
    <t>Chapel Hill town, North Carolina</t>
  </si>
  <si>
    <t>Haverhill city, Massachusetts</t>
  </si>
  <si>
    <t>Lorain city, Ohio</t>
  </si>
  <si>
    <t>Grand Junction city, Colorado</t>
  </si>
  <si>
    <t>Springfield city, Oregon</t>
  </si>
  <si>
    <t>Coon Rapids city, Minnesota</t>
  </si>
  <si>
    <t>Idaho Falls city, Idaho</t>
  </si>
  <si>
    <t>North Miami city, Florida</t>
  </si>
  <si>
    <t>Encinitas city, California</t>
  </si>
  <si>
    <t>Skokie village, Illinois</t>
  </si>
  <si>
    <t>Leander city, Texas</t>
  </si>
  <si>
    <t>Waltham city, Massachusetts</t>
  </si>
  <si>
    <t>Council Bluffs city, Iowa</t>
  </si>
  <si>
    <t>Hamilton city, Ohio</t>
  </si>
  <si>
    <t>Moore city, Oklahoma</t>
  </si>
  <si>
    <t>Pico Rivera city, California</t>
  </si>
  <si>
    <t>Montebello city, California</t>
  </si>
  <si>
    <t>Millcreek city, Utah</t>
  </si>
  <si>
    <t>Sanford city, Florida</t>
  </si>
  <si>
    <t>National City city, California</t>
  </si>
  <si>
    <t>Burnsville city, Minnesota</t>
  </si>
  <si>
    <t>Coconut Creek city, Florida</t>
  </si>
  <si>
    <t>Lakewood city, Washington</t>
  </si>
  <si>
    <t>Taylor city, Michigan</t>
  </si>
  <si>
    <t>Novi city, Michigan</t>
  </si>
  <si>
    <t>Marietta city, Georgia</t>
  </si>
  <si>
    <t>Ocala city, Florida</t>
  </si>
  <si>
    <t>Terre Haute city, Indiana</t>
  </si>
  <si>
    <t>Woodland city, California</t>
  </si>
  <si>
    <t>Petaluma city, California</t>
  </si>
  <si>
    <t>La Habra city, California</t>
  </si>
  <si>
    <t>Malden city, Massachusetts</t>
  </si>
  <si>
    <t>Commerce City city, Colorado</t>
  </si>
  <si>
    <t>Owensboro city, Kentucky</t>
  </si>
  <si>
    <t>Bristol city, Connecticut</t>
  </si>
  <si>
    <t>West Allis city, Wisconsin</t>
  </si>
  <si>
    <t>Taylorsville city, Utah</t>
  </si>
  <si>
    <t>Utica city, New York</t>
  </si>
  <si>
    <t>Monterey Park city, California</t>
  </si>
  <si>
    <t>Bonita Springs city, Florida</t>
  </si>
  <si>
    <t>Porterville city, California</t>
  </si>
  <si>
    <t>Greenwood city, Indiana</t>
  </si>
  <si>
    <t>Bartlett city, Tennessee</t>
  </si>
  <si>
    <t>Bradenton city, Florida</t>
  </si>
  <si>
    <t>Vineland city, New Jersey</t>
  </si>
  <si>
    <t>Pontiac city, Michigan</t>
  </si>
  <si>
    <t>Meriden city, Connecticut</t>
  </si>
  <si>
    <t>Gardena city, California</t>
  </si>
  <si>
    <t>Apex town, North Carolina</t>
  </si>
  <si>
    <t>Royal Oak city, Michigan</t>
  </si>
  <si>
    <t>Cupertino city, California</t>
  </si>
  <si>
    <t>Lancaster city, Pennsylvania</t>
  </si>
  <si>
    <t>La Mesa city, California</t>
  </si>
  <si>
    <t>Gilroy city, California</t>
  </si>
  <si>
    <t>St. Clair Shores city, Michigan</t>
  </si>
  <si>
    <t>Des Plaines city, Illinois</t>
  </si>
  <si>
    <t>Springfield city, Ohio</t>
  </si>
  <si>
    <t>Corvallis city, Oregon</t>
  </si>
  <si>
    <t>Margate city, Florida</t>
  </si>
  <si>
    <t>Bowie city, Maryland</t>
  </si>
  <si>
    <t>Casa Grande city, Arizona</t>
  </si>
  <si>
    <t>Caldwell city, Idaho</t>
  </si>
  <si>
    <t>San Rafael city, California</t>
  </si>
  <si>
    <t>Great Falls city, Montana</t>
  </si>
  <si>
    <t>Sarasota city, Florida</t>
  </si>
  <si>
    <t>Richland city, Washington</t>
  </si>
  <si>
    <t>St. Peters city, Missouri</t>
  </si>
  <si>
    <t>Hendersonville city, Tennessee</t>
  </si>
  <si>
    <t>White Plains city, New York</t>
  </si>
  <si>
    <t>Huntersville town, North Carolina</t>
  </si>
  <si>
    <t>Santee city, California</t>
  </si>
  <si>
    <t>Kokomo city, Indiana</t>
  </si>
  <si>
    <t>Arcadia city, California</t>
  </si>
  <si>
    <t>Casper city, Wyoming</t>
  </si>
  <si>
    <t>Dubuque city, Iowa</t>
  </si>
  <si>
    <t>Orland Park village, Illinois</t>
  </si>
  <si>
    <t>Weymouth Town city, Massachusetts</t>
  </si>
  <si>
    <t>Parker town, Colorado</t>
  </si>
  <si>
    <t>Palm Beach Gardens city, Florida</t>
  </si>
  <si>
    <t>Hanford city, California</t>
  </si>
  <si>
    <t>Huntington Park city, California</t>
  </si>
  <si>
    <t>Taunton city, Massachusetts</t>
  </si>
  <si>
    <t>Midwest City city, Oklahoma</t>
  </si>
  <si>
    <t>Medford city, Massachusetts</t>
  </si>
  <si>
    <t>Euless city, Texas</t>
  </si>
  <si>
    <t>Shoreline city, Washington</t>
  </si>
  <si>
    <t>Smyrna city, Georgia</t>
  </si>
  <si>
    <t>Pocatello city, Idaho</t>
  </si>
  <si>
    <t>Valdosta city, Georgia</t>
  </si>
  <si>
    <t>Carson City, Nevada</t>
  </si>
  <si>
    <t>Lake Havasu City city, Arizona</t>
  </si>
  <si>
    <t>Grand Forks city, North Dakota</t>
  </si>
  <si>
    <t>Blue Springs city, Missouri</t>
  </si>
  <si>
    <t>Southaven city, Mississippi</t>
  </si>
  <si>
    <t>Tinley Park village, Illinois</t>
  </si>
  <si>
    <t>Diamond Bar city, California</t>
  </si>
  <si>
    <t>New Brunswick city, New Jersey</t>
  </si>
  <si>
    <t>Lenexa city, Kansas</t>
  </si>
  <si>
    <t>Brookhaven city, Georgia</t>
  </si>
  <si>
    <t>Novato city, California</t>
  </si>
  <si>
    <t>Tigard city, Oregon</t>
  </si>
  <si>
    <t>Highland city, California</t>
  </si>
  <si>
    <t>Fountain Valley city, California</t>
  </si>
  <si>
    <t>Dearborn Heights city, Michigan</t>
  </si>
  <si>
    <t>Albany city, Oregon</t>
  </si>
  <si>
    <t>Grapevine city, Texas</t>
  </si>
  <si>
    <t>Apple Valley city, Minnesota</t>
  </si>
  <si>
    <t>Chicopee city, Massachusetts</t>
  </si>
  <si>
    <t>Hempstead village, New York</t>
  </si>
  <si>
    <t>Oak Lawn village, Illinois</t>
  </si>
  <si>
    <t>Cathedral City city, California</t>
  </si>
  <si>
    <t>Bentonville city, Arkansas</t>
  </si>
  <si>
    <t>Stonecrest city, Georgia</t>
  </si>
  <si>
    <t>Kettering city, Ohio</t>
  </si>
  <si>
    <t>Colton city, California</t>
  </si>
  <si>
    <t>Anderson city, Indiana</t>
  </si>
  <si>
    <t>West Haven city, Connecticut</t>
  </si>
  <si>
    <t>Burlington city, North Carolina</t>
  </si>
  <si>
    <t>Manhattan city, Kansas</t>
  </si>
  <si>
    <t>St. Cloud city, Florida</t>
  </si>
  <si>
    <t>Normal town, Illinois</t>
  </si>
  <si>
    <t>Decatur city, Alabama</t>
  </si>
  <si>
    <t>Berwyn city, Illinois</t>
  </si>
  <si>
    <t>Port Arthur city, Texas</t>
  </si>
  <si>
    <t>Kingsport city, Tennessee</t>
  </si>
  <si>
    <t>Minnetonka city, Minnesota</t>
  </si>
  <si>
    <t>Rosemead city, California</t>
  </si>
  <si>
    <t>Paramount city, California</t>
  </si>
  <si>
    <t>Rocky Mount city, North Carolina</t>
  </si>
  <si>
    <t>Yucaipa city, California</t>
  </si>
  <si>
    <t>Watsonville city, California</t>
  </si>
  <si>
    <t>Elyria city, Ohio</t>
  </si>
  <si>
    <t>Leesburg town, Virginia</t>
  </si>
  <si>
    <t>Mount Prospect village, Illinois</t>
  </si>
  <si>
    <t>Pinellas Park city, Florida</t>
  </si>
  <si>
    <t>Delano city, California</t>
  </si>
  <si>
    <t>Bellevue city, Nebraska</t>
  </si>
  <si>
    <t>West Sacramento city, California</t>
  </si>
  <si>
    <t>Apopka city, Florida</t>
  </si>
  <si>
    <t>Palm Desert city, California</t>
  </si>
  <si>
    <t>Milford city (balance), Connecticut</t>
  </si>
  <si>
    <t>Little Elm city, Texas</t>
  </si>
  <si>
    <t>Revere city, Massachusetts</t>
  </si>
  <si>
    <t>Peabody city, Massachusetts</t>
  </si>
  <si>
    <t>Wylie city, Texas</t>
  </si>
  <si>
    <t>Harrisonburg city, Virginia</t>
  </si>
  <si>
    <t>DeSoto city, Texas</t>
  </si>
  <si>
    <t>Pensacola city, Florida</t>
  </si>
  <si>
    <t>Olympia city, Washington</t>
  </si>
  <si>
    <t>Edina city, Minnesota</t>
  </si>
  <si>
    <t>Wheaton city, Illinois</t>
  </si>
  <si>
    <t>West New York town, New Jersey</t>
  </si>
  <si>
    <t>Hoboken city, New Jersey</t>
  </si>
  <si>
    <t>Lacey city, Washington</t>
  </si>
  <si>
    <t>Summerville town, South Carolina</t>
  </si>
  <si>
    <t>Coeur d'Alene city, Idaho</t>
  </si>
  <si>
    <t>Oak Park village, Illinois</t>
  </si>
  <si>
    <t>Elkhart city, Indiana</t>
  </si>
  <si>
    <t>Maricopa city, Arizona</t>
  </si>
  <si>
    <t>Kentwood city, Michigan</t>
  </si>
  <si>
    <t>Madison city, Alabama</t>
  </si>
  <si>
    <t>Smyrna town, Tennessee</t>
  </si>
  <si>
    <t>Glendora city, California</t>
  </si>
  <si>
    <t>Logan city, Utah</t>
  </si>
  <si>
    <t>Burien city, Washington</t>
  </si>
  <si>
    <t>Perth Amboy city, New Jersey</t>
  </si>
  <si>
    <t>Herriman city, Utah</t>
  </si>
  <si>
    <t>Grand Island city, Nebraska</t>
  </si>
  <si>
    <t>Placentia city, California</t>
  </si>
  <si>
    <t>La Crosse city, Wisconsin</t>
  </si>
  <si>
    <t>Battle Creek city, Michigan</t>
  </si>
  <si>
    <t>Beaumont city, California</t>
  </si>
  <si>
    <t>Collierville town, Tennessee</t>
  </si>
  <si>
    <t>West Lafayette city, Indiana</t>
  </si>
  <si>
    <t>Florissant city, Missouri</t>
  </si>
  <si>
    <t>Hoffman Estates village, Illinois</t>
  </si>
  <si>
    <t>Joplin city, Missouri</t>
  </si>
  <si>
    <t>Queen Creek town, Arizona</t>
  </si>
  <si>
    <t>Aliso Viejo city, California</t>
  </si>
  <si>
    <t>Kannapolis city, North Carolina</t>
  </si>
  <si>
    <t>Methuen Town city, Massachusetts</t>
  </si>
  <si>
    <t>Galveston city, Texas</t>
  </si>
  <si>
    <t>Mishawaka city, Indiana</t>
  </si>
  <si>
    <t>Plainfield city, New Jersey</t>
  </si>
  <si>
    <t>Newark city, Ohio</t>
  </si>
  <si>
    <t>Stillwater city, Oklahoma</t>
  </si>
  <si>
    <t>Twin Falls city, Idaho</t>
  </si>
  <si>
    <t>Texas City city, Texas</t>
  </si>
  <si>
    <t>Cerritos city, California</t>
  </si>
  <si>
    <t>Coral Gables city, Florida</t>
  </si>
  <si>
    <t>Enid city, Oklahoma</t>
  </si>
  <si>
    <t>Lakewood city, Ohio</t>
  </si>
  <si>
    <t>Troy city, New York</t>
  </si>
  <si>
    <t>Saginaw city, Michigan</t>
  </si>
  <si>
    <t>Niagara Falls city, New York</t>
  </si>
  <si>
    <t>Charleston city, West Virginia</t>
  </si>
  <si>
    <t xml:space="preserve">Note: Areas are included in this table if they exceed the stated threshold at any point in the time series. The estimates are based on the 2010 Census and reflect changes to the April 1, 2010 population due to the Count Question Resolution program and geographic program revisions. All geographic boundaries for the 2019 population estimates series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</si>
  <si>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</si>
  <si>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of 50,000 or More, Ranked by July 1, 2019 Population: April 1, 2010 to July 1, 2019 (SUB-IP-EST2019-ANNRNK)</t>
  </si>
  <si>
    <t>Source: U.S. Census Bureau, Population Division</t>
  </si>
  <si>
    <t>Release Date: May 2020</t>
  </si>
  <si>
    <t>City_Formula</t>
  </si>
  <si>
    <t>State_Formula</t>
  </si>
  <si>
    <t>Stonecrest</t>
  </si>
  <si>
    <t>Population</t>
  </si>
  <si>
    <t>Refinery ID:</t>
  </si>
  <si>
    <t>Refinery 1</t>
  </si>
  <si>
    <t>Refinery 2</t>
  </si>
  <si>
    <t>Refinery 3</t>
  </si>
  <si>
    <t>Refinery 4</t>
  </si>
  <si>
    <t>Refinery 5</t>
  </si>
  <si>
    <t>Name</t>
  </si>
  <si>
    <t>Alyeska Resort</t>
  </si>
  <si>
    <t>Eaglecrest Ski Area</t>
  </si>
  <si>
    <t>Hilltop Ski Area</t>
  </si>
  <si>
    <t>Arizona Snowbowl</t>
  </si>
  <si>
    <t>Sunrise Park Resort</t>
  </si>
  <si>
    <t>Region</t>
  </si>
  <si>
    <t>state</t>
  </si>
  <si>
    <t>summit_elev</t>
  </si>
  <si>
    <t>vertical_drop</t>
  </si>
  <si>
    <t>base_elev</t>
  </si>
  <si>
    <t>trams</t>
  </si>
  <si>
    <t>fastSixes</t>
  </si>
  <si>
    <t>fastQuads</t>
  </si>
  <si>
    <t>quad</t>
  </si>
  <si>
    <t>triple</t>
  </si>
  <si>
    <t>double</t>
  </si>
  <si>
    <t>surface</t>
  </si>
  <si>
    <t>total_chairs</t>
  </si>
  <si>
    <t>Runs</t>
  </si>
  <si>
    <t>TerrainParks</t>
  </si>
  <si>
    <t>LongestRun_mi</t>
  </si>
  <si>
    <t>SkiableTerrain_ac</t>
  </si>
  <si>
    <t>Snow Making_ac</t>
  </si>
  <si>
    <t>daysOpenLastYear</t>
  </si>
  <si>
    <t>yearsOpen</t>
  </si>
  <si>
    <t>averageSnowfall</t>
  </si>
  <si>
    <t>AdultWeekend</t>
  </si>
  <si>
    <t>projectedDaysOpen</t>
  </si>
  <si>
    <t>NightSkiing_ac</t>
  </si>
  <si>
    <t>NaN</t>
  </si>
  <si>
    <t>resorts_per_state</t>
  </si>
  <si>
    <t>state_total_skiable_area_ac</t>
  </si>
  <si>
    <t>state_total_days_open</t>
  </si>
  <si>
    <t>state_total_terrain_parks</t>
  </si>
  <si>
    <t>state_total_nightskiing_ac</t>
  </si>
  <si>
    <t>resorts_per_100kcapita</t>
  </si>
  <si>
    <t>resorts_per_100ksq_mile</t>
  </si>
  <si>
    <t>PAD</t>
  </si>
  <si>
    <t>PAD:</t>
  </si>
  <si>
    <t>ST-1</t>
  </si>
  <si>
    <t>ST-2</t>
  </si>
  <si>
    <t>ST-3</t>
  </si>
  <si>
    <t>ST-4</t>
  </si>
  <si>
    <t>ST-5</t>
  </si>
  <si>
    <t>PAD-1</t>
  </si>
  <si>
    <t>PAD-2</t>
  </si>
  <si>
    <t>PAD-3</t>
  </si>
  <si>
    <t>PAD-4</t>
  </si>
  <si>
    <t>PAD-5</t>
  </si>
  <si>
    <t>ATM</t>
  </si>
  <si>
    <t>Cap-ATM-Dist</t>
  </si>
  <si>
    <t>Cap-Vaccum-Dist</t>
  </si>
  <si>
    <t>Cap-Therm-Crack</t>
  </si>
  <si>
    <t>Cap-Cat-Crack-Fresh</t>
  </si>
  <si>
    <t>Cap-Cat-Crack-Recycle</t>
  </si>
  <si>
    <t>Cap-Cat-Hydro-Crack</t>
  </si>
  <si>
    <t>Cap-Cat-Reform</t>
  </si>
  <si>
    <t>Cap-Cat-HyTrtm-Desfulf</t>
  </si>
  <si>
    <t>Cap-Fuels-Solv-Deasph</t>
  </si>
  <si>
    <t>Units:</t>
  </si>
  <si>
    <t>ID</t>
  </si>
  <si>
    <t>Refineries_Per_State</t>
  </si>
  <si>
    <t>count</t>
  </si>
  <si>
    <t>ATM_Dist_Cap_Per_State</t>
  </si>
  <si>
    <t>36571</t>
  </si>
  <si>
    <t>35401</t>
  </si>
  <si>
    <t>36502</t>
  </si>
  <si>
    <t>99611</t>
  </si>
  <si>
    <t>99686</t>
  </si>
  <si>
    <t>99705</t>
  </si>
  <si>
    <t>99734</t>
  </si>
  <si>
    <t>71730</t>
  </si>
  <si>
    <t>71762</t>
  </si>
  <si>
    <t>90745</t>
  </si>
  <si>
    <t>90245</t>
  </si>
  <si>
    <t>94801</t>
  </si>
  <si>
    <t>94553</t>
  </si>
  <si>
    <t>90504</t>
  </si>
  <si>
    <t>94510</t>
  </si>
  <si>
    <t>90744</t>
  </si>
  <si>
    <t>94572</t>
  </si>
  <si>
    <t>90813</t>
  </si>
  <si>
    <t>93307</t>
  </si>
  <si>
    <t>93308</t>
  </si>
  <si>
    <t>93420</t>
  </si>
  <si>
    <t>90280</t>
  </si>
  <si>
    <t>80022</t>
  </si>
  <si>
    <t>19720</t>
  </si>
  <si>
    <t>96707</t>
  </si>
  <si>
    <t>62084</t>
  </si>
  <si>
    <t>62454</t>
  </si>
  <si>
    <t>60410</t>
  </si>
  <si>
    <t>60446</t>
  </si>
  <si>
    <t>46394</t>
  </si>
  <si>
    <t>47620</t>
  </si>
  <si>
    <t>67042</t>
  </si>
  <si>
    <t>67337</t>
  </si>
  <si>
    <t>67460</t>
  </si>
  <si>
    <t>41129</t>
  </si>
  <si>
    <t>70084</t>
  </si>
  <si>
    <t>70805</t>
  </si>
  <si>
    <t>70669</t>
  </si>
  <si>
    <t>70037</t>
  </si>
  <si>
    <t>70079</t>
  </si>
  <si>
    <t>70047</t>
  </si>
  <si>
    <t>70723</t>
  </si>
  <si>
    <t>70043</t>
  </si>
  <si>
    <t>70605</t>
  </si>
  <si>
    <t>70750</t>
  </si>
  <si>
    <t>70767</t>
  </si>
  <si>
    <t>71109</t>
  </si>
  <si>
    <t>71018</t>
  </si>
  <si>
    <t>71067</t>
  </si>
  <si>
    <t>48217</t>
  </si>
  <si>
    <t>55106</t>
  </si>
  <si>
    <t>55071</t>
  </si>
  <si>
    <t>39581</t>
  </si>
  <si>
    <t>39183</t>
  </si>
  <si>
    <t>39439</t>
  </si>
  <si>
    <t>59101</t>
  </si>
  <si>
    <t>59044</t>
  </si>
  <si>
    <t>59404</t>
  </si>
  <si>
    <t>89049</t>
  </si>
  <si>
    <t>07036</t>
  </si>
  <si>
    <t>08066</t>
  </si>
  <si>
    <t>88210</t>
  </si>
  <si>
    <t>87347</t>
  </si>
  <si>
    <t>58554</t>
  </si>
  <si>
    <t>58601</t>
  </si>
  <si>
    <t>45804</t>
  </si>
  <si>
    <t>43616</t>
  </si>
  <si>
    <t>44706</t>
  </si>
  <si>
    <t>74601</t>
  </si>
  <si>
    <t>73401</t>
  </si>
  <si>
    <t>74107</t>
  </si>
  <si>
    <t>73098</t>
  </si>
  <si>
    <t>19145</t>
  </si>
  <si>
    <t>19061</t>
  </si>
  <si>
    <t>16365</t>
  </si>
  <si>
    <t>16701</t>
  </si>
  <si>
    <t>38109</t>
  </si>
  <si>
    <t>77640</t>
  </si>
  <si>
    <t>77590</t>
  </si>
  <si>
    <t>77520</t>
  </si>
  <si>
    <t>77701</t>
  </si>
  <si>
    <t>77536</t>
  </si>
  <si>
    <t>78407</t>
  </si>
  <si>
    <t>78409</t>
  </si>
  <si>
    <t>77463</t>
  </si>
  <si>
    <t>77017</t>
  </si>
  <si>
    <t>77642</t>
  </si>
  <si>
    <t>77012</t>
  </si>
  <si>
    <t>79086</t>
  </si>
  <si>
    <t>79007</t>
  </si>
  <si>
    <t>79905</t>
  </si>
  <si>
    <t>77506</t>
  </si>
  <si>
    <t>78071</t>
  </si>
  <si>
    <t>77547</t>
  </si>
  <si>
    <t>75702</t>
  </si>
  <si>
    <t>79720</t>
  </si>
  <si>
    <t>77530</t>
  </si>
  <si>
    <t>77015</t>
  </si>
  <si>
    <t>78223</t>
  </si>
  <si>
    <t>78140</t>
  </si>
  <si>
    <t>84103</t>
  </si>
  <si>
    <t>84054</t>
  </si>
  <si>
    <t>84087</t>
  </si>
  <si>
    <t>98230</t>
  </si>
  <si>
    <t>98221</t>
  </si>
  <si>
    <t>98248</t>
  </si>
  <si>
    <t>98421</t>
  </si>
  <si>
    <t>26050</t>
  </si>
  <si>
    <t>54880</t>
  </si>
  <si>
    <t>82334</t>
  </si>
  <si>
    <t>82007</t>
  </si>
  <si>
    <t>82609</t>
  </si>
  <si>
    <t>82701</t>
  </si>
  <si>
    <t>82930</t>
  </si>
  <si>
    <t>Source</t>
  </si>
  <si>
    <t>Geography Data:</t>
  </si>
  <si>
    <t>Refinery Capacity</t>
  </si>
  <si>
    <t>Capacity</t>
  </si>
  <si>
    <t>Status</t>
  </si>
  <si>
    <t>Operational</t>
  </si>
  <si>
    <t>Refinery</t>
  </si>
  <si>
    <t>PAD-ID</t>
  </si>
  <si>
    <t>PAD-1A</t>
  </si>
  <si>
    <t>PAD-1B</t>
  </si>
  <si>
    <t>PAD-1C</t>
  </si>
  <si>
    <t>&gt;300K</t>
  </si>
  <si>
    <t>Count</t>
  </si>
  <si>
    <t>x</t>
  </si>
  <si>
    <t>City, State</t>
  </si>
  <si>
    <t>s</t>
  </si>
  <si>
    <t>Ref_State</t>
  </si>
  <si>
    <t>PAD_ID</t>
  </si>
  <si>
    <t>PAD_SUB_ID</t>
  </si>
  <si>
    <t>Rec_ID</t>
  </si>
  <si>
    <t>Description</t>
  </si>
  <si>
    <t>Type_Code</t>
  </si>
  <si>
    <t>Year</t>
  </si>
  <si>
    <t>Op_Cap_BPSD</t>
  </si>
  <si>
    <t>Idle_Cap_BPSD</t>
  </si>
  <si>
    <t>Cap_BPSD</t>
  </si>
  <si>
    <t>Cap_BPCD</t>
  </si>
  <si>
    <t>Annual Operable Atmospheric Crude Oil Distillation Capacity</t>
  </si>
  <si>
    <t>VACMDIST</t>
  </si>
  <si>
    <t>THERMCRCK</t>
  </si>
  <si>
    <t>Catalytic Cracking Fresh Feed</t>
  </si>
  <si>
    <t>CATLYTCRCK</t>
  </si>
  <si>
    <t>CATCRKRECYL</t>
  </si>
  <si>
    <t>Catalytic Hydrocracking</t>
  </si>
  <si>
    <t>CATHYDRCRCK</t>
  </si>
  <si>
    <t>Catalytic Reforming</t>
  </si>
  <si>
    <t>CATLREFORM</t>
  </si>
  <si>
    <t>CATHYDTRMT</t>
  </si>
  <si>
    <t>FUELSOLDEASP</t>
  </si>
  <si>
    <t>Row Labels</t>
  </si>
  <si>
    <t>Grand Total</t>
  </si>
  <si>
    <t>Column Labels</t>
  </si>
  <si>
    <t>Sum of Op_Cap_BPSD</t>
  </si>
  <si>
    <t>Sum of Idle_Cap_BPSD</t>
  </si>
  <si>
    <t>Sum of Cap_BPSD</t>
  </si>
  <si>
    <t>Sum of Cap_BPCD</t>
  </si>
  <si>
    <t>Washington, D.C.</t>
  </si>
  <si>
    <t>Los Angeles</t>
  </si>
  <si>
    <t>Chicago</t>
  </si>
  <si>
    <t>Houston</t>
  </si>
  <si>
    <t>Phoenix</t>
  </si>
  <si>
    <t>Philadelphia</t>
  </si>
  <si>
    <t>San Antonio</t>
  </si>
  <si>
    <t>San Diego</t>
  </si>
  <si>
    <t>Dallas</t>
  </si>
  <si>
    <t>San Jose</t>
  </si>
  <si>
    <t>Austin</t>
  </si>
  <si>
    <t>Jacksonville</t>
  </si>
  <si>
    <t>Fort Worth</t>
  </si>
  <si>
    <t>Columbus</t>
  </si>
  <si>
    <t>Charlotte</t>
  </si>
  <si>
    <t>San Francisco</t>
  </si>
  <si>
    <t>Indianapolis</t>
  </si>
  <si>
    <t>Seattle</t>
  </si>
  <si>
    <t>Denver</t>
  </si>
  <si>
    <t>Boston</t>
  </si>
  <si>
    <t>El Paso</t>
  </si>
  <si>
    <t>Nashville</t>
  </si>
  <si>
    <t>Detroit</t>
  </si>
  <si>
    <t>Oklahoma City</t>
  </si>
  <si>
    <t>Portland</t>
  </si>
  <si>
    <t>Las Vegas</t>
  </si>
  <si>
    <t>Memphis</t>
  </si>
  <si>
    <t>Louisville</t>
  </si>
  <si>
    <t>Baltimore</t>
  </si>
  <si>
    <t>Milwaukee</t>
  </si>
  <si>
    <t>Albuquerque</t>
  </si>
  <si>
    <t>Tucson</t>
  </si>
  <si>
    <t>Fresno</t>
  </si>
  <si>
    <t>Mesa</t>
  </si>
  <si>
    <t>Sacramento</t>
  </si>
  <si>
    <t>Atlanta</t>
  </si>
  <si>
    <t>Kansas City</t>
  </si>
  <si>
    <t>Colorado Springs</t>
  </si>
  <si>
    <t>Omaha</t>
  </si>
  <si>
    <t>Raleigh</t>
  </si>
  <si>
    <t>Miami</t>
  </si>
  <si>
    <t>Long Beach</t>
  </si>
  <si>
    <t>Virginia Beach</t>
  </si>
  <si>
    <t>Oakland</t>
  </si>
  <si>
    <t>Minneapolis</t>
  </si>
  <si>
    <t>Tulsa</t>
  </si>
  <si>
    <t>Tampa</t>
  </si>
  <si>
    <t>Arlington</t>
  </si>
  <si>
    <t>New Orleans</t>
  </si>
  <si>
    <t>Wichita</t>
  </si>
  <si>
    <t>Bakersfield</t>
  </si>
  <si>
    <t>Cleveland</t>
  </si>
  <si>
    <t>Aurora</t>
  </si>
  <si>
    <t>Anaheim</t>
  </si>
  <si>
    <t>Honolulu</t>
  </si>
  <si>
    <t>Santa Ana</t>
  </si>
  <si>
    <t>Riverside</t>
  </si>
  <si>
    <t>Corpus Christi</t>
  </si>
  <si>
    <t>Lexington</t>
  </si>
  <si>
    <t>Henderson</t>
  </si>
  <si>
    <t>Stockton</t>
  </si>
  <si>
    <t>Saint Paul</t>
  </si>
  <si>
    <t>Cincinnati</t>
  </si>
  <si>
    <t>St. Louis</t>
  </si>
  <si>
    <t>Pittsburgh</t>
  </si>
  <si>
    <t>Greensboro</t>
  </si>
  <si>
    <t>Lincoln</t>
  </si>
  <si>
    <t>Anchorage</t>
  </si>
  <si>
    <t>Plano</t>
  </si>
  <si>
    <t>Orlando</t>
  </si>
  <si>
    <t>Irvine</t>
  </si>
  <si>
    <t>Newark</t>
  </si>
  <si>
    <t>Durham</t>
  </si>
  <si>
    <t>Chula Vista</t>
  </si>
  <si>
    <t>Toledo</t>
  </si>
  <si>
    <t>Fort Wayne</t>
  </si>
  <si>
    <t>St. Petersburg</t>
  </si>
  <si>
    <t>Laredo</t>
  </si>
  <si>
    <t>Jersey City</t>
  </si>
  <si>
    <t>Chandler</t>
  </si>
  <si>
    <t>Madison</t>
  </si>
  <si>
    <t>Lubbock</t>
  </si>
  <si>
    <t>Scottsdale</t>
  </si>
  <si>
    <t>Reno</t>
  </si>
  <si>
    <t>Buffalo</t>
  </si>
  <si>
    <t>Gilberton</t>
  </si>
  <si>
    <t>Glendale</t>
  </si>
  <si>
    <t>North Las Vegas</t>
  </si>
  <si>
    <t>Winston-Salem</t>
  </si>
  <si>
    <t>Chesapeake</t>
  </si>
  <si>
    <t>Norfolk</t>
  </si>
  <si>
    <t>Fremont</t>
  </si>
  <si>
    <t>Garland</t>
  </si>
  <si>
    <t>Irving</t>
  </si>
  <si>
    <t>Hialeah</t>
  </si>
  <si>
    <t>Richmond</t>
  </si>
  <si>
    <t>Boise</t>
  </si>
  <si>
    <t>Spokane</t>
  </si>
  <si>
    <t>Baton Rouge</t>
  </si>
  <si>
    <t>Tacoma</t>
  </si>
  <si>
    <t>San Bernardino</t>
  </si>
  <si>
    <t>Modesto</t>
  </si>
  <si>
    <t>Fontana</t>
  </si>
  <si>
    <t>Des Moines</t>
  </si>
  <si>
    <t>Moreno Valley</t>
  </si>
  <si>
    <t>Santa Clarita</t>
  </si>
  <si>
    <t>Fayetteville</t>
  </si>
  <si>
    <t>Birmingham</t>
  </si>
  <si>
    <t>Oxnard</t>
  </si>
  <si>
    <t>Rochester</t>
  </si>
  <si>
    <t>Port St. Lucie</t>
  </si>
  <si>
    <t>Grand Rapids</t>
  </si>
  <si>
    <t>Huntsville</t>
  </si>
  <si>
    <t>Salt Lake City</t>
  </si>
  <si>
    <t>Frisco</t>
  </si>
  <si>
    <t>Yonkers</t>
  </si>
  <si>
    <t>Amarillo</t>
  </si>
  <si>
    <t>Huntington Beach</t>
  </si>
  <si>
    <t>McKinney</t>
  </si>
  <si>
    <t>Montgomery</t>
  </si>
  <si>
    <t>Augusta</t>
  </si>
  <si>
    <t>Akron</t>
  </si>
  <si>
    <t>Little Rock</t>
  </si>
  <si>
    <t>Tempe</t>
  </si>
  <si>
    <t>Overland Park</t>
  </si>
  <si>
    <t>Grand Prairie</t>
  </si>
  <si>
    <t>Tallahassee</t>
  </si>
  <si>
    <t>Cape Coral</t>
  </si>
  <si>
    <t>Mobile</t>
  </si>
  <si>
    <t>Knoxville</t>
  </si>
  <si>
    <t>Shreveport</t>
  </si>
  <si>
    <t>Worcester</t>
  </si>
  <si>
    <t>Ontario</t>
  </si>
  <si>
    <t>Vancouver</t>
  </si>
  <si>
    <t>Sioux Falls</t>
  </si>
  <si>
    <t>Chattanooga</t>
  </si>
  <si>
    <t>Brownsville</t>
  </si>
  <si>
    <t>Fort Lauderdale</t>
  </si>
  <si>
    <t>Providence</t>
  </si>
  <si>
    <t>Newport News</t>
  </si>
  <si>
    <t>Rancho Cucamonga</t>
  </si>
  <si>
    <t>Santa Rosa</t>
  </si>
  <si>
    <t>Peoria</t>
  </si>
  <si>
    <t>Oceanside</t>
  </si>
  <si>
    <t>Elk Grove</t>
  </si>
  <si>
    <t>Salem</t>
  </si>
  <si>
    <t>Pembroke Pines</t>
  </si>
  <si>
    <t>Eugene</t>
  </si>
  <si>
    <t>Garden Grove</t>
  </si>
  <si>
    <t>Carytown</t>
  </si>
  <si>
    <t>Fort Collins</t>
  </si>
  <si>
    <t>Corona</t>
  </si>
  <si>
    <t>Springfield</t>
  </si>
  <si>
    <t>Jackson</t>
  </si>
  <si>
    <t>Alexandria</t>
  </si>
  <si>
    <t>Hayward</t>
  </si>
  <si>
    <t>Clarksville</t>
  </si>
  <si>
    <t>Lakewood</t>
  </si>
  <si>
    <t>Lancaster</t>
  </si>
  <si>
    <t>Salinas</t>
  </si>
  <si>
    <t>Palmdale</t>
  </si>
  <si>
    <t>Hollywood</t>
  </si>
  <si>
    <t>Macon</t>
  </si>
  <si>
    <t>Sunnyvale</t>
  </si>
  <si>
    <t>Pomona</t>
  </si>
  <si>
    <t>Killeen</t>
  </si>
  <si>
    <t>Escondido</t>
  </si>
  <si>
    <t>Pasadena</t>
  </si>
  <si>
    <t>Naperville</t>
  </si>
  <si>
    <t>Bellevue</t>
  </si>
  <si>
    <t>Joliet</t>
  </si>
  <si>
    <t>Murfreesboro</t>
  </si>
  <si>
    <t>Midland</t>
  </si>
  <si>
    <t>Rockford</t>
  </si>
  <si>
    <t>Paterson</t>
  </si>
  <si>
    <t>Savannah</t>
  </si>
  <si>
    <t>Bridgeport</t>
  </si>
  <si>
    <t>Torrance</t>
  </si>
  <si>
    <t>McAllen</t>
  </si>
  <si>
    <t>Syracuse</t>
  </si>
  <si>
    <t>Surprise</t>
  </si>
  <si>
    <t>Denton</t>
  </si>
  <si>
    <t>Roseville</t>
  </si>
  <si>
    <t>Thornton</t>
  </si>
  <si>
    <t>Miramar</t>
  </si>
  <si>
    <t>Mesquite</t>
  </si>
  <si>
    <t>Olathe</t>
  </si>
  <si>
    <t>Dayton</t>
  </si>
  <si>
    <t>Carrollton</t>
  </si>
  <si>
    <t>Waco</t>
  </si>
  <si>
    <t>Orange</t>
  </si>
  <si>
    <t>Fullerton</t>
  </si>
  <si>
    <t>Charleston</t>
  </si>
  <si>
    <t>West Valley City</t>
  </si>
  <si>
    <t>Visalia</t>
  </si>
  <si>
    <t>Hampton</t>
  </si>
  <si>
    <t>Gainesville</t>
  </si>
  <si>
    <t>Warren</t>
  </si>
  <si>
    <t>Coral Springs</t>
  </si>
  <si>
    <t>Cedar Rapids</t>
  </si>
  <si>
    <t>Round Rock</t>
  </si>
  <si>
    <t>Sterling Heights</t>
  </si>
  <si>
    <t>Kent</t>
  </si>
  <si>
    <t>Columbia</t>
  </si>
  <si>
    <t>Santa Clara</t>
  </si>
  <si>
    <t>New Haven</t>
  </si>
  <si>
    <t>Stamford</t>
  </si>
  <si>
    <t>Concord</t>
  </si>
  <si>
    <t>Elizabeth</t>
  </si>
  <si>
    <t>Athens</t>
  </si>
  <si>
    <t>Thousand Oaks</t>
  </si>
  <si>
    <t>Lafayette</t>
  </si>
  <si>
    <t>Simi Valley</t>
  </si>
  <si>
    <t>Topeka</t>
  </si>
  <si>
    <t>Norman</t>
  </si>
  <si>
    <t>Fargo</t>
  </si>
  <si>
    <t>Wilmington</t>
  </si>
  <si>
    <t>Abilene</t>
  </si>
  <si>
    <t>Odessa</t>
  </si>
  <si>
    <t>Pearland</t>
  </si>
  <si>
    <t>Victorville</t>
  </si>
  <si>
    <t>Hartford</t>
  </si>
  <si>
    <t>Vallejo</t>
  </si>
  <si>
    <t>Allentown</t>
  </si>
  <si>
    <t>Berkeley</t>
  </si>
  <si>
    <t>Richardson</t>
  </si>
  <si>
    <t>Arvada</t>
  </si>
  <si>
    <t>Ann Arbor</t>
  </si>
  <si>
    <t>Cambridge</t>
  </si>
  <si>
    <t>Sugar Land</t>
  </si>
  <si>
    <t>Lansing</t>
  </si>
  <si>
    <t>Evansville</t>
  </si>
  <si>
    <t>College Station</t>
  </si>
  <si>
    <t>Fairfield</t>
  </si>
  <si>
    <t>Clearwater</t>
  </si>
  <si>
    <t>Beaumont</t>
  </si>
  <si>
    <t>Independence</t>
  </si>
  <si>
    <t>Provo</t>
  </si>
  <si>
    <t>West Jordan</t>
  </si>
  <si>
    <t>Murrieta</t>
  </si>
  <si>
    <t>Palm Bay</t>
  </si>
  <si>
    <t>El Monte</t>
  </si>
  <si>
    <t>Carlsbad</t>
  </si>
  <si>
    <t>North Charleston</t>
  </si>
  <si>
    <t>Temecula</t>
  </si>
  <si>
    <t>Clovis</t>
  </si>
  <si>
    <t>Meridian</t>
  </si>
  <si>
    <t>Westminster</t>
  </si>
  <si>
    <t>Costa Mesa</t>
  </si>
  <si>
    <t>High Point</t>
  </si>
  <si>
    <t>Manchester</t>
  </si>
  <si>
    <t>Pueblo</t>
  </si>
  <si>
    <t>Lakeland</t>
  </si>
  <si>
    <t>Pompano Beach</t>
  </si>
  <si>
    <t>West Palm Beach</t>
  </si>
  <si>
    <t>Antioch</t>
  </si>
  <si>
    <t>Everett</t>
  </si>
  <si>
    <t>Downey</t>
  </si>
  <si>
    <t>Lowell</t>
  </si>
  <si>
    <t>Centennial</t>
  </si>
  <si>
    <t>Elgin</t>
  </si>
  <si>
    <t>Broken Arrow</t>
  </si>
  <si>
    <t>Miami Gardens</t>
  </si>
  <si>
    <t>Billings</t>
  </si>
  <si>
    <t>Jurupa Valley</t>
  </si>
  <si>
    <t>Sandy Springs</t>
  </si>
  <si>
    <t>Gresham</t>
  </si>
  <si>
    <t>Lewisville</t>
  </si>
  <si>
    <t>Hillsboro</t>
  </si>
  <si>
    <t>Ventura</t>
  </si>
  <si>
    <t>Greeley</t>
  </si>
  <si>
    <t>Inglewood</t>
  </si>
  <si>
    <t>Waterbury</t>
  </si>
  <si>
    <t>League City</t>
  </si>
  <si>
    <t>Santa Maria</t>
  </si>
  <si>
    <t>Tyler</t>
  </si>
  <si>
    <t>Davie</t>
  </si>
  <si>
    <t>Daly City</t>
  </si>
  <si>
    <t>Boulder</t>
  </si>
  <si>
    <t>Allen</t>
  </si>
  <si>
    <t>West Covina</t>
  </si>
  <si>
    <t>Sparks</t>
  </si>
  <si>
    <t>Wichita Falls</t>
  </si>
  <si>
    <t>Green Bay</t>
  </si>
  <si>
    <t>San Mateo</t>
  </si>
  <si>
    <t>Norwalk</t>
  </si>
  <si>
    <t>Rialto</t>
  </si>
  <si>
    <t>Las Cruces</t>
  </si>
  <si>
    <t>Chico</t>
  </si>
  <si>
    <t>El Cajon</t>
  </si>
  <si>
    <t>Burbank</t>
  </si>
  <si>
    <t>South Bend</t>
  </si>
  <si>
    <t>Renton</t>
  </si>
  <si>
    <t>Vista</t>
  </si>
  <si>
    <t>Davenport</t>
  </si>
  <si>
    <t>Edinburg</t>
  </si>
  <si>
    <t>Tuscaloosa</t>
  </si>
  <si>
    <t>Carmel</t>
  </si>
  <si>
    <t>Spokane Valley</t>
  </si>
  <si>
    <t>San Angelo</t>
  </si>
  <si>
    <t>Vacaville</t>
  </si>
  <si>
    <t>Bend</t>
  </si>
  <si>
    <t>Kenosha</t>
  </si>
  <si>
    <t>Boca Raton</t>
  </si>
  <si>
    <t>Lee's Summit</t>
  </si>
  <si>
    <t>Nampa</t>
  </si>
  <si>
    <t>Rio Rancho</t>
  </si>
  <si>
    <t>South Fulton</t>
  </si>
  <si>
    <t>Roanoke</t>
  </si>
  <si>
    <t>Beaverton</t>
  </si>
  <si>
    <t>Yuma</t>
  </si>
  <si>
    <t>Lawrence</t>
  </si>
  <si>
    <t>Orem</t>
  </si>
  <si>
    <t>Longmont</t>
  </si>
  <si>
    <t>San Marcos</t>
  </si>
  <si>
    <t>Albany</t>
  </si>
  <si>
    <t>Sandy</t>
  </si>
  <si>
    <t>Federal Way</t>
  </si>
  <si>
    <t>Hesperia</t>
  </si>
  <si>
    <t>Brockton</t>
  </si>
  <si>
    <t>Compton</t>
  </si>
  <si>
    <t>Flint</t>
  </si>
  <si>
    <t>Erie</t>
  </si>
  <si>
    <t>New Bedford</t>
  </si>
  <si>
    <t>Fishers</t>
  </si>
  <si>
    <t>Sunrise</t>
  </si>
  <si>
    <t>Roswell</t>
  </si>
  <si>
    <t>Menifee</t>
  </si>
  <si>
    <t>Tracy</t>
  </si>
  <si>
    <t>Plantation</t>
  </si>
  <si>
    <t>Quincy</t>
  </si>
  <si>
    <t>Portsmouth</t>
  </si>
  <si>
    <t>Mission Viejo</t>
  </si>
  <si>
    <t>Chino</t>
  </si>
  <si>
    <t>Lynn</t>
  </si>
  <si>
    <t>Edmond</t>
  </si>
  <si>
    <t>Dearborn</t>
  </si>
  <si>
    <t>Livonia</t>
  </si>
  <si>
    <t>Yakima</t>
  </si>
  <si>
    <t>South Gate</t>
  </si>
  <si>
    <t>Greenville</t>
  </si>
  <si>
    <t>Lawton</t>
  </si>
  <si>
    <t>Kirkland</t>
  </si>
  <si>
    <t>Asheville</t>
  </si>
  <si>
    <t>Deltona</t>
  </si>
  <si>
    <t>Redding</t>
  </si>
  <si>
    <t>Bellingham</t>
  </si>
  <si>
    <t>Suffolk</t>
  </si>
  <si>
    <t>Indio</t>
  </si>
  <si>
    <t>Mount Pleasant</t>
  </si>
  <si>
    <t>Carson</t>
  </si>
  <si>
    <t>Santa Barbara</t>
  </si>
  <si>
    <t>Conroe</t>
  </si>
  <si>
    <t>Santa Monica</t>
  </si>
  <si>
    <t>New Braunfels</t>
  </si>
  <si>
    <t>Livermore</t>
  </si>
  <si>
    <t>Palm Coast</t>
  </si>
  <si>
    <t>St. George</t>
  </si>
  <si>
    <t>Fall River</t>
  </si>
  <si>
    <t>Nashua</t>
  </si>
  <si>
    <t>Champaign</t>
  </si>
  <si>
    <t>Miami Beach</t>
  </si>
  <si>
    <t>San Leandro</t>
  </si>
  <si>
    <t>O'Fallon</t>
  </si>
  <si>
    <t>Newton</t>
  </si>
  <si>
    <t>Reading</t>
  </si>
  <si>
    <t>Avondale</t>
  </si>
  <si>
    <t>Fort Smith</t>
  </si>
  <si>
    <t>Citrus Heights</t>
  </si>
  <si>
    <t>Ogden</t>
  </si>
  <si>
    <t>Fort Myers</t>
  </si>
  <si>
    <t>Goodyear</t>
  </si>
  <si>
    <t>Bryan</t>
  </si>
  <si>
    <t>Waukegan</t>
  </si>
  <si>
    <t>Hawthorne</t>
  </si>
  <si>
    <t>Redwood City</t>
  </si>
  <si>
    <t>Hoover</t>
  </si>
  <si>
    <t>Bloomington</t>
  </si>
  <si>
    <t>Duluth</t>
  </si>
  <si>
    <t>Lake Forest</t>
  </si>
  <si>
    <t>Hemet</t>
  </si>
  <si>
    <t>Whittier</t>
  </si>
  <si>
    <t>Clifton</t>
  </si>
  <si>
    <t>Largo</t>
  </si>
  <si>
    <t>Danbury</t>
  </si>
  <si>
    <t>Santa Fe</t>
  </si>
  <si>
    <t>Johns Creek</t>
  </si>
  <si>
    <t>Newport Beach</t>
  </si>
  <si>
    <t>Kennewick</t>
  </si>
  <si>
    <t>Mission</t>
  </si>
  <si>
    <t>Milpitas</t>
  </si>
  <si>
    <t>Troy</t>
  </si>
  <si>
    <t>Chino Hills</t>
  </si>
  <si>
    <t>Alhambra</t>
  </si>
  <si>
    <t>Merced</t>
  </si>
  <si>
    <t>Trenton</t>
  </si>
  <si>
    <t>Franklin</t>
  </si>
  <si>
    <t>Medford</t>
  </si>
  <si>
    <t>Melbourne</t>
  </si>
  <si>
    <t>Manteca</t>
  </si>
  <si>
    <t>Mountain View</t>
  </si>
  <si>
    <t>Sioux City</t>
  </si>
  <si>
    <t>Lynchburg</t>
  </si>
  <si>
    <t>Buena Park</t>
  </si>
  <si>
    <t>Pleasanton</t>
  </si>
  <si>
    <t>Longview</t>
  </si>
  <si>
    <t>Westland</t>
  </si>
  <si>
    <t>Auburn</t>
  </si>
  <si>
    <t>Cranston</t>
  </si>
  <si>
    <t>Somerville</t>
  </si>
  <si>
    <t>Folsom</t>
  </si>
  <si>
    <t>Springdale</t>
  </si>
  <si>
    <t>Deerfield Beach</t>
  </si>
  <si>
    <t>Warwick</t>
  </si>
  <si>
    <t>Cicero</t>
  </si>
  <si>
    <t>Farmington Hills</t>
  </si>
  <si>
    <t>Brooklyn Park</t>
  </si>
  <si>
    <t>Plymouth</t>
  </si>
  <si>
    <t>Buckeye</t>
  </si>
  <si>
    <t>Georgetown</t>
  </si>
  <si>
    <t>Cedar Park</t>
  </si>
  <si>
    <t>Tustin</t>
  </si>
  <si>
    <t>Perris</t>
  </si>
  <si>
    <t>Flower Mound</t>
  </si>
  <si>
    <t>Pharr</t>
  </si>
  <si>
    <t>Loveland</t>
  </si>
  <si>
    <t>Boynton Beach</t>
  </si>
  <si>
    <t>New Rochelle</t>
  </si>
  <si>
    <t>Temple</t>
  </si>
  <si>
    <t>Lake Charles</t>
  </si>
  <si>
    <t>Jonesboro</t>
  </si>
  <si>
    <t>Napa</t>
  </si>
  <si>
    <t>Parma</t>
  </si>
  <si>
    <t>Layton</t>
  </si>
  <si>
    <t>Alameda</t>
  </si>
  <si>
    <t>Warner Robins</t>
  </si>
  <si>
    <t>Rapid City</t>
  </si>
  <si>
    <t>Gastonia</t>
  </si>
  <si>
    <t>Baytown</t>
  </si>
  <si>
    <t>Upland</t>
  </si>
  <si>
    <t>Racine</t>
  </si>
  <si>
    <t>Scranton</t>
  </si>
  <si>
    <t>South Jordan</t>
  </si>
  <si>
    <t>Bellflower</t>
  </si>
  <si>
    <t>Kalamazoo</t>
  </si>
  <si>
    <t>San Ramon</t>
  </si>
  <si>
    <t>Bethlehem</t>
  </si>
  <si>
    <t>Hammond</t>
  </si>
  <si>
    <t>Missoula</t>
  </si>
  <si>
    <t>Missouri City</t>
  </si>
  <si>
    <t>Pasco</t>
  </si>
  <si>
    <t>Baldwin Park</t>
  </si>
  <si>
    <t>Iowa City</t>
  </si>
  <si>
    <t>Rancho Cordova</t>
  </si>
  <si>
    <t>Rock Hill</t>
  </si>
  <si>
    <t>Flagstaff</t>
  </si>
  <si>
    <t>Gary</t>
  </si>
  <si>
    <t>Saint Joseph</t>
  </si>
  <si>
    <t>Arlington Heights</t>
  </si>
  <si>
    <t>Bolingbrook</t>
  </si>
  <si>
    <t>Rochester Hills</t>
  </si>
  <si>
    <t>Framingham</t>
  </si>
  <si>
    <t>Union City</t>
  </si>
  <si>
    <t>Appleton</t>
  </si>
  <si>
    <t>Turlock</t>
  </si>
  <si>
    <t>Camden</t>
  </si>
  <si>
    <t>Bismarck</t>
  </si>
  <si>
    <t>Evanston</t>
  </si>
  <si>
    <t>Apple Valley</t>
  </si>
  <si>
    <t>Schaumburg</t>
  </si>
  <si>
    <t>Woodbury</t>
  </si>
  <si>
    <t>Kissimmee</t>
  </si>
  <si>
    <t>Southfield</t>
  </si>
  <si>
    <t>Maple Grove</t>
  </si>
  <si>
    <t>Pittsburg</t>
  </si>
  <si>
    <t>New Britain</t>
  </si>
  <si>
    <t>Mansfield</t>
  </si>
  <si>
    <t>Waukesha</t>
  </si>
  <si>
    <t>Frederick</t>
  </si>
  <si>
    <t>Pawtucket</t>
  </si>
  <si>
    <t>Redmond</t>
  </si>
  <si>
    <t>Lauderhill</t>
  </si>
  <si>
    <t>Gulfport</t>
  </si>
  <si>
    <t>Redlands</t>
  </si>
  <si>
    <t>Weston</t>
  </si>
  <si>
    <t>Saint Charles</t>
  </si>
  <si>
    <t>Decatur</t>
  </si>
  <si>
    <t>North Port</t>
  </si>
  <si>
    <t>North Richland Hills</t>
  </si>
  <si>
    <t>Bowling Green</t>
  </si>
  <si>
    <t>Broomfield</t>
  </si>
  <si>
    <t>Canton</t>
  </si>
  <si>
    <t>Marysville</t>
  </si>
  <si>
    <t>Walnut Creek</t>
  </si>
  <si>
    <t>Camarillo</t>
  </si>
  <si>
    <t>Lynwood</t>
  </si>
  <si>
    <t>Lehi</t>
  </si>
  <si>
    <t>Passaic</t>
  </si>
  <si>
    <t>Homestead</t>
  </si>
  <si>
    <t>Delray Beach</t>
  </si>
  <si>
    <t>Davis</t>
  </si>
  <si>
    <t>Lake Elsinore</t>
  </si>
  <si>
    <t>Daytona Beach</t>
  </si>
  <si>
    <t>Dothan</t>
  </si>
  <si>
    <t>Rocklin</t>
  </si>
  <si>
    <t>Eau Claire</t>
  </si>
  <si>
    <t>Rogers</t>
  </si>
  <si>
    <t>Castle Rock</t>
  </si>
  <si>
    <t>St. Cloud</t>
  </si>
  <si>
    <t>Bossier City</t>
  </si>
  <si>
    <t>Rockville</t>
  </si>
  <si>
    <t>Muncie</t>
  </si>
  <si>
    <t>Gaithersburg</t>
  </si>
  <si>
    <t>Union</t>
  </si>
  <si>
    <t>West Des Moines</t>
  </si>
  <si>
    <t>South San Francisco</t>
  </si>
  <si>
    <t>Yorba Linda</t>
  </si>
  <si>
    <t>Conway</t>
  </si>
  <si>
    <t>Lodi</t>
  </si>
  <si>
    <t>Palatine</t>
  </si>
  <si>
    <t>Ankeny</t>
  </si>
  <si>
    <t>Mount Vernon</t>
  </si>
  <si>
    <t>Rowlett</t>
  </si>
  <si>
    <t>Waterloo</t>
  </si>
  <si>
    <t>Lakeville</t>
  </si>
  <si>
    <t>Alpharetta</t>
  </si>
  <si>
    <t>Yuba City</t>
  </si>
  <si>
    <t>Oshkosh</t>
  </si>
  <si>
    <t>Victoria</t>
  </si>
  <si>
    <t>Johnson City</t>
  </si>
  <si>
    <t>Redondo Beach</t>
  </si>
  <si>
    <t>Tamarac</t>
  </si>
  <si>
    <t>Laguna Niguel</t>
  </si>
  <si>
    <t>Eagan</t>
  </si>
  <si>
    <t>Kenner</t>
  </si>
  <si>
    <t>Ames</t>
  </si>
  <si>
    <t>North Little Rock</t>
  </si>
  <si>
    <t>Sammamish</t>
  </si>
  <si>
    <t>Madera</t>
  </si>
  <si>
    <t>Shawnee</t>
  </si>
  <si>
    <t>Jupiter</t>
  </si>
  <si>
    <t>Doral</t>
  </si>
  <si>
    <t>Blaine</t>
  </si>
  <si>
    <t>Tulare</t>
  </si>
  <si>
    <t>Youngstown</t>
  </si>
  <si>
    <t>Wellington</t>
  </si>
  <si>
    <t>Pflugerville</t>
  </si>
  <si>
    <t>Palo Alto</t>
  </si>
  <si>
    <t>Schenectady</t>
  </si>
  <si>
    <t>Harlingen</t>
  </si>
  <si>
    <t>Bayonne</t>
  </si>
  <si>
    <t>Eden Prairie</t>
  </si>
  <si>
    <t>Port Orange</t>
  </si>
  <si>
    <t>Dublin</t>
  </si>
  <si>
    <t>Noblesville</t>
  </si>
  <si>
    <t>Santa Cruz</t>
  </si>
  <si>
    <t>Janesville</t>
  </si>
  <si>
    <t>San Clemente</t>
  </si>
  <si>
    <t>Brentwood</t>
  </si>
  <si>
    <t>East Orange</t>
  </si>
  <si>
    <t>Cheyenne</t>
  </si>
  <si>
    <t>Eastvale</t>
  </si>
  <si>
    <t>Chapel Hill</t>
  </si>
  <si>
    <t>Haverhill</t>
  </si>
  <si>
    <t>Lorain</t>
  </si>
  <si>
    <t>Grand Junction</t>
  </si>
  <si>
    <t>Coon Rapids</t>
  </si>
  <si>
    <t>Idaho Falls</t>
  </si>
  <si>
    <t>North Miami</t>
  </si>
  <si>
    <t>Encinitas</t>
  </si>
  <si>
    <t>Skokie</t>
  </si>
  <si>
    <t>Leander</t>
  </si>
  <si>
    <t>Waltham</t>
  </si>
  <si>
    <t>Council Bluffs</t>
  </si>
  <si>
    <t>Hamilton</t>
  </si>
  <si>
    <t>Moore</t>
  </si>
  <si>
    <t>Pico Rivera</t>
  </si>
  <si>
    <t>Montebello</t>
  </si>
  <si>
    <t>Millcreek</t>
  </si>
  <si>
    <t>Sanford</t>
  </si>
  <si>
    <t>National City</t>
  </si>
  <si>
    <t>Burnsville</t>
  </si>
  <si>
    <t>Coconut Creek</t>
  </si>
  <si>
    <t>Taylor</t>
  </si>
  <si>
    <t>Novi</t>
  </si>
  <si>
    <t>Marietta</t>
  </si>
  <si>
    <t>Ocala</t>
  </si>
  <si>
    <t>Terre Haute</t>
  </si>
  <si>
    <t>Woodland</t>
  </si>
  <si>
    <t>Petaluma</t>
  </si>
  <si>
    <t>La Habra</t>
  </si>
  <si>
    <t>Malden</t>
  </si>
  <si>
    <t>Commerce City</t>
  </si>
  <si>
    <t>Owensboro</t>
  </si>
  <si>
    <t>Bristol</t>
  </si>
  <si>
    <t>West Allis</t>
  </si>
  <si>
    <t>Taylorsville</t>
  </si>
  <si>
    <t>Utica</t>
  </si>
  <si>
    <t>Monterey Park</t>
  </si>
  <si>
    <t>Bonita Springs</t>
  </si>
  <si>
    <t>Porterville</t>
  </si>
  <si>
    <t>Greenwood</t>
  </si>
  <si>
    <t>Bartlett</t>
  </si>
  <si>
    <t>Bradenton</t>
  </si>
  <si>
    <t>Vineland</t>
  </si>
  <si>
    <t>Pontiac</t>
  </si>
  <si>
    <t>Meriden</t>
  </si>
  <si>
    <t>Gardena</t>
  </si>
  <si>
    <t>Apex</t>
  </si>
  <si>
    <t>Royal Oak</t>
  </si>
  <si>
    <t>Cupertino</t>
  </si>
  <si>
    <t>La Mesa</t>
  </si>
  <si>
    <t>Gilroy</t>
  </si>
  <si>
    <t>St. Clair Shores</t>
  </si>
  <si>
    <t>Des Plaines</t>
  </si>
  <si>
    <t>Corvallis</t>
  </si>
  <si>
    <t>Margate</t>
  </si>
  <si>
    <t>Bowie</t>
  </si>
  <si>
    <t>Casa Grande</t>
  </si>
  <si>
    <t>Caldwell</t>
  </si>
  <si>
    <t>San Rafael</t>
  </si>
  <si>
    <t>Great Falls</t>
  </si>
  <si>
    <t>Sarasota</t>
  </si>
  <si>
    <t>Richland</t>
  </si>
  <si>
    <t>Saint Peters</t>
  </si>
  <si>
    <t>Hendersonville</t>
  </si>
  <si>
    <t>White Plains</t>
  </si>
  <si>
    <t>Huntersville</t>
  </si>
  <si>
    <t>Santee</t>
  </si>
  <si>
    <t>Kokomo</t>
  </si>
  <si>
    <t>Arcadia</t>
  </si>
  <si>
    <t>Casper</t>
  </si>
  <si>
    <t>Dubuque</t>
  </si>
  <si>
    <t>Orland Park</t>
  </si>
  <si>
    <t>Weymouth</t>
  </si>
  <si>
    <t>Parker</t>
  </si>
  <si>
    <t>Palm Beach Gardens</t>
  </si>
  <si>
    <t>Hanford</t>
  </si>
  <si>
    <t>Huntington Park</t>
  </si>
  <si>
    <t>Taunton</t>
  </si>
  <si>
    <t>Midwest City</t>
  </si>
  <si>
    <t>Euless</t>
  </si>
  <si>
    <t>Shoreline</t>
  </si>
  <si>
    <t>Smyrna</t>
  </si>
  <si>
    <t>Pocatello</t>
  </si>
  <si>
    <t>Valdosta</t>
  </si>
  <si>
    <t>Carson City</t>
  </si>
  <si>
    <t>Lake Havasu City</t>
  </si>
  <si>
    <t>Grand Forks</t>
  </si>
  <si>
    <t>Blue Springs</t>
  </si>
  <si>
    <t>Southaven</t>
  </si>
  <si>
    <t>Tinley Park</t>
  </si>
  <si>
    <t>Diamond Bar</t>
  </si>
  <si>
    <t>New Brunswick</t>
  </si>
  <si>
    <t>Lenexa</t>
  </si>
  <si>
    <t>Brookhaven, Georgia</t>
  </si>
  <si>
    <t>Novato</t>
  </si>
  <si>
    <t>Tigard</t>
  </si>
  <si>
    <t>Highland</t>
  </si>
  <si>
    <t>Fountain Valley</t>
  </si>
  <si>
    <t>Dearborn Heights</t>
  </si>
  <si>
    <t>Grapevine</t>
  </si>
  <si>
    <t>Chicopee</t>
  </si>
  <si>
    <t>Hempstead</t>
  </si>
  <si>
    <t>Oak Lawn</t>
  </si>
  <si>
    <t>Cathedral City</t>
  </si>
  <si>
    <t>Bentonville</t>
  </si>
  <si>
    <t>Kettering</t>
  </si>
  <si>
    <t>Colton</t>
  </si>
  <si>
    <t>Anderson</t>
  </si>
  <si>
    <t>West Haven</t>
  </si>
  <si>
    <t>Burlington</t>
  </si>
  <si>
    <t>Manhattan</t>
  </si>
  <si>
    <t>Normal</t>
  </si>
  <si>
    <t>Berwyn</t>
  </si>
  <si>
    <t>Port Arthur</t>
  </si>
  <si>
    <t>Kingsport</t>
  </si>
  <si>
    <t>Minnetonka</t>
  </si>
  <si>
    <t>Rosemead</t>
  </si>
  <si>
    <t>Paramount</t>
  </si>
  <si>
    <t>Rocky Mount</t>
  </si>
  <si>
    <t>Yucaipa</t>
  </si>
  <si>
    <t>Watsonville</t>
  </si>
  <si>
    <t>Elyria</t>
  </si>
  <si>
    <t>Leesburg</t>
  </si>
  <si>
    <t>Mount Prospect</t>
  </si>
  <si>
    <t>Pinellas Park</t>
  </si>
  <si>
    <t>Delano</t>
  </si>
  <si>
    <t>West Sacramento</t>
  </si>
  <si>
    <t>Apopka</t>
  </si>
  <si>
    <t>Palm Desert</t>
  </si>
  <si>
    <t>Milford</t>
  </si>
  <si>
    <t>Little Elm</t>
  </si>
  <si>
    <t>Revere</t>
  </si>
  <si>
    <t>Peabody</t>
  </si>
  <si>
    <t>Wylie</t>
  </si>
  <si>
    <t>Harrisonburg</t>
  </si>
  <si>
    <t>DeSoto</t>
  </si>
  <si>
    <t>Pensacola</t>
  </si>
  <si>
    <t>Olympia</t>
  </si>
  <si>
    <t>Edina</t>
  </si>
  <si>
    <t>Wheaton</t>
  </si>
  <si>
    <t>West New York</t>
  </si>
  <si>
    <t>Hoboken</t>
  </si>
  <si>
    <t>Lacey</t>
  </si>
  <si>
    <t>Summerville</t>
  </si>
  <si>
    <t>Coeur d'Alene</t>
  </si>
  <si>
    <t>Oak Park</t>
  </si>
  <si>
    <t>Elkhart</t>
  </si>
  <si>
    <t>Maricopa</t>
  </si>
  <si>
    <t>Kentwood</t>
  </si>
  <si>
    <t>Glendora</t>
  </si>
  <si>
    <t>Logan</t>
  </si>
  <si>
    <t>Burien</t>
  </si>
  <si>
    <t>Perth Amboy</t>
  </si>
  <si>
    <t>Herriman</t>
  </si>
  <si>
    <t>Grand Island</t>
  </si>
  <si>
    <t>Placentia</t>
  </si>
  <si>
    <t>La Crosse</t>
  </si>
  <si>
    <t>Battle Creek</t>
  </si>
  <si>
    <t>Collierville</t>
  </si>
  <si>
    <t>West Lafayette</t>
  </si>
  <si>
    <t>Florissant</t>
  </si>
  <si>
    <t>Hoffman Estates</t>
  </si>
  <si>
    <t>Joplin</t>
  </si>
  <si>
    <t>Queen Creek</t>
  </si>
  <si>
    <t>Aliso Viejo</t>
  </si>
  <si>
    <t>Kannapolis</t>
  </si>
  <si>
    <t>Methuen</t>
  </si>
  <si>
    <t>Galveston</t>
  </si>
  <si>
    <t>Mishawaka</t>
  </si>
  <si>
    <t>Plainfield</t>
  </si>
  <si>
    <t>Stillwater</t>
  </si>
  <si>
    <t>Twin Falls</t>
  </si>
  <si>
    <t>Texas City</t>
  </si>
  <si>
    <t>Cerritos</t>
  </si>
  <si>
    <t>Coral Gables</t>
  </si>
  <si>
    <t>Enid</t>
  </si>
  <si>
    <t>Saginaw</t>
  </si>
  <si>
    <t>Niagara Falls</t>
  </si>
  <si>
    <t>New York, New York</t>
  </si>
  <si>
    <t>Los Angeles, California</t>
  </si>
  <si>
    <t>Chicago, Illinois</t>
  </si>
  <si>
    <t>Houston, Texas</t>
  </si>
  <si>
    <t>Phoenix, Arizona</t>
  </si>
  <si>
    <t>Philadelphia, Pennsylvania</t>
  </si>
  <si>
    <t>San Antonio, Texas</t>
  </si>
  <si>
    <t>San Diego, California</t>
  </si>
  <si>
    <t>Dallas, Texas</t>
  </si>
  <si>
    <t>San Jose, California</t>
  </si>
  <si>
    <t>Austin, Texas</t>
  </si>
  <si>
    <t>Jacksonville, Florida</t>
  </si>
  <si>
    <t>Fort Worth, Texas</t>
  </si>
  <si>
    <t>Columbus, Ohio</t>
  </si>
  <si>
    <t>Charlotte, North Carolina</t>
  </si>
  <si>
    <t>San Francisco, California</t>
  </si>
  <si>
    <t>Indianapolis, Indiana</t>
  </si>
  <si>
    <t>Seattle, Washington</t>
  </si>
  <si>
    <t>Denver, Colorado</t>
  </si>
  <si>
    <t>Washington, D.C., Washington, D.C.</t>
  </si>
  <si>
    <t>Boston, Massachusetts</t>
  </si>
  <si>
    <t>El Paso, Texas</t>
  </si>
  <si>
    <t>Nashville, Tennessee</t>
  </si>
  <si>
    <t>Detroit, Michigan</t>
  </si>
  <si>
    <t>Oklahoma City, Oklahoma</t>
  </si>
  <si>
    <t>Portland, Oregon</t>
  </si>
  <si>
    <t>Las Vegas, Nevada</t>
  </si>
  <si>
    <t>Memphis, Tennessee</t>
  </si>
  <si>
    <t>Louisville, Kentucky</t>
  </si>
  <si>
    <t>Baltimore, Maryland</t>
  </si>
  <si>
    <t>Milwaukee, Wisconsin</t>
  </si>
  <si>
    <t>Albuquerque, New Mexico</t>
  </si>
  <si>
    <t>Tucson, Arizona</t>
  </si>
  <si>
    <t>Fresno, California</t>
  </si>
  <si>
    <t>Mesa, Arizona</t>
  </si>
  <si>
    <t>Sacramento, California</t>
  </si>
  <si>
    <t>Atlanta, Georgia</t>
  </si>
  <si>
    <t>Kansas City, Missouri</t>
  </si>
  <si>
    <t>Colorado Springs, Colorado</t>
  </si>
  <si>
    <t>Omaha, Nebraska</t>
  </si>
  <si>
    <t>Raleigh, North Carolina</t>
  </si>
  <si>
    <t>Miami, Florida</t>
  </si>
  <si>
    <t>Long Beach, California</t>
  </si>
  <si>
    <t>Virginia Beach, Virginia</t>
  </si>
  <si>
    <t>Oakland, California</t>
  </si>
  <si>
    <t>Minneapolis, Minnesota</t>
  </si>
  <si>
    <t>Tulsa, Oklahoma</t>
  </si>
  <si>
    <t>Tampa, Florida</t>
  </si>
  <si>
    <t>Arlington, Texas</t>
  </si>
  <si>
    <t>New Orleans, Louisiana</t>
  </si>
  <si>
    <t>Wichita, Kansas</t>
  </si>
  <si>
    <t>Bakersfield, California</t>
  </si>
  <si>
    <t>Cleveland, Ohio</t>
  </si>
  <si>
    <t>Aurora, Colorado</t>
  </si>
  <si>
    <t>Anaheim, California</t>
  </si>
  <si>
    <t>Honolulu, Hawaii</t>
  </si>
  <si>
    <t>Santa Ana, California</t>
  </si>
  <si>
    <t>Riverside, California</t>
  </si>
  <si>
    <t>Corpus Christi, Texas</t>
  </si>
  <si>
    <t>Lexington, Kentucky</t>
  </si>
  <si>
    <t>Henderson, Nevada</t>
  </si>
  <si>
    <t>Stockton, California</t>
  </si>
  <si>
    <t>Saint Paul, Minnesota</t>
  </si>
  <si>
    <t>Cincinnati, Ohio</t>
  </si>
  <si>
    <t>St. Louis, Missouri</t>
  </si>
  <si>
    <t>Pittsburgh, Pennsylvania</t>
  </si>
  <si>
    <t>Saraland</t>
  </si>
  <si>
    <t>Atmore</t>
  </si>
  <si>
    <t>Kenai</t>
  </si>
  <si>
    <t>Valdez</t>
  </si>
  <si>
    <t>North Pole</t>
  </si>
  <si>
    <t>Prudhoe Bay</t>
  </si>
  <si>
    <t>El Dorado</t>
  </si>
  <si>
    <t>Smackover</t>
  </si>
  <si>
    <t>El Segundo</t>
  </si>
  <si>
    <t>Martinez</t>
  </si>
  <si>
    <t>Benicia</t>
  </si>
  <si>
    <t>Rodeo</t>
  </si>
  <si>
    <t>Arroyo Grande</t>
  </si>
  <si>
    <t>New Castle</t>
  </si>
  <si>
    <t>Kapolei</t>
  </si>
  <si>
    <t>Roxana</t>
  </si>
  <si>
    <t>Robinson</t>
  </si>
  <si>
    <t>Channahon</t>
  </si>
  <si>
    <t>Romeoville</t>
  </si>
  <si>
    <t>Whiting</t>
  </si>
  <si>
    <t>Coffeyville</t>
  </si>
  <si>
    <t>McPherson</t>
  </si>
  <si>
    <t>Catlettsburg</t>
  </si>
  <si>
    <t>Reserve</t>
  </si>
  <si>
    <t>Westlake</t>
  </si>
  <si>
    <t>Belle Chasse</t>
  </si>
  <si>
    <t>Norco</t>
  </si>
  <si>
    <t>Destrehan</t>
  </si>
  <si>
    <t>Convent</t>
  </si>
  <si>
    <t>Chalmette</t>
  </si>
  <si>
    <t>Krotz Springs</t>
  </si>
  <si>
    <t>Port Allen</t>
  </si>
  <si>
    <t>Cotton Valley</t>
  </si>
  <si>
    <t>Princeton</t>
  </si>
  <si>
    <t>St. Paul Park</t>
  </si>
  <si>
    <t>Pascagoula</t>
  </si>
  <si>
    <t>Vicksburg</t>
  </si>
  <si>
    <t>Heidelberg</t>
  </si>
  <si>
    <t>Laurel</t>
  </si>
  <si>
    <t>Tonopah</t>
  </si>
  <si>
    <t>Linden</t>
  </si>
  <si>
    <t>Paulsboro</t>
  </si>
  <si>
    <t>Artesia</t>
  </si>
  <si>
    <t>Continental Divide</t>
  </si>
  <si>
    <t>Mandan</t>
  </si>
  <si>
    <t>Dickinson</t>
  </si>
  <si>
    <t>Lima</t>
  </si>
  <si>
    <t>Ponca City</t>
  </si>
  <si>
    <t>Ardmore</t>
  </si>
  <si>
    <t>Wynnewood</t>
  </si>
  <si>
    <t>Marcus Hook</t>
  </si>
  <si>
    <t>Bradford</t>
  </si>
  <si>
    <t>Deer Park</t>
  </si>
  <si>
    <t>Sweeny</t>
  </si>
  <si>
    <t>Sunray</t>
  </si>
  <si>
    <t>Borger</t>
  </si>
  <si>
    <t>Three Rivers</t>
  </si>
  <si>
    <t>Galena Park</t>
  </si>
  <si>
    <t>Big Spring</t>
  </si>
  <si>
    <t>Channelview</t>
  </si>
  <si>
    <t>Nixon</t>
  </si>
  <si>
    <t>North Salt Lake</t>
  </si>
  <si>
    <t>Woods Cross</t>
  </si>
  <si>
    <t>Anacortes</t>
  </si>
  <si>
    <t>Ferndale</t>
  </si>
  <si>
    <t>Newell</t>
  </si>
  <si>
    <t>Superior</t>
  </si>
  <si>
    <t>Sinclair</t>
  </si>
  <si>
    <t>Newcastle</t>
  </si>
  <si>
    <t>Major City</t>
  </si>
  <si>
    <t>Saraland, Alabama</t>
  </si>
  <si>
    <t>Tuscaloosa, Alabama</t>
  </si>
  <si>
    <t>Atmore, Alabama</t>
  </si>
  <si>
    <t>Kenai, Alaska</t>
  </si>
  <si>
    <t>Valdez, Alaska</t>
  </si>
  <si>
    <t>North Pole, Alaska</t>
  </si>
  <si>
    <t>Prudhoe Bay, Alaska</t>
  </si>
  <si>
    <t>El Dorado, Arkansas</t>
  </si>
  <si>
    <t>Smackover, Arkansas</t>
  </si>
  <si>
    <t>Carson, California</t>
  </si>
  <si>
    <t>El Segundo, California</t>
  </si>
  <si>
    <t>Richmond, California</t>
  </si>
  <si>
    <t>Martinez, California</t>
  </si>
  <si>
    <t>Torrance, California</t>
  </si>
  <si>
    <t>Benicia, California</t>
  </si>
  <si>
    <t>Rodeo, California</t>
  </si>
  <si>
    <t>Arroyo Grande, California</t>
  </si>
  <si>
    <t>South Gate, California</t>
  </si>
  <si>
    <t>Commerce City, Colorado</t>
  </si>
  <si>
    <t>New Castle, Delaware</t>
  </si>
  <si>
    <t>Kapolei, Hawaii</t>
  </si>
  <si>
    <t>Roxana, Illinois</t>
  </si>
  <si>
    <t>Robinson, Illinois</t>
  </si>
  <si>
    <t>Channahon, Illinois</t>
  </si>
  <si>
    <t>Romeoville, Illinois</t>
  </si>
  <si>
    <t>Whiting, Indiana</t>
  </si>
  <si>
    <t>Mount Vernon, Indiana</t>
  </si>
  <si>
    <t>El Dorado, Kansas</t>
  </si>
  <si>
    <t>Coffeyville, Kansas</t>
  </si>
  <si>
    <t>McPherson, Kansas</t>
  </si>
  <si>
    <t>Catlettsburg, Kentucky</t>
  </si>
  <si>
    <t>Reserve, Louisiana</t>
  </si>
  <si>
    <t>Baton Rouge, Louisiana</t>
  </si>
  <si>
    <t>Westlake, Louisiana</t>
  </si>
  <si>
    <t>Belle Chasse, Louisiana</t>
  </si>
  <si>
    <t>Norco, Louisiana</t>
  </si>
  <si>
    <t>Destrehan, Louisiana</t>
  </si>
  <si>
    <t>Convent, Louisiana</t>
  </si>
  <si>
    <t>Chalmette, Louisiana</t>
  </si>
  <si>
    <t>Lake Charles, Louisiana</t>
  </si>
  <si>
    <t>Krotz Springs, Louisiana</t>
  </si>
  <si>
    <t>Port Allen, Louisiana</t>
  </si>
  <si>
    <t>Shreveport, Louisiana</t>
  </si>
  <si>
    <t>Cotton Valley, Louisiana</t>
  </si>
  <si>
    <t>Princeton, Louisiana</t>
  </si>
  <si>
    <t>St. Paul Park, Minnesota</t>
  </si>
  <si>
    <t>Pascagoula, Mississippi</t>
  </si>
  <si>
    <t>Vicksburg, Mississippi</t>
  </si>
  <si>
    <t>Heidelberg, Mississippi</t>
  </si>
  <si>
    <t>Billings, Montana</t>
  </si>
  <si>
    <t>Laurel, Montana</t>
  </si>
  <si>
    <t>Great Falls, Montana</t>
  </si>
  <si>
    <t>Tonopah, Nevada</t>
  </si>
  <si>
    <t>Linden, New Jersey</t>
  </si>
  <si>
    <t>Paulsboro, New Jersey</t>
  </si>
  <si>
    <t>Artesia, New Mexico</t>
  </si>
  <si>
    <t>Continental Divide, New Mexico</t>
  </si>
  <si>
    <t>Mandan, North Dakota</t>
  </si>
  <si>
    <t>Dickinson, North Dakota</t>
  </si>
  <si>
    <t>Lima, Ohio</t>
  </si>
  <si>
    <t>Oregon, Ohio</t>
  </si>
  <si>
    <t>Canton, Ohio</t>
  </si>
  <si>
    <t>Ponca City, Oklahoma</t>
  </si>
  <si>
    <t>Ardmore, Oklahoma</t>
  </si>
  <si>
    <t>Wynnewood, Oklahoma</t>
  </si>
  <si>
    <t>Marcus Hook, Pennsylvania</t>
  </si>
  <si>
    <t>Warren, Pennsylvania</t>
  </si>
  <si>
    <t>Bradford, Pennsylvania</t>
  </si>
  <si>
    <t>Port Arthur, Texas</t>
  </si>
  <si>
    <t>Texas City, Texas</t>
  </si>
  <si>
    <t>Baytown, Texas</t>
  </si>
  <si>
    <t>Beaumont, Texas</t>
  </si>
  <si>
    <t>Deer Park, Texas</t>
  </si>
  <si>
    <t>Sweeny, Texas</t>
  </si>
  <si>
    <t>Sunray, Texas</t>
  </si>
  <si>
    <t>Borger, Texas</t>
  </si>
  <si>
    <t>Pasadena, Texas</t>
  </si>
  <si>
    <t>Three Rivers, Texas</t>
  </si>
  <si>
    <t>Galena Park, Texas</t>
  </si>
  <si>
    <t>Tyler, Texas</t>
  </si>
  <si>
    <t>Big Spring, Texas</t>
  </si>
  <si>
    <t>Channelview, Texas</t>
  </si>
  <si>
    <t>Nixon, Texas</t>
  </si>
  <si>
    <t>Salt Lake City, Utah</t>
  </si>
  <si>
    <t>North Salt Lake, Utah</t>
  </si>
  <si>
    <t>Woods Cross, Utah</t>
  </si>
  <si>
    <t>Blaine, New York</t>
  </si>
  <si>
    <t>Anacortes, Washington</t>
  </si>
  <si>
    <t>Ferndale, Washington</t>
  </si>
  <si>
    <t>Tacoma, Washington</t>
  </si>
  <si>
    <t>Newell, West Virginia</t>
  </si>
  <si>
    <t>Superior, Wisconsin</t>
  </si>
  <si>
    <t>Sinclair, Wyoming</t>
  </si>
  <si>
    <t>Cheyenne, Wyoming</t>
  </si>
  <si>
    <t>Casper, Wyoming</t>
  </si>
  <si>
    <t>Newcastle, Wyoming</t>
  </si>
  <si>
    <t>Evanston, Wyoming</t>
  </si>
  <si>
    <t>Distance</t>
  </si>
  <si>
    <t>1,181 mi</t>
  </si>
  <si>
    <t>1,020 mi</t>
  </si>
  <si>
    <t>1,143 mi</t>
  </si>
  <si>
    <t>4,520 mi</t>
  </si>
  <si>
    <t>#ERROR!</t>
  </si>
  <si>
    <t>4,235 mi</t>
  </si>
  <si>
    <t>4,743 mi</t>
  </si>
  <si>
    <t>1,348 mi</t>
  </si>
  <si>
    <t>2,802 mi</t>
  </si>
  <si>
    <t>2,807 mi</t>
  </si>
  <si>
    <t>2,887 mi</t>
  </si>
  <si>
    <t>2,878 mi</t>
  </si>
  <si>
    <t>2,876 mi</t>
  </si>
  <si>
    <t>2,789 mi</t>
  </si>
  <si>
    <t>2,805 mi</t>
  </si>
  <si>
    <t>2,923 mi</t>
  </si>
  <si>
    <t>2,795 mi</t>
  </si>
  <si>
    <t>1,771 mi</t>
  </si>
  <si>
    <t>122 mi</t>
  </si>
  <si>
    <t>947 mi</t>
  </si>
  <si>
    <t>826 mi</t>
  </si>
  <si>
    <t>774 mi</t>
  </si>
  <si>
    <t>875 mi</t>
  </si>
  <si>
    <t>1,358 mi</t>
  </si>
  <si>
    <t>1,300 mi</t>
  </si>
  <si>
    <t>1,381 mi</t>
  </si>
  <si>
    <t>590 mi</t>
  </si>
  <si>
    <t>1,334 mi</t>
  </si>
  <si>
    <t>1,362 mi</t>
  </si>
  <si>
    <t>1,489 mi</t>
  </si>
  <si>
    <t>1,315 mi</t>
  </si>
  <si>
    <t>1,326 mi</t>
  </si>
  <si>
    <t>1,323 mi</t>
  </si>
  <si>
    <t>1,486 mi</t>
  </si>
  <si>
    <t>1,400 mi</t>
  </si>
  <si>
    <t>1,364 mi</t>
  </si>
  <si>
    <t>1,414 mi</t>
  </si>
  <si>
    <t>1,404 mi</t>
  </si>
  <si>
    <t>614 mi</t>
  </si>
  <si>
    <t>1,187 mi</t>
  </si>
  <si>
    <t>1,189 mi</t>
  </si>
  <si>
    <t>1,228 mi</t>
  </si>
  <si>
    <t>1,240 mi</t>
  </si>
  <si>
    <t>1,148 mi</t>
  </si>
  <si>
    <t>2,013 mi</t>
  </si>
  <si>
    <t>2,029 mi</t>
  </si>
  <si>
    <t>2,164 mi</t>
  </si>
  <si>
    <t>2,577 mi</t>
  </si>
  <si>
    <t>22.3 mi</t>
  </si>
  <si>
    <t>101 mi</t>
  </si>
  <si>
    <t>1,964 mi</t>
  </si>
  <si>
    <t>2,101 mi</t>
  </si>
  <si>
    <t>1,626 mi</t>
  </si>
  <si>
    <t>1,718 mi</t>
  </si>
  <si>
    <t>555 mi</t>
  </si>
  <si>
    <t>445 mi</t>
  </si>
  <si>
    <t>1,545 mi</t>
  </si>
  <si>
    <t>1,345 mi</t>
  </si>
  <si>
    <t>1,501 mi</t>
  </si>
  <si>
    <t>94.1 mi</t>
  </si>
  <si>
    <t>114 mi</t>
  </si>
  <si>
    <t>341 mi</t>
  </si>
  <si>
    <t>362 mi</t>
  </si>
  <si>
    <t>1,096 mi</t>
  </si>
  <si>
    <t>1,638 mi</t>
  </si>
  <si>
    <t>1,608 mi</t>
  </si>
  <si>
    <t>1,621 mi</t>
  </si>
  <si>
    <t>1,840 mi</t>
  </si>
  <si>
    <t>1,690 mi</t>
  </si>
  <si>
    <t>1,629 mi</t>
  </si>
  <si>
    <t>1,682 mi</t>
  </si>
  <si>
    <t>2,182 mi</t>
  </si>
  <si>
    <t>1,624 mi</t>
  </si>
  <si>
    <t>1,848 mi</t>
  </si>
  <si>
    <t>1,622 mi</t>
  </si>
  <si>
    <t>1,509 mi</t>
  </si>
  <si>
    <t>1,837 mi</t>
  </si>
  <si>
    <t>1,613 mi</t>
  </si>
  <si>
    <t>1,824 mi</t>
  </si>
  <si>
    <t>1,796 mi</t>
  </si>
  <si>
    <t>2,173 mi</t>
  </si>
  <si>
    <t>2,179 mi</t>
  </si>
  <si>
    <t>2,175 mi</t>
  </si>
  <si>
    <t>5.4 mi</t>
  </si>
  <si>
    <t>2,904 mi</t>
  </si>
  <si>
    <t>2,922 mi</t>
  </si>
  <si>
    <t>2,844 mi</t>
  </si>
  <si>
    <t>412 mi</t>
  </si>
  <si>
    <t>1,252 mi</t>
  </si>
  <si>
    <t>1,877 mi</t>
  </si>
  <si>
    <t>1,735 mi</t>
  </si>
  <si>
    <t>1,867 mi</t>
  </si>
  <si>
    <t>1,776 mi</t>
  </si>
  <si>
    <t>2,090 mi</t>
  </si>
  <si>
    <t>#</t>
  </si>
  <si>
    <t>2,021 mi</t>
  </si>
  <si>
    <t>2,061 mi</t>
  </si>
  <si>
    <t>3,552 mi</t>
  </si>
  <si>
    <t>3,331 mi</t>
  </si>
  <si>
    <t>3,267 mi</t>
  </si>
  <si>
    <t>3,775 mi</t>
  </si>
  <si>
    <t>1,704 mi</t>
  </si>
  <si>
    <t>1,711 mi</t>
  </si>
  <si>
    <t>18.5 mi</t>
  </si>
  <si>
    <t>19.9 mi</t>
  </si>
  <si>
    <t>382 mi</t>
  </si>
  <si>
    <t>375 mi</t>
  </si>
  <si>
    <t>21.3 mi</t>
  </si>
  <si>
    <t>377 mi</t>
  </si>
  <si>
    <t>1 ft</t>
  </si>
  <si>
    <t>384 mi</t>
  </si>
  <si>
    <t>24.1 mi</t>
  </si>
  <si>
    <t>112 mi</t>
  </si>
  <si>
    <t>173 mi</t>
  </si>
  <si>
    <t>13.2 mi</t>
  </si>
  <si>
    <t>1,023 mi</t>
  </si>
  <si>
    <t>2,732 mi</t>
  </si>
  <si>
    <t>1,973 mi</t>
  </si>
  <si>
    <t>1,980 mi</t>
  </si>
  <si>
    <t>1,998 mi</t>
  </si>
  <si>
    <t>2,031 mi</t>
  </si>
  <si>
    <t>1,981 mi</t>
  </si>
  <si>
    <t>1,405 mi</t>
  </si>
  <si>
    <t>1,506 mi</t>
  </si>
  <si>
    <t>2,272 mi</t>
  </si>
  <si>
    <t>1,863 mi</t>
  </si>
  <si>
    <t>1,812 mi</t>
  </si>
  <si>
    <t>1,686 mi</t>
  </si>
  <si>
    <t>1,901 mi</t>
  </si>
  <si>
    <t>1,885 mi</t>
  </si>
  <si>
    <t>1,853 mi</t>
  </si>
  <si>
    <t>1,899 mi</t>
  </si>
  <si>
    <t>1,688 mi</t>
  </si>
  <si>
    <t>1,799 mi</t>
  </si>
  <si>
    <t>1,811 mi</t>
  </si>
  <si>
    <t>1,665 mi</t>
  </si>
  <si>
    <t>1,639 mi</t>
  </si>
  <si>
    <t>2,281 mi</t>
  </si>
  <si>
    <t>1,930 mi</t>
  </si>
  <si>
    <t>1,932 mi</t>
  </si>
  <si>
    <t>1,979 mi</t>
  </si>
  <si>
    <t>1,797 mi</t>
  </si>
  <si>
    <t>1,923 mi</t>
  </si>
  <si>
    <t>1,238 mi</t>
  </si>
  <si>
    <t>1,221 mi</t>
  </si>
  <si>
    <t>1,257 mi</t>
  </si>
  <si>
    <t>2,726 mi</t>
  </si>
  <si>
    <t>942 mi</t>
  </si>
  <si>
    <t>676 mi</t>
  </si>
  <si>
    <t>1,572 mi</t>
  </si>
  <si>
    <t>2,241 mi</t>
  </si>
  <si>
    <t>2,245 mi</t>
  </si>
  <si>
    <t>2,367 mi</t>
  </si>
  <si>
    <t>1,432 mi</t>
  </si>
  <si>
    <t>1,371 mi</t>
  </si>
  <si>
    <t>1,433 mi</t>
  </si>
  <si>
    <t>1,393 mi</t>
  </si>
  <si>
    <t>2,710 mi</t>
  </si>
  <si>
    <t>2,718 mi</t>
  </si>
  <si>
    <t>2,506 mi</t>
  </si>
  <si>
    <t>2,536 mi</t>
  </si>
  <si>
    <t>1,793 mi</t>
  </si>
  <si>
    <t>1,634 mi</t>
  </si>
  <si>
    <t>1,588 mi</t>
  </si>
  <si>
    <t>1,571 mi</t>
  </si>
  <si>
    <t>1,497 mi</t>
  </si>
  <si>
    <t>1,554 mi</t>
  </si>
  <si>
    <t>1,546 mi</t>
  </si>
  <si>
    <t>1,093 mi</t>
  </si>
  <si>
    <t>1,122 mi</t>
  </si>
  <si>
    <t>802 mi</t>
  </si>
  <si>
    <t>1,428 mi</t>
  </si>
  <si>
    <t>1,556 mi</t>
  </si>
  <si>
    <t>1,534 mi</t>
  </si>
  <si>
    <t>1,146 mi</t>
  </si>
  <si>
    <t>1,561 mi</t>
  </si>
  <si>
    <t>1,354 mi</t>
  </si>
  <si>
    <t>1,406 mi</t>
  </si>
  <si>
    <t>688 mi</t>
  </si>
  <si>
    <t>694 mi</t>
  </si>
  <si>
    <t>696 mi</t>
  </si>
  <si>
    <t>2,800 mi</t>
  </si>
  <si>
    <t>1,215 mi</t>
  </si>
  <si>
    <t>1,233 mi</t>
  </si>
  <si>
    <t>1,105 mi</t>
  </si>
  <si>
    <t>2,436 mi</t>
  </si>
  <si>
    <t>2,076 mi</t>
  </si>
  <si>
    <t>1,106 mi</t>
  </si>
  <si>
    <t>1,074 mi</t>
  </si>
  <si>
    <t>1,236 mi</t>
  </si>
  <si>
    <t>749 mi</t>
  </si>
  <si>
    <t>906 mi</t>
  </si>
  <si>
    <t>716 mi</t>
  </si>
  <si>
    <t>869 mi</t>
  </si>
  <si>
    <t>3,732 mi</t>
  </si>
  <si>
    <t>3,511 mi</t>
  </si>
  <si>
    <t>3,447 mi</t>
  </si>
  <si>
    <t>3,955 mi</t>
  </si>
  <si>
    <t>766 mi</t>
  </si>
  <si>
    <t>767 mi</t>
  </si>
  <si>
    <t>2,028 mi</t>
  </si>
  <si>
    <t>2,033 mi</t>
  </si>
  <si>
    <t>2,113 mi</t>
  </si>
  <si>
    <t>2,104 mi</t>
  </si>
  <si>
    <t>2,102 mi</t>
  </si>
  <si>
    <t>2,015 mi</t>
  </si>
  <si>
    <t>2,105 mi</t>
  </si>
  <si>
    <t>2,149 mi</t>
  </si>
  <si>
    <t>997 mi</t>
  </si>
  <si>
    <t>742 mi</t>
  </si>
  <si>
    <t>283 mi</t>
  </si>
  <si>
    <t>243 mi</t>
  </si>
  <si>
    <t>49.7 mi</t>
  </si>
  <si>
    <t>31.2 mi</t>
  </si>
  <si>
    <t>17.1 mi</t>
  </si>
  <si>
    <t>313 mi</t>
  </si>
  <si>
    <t>679 mi</t>
  </si>
  <si>
    <t>644 mi</t>
  </si>
  <si>
    <t>700 mi</t>
  </si>
  <si>
    <t>434 mi</t>
  </si>
  <si>
    <t>908 mi</t>
  </si>
  <si>
    <t>914 mi</t>
  </si>
  <si>
    <t>1,041 mi</t>
  </si>
  <si>
    <t>910 mi</t>
  </si>
  <si>
    <t>919 mi</t>
  </si>
  <si>
    <t>933 mi</t>
  </si>
  <si>
    <t>1,038 mi</t>
  </si>
  <si>
    <t>952 mi</t>
  </si>
  <si>
    <t>915 mi</t>
  </si>
  <si>
    <t>860 mi</t>
  </si>
  <si>
    <t>821 mi</t>
  </si>
  <si>
    <t>282 mi</t>
  </si>
  <si>
    <t>399 mi</t>
  </si>
  <si>
    <t>401 mi</t>
  </si>
  <si>
    <t>924 mi</t>
  </si>
  <si>
    <t>782 mi</t>
  </si>
  <si>
    <t>793 mi</t>
  </si>
  <si>
    <t>1,225 mi</t>
  </si>
  <si>
    <t>1,242 mi</t>
  </si>
  <si>
    <t>1,376 mi</t>
  </si>
  <si>
    <t>1,803 mi</t>
  </si>
  <si>
    <t>789 mi</t>
  </si>
  <si>
    <t>1,308 mi</t>
  </si>
  <si>
    <t>1,445 mi</t>
  </si>
  <si>
    <t>838 mi</t>
  </si>
  <si>
    <t>930 mi</t>
  </si>
  <si>
    <t>230 mi</t>
  </si>
  <si>
    <t>245 mi</t>
  </si>
  <si>
    <t>889 mi</t>
  </si>
  <si>
    <t>689 mi</t>
  </si>
  <si>
    <t>845 mi</t>
  </si>
  <si>
    <t>759 mi</t>
  </si>
  <si>
    <t>506 mi</t>
  </si>
  <si>
    <t>536 mi</t>
  </si>
  <si>
    <t>532 mi</t>
  </si>
  <si>
    <t>1,097 mi</t>
  </si>
  <si>
    <t>1,293 mi</t>
  </si>
  <si>
    <t>1,144 mi</t>
  </si>
  <si>
    <t>1,082 mi</t>
  </si>
  <si>
    <t>1,014 mi</t>
  </si>
  <si>
    <t>1,026 mi</t>
  </si>
  <si>
    <t>1,092 mi</t>
  </si>
  <si>
    <t>1,087 mi</t>
  </si>
  <si>
    <t>907 mi</t>
  </si>
  <si>
    <t>1,165 mi</t>
  </si>
  <si>
    <t>1,239 mi</t>
  </si>
  <si>
    <t>1,235 mi</t>
  </si>
  <si>
    <t>1,399 mi</t>
  </si>
  <si>
    <t>1,401 mi</t>
  </si>
  <si>
    <t>799 mi</t>
  </si>
  <si>
    <t>2,116 mi</t>
  </si>
  <si>
    <t>2,134 mi</t>
  </si>
  <si>
    <t>2,056 mi</t>
  </si>
  <si>
    <t>435 mi</t>
  </si>
  <si>
    <t>464 mi</t>
  </si>
  <si>
    <t>1,103 mi</t>
  </si>
  <si>
    <t>961 mi</t>
  </si>
  <si>
    <t>988 mi</t>
  </si>
  <si>
    <t>1,316 mi</t>
  </si>
  <si>
    <t>477 mi</t>
  </si>
  <si>
    <t>615 mi</t>
  </si>
  <si>
    <t>517 mi</t>
  </si>
  <si>
    <t>4,289 mi</t>
  </si>
  <si>
    <t>4,068 mi</t>
  </si>
  <si>
    <t>4,003 mi</t>
  </si>
  <si>
    <t>4,512 mi</t>
  </si>
  <si>
    <t>331 mi</t>
  </si>
  <si>
    <t>344 mi</t>
  </si>
  <si>
    <t>1,928 mi</t>
  </si>
  <si>
    <t>1,921 mi</t>
  </si>
  <si>
    <t>1,558 mi</t>
  </si>
  <si>
    <t>1,924 mi</t>
  </si>
  <si>
    <t>1,547 mi</t>
  </si>
  <si>
    <t>1,659 mi</t>
  </si>
  <si>
    <t>1,722 mi</t>
  </si>
  <si>
    <t>1,015 mi</t>
  </si>
  <si>
    <t>1,515 mi</t>
  </si>
  <si>
    <t>800 mi</t>
  </si>
  <si>
    <t>917 mi</t>
  </si>
  <si>
    <t>1,043 mi</t>
  </si>
  <si>
    <t>1,078 mi</t>
  </si>
  <si>
    <t>832 mi</t>
  </si>
  <si>
    <t>626 mi</t>
  </si>
  <si>
    <t>566 mi</t>
  </si>
  <si>
    <t>658 mi</t>
  </si>
  <si>
    <t>318 mi</t>
  </si>
  <si>
    <t>268 mi</t>
  </si>
  <si>
    <t>141 mi</t>
  </si>
  <si>
    <t>357 mi</t>
  </si>
  <si>
    <t>309 mi</t>
  </si>
  <si>
    <t>354 mi</t>
  </si>
  <si>
    <t>144 mi</t>
  </si>
  <si>
    <t>254 mi</t>
  </si>
  <si>
    <t>267 mi</t>
  </si>
  <si>
    <t>239 mi</t>
  </si>
  <si>
    <t>1,302 mi</t>
  </si>
  <si>
    <t>1,182 mi</t>
  </si>
  <si>
    <t>386 mi</t>
  </si>
  <si>
    <t>483 mi</t>
  </si>
  <si>
    <t>1,578 mi</t>
  </si>
  <si>
    <t>1,594 mi</t>
  </si>
  <si>
    <t>1,667 mi</t>
  </si>
  <si>
    <t>1,536 mi</t>
  </si>
  <si>
    <t>682 mi</t>
  </si>
  <si>
    <t>992 mi</t>
  </si>
  <si>
    <t>1,378 mi</t>
  </si>
  <si>
    <t>1,461 mi</t>
  </si>
  <si>
    <t>1,175 mi</t>
  </si>
  <si>
    <t>1,243 mi</t>
  </si>
  <si>
    <t>547 mi</t>
  </si>
  <si>
    <t>349 mi</t>
  </si>
  <si>
    <t>494 mi</t>
  </si>
  <si>
    <t>385 mi</t>
  </si>
  <si>
    <t>1,455 mi</t>
  </si>
  <si>
    <t>1,485 mi</t>
  </si>
  <si>
    <t>568 mi</t>
  </si>
  <si>
    <t>89.6 mi</t>
  </si>
  <si>
    <t>42.7 mi</t>
  </si>
  <si>
    <t>26.4 mi</t>
  </si>
  <si>
    <t>84.6 mi</t>
  </si>
  <si>
    <t>18.7 mi</t>
  </si>
  <si>
    <t>212 mi</t>
  </si>
  <si>
    <t>610 mi</t>
  </si>
  <si>
    <t>746 mi</t>
  </si>
  <si>
    <t>14.5 mi</t>
  </si>
  <si>
    <t>220 mi</t>
  </si>
  <si>
    <t>12.1 mi</t>
  </si>
  <si>
    <t>198 mi</t>
  </si>
  <si>
    <t>461 mi</t>
  </si>
  <si>
    <t>16.6 mi</t>
  </si>
  <si>
    <t>197 mi</t>
  </si>
  <si>
    <t>169 mi</t>
  </si>
  <si>
    <t>1,477 mi</t>
  </si>
  <si>
    <t>1,483 mi</t>
  </si>
  <si>
    <t>1,631 mi</t>
  </si>
  <si>
    <t>2,403 mi</t>
  </si>
  <si>
    <t>2,421 mi</t>
  </si>
  <si>
    <t>1,327 mi</t>
  </si>
  <si>
    <t>1,248 mi</t>
  </si>
  <si>
    <t>1,127 mi</t>
  </si>
  <si>
    <t>1,303 mi</t>
  </si>
  <si>
    <t>1,320 mi</t>
  </si>
  <si>
    <t>1,649 mi</t>
  </si>
  <si>
    <t>1,689 mi</t>
  </si>
  <si>
    <t>3,772 mi</t>
  </si>
  <si>
    <t>3,551 mi</t>
  </si>
  <si>
    <t>3,487 mi</t>
  </si>
  <si>
    <t>3,995 mi</t>
  </si>
  <si>
    <t>1,332 mi</t>
  </si>
  <si>
    <t>1,339 mi</t>
  </si>
  <si>
    <t>381 mi</t>
  </si>
  <si>
    <t>388 mi</t>
  </si>
  <si>
    <t>754 mi</t>
  </si>
  <si>
    <t>747 mi</t>
  </si>
  <si>
    <t>383 mi</t>
  </si>
  <si>
    <t>750 mi</t>
  </si>
  <si>
    <t>373 mi</t>
  </si>
  <si>
    <t>756 mi</t>
  </si>
  <si>
    <t>380 mi</t>
  </si>
  <si>
    <t>484 mi</t>
  </si>
  <si>
    <t>548 mi</t>
  </si>
  <si>
    <t>376 mi</t>
  </si>
  <si>
    <t>828 mi</t>
  </si>
  <si>
    <t>2,363 mi</t>
  </si>
  <si>
    <t>1,479 mi</t>
  </si>
  <si>
    <t>1,604 mi</t>
  </si>
  <si>
    <t>1,705 mi</t>
  </si>
  <si>
    <t>1,723 mi</t>
  </si>
  <si>
    <t>1,754 mi</t>
  </si>
  <si>
    <t>1,612 mi</t>
  </si>
  <si>
    <t>1,036 mi</t>
  </si>
  <si>
    <t>1,138 mi</t>
  </si>
  <si>
    <t>1,903 mi</t>
  </si>
  <si>
    <t>1,491 mi</t>
  </si>
  <si>
    <t>1,440 mi</t>
  </si>
  <si>
    <t>1,313 mi</t>
  </si>
  <si>
    <t>1,529 mi</t>
  </si>
  <si>
    <t>1,504 mi</t>
  </si>
  <si>
    <t>1,513 mi</t>
  </si>
  <si>
    <t>1,481 mi</t>
  </si>
  <si>
    <t>1,527 mi</t>
  </si>
  <si>
    <t>1,427 mi</t>
  </si>
  <si>
    <t>1,439 mi</t>
  </si>
  <si>
    <t>1,267 mi</t>
  </si>
  <si>
    <t>1,985 mi</t>
  </si>
  <si>
    <t>1,644 mi</t>
  </si>
  <si>
    <t>1,645 mi</t>
  </si>
  <si>
    <t>1,607 mi</t>
  </si>
  <si>
    <t>1,425 mi</t>
  </si>
  <si>
    <t>1,551 mi</t>
  </si>
  <si>
    <t>1,212 mi</t>
  </si>
  <si>
    <t>1,195 mi</t>
  </si>
  <si>
    <t>1,232 mi</t>
  </si>
  <si>
    <t>512 mi</t>
  </si>
  <si>
    <t>2,411 mi</t>
  </si>
  <si>
    <t>2,357 mi</t>
  </si>
  <si>
    <t>570 mi</t>
  </si>
  <si>
    <t>307 mi</t>
  </si>
  <si>
    <t>1,462 mi</t>
  </si>
  <si>
    <t>1,873 mi</t>
  </si>
  <si>
    <t>1,927 mi</t>
  </si>
  <si>
    <t>1,064 mi</t>
  </si>
  <si>
    <t>1,003 mi</t>
  </si>
  <si>
    <t>1,024 mi</t>
  </si>
  <si>
    <t>2,341 mi</t>
  </si>
  <si>
    <t>2,350 mi</t>
  </si>
  <si>
    <t>2,171 mi</t>
  </si>
  <si>
    <t>2,201 mi</t>
  </si>
  <si>
    <t>1,424 mi</t>
  </si>
  <si>
    <t>1,262 mi</t>
  </si>
  <si>
    <t>1,216 mi</t>
  </si>
  <si>
    <t>1,199 mi</t>
  </si>
  <si>
    <t>1,192 mi</t>
  </si>
  <si>
    <t>1,125 mi</t>
  </si>
  <si>
    <t>1,174 mi</t>
  </si>
  <si>
    <t>725 mi</t>
  </si>
  <si>
    <t>753 mi</t>
  </si>
  <si>
    <t>430 mi</t>
  </si>
  <si>
    <t>1,056 mi</t>
  </si>
  <si>
    <t>1,184 mi</t>
  </si>
  <si>
    <t>1,162 mi</t>
  </si>
  <si>
    <t>982 mi</t>
  </si>
  <si>
    <t>1,033 mi</t>
  </si>
  <si>
    <t>663 mi</t>
  </si>
  <si>
    <t>668 mi</t>
  </si>
  <si>
    <t>671 mi</t>
  </si>
  <si>
    <t>2,410 mi</t>
  </si>
  <si>
    <t>1,507 mi</t>
  </si>
  <si>
    <t>1,429 mi</t>
  </si>
  <si>
    <t>2,043 mi</t>
  </si>
  <si>
    <t>1,790 mi</t>
  </si>
  <si>
    <t>853 mi</t>
  </si>
  <si>
    <t>963 mi</t>
  </si>
  <si>
    <t>1,137 mi</t>
  </si>
  <si>
    <t>724 mi</t>
  </si>
  <si>
    <t>1,555 mi</t>
  </si>
  <si>
    <t>1,563 mi</t>
  </si>
  <si>
    <t>332 mi</t>
  </si>
  <si>
    <t>279 mi</t>
  </si>
  <si>
    <t>1,620 mi</t>
  </si>
  <si>
    <t>1,283 mi</t>
  </si>
  <si>
    <t>1,525 mi</t>
  </si>
  <si>
    <t>65.1 mi</t>
  </si>
  <si>
    <t>654 mi</t>
  </si>
  <si>
    <t>2,343 mi</t>
  </si>
  <si>
    <t>936 mi</t>
  </si>
  <si>
    <t>848 mi</t>
  </si>
  <si>
    <t>387 mi</t>
  </si>
  <si>
    <t>748 mi</t>
  </si>
  <si>
    <t>1,091 mi</t>
  </si>
  <si>
    <t>4,299 mi</t>
  </si>
  <si>
    <t>2,879 mi</t>
  </si>
  <si>
    <t>811 mi</t>
  </si>
  <si>
    <t>806 mi</t>
  </si>
  <si>
    <t>1,701 mi</t>
  </si>
  <si>
    <t>1,095 mi</t>
  </si>
  <si>
    <t>939 mi</t>
  </si>
  <si>
    <t>1,058 mi</t>
  </si>
  <si>
    <t>4,489 mi</t>
  </si>
  <si>
    <t>4,268 mi</t>
  </si>
  <si>
    <t>4,204 mi</t>
  </si>
  <si>
    <t>4,712 mi</t>
  </si>
  <si>
    <t>2,722 mi</t>
  </si>
  <si>
    <t>2,856 mi</t>
  </si>
  <si>
    <t>2,847 mi</t>
  </si>
  <si>
    <t>2,727 mi</t>
  </si>
  <si>
    <t>2,845 mi</t>
  </si>
  <si>
    <t>2,709 mi</t>
  </si>
  <si>
    <t>2,848 mi</t>
  </si>
  <si>
    <t>2,725 mi</t>
  </si>
  <si>
    <t>2,843 mi</t>
  </si>
  <si>
    <t>2,714 mi</t>
  </si>
  <si>
    <t>37.6 mi</t>
  </si>
  <si>
    <t>879 mi</t>
  </si>
  <si>
    <t>780 mi</t>
  </si>
  <si>
    <t>775 mi</t>
  </si>
  <si>
    <t>743 mi</t>
  </si>
  <si>
    <t>808 mi</t>
  </si>
  <si>
    <t>1,290 mi</t>
  </si>
  <si>
    <t>1,314 mi</t>
  </si>
  <si>
    <t>519 mi</t>
  </si>
  <si>
    <t>1,253 mi</t>
  </si>
  <si>
    <t>1,281 mi</t>
  </si>
  <si>
    <t>1,408 mi</t>
  </si>
  <si>
    <t>1,234 mi</t>
  </si>
  <si>
    <t>1,245 mi</t>
  </si>
  <si>
    <t>1,277 mi</t>
  </si>
  <si>
    <t>1,219 mi</t>
  </si>
  <si>
    <t>1,319 mi</t>
  </si>
  <si>
    <t>1,333 mi</t>
  </si>
  <si>
    <t>583 mi</t>
  </si>
  <si>
    <t>1,156 mi</t>
  </si>
  <si>
    <t>1,158 mi</t>
  </si>
  <si>
    <t>1,142 mi</t>
  </si>
  <si>
    <t>1,159 mi</t>
  </si>
  <si>
    <t>1,068 mi</t>
  </si>
  <si>
    <t>1,982 mi</t>
  </si>
  <si>
    <t>2,133 mi</t>
  </si>
  <si>
    <t>2,546 mi</t>
  </si>
  <si>
    <t>80.5 mi</t>
  </si>
  <si>
    <t>17.9 mi</t>
  </si>
  <si>
    <t>1,897 mi</t>
  </si>
  <si>
    <t>2,034 mi</t>
  </si>
  <si>
    <t>1,595 mi</t>
  </si>
  <si>
    <t>1,687 mi</t>
  </si>
  <si>
    <t>561 mi</t>
  </si>
  <si>
    <t>524 mi</t>
  </si>
  <si>
    <t>402 mi</t>
  </si>
  <si>
    <t>1,336 mi</t>
  </si>
  <si>
    <t>1,478 mi</t>
  </si>
  <si>
    <t>1,278 mi</t>
  </si>
  <si>
    <t>1,434 mi</t>
  </si>
  <si>
    <t>23.1 mi</t>
  </si>
  <si>
    <t>314 mi</t>
  </si>
  <si>
    <t>316 mi</t>
  </si>
  <si>
    <t>1,016 mi</t>
  </si>
  <si>
    <t>1,464 mi</t>
  </si>
  <si>
    <t>1,557 mi</t>
  </si>
  <si>
    <t>1,540 mi</t>
  </si>
  <si>
    <t>1,759 mi</t>
  </si>
  <si>
    <t>1,609 mi</t>
  </si>
  <si>
    <t>1,548 mi</t>
  </si>
  <si>
    <t>1,615 mi</t>
  </si>
  <si>
    <t>1,543 mi</t>
  </si>
  <si>
    <t>1,767 mi</t>
  </si>
  <si>
    <t>1,542 mi</t>
  </si>
  <si>
    <t>1,756 mi</t>
  </si>
  <si>
    <t>1,532 mi</t>
  </si>
  <si>
    <t>1,743 mi</t>
  </si>
  <si>
    <t>1,715 mi</t>
  </si>
  <si>
    <t>2,142 mi</t>
  </si>
  <si>
    <t>2,148 mi</t>
  </si>
  <si>
    <t>2,144 mi</t>
  </si>
  <si>
    <t>97.2 mi</t>
  </si>
  <si>
    <t>2,873 mi</t>
  </si>
  <si>
    <t>2,891 mi</t>
  </si>
  <si>
    <t>2,813 mi</t>
  </si>
  <si>
    <t>345 mi</t>
  </si>
  <si>
    <t>1,847 mi</t>
  </si>
  <si>
    <t>1,836 mi</t>
  </si>
  <si>
    <t>1,745 mi</t>
  </si>
  <si>
    <t>2,059 mi</t>
  </si>
  <si>
    <t>672 mi</t>
  </si>
  <si>
    <t>810 mi</t>
  </si>
  <si>
    <t>712 mi</t>
  </si>
  <si>
    <t>4,273 mi</t>
  </si>
  <si>
    <t>4,052 mi</t>
  </si>
  <si>
    <t>3,988 mi</t>
  </si>
  <si>
    <t>4,496 mi</t>
  </si>
  <si>
    <t>507 mi</t>
  </si>
  <si>
    <t>550 mi</t>
  </si>
  <si>
    <t>1,360 mi</t>
  </si>
  <si>
    <t>1,367 mi</t>
  </si>
  <si>
    <t>1,733 mi</t>
  </si>
  <si>
    <t>1,726 mi</t>
  </si>
  <si>
    <t>1,729 mi</t>
  </si>
  <si>
    <t>1,352 mi</t>
  </si>
  <si>
    <t>1,359 mi</t>
  </si>
  <si>
    <t>1,463 mi</t>
  </si>
  <si>
    <t>1,526 mi</t>
  </si>
  <si>
    <t>1,355 mi</t>
  </si>
  <si>
    <t>927 mi</t>
  </si>
  <si>
    <t>1,710 mi</t>
  </si>
  <si>
    <t>926 mi</t>
  </si>
  <si>
    <t>1,076 mi</t>
  </si>
  <si>
    <t>1,152 mi</t>
  </si>
  <si>
    <t>1,170 mi</t>
  </si>
  <si>
    <t>1,237 mi</t>
  </si>
  <si>
    <t>991 mi</t>
  </si>
  <si>
    <t>647 mi</t>
  </si>
  <si>
    <t>603 mi</t>
  </si>
  <si>
    <t>1,265 mi</t>
  </si>
  <si>
    <t>514 mi</t>
  </si>
  <si>
    <t>463 mi</t>
  </si>
  <si>
    <t>337 mi</t>
  </si>
  <si>
    <t>552 mi</t>
  </si>
  <si>
    <t>527 mi</t>
  </si>
  <si>
    <t>504 mi</t>
  </si>
  <si>
    <t>339 mi</t>
  </si>
  <si>
    <t>450 mi</t>
  </si>
  <si>
    <t>462 mi</t>
  </si>
  <si>
    <t>415 mi</t>
  </si>
  <si>
    <t>455 mi</t>
  </si>
  <si>
    <t>1,255 mi</t>
  </si>
  <si>
    <t>630 mi</t>
  </si>
  <si>
    <t>588 mi</t>
  </si>
  <si>
    <t>678 mi</t>
  </si>
  <si>
    <t>1,502 mi</t>
  </si>
  <si>
    <t>1,815 mi</t>
  </si>
  <si>
    <t>1,731 mi</t>
  </si>
  <si>
    <t>487 mi</t>
  </si>
  <si>
    <t>1,423 mi</t>
  </si>
  <si>
    <t>1,402 mi</t>
  </si>
  <si>
    <t>1,442 mi</t>
  </si>
  <si>
    <t>569 mi</t>
  </si>
  <si>
    <t>370 mi</t>
  </si>
  <si>
    <t>531 mi</t>
  </si>
  <si>
    <t>407 mi</t>
  </si>
  <si>
    <t>1,720 mi</t>
  </si>
  <si>
    <t>1,614 mi</t>
  </si>
  <si>
    <t>727 mi</t>
  </si>
  <si>
    <t>285 mi</t>
  </si>
  <si>
    <t>222 mi</t>
  </si>
  <si>
    <t>280 mi</t>
  </si>
  <si>
    <t>215 mi</t>
  </si>
  <si>
    <t>143 mi</t>
  </si>
  <si>
    <t>205 mi</t>
  </si>
  <si>
    <t>575 mi</t>
  </si>
  <si>
    <t>530 mi</t>
  </si>
  <si>
    <t>551 mi</t>
  </si>
  <si>
    <t>210 mi</t>
  </si>
  <si>
    <t>74.7 mi</t>
  </si>
  <si>
    <t>207 mi</t>
  </si>
  <si>
    <t>298 mi</t>
  </si>
  <si>
    <t>56.5 mi</t>
  </si>
  <si>
    <t>1,318 mi</t>
  </si>
  <si>
    <t>1,321 mi</t>
  </si>
  <si>
    <t>1,826 mi</t>
  </si>
  <si>
    <t>2,214 mi</t>
  </si>
  <si>
    <t>2,232 mi</t>
  </si>
  <si>
    <t>2,154 mi</t>
  </si>
  <si>
    <t>1,482 mi</t>
  </si>
  <si>
    <t>1,035 mi</t>
  </si>
  <si>
    <t>1,211 mi</t>
  </si>
  <si>
    <t>1,201 mi</t>
  </si>
  <si>
    <t>1,369 mi</t>
  </si>
  <si>
    <t>1,944 mi</t>
  </si>
  <si>
    <t>1,983 mi</t>
  </si>
  <si>
    <t>3,859 mi</t>
  </si>
  <si>
    <t>3,638 mi</t>
  </si>
  <si>
    <t>3,574 mi</t>
  </si>
  <si>
    <t>4,082 mi</t>
  </si>
  <si>
    <t>1,633 mi</t>
  </si>
  <si>
    <t>125 mi</t>
  </si>
  <si>
    <t>502 mi</t>
  </si>
  <si>
    <t>495 mi</t>
  </si>
  <si>
    <t>118 mi</t>
  </si>
  <si>
    <t>497 mi</t>
  </si>
  <si>
    <t>120 mi</t>
  </si>
  <si>
    <t>232 mi</t>
  </si>
  <si>
    <t>293 mi</t>
  </si>
  <si>
    <t>119 mi</t>
  </si>
  <si>
    <t>1,085 mi</t>
  </si>
  <si>
    <t>2,716 mi</t>
  </si>
  <si>
    <t>1,832 mi</t>
  </si>
  <si>
    <t>1,957 mi</t>
  </si>
  <si>
    <t>2,042 mi</t>
  </si>
  <si>
    <t>2,060 mi</t>
  </si>
  <si>
    <t>2,093 mi</t>
  </si>
  <si>
    <t>1,965 mi</t>
  </si>
  <si>
    <t>1,389 mi</t>
  </si>
  <si>
    <t>1,490 mi</t>
  </si>
  <si>
    <t>2,256 mi</t>
  </si>
  <si>
    <t>1,785 mi</t>
  </si>
  <si>
    <t>1,734 mi</t>
  </si>
  <si>
    <t>1,798 mi</t>
  </si>
  <si>
    <t>1,807 mi</t>
  </si>
  <si>
    <t>1,775 mi</t>
  </si>
  <si>
    <t>1,821 mi</t>
  </si>
  <si>
    <t>1,610 mi</t>
  </si>
  <si>
    <t>1,721 mi</t>
  </si>
  <si>
    <t>1,587 mi</t>
  </si>
  <si>
    <t>1,562 mi</t>
  </si>
  <si>
    <t>1,992 mi</t>
  </si>
  <si>
    <t>1,993 mi</t>
  </si>
  <si>
    <t>1,719 mi</t>
  </si>
  <si>
    <t>1,845 mi</t>
  </si>
  <si>
    <t>1,299 mi</t>
  </si>
  <si>
    <t>1,282 mi</t>
  </si>
  <si>
    <t>468 mi</t>
  </si>
  <si>
    <t>2,764 mi</t>
  </si>
  <si>
    <t>865 mi</t>
  </si>
  <si>
    <t>660 mi</t>
  </si>
  <si>
    <t>1,553 mi</t>
  </si>
  <si>
    <t>2,225 mi</t>
  </si>
  <si>
    <t>2,307 mi</t>
  </si>
  <si>
    <t>2,351 mi</t>
  </si>
  <si>
    <t>1,416 mi</t>
  </si>
  <si>
    <t>1,390 mi</t>
  </si>
  <si>
    <t>1,417 mi</t>
  </si>
  <si>
    <t>1,377 mi</t>
  </si>
  <si>
    <t>2,694 mi</t>
  </si>
  <si>
    <t>2,702 mi</t>
  </si>
  <si>
    <t>2,523 mi</t>
  </si>
  <si>
    <t>2,553 mi</t>
  </si>
  <si>
    <t>1,810 mi</t>
  </si>
  <si>
    <t>1,510 mi</t>
  </si>
  <si>
    <t>1,493 mi</t>
  </si>
  <si>
    <t>1,419 mi</t>
  </si>
  <si>
    <t>1,469 mi</t>
  </si>
  <si>
    <t>1,351 mi</t>
  </si>
  <si>
    <t>1,456 mi</t>
  </si>
  <si>
    <t>1,276 mi</t>
  </si>
  <si>
    <t>1,328 mi</t>
  </si>
  <si>
    <t>758 mi</t>
  </si>
  <si>
    <t>2,763 mi</t>
  </si>
  <si>
    <t>1,335 mi</t>
  </si>
  <si>
    <t>1,353 mi</t>
  </si>
  <si>
    <t>2,396 mi</t>
  </si>
  <si>
    <t>2,138 mi</t>
  </si>
  <si>
    <t>1,025 mi</t>
  </si>
  <si>
    <t>1,167 mi</t>
  </si>
  <si>
    <t>1,135 mi</t>
  </si>
  <si>
    <t>1,298 mi</t>
  </si>
  <si>
    <t>585 mi</t>
  </si>
  <si>
    <t>4,050 mi</t>
  </si>
  <si>
    <t>3,764 mi</t>
  </si>
  <si>
    <t>1,436 mi</t>
  </si>
  <si>
    <t>1,443 mi</t>
  </si>
  <si>
    <t>781 mi</t>
  </si>
  <si>
    <t>498 mi</t>
  </si>
  <si>
    <t>228 mi</t>
  </si>
  <si>
    <t>944 mi</t>
  </si>
  <si>
    <t>592 mi</t>
  </si>
  <si>
    <t>1,139 mi</t>
  </si>
  <si>
    <t>1,340 mi</t>
  </si>
  <si>
    <t>1,370 mi</t>
  </si>
  <si>
    <t>326 mi</t>
  </si>
  <si>
    <t>411 mi</t>
  </si>
  <si>
    <t>97.7 mi</t>
  </si>
  <si>
    <t>253 mi</t>
  </si>
  <si>
    <t>274 mi</t>
  </si>
  <si>
    <t>269 mi</t>
  </si>
  <si>
    <t>1,250 mi</t>
  </si>
  <si>
    <t>2,169 mi</t>
  </si>
  <si>
    <t>2,187 mi</t>
  </si>
  <si>
    <t>2,109 mi</t>
  </si>
  <si>
    <t>893 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</si>
</sst>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8" formatCode="_(* #,##0_);_(* \(#,##0\);_(* &quot;-&quot;??_);_(@_)"/>
    <numFmt numFmtId="169" formatCode="_(* #,##0_);[Red]_(* \(#,##0\);_(* &quot;-&quot;_);_(@_)"/>
    <numFmt numFmtId="170" formatCode="0_);[Red]\(0\)"/>
    <numFmt numFmtId="171" formatCode="yyyy"/>
    <numFmt numFmtId="172" formatCode="mmmm\ d\,\ yyyy"/>
    <numFmt numFmtId="173" formatCode="[$-409]dd\-mmm\-yy;@"/>
    <numFmt numFmtId="174" formatCode="0_);\(0\)"/>
  </numFmts>
  <fonts count="24" x14ac:knownFonts="1">
    <font>
      <sz val="11"/>
      <color theme="1"/>
      <name val="Calibri"/>
      <family val="2"/>
      <scheme val="minor"/>
    </font>
    <font>
      <sz val="11"/>
      <color theme="1"/>
      <name val="Calibri"/>
      <family val="2"/>
      <scheme val="minor"/>
    </font>
    <font>
      <b/>
      <sz val="11"/>
      <color theme="1"/>
      <name val="Calibri"/>
      <family val="2"/>
      <scheme val="minor"/>
    </font>
    <font>
      <u/>
      <sz val="10"/>
      <color indexed="12"/>
      <name val="Arial"/>
      <family val="2"/>
    </font>
    <font>
      <sz val="10"/>
      <name val="Arial"/>
      <family val="2"/>
    </font>
    <font>
      <b/>
      <sz val="10"/>
      <name val="Arial"/>
      <family val="2"/>
    </font>
    <font>
      <sz val="11"/>
      <color theme="0"/>
      <name val="Calibri"/>
      <family val="2"/>
      <scheme val="minor"/>
    </font>
    <font>
      <sz val="11"/>
      <color theme="1"/>
      <name val="Bahnschrift Light"/>
      <family val="2"/>
    </font>
    <font>
      <sz val="11"/>
      <color theme="0"/>
      <name val="Bahnschrift Light"/>
      <family val="2"/>
    </font>
    <font>
      <b/>
      <sz val="11"/>
      <color theme="1"/>
      <name val="Bahnschrift Light"/>
      <family val="2"/>
    </font>
    <font>
      <sz val="10"/>
      <color theme="1"/>
      <name val="Bahnschrift"/>
      <family val="2"/>
    </font>
    <font>
      <sz val="10"/>
      <color rgb="FF0000FF"/>
      <name val="Bahnschrift"/>
      <family val="2"/>
    </font>
    <font>
      <b/>
      <sz val="10"/>
      <color theme="1"/>
      <name val="Bahnschrift"/>
      <family val="2"/>
    </font>
    <font>
      <sz val="10"/>
      <color theme="0"/>
      <name val="Bahnschrift"/>
      <family val="2"/>
    </font>
    <font>
      <b/>
      <i/>
      <sz val="12"/>
      <color indexed="10"/>
      <name val="Arial"/>
      <family val="2"/>
    </font>
    <font>
      <sz val="11"/>
      <color indexed="9"/>
      <name val="Calibri"/>
      <family val="2"/>
      <scheme val="minor"/>
    </font>
    <font>
      <b/>
      <sz val="11"/>
      <name val="Calibri"/>
      <family val="2"/>
      <scheme val="minor"/>
    </font>
    <font>
      <sz val="8"/>
      <name val="arial"/>
      <family val="2"/>
    </font>
    <font>
      <b/>
      <sz val="8"/>
      <color theme="1"/>
      <name val="arial"/>
      <family val="2"/>
    </font>
    <font>
      <b/>
      <sz val="11"/>
      <color rgb="FF0033CC"/>
      <name val="Calibri"/>
      <family val="2"/>
      <scheme val="minor"/>
    </font>
    <font>
      <sz val="11"/>
      <color rgb="FF0033CC"/>
      <name val="Calibri"/>
      <family val="2"/>
      <scheme val="minor"/>
    </font>
    <font>
      <sz val="8"/>
      <name val="Calibri"/>
      <family val="2"/>
      <scheme val="minor"/>
    </font>
    <font>
      <b/>
      <sz val="11"/>
      <color theme="0"/>
      <name val="Calibri"/>
      <family val="2"/>
      <scheme val="minor"/>
    </font>
    <font>
      <b/>
      <sz val="12"/>
      <color theme="1"/>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bgColor indexed="64"/>
      </patternFill>
    </fill>
    <fill>
      <patternFill patternType="solid">
        <fgColor indexed="9"/>
        <bgColor indexed="64"/>
      </patternFill>
    </fill>
    <fill>
      <patternFill patternType="solid">
        <fgColor indexed="43"/>
        <bgColor indexed="64"/>
      </patternFill>
    </fill>
    <fill>
      <patternFill patternType="solid">
        <fgColor theme="4"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rgb="FFFFFFEA"/>
        <bgColor indexed="64"/>
      </patternFill>
    </fill>
    <fill>
      <patternFill patternType="solid">
        <fgColor theme="5" tint="0.79998168889431442"/>
        <bgColor indexed="64"/>
      </patternFill>
    </fill>
    <fill>
      <patternFill patternType="solid">
        <fgColor rgb="FFFF0000"/>
        <bgColor indexed="64"/>
      </patternFill>
    </fill>
    <fill>
      <patternFill patternType="solid">
        <fgColor theme="3"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theme="7" tint="0.79998168889431442"/>
        <bgColor indexed="64"/>
      </patternFill>
    </fill>
  </fills>
  <borders count="23">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indexed="64"/>
      </top>
      <bottom/>
      <diagonal/>
    </border>
    <border>
      <left style="thin">
        <color auto="1"/>
      </left>
      <right style="thin">
        <color auto="1"/>
      </right>
      <top style="thin">
        <color indexed="64"/>
      </top>
      <bottom style="thin">
        <color indexed="64"/>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hair">
        <color auto="1"/>
      </right>
      <top style="thin">
        <color indexed="64"/>
      </top>
      <bottom/>
      <diagonal/>
    </border>
    <border>
      <left style="hair">
        <color auto="1"/>
      </left>
      <right style="thin">
        <color auto="1"/>
      </right>
      <top style="thin">
        <color indexed="64"/>
      </top>
      <bottom/>
      <diagonal/>
    </border>
    <border>
      <left style="thin">
        <color auto="1"/>
      </left>
      <right style="hair">
        <color auto="1"/>
      </right>
      <top/>
      <bottom style="thin">
        <color indexed="64"/>
      </bottom>
      <diagonal/>
    </border>
    <border>
      <left style="hair">
        <color auto="1"/>
      </left>
      <right style="thin">
        <color auto="1"/>
      </right>
      <top/>
      <bottom style="thin">
        <color indexed="64"/>
      </bottom>
      <diagonal/>
    </border>
    <border>
      <left style="thin">
        <color auto="1"/>
      </left>
      <right style="hair">
        <color auto="1"/>
      </right>
      <top/>
      <bottom/>
      <diagonal/>
    </border>
    <border>
      <left style="hair">
        <color auto="1"/>
      </left>
      <right style="thin">
        <color auto="1"/>
      </right>
      <top/>
      <bottom/>
      <diagonal/>
    </border>
  </borders>
  <cellStyleXfs count="6">
    <xf numFmtId="0" fontId="0" fillId="0" borderId="0"/>
    <xf numFmtId="9" fontId="1"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xf numFmtId="43" fontId="4" fillId="0" borderId="0" applyFont="0" applyFill="0" applyBorder="0" applyAlignment="0" applyProtection="0"/>
    <xf numFmtId="43" fontId="1" fillId="0" borderId="0" applyFont="0" applyFill="0" applyBorder="0" applyAlignment="0" applyProtection="0"/>
  </cellStyleXfs>
  <cellXfs count="165">
    <xf numFmtId="0" fontId="0" fillId="0" borderId="0" xfId="0"/>
    <xf numFmtId="0" fontId="2" fillId="0" borderId="0" xfId="0" applyFont="1" applyAlignment="1">
      <alignment horizontal="center"/>
    </xf>
    <xf numFmtId="0" fontId="2" fillId="0" borderId="0" xfId="0" applyFont="1"/>
    <xf numFmtId="2" fontId="2" fillId="0" borderId="0" xfId="0" applyNumberFormat="1" applyFont="1"/>
    <xf numFmtId="9" fontId="2" fillId="0" borderId="0" xfId="1" applyFont="1"/>
    <xf numFmtId="2" fontId="0" fillId="0" borderId="0" xfId="0" applyNumberFormat="1"/>
    <xf numFmtId="9" fontId="0" fillId="0" borderId="0" xfId="1" applyFont="1"/>
    <xf numFmtId="0" fontId="0" fillId="2" borderId="0" xfId="0" applyFill="1"/>
    <xf numFmtId="2" fontId="0" fillId="2" borderId="0" xfId="0" applyNumberFormat="1" applyFill="1"/>
    <xf numFmtId="169" fontId="7" fillId="0" borderId="0" xfId="0" applyNumberFormat="1" applyFont="1"/>
    <xf numFmtId="169" fontId="8" fillId="3" borderId="0" xfId="0" quotePrefix="1" applyNumberFormat="1" applyFont="1" applyFill="1"/>
    <xf numFmtId="169" fontId="8" fillId="3" borderId="0" xfId="0" applyNumberFormat="1" applyFont="1" applyFill="1"/>
    <xf numFmtId="169" fontId="9" fillId="0" borderId="0" xfId="0" applyNumberFormat="1" applyFont="1"/>
    <xf numFmtId="169" fontId="8" fillId="4" borderId="0" xfId="0" quotePrefix="1" applyNumberFormat="1" applyFont="1" applyFill="1" applyAlignment="1">
      <alignment horizontal="center"/>
    </xf>
    <xf numFmtId="169" fontId="8" fillId="4" borderId="0" xfId="0" applyNumberFormat="1" applyFont="1" applyFill="1" applyAlignment="1">
      <alignment horizontal="center"/>
    </xf>
    <xf numFmtId="169" fontId="8" fillId="3" borderId="0" xfId="0" quotePrefix="1" applyNumberFormat="1" applyFont="1" applyFill="1" applyAlignment="1">
      <alignment horizontal="center"/>
    </xf>
    <xf numFmtId="169" fontId="7" fillId="0" borderId="0" xfId="0" applyNumberFormat="1" applyFont="1" applyAlignment="1">
      <alignment horizontal="center"/>
    </xf>
    <xf numFmtId="170" fontId="10" fillId="5" borderId="0" xfId="0" applyNumberFormat="1" applyFont="1" applyFill="1" applyAlignment="1">
      <alignment vertical="top"/>
    </xf>
    <xf numFmtId="170" fontId="10" fillId="6" borderId="0" xfId="0" applyNumberFormat="1" applyFont="1" applyFill="1" applyAlignment="1">
      <alignment vertical="top"/>
    </xf>
    <xf numFmtId="43" fontId="11" fillId="0" borderId="1" xfId="5" applyFont="1" applyFill="1" applyBorder="1" applyAlignment="1">
      <alignment horizontal="right" vertical="top"/>
    </xf>
    <xf numFmtId="170" fontId="12" fillId="5" borderId="0" xfId="0" applyNumberFormat="1" applyFont="1" applyFill="1" applyAlignment="1">
      <alignment vertical="top"/>
    </xf>
    <xf numFmtId="170" fontId="10" fillId="5" borderId="0" xfId="0" applyNumberFormat="1" applyFont="1" applyFill="1" applyAlignment="1">
      <alignment horizontal="center" vertical="top"/>
    </xf>
    <xf numFmtId="170" fontId="10" fillId="5" borderId="0" xfId="0" quotePrefix="1" applyNumberFormat="1" applyFont="1" applyFill="1" applyAlignment="1">
      <alignment horizontal="center" vertical="top"/>
    </xf>
    <xf numFmtId="170" fontId="10" fillId="0" borderId="0" xfId="0" applyNumberFormat="1" applyFont="1" applyFill="1" applyAlignment="1">
      <alignment vertical="top"/>
    </xf>
    <xf numFmtId="170" fontId="10" fillId="0" borderId="0" xfId="0" applyNumberFormat="1" applyFont="1" applyFill="1" applyAlignment="1">
      <alignment horizontal="center" vertical="top"/>
    </xf>
    <xf numFmtId="170" fontId="10" fillId="6" borderId="0" xfId="0" quotePrefix="1" applyNumberFormat="1" applyFont="1" applyFill="1" applyAlignment="1">
      <alignment horizontal="center" vertical="top"/>
    </xf>
    <xf numFmtId="170" fontId="13" fillId="7" borderId="0" xfId="0" quotePrefix="1" applyNumberFormat="1" applyFont="1" applyFill="1" applyAlignment="1">
      <alignment horizontal="center" vertical="top"/>
    </xf>
    <xf numFmtId="0" fontId="6" fillId="7" borderId="0" xfId="0" applyFont="1" applyFill="1"/>
    <xf numFmtId="170" fontId="12" fillId="5" borderId="0" xfId="0" applyNumberFormat="1" applyFont="1" applyFill="1" applyAlignment="1">
      <alignment horizontal="center" vertical="top"/>
    </xf>
    <xf numFmtId="0" fontId="5" fillId="0" borderId="0" xfId="0" applyFont="1" applyAlignment="1">
      <alignment horizontal="center" wrapText="1"/>
    </xf>
    <xf numFmtId="0" fontId="5" fillId="0" borderId="0" xfId="0" applyFont="1" applyAlignment="1">
      <alignment wrapText="1"/>
    </xf>
    <xf numFmtId="171" fontId="0" fillId="0" borderId="0" xfId="0" applyNumberFormat="1"/>
    <xf numFmtId="168" fontId="0" fillId="0" borderId="0" xfId="5" applyNumberFormat="1" applyFont="1"/>
    <xf numFmtId="171" fontId="0" fillId="0" borderId="0" xfId="0" applyNumberFormat="1" applyAlignment="1">
      <alignment horizontal="center"/>
    </xf>
    <xf numFmtId="0" fontId="0" fillId="0" borderId="0" xfId="0" applyFont="1"/>
    <xf numFmtId="0" fontId="14" fillId="0" borderId="0" xfId="0" applyFont="1" applyAlignment="1">
      <alignment horizontal="left"/>
    </xf>
    <xf numFmtId="168" fontId="2" fillId="0" borderId="0" xfId="5" applyNumberFormat="1" applyFont="1"/>
    <xf numFmtId="168" fontId="2" fillId="0" borderId="0" xfId="5" applyNumberFormat="1" applyFont="1" applyAlignment="1">
      <alignment horizontal="center"/>
    </xf>
    <xf numFmtId="9" fontId="0" fillId="2" borderId="0" xfId="0" applyNumberFormat="1" applyFill="1"/>
    <xf numFmtId="0" fontId="2" fillId="0" borderId="0" xfId="0" applyFont="1" applyAlignment="1" applyProtection="1">
      <alignment horizontal="center" vertical="center"/>
      <protection locked="0"/>
    </xf>
    <xf numFmtId="0" fontId="0" fillId="0" borderId="5" xfId="0" applyBorder="1" applyAlignment="1" applyProtection="1">
      <alignment horizontal="center"/>
      <protection locked="0"/>
    </xf>
    <xf numFmtId="3" fontId="0" fillId="0" borderId="5" xfId="0" applyNumberFormat="1" applyBorder="1" applyAlignment="1" applyProtection="1">
      <alignment horizontal="right"/>
      <protection locked="0"/>
    </xf>
    <xf numFmtId="0" fontId="0" fillId="0" borderId="4" xfId="0" applyBorder="1" applyAlignment="1" applyProtection="1">
      <alignment horizontal="center"/>
      <protection locked="0"/>
    </xf>
    <xf numFmtId="3" fontId="0" fillId="0" borderId="4" xfId="0" applyNumberFormat="1" applyBorder="1" applyAlignment="1" applyProtection="1">
      <alignment horizontal="right"/>
      <protection locked="0"/>
    </xf>
    <xf numFmtId="0" fontId="0" fillId="3" borderId="14" xfId="0" applyFill="1" applyBorder="1" applyAlignment="1" applyProtection="1">
      <alignment horizontal="center"/>
      <protection locked="0"/>
    </xf>
    <xf numFmtId="0" fontId="0" fillId="11" borderId="14" xfId="0" quotePrefix="1" applyFill="1" applyBorder="1" applyAlignment="1" applyProtection="1">
      <alignment horizontal="center"/>
      <protection locked="0"/>
    </xf>
    <xf numFmtId="0" fontId="0" fillId="3" borderId="15" xfId="0" applyFill="1" applyBorder="1" applyAlignment="1" applyProtection="1">
      <alignment horizontal="center"/>
      <protection locked="0"/>
    </xf>
    <xf numFmtId="0" fontId="0" fillId="3" borderId="15" xfId="0" applyFill="1" applyBorder="1" applyAlignment="1" applyProtection="1">
      <alignment horizontal="center" vertical="top"/>
      <protection locked="0"/>
    </xf>
    <xf numFmtId="3" fontId="0" fillId="3" borderId="15" xfId="0" applyNumberFormat="1" applyFill="1" applyBorder="1" applyAlignment="1" applyProtection="1">
      <alignment horizontal="center"/>
      <protection locked="0"/>
    </xf>
    <xf numFmtId="3" fontId="0" fillId="3" borderId="16" xfId="0" applyNumberFormat="1" applyFill="1" applyBorder="1" applyAlignment="1" applyProtection="1">
      <alignment horizontal="center"/>
      <protection locked="0"/>
    </xf>
    <xf numFmtId="0" fontId="0" fillId="11" borderId="15" xfId="0" applyFill="1" applyBorder="1" applyAlignment="1" applyProtection="1">
      <alignment horizontal="center"/>
      <protection locked="0"/>
    </xf>
    <xf numFmtId="0" fontId="0" fillId="11" borderId="15" xfId="0" applyFill="1" applyBorder="1" applyAlignment="1" applyProtection="1">
      <alignment horizontal="center" vertical="top"/>
      <protection locked="0"/>
    </xf>
    <xf numFmtId="3" fontId="0" fillId="11" borderId="15" xfId="0" applyNumberFormat="1" applyFill="1" applyBorder="1" applyAlignment="1" applyProtection="1">
      <alignment horizontal="center"/>
      <protection locked="0"/>
    </xf>
    <xf numFmtId="3" fontId="0" fillId="11" borderId="16" xfId="0" applyNumberFormat="1" applyFill="1" applyBorder="1" applyAlignment="1" applyProtection="1">
      <alignment horizontal="center"/>
      <protection locked="0"/>
    </xf>
    <xf numFmtId="0" fontId="0" fillId="10" borderId="21" xfId="0" applyFill="1" applyBorder="1" applyAlignment="1" applyProtection="1">
      <alignment horizontal="left" vertical="top"/>
      <protection locked="0"/>
    </xf>
    <xf numFmtId="0" fontId="0" fillId="10" borderId="19" xfId="0" applyFill="1" applyBorder="1" applyAlignment="1" applyProtection="1">
      <alignment horizontal="left" vertical="top"/>
      <protection locked="0"/>
    </xf>
    <xf numFmtId="0" fontId="17" fillId="0" borderId="6" xfId="0" applyFont="1" applyBorder="1" applyAlignment="1" applyProtection="1">
      <protection locked="0"/>
    </xf>
    <xf numFmtId="0" fontId="17" fillId="0" borderId="7" xfId="0" applyFont="1" applyBorder="1" applyAlignment="1"/>
    <xf numFmtId="0" fontId="17" fillId="0" borderId="8" xfId="0" applyFont="1" applyBorder="1" applyAlignment="1"/>
    <xf numFmtId="0" fontId="18" fillId="9" borderId="9" xfId="0" applyFont="1" applyFill="1" applyBorder="1" applyAlignment="1" applyProtection="1">
      <protection locked="0"/>
    </xf>
    <xf numFmtId="0" fontId="18" fillId="9" borderId="10" xfId="0" applyFont="1" applyFill="1" applyBorder="1" applyAlignment="1"/>
    <xf numFmtId="0" fontId="18" fillId="9" borderId="11" xfId="0" applyFont="1" applyFill="1" applyBorder="1" applyAlignment="1"/>
    <xf numFmtId="0" fontId="18" fillId="9" borderId="12" xfId="0" applyFont="1" applyFill="1" applyBorder="1" applyAlignment="1" applyProtection="1">
      <protection locked="0"/>
    </xf>
    <xf numFmtId="0" fontId="18" fillId="9" borderId="0" xfId="0" applyFont="1" applyFill="1" applyAlignment="1"/>
    <xf numFmtId="0" fontId="18" fillId="9" borderId="13" xfId="0" applyFont="1" applyFill="1" applyBorder="1" applyAlignment="1"/>
    <xf numFmtId="0" fontId="18" fillId="9" borderId="14" xfId="0" applyFont="1" applyFill="1" applyBorder="1" applyAlignment="1" applyProtection="1">
      <protection locked="0"/>
    </xf>
    <xf numFmtId="0" fontId="18" fillId="9" borderId="15" xfId="0" applyFont="1" applyFill="1" applyBorder="1" applyAlignment="1"/>
    <xf numFmtId="0" fontId="18" fillId="9" borderId="16" xfId="0" applyFont="1" applyFill="1" applyBorder="1" applyAlignment="1"/>
    <xf numFmtId="0" fontId="0" fillId="0" borderId="0" xfId="0" applyAlignment="1" applyProtection="1">
      <protection locked="0"/>
    </xf>
    <xf numFmtId="0" fontId="2" fillId="0" borderId="2" xfId="0" applyFont="1" applyBorder="1" applyAlignment="1" applyProtection="1">
      <alignment horizontal="center" vertical="center"/>
      <protection locked="0"/>
    </xf>
    <xf numFmtId="0" fontId="0" fillId="0" borderId="4" xfId="0" applyBorder="1" applyAlignment="1" applyProtection="1">
      <alignment vertical="center"/>
      <protection locked="0"/>
    </xf>
    <xf numFmtId="0" fontId="2" fillId="10" borderId="17" xfId="0" applyFont="1" applyFill="1" applyBorder="1" applyAlignment="1" applyProtection="1">
      <alignment horizontal="center" vertical="top"/>
      <protection locked="0"/>
    </xf>
    <xf numFmtId="0" fontId="2" fillId="10" borderId="10" xfId="0" applyFont="1" applyFill="1" applyBorder="1" applyAlignment="1" applyProtection="1">
      <alignment horizontal="center" vertical="top"/>
      <protection locked="0"/>
    </xf>
    <xf numFmtId="0" fontId="0" fillId="8" borderId="0" xfId="0" applyFill="1" applyAlignment="1" applyProtection="1">
      <protection locked="0"/>
    </xf>
    <xf numFmtId="0" fontId="2" fillId="10" borderId="19" xfId="0" applyFont="1" applyFill="1" applyBorder="1" applyAlignment="1" applyProtection="1">
      <alignment horizontal="center" vertical="top"/>
      <protection locked="0"/>
    </xf>
    <xf numFmtId="0" fontId="2" fillId="10" borderId="15" xfId="0" applyFont="1" applyFill="1" applyBorder="1" applyAlignment="1" applyProtection="1">
      <alignment horizontal="center" vertical="top"/>
      <protection locked="0"/>
    </xf>
    <xf numFmtId="0" fontId="0" fillId="0" borderId="5" xfId="0" applyBorder="1" applyAlignment="1" applyProtection="1">
      <protection locked="0"/>
    </xf>
    <xf numFmtId="0" fontId="0" fillId="0" borderId="4" xfId="0" applyBorder="1" applyAlignment="1" applyProtection="1">
      <protection locked="0"/>
    </xf>
    <xf numFmtId="172" fontId="2" fillId="8" borderId="6" xfId="0" applyNumberFormat="1" applyFont="1" applyFill="1" applyBorder="1" applyAlignment="1" applyProtection="1">
      <alignment horizontal="left" vertical="top"/>
      <protection locked="0"/>
    </xf>
    <xf numFmtId="0" fontId="2" fillId="0" borderId="8" xfId="0" applyFont="1" applyBorder="1" applyAlignment="1" applyProtection="1">
      <alignment horizontal="left" vertical="top"/>
      <protection locked="0"/>
    </xf>
    <xf numFmtId="0" fontId="2" fillId="8" borderId="6" xfId="0" applyFont="1" applyFill="1" applyBorder="1" applyAlignment="1" applyProtection="1">
      <alignment horizontal="left" vertical="top"/>
      <protection locked="0"/>
    </xf>
    <xf numFmtId="0" fontId="2" fillId="0" borderId="7" xfId="0" applyFont="1" applyBorder="1" applyAlignment="1" applyProtection="1">
      <alignment horizontal="center" vertical="top"/>
      <protection locked="0"/>
    </xf>
    <xf numFmtId="0" fontId="2" fillId="0" borderId="8" xfId="0" applyFont="1" applyBorder="1" applyAlignment="1" applyProtection="1">
      <alignment horizontal="center" vertical="top"/>
      <protection locked="0"/>
    </xf>
    <xf numFmtId="0" fontId="2" fillId="0" borderId="3" xfId="0" applyFont="1" applyBorder="1" applyAlignment="1" applyProtection="1">
      <alignment horizontal="center" vertical="top"/>
      <protection locked="0"/>
    </xf>
    <xf numFmtId="1" fontId="2" fillId="0" borderId="3" xfId="0" applyNumberFormat="1" applyFont="1" applyBorder="1" applyAlignment="1" applyProtection="1">
      <alignment horizontal="center" vertical="top"/>
      <protection locked="0"/>
    </xf>
    <xf numFmtId="0" fontId="16" fillId="8" borderId="6" xfId="0" applyFont="1" applyFill="1" applyBorder="1" applyAlignment="1" applyProtection="1">
      <alignment horizontal="left" vertical="center"/>
      <protection locked="0"/>
    </xf>
    <xf numFmtId="0" fontId="0" fillId="0" borderId="7" xfId="0" applyBorder="1" applyAlignment="1" applyProtection="1">
      <alignment horizontal="left" vertical="center"/>
      <protection locked="0"/>
    </xf>
    <xf numFmtId="0" fontId="0" fillId="0" borderId="8" xfId="0" applyBorder="1" applyAlignment="1" applyProtection="1">
      <alignment horizontal="left" vertical="center"/>
      <protection locked="0"/>
    </xf>
    <xf numFmtId="0" fontId="15" fillId="8" borderId="6" xfId="0" applyFont="1" applyFill="1" applyBorder="1" applyAlignment="1" applyProtection="1">
      <alignment horizontal="left" vertical="center"/>
      <protection locked="0"/>
    </xf>
    <xf numFmtId="0" fontId="15" fillId="8" borderId="7" xfId="0" applyFont="1" applyFill="1" applyBorder="1" applyAlignment="1" applyProtection="1">
      <alignment horizontal="left" vertical="center"/>
      <protection locked="0"/>
    </xf>
    <xf numFmtId="0" fontId="15" fillId="8" borderId="8" xfId="0" applyFont="1" applyFill="1" applyBorder="1" applyAlignment="1" applyProtection="1">
      <alignment horizontal="left" vertical="center"/>
      <protection locked="0"/>
    </xf>
    <xf numFmtId="0" fontId="0" fillId="10" borderId="0" xfId="0" applyFill="1" applyBorder="1" applyAlignment="1" applyProtection="1">
      <alignment horizontal="left" vertical="top" indent="1"/>
      <protection locked="0"/>
    </xf>
    <xf numFmtId="0" fontId="0" fillId="10" borderId="15" xfId="0" applyFill="1" applyBorder="1" applyAlignment="1" applyProtection="1">
      <alignment horizontal="left" vertical="top" indent="1"/>
      <protection locked="0"/>
    </xf>
    <xf numFmtId="0" fontId="19" fillId="0" borderId="10" xfId="0" applyFont="1" applyFill="1" applyBorder="1" applyAlignment="1" applyProtection="1">
      <alignment horizontal="center" vertical="top"/>
      <protection locked="0"/>
    </xf>
    <xf numFmtId="0" fontId="19" fillId="0" borderId="18" xfId="0" applyFont="1" applyFill="1" applyBorder="1" applyAlignment="1" applyProtection="1">
      <alignment horizontal="center" vertical="top"/>
      <protection locked="0"/>
    </xf>
    <xf numFmtId="0" fontId="19" fillId="0" borderId="15" xfId="0" applyFont="1" applyFill="1" applyBorder="1" applyAlignment="1" applyProtection="1">
      <alignment horizontal="center" vertical="top"/>
      <protection locked="0"/>
    </xf>
    <xf numFmtId="0" fontId="19" fillId="0" borderId="20" xfId="0" applyFont="1" applyFill="1" applyBorder="1" applyAlignment="1" applyProtection="1">
      <alignment horizontal="center" vertical="top"/>
      <protection locked="0"/>
    </xf>
    <xf numFmtId="0" fontId="20" fillId="0" borderId="0" xfId="0" applyFont="1" applyFill="1" applyBorder="1" applyAlignment="1" applyProtection="1">
      <alignment horizontal="left" vertical="top" indent="1"/>
      <protection locked="0"/>
    </xf>
    <xf numFmtId="0" fontId="20" fillId="0" borderId="22" xfId="0" applyFont="1" applyFill="1" applyBorder="1" applyAlignment="1" applyProtection="1">
      <alignment horizontal="center" vertical="top"/>
      <protection locked="0"/>
    </xf>
    <xf numFmtId="0" fontId="20" fillId="0" borderId="15" xfId="0" applyFont="1" applyFill="1" applyBorder="1" applyAlignment="1" applyProtection="1">
      <alignment horizontal="left" vertical="top" indent="1"/>
      <protection locked="0"/>
    </xf>
    <xf numFmtId="0" fontId="20" fillId="0" borderId="20" xfId="0" applyFont="1" applyFill="1" applyBorder="1" applyAlignment="1" applyProtection="1">
      <alignment horizontal="center" vertical="top"/>
      <protection locked="0"/>
    </xf>
    <xf numFmtId="0" fontId="20" fillId="0" borderId="0" xfId="0" applyFont="1" applyFill="1" applyBorder="1" applyAlignment="1" applyProtection="1">
      <alignment horizontal="center" vertical="top"/>
      <protection locked="0"/>
    </xf>
    <xf numFmtId="0" fontId="20" fillId="0" borderId="15" xfId="0" applyFont="1" applyFill="1" applyBorder="1" applyAlignment="1" applyProtection="1">
      <alignment horizontal="center" vertical="top"/>
      <protection locked="0"/>
    </xf>
    <xf numFmtId="0" fontId="20" fillId="0" borderId="0" xfId="0" applyFont="1" applyFill="1" applyBorder="1" applyAlignment="1" applyProtection="1">
      <alignment horizontal="left" vertical="top"/>
      <protection locked="0"/>
    </xf>
    <xf numFmtId="0" fontId="20" fillId="0" borderId="15" xfId="0" applyFont="1" applyFill="1" applyBorder="1" applyAlignment="1" applyProtection="1">
      <alignment horizontal="left" vertical="top"/>
      <protection locked="0"/>
    </xf>
    <xf numFmtId="168" fontId="20" fillId="0" borderId="0" xfId="5" applyNumberFormat="1" applyFont="1" applyFill="1" applyBorder="1" applyAlignment="1" applyProtection="1">
      <alignment horizontal="center" vertical="top"/>
      <protection locked="0"/>
    </xf>
    <xf numFmtId="168" fontId="20" fillId="0" borderId="15" xfId="5" applyNumberFormat="1" applyFont="1" applyFill="1" applyBorder="1" applyAlignment="1" applyProtection="1">
      <alignment horizontal="center" vertical="top"/>
      <protection locked="0"/>
    </xf>
    <xf numFmtId="0" fontId="0" fillId="12" borderId="0" xfId="0" applyFill="1" applyAlignment="1">
      <alignment horizontal="center"/>
    </xf>
    <xf numFmtId="0" fontId="2" fillId="13" borderId="0" xfId="0" applyFont="1" applyFill="1" applyAlignment="1">
      <alignment horizontal="center"/>
    </xf>
    <xf numFmtId="0" fontId="0" fillId="13" borderId="0" xfId="0" applyFill="1" applyAlignment="1">
      <alignment horizontal="center"/>
    </xf>
    <xf numFmtId="0" fontId="0" fillId="13" borderId="0" xfId="0" applyFill="1"/>
    <xf numFmtId="1" fontId="2" fillId="0" borderId="0" xfId="0" applyNumberFormat="1" applyFont="1" applyBorder="1" applyAlignment="1" applyProtection="1">
      <alignment horizontal="center" vertical="top"/>
      <protection locked="0"/>
    </xf>
    <xf numFmtId="3" fontId="0" fillId="0" borderId="0" xfId="0" applyNumberFormat="1" applyBorder="1" applyAlignment="1" applyProtection="1">
      <alignment horizontal="right"/>
      <protection locked="0"/>
    </xf>
    <xf numFmtId="168" fontId="0" fillId="0" borderId="0" xfId="5" applyNumberFormat="1" applyFont="1" applyBorder="1" applyAlignment="1" applyProtection="1">
      <alignment horizontal="right"/>
      <protection locked="0"/>
    </xf>
    <xf numFmtId="3" fontId="2" fillId="0" borderId="0" xfId="0" applyNumberFormat="1" applyFont="1" applyBorder="1" applyAlignment="1" applyProtection="1">
      <alignment horizontal="right"/>
      <protection locked="0"/>
    </xf>
    <xf numFmtId="170" fontId="12" fillId="14" borderId="0" xfId="0" applyNumberFormat="1" applyFont="1" applyFill="1" applyAlignment="1">
      <alignment vertical="top"/>
    </xf>
    <xf numFmtId="170" fontId="10" fillId="14" borderId="0" xfId="0" applyNumberFormat="1" applyFont="1" applyFill="1" applyAlignment="1">
      <alignment vertical="top"/>
    </xf>
    <xf numFmtId="0" fontId="0" fillId="10" borderId="0" xfId="0" applyFill="1" applyAlignment="1">
      <alignment vertical="top"/>
    </xf>
    <xf numFmtId="0" fontId="2" fillId="6" borderId="0" xfId="0" applyFont="1" applyFill="1" applyAlignment="1">
      <alignment horizontal="center" vertical="top"/>
    </xf>
    <xf numFmtId="168" fontId="0" fillId="0" borderId="0" xfId="5" applyNumberFormat="1" applyFont="1" applyFill="1" applyAlignment="1">
      <alignment vertical="top"/>
    </xf>
    <xf numFmtId="0" fontId="0" fillId="0" borderId="0" xfId="0" applyAlignment="1">
      <alignment horizontal="left" vertical="top"/>
    </xf>
    <xf numFmtId="0" fontId="4" fillId="0" borderId="0" xfId="0" applyFont="1" applyAlignment="1">
      <alignment horizontal="center" vertical="top" wrapText="1"/>
    </xf>
    <xf numFmtId="173" fontId="0" fillId="0" borderId="0" xfId="0" applyNumberFormat="1" applyAlignment="1">
      <alignment horizontal="center" vertical="top"/>
    </xf>
    <xf numFmtId="0" fontId="0" fillId="15" borderId="0" xfId="0" applyFill="1" applyAlignment="1">
      <alignment vertical="top"/>
    </xf>
    <xf numFmtId="0" fontId="2" fillId="14" borderId="0" xfId="0" applyFont="1" applyFill="1"/>
    <xf numFmtId="0" fontId="0" fillId="14" borderId="0" xfId="0" applyFill="1"/>
    <xf numFmtId="0" fontId="22" fillId="0" borderId="0" xfId="0" applyFont="1" applyAlignment="1">
      <alignment horizontal="center"/>
    </xf>
    <xf numFmtId="0" fontId="22" fillId="3" borderId="0" xfId="0" applyFont="1" applyFill="1" applyAlignment="1">
      <alignment horizontal="center"/>
    </xf>
    <xf numFmtId="0" fontId="6" fillId="0" borderId="0" xfId="0" applyFont="1" applyAlignment="1">
      <alignment horizontal="center"/>
    </xf>
    <xf numFmtId="0" fontId="6" fillId="16" borderId="0" xfId="0" applyFont="1" applyFill="1" applyAlignment="1">
      <alignment horizontal="center"/>
    </xf>
    <xf numFmtId="0" fontId="22" fillId="17" borderId="0" xfId="0" applyFont="1" applyFill="1" applyAlignment="1">
      <alignment horizontal="center"/>
    </xf>
    <xf numFmtId="0" fontId="22" fillId="18" borderId="0" xfId="0" applyFont="1" applyFill="1" applyAlignment="1">
      <alignment horizontal="center"/>
    </xf>
    <xf numFmtId="0" fontId="2" fillId="10" borderId="0" xfId="0" applyFont="1" applyFill="1" applyAlignment="1">
      <alignment horizontal="center"/>
    </xf>
    <xf numFmtId="0" fontId="5" fillId="14" borderId="0" xfId="0" applyFont="1" applyFill="1" applyAlignment="1">
      <alignment horizontal="center" wrapText="1"/>
    </xf>
    <xf numFmtId="171" fontId="0" fillId="14" borderId="0" xfId="0" applyNumberFormat="1" applyFill="1" applyAlignment="1">
      <alignment horizontal="center"/>
    </xf>
    <xf numFmtId="168" fontId="0" fillId="14" borderId="0" xfId="5" applyNumberFormat="1" applyFont="1" applyFill="1"/>
    <xf numFmtId="0" fontId="0" fillId="12" borderId="0" xfId="0" applyFill="1"/>
    <xf numFmtId="171" fontId="0" fillId="12" borderId="0" xfId="0" applyNumberFormat="1" applyFill="1" applyAlignment="1">
      <alignment horizontal="center"/>
    </xf>
    <xf numFmtId="168" fontId="0" fillId="12" borderId="0" xfId="5" applyNumberFormat="1" applyFont="1" applyFill="1"/>
    <xf numFmtId="0" fontId="14" fillId="14" borderId="0" xfId="0" applyFont="1" applyFill="1" applyAlignment="1">
      <alignment horizontal="left"/>
    </xf>
    <xf numFmtId="0" fontId="0" fillId="0" borderId="0" xfId="0" pivotButton="1"/>
    <xf numFmtId="0" fontId="0" fillId="0" borderId="0" xfId="0" applyAlignment="1">
      <alignment horizontal="center"/>
    </xf>
    <xf numFmtId="168" fontId="0" fillId="0" borderId="0" xfId="0" applyNumberFormat="1" applyAlignment="1">
      <alignment horizontal="center"/>
    </xf>
    <xf numFmtId="9" fontId="0" fillId="0" borderId="0" xfId="1" applyNumberFormat="1" applyFont="1"/>
    <xf numFmtId="9" fontId="2" fillId="0" borderId="0" xfId="1" applyNumberFormat="1" applyFont="1"/>
    <xf numFmtId="0" fontId="2" fillId="19" borderId="0" xfId="0" applyFont="1" applyFill="1" applyAlignment="1">
      <alignment horizontal="center"/>
    </xf>
    <xf numFmtId="0" fontId="0" fillId="19" borderId="0" xfId="0" applyFill="1"/>
    <xf numFmtId="168" fontId="0" fillId="19" borderId="0" xfId="5" applyNumberFormat="1" applyFont="1" applyFill="1"/>
    <xf numFmtId="168" fontId="2" fillId="19" borderId="0" xfId="0" applyNumberFormat="1" applyFont="1" applyFill="1"/>
    <xf numFmtId="0" fontId="2" fillId="0" borderId="0" xfId="0" applyFont="1" applyAlignment="1">
      <alignment vertical="top" wrapText="1"/>
    </xf>
    <xf numFmtId="3" fontId="0" fillId="0" borderId="0" xfId="0" applyNumberFormat="1" applyBorder="1" applyAlignment="1" applyProtection="1">
      <alignment horizontal="left"/>
      <protection locked="0"/>
    </xf>
    <xf numFmtId="0" fontId="2" fillId="12" borderId="0" xfId="0" applyFont="1" applyFill="1"/>
    <xf numFmtId="3" fontId="0" fillId="12" borderId="0" xfId="0" applyNumberFormat="1" applyFill="1" applyBorder="1" applyAlignment="1" applyProtection="1">
      <alignment horizontal="left"/>
      <protection locked="0"/>
    </xf>
    <xf numFmtId="0" fontId="2" fillId="12" borderId="0" xfId="0" applyFont="1" applyFill="1" applyAlignment="1">
      <alignment horizontal="center"/>
    </xf>
    <xf numFmtId="0" fontId="23" fillId="0" borderId="15" xfId="0" applyFont="1" applyBorder="1" applyAlignment="1">
      <alignment horizontal="center"/>
    </xf>
    <xf numFmtId="174" fontId="0" fillId="12" borderId="0" xfId="5" applyNumberFormat="1" applyFont="1" applyFill="1" applyBorder="1" applyAlignment="1" applyProtection="1">
      <alignment horizontal="center"/>
      <protection locked="0"/>
    </xf>
    <xf numFmtId="0" fontId="23" fillId="0" borderId="6" xfId="0" applyFont="1" applyBorder="1" applyAlignment="1">
      <alignment horizontal="center"/>
    </xf>
    <xf numFmtId="0" fontId="23" fillId="0" borderId="8" xfId="0" applyFont="1" applyBorder="1" applyAlignment="1">
      <alignment horizontal="center"/>
    </xf>
    <xf numFmtId="0" fontId="2" fillId="13" borderId="6" xfId="0" applyFont="1" applyFill="1" applyBorder="1" applyAlignment="1">
      <alignment horizontal="center"/>
    </xf>
    <xf numFmtId="0" fontId="0" fillId="13" borderId="12" xfId="0" applyFill="1" applyBorder="1"/>
    <xf numFmtId="0" fontId="0" fillId="0" borderId="13" xfId="0" applyBorder="1" applyAlignment="1">
      <alignment horizontal="center"/>
    </xf>
    <xf numFmtId="0" fontId="0" fillId="13" borderId="14" xfId="0" applyFill="1" applyBorder="1"/>
    <xf numFmtId="0" fontId="0" fillId="0" borderId="16" xfId="0" applyBorder="1" applyAlignment="1">
      <alignment horizontal="center"/>
    </xf>
    <xf numFmtId="0" fontId="0" fillId="13" borderId="0" xfId="0" applyFill="1" applyBorder="1"/>
    <xf numFmtId="0" fontId="0" fillId="0" borderId="0" xfId="0" applyBorder="1" applyAlignment="1">
      <alignment horizontal="center"/>
    </xf>
  </cellXfs>
  <cellStyles count="6">
    <cellStyle name="Comma" xfId="5" builtinId="3"/>
    <cellStyle name="Comma 2" xfId="4" xr:uid="{2EB5FEA5-07F0-45A2-AA21-CCB6081C5364}"/>
    <cellStyle name="Hyperlink 2" xfId="2" xr:uid="{FC43A5A4-A241-4FD2-8320-64D96B925C94}"/>
    <cellStyle name="Normal" xfId="0" builtinId="0"/>
    <cellStyle name="Normal 2" xfId="3" xr:uid="{4AAC7B59-6CF4-4D8A-B0FF-3846BF8268F4}"/>
    <cellStyle name="Percent" xfId="1" builtinId="5"/>
  </cellStyles>
  <dxfs count="16">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
      <alignment horizontal="center"/>
    </dxf>
    <dxf>
      <alignment horizontal="center"/>
    </dxf>
    <dxf>
      <numFmt numFmtId="168" formatCode="_(* #,##0_);_(* \(#,##0\);_(* &quot;-&quot;??_);_(@_)"/>
    </dxf>
    <dxf>
      <alignment horizontal="center"/>
    </dxf>
  </dxfs>
  <tableStyles count="0" defaultTableStyle="TableStyleMedium2" defaultPivotStyle="PivotStyleLight16"/>
  <colors>
    <mruColors>
      <color rgb="FFFFFFEA"/>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9.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66">
          <cx:pt idx="0">5487505297524129794</cx:pt>
          <cx:pt idx="1">5059788015119892481</cx:pt>
          <cx:pt idx="2">5477686925982695427</cx:pt>
          <cx:pt idx="3">5110537662389813249</cx:pt>
          <cx:pt idx="4">5098089334867755012</cx:pt>
          <cx:pt idx="5">5487461586467553286</cx:pt>
          <cx:pt idx="6">5108677976363368450</cx:pt>
          <cx:pt idx="7">5073418765945798657</cx:pt>
          <cx:pt idx="8">5107863898514522114</cx:pt>
          <cx:pt idx="9">5057996464974725121</cx:pt>
          <cx:pt idx="10">5108805940384104452</cx:pt>
          <cx:pt idx="11">5498351603402407937</cx:pt>
          <cx:pt idx="12">5107765012043137026</cx:pt>
          <cx:pt idx="13">5480154750756323330</cx:pt>
          <cx:pt idx="14">5484950063203483651</cx:pt>
          <cx:pt idx="15">5057864695344529409</cx:pt>
          <cx:pt idx="16">5478461750934241282</cx:pt>
          <cx:pt idx="17">4860655131336638465</cx:pt>
          <cx:pt idx="18">5083945914180042758</cx:pt>
          <cx:pt idx="19">9130</cx:pt>
          <cx:pt idx="20">5488162429013590018</cx:pt>
          <cx:pt idx="21">5100639179591647233</cx:pt>
          <cx:pt idx="22">5482596216845893633</cx:pt>
          <cx:pt idx="23">5479049601749090306</cx:pt>
          <cx:pt idx="24">5095385499342733313</cx:pt>
          <cx:pt idx="25">4860910142754914306</cx:pt>
          <cx:pt idx="26">5061501434860666881</cx:pt>
          <cx:pt idx="27">5097980833206108162</cx:pt>
          <cx:pt idx="28">5481674168351064065</cx:pt>
          <cx:pt idx="29">5490064267963006978</cx:pt>
          <cx:pt idx="30">5476833154096431105</cx:pt>
          <cx:pt idx="31">5088225856606699521</cx:pt>
          <cx:pt idx="32">5098498763194892289</cx:pt>
          <cx:pt idx="33">5058524128785465345</cx:pt>
          <cx:pt idx="34">5098092324148215809</cx:pt>
          <cx:pt idx="35">5057790478930411522</cx:pt>
          <cx:pt idx="36">5495142157364756481</cx:pt>
          <cx:pt idx="37">5095866610086838274</cx:pt>
          <cx:pt idx="38">5086990118313525249</cx:pt>
          <cx:pt idx="39">5091016245856174081</cx:pt>
          <cx:pt idx="40">5491086135910203393</cx:pt>
          <cx:pt idx="41">5502110112036159489</cx:pt>
          <cx:pt idx="42">5059794131925073922</cx:pt>
          <cx:pt idx="43">5491576999770062849</cx:pt>
          <cx:pt idx="44">5057966226643353601</cx:pt>
          <cx:pt idx="45">5091499307454955522</cx:pt>
          <cx:pt idx="46">5095456758587981825</cx:pt>
          <cx:pt idx="47">5501301631100125185</cx:pt>
          <cx:pt idx="48">5107767829441019905</cx:pt>
          <cx:pt idx="49">5111285985044332549</cx:pt>
          <cx:pt idx="50">5094465239685005313</cx:pt>
          <cx:pt idx="51">5059470845592731649</cx:pt>
          <cx:pt idx="52">5479965359677112321</cx:pt>
          <cx:pt idx="53">5083960299300585473</cx:pt>
          <cx:pt idx="54">5061297270553575425</cx:pt>
          <cx:pt idx="55">4984068778523361281</cx:pt>
          <cx:pt idx="56">5073307370801594369</cx:pt>
          <cx:pt idx="57">5061326027221893121</cx:pt>
          <cx:pt idx="58">5112215106712764417</cx:pt>
          <cx:pt idx="59">5481724229550342145</cx:pt>
          <cx:pt idx="60">5061507963194179585</cx:pt>
          <cx:pt idx="61">5058002719638290433</cx:pt>
          <cx:pt idx="62">5091504572296331266</cx:pt>
          <cx:pt idx="63">5481636274055938050</cx:pt>
          <cx:pt idx="64">5096642009372819458</cx:pt>
          <cx:pt idx="65">5480746593323843587</cx:pt>
        </cx:lvl>
      </cx:strDim>
      <cx:strDim type="cat">
        <cx:f>_xlchart.v6.1</cx:f>
        <cx:nf>_xlchart.v6.0</cx:nf>
      </cx:strDim>
      <cx:numDim type="colorVal">
        <cx:f>_xlchart.v6.3</cx:f>
        <cx:nf>_xlchart.v6.2</cx:nf>
      </cx:numDim>
    </cx:data>
  </cx:chartData>
  <cx:chart>
    <cx:title pos="t" align="ctr" overlay="0">
      <cx:tx>
        <cx:txData>
          <cx:v>Population over 300K By City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Population over 300K By City</a:t>
          </a:r>
        </a:p>
      </cx:txPr>
    </cx:title>
    <cx:plotArea>
      <cx:plotAreaRegion>
        <cx:series layoutId="regionMap" uniqueId="{207F24CD-A7CA-4D1A-BD9F-E099C738AA93}">
          <cx:tx>
            <cx:txData>
              <cx:f>_xlchart.v6.2</cx:f>
              <cx:v>Population</cx:v>
            </cx:txData>
          </cx:tx>
          <cx:dataLabels>
            <cx:visibility seriesName="0" categoryName="0" value="1"/>
          </cx:dataLabels>
          <cx:dataId val="0"/>
          <cx:layoutPr>
            <cx:geography cultureLanguage="en-US" cultureRegion="US" attribution="Powered by Bing">
              <cx:geoCache provider="{E9337A44-BEBE-4D9F-B70C-5C5E7DAFC167}">
                <cx:binary>jHpbd+Qm0+5fyZrrrUQIEOJdX/aF1OqD++DTeMbjG5bjcQQ6gM4C/foP0fO6PU52snNBqKcKPN0N
VNVT9T8v+j8v5etz+4uuStn950X//on3ff2f337rXvhr9dz9WomXVnXqz/7XF1X9pv78U7y8/va9
fZ6EzH4LfIB+e+HPbf+qP/3f/7G7Za9q9dw/p7IXvbkdXltz99oNZd/9o/b/ofzl1W3z2dSvv396
UYPsl+0yoeSnH6rd998/BQh9+uW391v8UJ6eK7vuQYr+9fsv9/1z/9r9Zd3rc9f//skLw18p8SEl
FNEARAR/+mV6XTSABL8iiggNCQ5oQEP66Rep2p7//omAXyFGBIYwiEBgV3RqWHAQ/UphgAGlICCA
koC8fTU3qjSZkm9fxg/5FzlUN0rIvvv9EwT209Rnu+XToTCyu/s0BDAgIYVREFn9y/Od/f6tOfg/
JchbCaYCvzZQHbH04YNuymBV85luwBgGDxNqglU1t3TjtH7kgbM2aCU8a8uy+KH9u7VuK2f8d2sB
fRaZ4qtsrJu9G6KybOr4IlNtmj1Zhg9Yns31fw297hDKXm8zNLeHy1DW9L0oUOXtVbGlDYVfs7qs
DjCkWeItYmOkn04TJ5sgbNDXgPTfC9lP15meY8B5qkibr4t5Mk+4bhLZA/p1zPQa07zvWeyTGa1K
NrO9MQ3bu1lYU7aXLAvb+CIXDMCrcczjwvhZiggzcd/CPFtF0wz2ugSkWQMUgb2TeThce4r5f9SF
yLcmR/KQz1wdymXgTJOk9GuUfFA40Q2haNWhqAuvi9203tJsKg5OV2rtpRnXeZplZlxrOEenvGvH
dVaz6MSX2ay1jluK1aoGG9XB7gv1G++mL1WxKTyuYl2P6jQuA/MKO5DGxLiWU9z3UzbUMarCalU3
Gd3Avj+BrJ9PWe2he6BElwYjy9atbvE9z+rpmNXdQ1NVbOVzH493RZF3V5onJMTd3eCX/Z39HONW
CiHOmFMsdyWmIs92TgznILv7p0VuoxKPW9gqtZs0VE2MxWD2U1S8HxxWB0S/UzhsRPXDj988gieT
j1sEpvK6hYLfM+bhTYdCkLQo5Pe6MyAep06v8mDqN03Rwz0AwXBVk2ncRqARJ6zzMJXRrO4CHcEE
ewX/WpRExpOm476Wjb9SgS6TfOryL25Wvs26yRNn7DIjMAi2ecnDFJStSACReEM5G3ji5EmOeJNV
NNuOwAyrceZN7HUTvye6kNu5HZttpv3oru7GNh69Kv/O9ZT2Da+eembAiiNPHHEfsEMGC7RivWFr
NSAcVzXLQAx9H8f20Kt1XQbqxA1XJ5+06mSWoSETjjVt67VTtJHhwN4bq/F4j+OoqV/IoI8NK5+C
vJp4UtPGu1pEKceRJ4rM3hUc1JO9nvYDvYmtRO1tN+8AnKv9jHvYxKhAYJ/LsshWfaH6FE5zewbP
+rwDf4R1xbekwiJV3AuTYfTyaIO9F6+v9LEgDJ4qTZMoJ+X8ZSynMvYbkUUyjrK+jAGuTZzhwtzQ
GevzINHKrhDvkUxHsWraecOQNdWlTjQKzKYkmbhVTAVxYNrqRUzZVueD/oq79kRksymWd8QN9tVj
e7y8I06s3GNyke0PeM1mKWLSgvzQj6A68haRlXU382PG/EPYBeF3LuZ7NGPxtYrolPqY5Qc1t9VR
UPrDdJTzIUeV+vrOFf6NdwEAfvAu1KcBojhENAytw/IX7/POuxBQiYGHPHotQlHuBC3yMg6oqK+8
OlRXfRFY2U0/yh9N38l/mX5c25m5SLxeoxTB2X8YmuyuwUZfV0LkD2pKWNVVCVOGpeXyM7sBhDOy
b1hVHGTZn/EqUBzGThstK7TXstTZXZa9rbjgOJgzGLsV//43GtkeGznJexO1RdyNaroVQdseWMjz
FQ77+jkrxqtMw+xLRT2xQxGr1lkb1c/jvhdZ8dxVqlv3QkXbsCy6L55X7aq8iKe5v9fZLG+8sMd3
FR+OmSHDo8GYb+cwRCkg/fAox6aKq7bj1xXusm2bEZCAFlQxbQ1/Gllnksr39WGUkbmviuaGLHgX
aZ761cx2jcDy6zz4icMHmpO16fNgw6qCP4H+ejKaPDIjve04tCh1cDaiXZ/X4iGjUb/v0Vys2JSJ
Jxjkq385fVHw8fQRAu2Lh2AEbYRjj+LPp2/OYdSFfii+56CAhUis68r9Yn5C/hwmkwlszFAzeDfM
kXXlyjz5JQ0TL+u7w9wZeMcz76uxF3YNJpWvTMmKQwv94lDV7Y+Zw7youinknG0/4M5WD6HuYmd3
Uedhc9PC1n7jf7Odw/wu39R8uCUYqVQPw3Tw+wofijbK00rN2WMf5tdkudyY4ZsmRP5XZxpw9MN0
nIN3poqU5Lvy4E1eV+BryIxKQQ34quV9hnjsIW+u5U00TDt7JddTjvIsXmZ+iYoszgb+Y/az9qOd
p8VaF8qu+NlORR24CtoBJZGk/sEz8/uB1mCXw7DdfcAvtgWr/YMTQ6wOva7YVhTGDPHF5LLWYVjJ
62Aq9dYtdUqHf1xWUf/OK4JppVWxZnNpPlvnmScgAu1jaHoRiz6a/sjq/jgXGc/ivOhjIbxBxJWo
4x7T9g6Iqk08LB9ArvPrgPvBw5s00ww+CNE8BGOVX4NFWnROCqynulj+f62bl7/wtsvl72X2Lzjp
TXf5e4vuIr39y7Asya6oxRDnQPBjVGco0ThQq4qg7OgwN7sMhVNkJUpCoH/Y/Z0x14xt//kmE/Lz
Rba5E4QosvlJCBBdkp6fL7Lmwgt4C73vIvfv+7mNbiOS58euYGPibrQNCV4GCaNbG/qIY/OGRxbv
3vBxFlOimsAsIcSLJoK+s3c4zMhLyZ5FS+9oX85DbC83OLC3U3ueLZg/d02aixDFlHe+NVwOtVO7
wZ02N3OG1juiOITI7ujA8+YRYDJpZu6vPGWD4qYs6liOVO6bJSiuFPQ33Idi5URfRuVtD/KzpBYL
yLI6FrpSe4Gf5r5MImbwvmz67noKpjrpRVG9NJgnOQv1U2XD5PRiEeLvDF91YxTuCIRF3IPQBlkX
uYb/Eg3g8K+/4pLsBgH2AxrBj79iPRhF7BsUffeyEmAvxqAJUpcYKrAph8D77ISi2E649j7XIlT3
wjyPFdmzLs+OYdjaqPBNrJlv/8H5xM5aKkh7SzOz8q2/wXMTHCAqs21X+8EBLzO4YG7msItW1czb
XOzcbBLTHZCzOEyE2hwEBXrdN213XczZj8Ep1EC1TQr/izmT2TrZxClqXGoct8s6sIBuG2ftDGlh
aPzPNyX8600hNjlEUUARjgKb0/98UzI8Cs/XHH7Hss+STghwGN6GsBP2pDq575GNDusshb3ori5Q
I+0PU4oRprPA6OSJAp2KroxzyLsjMgM6BcvgcJGjMqUGoOSDwmk1LW1mG4i0H6jX79QsSHny1Ziv
RFA9NlqAHVa4u+700F3DZbbgCoVme7YtclRco6HYj2gMHuZA0RtCxL6davgACxPdLLrGj97pukVC
aPqsVGlSFXjNrpvqfO9m+WR+zMq32UV7mWUTyfdF0LWbf/5tAPzrBYhIFKIQRz61dBDyf/5xOOGs
zI3ffi96OXcoJTVdt9x4xzJqbmpPjzsnnSEC2By3cjCrDEY0Kc/yYu30eSHM1UTanZGRd4QVx+PG
UPVuG6dwtiIM0KpXUx+zus2TXM3eNxzIO1W3IIstQWJ6Yv+fwRsdyOZpYnWWlL30730+61Qqjx2b
2s93gZDNLgo5PBbWaaZgytt7WMk8MR3PnpYdeUH8ZUfEsuIugrzdIK+GcT811Qvy/U2jJ/Moxoql
s0emK1CG7MZZlG04nco8z+PeHdfleGo0+AfizuzUmDrGMCvXw5vmYqiCoVzBbJSJnGB3S7WKy0bz
e9RQfh9MQ7ASNOrWDnuz6HVTrIBmd82SP+KZy3XAmFh1i+gwUZJq3VAb+xGXcWZvsrSZ2q0zdJhH
83w1g7y7dYrLXpVLXGWAYtB5/RVqeNr0kTwNmbb58DIjQaVONZZ4D5os/YA7C6dcVjrTyyK8rGyX
lW/bOguHO7NA6PO2Dvqw/OdtO6r+xWdHfznsOAhRhHEU4tA++fCDz+5D4eemkOylMHIFAAlVPMyN
zdB9m6aHIKr2TmwwAzFu83mlZpsTxk79wTCPOCHJ2dwZ6WUPZ3kxd1s60W0Z1fi6DGC1FnlvTgLB
Ooh7Vg6neu+QeYLmVDiY1DlbZ5Ov49I69SC+6C1rO8SElMVmBsKczuofuwDLIsVtW+FUZWndRkNv
GZOhPYBcNdXKTd3QeSXbV1nqBH9C7eGd8cXMLBruR3Tvlamoa7udg85TNgjrgAhka9aV6thJada1
jdljYrm3o8PcgC2zoGM3jSZyqH3T7kLe8x/YxZDT/scODqM1plf//NwRy12/Z5aJZQN8hHyEAbF0
NQw/5P7DxKLWb2b9h24tw+nHUnsyDpHGR+ufbhWuWJ2QHv0JR073c+6P95au6rYFqabEiW4Y68+h
nJs7JwSiGVaIELZ2IgcSH7Mc3zppYHK8HwX7syibYR+MXn2ynBI65/fGeKmaJm/vcvdzjl5GlK/5
WBbJxQ667J0OLG0oXnnllXM+FbURQlGX/sr5G/WzSA2tVj2p15bux0dYqntHarqhLqqbbGzrk5OY
ITotIQnTMwuat+HFXgEDk9E65iuUa7hysyrU0efGtIdpyU8djkyBrmjPos99VH/E4eRbN5CLNpmA
n7F/8WD455+U2P8QtOxARDGMSACjD8UCgU1AcCbI97btomO4vECTZVRPwcbN4VR0cOWQJsVGWX6v
X146y5P/MLQhc0uzNG86dvSyalhVyMep9rR9tZf4zWGahThtXXR3keuhfWnKdogR418aYogNFzj+
4gdfyqIfHqCuqrtCBjuH2suYHwErbbK2GNkiB91q6PU29LAirsY5zUrr4OdowF9ySstkJrLcO61U
xbv9df1ufw/6u2lop2RiQKaGsX5jyyjjUU7/8njSn3mz5Yu2fAVBdAnmouUa/RwpDJGMep9n8jWE
w7R235/7hi13a79UrMEh8EZ5Bd13fFFPCh6gfRyuzna8G/TeWGr2ii9lET2xMJ4KIdIqNPZ9ceAY
leOPKWNomZLgh1WNw9ex8dtTk9V0Z3QF0zHq5+fePk1dKZ/nmVleoAqG3VCh6LN9yG+cvup4neg2
qE/dzMJT21nqxeYV8zPris+6VPKzrWN92LA0NuXyKUS0TRae1NGqIyH8MEz10UkXunUk480wRHpP
xlqyeIQtTyd7dFeOZr0s7ZE8Lw081K7mmfKtylUY88xS79Q+qXc+az4bDcA3gkeZDlG/fJbMeyQk
NQP2v/llC7YUgfAshkacZBsE9zBi4ijsG5a41X+367K8hTZf++dnFaCfzwYiPqY+sqyWpVVt4Aej
D1FkRucc07r3/ii6Iu0tJQxjr42aFVCDXrnQ+xKiRyPVp+jJAULW1tSF6qaCzaqY5x/2DnMrZzHr
0/hiA7Rl1yX4P+/18/7nPypy8iexvrXQVXdbLcNI7riPmptzKrbcZ8tsXpAsqoqbOj+gIUi0dXe3
RV/ie+qN2apDCm0yRvG9nMN8HzZBEzutBhrfLwsQs+GVg2whyy6Y5rjsOrlxKaNHi2FlQxG1dWJW
WTcRlEBt/aVGydl/ta6gedG6gqbT+ovxh7Wg8OWDqqZqN9f6T2aC6ob7XJ4HLxu/z3UBdg5yysHe
pF0etH9WoJM3pR/MK00DaD9JpeSwzmG2GpeEPB+7IjGBwdeN8Yc96XCd4o5lTx3xkpZx+Ggv1irL
GrVheuArG7Pz+7GB/B4UOqVZ7107SAutLD9Q89WEc5s6DFOQ0n6Qa+6JMcFA0esG0eiaLLMaZ1ls
Sepyd1HogqJj482JM7vgbpOhl+M7hS3BzDH0PZvDCYbm/dg2ljQubJKc1+rG98KX3vq2RzMquSYA
m01Y1+aRDeo6HKLpruD8X55IgBdnY9M2W+F2lWsbX4QEhdAPaYQgsjWGn9/IqAm63nSh+qMzU7SS
jLW7vhpOuTaFibXk+pipVh/dTBWy24Vtd7KcSoevnPEiVhPLTUzhXemX5EiVqLY1pfyq96bqSPI5
TIms9L2N7mjcClE9k0rvi6HubJJTRjEZi+A7MSaPpY9PgeXlj7aQJi3LHBlb27VZQTP7URSHpZE3
khQxJfNmqFgQ8zEoxGtguwtW0vAqmZfw7zKEXHSHaBku2Cjr2Ac6i0lAQUptitXfqTHcSdZuq0DD
rzDnamVqhHe49ODXPowOLKD13VCa6S7v2d7el+JLTa4JmYuD/acUBzdzQzS3povzsd+rrgRbh7V0
tFXaIPM3Z+rKFn8/l3XHNheyy/FjF9GRW477erN1kLMIvTpleOx3XZ2Z/WWYx9rsq7LaVlUfbCHM
6ia+aM8y4bZoHLJ5h/MJXc/htBpk1RzhIjmot0/U3u/10Un2QP7AR+WLtcn9KblgzsTWUZ/AYLrN
ZOss7R859GU69TrcQRlaCqQ22bcKSpjY+oHZK1PJr6DNz7hiTO0Mz/PUsuP8G1Sd5YNDQK9RJcNb
gPqHcMGxJSnXBdVsIz0ibSHX8HmKWaOB2Y96Cu8lVOKhV2tH/qIOOMFxuIhHfNE4oVzMsvGdWSbW
TU55+s+uBfq2reTDlbJxuvXvJAqsmwnDD/GdhpOsqZzhHxW394UgPzq4wYvmfN0YG09dMMR7M8aB
LUadbWRZ+gd78/DbKmf7QXT22DcyLiv7kUjT33NvNlf5SG1xYhkM9hOErNu6QKHo/Ng0gdw2gUJn
Mw7DYh36XZQ4zIaeYIUb2qx9Gumk1l21A7qhn5vQ89MQ1rarYhHrGbXboo+4Tf2tmBtpa/Kq7mMn
DhEG16OPjk4q+Kw+Z/i80CFVOG5ZnpObjIqX3K/kvgpt4WdAmsWuDG0WEuAD5i9Y8bPdBfOw7R45
17s/rBtgZPZ4Cop49rJvQ1EVX7px9FIQcJvemIwdw9kfVyUubJwyZzsfDOH3n00LYjMhtJjiZhxX
QutpE7Wc2OrnyE/RMjS+Lan4Pk+4KPkpxE3lx07r5CnSJ0u4oJ3XBqUfO4yOmJ9ar+gTyI1M361r
vIBsysj24jScl9dw7p9mQv0veWh9OqosQe3Etp7QhhRcpk7sglKkMJrY5mxcMp4E5djunZh5zSPB
fLgOsxZ84UWXRBC/DmywBX0M8b3BjTjWIXh0GZWDbH18bzkmcU0UJYesQHfIxcmOFAHV7Mc1sHzu
hS25UCNOGzSW1P3AmXjMVzsNRHRFbUw7rfrB5FeNQDuu/SrOg8i2vZhuD5chq+rOFu3tbFaFsq8d
XV0gN3NmzsKJbvB70u0ZA93Gdr6IOM+GaBMwAlOlhHgMlTKxmM18LKaMfaHmmpNRPPoMs/3MpEyc
GNAKrUjoVzsnql7uRwnYXd7m31gXPhfAkFUWMn1Fuaoeel7u23I0Tw4XCx4g/29xYutaV8KDc+xa
EnRIi9SJri/BdSQ4xaV14YINc7+tZ3/ndT48Mp+rtXV+vm08seJloG8i83EV4waJjdNmln80Z+u2
CfLjLHasbuAxp3mTZhrJFM4wOmpLhcXZNDXfLHk3J4KHbD/a6sBDPTB72UXzDRUe2uRB2a+72a+/
NQE6CuvZ7yPE6Xn5vJh9WF4N3srhNm1HKRb5QTSR964FCao6j/OKwCvXgmQjAXDdzcD+DrZxyUjS
J3i2jEU0ZMU1GR6EZiSKLTNmI0lb8F9p4bXpmNsissNwCGwVkTzQQf1kJvFjMdkwOea1R2+RuZst
wa4SQKW3KgIo1hgO/N6nDVuUzdJ/xMbw+p89BMALa/c+6AosjWbbFEMfQBxim4L8HHSRypPNKMf6
qbbJYlLZ+Gvvj0K2MRTAjud5yDDej6T2k4CHKMFOdTZwqvPQ4nqTT6KMbQNCsxkrWZ6LQfUiRvZs
pi4+ZyqsN8rrytRF7+GofmjzsVK31F5V10PE35qNhm54aMkgdhf80o40/Vfp7M3SfXQxo/70kM/d
nQpkPMtCPBS5TslYzY8BKO2dEpVnaebWPNJp1jG1dZZTQaezmTeT8VhpL0hcwGOjC3/NMBDnGrXD
LpHQh6rixfhDOPVBvOxs/ZQ4VxIvmwZ6PPQwj66p7k+uN6AS0y3wiukranGTorzsD9Qr6MHLDE89
L68eO9ieRGeLbIMr0sisz+6Y9aUxqPvmGmEb+06Bf2W9tnmEHa62nWltzW4RnVlg2wkPNRhlrJhp
bGlJVzeXs5yZ6mGstX91PswwrPUWVjYhciZu6JeDz0P1MEzKv7rgF1u35/nSeFid98uVsZTCzNvE
ZjTFna0GgZXuME1rivM7NwSVeJorZPZOYhOIbljx6AS3hhMW7GBPO9uwZtf83T5aFv6/hFh46dz9
cIFgQG0Kbxv94EKNf8haCl10FeOqfup5UF1ZbpwfS0Szo+5MlRQ2+VjhDstu5cC/UztFX+NvXYfq
vSM9e3o9hNl454TCcnOrgEV840RPD+DoM313JlyLwn9tFMkOYxvhrQFYJExrPK1yOmQr2NRqNbUm
3Db58FXY1CdVgtsmOsudXGM0AWI5fPg1kii/cli45Ja58Ww9nDUbJ80GDUu/q+0vnMbavoBKdSiW
jKLbiM+p+0dZzkiu/SLkqWNumRr4rW0mSUKVTffOokWlLaLKUu2c2JAwupoWVsCJAJYobgoxbUo0
y0ON9Kq30dIprI05zU1vuX7A/SnNBq9PeDTIcOVUnec/0TpCW0OzOcmyzBJCRo6rTGtwx0k3rmbL
BNxlhRlXepnlC6ZYFBw9F7aTAlDrI4VtZyn5DeaBLV0uQ7fUeB1uk74bJ83CT20vCd1HYUFuZm/8
5p6OTmXzeqy9agPaKdtbojLccclu+1J3R9c22gey2HHaMtswYJ90N3gVuy0K0h2ddLFwbadu1dse
zkJk2sTQ3vj48i66xy4AHT/27PsH2IlkDPjR8hpOuDyZ7n10OjZ8vzyWbtag49hFbXhanFUd5cUB
2nr5lc0bbUNajqejD5RtWItKbckhLuyXivMvA0djXPWNem6q/oaWiP0Z9n+M0oS2EwnUqbJdvN+7
HjzJkMpvWRFmibRFx6s6sAl14EFyNEFOjjnpyVHgTu0kKG6jQsJ5xRfMKWR0H3IbA46+tyTgOssT
OQbZ5sLjaFmuFR2P9hTcRhlHL2+TMsvPSP7fyaLqAbn2+FjsQ7+Mjp4lV+d4ai0PNWCvtamIBSmw
XdSrpmf1Wk5E3Ioc46va1yLmQ++XSYdwtvL8gq5dcGBfn/Y2N9elF20aS1seLu8fsd/G2sZ7VXJ+
+sburueRlxJgW50nUZSfrf0jYGj4YxBhFY/AFlwxot0V8WuYNq2t45Kqi52FGoBY9W1bHKthIKeQ
oTopGhLsvEhZp2vp/n1tM9d9uwxOvAxt428mWPLdBRrCYtpA04r5C2i7YWOLTqktBPFTYDsCbrTt
JrmJvDy0KdVMNiNBHotVlI9r3oR+4tRoMRSa5zbzyGwzQZNvIlHSGI6QbvKyna9AJeXBMvtgPYDW
Hh6EUNJhRr42BL/oGcvXuoAxobaVNp4zs/WaVv9ReLafKRg6tjKWQY2jUbX3yuMxDYLwtuyi5l7l
g0j9oSjWTglFT66ZR9dO6aAMSC/uLXu1c6Lnl9MeZ9gm+FPR15anKR/KHJbHuanlqsa2J37ddH6V
isqWJHlpC5w+Cm0d000d6IZiUZ9nfoBVXEtbAL3YONE+t+EmQtq7KhgPSKxRK664yB+10vSaNRW9
HpdZEwgv8YvapE4xFUpvWZt5sc1eSFIwYZ+VSJvHILDVa02+1mPA9pmuu0RaiqepUD5/maXv24Mb
5HduyLyHgTXsxrMM5V2Ppd4D0z5d9LBFUTrVOlg5LPC750jp3AYKxDZ5bkojbLUyq597XIUrGgbq
ICafnAAwU2JPSvXyNxZ15oP1VKNHaNOzu8zW4qBNMh6clOPsnbTobKRh2z4WSwW89CItOhOGxWtl
C4r7Ug35zWD7Vs/3rSktQ6xtVe4crrvmf9mNe4Zs0yyrq5PpgfcFR13StvP4mXndeOcDuStL5X1B
EutDA8v/pezbmuvkka5/EVWAAIlb9vlkb59iOzdUnDggQCBAQsCvfxdyJs7kmW+mvotQtA7Y3htJ
3avX6niJWUYV0tBd0eZyY3urIu/XeS/B8Jeg8dhH+01VXT2l/wgOBjM0uy4tfv0GRUbETmVlkfQl
I+dx9u+1oHOFb4ZXmyEC3cIzrL+3F3AWbkbZhBuV9rehJY91PbLUOVdAehdO2kdjNYXNbvBBZ0iz
AkdY5CA288v6KslQg47umNsiR2IMLZ/Nn0NzLxQfHZXwxmWoS514N0jok/a8cf0N8rV9AoZ39d6D
4Ok16TsVjANOVuoprGLIZjw9n0fpeSfqJKNewUl01h+Euoof42gentyMdschY3+0ByMpLs3cvIlM
kHscPiu3IvGjRVoalq5ibuS9tYqUvnhDmn7gMj5A0NWg2+ZoO4dMxWskw6udNTmJ1K7g1F/bp0VT
Nx2p79AkZGm/HbymAKQZg6+RduHZDQDDd9RDxitV+RvW3t3gldlTQHCASV+Qrcub9jIt6RBE07u+
c/gPWhGRYAvWD+mcOTudT9MeTMDhvkI+MbFDihJoC5hYXyvj4BsZchBIfTH8j3xs8B+cSepSihRh
gAODeH9FYwTc6syLZfWV8zKJhlZfPeL096Xyy6PsyzYBc1Dd2zZJew+bfqV31rQdM6F/zxodbz81
sXIewmhI6nnFxliUSaA/b8BvEnfEzfwN0CjQcihR/cleUhG22yZ0v82O05/qjI4y8anfn9zlYodY
M6gV5tnbz8l/zLHPGafu9X9Er5Zg1fyRMvApziEo8KBFCMAm/fvz6ju3z40g5tUfarEVmVckZPEn
vOVi72Re4VjnrrrvOC0Oto0vToVpQ3QgD9DvqEOKxDbqkrOL8Ak9lwNFCNRkCEYj7/avu8Gv/I+2
8ffd//8443dbFWbzzia1kK9kyOACWLNhsTWzoChPNotlzTIYiz9M2/s5+HOuagaW/DX408z6Dj+o
ctKVO3r0zJqmuWVTuRcLw8pegNeTlYgJ2QGAzR+qOa5vI0pWge+2b105OQl0AuoOWil/L0sEkTkL
SsQFhCTFOEQ/yjTp8W3/iErtJKIai6P0sCVHspcJG6v6JZuw5Tv56O2sWY/00WlofVf7IIaAIXtD
YiJeeNX0+9zRkPtYs5jnJDLpdDHFMH0h9Xsh5vrFVHV9IgFb3mw8Gmofvm6Y2x9t7xQ4qzivO5C2
3RHhBH4D+zBX8Gxrf4MPM4gfGzbUdzqu2/t+CG9EloebMCz4QYPcuu5GGiKlIdMrLxaeetnyNyyO
V84a8kDcghwi7uXbPiy6r4y+OYrmb39NTLX3/N/ffz9aUsN/vv+AqCIwNCI/9F0/YJag+IccZybY
NZ04El+iEb7Il8BjwbbPi2jaZtVaDzo9ORFJT/nQ3uVZFuysZduRWaNd8mlD0QbkHVTMvTGBOExR
gRgvDxqxor72EprO/YEM4XjftpG8NpFeZV013dumuhmH7eDUam1N2xH48UPUaZB2l0kUArlzn89P
1rKXMfUkBJZAVQbQ7jeFD+0gnXu6a3Q6b8YCdGU4mfmqc1V1DpG5fh45UthMTE9gs2aHtqDFKh+G
UC2UxHnlB5St7SL+WPJ2KXPV7IKgO2Xa9ZMQx9KuiOf+NkDS6+Miy8BPgiqs/ujIlyF2Bl1m2MG1
jN48kkbQsEloVIdMIzkVl+1J/b7rbI+1QTpibMUY/T7KGKKLZaAzujfKja5/4QDW/GzjUzKDSXq2
LQ2Oo8snZKD8rEWWLQ2SnNX5ESos50tWpF8D7P231tLqtgoa9iT8VNy5NL9F2sn54ut8PLluwFdd
qJ0vEAryXQSotTdgiN9DBFffY68u7np8IXnphg9OgUubmyaJZdGebJuQ8a5RYtqlhRxOTurok9NM
wymufCaTT9vefY5hy2hrIuy7yQEy+4M37j+CuBzgxTFP5ZPNudssu70Lct0mYxND7TFJBHsZoOTP
cWEDFWbvFDPcAy+49XgYrqIOHhRZTHtxVRbe1oG8W1j1x6kLOU3UUKaXbkiTv4YVrZqSD4WqO6fB
qey7/NZe6rErb9h0tQbQQMDOQJa/NNqfD/VsRJDYHsqX5FPgAbZdpsZ4mU4MdCXsOMX92NOkakx1
tZaMSoH8BV92o+LeXkSFFNcMjSPci3+1BTKHLy/ZSpRDfqm76UefDuSpjCSzluQFeSqc+Q8LObcP
qxe+/1SW6R99A4SJa0CvYp3JaD6GeeEe7Z0y4/xxZ9ughSaJayqIZHTVHmnI5JE0Xop0G9V1lXzc
ewG0wqKo6oQi531g7TQdRqGrs89An2qdKb3RRswbB6nO+0ZIvg7qXD3VYUuT1CBvMQ78vUA8+T2s
PbzOo4IKhxdJMHAEHX3XJbTMRAaJlT6L1mFvUd7/TCPFXuq4iZNAeuKpAXVonTIIAv/7hvoP9Twj
oN8geMSmis0U3X9xccoozWvT9vQpV6mb2KPXSN2uKlNURwtfjw7U4tJ1q6M9em2v4P2vXterfvV+
zrW9fjgetN/Iu/803z7OTsh9sPzDrvOnU92O4FiqvE7+UuVEGrIXBMODn3yAWKyIzTnweb9CvGye
ZJd2qyyOzFOAoF2DcO44/m0QcPk8Mz4fR9osGVmYQArdDcvIhE0SZpRRyFla1V5m5TXPYdis2qmt
djpU8SZTebSH/q7dhYMfPek5vLeB4KTmPGEQHTwUJgz3fea2u0wV9MkZyD2HXHGfhXmwJ2N7dPum
fg0dyGNQrcC7BKT2T3nsh5u4iYYvoo++WJT791DR17+G0iH1PoayeHxujHTWUC3TS8BQGmDtVdAv
Fo0+qTiHT6enjF18pGAvRBn25ov5PsKifHNJ+07zMXolUugkFun8DOUoZMlRNDyNFEIoEfv6oSrq
ad1qgBSuo4YNa/Pgtq6dYQtyfn6TdtLdjTpQ58gEdO87Y3yMGRVH4jTjgRrjnljbNvspgiA35g3f
6VHSG1mEziZi03z1Qc1HCtDo+7poqnXBmXrsOx+xvF+bL9i4SKLF6L1w6lRgTRjnK53nF/wl3Xc4
ABc6t/Q9NGIb6CY/Zkja7FuDP2cI6up2aqb2rpbt21gQ79XLAnfdZ157LMEbfPYqk9h2MSq660CE
2o4ZdV/zLNznFcsfjb4dsbgPczwVe4lyBVAr9nyFpFb5PWh1krelfp9aliU60vKJp1W29UOHnFRb
ZxeWhWJTuW32XJroi4ln/e6UxVbrMNhGTeHvJ8Q0q4aU+l40KdkS7Q4nCkY5NsRMbnWXy4deFNgu
cyLewnbeerJTp7Lh1YqWkp2Q+KcfF2tGyMbBBwnzte3wqGe6xN66osCtHfRxGy/TiZrrU8n/eIwd
zLgyK+o21cF34n49GtAjU5f7Rx3V/jYDxe0R7LgaB05Qv5P81cz5/L3GwQxCZO3e+e1c750iYPvA
yfyrkzMsvZa2b33WreycmrGf2nebJymCcqvx6p1CguoIjldT0OjzEXB05+JYLMQRu+EDt97HciGL
l2LbOz0/gCb4q+mzHVnJB2uZ1IcwqeL9xzP+n232IfYnjEP1IghoAhFn4RqCvexRD21/owS7+k6R
P9qmKFTHHsnkW3dpYnEnIGLm7s52FiEToDYjGWDN2J+Ax0W7gLpFv+rHYQOJ6w2pZnUbKUc9qJyf
sqoEjOUN1b71woV9ClQL1NYiGfy4v20J0Q++zv4YpifQ8kT8TEo67SVgOhEbMF39loH+GoJHbS/W
FOWE7y8M6zXgI3JNvSa7FvwIeTzwStvkmPArcWP1q22OsNBBA2g3thdehjz99/MEOMO/O+gMoi0G
SiBSq1icnuf+RcBpSS3mpqj9J+Q/kYzZYq+VRzOzXQTc7a5dDvI5jneQTv+ylr5Pa+mzI9VyrI//
NvKf8+zIfnnm75/wex4vnW5nunpO0iFFOiXVBumV+Oz2A/j7LJpubIu9TCBL7ZyiQjmQf+/oowpR
gAWKGRPuOu7qY16GUBMtKTcs8OYm7NK9tewl6Hm4w0bRrbwwNyXY8EyvhphNu7z2VjN4S9Dh6viW
Tjw9clLc8bqIb22TvXM40jU6mx2cGP/qALrVbWuRTTdF3G8CMfvXbPFaJ9HKdVQ6LWgndfiQe4V7
gv9QJpPw3zrgvI/cY++z8vOnzhvMdqpT7+ilZXgTBCQHvTTrD7Ix8QZoFBSUKrynUsiHUta7UkTN
c1Sb4hxqYIPWHMFXxK4Vqm031vJ5mn2+crxj1Eh941S1WAOT8qGBaSIscxM2N1m3mb0e8oXecQ5w
JdRmEBCi76Z5/hb6jUmmclAbINPsSUv/niDZ+l0MSKGMDWRZoAZF+4ogk/4fRgDdbNYq9fwdxHTe
dpYKSQ1fiAtiYLkR0hVfcJb9gFgrfff9V610f62g7g/2Ke0yhE4yBHpThVdTNd6xAFKygfApfHGl
s83HUHz3nOrXCPz27nERfm5ohPRVL4N+lYsSLvjCDwWkrldVh1jZlyC5QP/AHWZOHxS5NNfZmU/j
eXSzNgNEwBPl9NBk90WI6jnG/5l5wQ1g5vKtgzY/GSDLeGayrVdwSsvHaeDeOsUfc614rLY1eMaX
MBfTflSgskx8yE/pGDb7hjXsArix2hYdynLgG0NhFIKE8pSJqN/CB58vpJ2gT/IbcshcZ3opR5wB
coyBmafdZYQGKLHtQdrPa5KPGLZsXGM7/jHMLdswUcsO5kw1nqbCX8PKEmUWyvgnjvbyOcBHiEIm
3WuGkiObKmL5WRVtd1N5ZbrKIJJ981D9J3Oj79x1m9WsyhjMqNg/9qrj+GX99rlsxI2Iyui7qKr3
2jHdI21b+b9c3/AvGjq2qtgjge8BTnPDAJLTf2eCqLH0aKWb6Qlsnfi+C74worHxomTNMRxi0Mur
sn0VvJBJ5Ch9O5iW3I2+h/I2aC/ncjNMZp1DC7UiciwPNhCxJu/DP03bGzXq1HJ5F8+sOqceN9u8
G+V91ZWQCwDteCVivuOWlxuzgwxp+7OP5DcyVezZgcx6JYwnDkj+/FSqd0+O2yN5o+X0Naf1fY+q
XQ/d0p6Dub3OAjJ9Hc5tkTa3xgX0biP6ppzdrZmbbGXjfYsLIME1Xrgvw0NU0UDtwsatkzYkxY5W
AzxLFG9ArpLV3S8wnRpvDeXOcKZFncFBckdztnaaNeacjaFGVmIs/u6wQyIZYYodqOJu3Ag2Pqkg
ulomoeUeotJEdV6aHDDM73JJK5R5YWYNAbR7YVS1G+ouwZDrSpTh4eMPxaEe97PwJ2XtfZEy5wVF
PcJVWXTedUbBCOz/HrC439N5Cs6YnY5P7mN6FGbBz44P9zOZslsdpGZP+Vjf9uCgJ00W1S9dx9WW
0UjsnK6vX3Iaveo0MFfezvwhhnTdNk9xzfYoYIIyW8ukekL0F/hdeg5yVz3zZh+QVLzEjYxOyBJ3
K2uOzvQADdxtsRTlqrv0hhZh+5gZVZ2MR4a1bc/q7BakuvaRqGldx7OXuJXcBkrBBYcnfwZ5/M/L
Z5tLldkETUcSO+Szw5pgipoNdIN0XZt+Wo++qO7ito43cDdcHJR82PFCtOesnZpDCbfwKMBcOBEs
0D0ptEadHuFt3WxgoC/PYjOJYryvqjhdSVb3T6Vq0gS6FP3i5n2ZiGIi3/x0yQHL5r2T/XYq0zRP
5nDHQnBREzKliS4zniVugyRMStV3nfEHMsx18XMAmeJgM2Zjj7xAqss7d8mmNYwfU+xvd7YPGZ2P
PrIUpvjdZ3Ny/5wXl12+HkztfyjZ4oBHIJVCYGMZmNCnk2MjcwgklzoFKqPONjCVBNUVb6R+iN3s
ADc++wm18CFPG/4KLMTDRjGWN1VckaOL8lJbUfj0gXXIYnOUR3ovohVWP7RnXusms18798ybm52C
M3AcM5Qsy1r4m61fTa9Nm514XKlL75ZkR4HkJQA+s5+gnIo6ID8dqV4bJJefqS7lumV6viVUTvuZ
+PJAUh1sS6fKT6hWxLdV3nsn0nn84qq22oD0VT4TU31BLQ79DpbLVpdB/m0qUTtHRlN+hUgPO01b
5/usG8gdzcscYbEfvlHzFS4z5AZVTcyFW5lCNEpzWvKTZtEr2A4wgn7dBd40osZIMyfuFEbXwajX
Tsbjy8CmaUvrAFjjQsRSXrB2tRM/TpVpzxDB8JWrAv6imwJ0Nbwee2vGc3fRfWbuu1SpO9OUD/4y
Km5ItRdqQmGoxQR4B+TTyb/XodE3yCfgo5BQrnySpGY+UWSaObD832SrSQ9rB2Xfbm0TrSnfd1W+
Q66AnKpyhOAio/EukD12Brdy1r2n9WMZjVHidoP5qjJ5V+DtyBLpbMqybPKkLuRpIkP2pmYPxTUy
Hjy5882HY+CU37FRf0lVQJ6l8ua9FnW+sWYcD3rlOFhpH734s0ydRTf/3U+P/nH2RYQAIPbB4Pdi
9x9VFjwzo0xB1DqPJq49cJsIWU3tPNy6RpTH3nTpFpLl5jFt4JYEvqA/JHiBmcIi/hw7QVt8mMob
uAUYzmX9KNu8SmRDos/hwkVVOPvoCiLz48fY5dHhoibpU+WvPool1LMGpb6qTgqI73unvOOom/Kr
6odgxVVRX4Oy8/cN4o591njFNYNyexU5TfZVoCpCBqfcThoMLYGCgqcxgzfhLzuBDAV/pFmR+Et2
PkfRucfSIPm77CC277c1lfPffcs8sFzo/xDBgTL3d6AExQlBHRE3IvgHBvq/ex+Ab9IAdEL6SJDa
XZd6KuVzFaYJKGblDkSx/sRcA320ve000pFquXz01MEUr2yjqXpkIueJrTIRgkkazRfLc7F0GHv3
FyfmL9OYcEIFFxUFe4Xlcwj0MMABH9gD9Xw4nWzQJ89p6VmV0bDpUd7mCeWCsmSJgt6FPKMgSvjD
ThIOxyRa6K1LEPPbSX2ZYVnmjDzRSsLVr259X+Y/tDEb5vdYJW3WrKIJZBhIwb5RFc0vsaf6FbQs
4b07lZCmlzy6qCJw9hCruYfSLfNLCLrANpiNc4zz4EueAlCrQLI5A6KLT+CHFltHzOaxhj4bZ6WZ
3lPQm1WAFwR8PPA9huLJlHG44XH3axKAcP4xCWFr+3vSZJkCHcrldZXPPyYVy09awqaPn5T6jnl0
0wgpEhCAdkMQi00NYif/MqvsGzRh3tmQsjjOsojh7AJl7FP4sv04ZvtgwSBb4jZJ2E7xBwaJEm/J
Em8+ySpcGxf8Tcfxohc5/OwXnrvSatx2wFP2LCzo0tySorlmQfkiqEhRohB6+b73n1FKNL2xTfZi
zVhUWwDvxfmv9qD3/ZUWptvU032pyXSywlpkQCDoX3S3nxfbVmaD3Jf1GTsUGxC3uQ91uRCOqzQ8
e4tekUbg0/qsjs7+EPlPtnfSbnju4oesG/uDL0ryXM7xFkm66MEdaX7X5eahWkRgTdDHe0+U0dqZ
fbJxNGpyNbKr9wb4+9quWo9N9T6emP4wba+I5CH1pl0o1c9wCc1GEPW3gHEiNMF0Cu/Sgv95nzY/
yESdcx9P9GId3Nzbcuq2lw+f12eRmoHO+8Ma4DTcmRIVFo1boIJhn4NdDVcNUWa2RsmQ/CyLXDyE
c/Fn+4yob6xD8bCMD7WIXwP/XE1g+AsFQWap801gfyMu5AGuP1sbMrj7aA7xBYh8ToRS7KLKvHly
VLaxceZUa3kQwIdXpvT1wzTmcicZKbY2UZiWgiSiDOJziY/suS6u0vWmRff9+EGCAdeLrGfiuFv4
xvQoUu1c2KAQXhaqfQlVec0WrHMo5DESdfhqyrEAUTzmt23K00Ps9P2OZ3FwX9WVnzBwVX4ofxuU
/c8aWofXurkHGNxARPivG8f5u+XPrhrshSL5c0zdKvrqQtxnUw7gviw5Igq4dXmd6h4pI5972db2
DpBJts30xmhST4jVU3ydK0gJ1E3FaXnWYcNR/7Cnr1p0m75S3nfRaDeJvXK+q+AkgQgYsW3FTfwk
1PBoR3SCI2Dl1ZOSVbuDep0fvEq393oB3+wIiuIvMhymi8SetlZLzZ9uuRgXYho3F96aefmEuD4q
0Egjsqo0LZ7EyG+IX7VXe/g0sDBBXu1rvPR9Wopkf1i/56UpXsT/fvrHLv3n+b/QbZD58ZCo+2c9
MhI6vZO54/Q4x8fO8Yw+cAFOUhwHw3poiuhkhRH2LtMpAqAAGqd10acOuGRDutU1Sm9BnALRNrCJ
UxuMDNlz97GkZbyJsFXtpkAV2yitgQov1GJLMi6WOlOqQY2wFoI1jsJipwg76xfUEfhSs9K/tZab
jQmpi8eSA7Xxojo9Yt/u1llNw1fIc39QEOXuZNw7N+U8jImAwuxmip0WGMR4l6uhh/hP/whRLfq1
A7IG7sIwPRdE8xXvqms5ZeamKSBZ5ow1N11M033hmf7QIToViCEhlG+Hh9F353PF9Vdv9oeHqa39
VaGGbBvFyCpInHU/4qhPCD67fekVzr5N1dvUoRajCITE55GhjIQXd988rPbal/Q5mIJ0BzlwvYta
qe/ySF4qUHlfK0HWNq/kKtQGm0yTX2nR3hknLw7jyKNTWkOLYi84PsFQbFqUPFx0QouuavhpfJy3
yNDwNn7JmxTFbonbnRid1C1SYjhKNZ82JBzbbVemwW2H3QnVH1q2ZQaMggQVRFA5TZf0nqXuLQEN
7psHwkzSyKZOUiolAp5p27jsOQ/r4Y0x3iSt6fpNMetiF3Wut8IOYJ7jKOJJF+TD9wza6S5rTZ5o
8jjUQfwzHJw7BMV7hez8eqJQLEylv1LKU4kROduVgYpPzdiP+4g5x3Ru6o03oaJK1Q+JC3b181zr
cTuAF7dtUo0IvFa3vgR/rwfp8E2X5sqQbH1HygmYDY1XWZqzLUp2qWMFWoxV+2HAv2SB9TQPkC1U
5zHLizt7aVvXOzklKHxLU+k43YoLFm5k2HgXQyfoD4x8GZm8tlEtH8HKffS6uLpF7Qv3qXG8L03m
0Ru/kP1lCrsrhACg9IuiQAj3Xri6Prs8u4+h6z5kVPAAQuwmODsAoOPNnEfi1URAjaV2u601nSm6
ZRLhYeQP5kZHakwyp65fA6fg687V+cmP9QU0TQb+Myr5WQVNHuOuRd20UubZTkzmV7vtLAFiAq5Z
hlgbFf++OrSp10M6PSEzUt+2VfEE76S/mcYCK2k23tGYfvjiMuzUoIaLHUCSHzh3zZ1gA7mMI92H
VZDzFYraAdALQEFfOt0pNXfDSOlRzuUbcowYYSCnP8QctQE/bI6q1CjA4VdJOtbDRgJZ/gI3Rm9A
vcextpgRieKVG3v6UKNG+pbHcloZ1TsowRSR+vRxSwONMAkeF1uZpbXMcEAx31nl5kaaPD7W/XRt
pyK8ZULtEH1ugpj8aIwHD69QbyYIh+ushFz5Deu2HX+dOxB9C0Q6ky76nyZ4MIyap77M43ObztAO
txVkFaWGiKTAlo4ymuneNVwkEsv5Khwtr/VyRwPvKrDpn2yT7RyaXuyMIdnKmiA3iRvH695Q8eXU
9DR87Ep3OJg+6lbWpDybgbyV3wqnjh5R39vcC92sqsWSDRSbPBv0ZnRH5zwvF7DJft1VJRl2Qx59
+2z6HPY5NoaiGKkN/PTfM2nUn8Di/dmmkh3Hti8OTKcxJKGj2PPAyy6G836Xd6S8QSpx2hJJ2tuZ
dXQTC9SBMCa7xjiZ941oxAk1wdUxx/Lfa96wM0G14q0/ufPt2Kpmk4L8ca/nEuXfA+M+yuqu60Kw
Dtgs7lBbvtgPQdcdiixWtxPXHLhX1b36aX1xW6z0sgK3wKv7r0WnyQpMPXElSLvuQaRy94PU5apt
fMjtgKIevAhPM6GzHBmmXTFKvG8RAgvf7aJ3JsWDBx9i1QMVvBribFCJQv4MICrLsRe+ZgN+Q5OX
zTWsud53k7phWEq70mdmN4bgyriUAVuIcv/ZDfs3PxLFzzq6gKWJAgtYzNcIuedXmhO5agevv0dt
EL1tK9Wc2did4gI5wTRz+isURnpV98gEtM24ypuuendzhFlxDZ8kYkG9hbywOc0zCS8+eCTrPDbe
S2CmCzAQhkRl7GHL3vZu1H7jeThvDHPbI2BKel/35h3aCmyUyNojIu6jO9Hr4kR4hmqaYphuRLyE
L2H4VngygyxDTXsvV3oXZXCRUDbsToOl+z0GTS7xajHdTyIwYJh37rarB/0MeAIJEozgi+PM2kbc
+aZvwAPo9y7NqgOd4+jgzUVzxndZ7iZXRbdx0MZrbpaScSNqG00+n861BB1/5HH6GAZBf6XdeCyh
TDXEJKRFujcbVXXhKIK5QwZZbSy5K8NnuY4Mbw+W+qXxnwuAKcIUCsuB+tVrlmjUFX503aFGrZwG
kKkKT2E3VCsSDOagtZdtZubVrxBivCPrMl7bGNKOhuQ/+LLnhmWcyMGRK+4Dh51iNzoMfJh241DW
95lvYuCVuv8exR0K6mrv3UHKonU5fWrdYN54XvnKpk6um5rEV7FcILA3iV/gRU0jx3cSAEHeeu6o
3ORpF1/twDiOgh0rgjj5bEN1RehbQmwsy1PssCocoyv7ePbHw6rI22VgNQxmfp6cLN+wRtaoUwUA
EPpA+M8Dqc5xEX+lJYkvnCC+zvuHmRC+8mcfRaNjqNy79Ehj5l0kBCqrGTXuQT3Bf0wRV71/qIdq
upXLhe/rSdRbBMd8LxEprINI+88oOfyNdOP4E/m5GUxlOCqItjunEkmv4mZjgH1ju6yy+ehU2KgD
J7wbsY/s3ckp1lUbeU9RkdF9Wjo1CqXWWK9e9QLOTLWeWQ+Hy5XTeU7BHhEkpNsiIiOKx5TNlrkT
PTet1gPK7uiHsKFib9s+L17P/jWkZz5wNQr6F7wRVAXt+2fWmz6pacC/DPiPFdaDCMm1jHOEqOBC
gM+9K8gMiQAECeD3oBir8VuTzFxdTEcQAgKhehDIMyUQZY8H2+YJEiXDrCAqdti1IJy+IxeF/4lk
pdKM3WcEXjL33W+u40yob9XMx8CB0iRJUb+cTws00f4fbefVHLmxROlfhAh489qWbLLpxnA0L4jR
SBfee/z6/ZBNEVRfSasbG/uCQGVmFcBmG1RmnnOUgQfB5JvSROkvgxrSsE470NK47JIAD090pfeQ
EBr2Nhndem/TQ2+FEQXJIIvu1XLMb6M55/NQqsqucmad0p7nv0zO8BLYwRlsdBBCVKeQYEm6o6/V
xTP5NCDJSpWDY2uBjds8NQGprb/YxRSfR/IapELa+ktSFu6Dl5ifef/Yn+cJNA9w8D8Q4s7CFrNC
wSp2cbuqpwAsAHFxxBCoPbTlTxnYYajuC2dIdo5Tz08JPEobQ2tHkAnG/HSxwfZx1FOX3oslRBzs
FuBIUeCAwVIOcbJVrZwH4IXEcPSc6r7r0rez1CiTPdStFpxQQ9NShyXmcso3Ee+rVO0PyFbATWpB
+6qoQLszzfPPcuBt4N12IK0MuEXOVm3zA5DFz22lJHz8+VrkCdZ51uYRchRemVurtpxnsbVucdKT
Zoa2y9VhIwLZ1aU2VfgRRkY1h1Olmh6oOhlP6jRZW8MPg+eQuz5OzpTeKGwtKz2YQaNNSwrhkQ7W
XW+pJj/TdG56pQ4WJzZ/6QH1ncP+t8koKLR2U3nwXBK3ZZQ4p8ZveBZbzrQE+pyLUcZyaJ0HqrzT
oe+idk/alBJFCRJyUNJf/CRMviPosTCiKO1Xvu+1bRv7wSd6UaK9Gdf+o63ypoiSH2yuKMB3Nc37
ncVPyzKUw+DpdNVaHtkBcG249NGxT/mwU4ZUfzKal8hsADaqNtQrPi8wlAiwl6tend76tj6A39CU
aFvO5APMxEp30awYz3KoQiCBPG11By1Q32x123UUbPTqdkxr8xI3aNoDBT37Piks71DGS5+4o5mn
NiLT4sEj/1kL7eZlaIaNChH1Z9Pp916iKs/Lg7rfNdqrQcfqPQkC/zK0yizbxtMQHzK9jGv4rlGh
KZHgOELBlFKLLX66flyg3jEMJz5rETtmc3y2YNLYTl46Hy3Pd++SWvkaxkXyMoCQNLu6+RxMU/25
oBupNFrtoQyU+rNnDNa2hyeeb1iGKCH5R60nNeO3/oNV0FQFdMt/yGP7N22e49cgi+vbSA2pCHlB
8mqDltmbQxPdiBdEBPy5oVnSvYIXqReYphPlk+qa6gu/H7SxYB6dHtxiCMmczUbzzlFmGgZ7y7ix
jCbdwSJig5hKGgib6B4DB25/yUgloCHjqjvy+ngnVTuWBT/vSuJYpFhCOHRpE93LXN3rg2Opld3+
Mrej6Yxfe/J8SzBPeM2hmOmMF2/Sk/szp7m6DGnT4gdrGtWDBOdDSn1zNKEUXa6rBkm+rzsSY5e5
4+jvHAraRwk2+lbf1aHrX7yp3XTwW2TVzWVuNFB46ykJyZ+QzKGypcKaHBHEurEcr3/skZ84ZNFc
3rvJHd0n0Wel2faaOnxWNKf/nNXjV1BU3rkw8/Gm6gFvKsY4PHYtfGVR74EdUiL7Ymu1H9UMt+fF
1ENW8GBSbPbVEq7pmB0zjebhyR3c4VHWyOsohfMkj45uPm4zJx94xIucHe3T6V0QAPwG9fYzJzn1
oyxDJFkKw3rMfCu+iUb31LZz9tRZyZdOTYJX8Mj6KTE1WOe9MXitk7Y9kGufDuKleaDZUiP0TuIt
zPpT1hT9UxC5xtfuR1NlwY0eFuquHKwaxhC73jXgVo9NTJETXRlokLwShZ59bDl/nKbLqalllb79
EPDh1My08pBMpA8C68UHhPnV5s/75Jm08Y5e8NXg3fbsp8VJRoo1mI9xML3IKJ5zaIjz4aeMav5o
4NtRRbm1Cr/ONdxB7kiNTlaN29k4+HSm7GJbMR4nX307mMqtowzB42rmgb88pX7wRYJWe2p22j6c
qBRfOYogVjeVD1pgDZYQ8hHsdeAxG94v5/dsGK1a076Ahz9EQzv94s62v5tbmponLVfPqk66i97p
nQvXC/j3OtxGCzmIHNA2eztLDcvl453zG+7AAiJe7f0sLTJvP/YASq4cEizeoVOCD17APkgg2UND
VoLc62XVpnE3aTPTuNcBKibBMs35Cbqwt0PMo8IpXQ5ytjrWuNVxFfcvQtblZxrik42sv86T4Rqz
XulfhFwttc7927v826utd7CGXC3fBEtj3pX76krrMuvNXC2zhvxvr8ffLvPPV5JpcpdaP1WHLoxe
1j9B7Ovwby/xtyGr4+qF+N+XWv+Mq6XWF+x/utrVHfxPc//5dfnbpf75TqF3qHk6NIotBCE82kXL
x1AO/zD+4KIUxaw8dd9mXcadmRSXVS7jy4QP0/7yCmKUpT7O+vs7Wq+6xqjUnef96vm40v/r9dnM
sPUezJin8/WKl1Uv11mv+9H6/3rdyxU//iVy9RYMhFUN/WG96npXV7Z1eH2jfztFHB9ufV1CPOny
L7+yieNf2P5FyP++FD313W5CZWtjxlPz0I2hs6/piN/KMOwXygAzb+jcwUuPlrVVK9ffKW5T6Me0
QVizqT2eKBe3BI5TQE8czSv3gNTrk16gm7YTd9DvTTP1zvT8gqATUz976V3l8RRY6qV+1CfD2ZkU
lbbg/raUGWi9XCQTL4KKoq0osopg9qD0lFNrnBNlu4ot6s7bxNW0yjH6vhFDidukP/yoUW5N+IG3
eZYlR2pS5KPUrHihK/PGrPL2AbKl/EUh+3Jvee2T+CSq4pN78Ox63AELz18kTE+Q8wtJtpwkRPdV
HpFyHk1ZVQLSsqCHy4y1zbrQv7y67vZPjqX7JFH/4sreBPOS7v8a5AYZuNwdzjOdWNPGhvvjLGME
X0MYsL039+ow30NsUyGkGAkphrdpMlcOEue9r2JVSXgoTMC7WgmixahjqgByKgeyhJCUruMPQYnr
num+nI4f5tB5+kf4BytE76m7HQ11gKYPHQ3kF+2HXoucBzlL0Y/p+7w7X9l5IIp2PJ/yHrqaMLbh
fZ8EsDX8sYZEyKFkewsLlN0fV5uchanT3wCD/P3KLouUjXtXl7N9EqeYnHQ4ZOo03Fb029MzSZ0Q
MTWLl8jZ5nbtXeziFLucrQfa6+w7Gc5CgCenLsUUv47f5sq0xoz8XWTULbqD2XigBaDfRvGsexv4
9ZqnTaWRJEFYTOFdSws1aTt7PMRe0T4Ngdo+1VrpnJze/Sym1Q791mcra132GoTKIaMd+WCbQb+d
lpliu1xDVlqNch3XCabLdcShlvO3rKibo8B05QweqOc3vO4VdBcSPq/cXHyXc8HsCnoXWli6Hdqd
By9nSA33pLaGkUKCXWXNSakUm3NfUes/nbeaUatbCffbuh/vWg0W+qDps10TG2/Y6UTpPJfsBujo
9WCUDWSdZPPF9CHkGnkt/iB2gWN/CDUUf5DpAsSGvmATobWBeCE5a9MAKN2krn0XLk0RqLSq37MC
dqBFzWaNCG1NgzR4yLb67VXTT5LRfH4Qo7Mo9oJ/tUiA7Ir33iA4je5yO6BytGQA+aS8RFRRIa6E
Fk8OsHdnaDu2/YU0rxQ+6SWupRp2iaPVYtjDetJAHVc2zwtDwSFq63gXwgsebukUzGkHyeLd4Hv1
czlM9bPYtMXWAepG9osc7UHG4r5aZ1Tjx6bzg9vebob7XrX6e2+gQryRcQxl+Z2rPxRdMea7i4Pk
E/0Ao9P9GiIwReFe7+FfDsrdukKXx29rXdnCZT1ff7gy22qkHBV9fO7elXo//K68KfnW/rwlh6B9
+IW5/OxQAry7xMj4w8zLj8zgR+o2oOlpC8IPflyFimmWRq8oPRTHfBF8lEP6fjaJsOM6Fnc/JJcZ
V3YZsoPuj3T+f2uGzp03JD5BTXmAmDMzUs7rIfebt6EZtJuONpF7cYr9MrcHjbMN5nrer9PIqvu7
vqy07YXt1gRwCAxqgAzQNKKIJmCt2itO84sxIXFwanNnuM/jnI1p1FS38ZxWt4mRuurLYJE7UEc3
30pMvQQmAlWYPDqjO6pu5CEfxOSGerHlYXSAHqTR1Gzr6TZ8xaMz3/Azpz0CZtUf5SxDi1efo+68
2nXkE+8z3YK7iFBPpal2o42ldXS4bSB+GNcDaT3+Erq+d5ECifXFHZkeVJXvV5PoZrnkWCiUZLja
egNhnTf3fWNervbBnqcV3TFoUw6zfjunUXUkT61+8roMokrFt3/TkdQJu2z41W3zYVsD6n/y32Mj
w5mvYgfnW81l0go+5UCjBNA1kKOlXkM6KQ9uDPiahou7siMyknQ6vNkKgFXFWKFytcy4TJZ1hnBJ
6lWhu2kWTw2PmbaTFe0xvJGQ6ynL2kBrI1jfmSHewqp2qe44o/1Iz3q+dxuIhvnX2b/ZITgRLal+
hHYMr4fVpI9VnaC/rYfmwQLn8lliha7lz7FqP1uUaWh9UPRa2TgaP0mCGWhQ4AEMkzBc2ohVA141
8QraQLyOS6ODeGVu0VGHfNMA8Vlna1In39SLphv5ejLwFf1T61C81aIGJ96sQNmpNmloajRYfr1F
KSZtHiEqAcGznK2O1RYuXjo4tKMdg1aQODkMsDFfHGA3fpup8M3DQBF1nSCXuFpJLjHBdgIjNAtL
8HrtdLkpuq+ac0Vbk+GY5d6eaMeL7DH+BRwUkkzqLwEvAMXCCKrhodN+qSyNJqty+jQVA/g8JUmp
hAfoleSqQ/FT9c9BOquIkPKGXabLqnmb17cj+d5/t6o/6nBjKAoaWzw83lqDax01vweZTX/WBv6w
/j7So+A1LOfboCLb37rx/Lmoiu24EKOBnyse9A7ptmCJArTIs7ONIIl4vURHC2hZUryyJKi84V68
kal+WDKfcgrFrOG2xW+UFFIqDF5BB73TvagQjt92bmgfEJyzvypz9CC/w2tESuPnbRk51iFsLEiX
Tdiphk09W9VRnpPnODLuTCffXj0rA6rkCXxWVePOit+8bzbxRE39wTON/PxsLo/qFHxujKL5lCwS
qkaawqJjNqdWHZTh4X1IUTQ4y2HOnVvA0eXZVtCUZKHiptHc6EUOHg0eZUIvnozgttDPldneGb2J
Wkg2ZeMx64aeL1kmzHz+X5wsbbeLBt6xgIoORZFWPZVt55wlZNL94cF25+M6Qbfn5IZvUFD1MgEo
s7VtoU+/xFyuOyePZVGEl0UM6B0fw4nCp9yFQxv+DQTT1kZi5UDXdLqjt2k4mMvys+Ii/YMqwicl
3akxml5F1wyfpqDWt9GA+LTYRjpu7+mK+s1b+F7FVBUmVEGZenYW00B3+iGpbZ4il2HJpu/FsL6J
T8LNGByplwHZaVXfPE2Z/wvcIcOdFwTD3eSPdKHLqRz4elcUdC3eA66jqnePxMjQL9qg2sgYqrNo
r1tzf1lzjcmKePK362xZ16qnt/u4LCHjMnM+q0MdHK9C7EblFzXwvoRWjapX55knt1ciegdnlVM5
rGPxS6S4Haiy3iJlbK+RF5eEUpCYtloAz4gEyRpytl4SbQLF2P7l1SSSPWoI6yCdiarejI8OBIO7
eNSSvQx7L8TWG+MjGk/OZoCD4nDl8If0t5B6y+21vRhPYZlpd3VepzZyKiwyup/0qRweAj1oaU7K
nIPHzvIZUvt649fzcCtDOSSd+6KafXwvoyqOtefOGnc5ajOPxTLyzCB4Bpi5Tqlg4Th3nXXjT80c
bb2uhWXAy35owL+jLRwvMx8RHbI/mb5ceDTD4dBEGX1KVY0uVTs8144afgIIQF+l/0kORmy3dBBZ
/ildbG5Do+o8IzgmXqr13WMe6KfK9N4m6D0tDBZinmICipbtnbmHNnaZTu9tft8Xzn/WeKCBtHfZ
KEwuAVVfTdugD6cbGc5t2dGMZkdbGSpuarzk5dcsSd+uBitSRfrSdm6NtE3ouikMkjbuoh0Il2jM
XxYHOyjWi7PYosKiiXgdm7cGQDm4+gnwl0kSJUM5GJEd00dTBLsrxzpEu8U8hJZNj+BXQ3PRyZmM
AKkUl2ITkmBbi8bHXTs084EqPNT1bhQ+q5G7iacy+y+vzDWR5JHY1HCDTzIfcP/1fIkIIae9RKxX
eL++ONc1aAqGy5cmdA+q/4MVwuGV1MhYbmzAO2dXafcgMwKIBKzhZ93GwSleeqw3Et3ZkbOdQmN8
kkMLa+q59Bto7dvpKbcBeWSxnx3lnqCYRpLBqu8vI5cyWqNY4yaRl+PdK3eX/YU3JSX2YW63zB2W
ly5XE+uGWnUAwikFepOU9Yl2QbilaIB9GcNtGi0F/8VSqLF3ssf8P+K6BNV+t08rN9qvc4KhSDdT
H7ytIw7IjP8/rrNee/y/30/Xz+rWsGAoq1LLuC8a/djHunXb+gbPW2nfG/dTxTI8eqXGfWob8WkE
Aow0q3EvpkG8lxgJrwDl7LXWA0uyTJFIWVuGyoh6xK4KIHxqk2rai1HclytK+AgIaQ/4qt5EbpS8
fUuXE30+m9I0phs0MfZIpUXmlqSGeYqqzKJ1m+/8NuAnD4kJxp58v4ufXM7k7suqbW/enmv8Mbol
y6c88AEJHt0udQ9j0RpwHf9hUxcHYmkgc2r9Ys9h3kGwfAnJivlbr1vlrcwXk0zQePvseKdAi7LM
F8fQZ+69rU/KIc5G8BxDeU+vRHU/a1Z5/1dDcUjIBKu1Xc9Aa//vsbJSGgU/HBtGtNr+VCqGspUz
k6aVy1m+2MpUQSnu3fvPcWgyK3QFk8x00/0VN5YMddp4lTyiYXZ5jhOTHOqwD86rLaW1IPUNaNuy
4Kw5AeAz6summdHjPJoGDczxJ2Mx+1mXnCb20lsZWhXQeziSFBqY5+JV10jCkwWCcHQJ5on+ssbM
M81T7ISfAsBKrxwSPrYmzzEoXNhZmarHonReGt9G0XUdAg657QMITY5K4128AWRlz7FtWveihDhD
k2JNRncn+om+mUxPTaTAgl1F+s4RAcUxtpP72X2bILPk4BrpZaqMZP5oJfHeoZVmV7pVSq6zm46F
FhnPJUCrfVeSJzMtC3nXxeYrZrstC7u5hIhjYoENzGz5qdSn37vA0k6kho1nSE1PahyqZ61r3Whb
vE5gxZ7bxTV1rXLW7PGmNRwvQsw+m06Jov/nEmkC1qI73Sy2cs31ZtIAru+YtpiSHvY7saet124r
JD6Ol6XWmxG33GDspJcbWZcrXjUvcW7zWA8gTGBjZyz7STdS+hta/cFtKWzpN6tRm2b6bmW/KOH0
fBMJaf0lZl1iday2dRnUfuLNzOdUQQPjKym0VwCVyue2mKxj0ZnlTZvV6WeY/H7VaXz8+eeAMULw
og5IywgV0KSCkzEg8hIyQDW0jZ1dZR+H5jKUYPFK8DoU79XcwqY9vaXHejt0lnHOEvqBRt/9Rn+r
5p8CDbp0QDywfNWlMpGmic0zuV3jLNHN2O6S2hjuivY/aWGZpxCKpzuQpPyrKgVRQ5ChRQ2JGFbX
oKhESki80xIiZ3KoG0BSF8/12I5a42T3P5E0s8FFL3GynIxJInVAoatTPAXQtQdJnwGD5mDMWqjc
jBUJ+5nfkW1vVbn7nzQ1szu6gUtSn1GW3TV0RG0Tx9e2MqlxU28fdV3Es1XuKOYZvXRQ68MEAlAl
v7oMYY2aHr3Q78ItolgXr6X29fOMNMAZAN4ru87iW5fF80YrIv+162hH0vpievWryNp4bZO/+g6y
g0UReKgoNMpGscDsdgaIJsoG3klDIfqC0zbj2L8MNaF6gK3mw3D1Cq7u385N0yDaOgNb8nZBfxod
7TFGHWk8K3jO2V7YTiif0cU+UTO8G4JqL7aRlst5d3EvU7K+0Pb1soIJoGvvaXq9d2ulvIE+xd0n
wHZ/0ZP4awPE4FntK/1xyKp0I/Y8681dptJG7i1NvcCfeTTTvvlz1Z54ARqUSrLkF9BtzaYJPP+B
XsD5pVTaZ7EHelYdUt+0SIxxkahpD51JO1ELz+Zr9N0I4/G3YQ6QK+Br7bkv2/kG9ZPqRjWz4IXt
ID30dm7/Fn3XW/hPJBJ6s+nZjqGFeXuyhm8S5BOajjsoLFIwUClZo3rB8IkRqEG6nyYnPdON5zzm
laJslcDi1+z9LMhJlYotej9bvZezeCzOXQ45VhTYzyFPr7e8F40HOQBiNx+s2Ee1EeXAzZVDhlPs
P5dl5t5K7BoBzzuZMIue0z4NXiD3yz9pdRrvfZW2/6IBOBYrZbm1eif92Y7xdjan8XuAuth+rpOP
Ec1SIvnHCOGJSuNom0UhytaBAuAjh2rzCLtNxqdIUcNHX7TOQ8/ZWQjxbi9C5qFsTpxV9zwA36BE
1p0HZ2i38xaHeL3U5UOT1udJKWtAIcue5sO0ZW1qwONdU5/bRZdV70n4GpVXvkw0Jt4OrqIfxrlU
vpLBukQYgH422QTxkB0DicqpD2sL3zo62D8oPWt3MOu2L/AoTg9wn98YObe9VYupOCCcPewkVg6G
mv6Awk67k1HVRTOYyv4GPvfmic3ltp9rypI+Ym6iqto25OEKg+zI3LTTF0fPdwKBhh6V7TByKjtB
Obu6o21c21bPABS3aaj1yqfIn6Y9rPuFDVIGWlw5hLaqnhRrOdBrnvEtwim9taYOpKD7NeO7kUrB
4pHwBdP+d6d5gAhkDRwW3Gs1jc/R8n0N2ZdFDSe12NYDXMh/n/02P6ySnjN9t6j7VWgFTs6N2K9V
PyUkj43xLp1CczPDwrGTQHGsS8lZkDTH+H2pq7DEfVQ8LWuiI5QrerxrM2vXtnb+ZJUpG00ziY+1
3qa7Ro/YaaopwPlORWfUrH8dysw76L06I0WAmLEIHYut9fp5u6qW/61NXeaC8AOausbIWmndDNsO
8eidFB5XguhL2fJDHTNEvejgD8MXqVpe3Bfu6P8+v5Q3TQNJugvndFd09qEvui9utIP8cmPpY3oe
pr4P94kC1BPV8+thsqCM84EMHcLgRxm9h7bL95h8mb3bZUUZiV0i3uPFbi4CSe/xckkJ9b7bFQRM
5cJaLYei9O1909fzZrXJ2cKfedYLDxpbibFceAnB67/Na90BUJBEDkmFlNaQOPuiSj7GrCu2EK8d
qUb9hl6Cfaoq6+HyesgQ1itg0bwA619Ele0SJiY3d/g+f596GYrnykbG94cf1NVG0wd137R8swm7
QNkYv9FQ3z8GtBbTw4qa+0JW3gRVdm+a8IRKlExygh72hcX735PaJjm/lUq0SEMW2syBu5XJhIZU
gFRkUtrjWcYB8jiHfqKUKDZlifkYCOp6z7eVc5ktbnLCGpVF8m/0XhsQD8W/m1TebpV8Mp7kMLe9
s3OGJtivthp4HSVENdhkuWqyLUbXe1iEw+RAthq+1Zqcdz76MDguwmGhnRgP9fhdAj6Yu147QGeb
bcW2rkFOjr6nxnEua4jDzjXvrAc8ai6X6t6vRxdQephnc7h28Mzxk9Jrf7suXnl8DEqz483n6Tcw
KEEJs4i2QmpYPxt6Ac7aMR+bHMlyxCHr5yVATBIgh9j5aJLQZSLNytZl4p/XWpf/81pT0X7zolg7
uXq4cWyreZFDrBXIo2t+96Zr0xaQIumzZ952atq+9H3mPfVZuOSo0JIZAvRVfZXoy5jEFbX4XHuL
doDjPBVsZa6j1+vJDHVZX2yTOXpPI+vLqCu11ygLX8ckcp7Hgce9KjHCWxkKdMebnTtQaM1ZMDxZ
7AXPsXYnAwkKYaYHy2h+jhbcj9iJ9o9JT9dUbQEG23ZI5+20hk+OzJAYEMhvl1qXWi7lkMRFdpub
0doifPZrcH7LGirIq/uBy2TeUtlS/fwQLPrtKX36T2HWP9RzOt2JSQ4lrE5HRLF1yBwJI/MIl3xM
nGrRPJAoTnWqRjN2UBJGdvtGthKJ/MTJqRzgcPR3raZpG9mmiE22JXK22tYZVzZZwKTqt1HdotuH
AEBpGYIv7ANpGGBR57ZW07sLnRhw1zfCsGKq95alQ5HZIy54UMBPHuqlQDonZXYAZpAcqqWaunqn
QP85anTQUNKLtuCUnP1Vm7wMxVtScrx41zZ5aaenShte5l45Lkst3mTmnYy2IdktUERoGn2dS5i6
fA1Gf7fXrK9+p39HkCl/FGfX6htI8vTPVVZ7L5MeHsUcZgjxGQM43FGP7K9joTa3uVomO/FaQaPs
Ay+mjrZcwEf7+HKBy5Kjc3UBiokfLhC5jXuAypSuV2Au7b0VJluGpF1kiNY9LG6avk2T/gSBp3vf
+VO0a6wo+rUCyDHr8J8iBGceBr2wIbUoki+jUj9LAA2UDmQXgfG4zkQeMPy10tgEe775LZ0z64C4
C28rC9b6dMzgh1l6Vvql2WU9iC1HeAV62/y42r2oHg4VjZLkuRAHu5oqQ0WaKZe54HTRi3pfeHqJ
I95MVhfU5aZb9CnkYBcdiSo5rWNasNrlsLrFNs1BuJsHEkHiuF7isk5ZUygmC70z9Nq+Xw9D1zen
vqR16d0e0I10b4wQ7e3+OAVy2M/Nh5iijcZj0nq/9sFYPMCVrJ9r5SADqKFDIBg8jl/sVXYUu1jk
rF3mDEmjn3m2Wc0BgpJw2lFk/dOiH9Zb7X9aNEAQq8+byHW2OsipZU8hGxDLd+3jOCbfxbQervYf
AIW/IfpFP+0yk/4y/RDFI9niZbjGOstqVRh9v+yAxHvZz/TVsKOhyb2LjawipZPXn5oUAJ+qzIBR
ssqBR7hyPk82yHQIa/6DhJ37ReP7kxye5t/PcV3f6QaNkOgXGZ94zYdNqLTqb0r7KDpfyxyr0t/m
+Jri3zdBhDR3Ukx7bZi2U1awKyaj/b3l+3nTQ+LyWDc9dB5qwO4rzObvjQP3A3yR0zZt4HJ0hqnY
UVGJH2k9Hm9td1KOutMUz67mVex8wGEZHnTLC3nYFA1PY9/o364maW2twLZqFs9tDe+BO+nOrTl4
U4bqBA+Q4INq55BYufE1qceHdHLTn4mRgKTk6e0Ffs0ajCkRoaIaX+uhf5D82V9FvK/xtxGA2Nxt
Dgp453bJF3gpsidpdOj2KtWtr9bU1ADAws/SUFGEqn0a4di6tDlkpUGrJ2oYB2OEvaqDb/dYGnm/
LQoTte2lEyLOo8uiMr/dyaIT3ZKyqPRQAOx0Lot22tTtY0RLaC3mMUV1hqdArfJ7tA3YgSBOdhmK
SL3wxmqYyJ3AsLI87oh9MdWxmt/LEu/riAlBz60TKxovM/T9Nk2PAK8g+QjuZ1tPHptFSK8Lw/xn
F9Ix1Xre92lW/V3KRusSYbVqvwlp0vHotDvYTQyA6j2fCh1A81iUqYYDGblJ8qer0YIHG5lLha2L
zKZoU210OB+WH+TA3hXjTHptyrLHrIRLVHTNuyoeaaj6b0dtK+wlFkdARu0yI+k93sWLI4hL8143
4CE+j6SqsqJRm09v+Z3BcLLDSIFa9O52fj+pP9rkFaXQ7CeZPnUbedP8oNHfdA+AHYqwt4C8j/Z1
qtDPp8TucWq7g6W2zp09+ZazI12SHHKIFOkyQmNe3JGiO3cRfw/0Q+hVpkDvblMdELv8ZbRZ7w26
/1+7EaaP1Q43zt5Mk/D1L+Ltxa5HXkFnYwMXWQG9R5rUfEqXnKSMVTeoN5SNLQTtyF14pTZuTDtr
kYytjNeGykvdkoQkOfAQ1l25EZZNeFagtFLgO5ShaZv/PKnSTJrz8ulMkqqA/nY5KPBU0l6IfkY7
/2FbHDEyZSjCDLQ9qfZ+gt241NzqPm6m6TlcDvlo7ZuygN19GcmBhn8zanjoXCxe1qmPHbViGUHp
CB8HnX1IIgd3qyke6+xu6NVfxCQHu/OKW1fV28vMJqrD27y2fkeip7uD+xMZo25MesRBi24LEbpF
jWkoybcvRvFIpJxdwmVsBtnveaqq9Msk4z1bJm1fzf2wkV5LbQB9w3M5HhlLjJzJAZY0eAuS+9UM
fW/cbcque5tQN0hsV7P6mOgOUkZK6zl8Jys6r1xX+/upCtxdnBjT56YPyaNa3rOu0ssVjiXsobam
3IlzHlQVQCVC6+J1oX+6QbTa34rX5afmbE/OD5DF02cLLuhPyAEUdV1326JWHqsBbjGJLCzQ2dWU
q7eyjl7z0WmsYdqLV2+64aSBd4UNkzuijyN+ivXyJMtKBJ2QEPYp1YuMohwiSrac1b2sRs6qg8S+
mqDRstEbNdHDs7Sebdgc6l98wKwUPCJoolAivRl4I98a0OieQWXz1VwH5ecKcoyNOqDMVvCi+SR8
AuSCmp0axONNF+Q0XCw5VbbT2jaKwgpWPIaZXoTGhm6G5MyPEnwtpQnYRjGdXdzG2jb1sz8Fhg4i
AH6VHdS8QgXYovqmLCU4f7ZG2r2HrdeP7YOYxGk3ENionjkcJEIcdgeRk8wX27qIZnX06Gbdg9jV
RhmQpEEzC7y+dl93VX5Thv6zPysm1F9CaRVkOkRWGhypsx//zPgth1xl8YSNxylaMMnBRjt4I0a4
mwmX00so1JX5vusoSyFPvfO817Bop8c1BTApJrAAP1JuJHEgjqgxR4Swm3rHF6zxJI5Ub6h5F9or
BBnpySmKnC8+Tz+aWec9lC26BpkVIajgz/NWrZ34tR3cYuPMmf+jcquHYSAhvxnn7yUbPl7VogVB
0le/J2b21RqS/Hun8K8Fvzx9YT+Q7cI8bZ67viAhYFra2Q3H+WYKnO5Uqd6AKq/+X1cuRvPjla3l
ykpYPpRTQZ6lSL9TtP945b5LvsZlpm7j3Owf5yg/QGIGG/dsKkezmJQfxsD73OsSHTLs2t1D8e/d
g/nvT9TRtaMxxOpTAqHZ1mmq8pvVdK9L0zbz/wO1EZXOOfmhaIr6GvROstP50D8Fqa8cwW/HpyiJ
m/PYxvPe8ubisxP6EEaHpvYrQhpvt6FxG4ofBL92BknAq9uYZu+/biMy3eJPt1HzYHM2eE7ediOf
52pAvoIiRPYZKtji2Wj5WllGpqdyoJcvd6b8QUw8bTU7rzG6owxlejjTqyTD1hgv08F1O812mQow
AIw5pMjObEa73gitT36hZc9stWhMaK1P6AlYn/pgScIggnQntjoIlq7fhesKkuNPdBhlz7b/Nh1J
MOqJkUU2wezU++7/sHZlS3LqyvaLiACJ8bXmuefB/ULY3jZiHgQI+Pq7lLS72t4+98SNuC8Eykyp
eqgqpMyVa7X2+0XquxTwd9fogS7VIzfuJ+RWMo7EqfaAnAeqPZa5N8FSuSJdB9tCdgElkOkENlho
6pnfyQx1UUjF6CjSqaGoYhrHU1Wbd9i3hMu4qsCHOSq7OfWaQYUurO177I9BBh2D/nF/dUAaAdHm
R/Q4NOuyDXeQ6+yWHPmzPRXvshTcV2CY8EGGCpw1ecF5Heyp8JezCXK8Puhl3TBcz8CBSQmxCEPl
b8vYaviK9N4tbYSmgr8lYXcSi6c78jKwuC1a7a1bYGc61UJ1HSRhN5Pgj4xYavVodM1HorAlnx5d
fTrS/Ij8fR4EhufIijccjWSAhYXKGddpCw4l2gLOu0EyDnEFnRC9WaRSOV3maLvl6PJFaf56CUZj
XI8Vdr9KuLvENjhACvH4BmDXqsqC9GWMmwqtfrATN20aB2CyqLPZ7o+aYcwPxzdtv8ZbzP6B7ZvC
dxhyL4NmbKdLmzJ0i6guRroNtqs30nG5104AO9BpschycYksPLjaVqHTYvSG1yAIo9XAc3ag6o5X
3k7TKF/+iFJeomuLhwwn+DsD/7SOuyhc+LFnr/xCoMCphVkVl8NdPeJfSmWNnuHMRuW1gRveXWab
/AEsO2sDzxtopjjdychwXiOlGpZZ2M4xgSYirWMD2ZcC0HQhj+RtM+cwgrbiPoqETWuQuYe06Enk
WIOW5MiDAY+U5otclCkUrDrxUI11DfodAJVqHouHEsT9IGvxl9MA9tllzXtoGoaht6lt992b4lhN
U8n0t/k6gpweGuzWDjRpgmbZeG2lfxU5E5h7pV2f8KvImbPcdERzIu+kK+PkRXUcwQL85lcvfZpo
KDz2ee7fgumzhm+19KSORewNy8INjEcjGv91Nw7s3aY+7v6IMxJouQ+yGbaySPlRDD5Id/SbFjiI
+7Eaxgenb/mx6sYMqoZ4czag++Y4vXyy05s5/BWvEnCBTn2pXHNduR4SRCAxOU5SsOPIWncFSXi+
INvV8bchcgmsXtC8q5sXk7tqBRSy/3BYev0MT9xV63NIfBmWuKFLXmaP6F/1gHj8ZaI78LoFS3DK
Z+uS9DLJWCUStCmuDwq036NjAbB75n67mvkYxddXyL3y/RU8B9gtzRoXLFkksjXNuAa7Rv4QqXxv
GGDZRPdSsqjzIdm0UPmElpzP9u1k1hdTV3oNkQdHswPEQFd68aSV9xI5J8gs1NBt1RHkyKW9t9BD
Nk9Ce3G3khA3G60pvECOtF0YWVB9aSuUIx2Wi2Me9tUL9MhmezNCpQiCRPa6Tpv6S4W9qmWV5T0v
QrAV5SOQxtre6+nogIqu02tIrj5EbvcMkYtyBe299EGZSLfQHdmUto3aRnf/P3FGifRCYYJrehiE
tQz4BLp9/Y3mbKd+bF9tJsbjaAKzTNY0y63loPCNUgkO/Yp1N4EEO4AIjwGCvE0jE2tLQheTxy+O
VZr3aT6kt7Fk/5CZovzYN7eFbY+vOsoMvC3PgYcpDfsBe83iaDn4EkA93nkgWynEakCT4x13uPOQ
QKh55QF1vaUImmCPSHdqAdgHsukJvQv21jkP4LMoBogvXYO1W7wALt3sw75ha6FTXx7sTut8tpc4
Fr3p+L/Z1ZRBfbYOF2IQ3SUtlL9JWV+uy0LkT6Ax5DvoUgZLEbb5kxINmpa9yFsYAYbJFCIpUYEe
k4ItDj6fPlcXcqZVMt2nICGLsHVS0Nla5VHJHlmn4jvltWrXp65vIg3ntocKD8tsoawo3Nt8azlS
9v+QwyhBd3XM2dAe5nDI9kFvBiJUQE/VYGGZquFix2X30q7cwVYvpiFbCE4N2YKGUdVphkkDMrDa
C1XSCuIKaGWhYT5AwSxy1AMq08Gd37lnMuOvC4aiCCD3Km2wpA8VtBxCMDvyetb4Ftpju0kznO+u
j1tkR7JxESNDAi2AT49hetpeH77hsNZNvZ8CyCdIgQXOCTIv87OaJjLkoGOQIZ1ssLvjDGmpTa+r
bHk3tPfxFG7aTkQ3ZOpMH3rHovmHfGS6Trrafp/UDlN9tDr1D8X/XyfFHdBiYHvAj9ZJH3lSb7gJ
kghQj0oqXn8bm+hoJNhtPhRhWz4WafjT0ruu2mvihY/N5Bl0gnweur8PyXsNRsZKnq9DlaLjzMqi
ehUY+9DWncUD96dbjCLqM+7/OuJeUSxU5tb3gISwpZMLducza9xAVro5gQiuPygJsZzA8+UN8st8
ZQAw8TTVENIYy7r55tdiLy3gbRcl4NzgJ4BQaM6/QXlHvLrMY8sU5bZ5yd7QtI9e8b6kmgBY6pTz
viRayk8R3rtxK9WrUbIe1Iy4G9GDt4DOgXotJF6T7pS2/TWu5BNoYgMQli6HNhcb0gYLkVY5ux4o
LmoQJ69p2HQNhMKhyElKYaQZVuXMO3/YSVrMRQIDD+M0wV7w7BeQDV7gxg7x/FlAqmO++ez6X2JM
AH4O/RTzTdTxbiUmL9zHQTC+epCz7lRZPUurTM4ZGKIXA3Q9XiksjlNjD45g6Gza3qJifbBLUhZu
BZoVV2hMttexqvC/rrKpW/Eyg+4HjcfW7kArYtvrAaJC0AV1pzU3vS2wTP+EzhjtibceoKv2hu4+
7FcT2SfHmuOJ4p5MjgaMDLDjqRrtyU4mcv5X+x/r4z3+6ef5fX36OQNCdHysrZizCdDVtrEM18Yb
8telB5HtyLqbrkjB+14rH6WLIvnWcC9M18C2I//TdCAZ0RPmGD4lEHpJPKjCJPiW/vdSV8vHcvP0
BJS+7pBDIVyrIdilo99FsloGlp9tyEbaCR2YTy8qMxe8Z+DFxqOU25G1R2nUnHFjys/shSP97uyB
Zf4prvn7Azip3sNmGJkOC9qyO4M1xH1Kf4VN7fCv1X4Po+llGOFf7OLdzyccjKHAdNNWDjTpee3d
xTK274D2VOgfxhu9NE9ZC2YLipQ2b3euy31wJTIcSnR8M8WgOhQNuG4pZjQcd9FIoOkYaixzjH4F
sC87n17BXM3hmQqnE2gjbimalh0CfG/xuThkyuEweECt2KGR7zLoYD6bFUoSoRdGZxqC6m/b5G38
YECR7iEf+WrUPa5pxhm6nmS5oOE0WXwHMmZz9maDABBmKIodeWlJAcGNMw31kmMGTj5asgC9TtZF
7dmJQtCiGAGSFWLJKG+iL7LJAROHHNyJcildVE3QxIujDQ2tVKgjM6FZ1NeieIxQN3qwszmVQgFN
Dcrn63Qpa3MZeN3aajlUCqMkuBtqtKoxrRZaqR60E14LoHHXg/3h3xHKb4/NgEf9HxFATiEtrkse
f1nDw/l9NcQc+vDYs+RsDSQOUiout3GdNO1+nxgbItKfbbMfpPog2a8bsMA6hWFtndpGVYKB1RR1
sPrk0RAlk3lICBvC1AjlzKYrpuZjEqF1KOrDRCMK/ZjI0I5wEhFaqRNW3nRZeoT8oPcAaLD34DH2
jDau5gySWA+S5bW/Rn57WJOz9YzgPCJl1WonmYoiu5RexsBKi9lp7CRrtNQ3G5rum9LCSbT5Ns/W
kyClsQW8P74lk+n32FSB+HlLP8HQ+91RQA94QV5ag6EGV5isvyOTqgx0ECkv3dGPAHXt+uAw1wQA
5NdPBNIfqH4Z92RpzRyqT9O3MIn7PSXgJAhyt1PdVXMCT8W8veBBe0dOepOhGgvR90Tc0RtMpC3a
Pn6fLvOqWgmXgb65SP19jOcAsLv+vg3q/NFhSfGYY5/Eh3S4iWqO97jD7KXDhNyREwjpacdBlLCk
CR/T8X2Vg8R19Na+WyYXzh8INMHwEFoB0juBfQd892mNonKjhvgbaHC/uh30fUA0EuxzATVGL8us
N0wkP00cK8NfOQlAM8XKMBO2dzQE3zLqcYeyuKWhF/IOdWFnEVZNtvHBWqAgg/TapTEH22mGCkam
laS0lIu2A1nLPtl/j0fN8MyCRnR7tC4PgLCmQCrozN8fOcDKi6slj1HQuDo+JQsbygR6CqyaRYzv
8L4vwaWhwjuoeIV3roUqC7bHwbaHjO0dOAKQ83fR+qX84EQRLEys26H7Oo2OkyyzQLiaPvxH6Ck3
WTqaHbjRS1IsrUFLOnUDzT79CnXPkLztoN4d9mh60yc7fC+5kPGL2j0NG2auBFhhn2KcPLBt+XcY
PSp6BwraQd7+NazWqxGQ+SNMn2Pm1chOL2p0try+KK3W9WBU7lMF4ASEybbtlKZH6IJlx9wy7O0I
FMKNUCVg7KXlP3QhUtc1c8ovLBZfYqGqH3UCvbvUG8SCD4BAN6L80QX1l9EQxZe8LhJI46Tew8jw
Ya4Mkd1AoOL9VWpr+Pwqrh0na9TBGtAfv9XcfGeNgdK0OgKzRRwxn8zQhpxpZf5mo0magsOPLEhs
BP46Q+7tASIx5cFByQbCPI79QLZIvrbK7u+VhcdB4EB2uJnAhXWNh/QVII3SxC61sZq7+fLStxNE
S0v71hkH98D1ZtUFdmNjpWOCMvYkb1BsH4B2/d04i8eTkevIZG0fBun7/5SpeTLBcnK98VxrtgS/
bn6LKZNgfI7b+o32yLRbpo3y2ENsXobmnuwq8G8E94F9yKYvXQTZgWt6l9LA2m4ziJ3bbrShzoNR
PVcRlCogFWGtYtQZITmXTBceSnNJAU7wnLa1vRQFmtUbGWVLOZnRZood+2IAcTtfrICJUyDtdZ+H
SG+Rg0IU5JaWBT5kG7L16P9bmU4cQZiukze9Al1I66TDpiwk/n51aSABKccDNo3jK9hzPUhUOsah
00PGNnUweC8VyGuOjg/1PqG1o6188padBIX/5BkFmLCqH9XIjTd946fV+40FftxUQhDEsVBdLKzM
eq79tl2JTto3yoK2QNrE+QEFAzA6hFOwrhhUERIrLJZZBfKdSMvTFfqu84H2BpAHY9NC0S8ZTGv9
n2MokC5JArYToaOvi9GdyL8WRRvguMVPdOTsSzHdMmM6kQxZmrDxVvvohEm+huHdog+nH77/bR74
UMByP9hvDWQZFiA+Eg+Ch/5m9IGxUaAxPLMkiNddLa3n0ui+5uUANfMYPHjY1X0H3TNfDHqSwX5N
Avh2OKOhJwGzpmE+T8MwT4Ks6jypKZHQAtzECPv0GNeOscwmlSyRc0qPUTiApJ08bZiM77fkmlIT
CRQnnw58QAGt0G2VpYFG8NiC8Dq0wOJTEIJBw8hlc2/YSbUsKynexlzdeA56vRa9+tpLv/2Blqmf
wnf8Zy/j4GH2B/sm9cwUuk9SHPCXrc7pyNla2r73wBL5EofRdtL1I7qocgyArRHoG6dxxlEuTp3h
YFEF6lPMh1v4YjzQqDWhON+OwbQlSFA5QKe8b5DRmxFCGj4ESpa/26QLBgoSpaZgihs+5hLqiNaj
uP+4ntNgj+6n7Qn8G2hPMT1jdc2w9Lb5CJZ0YG50kqawAQosHRdUZRodrS80KYS20/pqm5LgYhlv
NY7dh9gPKpySTWPA3zBazcNB5e7NqPIEnbtxgHQBiJNifSEHmOzCBXcKsf0Ujd3yqhmz/nwNdjxN
7J1WD5/CIOQerwcnb8AF/gKCmOAsy8rhixb5gH3Aw5eKsfAySpxbVoDfb1wOBrI5BD1X0yKJQwPf
LmO+Ap4IogbX76eBZRXIrNf0xdSS3R47+1Jkbb5SOpg8YYYK3MKUAAgmcg7+48uPVs8Zt0C2iLZ0
zXboanrEiBXoy6Rbk4gPry4yKiuxgeoDNkNPIQ28T3Git0qxokAnttAexCuP75mtZtu8Ah+rXQOZ
Nlss8iqH3IRl2bdxOtU7J26zfcGd8WaCECQ04pL6ywC5R8+IjB++qnduyby31suHJU3K3aTeqcwC
80jQjTccS86TctM90zeCXbQ75IjceVIIXNttkIxrBoW+Ra47FVzdqUCXaqiXSFoFZ24rC7gafbQH
14YA/RVaD0DI+B6HUxOYS2RVA2+OlM/iY7JZxmoLfTTIG6OccwPM8HCTp6o+MxcK9ZLlLsR3QIFi
xs14KAPzjkauNtEdeEuyXefq9gQ9lRYhR2FE6casAL/zwqZ4XyXIsnbFOmRSY8sP43Vh46A5pAyE
hNeXQm0JPw0QNDtabRiTXZgk8iJBqrD2fRWv6RNV6o+VGRcPUHJjJxo1YdCei7oD7x98dAlqU61d
IC7WSRm829C5eheWhj9/FtFVW5yrid9QPH0UQR4v15FQ9fq6kArlLYds8ZnWQXIY9BujlyDJBEqV
SvNfWWn8U6rEu3V6iHfLEKz1ZJeu4y2txmLHJiqGJ5aIbTv61pdMWVCyLppxS2EpSuiZhYN9M/Xs
8J+WnZhRLVwFGi5aNg9VceAEC2yMju/QNRiuc2dqN8RCRsMEufVPQ6GHRFlmNnW4vnpDhaSEWfyM
8Fh46qEpdJApfksa2gLZ8tL10YigvYmjOSJFBVyiHpoJsIdS0/TTECWD+JxWbToPo1GZ56gyfswr
oeJxSaLiK40i6TiXvjWfvWmantpCtjcGdMTIJywubpssuJBvAHLxthk5OAPwimDUqO+wwdqFIFh5
io3JAKZo3JAv75l174IwkOZ1Ttc8jG28JF81RfGjm/+s8M7bqgRY9y4s+geVFyloubL+6GpyJ8CG
+S5hdgUtHfBFzSHopqm549zRKCkyBgxgbG1o2FvAcBdpcKERTSqwQV8gQdAfaUhLen5356XJ46hp
T7K+Se8NnbUtKmFvscHoIXcjqv2A3v0LhaAoIy7QoNhfJ7S5NLdoBACCQi9Cly6P5bxIlNf9ngO6
vADDRIBSduUukjoAmrmybWPBDEdAZEsGK7ubwtsqK8NbdEtmuxjyRguTYmqGNrui6i7kpQsFj4ci
iNzbOSht8OXS4D0wr5sGYEoynTTaXSddX6vQL2MloLAN0sJZoeEKGJIgMtnRwR/nYy+QqxhobRp/
evoP8ZitOw9J8Ko1t0mX9TsX3UIPkXD+EcmUfy/MAJUDr3zKQZf2t4C08Z6CsazmADx4+1014tCl
V8hwWLr3wCOziF1o2hdWVJ29zOAvTG6mMI9fqnqoL0McAaetzV2hxDYFcHyDYhR/uU56H2K3niCT
NU3lcX4yDizAZyQWJdr7II/06dKFALyJfoTKLxyNfrbSHWTevQsOPDEfghVZAsawz0nLchtmBdTw
HDuArGsm145kyZPMsRWM26j9p0SuymC2/VOijFV5Y/LFaZHUyIDPxkm7w/EQ2++DVTVottPTQ4jd
zNMn32yeUPLo10mG3X6jsRCuxkfIxsbj0usuNPJMsClMbSqX1mgB36G9na/evVGEdvnaKYGY0lM/
5gf+UGzMAAymMSiskQtAI3yve1QyDloVfEAeULf3wRWFs0DvMfOtU4/kD8HttmI8mI40MdMTW2pu
mYbHOovHg6fbKurWLy6OvqNh5Ib4nIb9yZqgtQ0WDvAz1qU6URhFTEZUbtsOZLF7gI+6pe/kNSqe
ozH3BoRZUi5iy1S3Vu9XF2BfDKBZUTp1VVXi/VlpcdJfM3iUBncgBASHeWZ/96Qvj/Rw6po4uEAG
bdsKPOmXDYv6DZj0mtV1q6cnuCprj2RSoOnbmD4HSBrpUZm4w1uYVXsQ7xg/LMc6Qbh0+iLBLLD0
0O9/A94sY+d0Zr9DeylQm3qS56BvMTHr/TSI8mYK7WKRjoU4Z7orNY0Bj1aQBJpHH3ZHOoVc5So/
FBxcileSGcBCoetjdB7YVc3iQI4Mb691mdmo8bMQSq6dOZ5rMKS9dD8rZXUvERsicOSCFS2oA/4i
wf+1SSw1bCgIrK3vc5hb2y/WdzvKdqou4ruu5uKB5RzA+MwEfVWTxA+ZLJsTvnG+kHMSojqDovpc
DG524mOaraCMC4FFPQw6PAEXdEuX0EjwFaY945DC40G4Uwv1uGsy9s43QOKyO3v06ksG/Oii7QPz
VTSDsSprVuxpmKJiAXVM9ZRa+ggGnO1CgBnmNUzqAdgK0997wk+O6Dp1l9gOLbpUyucpj8TZNMYA
BLqAAUBItl0ZpR8dSj3UYVKHmVEtzshXQhMtalAMAwprBSobcaDhR5ilVwNYDNxoBCqYmm/o7ADD
VlV+DVzk1HXGPDEbBaRV51+GoChP6IhzVx8RKEmgBSBRaunqiLAFpTxFQJOo/BrV72tQhAHFOXAR
gSMZX0jmfYti2nqq0QMylLV1j1Z66z6TwaZBlvKGIvI44UAcBMMC2Snw7HqJOy3wbTPuKdjmaMyW
YwPMFabSjEaviXRks7ZLNeXLyjU2Q+98YdDU2qegY1q0mhnGmcLqSEOI1PAnp5Pvw2gY402MVuXV
UEt3VxUQDKOzuovfeidLFa/oIE9eGtJp/Rpstyo8IqmTLKiq1dotqIKTot/EjW8ApJx3B2lz/2gC
tTVXx9IQlFwDKqw0gexUOmvGId6OwADNK10n/LkmMkVQJVylAtselgHoJvI+vQ1SPNGGyburwwIm
YAiOA/PfrqY+cSGJYOdqGbVZlyw9kctVYrTpZh5X0aQ5y2O+n8dWiIdvXRYXWqLM3fR2HDqcD/Vk
4O3m9TO02IKkbjhk8TGPVHrCbuf9MvkJwD5/jkVZ9ce8OZKdZrRhwEGjahLVDL94Gmw+9SEEgz30
UvLQYAuyOdqBf3+5LACKWl9pQOgOaXSUUYG0E3H+MDmj8zhIwGTG+KaThvNIFm5Me9BHdLdSm3pu
1ouk6rwjRRSoSKwaCSW0xmhc7KjQKilrcEjRVAEp2QOasYIFDdESa13+yyt5vO5uY0BcGlThgy5z
0Ck91fmx1Zd44Bh3o8iBGZryI92Ru7S7AeTEfABv48eciMLJT5HVVIHP589b8htNX68hpRVv7SxK
V6Qbvs91d1iF98mKNaY6dwDgn50sS1eZyfhxcMsfMky7k6W690uU2N2JbK4Pfj3Hzo7knHREB7YG
5NE+QsgzoIMOlM7gVcuNu2uZauo9cTTH+ov86Cy3UWYgE5Wp6GK0oKjUUTSiUJo4iXaeOFe0fq11
Xf73tcj+8YrXtdivV6SVWVHwI3qx8fWJL6M6RectIXj9jyGOO+wpafG1cvViO/F5SF4UxEXGmrPt
GOo8MBnu8Wg7tCwBYods860PgMo+sawD2ehSuBX6mfUFbQYgKX0RLU4Q4O2S3vhkAH7vJ8ZL1dbl
t4L7Lz7eCN9ABT3fAE863/zmMsPBe4ZUxkG7Cz3zvyzx/x4DCTB0eYG/e+10jnOqB9deENFDLjKx
aaBTO7NDcA/KLlVlOpcWv/Iz8x/jifGXv00KfdbM7BD/njQkFX+JuB2fVIHmyy43hlu6tLGXQStz
ebVMSMTdurHekKdCi76ams2yqKytFeOM6ipr/DQ165ZGWJfhvGRvgavDHHRSQr+Czund1qGwtmkI
Iliy2ahQLprWK0ANWlTrHj31+9CT2fNoTNuiZgC1arvJ0+BqV1H5bvfA2Lavga97dkqcIT/s1/jf
7WWN/jWqXs2FL129AuUlNJnHuVhWg7b21AXN47V+lvWs3vaOPyyv9TOFEiaysLG/uRbFOjv6kkX2
cCTTbBfLMkRHGdXcJiNMT4JXj9eX7vCFs61rMS6vyzRh/3lpcoxWNi9NC5mgcr7tXLacLHQISndC
YjADJOWSVa67NBqZow9gCC+zB99Q4x59LU+5tlFcw0IoKAJBsqUV5rm0wMcqCuw+aGjSi35csD2d
V7qarmvWcbrF88Y7khM4sPvEybpTjzb+1ZB72HHrjcy888CDrxptlGa1yQfP9K7MRlB16SFtV5wi
Qq1NhemRbK4PggOAwm/IOYfpdV2UwjdXW8F+Xpc1Rv/zsjQpMJDMSpRMcY7CNoiW7cFoTU66tB/L
hhJHhbHCrmpoDWdftdjZ0X7Gj4CDoCHtZ2jo+r1CIxJKE9chedHLhs9LevIjnHp6dBBvw2H6GrQ4
EkWe2Z9AKI49Ho09baQ7usRhAYnYtNnS1BAs63hs6Ck0vq4QliD4531z/4d9XvnTi4xZEC88v1Ab
pDj6/eBFD8zuzTcPQqxB6MTf8y7pl82Q+BcI/rYn0HignXAsg69WfaYAB6rEy9IDp3w9VNW5gI7I
ihzulkNj6huUneuVW6v4HIgov4gJ2AOUtuLvLnvsK2v6ytGUvoKObaG3zeEWJWLkHiSEO/HMHd9y
05aLOOXRbVG49oUcOAKgt0I7DLTYzY7KAP9yyNBHMdQHzxKgVnQ0BGqQ6p5sqnWAshv78b5GZnDD
I0PdhJlgN1Zj3km9qU1QSqKRag2xMcCYD0VgiDxGnscOyKrsqanl2uhCQ6g7OweQn89Oiic7XUaU
lg5O7O7+tOtlwQ5tHEqr3X2K13Z6gXQyxBENObPzj+no3kX92FTzj3ftt6EwQCKL41Rl2+uyDJj6
c+KrZW3I4ey6KOgMwOTf9CEe12g0i+9lGgD2W0KxYWiCYmnZVvXiyQZtfKrJ3nwfKACliu9BCvKk
wu1+dnaxStPcg37oPYpBCU4pmVxWAQ9/onQGGHeWfhvif9CjVz/ZXTeuBb4aT7VZlEcL1dXN5NvY
VIJ8YBHlfvuds2hpTFn+Exzcz50z2i+BMSC5j8z7xTVMc1/aaN33cCa7Swq/X6rWtN5Gu98r18p+
mt506MagfgNoEwJdYD/0OrkQqp8eTFYk29Cu00PtyfTG9kW0soJevQFJvx2rNPthjuK1y5LxuVfD
iNOnVZwCq7NP+GSXa6/3yhevQzpQh/J22seeL451EzvLKko6UGA78hj71vTQSusBPB3OGzSaoeYU
2u0J+mHVPWjavpEdvwyyMn2tzgVo6+4aKQCkjv2VEaC5DgSY0cXIi/hcWwKHfc77b42zdpO4+A5w
DWSydACT7rhFD6VYJywtbtH8UtyWIRq8kHCokK938lsL2mv+osrxE0/ZDZnQw2WgMq0CLhaDUe4i
o002SoM+8K827pifxQukjdWB6+fe7AjRLTCF5S2NhBuW55yJ83VSVuKpP4oYJJ4fCxUoGK/wYUo2
BkFEsKF+X5hiPGHJRe4334nsbdJ8nFXajcc2XxSOpnybid/mK8XQ5dO4GqLpKIF17Sz/AAmbheOC
xaPM+GXGLEyQxkByINkQxiEqmDyjQeOZnGRyhXVmvH+Pl0C4o0wWOUej8Z0l0VHYZfNaxrZ1z5A0
O/3F3tfFZ3vC2lcnk+/xNQBAS2KvwPvmNQgTdj9E6KaaM1lF2Mt3flcUQU6eC25QwiRQq1oO/oW2
acE9Edq3+MOUTz0kmXYtWrg37cit1wlfvFHniW94hIE+RabGaeyc6QYq1T6IMtCQrGeipls+DXqm
LJEYitxqnkkBTogmMJrJgai46RKIjnu/ZtJrmh4gijTTEb75KgE+ogDs9NB7Ea3zqLHvgRBPNvhn
BCeVxuAbhnj1jkteoS4gONTCOxN61Bz0qpyl3yFdtBkrb4rQkyjW4Oiyvic2OguBmE2enclUq4Ap
dlOqyNj2U98e3LodT6izQ3zcK+v7Gl/zaM/riy/YRjyGKcC9C3E/dQ0Ywyqv0qoi9hdpmMXybz/b
1PF//WxRZX762WLDgMiu7v2i1i0xyHwpuWgPc3OWHgI13x6o7Usy4x59JHJfqTRVC2RWQSFH6Tq/
8eo1j8EYMBtdlG3X/iCMBcrYBU6trbcZIGa2FEOIvzoZZRnjGR05p0mreA36UnSmt5ERxM69atjy
wSsOBiAhZ+V2w5nu6NIlJRjKQtddXR11HX6LpRku8sYbNjyJ+N73KnHvj7qlbQTVL5AnJ7R4Vi8U
Mdqcob7Jn9D9o5bQY48OA75K+LWs/ynHP99S0IQgKgF4Sexs1CBw7Acb3YjkruP56EEJs3WtYcWS
y3ZhtUAG9oAFPboOINJ2Or1SWGiC5tSpKmTgepw14rhtL60O6yP08unpfwsb8MnfFoAiQsbK656a
PN+ilRt1PXzyNswR0zbXQ5VVywS6IS9pUZuHlLmQHTcm84vpDD/GJPBvUWgebsCmjY51Hc+twF3K
zkPlSi+bd8WW4sfEe1+2RN54N+XobAe1Nhh2Nz4wY0tUF+M9HW1pWJlJsp8PvtqLjo340xC5zHif
1CYq0TW6S30Crkax0y8sq3fWQRGYJ4fQrnhI9O4G7Rm3768IdZpj1CJPk02sPaHJBPQSOYiqTxDo
DNkmqtBUXnqD2pCfLoYXf03cim2HgnXoYcElLqL+XMq6RCt/5oBBxneHBRnjUr7HcLfrlpWUqP7q
aHJ0XjSA/xJKC2mF4i201rtzp0KACaEvtWxLSDSqFGh+lO5xi51XuwHjW7vwkZocFmRstIfufCBl
9mXt3VztlcVA/TF7O76yKgANB+wMHDzGj5I+aPgIiXOb2vjM0a3wHyqeJVA4Q96cLqhRZQop3V/j
FvxCBXj9yfJpJo2nNLagWb6kta5zICSEVLy+sNzja3vI3OwCerB2Y4IL/FJZIT+b3ZOl4V50ITPd
TULxpZuMxTrGTsXDGST0T1OULykkJdsYFA30e4S9vq7QxOYTTicCNH1+VywMqJIdAn2huyh12gJM
Ci6MOM8Fa7K2U2MDvqujHM+G0rkcdxRDJtspf82mJa9jiqFhWeaOvbx6XMsrV5YLQclGoWCkiv+h
7MuW5NS1bX9lx36+xBUghDhxz3nIvq/KzGpcfiHKLpu+R3RffweTWs5ys9eK43AQaKqBpDKFNOcc
YwTvhxDeyBJ4eZTjThYgHPK+TbaYaqi5VdrZqkm07+SB/OCkjIIAKj8+yNNrZLMfsHf86M38xblJ
naXlPWqB9oQsaPNoaOAHbE2/h1J8Hx6LPk7BvaS0M0BoxryofQM+ntibgTEyfeu8aIkkxRS5HwGE
ayzX/6bC4kvmifpT2SNurwmfXbDgkeCerBj+jlm0xUurAQtOCTS/HS0FXq74PVgpnkXY9ofpVDOV
ttNLrKnSqACSaKyhg2iRmdWDFq/DbrAODID2QIfxgsTLM8Q6y6sccucAsGA5J7umQL6YlX5xF7nm
cO9YHdYvYwcfXAGIGGXWngNf/CAzyOm2LH30sqGcdWDkO9Chb7XkwMbDzUZF1apqbsXGKhuQEN6m
1bESXvboIAv2Ukl3zozSR17LohRp/Gh1dfYIzyvSG3N1oYZeFp+QJSXvqFSG5VuXFv00CPTqQKsa
+/gdjmNm44YWE1G7pWI8WMMCuUB8TcVa5ggPwsG9omIfuBV2Y6VcmONFwRUabBHdMOdUi0i8tisy
0FtQrRRNcKxrrFCplnVGeQeXwZkqsXQNZrnVs02iaeYAtuWoBCCj3NVYHMCVlETuEd8t90hnWpt/
Al92uzH0zBpmRuE2cMD3YILXE2wMEygzj2d08KAKsHMDHG7FP7W7daMe1IS63Yr/+6Ful/xlqF/u
4HaNX9pRhV21atvoV9eHyLIGlZBsRqe3A4g/rEVm5t0MQgnx/lZhB6CkL7Lkry5UvlXLccRbkc5+
vUBcIyKp22A5/Pth/OLHjdFV6E4m4+2qZBRlwbOZ4Pp5UAH2buNN3LpQcWpCp9Qlz8NnKG8WW80M
svsa0pAWQkGHdGTspEPeW8gC0dx83hvmu62lszBaaRA1OvbjLwC50apalSoCVuJHX+qRhciW62zj
eLMPDNjtIcZMRFe9VfSg12lFG51S6WNlrvxGLKM8cObTFX8MDC8VgNvg8G7p2rFKsUsu9HAxDUWd
ffUS261/Nw0VKz1f+oFWTE0czTmZICFag2FC7YRiajed2XHzfvYHGzXpJLdj/LDRjw7pj7ObTYzD
3EaliputAEvoPOT4xYPezbnkjQ1uKh9M6lR0rci5KAMS2m1k3PljiwLyahu/tpo5VRZcOpcM/pak
aNlx6tQqKAUCxAPPF1JEU1Wld9I0T6BJKd7ywTppguVvXNkn38ZJCot0w+pgBzG4mRzmbu2ye6SE
dEpD98ZcdHgCJvvNRC3InhTDHVDmM9ZjQxBb4T0I9Pg5DEL7hAlpSSU6aAPYnGOzfmt6L0Kkr0ZG
Xu4U1VwKFywGduLty5iP+/lCvNQ/zqJQf7fRWRNz8eL7fTxjWWK/TLXemunONVIqOluWFZ3Bey0O
VT3syQRxiOhcIxH/zsVcBtW8zptTs6Y5+yBjuqdWdKjLahOZWXukUheE0blMs+fMTsGkMY5Mpq4C
Z4XQDG97szWZWc5lyKI1NaGKWCUAXWQA8ZCNxvQLyIl6NY8Wt6t6tjLXUQcG6tt4nhkbW1vvkK+l
S9xwmA1yz0V9pm70kZAXUUCpNP8wul6AhjecbuH2ESLsKFuwf51uptQt7zvH9g+3O1O2G8x00CQC
k4oHRm0rUbozTRP2h09VGC7SSA3QVVETOjgDOEAqvdKnT0WD2o0D0b0kUfPbZVmdyo1WIG/99kmb
stF2TLafbg8ODlLw/qt4e7u7LrWcu8x7obGmv6HT5aPXtb+bikPOd2DYaEcwTbu1DYgkaFnSvYZV
/WDESfQQQrJxZzOGDN3RDj07U8vq04B1OJI/ZbWqQWW0lUnOHxWI7qgRE4Y+rwUrj4FpaQvNypKZ
ggDften0p7bu02M7lkTuDCvkioA5uXD0aym68l6C9KqWkX4lU6OD2stLvGBPtq7x8k0SZGw+dbAM
79rpK1cpHUycSNHDuroJtzQ4OHGjHbwi+oyK1MHBl0UTencmUzPAlRh3TbmmwYE2SQ6hmX6jSrpd
LdD3COF6d9PVa7NFtlkgljSYtKP2xHh+ovZ0cMLwNYts/UClDsvDtWsbDehE8IEGrfPOyFRZUCWZ
MkhkznjpdjsqRkNubuwAzjpqQrfQAhnHhisZNBsaL04xsA3dAGg92M5THbaS2FO1wTMLzOY8cFvd
50P75raO8wnS7v0SioD9xutQ9JW2AOkWcjRDxznkZQIFPiCoP4GnkIMSN6n3eRMgdc04T+YGCnyq
KMAXAh/N/H3HDQq1zZSnd8vNjxD62DdpPvuQqGeGFcTEdfOi4bZzz32m+LXH0i+qUtlDjiDbRlWQ
+IGX1nkYG1BoG2vAL7z6rMHJ+SW0kAAZtfx7ZMZ3ddwbLyqse+iBGulZmEGzloXR7dxCRPBTRAys
gbx7iHoo46YQ6Pw6dodGKf8eoLudwBmMr6i7cs0YX42YAZIw4sgDqYHZQo8APov97gkaFeByhv3W
rB3R57FjI4wIh9rUTAB7T82AjngfrR+b3UYLwq8uER1A8rgHzTfgHdos6d8S20d2qWM8Q3a4QFKi
nmyqro6eioYf7Fz3vwDPE89zpEeflG2wY6b3CK2ZffDlR882hhgF9cyEh7Rt02QLLQwRIPLS+InO
Uk9E01n7B9uf2nlMZ5g38/hDnE0TZr8HM9jmQ1RvirFZ/VWzBrGl8NpUayNKtrS0AjCTHzE6akyj
xEW1IXsXxrN0QGD3lDd5vhagH3g2knzisxKx1JeRKcstspAgzhtnE58V1tKwhzUItA1HexrbS/jJ
gFJDmoLVZ+BRNvLWWI6583NfOODBLvzoP5TbeahmbqDcvRNBdgSpMlF2SgYLARe9XVAF4oTZKYCG
oLkIh26BHCp3f2vm9pa/6r3YnnccaM4WiRp7lTTNg98a6RIsZd1qKg4gYuOixC0ZdvOgWn0AgWt8
oEo6tDYIwwDqOlOJRusi/X00rrfvo3mm5q0aldbweEkjmhFnFuSHDq3UyxOVKhZXm9BJyjkV6QAn
L4g5verECwcJm2OLCgRicz5KiZDtD2NMLcYOP4/xp6uYBbRf8wbck37P86sW6XviZnChTrqJgLVa
duOPAhp9weiLbu8KiHZfeTvsGcRfl5gc7b1fef68lgM/VFFmPjHQpU+0dSrNdmChzBcesuY+UTM3
LvhBZ95aGlkDUL34Qr+YqoJwRQGfxblmrN7XXiMXzIuCLyo5ZoXpfG4i0K4O9RDsWBKn17Ej1ZdR
Bg0dA+lCZhCJbRRjHFEZ4s2Dw8f36/YLoqXtvOGOfx9JXYeY6wCWUTMbIKIcvbe1oMiiIMeYLnQE
Txsw9IL7g7NFR2cmtqptqiTcBTibascz03+16g4q7hIwofEAUkzlrSsk9K6tmiMoqzAT1VhGgN/f
HtYO5plzYSO0PvKlTX8Mv+4XlYDTlf6Wsd+EZyjLjRpc95bDrM8xuHYhpth+NoaOzVUUttDS89pN
LRptwxDpvGsBCZ8jLje8FF13IA5tJwV7Z5C1n1kRQw4S+AutDZOHFNB7QLdx5pU5ZEMxJT9ooXq3
3WrpLGWsWrZpCWYgjokSEI1kR7fsijg+iKJ8ne54/CgiB9kXtUh8tYFiQfjoJPkhyzTnIQTh0w4z
yvgrbPvPoz1meFsYvs93wgZVys/2AYGMWaZXxQbTX3fEgr87DpZooQ/Ns3Vk5MGsYF3Yz6jG9oNh
VheWv87aHrpmGnQQpDM6tcbizWZHcb9Bblt5bsZDBWJ9RC9goyJV3GxZZVerwjWaOWW5Ub4b9sBn
mwt3S/ltN7tmh8OaIXd4FhNN603ZyjHLM2Jr1TJVmD08TTfu0sjSlsF45on+/Yxsf6pFYinoc5Ar
uQ7x7dlJhA5W1WDnj2WZvpnwMr4FRbWCI679rCdutED+VH9SUsKzp2fVKo1tMTfSQZu5MtEPkhgR
yFFMZQseOaxzvB2Z6GCPXmQ6Q5gCWq75ACFaJK+uQlsBrTwC7iiJi2wgAID+jSmOcORkJ2ecflNl
vBhDzTYhtzAl51oXbTnT8JYoImigN5XHIaajh28ufhXSENZr7vjhQres5ORETO79IauWnUoVsN7A
i0PN841Xyfc+a+oH6Qf12nWzZOslFpTSxsGoxWBCcT2orFe49sOFaw/pwmay34BCkHLU6eCkabF0
bctYUrEFeO8i3htw01qLJEG6eF9fh9QFtD8Kki1iGgAYQuHhDGWQd1thHzU33Ka+WP5Js8I18aod
K4cxFG+nPlsgZbHVrvCu4Sm0gZcvCPsfIXS1QazXwCsMKk8gUizPPpwxk42KVIHs9npjzjUbBAgN
b4xHwMCbHTfykZtawn1YQhriVhQgUMRzNY+h6SFDWgpnHo0M45BqfRJV6V1tq44PTR+5c2L0Fn/Z
VWbGh8wc5ZnggV+CyzeGKGE+w89W/wK+DYWcfyO+t5XowfWCP0RsBc2VyRKEQ+NU2/vvbRsfjMam
ofyLr4O8WrkIZGFvOHzmDMo8neqfIRfzbqdEDHBkTnZqP6Shu/S0ARiDuo42vA38FYIciOvJAfMi
YuVgtwEoJIrjjR4l9Sdq4dcBX4cQ55thsZXMJ+r5WmPd+o9lIp5HvAwoGUs6G0OAGs4XFdTP6JGq
8mORauHxb7f0/Iug/a32l763xs04VCE1tR68Ydf2CLpCCr3Yd/AArNJSN68pUsIgc5wOb5l7l3et
+80ciu+mJeWjinXsLL3OPSALvJz6qCTXlmkPpBL93ljPy3Wo+Rl8T+MaSI0LnnY8xM5gzhl7vWGm
b7jqHGQS26SAuA8H8roVSQWB4l69I7Fv7aDJgLV5kzxyVjF8T9sS3DSJuYotJBcHUZEfAYJPl0h7
Kp5KW/9K0EZNfMW0Fb3d+rBg8Beaa70ogT8modaQYVysbkWn6ooV5JH9VWx73sHqAb2yumfKfs+y
BtJ0vtufJJftwVDYyASFq79W0dTA7K6s02eIFhTIEMFPIsMKE25hnh9IhiYZi9ZYpFqzAbaTarFX
NB6p9k99I+EjcpGkIFDV0hOWCVhXQoDWKDq5LxTDUnO0t6UAYUBfvxRKZuZ3FdnyAj3aBRhuveTs
eyOAQQUHMHVb/GsKDPECtBr8Tsuh+tdrdvToxVm5hJLUcATkK96JPBLrIc/MezPMrXljCf+lMdJL
Emf8O4D9yG901Jtf/NXd9hXSN5rIAJE/3hXgR3DginGSg1U3LrIHuif6+ZPd4KlY23k5qQ85vZHc
A9u9T1MII90EiZLcr9eW8kGGO0CQ6Fah5xyCH9o9GGzARJUjax/OlVlhBe2einWfvRcJeoi3w8fa
/uci1YYM8LD/2DcbkKNTpMkC1LYHq7LTrTMusJCNCEU2WST+kcp0GJu42ZBuw8gODjoWn8RnEKr2
m2tl/r1oO35hQ3QiMgQzbc010kbDFbXqk+EbUHrePda2UysyG72JVl2MVuPK9cdY4K+YWqVVLlZK
VuYSHkokCHclew5McMPhd+2eU78CHzcm/yMwMohBuY0Pp0trHgekikMcsTIvdVbV80xPu0+hY742
jh19M4oa3cc4lBUX2Cqx6E04EFrtPItBkM3Db9qrwI3S9giTNHpwdHXtNdZcPi0om0hPDlnov9Iy
jTYIEijXmTSbaEeLNYfjOwgwfL4kNi/i9VKdGx+1Eq+KkfmL7HWnAO0Y7byV81tTskOmM8aLwSlm
IOwd1gDNJM825MVTXfpfEhcwaBtcbKcw9tuTBIAaqQa1/yWENIDFwL1h2IG7/rlnpAfDfZqYzylW
NkdQMKVHrHrTI3Yg4cbqtCdpBsHeDIOVZyTFNY7D5l5ENhJaWiiDdvC5zEuXsQ3Vao1VHzxPfp5q
WS/eKoA/9lgcYdciuAbJS3jIqC0dQFy3stpUu6NSUDhi8e9//d//+X9fu//yvmX3SCP1svRfqUru
syCtq//+t2D//lc+mbdv//1v7khTWhYHh4XlgH1ECIn6r68XBMHRWv8/fg2+MagRGVdeZdW1NhYQ
IEjewtT1gE3zCrhuHb4xnZFVAUj6Sx31gOEqZb8hdI7wefq10RbTPtZr/WgPxMo6ohVWa1nNBqlm
VnwSg5+sJfHKQS6Vz/y+CNaTymAU1D+VgSM++UiEuS0zwsgKF4jGJBAIATMRHbzI/WijxkUSLxi+
4zvIEyN7djxYadIdzfHQhXW5yjDpgZHpr9q4VJ9App9srIZhxW4lokQ+kmymJtSXGtMAUFNgs79/
9Nz4/dELwQW+WZaFGLTgPz960ONlWlvZ4lq3Qb9BENhD1pQ+LBOuFS9lhKDJuJxoB+CgC8nLe2oh
gHkCVJshTezPrcrU1XaJLz+M07KRZsPsFMSKtZ1lVf5LHJTGIjSj9mhDEnNf5ODJ6BGbehpA+ozH
K97GpuCfRo732JS5UBrx4v5APzO97O+UH5o7zg3MuYA02P/wvXTMXx8OZ/D64ulwpIYIS1g/P5xW
RoVE6nx6nRbpIreAy8/4EyIU2RmKss0ZUP1Hmg6DKtVWNOVRcWyFdK303OfQKjZ85xU+YLUUVpKC
NQ0Tk59WEGuwrPqTocqjPa4R8VK8pCHLni0th2RQ3qJpn/F9Zd/7WlbeI9F+hYC9dc1GNv0C3Lag
O4jcPdlAGRat6xz8j1RLHcqgW1kjLz+8ZlCtLQMO3J6ZzOGcCreDnYK1300BeexccGaYbVTOKxco
Qr++Qrveuv7Sluv3lTC2EsodvyztSWHOUJazGytJfm5oPKCTWjg9sPxlB50H38rWSR7q8QBPYV5a
IQjAUEgC0cwaQA93iZOnD4bSy5WmD9mSaql328ZT7wzkvXeTv5HnBlsavI4+kMs3tT3Oynq9oorC
YP4/fCO489M3wmJM6vhvQTHbBgzZNsef04eZCjOL0YNKxrtaeEVBPo51p1YHvTLhDIPiSXcq45UW
YVxruoNnud1J8x0s0bQSUpBhdCRV2UkllsRjJ3lYOi2dPM9n9aj2FiAJENo7RQhxmajYUyeqoOJ/
tE2DeSxy11UlkWXTmzLe2O2g7xmX+p7OeBeZxSwNemRbIVDENlyG21v1b20mAy/V+h/mnp+n/fFh
ggBKcCakY4CIzhE/P8zIL5keJ8y92F3VIxSbODMd+IV7I9AcJH0n+rKJnfQlY9aS1rrUoix9oPRa
3oLhFsSzCCPmEtjjJt9UiDOM82w5zq4fDgAZHRsF8TY0IDM0PuB00n2407whnZeRDnpXgyVn3YmC
GTlbqIIl2nsFojMBvASgdde4SudhnoPLxnXis0Cey98/Fcf+7StmcptZtm6Acpdx85enghUV99I6
FhcGudyjOQpmgNokQgrbqHJLnKieCMNFl58DMcSLD9TLGQQNiC6ZbODPAzBWgkqeqJVdu0ceXCfq
RVWGGri4k2pOqYCZBXoOSCF7e2vMGAy9ta1y+/nWqhLITrMZpBvb0TWUuyFIMQLN21BRjbZWAqHk
9+ZvNmqXj66mqfHYjmx9JbHU5tpLOdJ7z2xv4FdMw9AVMbwQTF2i2FJNUEBjyy0hw0W1H1o7vKog
kMudg6+M8SvQf8bXKV+FRjVsUguJKqOdZZ3AHAGnIlhTsOMHYb9EMr4lZ03ldFdjBJDkACIjdIud
0lga69oeCkpxDbccJMJ8LwW9c6u7W4h75ydVB6CZH2p3LxP7U5yq+kKmDK+uRYwYxoqKVKHHgFAx
/fXvvyOG9dtPx4HehqNDXMCxOHbhY/2Heah3GF53vVlcfF8fvc7pc1iVwZe0RdKh2wl2j8hPgPQ8
JACDX8//koMRA/F99yVHWGkF3VSwZNgiePi5p1M2DBuY/uAkWgCMK7hYRBuW8EmBrpaKMhiWfq6G
a+PbYBXx0lUwKuLlmZYdQROLVNOxiB1GvZH2yHIzFpMS5KOFtLoNFQE0eh+SipBCXgZINVtKE99y
QgQFrlEtg0HUH6DXQItjZVSWE3AIjqphG3NA3SbotZWASAJKYPoEvYbaXHbnmtYH6HXuddVStYma
LkHX6QHMQd63EdkvhmGrszAc7y5qgH/tAOJ5MZUBpXDGkgMyFOwH3Su2rp/rL2AVqVeYU901NQtD
8J/niHW1tUS+U4MdBNkFr19vw5reAA/w2J2GzVXmwRWfHyrFB+SNQrqxLxr/AZzrHPk58NaVdrXt
K0QEACuw52C/CN6wfEpnyVC4j1EzGAtX6+K7FLmhG5U1xpZGsmpEAG8jtSzxLk7eAZwMnazG7eYG
ROPgnAY2WY4Hsltl3S8ry1RzXQzvNqqgdh16mYyZ0xgyWEPEqrqTHjwoKVfJZxDA70gZsg7rvdUN
zguSGMU8tHsf+AnIp9p1qW+6AA573TBN3IFMPsug2lVu+ggwQ3THMB2ee2yMoHkBgWsrax4Q5/Ig
Z+dlD1kyVJAJyJs1FUURq23VIHGcihBhNu+riq1CZWZneNj1RcZi+2IUWXzHCnut9519IVMXuPXC
NdxhZY42gxcVlDum5m4bpycjT7fkrIVoENgNY7Elh5FPEbLRVnc2cqMbBkA4FksS1G0vWqqfg9KC
Uy+rtqZbFt8bI3o1w0EC81q5c2zT+X2hm9Wax5WGfKABdA1Aca7yQGWXP40TR9suyYs1HBbNsmgg
iZcG+SUf0ShIg4RK8ghESbUMoo1VnOInBRsdLAgHUFsxYJaSQYGYfNd/klm2GPqsfwwjADRkIXTE
WrBjx+qWA6CR4UU6khtacb4AsKjbtWVdIgLXNm10rMKsmFc6c87gJ/XXpswDKM5k/SEy4J1HSqJ9
FQYCBSLz5RdgqpZx4vHvnnL2TY2IDHVHOoBz5p4frJHQNKz+fiY0f31bYtXAmcnwYhC6rmNO+Xki
hBuqqI1OayAYr8PF2roILxFkAHRT946v9A2owuARIVsD7Si/bh6GWhQQvAFLvrBz/Rw2KdYDbZF8
zfCtRHIZf761QA6/h0C1G2zskWKFeFYUSFax/2mcJZGqqFHAls4g4Qhh3LlXVcm0jjCRfTxXvI9O
yq+Ne6pgiIDc//1j0H9dl46PwWJYN4z/hKAd9of3gd11yPOWTJ3ec9ptZ0SS4ifPoHwMEi+4AUxj
AF/m7Ucfe+aCd2bx62RAPfIYSf706/dz8NkhUhbO//6Wuf7LOsfWpS4l/nISkwf/becJpKkOocEg
PE0L+sG1SzChe8Fn+ITj0SkPtp1oXTguW/9lpnd8qSOV6nezB97GycxMFXyG1MatdRXW9sIKihQc
TUtycya2EzwaFrhcsnjZ+xWIgxHyWKSR7l80r3g/gxACX7QKMI/U0/miH89u7VJI5P3Ddpz2DzdP
iIV3OrbBHBsLUzicofzz17nthy4oByva9C6gXtbchChLM0Bq28ZCEw4k+9IOLQR1R8BJq6J7JL2V
T7cWrsYHxIeMbtZ6LlQbDUAZgq6DlJMPgukY7xygQDP/arGk2LVjLRXp4CEQ3IvOO/icQavqR/+0
tSLghHX9C2v3f/8dMEbvws8fFz9eaYMlhBu2DUzWzx8XUIukRyTL20wYLjOfTx4Z+Pado+GlCFyC
Q6UcD9HgVeABh73pU2DaQFA9iwRYHD3VgJiP2XBbe4a57sHl7GO/AOjuh/KtnjBhsvyHbzP+SObo
DfjwYSxm4JM4jmnAw8Ol/NWLxaDqm9mBX61jFfGdglz4HJlCyGBrLe9TkDigwEPiubRLICV5F8zI
jgwgewUuRgSgg9T/5LAshtiRJU46Yg6PCeKi1CzNrHTv+XC7UDGzQEtdhS0DqWOA1XJX5ztEzL4g
2Sr8nuQnLBrxRko9ExEpV76MVMNzeAbVhbtxvUpYURzquLF3CCK367rkwz2w2d4CU7nxPI7T1G7w
fRjexzE0MD0KBBPz/KR7Pl4gYJBsTki0P0ovynYGft366B5SYKDy1HHQHkvwbpyoFZmp2Kti2AD9
/Ep2MlElHfqmcBc6lv3z6QpkrMYhK71rZipNvTXZPlxM2vVa9WG1/2BLmjQ51KxYWG0BvUnqQpey
AP5aG3GZfLRRG80qs1EDrYHD4ve7hhQ19oSSOWustIqtx8CCGAM5BhVHHfhMGacLoP0M6xDmBtz1
ke6CJk9pzZ7Kmcy8ee3pAVa3/TJ2KwFVtSHq5yBQxhtF1MnVVr59HLh7J7iP0mhSsavPqppZ0Aqx
EsRvPL7XePL91qK12HeQYNuY2nmE9SJ6IhBnb2sbMss0hjMOBOJ0kBYo60gteFxEG/jG4YAeK8lm
RnwJ15V/P10pcfpV0vfDYhojwIo3HMI7u1wHVQSmuLGfUcl0qTu6vZxGyNzibELf8jaorQ/BAkDP
fE2j8iF3T0Hs7aTFrGwOOCAUKXK338Rsuk7tufwA6ZZnak7jdAjrz2oQae6o6PqSj6gd5HWOt0CH
wgOfRiyMA/XypKdtyhx/E7orspkG4AiIdZ+ofcADkHO4ur+gZ9N37mczq4KDBDcc5phmZficX0D0
yC/mACos6Ek4y1pYfjrvtGgGxZbkTE2QY2ACwgY10sAwsqUR8nrtNGATruLXuI3jVTfwYMs1I3+K
BxcLEDt+RQZktRB1ZuyhOtpdtKb5ohdu9Iq8KCwl0lo/Sc+J7rA6FTOqSEX3vSls7Ry4WXQYqjpe
0AXgGd/LMZ0xa/oTqPpAY9/hT0EXid2HLHdMsK928TrOW2ddcS3/BOntec9Kd2XEFaClDsI4Wr1v
wwKxBwVn4ByzS7jVI5sBY41HBs8jm+VdwIq5i0nM1b30TLW6CJqFwM5/TUVfc5DPBOHVaagS3+EC
PpqTdBS7QhAjWLkGHHlULNKS3QHSuJna1h3w2ZAKyFZuZX6l0ezc1tYQ2bXm2IXrV0Pr+CUx91Q3
WVIgIRJkvE23KrU63WHPAqmV8c7NGPsrkIgANlThpQl/7Ps9jz7REMG6Nd2Hyhg/mDx9v+dWyDuk
E6fTPY9fhxW4DbIlXTW2kME+2DYi6eMFxgPdN/zN7XRff3fP1KmrtN/u2YtKEPYj7nZXp92q1SJr
rUpnmyM2BwyaypHYoTVYWtBpH6sSaauIieSBbW0cqpFaBrRiGkPWbWpZA9QRWtKDatuYFzKO0SKj
euUG8jkyfQhJk42BXtQ/0OlkzRuDzZBq56ZatPADvADM6BpWBfAcJVjesASJr8BdxtcigSJl65yp
AZIGzCUDlGpJxZxFxgWdqSF1gQKYXLR+m67IVkkEi1UwhxRqv82aeP7eDeNWfo28HFWAd9to4ivz
rPqu18X61iIpeoWPqbINjaWG2jniiaTNvMjzPbWjrqXXQY6NddWWbGnH2kPPw5ehGNRWmkW8gGc3
XPO6s3YsSpOj15VYqXcLN823Msogb8XSZBb7ef/NH1Zxalff+3j4ih208SQzBBfC0k2REw7iu6Hi
2FgatXfuXPDIpI2RfDZ0iVgxOiFhFjud2ngNLRNE/PWQXOjKXZ9ZuzDsxBbUgOtcCtALGYO9r0P/
m9kaBcKkGsgthbSOAd4aK557OtB0kMzuo8KZMxc5D1q1LDiIOWJkWbxKj51AoT2GP+G1kR0ecohE
AT8wsjdNeV8LKLt+Eh2L5rzt3WsFfsoFZBgYYB/D+7WB4s93v1w3UJ48Aw8B2Jzvt0/IEgbAWUdG
wU/Xg0Q38HxZla+cPgeDOdjPVyU4QBZuDAmdtNGx4O4b/RXAvJnbGNWLUwFq74M1bsPgy3hyuNgV
yThq6ehzOUDoyOwa/S4NIsRyqCd8ka5f9FfX0fOdDTHpJXVI0vVghPIzoCUxBHLaaos0ffkwOOKe
6gcRwqerF+3Jz+GeB7oReufjlRLHA9EXtx/ws6u3HfOjVWGU7me3XE0dTdksDTVkO53BwwWRv0/T
jSBrdqaleHARNgRHA/GbeTYOiMSlXRao9GmQfr8xAAVfJbVSL1Hez6iBZgKfB+2+ZA/ypeLiSIhP
0aUqC+DtCquGew85EAcBBswFVWhWtXIwaz4rafK1BFXp2o867Tnj+MuP1wTFXbEYfBkjhIuMH2gk
F9PjyiCsPkO+i3cRGhRq3FFEmHqUITJ+4Eh6qQfhrbshLzdQIemfhgw6K+ODjhLwKoAAMzmKQXOQ
ghcaswGvpEcEqx6LHgoeAfIJNpkXQTZsCnwj+m2BOwH+LIHQ5UgEQxW6Z1+1DuKc49u01ELrko8H
GWNtV5ihtqTXZ+A0qJBffdFV0ws1T4JhnYH3Z06dqFWD7N0ey8kjlUSnHKhutHgNZ5mxxjJX3wFB
NbORFfMYc007R16+193Ge+7sDA8HYM/JF1mWOtKcWNItqVYkXrzQELrbkvMRmaTf41yyE5XGEQ1k
UTym44igpwOxOvyXVoHr/gUWj33oTQIUckDuqTwoq8HqtCk6Y9Pa6s4YK4B1A4jsQ7XW5RtM+mI7
5CE07JCXJQ+uZfx12vsCKjtD9+bpn1vugexbNQmcYI4ZzX3br+cS78h1YTIezSHHuDYaaZ4q4E0u
Q8n8o5mwu/fGqYaAX6eSxVQ24C8EQrOooXQzDlb9f8rOY0duZEvDT0SA3myZ3mc5qUobotUtMei9
ffr5GKnbJfQ0LmY2BMORWZVJRsQ5v8nxIVXjpzTy0mdS4wT8hfejs1Pa9M7NNnrb8DOTN2rM4s+u
bLUNSHR1A97ZQInLjr+moWJvMsUrMLahWA1IsgciKc+yOBr6Hgwaq6gisF7yudwUU558DUVNJmMx
9WIhnXzFLcHd1WrwqzVOx2SNYtN0kK296vxhFqK+yaFKuJkNFcZCWpV3gi9v8j5ZblZH+aGy5fpQ
xv/9Q8nWjOij/FAKCp8sFpJqF0yzepYozwfecynmJMD9gJ3MQyxAdnnICPyGDA2VgAD70smRYgKf
F3p0kteMlk5Wls3rqg03bOlXwJLiF3Ag85sB2j1pYQfLkjoULNFQY5clVzMOxqwmj1JaTmcjLIa7
bAta74Zel3uTJT1UXyqkJR8lUJVfu9HRrrItD7PvmrCih2q4isM8uRFzuDxuodapz7MRnKU2OAKr
tZ97E4CQ5cMFXYFmgZa6J9maM8/7WmaSp5Gt+L/zTKUgbbtQfbMdL11l6qW16+RAaqx4nW0n3iWK
qq1lMUzV9uLWwbuj2hG/YnxKwwm1MdmottyqMBrvmDdK8TomfbHNY0L0snUIjOzcTLzRHmNbdFLc
9FV2zXKkygnUs3Bfbiq6od/g+JCSfedCHgoMR9D/aT0019TAWiBNMm1Nfr25WhU+v4ByOI0FGIsJ
x4bto7ISHk1Vo93jrDcPhB4mLOGWa6gAQTIje68HcRhnMOqII+Yvmjdk1yoSV1XRlAKw6MyGTTOw
E1parahpT8EE4izIquJF1mF09c3KdIBYS1XkDZjGLxuhSV5g0mAt6EXD25fxowZ0KhCYO8qiHKGX
W5H06rOs0QRrvclKk61sE1My3AmDPLrLHsOI4XVXEkmSRZewJ8L9/fPsjN+QymnPsrpVgDXyA+2P
shg2lQnTCLqALMrDUOuvRpumF3knb4ZeETF7QVnig8qDaq3x3ljzQ0nvgzmqG0Pt+g1vmmqbt4Wz
lgP7QlOehx+Pv7apvHk9QTYHlsdV5tjQb0ka73Qx5S+yu5WTmNXVWf/18d3QZA9kffUS/KZW8EXh
44crnJ1Q9nYM4544CzJbcY+fVfIsGZ0tSL7xIkuPKgw3SBuO4w5C7a/h6PwbQMenfoXSwUGUo7NJ
TXgOEyjYex+72eMQNO5iuBAcva5AZiZrkLsbx/xXP8Prhm3nYOzniTJaD0moXchntxeQgNk6GVPx
Z3CQYebPdtXs/2u7HM/UnLH5S4stWS5nXZEiOnUt3Hzpjv5ZlCI6n0WoQ8jPLJ2hKdKZ5ffbZ6sc
2wDLXNeeOh5cMli3xtB+ypSw7Qok2ura3smUMKu2y4QRwXPLKlT2CmLnbRrQKw6zwds+PJR07a3v
ovbJM73qKTXSLxIJU8ahu3XK0tt2TJ2kZP3JhlYJybjYfepspUqdnQXbliSJRAkK6D9dpMZWMopq
jRTOuJmGIpl8x8vv6B7GBwmQetRJmJQ9ts36Ye6G5zcAkXJEAd1WXf5pCCmL2QSym0OcQffPeJOt
WIxhcIyvQ5oM4XYMidOVyoCapqYX6kUk3kYjO3Y3lsOE+sU9zMrvk14nR1mS9W6n/xoq6+RBtZVx
PbFpu1kGWscR4tSnyWn6Vyvpmk1biWY7LEVT0ZyDHYfRSrYWZuzdqto8ykZZVfb92jNU7UmW8MtB
nnfKihMe7L9fTdW2UVjbTzhlt89Kcun0fHjSFvvzISOF7gWt6ss2WWeHCjZW0UBAaOkv67zk0tad
fu7j7Po50J5G1ZfFfww0cou0OIPggw2EKeZfd5ID4iwP9oXuuuk1Z52A6IJGCCt09oqS66c8GOz/
dcYKf6s5AeivlugRkTSiFAsLAXjAUPXWWZa6UbFOGGP8IUvyAOR/WsU4ne+MbECou3fD55546jJY
XiaIWmV5uqN13ySobi9XbIVlnYdBEc+2ACSV5nhAzl90+SfFyFqvTWG7SKDy75OHuK5PqWEoF1ma
Bni046B9kaXaGfpzXbjzLiVzdo5CgaPkckj+PrMir9u1SfUhe6Ra9auHLE5purLMMsaW0GyRoIUE
NGNZ63uoZV+HKvVu6tKQLQ2FCZgVQVho+sXg3SAb/xoB2/XnXOrQdaz00C8QBUObzScT9ctZb56z
Babg8GrfNyVhFNlB1g2LGJACFvYxqCkU88nxtrlzsa1xZSd6BFg6N6/yMHgjNmx46G57DJXY0NMg
3AXoPC0tJvzF0SCkJvvJVsCFrz2ubHuprJV7NpYotnuSwlqehsa+LxtkeWlVgvBPMJ/w7wVeQrk3
6C+fZ6EyiXW51CkhrWbi/d762W8srDNmN9/FMFQfBGdJh/D1X8m76s8V2UhZX+NBT9isKffqGFUf
gm1SNpb2l75jwYMEJ1vupf5zeI5LzakGmn1vdRRrZnycvrKRQAB9OauXOnkm62Sr7Df0tfhnq+sN
v8YWdVCvvEHoO2U2IMm1ApEklPiPAFA2suqzXp4VdhteOtdsdp6VzK9mGlwUTDr+Wk6ATA7yBFP4
R41T4+T7sCIP+Ca6uBNHpdbuacAeIpLfnDxtvBmzHncaCJDwndrLQTYYsy6O3n9GuPyl1wcVyMG4
BYyHMa/1Ymx3g1tpr3yVym5Iw3wti2kD0tgibOPLYjMmbNNYKYR1pHcrQ9G3wxDHYIcY6oFw9Cue
vJPSGtqrvHAdVwRWl6KwubCXE2sPiPCiEzy5dwTGNqXQx6u3kIOSEYtQ1QrXPawnUtlBaxpfUQxD
0jDJypXmpeZXxc6J1ip5Bc+tMr7WZfMxWUZ6D4l/vv7LIEWb1HVe6PYlx1ZbUeKEtdI6DEFd8sSs
I3kyzGtmLHtvG7a1zRQ9301gvImPM/nKotGY7KyWyVcWW/xUV3MmqqdpSs2jnnrKChmo6V1FNGnV
d1Z2JuTSfwWTlpt4JsheojQV6Gbe+O65iPYi+JSdjV6RveTgf+tlKHBBcs0WREOS/qupXOQVyrb7
dVtZ/Mdt6dWkQ7GtlEFbkz/Mrp+H2EAPrlQvnzWZxjzug8la1bVVnmUD7iL5FfJ7d1YR9n3PM55l
5pk3XMLsfTZV1jYh8/ne1806XTBLsYOJQVi27jlGCfY29lieP8BMjAzqOHlLq/bXSC3IHiNlh/Tv
kZWeGY+REu2ExeTTVLT7CK+KP5p8NyJY9bPGidKvyt5+s1Dp2BT9EF3qSklOtTLqW8+yixciLeS2
nN78s5s7X45KiumjE3P0tSUYvwZVJq7CJLWqWcTvIMEmz3ETiFWYpdX3aHBReSBzlgTMqErZvM+R
V6HZ0ogbcpH9wa2LDxb92boaTWJRGC+h9zS531hwgqntop+L0UkC6+0jzzRnFRRWdNfaQN+7bmLv
C0MjSQT+HpveYfww7QIbG+ZWTQk+OiaETrO8a1BpxWsPhWBV4hGy17yieFVJVUH39OZVaYrydZgG
9dbilshzV7zKHtbo7sN5Su+yyq69ZhW7rjjI/nPYW7sq09K1bCWI316RR3uSt5JVrhjXWO10T7LU
CsODb4SPibx2FNXK1sZTGWlYPowdGgUg2PKb7DsWWX3NIgvGd6QYmOlE2Suhq2uf5sU3IwIjbSLp
c6xdF2ztDKmj0YpvUzCh5tmZ/Cjw8ngv1e+yu6KBTRpdFvayiC6DU7TDR2F01R5nvWYrq/ExXbdm
nMGlyPRDoYtqIy/aK9ax4GF8tfMWSp5hHsCQJc9JYeLbYwLubpwef6qiD5gKK+ZqosnPZQvKSEw9
JK98SFZ2WHd7VLwUEqRL+f84+HGp5W7/egEtxAU0bgvUVxbFhhZmP3oWb7GGGFmnlZYv63NtnNdl
OBiPbnU+/tatddPfu9kslg4q6+TLFElLcJKIf0VJ6/mNo+GX0M7mVxXn3Rw96C+q6ombbVfCn5eX
KOuDfufBzdjIol1Z5OEJFJxlMTDe+tBuvwijNq9jFiakMblYb1uQiTskDuPet8n5/wmbfa3qOcEJ
gE2nWPO8b6aBmxzWieozYi39dkxa5RR4VXeC3O1ujahUnuIJwTcBx/ub1XdXXY6fE2Sghqj+q8yx
qBiddkChFe/hMvDyq1NO3QEZ62kfB017yyYFVWGsSL6QIPqRxb34Gap7Szf4HJWmv7mpO+JGw7On
LCSzOK60HcyA7tiKGbfWPrc2Edqfr+ryomD3Pn5X7AYta2Ji+EX2+8RQg/2k1OG6bXTjLY9ad19W
BCFkcQJStk+UJH4UMTk19rrXJI/iEPKUZlifrdUiNt9SdSRbbuQ58yvF1opHinbx6OyQrt5XGCk+
Wu06bPcOEaHHWFE4rPNSgdXgMra0yZ40k4b94/KpoPdk2MYp/aM1syCSdq6KCuXS6nlltA81ZXq0
pl6g7MJeUx+tcxoHO1LskDGWK9cOiRAswY1Hq6Xh9GzpCI7LS4lINXZqi46qLDK3abu5a5AtWMbm
4zDvdCvANGW5r9br4w77NqhaU3No3LLdB1P+hvfQOPqwLJuLPPD1/jqLjZvTzOP5nz1kNwHl1SeR
l+5ksSkxGc6FhWnSYh+Zmbp78eYWnFEZ3Jh8DQdxFDvaViHip7JS9pOHsIi/OxHIUlmSjbaC/mSX
Ddt4Gf/ZNU6JRaUxubDPOnnW6uqrnmNp+nntBmfWkyusYxMFzHiyWxDDua3QylnLC2sZLx8/gj2e
wbI+fd4sKLAfqZTinrAh/+3+UDgaRI7yeCP7ft7M0ZOD5Tbl+bO+C5XsiHb1F3nnz2tHue6uCIxp
j2s4L4GjQRVd7FbkQYlwWhEeLtnTwir7T3WaCqv1ZVnHKuPvU4tUGvotSA4YSrZWAVicH6eya1um
ii9a/Phky3+5XJtGOz0ISS0st5yW69hhx65Ils1JcZEY8fSNFruszdDB9QbNO1Qhv3JZtK3EYd8k
iotqeeGXGg83Wa+NrnGoapVlLOCrd62BCmY3wJ1BOZtvGdEAWZ9k3niYxQg5UF4cWx5yJOAKiYGw
oNVIBchD2cbeuV4Osti2VrVVA4jism6oKpLU5PhLX9VVk8hU7Fxip3UuSdqsO8+YT0zCJrGxpcEO
nH5D4It5JclZZ8uOskWLsG1ceotl7Ge9PPMC7dcwWXyMrUPraBZorn6v0mY3TbpyBtKQumZ2kYfJ
jBCsWg7yTNZFJIzW4KDr1T8akBqHgLiMlZ1jpd9Nalkc/1Eve8ihpMmDbc1y+XHHf7uZHKvV3ncC
iEtkjtBvOgTTVl3sEaflAK7r16GUBooptJKDHaqbWhY/+wxGqK5UTxl2euPEvqVZEYbSdXhwyizd
DSJMv0RB8iQpJXMTxPws2t97eIDR/3uPQKna9TS3yMN6KIh6XUvwqg3zs646G9PAa/ezykljxBE+
y58jaj3p9kZRXaDHZGdZ/+jsTKqz7jMc7ayua+9ozcNsMXHsGImdeKT7amePLVXhV5PV3h+VZd7s
APQtQq7UFcuhqdNowx5bXcvLPBo0B/+YBDXtWV1snBZvp1GZ1FWaBt3qsy52heM8yoX0bvps0jTk
VH05Ulb+1i7LTYMWxj8u968dx+UTyBZ5kFe0NfdX3WeRp46JXfZx8wpHmG0CAW3tkXEZ/TKcysuI
GyOZnaJSTxXcFNUQFGVLFzR6tw7bGm4l3/JWVtq1vZiCTEa8Tmq0T42hea4ilXeJHjkH10sIlwx1
8qS777JN1oA4jfcOkcfVZ51t4eMR5bDptMSqnwVYgefiWXaXh9TwWLarrvO4h6wzhRojGiKavV64
w17LVDAwWZZeCMall4bYx16gAlEFhTbw23U5yhbZByxnCx67R8d56S0b4E5q26I3kAzLUv1YWEnf
vAYZhr9WhRWe54YvmRWNH1oGZr22spY8dIUpXRoCkMib6ThVkOpZOIZ3hDQxaFRgYCZsnf0hM6e/
INqvIKEMoZ92A1gjwwOzZCIokEbdqxKQxOuNGukOB+ltNU3ig7Ksu+AuFRtjnMbXsgFMHtko62tu
cnhcCaNTgisBgo8dj1+a5ddgzhBRbcuTYenkcZ0pLckO/acsz+ShiZpibzYGYk9heLH/PhBag/s+
8lrLIlffqW7zIRs/6//Rdx4rsWDb/vUan0NF4vZHPPk28tqf9fLss24u3egcIZu9fIJ/3OmzTn6Y
ZEZ62cWF8O+ubm5Gu8rOEdoKreaCMCxG9U5obEc3azZ1PIPfz548ByKnUrTua5nr9xL7pZtKIvW1
6bTZn502PfVD5r3OQdesibs4/A9oNZvB3hos/zf6UvQWL91ZAYIjrxT3tYZvjPhDNlpIBT0HPC6s
uc91YpXYsIU86nivcwwWOVsyUGAZZFmeIpM+HEG0LryP0XvLAny+03G4yhJUzpcsV4fboyRMAlvu
eH+UbGefzYX6JEteQoTERjcgN5yv4M+hDQ/tfJMHHSDsJg8MFYgCdXll/mqoQVRiueK6m1a1OhuG
/9KCqIof8obaf16hQifgFodil6cRZvR/XxlyvLfJDdCXHiac0J0yc4P2mH1vAd3czcKJ95PpwCzr
S6Aly8EgKnLJsJ7XA3YjrEqp64xwZ9TzyPKUkuwbR6bu13YEXR17n3uHaVKsjGc1moZ1RmTrOyo8
lWZ/r1HaW6tJpp8NpXSuU09aTTZUsM3x7VQ/+sGCwzm3PyBkubupaYtjhlkDIoCfpzHw7CNp3WZe
xaFeHFvNxrtrVIIDlg7EnCFU2lZdvooeGDgzfH0guFe+ZixwdjVW2GvZmkEuvNRD9oVgdNquumH2
3S5qnsslqYrKzOxbDi6OfehhCgBDCluRLlePjRbMj0OSD78XvyuznSH0q4QnokLwUpazYC7Eb0XZ
8I+6dOlXujkWtHKINrcb3i3WvgYONApBxmPKxMYRag0rNoqfNKuGCVM11femt1+9UTVek24094lj
Btu07IOvCjSCESjN92pGcjTvp/Yaq5lxGcl2rqp6zG9jJNRmF4Yw0XJQXuhhDMFBaxK8Ihs9uOvL
gV1TdR0WIltMuH8DBpZFejPgGkOj7MYU/YPwdXyU15AHYUeAwMMttFRwacKc8TZHytA0pm9GWaK0
SSIdV6gu3kU9iPCgt8Q1RsfhWlQCzdcmsIlEUPxsEEsxM1ugTwYmTJ8Nim1VFwXgplPlKOfmjfNu
hAFay6J2TjbE4q9D991eqgM8oA7dEhwkS1D5IJjDvQbXFQWsQcEd1VbOkIfNzRBmJH6WBlknWy2N
bS5i7fQBDlut0CD0lWx2bl4LQtx1zOi7OqXPTVUpryXQrn0zm/o2rXLlPbeUleww4bC97qrEPMuR
QQ5UR1qvYDPynGkq+d1fVhCtlTLbJcYtti39RkRy2IaZgoPI33XyrI5FtVrCGdvJm3o4hOyM+ml0
+WEyVh6sOtWvXvEqC0bBC8LPAP0dxsL5y6mnLtmw7k43Jgy+9eeoahkfGmXvN1Pg7GSD/CgB2Acs
fEJE5hdXbAcqvtI14suE5/utL7XQJ6FPwLmep51TNc5GdnMDUgS26THvLq3/71FWH1VvHeZLiqH3
d8SJ+jtsBKQ+DHySySSdP+u7KCdRPM8u20G6yYYkVdUzIdaDHCTr+XsRfWiHJcTlGDey3UTYB9f+
qlrquxTVib0dugPODyVskO/X3PKL0yj2uvfA1xmhaA8NjlF7kFnGzSqbX6P5j76DHv5phN0PLhde
Hjp/UgHQWaRphIWLUxRg6PkpDSgb2n685WmirvVUAwzcuJdJQ1VNKlLFvb4L1ci9yJKsX6pkL28W
we6R+NXzAsCfaYuXctKDJyV7BiQM5WU5zFgyreNqjLayCFx0sVGupl0Vzwhbut250drpZs0ZQpZk
3VdQquaDbIyccdriwpxvZCt+t+Mpy/Hhka11hqLXBI5LNsoqmBZAbc3pJktWQIwhaM4B25tcXy9+
0+lip9EDKF2nANJXsvjpV/0wupHlcenTVEq7kp7WquOOcKO16cV1ke3UFYxMWfLOLwqsHjYT49u0
lGSVqutfkIlNL7J/w092h008s87SwwVG9NQLkwA+F/MgUyCyAVJMx0ZHj67YY7EEHHn7lOnTpNqs
Hs3oQl5KXfOBhidk7XQWtj7vzaex7kvAlXqymrIJvz2lxyWgew9by7snR5uXzZMDtzudJrKtaebs
TKLrW9fx7K1ZpO9lXCqA9G1lJUhP7knHHhACjp68gJe7Bkfxm0ug22xRaNZ000Djwhyv8kyxgBtV
JQKOus3XGitDhn17uYgeeyviT8zShGKJnDElD2qA23ETmGu30IniJguSfO+MT5O3rIg8pH1D7o8E
xlQcDb2eV296BMsb+Ywjz//oA2P7s0Bi77lUjfAQutmH14d/iDj0dkGkefskUIhtsR1mloz4Fc1v
VjSlO3tBM7jNeIjrkr8V/Rw3wqbYtPwJOal7CRNxK5A9SALQ55X22hnaN0/TXV8FEbY2u4Bop+L4
tUGCSJ0A/gxht+oHnh6iBDmeUy22XWiGqHfPU5E/J0/o67OAAEQiYgPo2YF4Wo7NmkzHZhg65mU1
jU8jsEVfFO2lIxwfErH/K7FyJGYro92EhVZty1bJ/MEEYKqn/QpdSYBO0Ydmd/MfbdXt8C88NLN1
M8paPXkN2FYmp37jRXXua9H0M+j+qHPUl9n7/kAKm/9F84HK4C728q99BphELzuouMWzDlrNH2rM
5XXla5gnK6uumFaqFvsxYf6R5u/ofm0N/jO5h2ne6DQ/VJYJa8v8AhugOgI5ZneC2Ytvxj0hA0UZ
VvqcpwCsrG96pM8AvllTelEhVnT4gEy6KXMm2CnDbKoqk2tkg6yeQ/J2VoJHwVh0O9CifyhDnr92
wc8KCd0dJLQ3hego64T5Wo4EkLJoEZwaUyaP2Vmrmn4Fj8lfMleoMhFeACI5/EjjsL5qk4EZWvra
9b32ZjjHHgTlSgnEqwYvZF2gbLAeeQcQ8TQP2ItfzXk8FkLFiSvJrkOL55MGRWYzJ3wZJHr7XQSe
9BiFB69qN46OeWJQ1FjkmMNTp0U1i8+22kU2ooN9392BfqzNehpAIZtHrXAVX42iDKRd9+LMBQnL
qZjXXZDXRxEPh7oDm4vUEqlZ4OtKp+6HAY5ZYeYAX8F1IVtPtj9ysFApSRO1HW5xPa4MUWBfXQeY
M645oqvsXdtFaGdG6soGASmQXtjPMzwGEwsgXwty7ci23F0NncLSPagPxLB9s2onUBzqMfYE/PCq
ivRNNVXNsUsQTr/J0wreW+r/1jbrKhV5Yfe7Ru0ORUmgC3Qko+RVNNn8uECIR1Ac6H42zsMOskcO
29msfazeR3Q05uYovEjfWp16U/WyOgIkn3nCIhe7FPbH62YCZNLp0w/mKhuazOw9NWJRk2dl4DP7
hUdbR1whD1dB6eBBlbp/PePn9BG7bOAmp4r8XP+u286LCDpfJ6d3COGqbpy4/7Ns+HqEN99L00bA
t0S7mQx8kS8i2b13q9MkQj8Y41VbvObRXG3SDiBy3f3IHDRLAOo6yKaW5WZWIvfW18Ehm13lJUDg
N5iik2Z0b7nVFluUSz7aPFU2TtDw5SHsiPpPf1Ft0ZPCJ1GtNcVLE/XfwtpsUTKM7F1ik1Aph24b
9HW+4vMmpywbd17EPyQr0WzRM6u/VAX/LC0Vr9lAXl+v2LoEYpfE2XYmoLy3RXPOsgJpn6R4G0p1
JRZvGHwqsYnCM42MZrJti+Bcl6hKJDyMqtbfy0B7j3SHUE1Tn1T2G6tu7vsNzEXrqOiKIGafmIdU
IHJRt9VPoRWFjye1odY/UemJ/dGMsSZvUgxTw6c2N7Q9Cr112FlrFJALp3lRU/GlMtXI94yRra+b
XSPHDre1MaAvHIJNrb3soGssEhI3eW9rb/a7xJ1WTnMu29R37cn2hZdj+J6V7rYg3XPtgCzWYdNe
c6sjmoscCWJq8LBaoaJJ2XRvxPRjX/TWu1GEMLIIOd2E6u2HFM0TtzkWyvTDc9C/srwPa8iw/zSG
Q07myY8E6WIm53E1WcD5Ct1zV4Shxz07r5TsGmo2aVad4qHlHeyO5hbzDN3vFqdPI9W+QOgewa7W
Z3NyvXVc9nhnJJBTxRCf5KEXVnwiO3pKs9qGOmxnwHj7FzeBYEFkyc9sxe/a+mdsWF+sYfqz1lty
YJF5Box9KmEhOhNxRNN2qzU6CF8bzEY3Tp6+IituXUeme7+t03pfhk12zyZweErUPYlu9s0uSzcZ
i7q1DjELUawYhy9tAEub2atOw1m50oWBIJCb7OvMDc/Y0gSo/RjRafYy6xCwUjuKKNGO8WDA0Izy
+VTEybDPEUE+Aw03dpoQ06WPspDFLLRW4DHVth8wRiTXpG3KOHHuWRtGm7C+VB20HlPYJFMxgEQ7
gyVxXuFzGCH+u1pQkKs2Ucmbm0DiLSGsV9vwsAucRfXWNPtesfEbyGP3rSVpv6odq0NtP0JjuAMG
ZExYMiGRr36dK3ZOWtUX70pFTtRL2vFQWqa1hvLa+C2vy/fRgukTwWt5h1bcAk4G+wBOFde/Thjv
TGA4K0LVeh/trsPDV6h4a1r4ZxAXeQ8RRPF5rQ/vxNPZsCVV/655Qe9noKTePQspJGt26/ew4BWB
jmH1DoVsRFQbibdQMY4YDupX9Cc9AhJOsJbFWMz6NVdgEY3R+9wm5QpekgmmO2y3lTkyyZrmMbLZ
Eweh2V9bRFyvDX/raXTrLYAz9spMQOvSy6Bapo51Ya1NRMm7K3OtvLYJ/7LBXPU2nxKJoQQp73FA
IxlRmC40ligoaj5Ao4D9hjjo2aOprWwg41tVVRqMU5o/3D4lxYw2CBz/4oWczrTt0RNZgxSyV7hh
GX6vGemtsgbHn0RibBJCwL5h9Tu9SDw8yeNhO5fXPqmmfdfEwXXmb1Fi+wxm8S2NAnEnkNr5aFIx
ZdWKekMKHUW/fL7b5sSEXdTTikAC6DqUu0lMsZNV+7hbQWZot8Zigtrl8QpGfHKzh644eDNOq0g7
4sFSzt+KrsBnpJh3Fa58m6n0vgAOXnf1EEN84fkPZhC/U+UK/hQbbAiGw+0MWtuxN0EShX6QEmht
anRwBKfbOIYyJAI0vrQhvdtKctWXV3eYEriys65ed2iHKuiwMXELiA8EBNBiDaxV52WOr2YFiUim
hzYO7Oeh9AiqW9m26YzSHwqCGoUXuusEAzi/IbO8aaLSXk9u3R8R6rAvsdBifnQzuIWGcJlm8kLN
WULfnCI+50YFSNc4T0jTbXprik9wO6odC3+LT3ZDN63aayhmCKUJTi2PKuJQ5Z+mM3cYsQlr3yNF
E0UxIeTJ0TZtGxS7IhTpyozfGlur7uE06j4RtW+8vckwD2I65pbfT33pR02o3Oyy6a6jPSp+Trr+
0ohBrNBs5g9XvWOE9UZeEOZJ2vpOtBtwQwfwp6hRoMwtDLQdTUOZHs1LH1FaV9WSK/TGLT+J8do2
ZBuxUfSOYeDimJq5F4Tcd32opH7vqjeTgM7GsKfJ11rl2HrFmxC2c85b5Uc98kWNlmZczLLKN82U
/NUY4HdqRMVxzrkXXR2f034YfSWeHH/EZaBl3kcVgmlFtbMjRt7BZgpwDxI9TOkuCDBdQ7pDOMoP
czSHkxkA3xrLaBV1o7VqBL+TrtSzoyJ6KKAGgdFpLA7u1OMM4hbVGc2xq1qzpTKAihhYIupYbgCW
ZUUmMvtUjx6OLiOLJ63umx0k2000KlDWKjHvMyttgFaWr21TPCkqgDcEtpud0zQfmkj1lVFrJk9Y
ysPnmbe5G2HJzeHBDXEtWmKiXR8lG+SgWcGH2rRW2X2UXiSOcJRUslfzt6YxwMqxLFjzUMChwGd9
NY8j7kOd95EGuem3Tk+sA5mmMUUburFvpErH6wjIEM2iZpu64RcHsZrN6Om4mYp0M4+hzWa45x/U
92Jrh4G6EU76BUOgcV0RMtsguapu0gg0YaGECK3o5Tkf0cNqAqaozDYN30ESbqvEvbNqs7hdiSDa
EYNLjwnSu7aq2yfW+GfMLltkzOO7oWnKruRB8oPpngLgGLJYPDXsZ0OLRLPhkjcR8EraqmHHqtY6
K312dqURjrustLV1DMDGFy5ysvEtFKPF8qbpVxkIybXlJE+RJ0625dabFolc8taZuu2h4+1nR/Vg
/CJywjscKk2fZNsO4fe5swvkvGK8GNBT3waTumkct/ahK6fbwLN4kwQi3KDy9KGhu7OpumZ40TLC
Qhnsm0rX/4eu81huHNnS8BMhAt5s6Y1EiaSk6uoNoqpUDe8TLp9+PiT7XnX0zGwykAkjCibNOb/B
6isI8Cy1EP5qwnTaYP5451H5xFj8H4Q/812s4XQxWxsvByMTEZQDre+1OJq0CNqZYQHMZ4o/EuIz
8FzXGthAQO2iXQ9MKXaNg4J5gxIE6PBK3JocCpdFIjAg599OIOjzyZ5XOjNpu8cajP7nJzIL4zlO
86sWNnI96Eb4HHfWd9cmDy+H+pT2WXwsZ7prWwPOVZHNqL2zxyoT6ukZ792NgQvdumkMFJGqEOpc
CE4p607CLAF5TTmajlGzChFY3esaa5ahcdpH4UhQEHZVYI3kOtcwyOQOjiZmGBmE1F5qrNSnIgUI
EDRHLC/70zTGw0ltfRWRa/enIgU6BaeGkdoj3A6+fT+Xub/n4dYnK9frk0u8aydkdZkR+z0hiSRP
acGiLYCXtFZX8wXJgD6f9g0JRmRozkQv/BWh/ktsBO0pa8qP1i8IoJT22B5kUrBEDmA1+/mMLHE/
n0arR8vc6/DCdY2iWDkO6ixmaR8HbTHEq/fTLMsTo0jJImgKt05ffbgJqAAxRBXXJ9TS4bNb2NVa
S6qEtZQfnlTB9JV5aJJdHMLuu1DT25PsW/SyRmff0h2eWj0Du5gwLV01bfWWZuJXJ8r+ca/UlrpN
iXTQPp9D6aP80sf7cHGjVOsMteUv1cWaj+e9aety4kdTuFM4ntzoHVJTTUe3NZD6Z3VBVjbw0g+r
jEpj3elNdhRCknCXG2PMroYWpLjZ84+RfHOQoUQJghl814Xhmk5q+QHNy1B1l0yju0BCd51kc1is
Ej0M9zJvDmPXIKxQ4oqYJsdRwEvUmKwBg52sk/oFiHmQF/bkO2m7Gr8Ky5drtdkZSc3yN7RWiQBE
iVQI9O+3qgxYWo028RoMqU4AHcxTDMd8XXvw2Jqfvsx/EnfxubMhGnKD6fisjqnjgYUNahIf1bOq
zak6tUuhqqqwEfPgNV8e5f+1O8SI/h9Hj17Q7eYxJrhY7o16XGO2/J3FSb/ubFThtq5mIzBSZoeh
KQKSOhwQ1fh/V36KWPq8aoMWfGbsNUDuKAYQf7v5M8ZTggzgZGjiKcz75JhrBXLuLz02gbs+Ga5l
WD9l9AMnVLJxSKuLH8jJRQTKO2haPR6z0nzp0IYnHK75Wy9rtRXAaNIJUSpvYVOU9N2y2BljdPXI
ioXFHd/191b3rf2whAl0xylOU4RMZNua59nA2mYPEcG79y3fcDD44CWL6i1QNEjsB8oIIuUwHrXK
zfh0/PkSzwiyOZ7WMWsizhgg3tAM+SnUY3S5hca0CjLWmVtzRAtGc1aSrPNKmwBp+Za5yoLIvqN4
VNZ1dgoq+cnDxp8G0OrRHku8Nc1UbBJSZOYogssYS2tPULmGNbZOWUJsnLarXvQCUuPAMmod53W6
6vOoenFSMs4IWSHaX+4h2ssNWZiAoxB8tiaUbfG4MX2Z/QHqvz2HZWqvsUQuN50mm6cM4QzLqLSP
mm52502tf8zxJbrinUlO2pHi15TFe08KvOeFffe8uNrzCZSHkDj6R1WGKCak2o8+tOs18rQDiNE4
v2g6654uGLZ1nsQ/ojp5J5K0xoHb/j5E8RVBVO93ERNPY1wwS819yUOmL2WUNqtWx7bN7tyfROZ9
YgH0UZ4u+gPBkhupQTgufQPRimjJpoq67GiiOL/xClseUDGVe0nqYANK09pITXRbpo+bqh7Tvd4s
8Y6AiFRJpFXEvXsB6I9dYTzcSvgkVlol30OtdmGCk0ww71mtVwt5Jdnqlitv3ah/F53xRzmKBnVy
CJNk+8nD4NWS+mmADtBYbtBczq5xmhWQW7OZTmor5iI/N0U9np0lejcD9R2ttjkEQ6u9Y329jQOL
kCqMvU3Y59spSqN3kII/Y4ymnu3W1N4s3dGwz9DHrd8XIBudKtnl7eR/b4lft4EPtr4L5zOBz2iT
28gpDWSQDyjyb3yU3H90wWitvcwzXlgBWMe2Trp9B/fsntgC1juZ8N8t8sFOkH62GBIznzasa1Dl
9eI9Yh8Ca4ivVhMS2tDi8lde/0ZWICFHmtQr2brBHbRxuIsSD8JwI/HYkpl8IcTwOZviKOdY3MdO
+NceYYukBM+M0XS7Rwmc7kjlv3N+7EnlvDNyafnqq/7YrY5UjaquCnX419lfbf/nJdRuV4aqn0es
TDtGRD5hfyymxo/NasTuWNXVlhpvhkTnIFX/x+bX/q/DVZsq/tWmrqPaZkOUG0uvpxVruxztt7Ks
GVSXTd1jCkM49T+t1mAzIVj25xqQ3S1+bH/XH6c+yngmDag52i7K4uakinoZZke7QnxM1e1u/k8d
9WpmkUP6VM1mdHMMnc/BL6w1IKLoptrqwqV3T+1xr9pUocNN15MxfHo0FW72GtGNfZ0kcG482qj5
P9rUjrKTLfmdRet4ufijLdW6lWEM+vGrjRXnGjF766Wyc2Ob+HW0d2qkxiutcS56beuXsAgShr5J
/Gh946MAiHw3dW06yTAuti4GRNdqliyfonmFxFv1PQFxsU8xgDyQGIG1DDsRk72NYQbDZmhzYilh
+exWQ/dkp/neZ4w94+TJFElm+RHm2D5jyX8ukWzdI+7yXra5d4F+qG81ll10K5H7PIopZYavP2eT
OCGGUpxx742x1AHIDYpKbq3AcDE9KdCPq+SP2EN2khsd3AnoP5ei1b+jt1Zu4tEtt7o0Xkk39ywx
e2Qaq2xad6gb7u22ItOjI8hkmBDlmHpvsmHQ3xtvBDAqsoVNQSQpxx8KC6rI+iOtP62u71gpA2js
I+dDjna9KeDO3fIEkYJ6qn4Sy5/PqqmNzP4S5MVR1VQBUTjadVC/N+p41SZ68z1whvZJ1YakkmSY
pmch5gCcmog3VZGNtzIOS2iwybjVonG8qbakYrILOOqiagGunOekKX4jQ/P3AXJCqpqoJBiU5Rqq
KMy/ktGJr+oyQS2To4514errgKHH7sHW2vyo2hq+2yehhZegI4c/Vxv0EqNXQxY6Jp7ZvPP8aAlP
0G2rtshJrkVJBlU1OdUA6javfql+XTUlo5zXem2Ye1VN5666zUTFH1coscA2ASopzKsCuQIHfU3r
1DukHf0rki3/Ad0+Dukk83Mj/PbV/u/jCPGXwCEtc6eu93XgYCT3iWwcK5tiXKPgVD0jGWgfrWnR
z2mSaaXaVDFUevUsliJKNeCc5iwXzSeoOf/d8XWwkUnvUJv661eT2przsHr+avPT4rcetMx+2iRY
+W2XPlcmKeMYs97H1lebqwlABG1wUkdoZJgeh5VRkx80EzCMMFEdT2sbMxS9EO8RgaBtyJxhp6pG
XBW4IfTwrj2ne4/DcAH5LLHC5eBkjItDGseAqpfqGPc1jsHgTJBqYu0Vu+9WkINvq2wizEvVJql+
MDuQ+2Ls3fepbMdDrDFjU3vzqcsOoq3nTWTDlR+E653ClkmJmxGd0zUjRiQtd9+8oWQJFsQfquYU
RnZf8gSqlvih+2bZDipJoriqpqqPmE0UtXxSVRBT9hoPx+8NOg8bc2qCNycZNCTBEm3rBIH/ZjA1
OuglkzpVrZB6QX+NSY462KK7eIXBcFY7QxAdb99MXuthPc4W31Vdv+rLRTPBdFcEQfmkDsSWmDnd
3OOMhHHhSrWNjDzbuEOFKmB9HyT1AImGIW9SA5sam3zTCwl3LmkcMUAXWVuuKQ9e3u1ib8jBfkbJ
vkQt5C0ar3XdFrtAwxg6Hxfdy9G9EyRwSP4a/bYClfWuZQPRqVz/1kcZo/tcFu+OMc3M8+nlMI3J
mYtb3lkm0J3REc3fB20i2RKEH8hBY8ExIf4c9PZe1Zp6bN8860jvmGxdvCw9UEEnzzQD6FsZUtRl
GL93E5GsvCElBY3GPBhl5K1jcgJLlM9bDyBdtklu9zvCWEtszGc6X9zn3irXtllEh8DcID7qv7qL
H4wqzPxg2dqLVbbfelPDisdv5hd+NDIc1US8OmftolnQIlOSx+vIraEammgIoppV/RDl8BqGjf6G
k6FC3KxaOwjvBXGtrGGurmsN92c2QBcthdqKlzmGW9nPURnljyZjCpOTZg23tMt/1a5vHTpsLC6x
gz7czBT3XDTFH8y9u1++HV+GqTB+Y7Oxy4LOYbH00s1yxYS8JIctBHAJJ1sFiCt/ixb8dVy2qwhv
jHc77Y4JQN5fRoEwnPaaY2NyM93qjDJvuasM4rSllpZbf0xrkt7JNyZ9zX7wITLEIojRp8/Eqz1U
LYEAN/nVxj/0SLr7oDMWdH7pb2adGGGZxhXG2T5BWx1krCvNq0zH8m3s04VdmMcnVc0b9EYBTTzB
vHdfw34mD9WPDVwNa3pNWnvhl6XdDlRweugaNEIcrTxg94SJQ+62B4J+7dZeaOWszK0bU3/+vCQH
SYJiAwhqm2ok+klq5avUFAnBG3dlm1dcB2+RpAey6Gp3UWhWuH2XoL40o343PYFmbVFeHVZr74P0
javozJ3ah/RpcO7x0F5N7mdP5/xux15wL2rk+bHIeB8ca8ZFGxPmZd+EEByxZlxNl5qO3uKtGYjc
L7WBZPGtxIlX1dADrm9dkO3isHbeRdVgtlsWe7WvDxz96oXt4VGr7eYqRnm09UxH1sI8ZE0uL8VS
CH08y1SYhGuo1X037AZfc9EyMt3LZBoea965WBHRQTNANVrLntRhjJnn4lyYrXvRR4O94Szk1k6S
AcHapa52qYIEJjZPw0VVHpcqms4hqVoRRi3G+DAOBWHJLsYwzXfaGMIQymGqWi1/gCSAy9kL7Jms
BXAiqpMwOVr6ujz28fz2qKo9RlsPp8TJLkU+/GFXaXUsiHhdhqH5u0AB09viK9es/7Vj1IPp2eSn
fB0rLM+wVt1kNCsA5EiLLFdJBMGgyUwRDLDD6MXK/GkXD5ApjVyPXviSIAm4g5yfFg8j1aaO87EG
elFVv7FfYdwRZVjO/2qXTYd8Uetq6DJGLVO50NjEcxjDOKUoU1ECMIZiOeY1SeSlLbHpPRECioBz
uOKtcMr3Omzii6oFwRwu0EocyZedo0i1vTa6KQvpsn/T3dJ8dvH9ADEiAL1wRAMslcXxXVXilhwT
evXySVUNAZQDMl6+V9V6LtNjOAYgh5czkfEsXuSYPP6wanKdeZ20eXRTNacYCbGOaKKoaoL3+9a1
l0D0cnrsOvUJLoa7UtXc9JzXFgquqqnfJyLzkLtF+6p+e7HgvCYn1fDTXH73AiyaTaPeqmqNuTyv
ZonbjfptboEMUooQ1FJTV0vC4TWvCfGSWCa15hilvtaarj25JAsIJM8NfbVddQfdJTMUYf757k3V
vEqjyPsBgPjcsoUnHd9T58i/iFt8zERCv9c9dBGS8vEdn2+GeqaGKzw66wsIjvxQV254EpaMz2Go
JQfykOWhQsTzxSzSjxx5tk8xezd7xq/d8+vPsqhcLJez6WTUmBr7KegbYj/J55FEfEcEn4WBEfnp
JZ/KFCROFJ1Jke7TSb65srRWyHEC36hz91nIvpKrojF4vflSh7x4UYXmuvkL0VAkssMfHgqP6yGD
ge6PDfm0qBkAXAE9h0Ono7HZw2IJxHQGLC+Pbdf8xDZTOzpGMb85fcNrN70a+MF/4Lv2q5T+mgQ9
yt11uIvd+HfTF9lLkibo1uaetoOmr3/UTmowaRU7wzfd99jdkxLLv1lSjjtLS9Ktr+XnSAt+MV3X
T3ab/LaT6mc/xTbpncY7GCBGybL5GGchNDa1aY4CE+SHILayP0eSRPns+ECRGpKVHh921kzBxoxJ
LzUAAW5VtScin5Lyw/RclCnmL6gTkyUwvjUyCg5OQOYT4Hu+bWLkMW0PsNIIFr7rhvDJ+dOH9X0Z
S+Nm6d0JInqzIgsV7fSKiJiD3CWBl4l4r87cvPWsl2n608TxxLpWwvUPc9EjfzgBUG7XxBm1g6GR
V4PT1OzgzpvIg4TW6RdQD/2SEwHboK/kbkq3XHxk5ZHhEYlNN/reFH57lyaDNk3mi0fiHnC3FxMx
pdDsKX6agvTXXGK6OI1o52K1+JeEBlMLM8ANMOrWzhCLK8lbY+80TnyKnJKofFL7m6jUrQ+Qnz9H
J63/slHBJBf0O+n7BvJ3TLC+qhGHGEW/0hGpO+LcN970ykheG1AqqqaKxhHGDuI8wbHlCFWEtQnS
ZQrOIWSVGzIqBrC/9AA2YpvixfAyGLZ+n0mtbgOTXLeqOggpXooULfhl5wC68D5akLEnd3hSTRbs
g72XuM2m8zPjHgyWAOUJgGipqSbDchB8E3l2Uicso8/RYmRm7pIcKiNc1D7r/j6HQFrtpL6qGp5U
0Tb3Qyx0lp0TKxvy1eKkaoFp9PdEy0EIeEjSqzYTj5DjEJQuLBpOUAWTkh2fBvaiywmRr83brMl0
0Agcwaw6fe1Nsg/LTm0pppHAnwZp4KiOINQ9nsIKFaivS0Z+fkJ8NXv85iIZq3USzPc5JdwxO4Z5
70Ks0co2PuVFzEhXifQvV7joSjN3unmxe8vHzxpP3DdimuvZciasSUrrrZ7qX3GG0ITaR4hWXyNO
GRxAjNpvroGfoTYE41YdW1pmdGqwqVmrvaNOpgf7dWcf2q+M9zVgmHYuTkHMDAIqWnJTBeIo1bbJ
wmqb/bfNnJNiFTUB4t2umdzmaALlFQZof9v7PE6su1/11j2TGp0+mJajqqZa0B8NCTxEHWKMrnVn
AJu9InkcX3akkSdUWg/ucnoTtTvg7iGC6HDbGq33bqrI0o7erhunoxel3k2gjX6ZUg2auQkArbIj
2NE40uzVwUQE4ytacqxpQlGuQf12W27QtAXY/Pf12v6vqtDCLcx+gFHYptzg0plY3HX9o6rahN1u
WoPxTNUwMa32sgFg96iaIWfJYh8C3HhRTZMlSef1qY6tRxPdVdssw5NR8mGoWiu04SCctuII/qgq
Bnd+qQGHPD+aYEHiaDUGK8srk1fP5zMXaGe5s2mvyO2SKbbG6KaKQI/3emXJi6pNod9dktbfV2ae
ZGvZLVHgtvFWam+VMMrnjknorMvS3VebFWS/A11n0Bvq7moksMp+e3iLTp1+UwXvEQoeA9nqr7bQ
Ht/bRJ+eUPTRb0MUpk+t4f7xdUDGOgXlja7bf7X52JWJ6XHRbhgRrEBGaO1M7vxkJumrmILiwhhY
XEihnwZIECdVwyjT1VdqM8jjmyFscfxHmzrN6aqfrQijjVE3BSCf0ruqwm+JEnoQAmCo01brGiBd
cjHtuMngqN7bNKzvYVYTXgvSZK/aiqQkVpkCMY/Lql7PTaivePfDozrYtvBorVAptmzgP7WOHVZO
N7uN+qS9t7K+CQKFz+i9tvcqQ+TWjrVwrUMHxethPHu9PXAD2BkDn9qQSAUpZbjtXZ/b9KVL/aPa
qZrwGTMI3nfB0ZjH+jLb09lt44HnOVrvnT3Wp2Bqe1BBc1Q8t1G9Leutpo/1puu8dmM4kQR4FHY7
W7O85yGDopEOYbbYj23xcfvWWWEFH354Cuvh2RkiFNtjclLwEn6GfbpzYgQPMoeVTsUMIKiN5jAl
7qf0SxBs7VEfIpgTWgymWx/MjWAOsu6YfZQB/kJmsZKghNdTokEkDRnNVbYPfAzsehsMuq6NJxAT
70brJfuIAYEAtw4kHZDyMJhnXaI1JwzNIrkAO8nX9vlkfrDuorMBvbCpLf1S9PkRM2rtqelr6LHD
6B+LAQKcZb2n3Ziy/PNZJ4P2LIbYv8vCMU4zGW3iHYJgolWtinIWcKZW+oSTLurEpG9n3ACCeshW
QjJGshh+1oerEXfB6yLCN0NicOfGhvcYWU92l+o7DWOUVZV8SCnfyAhtEmHUu8oV/nkocIMhEMDm
VzGPKMC7VnNGtOwbCIsJFzox7GovxsfVNMPLUH5ymfiE3Iq1Qvd5XHu2Rea20oyngrlq4Uz61cq5
8tgU8uwgOBvFgEQKDcvFzISTN2eHzhjbU9uH7Rb7yHHTeV70lPut3OjC/BZN+AeAmOq3kYSiocv6
6gD/uDam/a6lSXMoUGt8QiYRXAljyjbvPPFUVxVREnOEvyXDddTMwxNAgkPfIsgo2mxdtvU+KKbg
WFpzs8mZN7C0suOVhZvWuh36g9MsiMCoN7b26GY7AMI/kWr6sZiJHmyy5Gvu1rAGDtevUWcjgsd7
43YacL1MiLNBiU4CcC20JFix9xajveXCttF/Npk5w6uz2/MI0OCoLQEPq7uqGbWxTKuZovAa9eRB
8hhhljJDMiIZhf5uFj8GV7vkOTxfxFHWeXoFvfyX9K3mRP5NZyTMWjTX9NNcNcbNhuFh89qT7nXb
MQN/4zVrq4yTp75solM0McMoDL7fOcaXJ+9r5PbG5e2tC0JW3oAmhZe8Y9TLBDMjhuo2bbuP3fmn
b+v+0+RnYk0oUMSEQh9gB7zVyC253jEaYhwhIsg0RolpWdUukZJvEAHK9Zgmn11R45Kd2AfG8iED
sYK8Vbvjhv7V5ljETIThyT5gyiEa55XAiLlKQZdtwrS7B34Hx8zvcH/TreoYt/SDqWav5Th067on
JtCWr2ia6k9DkhhPYik8G8NKDxJmXq5iMwq3dg9SLzZMViia19P3Ot02yjJ/DShrl1TRp0bmASWG
BEUhQhm/BmesPwSy5gzah77Exs7z4TSZETkQfYKeGjA9fo46gDzyyopErMl7NrV9wda8WOEG8J6n
esyf95wFQr2ZIRe/TAEB9tbsZ7LC0Q1hFYZP0YBQCvUeHL6dPk0gL1fYZjGrYFHYZzocHlsQvJZ5
tHODRX22GT4jPywQKLOAN/pmDojBLgEehvtYYtVoQphf9QZUJvF7hDSYAPvddgFwvtb1iDp7K7sU
+hqh6WqrVz0I5V7DgMXQNeQj0YuJopDEQu3f52a+TbHbPRFqLNaynxFFK8QL7OUbkeZu5aAnfwxm
ExSoGTpHz/VPWjgEJy0L/ZOz4HSatP/R+cFTndDN2p1GN5Y3zUGisISF6p8jQNR90/d/4n1gwQl2
o61WZ/PziFfRk0fwuFoIxFFu3nPPP4N/mJllTyF3cPxzYtVOdCMCvpSmW9Pqw1VXQaIo0oZAhYhs
sm61c2j8plo5mSv2QNcrQHGBA+iGwWAHmfnklSSlzArNLaRj77XT+0R5KmOTpem+noW9H9om+CMP
3uAy9boIf0m33cB5ZywNFoiM9iuxhnXpFNHJnCL8ERu927BSDw4DwLO9Aw4U3AkpKS1k8dZDuPec
iqCHbm+YMz4HkzO+5iMaRR41xGSyrbCjt7LQ3PNX0YyV96i6zPyPbgtFDJuvixMydwxGBxyjXwD0
bIJgF0ZhsI4D1NcMur41S+aVqUd8iqFtnWWbkjZl9vGZl+a2jLL5pEvkmxCKuhpp9NtZHKKg6jyh
W6xeRlZnDMRLsYjn2OVkPOl2K67jIOaLSJeem1pQR+LaJkx1mzbf15Gnx+vc4zGCCTtqgvVHP+TM
PJzkI8tNdA7t6tWxJnc3lQnr76UI/WcZ9PDQhJFuu/6ae112ilkenPLQSzZWBQEANnZydlz7akYW
7I1g4o3C7nEEcUV8L92OWnuVGFQS2GNx1i8CZ0ZxUBgwd8lIQxUGlmg7i9cVCMz/FlpPvmhA27QK
sMuwYiS1whqkxlQEgjALfg0esudLIkCT5tYMsXXFcAuOBGagARzraACNNUfjzIoz5FxCI08ISh95
UatzZ8+veiwnqB2hu5lQpVnPSxWZgnk92DwsO/cBmnlxDq+kR3pSGqCLArs6g8g4jDOMFOBKl97u
r5rA/6m002xjYqIp1wozFy8Efgf82dYb5xJOgfQvU24YTAX74iUgNXdKu+ZDAjd6x2sDtGH1Ix6T
/F0vcYkJxKdfhbzcKkrgLaGCVpqsdHJeKC/wjWdVzAxhAKwCbROqo9EAx16tVqUG2DMEKTC3pX1S
l8G18i1po/JYpDVd9tR7Gwy7gYeQUgAEV8l1hWJa4lUu34W7tunynkcDSm8LUAD/tXGXdfw9JEfC
55QA6yGT8UeMFBzio7sZa7mN500Q3Be8EQDtTWbwdNH/zbV1PrR/sa4RZzEW+3ZqGSZBBWYeltZ6
BklIwONs26MXf6/K2vqGhDyKnNPNzCLnkI/aTRIEWOit+r6xF+OB9E+9tw5pMMVk6zdBKoNjnDiX
lFTaOjeRVRJ6ifCfBWLcPfu2OT8Zefo26axS4yZCRjGGMryYNDUhujZZx98DCvTxUICIirbfuSS8
wXLV7kM4Ip//6kfPuAPb9ZHG1mYWAjb9tLHg6st86DZV7gavsAC8F31+kyD4Xi3ACG4Zdbsmzb7V
TAyQr0yAVtYkU1VV5mbBnK8uAGhq2j7r/Zj5k5UDf3E2ZdRb66auhgPsiOqtt9vuMMEWWauqmXkd
eOPWwS9U656ZLvP/iN7dmHX0ObvavK/SXJ4R/ngdJGBv23ezlwgpl5eoM1oyw0hheoOXb53WbfY1
NHArgp2hZUjMFfy8hanhj0gFezFJxipaeXIqtqyiXyziHPTim6J46WPAYj9K9w3TMnEsFsxMveDq
YhAWR9t7SRbcaGvN+hFgRLwgSVUxm8mHplnhNv1vk2pXhxfLZ9ee6oj7GgjodKuiyikV0LMzQU4b
bRNtwt2MI+TBid/SDqRAeJ+6KN9F0HldYcEtGqc7QuWoG+J599DVUBghhRsqbBYMfuqh5L0Ibqgd
fZhDkpx+zn4XncBlOXLLZJVfojbVF+00cMkOajOTRJBgYfHvjW0F2tcXJgpCtbafF0ghc9niVA3A
raMOr4dwlWnGEkegNQKLtSWr8t3Tyk2mRzjkftrDCIp5uXHdckW19YVPdI1Ml1sFVVSNkyzm4qCO
TDzBnUEWMfr7fLFcRB1lxPq8cr0i36hfmaE1TQIW4bPF1W8fdfpeKYx4wRqS+3gEw/mrX57fZCfe
oUSNWuWAVZGp+682U5bIpLQwvlPVomj2ca2Z+M8sv6kE9xnhnXFQf1L9DJyX46QZEScZmm1Q15/q
vHyK4Jgvj/HxhFWjwkuVIVkXZyGNfrVNtdnvkVrBkwnQxwP7q94GaLdkqKc5n7a62f5QeGBVjMCo
+xZ+HfFUJEeKZnQxI2q8nD7e77Yq6f3AecV69OcAc3EbdDFP1EVCdCey7q6evZv5LyNxn51sLbp1
Z0zQ22PqTnqrOuUeyz8Ro9n29dDADptAqLtoox6Xehpqq8bjM1upTfUWOLEZklfuV0E1lCd8HQPQ
Z2pzKSAi8G5o+wavd/qWMZMAEYA5YzWMEeg/NtXZHo4UIJF9qzw9NmU+gIZyk4P6e1PXEaPuNqnI
vsnJPKk797hLUEtXlZPPG3Wv1V3JRMX6XxiIrywYAPVM1BlqS7U9XgdVV4WV4xjS9TEQTUQfx/6m
Hvzj1VS35uttUHtaIp+rBgz7Rt0K9SPNoeX+iKgy10TQmeU6zU+x2IYgd/m4v3bpDRLglbUrmA3w
1t2NphQwbeNdKSE6C3O+mUvXoYbtInW9vYwkSGDs+FY6dE6UcDv0hJysrP7XH/7Hb1Cb2F5Bdjdj
83Hk4+mhJoND6WCZG9UFqPG9R2784ALImm45XN7HzX3AKf7x1fwDVPHvO2iRxqsSWJOy21lxacht
6sd/an2hb7/uMJ3gyfR8KN1fnYs+vBaYWO7UbxnC5iV3pb5Do3GQ666In8RoasA8ln5o+azVmWrr
/20L+loiHBBnG/UmDGm+YwrD0mV5EcwJaScbjvXX67Mc4DaSA2xzPSLBdlBv8NQ742EuHZYlzbb0
RoyP/AVc+f/+XbfKj2EMVjgoLeAKCyDl692T6bNvLgBGq3LbRd6G7m3pltWbpKpfbRXRn6VHckzp
bUOvGcGs5K9epNFHquNV8fW1/uMVfWyq/bIJxkPQ2Wv1JjxOwVZgr32IjgSB6gtZsHd7FLqPX1/4
17us2lQ1Wt5CfRh2HSC9fewlO7XPVi+7OuLr/H+/gqqunpraepyj6o/Nf+1X1X+1PV7bunHdv7se
bOVI8Of2MYIrt8qBx1Q5ILfBBeG8DBxmANE0MlmozuYOHwry9MwL1BMfXRNjUO+llOLqMTdgffhk
ErGQeoXHdnYtAaWMbX92FqyqnOprOfr9zrYlU4nO1Dd6VBG7GRCYWZHg3SnewVwudpG2HNtNlNQv
HubFXw9e/VVVfXxOX3XV+PWa/OuUaszFYcB+UL2MqmiX7lptmRn0JTuF86TuvrpIBZ5xBrPCazeE
0OrX6iuB1U6r2vxH6+hbf5QOIkpq3TLjGryFVPfdVVyKmBvWp1p+JA4ONSRd8A1TZr4nA3B3ZEy2
6h6rQj32dJmeIJTLGnnOf5azeQpSq9jpcjpndo1AWdAfVCdj0GsLOLs16rmbuIoeI4AlPiHlF0d1
QfXk1RY9vVjYMG4yfsoxeP0fxs5jOXJda9ZPxAh6My3vVWqZlnrCaEvvPZ/+fgR7H+oo9rnxTxBw
BKtoQGCtlZmIxdlzzLIbmU8umme7VDwRy2QgK7J15Ljl96l1r2zaAeD9chXzxGImjabPTGInxsY1
gAsJUAm4gDfikjVW4g70o6ILvjUgJxq8KL1ibGceM7HYIl632A+2dRwIzMGfuwceCUdxYK4TFMPm
1dW8iwoUL8PnpirzJAyW+lZqkbYT44vf5ZpBf6zVh1FL652sa4/iri63VuTSpvkZakOw6rMMpn8g
5H83aMvEIYlvvyjPCzu2pzmKNGwfiPHfKomZgs6v0+4KIbt+IDStOAnUThc0xYln4U/uJ8l8f8Wd
WOaY5cbwgf4dA8/UB6fcGACkocWwNBROMl4Cmxl8A0PgNueSiTsjHmtPxvZoEB7sZuiG/GcyFx2W
GX25k/MDPc33y0VYWkVOdPn/D8VarQe9dF2mevFjRHFeiy9lkZsrxwDZDxa0EDOIha7UmAcZjUXR
RZx2XnKJLAqbvGpzFr/237D6+UMpfueHVcZ8bJ7aa8ICLjgEkcfgQy/WrzhHMF2L12TMoINZe4P+
Da4V7Ml+Gx2yyvflreg+Z93pCxoQDNJ48byOE0+qWNEtyVI3jAkuBwWmSIUwsWkRJv7OksxRkqL8
YS07//p87EHiXPsMXreWfEV4+s7ESzWu4evNcEL9sMUP0cuTaqvyUSzLxKJO5EQyDz0tC0URRxCc
1x4AkKWz6LIURW5Jltu41C3n+HRskL40EHUwhzFniomzIRAgPYiyePO44hHb+Kl9/vFjrmSrQOrk
D8tIcQvnJ2/87gG0P4rHNYBJl6Dp6R74TQPlhnhS/j0rjp6nKoJyqoOdx5vPUBAPpMiyhfuECREA
D9G6NCx7QNEgkqWfKHbuz04p0+P866cneQZ7LO/MvJ6ZH2ZR66hpg//kP++dyM29RPZzWRw0j/qh
1+cTfD5KUnBs1OazMkI1K+aVZfUgjv23uqWLaJ3X2SK7JOJ+LEWRE8f9z1E/bGdEb9Hx06n+re7T
qJ/O5E0TPkJzZeOD6JtecTSc8VUU47xXFS+8SDClAM4ERsTmfTKzLclSNyZoggK/o09Ra2TnTmK6
FYMvXT+0iKyre0QI4YKfn2jxsoj3ZHlZlpfqf9Yth4n3TvT7t7r/61DumE7g/iwk2q/f2Ci0sayd
1sLiw7Uk8052KX+wVfxb9091835iGnY+gxjnU5/5DF3kXBSp+yM3jr8WU4PYg4rc8o0Wc8hSFLll
QbZ0/lT3qSj6uS2EAe1PpYQSIcpMgHy8nPjeWd6KR3jOilpRHjFls61OimSnOtnTMr0TTAVsfClL
4wQjF2Ux87MW8rAoGYlhz6Yj1zPqcS2mB6z/ULJWMAP/havNk4YpY0MQs0uWj4AwIX/b/Nt0uzwK
ltj0L32Wx2Cp+/S4iKJo7b0qxmRhg/Tq5FHfNJYaj2ux/40IMMBcFPXPXt0Fu/mNFxdlSeZpdSmL
y/U/i6JheXVF0cOQ8nf6FuVPI4i6MYmInVAiXqNlsp8X1nO7uD/LkRVaJWzekqOBYUSbLCQfdo5L
N3GsSMTCYCmK3Kd+YhJd6j78cdHy6ZDOKaTtqF2JCryXQClQDRA9sJRrCpEc04crRxGvfhJTl5tE
SXIQVyaP2jQ5jLK1qhLLOIiXfbmj87v/wZj5YamwdBU5cXuDrMWiN3eajVypBemJFgbQpKhwZXej
k+OOgc1FGW7iFZ3tlOIJ6Ec1rN7Ei/zXqlXK3hbpbFwnFc7BNE2OERTBoMQBrYmkrPBWrpaya3gS
/Ge+scon3mFrNBAgY0JeLB+Gqnh7XXXPArNt4AAIZLhrxFUV96VMgDKpRfach+BMBJ5cnW7wWEO6
U8/2zE+XX1zUD7do3rrOV13sWUR2fs0DnJOjow9bcZXFaZdE/IClKC7sp7p5VydaPoM5l56ieflL
qu+raxNpvRUyhkjFean72mRhv9cgAtyqIGYpAj2DgDQ7ojNJq6HiO9MsaHqmVschzFONIrSbSu8p
UJK9Mo0hR2Vyzb2yXoleY5P0B2nM9Y3cJgTpdV22qgJedZE4ia2vTYcAT4WYoksc2Ts58I10C2UQ
gsvs7LdYJYkaHqxjpXrVA5gsfM2QxgI8TyzUi0L5Erv98xTR/sWDBvYL+JtyA2tcDysHRVGXQHiU
RLgnyh4WiNAs4i+hY8EsqDfXIYQLwSJsYafi2987hjve46L6Cd7x0OpK/tqnOqpasfstzVmSl+jA
n1xPJlI8qZ5bZzS+O1jr8ey6Hg4HpYYdp+tWXlWWX8uRmF625PmLKsfmGkYdwqsCaLvkbJIF0DEl
j6lRwN8ky5sCimCYoXLiuBFiLG791IIpCTGBDkUBP1L2VWbmt3GIipvIiSTJMgveszSFWBgjvJGF
3iYvoB9yh+5dx3m2r+WJyi+RCw05Epg4NpMBeGW77NzCLIT1WgbwqbkIicowGG7qJCMmyKk79sNV
Zp+I1MC95mBsr2H9GtohuHdTAtAluLty9A1aTekoqvIEkW54F2HlyiA+0wy8NZZ3r2DDvst4Qu+x
pCjroe89dhA0hKZDaFVsci1TJEXRkF0NXdfclKhxHsYpKRPC9kyeLdDV9FgafDWJ10puoYrW4Z3R
B8Tm+l6FF8b9PUTBeJtLRHPA/GvxzC3HF4HhPMAyE6wLv17Be6ptLcXQN8NQpXC8EUyfaYp+Mi1C
nQlrVTaqqUb1Cil4aDBQAM8dP78UQO0u1ZQsRZ7PfZRhQ+2gNjLBpuXqKR31WFsruqacRJIN3j+V
WVtI68EB5e74McZmSA2eW5eAUdvs2/eoS980XOnEhQP3593SwTMTmUi0QlbAEtOOv3F3fvXTSH0f
qohoBQhxnr0+IewaHqyHUcGXbAyRcS7stD2pbVgf4jjMbtwCBch/LX+peomHK4n1q6y1zyWsQVc7
iB46s6iAvkrll7DFcWRB9rgVRdGAK/QF+vV0W/arFuGO1TB1D5UYUb6QWK7pODzYVFkSsFvmjM2H
g430mxWP+lkMVVa6crMc/wA4DKXOBFq0HR+cYrP8gtqL/vj+GM3jltpYP1RNvU1laG3WLhLLrZc8
IVQ4YrTPKvbKpn4GaFF9AXve3jAdH0UJod36C6J1gKGSHrKmqYeos7T880GR/Szb8HGhGkigNrAf
LBZTVgJBd4E/rb2UHWblPIbtRDRYMFkcocGMiGbjUqi6VO8h21TWoiguTxLL06fKIiZsuj5m3xPo
UkwLvXBv9n/mvxNHqbs3sxLM2XT9YJ0mIi8ZHPTpeWb6Toc5RWRFUngjCPelLJ62voZC8kOlaBYt
DeCOTfdA4AwReF63Iq4LSYW8YFJSy7ey9PxDa3YeHO9+8S3Pd6I97PxyF6uwNhWjZGGwlmzUwrEH
Hisv8C7NlHQRvCe25u4/NLRtjJzMq+ea4RYIQ3jO+wQNwykROVGns8tGssGEUS1Uggq9wf/RURwy
916ObnrEAf8vh8R2R3yFrOw/D1M3GSS3j/0tl7EGrj/9OtFbnGTIcrW6xPWEo8DtqBs1CFgYKa/B
lKQQTFxFcXBdGAsDtwO8LocY16fmXIa5fLV0EjkU9M58+Br8yBwc2lhV/Lxw0MQYJOlkvRqE4sMs
JVo/HSqK4sQ1rKMHCyLw+VBxtg9HJKq+bXICND43TL9qyEPAjo9jZr7FyJMSuTTa8bkeivhs9wEB
JwrMm02Cn1HGW7GNMl95knO/u9hq+SP1FfmpMzP5SfXLW8MEe8M3DdIF0kG+fq0G/5dV1urZJLTk
1U4YCmdOfo1hM3gNCukreGTvQTTquXd1s9C8izYihbcxgLov6dSzL1+jTtGfFTfIXpToKLrwzUme
5KoCfnnzy3i4tJ4SX/spgdxP7VZ6VJI1q3HFnE003lQUfQCa4shx7d9y1KFeamO7BLkUvyZOCY+2
otVrUdTaqjtoqKZuct2AEX9lGk37BRkrqIuMXt0GACpfqxZZBBm83n7CV74SCpZvzMTVDz2Smffc
7J8JoWnejfz7aFf2V0Oy61OSB1AnmWrzXo0EUsiWkd4h0YFL12//eJZZvxOypW7GEBVxs3KfFYLP
4LCtO+I9yYV+vR2RhgUv/E8VsMi/jZ/qVMMiKjYZL3nnlFv02nIY5qzsOZEM81TFzQDndps9qyCm
vyD9vhKNEmFsz0RgfAXJK19FlelW+BfsLt+LYg+bxFFxhmgtimVo6/cRL50oiRGbTr7KcL2pIKLP
3jASl5AZvnYu4YoBFl26sLCZ6RWje9hsiMWD1hNq2W3hdtZJtLS162x1pTN47lA7GV1mHghjgtdW
Lto1GJ/gJIpWIJuEKQTtWRRNhIjQgVTdiyiO0vDd5pt/E6WhTe7M1+ldC4nvcXvv4Aed9BgntXwN
XGDEvotcVZcWdwJ9ttBOtI+5U79EYS2fCVboHlW15lUJYZUvIvsiOoh6eBF3uVQmN1ElEh2Wo8AE
wFA2KoKrGeqxiek9iu4hcLR7qj9WVbazG7tAsLDcQmOen83Bys5BA1huIgvOz5JMUjWFDc2sPGxC
p4V03AyqB1+xkAIfjGcYwuJ32SicLbyZ+UEUwegQUq9mr7neQ0mptcQSTN2UdnBXcPoRVZP2qCvL
NYHiRfxOFHWyB45v7VR8H++moZ1TWzKedD+xrnlkEGAxdasH+fdAtOSRT5tyZVmnoEZEzp6SUYnd
NRa8ivjdf+qWLiJnSPXvolWV/b8dr9YEwDRm+FD2Y3XrpYJw6cyG+o6oLp0v0e9Udl/0vjNfK6uH
HyhVs0viaybMxkVMRFw3fm0L+1F07bX4Ugaa81ZWqbyxy9C4xrmDAEtZwpYCL+wLcKSfEuRX2zBb
24QNXeScl8ruw++NQoCYodnVg6M33kkyrWgfxL78BKtKuRLDW+ObnDvVzwa/EWFEeggP46AdsNnm
sO7mxqNjwjnO625BbKmkqygpM5hx4ai65MypFzP3N62rhqcScvK/DXMf0ZwvteBICH6Gxn8jj54c
bkS7T9zjRYwWWjaVZgGcsLD041wUzaqjRP2OVzuYe3qK+mjokbGXzQ7s9jKEYelnk/Dyk+Ub0jZW
MhVZqs46GMT7HtG6qS6Kpls7M0qG+4COy6at5eqFt1Em9Me2vrF2foSbR/pTOc92F7Ek7TNj9/hk
1pn+E0wiZJE68zxPHy9tElmAVLxxWxZFeQvVujzoWtGdArs2UPd1c2QJGgt+LIJVmfhAZqo5tFhu
676HXv8SBbr0WyLScj5RkipQxWXGryHuvvuSZL0pZpXAdqyMT74JNzhLFO8BCLW9TyZScVly43Mb
h8Yec0D8YAMFIsa5MrCfMZGZ7ui/MwF/A3wo/VI9dJCJTmKFzSI88mz9dwIzstq0zx7SHFX9pW2I
WYanuHp2avaETVsoD8RtNITnoLAE7sraYFxz3YOqamhQ9dZEaSDHqMUpTXIWOcsqcQFCgXBtImhd
0K/5olid85zGzpsyhNJVbx2HawB9b+nH5UkUGw3mudQKm6MathBTKazLjk1OqFtW2c6LByB9VXS+
fG2L3H0JyvFdNTz1JkrjFAFuqcaD6Ooo1jlQDPcuSn7r7es4j7/omeq+uCO+xMyonnLNsl7cfe8m
1nvIp3Jf93K9t+rO+5ap+7IrzW85EVlI5hTlofO67A2Zu3VrBPYX9pEXRB6yW+lKkOd7gDea1ldW
c93UEGR4nFHWnZAs/R6yo4GXCOI1LdB+C7lDAzI13/Kal6VDpZXapjAbY9chKXhrpoQHY9hUaCNv
RFE04LDNbtWI2haS1WeCnTiz1xRENyA4usJ2l920KTGh4j3bknZNrWL8ghXgrcmD4dsQTIEeNXgO
eKCg3IvVt3Dshm99GRjrfqoPpvr/7m9DubT0d22XcQhPW1eeDeHbP+Mv9f9r/P/uL86rFh3IbUff
6qkRrjs27I95N5SPqqWre3Oqgy6jfBQNKZvfuU50gSiyesynuk/H8uWEzkpy9qHKN1EkxoS2dIpK
3vFkJH/rZOSjnVTfLd1EYx86zqoswRt4+YOU1AaASTBfvVJ23tbiXd+08Nhskl7JHkTS69yvrH1V
V0pVbFU/ki9eARCPSUoUYGiXL/WUiKKpSYDu53JSbFq2a3A9/tMq6peiOELUwW13TgMC2paqeaSl
HDPpjb39kHO5vrfIf8BI5rxH4Jl4qPL06LhgSdXe+jKYrfNdg4AOa6HTPRi2jeBoBN9KFssB3lfQ
xACPj1Uu7TTVGb/CyNDtG0YVhKevwLKO4hx+QjhfW9TGFSVs5+Y2Co6uaWzEKx5UrtoLcSMGqgOa
tlOruj+ppQ9n9yS4IxR1ZnEdw88A57L5Eg0iaeHq3toEWYFEb62jHus55Dq1+5hYkfQIQXSzUQ8O
MmLROMLposEdAwm5pa9YgoCLCftyLxVJu2fzBy2+9qfQ629QjHRfgxAl+Kip24egapWDHNbJ0e1j
/eZ7KpoYUj6+xn78h6DD5A8H+8jBnyRdhx0L6d9H9GT2Wt94tyKrqsdsSjSZ5aGfQZc4ddDUCYpU
EbJh1PlNicHFQ5ksbzsna26iv+iGwNMW0cgBATTIaaJJk52QebRk2+jRg6wDXbUqvkM6hECEgTCa
1sj9Dh208mZ4TbQvgNZcowRQhdbr48WyiSwGHW+eraQLjhlUxmdHD4wjZo/s5Axjd0qKvj9KcpCf
Ey1D2Mdtg0tUuVA8dZZ9ifIBrdcSI0nQRO4urGsZBQa53NlO1gN0hXQZAqj2jn8i38ah1Ty6sD3B
G0zsIDMO0UBF2z6NDVI/iDv3z4EBPXKjr9rGxyjlZfJLhQ967fey9trbNlze8J5+RXumXRXB0F9d
dKigoE7jTTH4AUxY8MfxbQLw4cbjj6iyty56ZG94ryt4bYIJaz8GT8SS/glMefwhRdoPDL/Ayw0P
Q7lnq7uk5uPsdvq+nUawQ/Q7iAPLkXjo2VCZAySdhJj8yIhLVBv9u0OsAVvApDvDjdrfS4TUJzb+
EdK18uoYQwMVMm8AO6P8kFQKRDKQ9/W3ELYWFuX9IdWl4NmVHOtmKaBphRC8r7dA7gy3O7RxN7zp
JnsnRfGe7Yw3RRnSDNoAuX8LCADcennXHsRRahgdS61TTqmldBtsidkJRFDIVnWKDDYcBDncejVX
6QOEiKKLyH2oNKcWUfm5ZeneJ4KfkBMs44i6orDBoeHAWycoBt6MvEbKsZaa1wYBy1Pvygn0FVyS
BL5t7JYdSI+pCKOdsx3qDJ3LqajqA6Al3ciOoujGpbICnRiuEHkAJGdabAqmRE199J5yfcjPvRMV
KFiQE8nSR+REHUrj9K5UQpS6lGis/8NxI4RROQD1/xpbFD+c2kJH4MhKaPWhbjlEnL8P8vGUxG/V
4PvPzLnuKgst46i6YCvaVHuSHcvda50vrceU22w5WXg3i+wgSuIgXXOe6iZxroYhHaAuGm9OUwEp
rNP6a9tbxUrrLO977UnPAIqcX7qi7FKb6QAe8LWnpGpAB0h5myT8gzHjAXaQ8EcRlCGfnap+m+Tu
15HR5Ffs3GcZEvcrQIHimiqFv4POdFxFulxclwbRygLrbz8dSZ6sttZy80qIDMrN0wjiENFxKbZm
b62srsRn+Z+TfBpa6iPwQqr7GhOjCmHmdJJlAFGMO/mA8ys8bexOsi5N7yFAhHQoii9S6wMhUa27
DpPjPTan2VfJiDDQfXuuA+mLpFJsHyxMBVdLRrgklKH6n4tTHUrd3TWYElFHCKayRRcNL8jUujSI
fqKuKOVkp3eoAohibWrpNoAWZtOEA+b9ovwRAFxwMrl8V7wB+FubD69Wzqa9HCr3KR3TdkOoWPuo
NiFsmFafPNgapCohJG7XwWi7Q0ZULQyOATH7yFYdjdiBE2SaxTtLDm5pLBe7hL3uXYZrF4sB1uvY
KCUM61nywq/z19i87a+RCQOKMer6NzRF39wqNn/mhnuSMWR6MOGAa4rKiKX0S5bXJvR9GBlwaDR/
+sG5uGma/dSq8LukY6VmtiSAnqghw2hRw9KhWjCg9EzGpHtxy66C05wNhGjtLT8/+wlQQNGaIuF5
cduxWonWMPYTNC/hlBOtQ23Gt1LSv0XTSHg80oe4LJ5EW6jb2JwgWmJNHjzktSzdQpSEyHvGGDyI
nEjkxHsfVbk4LlUihxqqvwnR8ZmPWlplK7H2IY6olaizKh+6SbsCdwo56Hrpt5xH7pJrpWfmyR1V
+o4hqlQgkZ76yMlxEbk4T5RYOTt2o5xlcFRg1gNlH49QxYgGkfQ2rEFraepTStJQ7JZjFFf6mY85
zHb/GeZDF8MKwZCJwZfRWmQ61q015Jt5XNHsxiGn+NBzNCVpjRyWvtFMByDYNLzUlUAEQbB+OFA0
zKcUP9BPZHfn6PrrXKeJX7CcfHAiHkHXauRj5debf/1PS++/4yq/Eg/ehvk3TFdB5D782OnHzb9J
tMwnbfLkIYTYFaj43qht+ZxN3UQHVy8x84isaBHJIC6/yOp2A3VD98PBI3SVmm7HagM5tb66VlFQ
rEsELLwAqJlXpd+NrBrg0COmsZWPpu+Oe8tpfhOWO2xiiBXl4GerRkhH6iZ6FA78YE7XHP24/lUm
rrNjzXS2oTANCjXYKOYwUdk6P00JieywWUklEzlEszp0+LaDjbFC3couo1f2mQdAeC961TqrltcO
Xo/huXQLgoubF8XrGQyYH4zY0a2Vq4sVgr8siHrCoLONsW5luvrdz7qLhNdzyJBEHKBgyCeHXybh
dIjA+x7AEbNNdaJzICmPZR1Jdzlky5ujZ3Qv3LPOWgR5uamq61tgUnF0nesURFxWY9Ylx+UoD0ve
JimhXEI3VbqLBjBo3+sRxFVRt0A5x6eqeKpivbt3LIRqq4QLPWVL3o2EjEBeFvJDvBcpR2QFhRxk
D4rGgtmh7lc9UFPdId7QiG+t0qMANiVD7D6WHTj+JDtbXmcQ9U+SYS1egzHrd2oG15ioS2Fg2I+o
rGEw/aeuGVlIQGmq7gtU9DLbcB+SKYGOwsmt4l6b0DXFNbw4PWuY+zglQazlB3uwhpUoMoNo9xA2
CgBD1Vy11Fem/jUwau0kqmypUOEl60fkQqtsK+pEoqmuipsIzkbR5UMDjHnaUM0nFtWGmuHfHbL0
KE4s6ly/W5lOrW3qocRjPf1I0RhEcno2TAgIpyoDs/rNsqRN5/nhY5ZvMwDB91pRgkd85n/6oHCP
naJdISKPLz1iVXeR2CNc/9BaGbulLh7aFBE3mPkjWQolII2uhuZ1c4qMyLhj7DfmY5vA3I6Zi/qR
X1eoaNls2twYjaHRyO39XEYhqdiVWayvifOl3c8N9TwtnsPKfhgdVgftWOArKhr97jiR9GAEZ28q
aEH4N+mN8r3Banka9HjaFoL3Qf2PwIylXx/BchSPTL1iIEvOTLQrgjuCd80tz4bN/ESNeeARa1yv
YEWuHrIy8R51jGSPapg95a7Xn0U3kbAkU1fIAuUHURR9FVjWN0ZB5Lg4StSBqIiBJERX9nD92pE9
5x6nmnOHl3s8aVrzzXNLWEKmetVKWpSkwpUb2iD/RTcYMI947v2r6MHK7y4HinYORp6/bAjqg+Q5
5h2wqHVHQazYKr6NlkE/WnfRoNSQe8o5zhlRFA0Qpui3ImbBiPKGBHOsX+NK1rR1GzD/Rq1xWfr6
2E4RM6usfawW4c4eiJiAztJ/zEFDbJBnibaaBTPa2qoLd6c5Gszh8Lc8QvUcPOp1BTZUi7Af9NhD
bS1GVGjSMhEJa5cRtSzUPNWxZ7WRe8jhSYiFuBNTnwvx8N/cVIRf72tao+WHtoZD/N0kreIiDn0S
OeSaE/zXp3pCCTVTCKPIiaQTgZJTwqaWwElRCXVts3dUPN59COFLNjz7c+DVFOcts+wu32R1xMxS
s4udgA9LwhoZqIMoJwL10OrJV30CHjUTkqacfgLaRCCPTIE/MgqI3WCDxCgA7+5JJGpR9yMCR+XE
v/GfrBo7P4NIhQOjSqF9FM1tO4IQFdkQ2hko/6MQNwfE+TjtYNmbr5g9IEESwTMS2iYuRHEV52bI
Xs6TVWYP9wlyByDMgC/oW2nQJCB2ze+h0X+5sEXEWbHvkf/aGMqTh67jKWvaN4vLeg6QA9vViv7N
H3Rn209RtRHDZM6ZGSfZiv+7XG2RE3cAH5a/1T2ulYRK2llu1E0ZefqhRqjtZGpZfjTZJERFWK4k
udl3uvkS868NowehD6hD5g7zCCgla3IbQvpRMjZhCYh5AqWlU8S1Nd0skUsgbdgW0ILw3W2VUwWz
hVeYOLq0HCa+KO4vHy4MEGWum+lUUChaylqSEhd7Pwa3wjd+6okvbTXjknVlf6p8s5sTTQ/6k6tO
Vy4ZviWKWpyA/BYnJy0gHRfZ1HZaZSuyQnpV5EQSWW5BtJMDG8YUO59Nciy5VgDQYdHxrw9W7ljp
MUggApgwotPfFIn4w0uxSTSYZRR0M90JwzROMYricmQCcyqy9YjBK02sYbPcGfGcLkWRc5QOeSsA
vEzeGTyBJNoU9rckRqP7+0Y3ztEUey+eA5EEU7HDxbEbg+oiqnLXQNzBs1mNCFmDVigamFLL/W2z
7EusVCXqo1oKBmxCjc1Zq1G7YwTJFyB5runED1HoyBiIRBTDABZiJZD+lCwpuzPCkPVqrKwWVRQp
7M+WnW00ZLrqrB9WXoK0ro8+9Ua2C3Yxquzusf38cuL+WcknYl3WI+jGZgjOAaUfcJ1v1aQFNxpd
k6zwV3CU4Sgdc/9iEgtz9dxmjb+9WnVDcksUPhGpUxgbB5bVs1zUa6aMHBc6lsW8aI7QDUxb21F+
BH2vHsYOBSHTRpPW+lqXdbrTccIQxd60aLFU3i6oEaLU05XUJvhHCBPc8MFl0ggfdFUx14MySFtX
qpGFadUd3P/Q040vmh4f0zzHfockUVDp70VXoFk4xDvol4KtAdAvq5uL75Xyio8jyGQ/yzYVgAy/
uUD8SjxJiEtXknG9eiFGFbBUa0jZgl1XTBrRtUYULiYKnNPrMVc79I3tapNDUVHZ2Brb/k9lcWHs
1kEqhePH1rl4QxSuAwS23DSU4TVFojRQMFe3MsS3Wgg7PqKZRfsndEFky0RSrfvRsPcuXDdSXh9q
1eciwEMX6CZXWvfBiledTlxM9+rYk+kSIUjWY9Uvi0/3NLcoCtwxlnlMo70mDQCBJeL9m07as6IY
1/gfv7F49rf2AH4/l8wIbiLCdOyRtacONseGHo3wTf64lzrDIbIfeyiQDng85QvBtKhn2CgwyCk3
OgelC2a+8SAMtj1bRmur0eGcAvXkS39qF22Zsr9OT5AamvU19sffBo3rtOJDWbDJliz3lqnNzyKB
HUnlFV0rXYtY09Dhb/QtFHPkUN9gEL1kUYUCrglODAT3JsacoOmAwsdIjtdmPVGKwLW86tX6q8v3
YgPL6wpdZvRBE1w4NucyCyeAE2Js10TlDDB6GdemkHaJV7mPA4zrY2H/yGNU9TzZ+z600q622Qh2
SruZFoCtqflnYuV2huP/kuBhXWU92sRKP745BQYLDJCK9NtCIhFeIy04agqWPCeUH2FcsNfaEG9c
v30eFHuHEC7hIz6hWJIu421lhyRFP6NCaXZj0TebwY/znWS/+lKarowwcbdlnGKfadOdYUrZZfQZ
sKuxDAaK8uD1YQ015XBs5O/s/P21M1jttimfqgip1hK9Luz5W9PJ35W6hZ4FgiRbQ/S4bl+JyNUg
Owr9NSqeyYrVoLIe4V9dOQimruqhT1ah5R8MXZJXLZRdZqi/QiRW6ARJQvMVsz4q5E0aor5iwxgq
K81B0TyDtuGr57TfXa8oIXXKfoXj26hGkK/F/k+Cc5NNpb4gofjSEi+J1wW21O7sQJk6+TbqvrE3
2Nr6obEwmREEbLrqH8w3UJiY72Fn3LIep33sXHSVbonSXTWZ1T9zerhtUR2u8+rijg0CsumwR57X
RF029Q/DD5SzsVc/R2nzTWkQlJfr4a6HrPybcaLrzTAEIo2Oo09nhk4hmWyIGYbY0OOZWJdZAyFY
+L3lIq3KHFFgSZOOec8iy9eVYl3vufbyJrYw+CMpcNbyXZkY7iPahvUW10647gvrxeyTjZY2TAQS
NLRx/IbGfbxRHBzeVVkHq6pKvhIvCsixZg/dRwF6SURvmiVCwpNOLJHR/baS4lfI/B+hTrNX1dfW
hIGuCCJw993RDtRfmRT9SgL1Z1VoiAWWMPPL7KGwcO/Trhl2doKzIFCIZbdj4oj8wXtTsIL2CWR/
3ZA9yWFxKyZDVTpMjtjfWmUhvdDxg31CZatWX8F7V257yZzgzvlD64erIDOxlkyBuoXXHzOFj0JC
jJAJeR9cL8yaprcOlWOZBA8WgRirPM5uSZT9STTrWBTm9ypg49Xrd9+Ok40uxwcCVbAHuTV6LZ0L
rt7uTjVqZh5U1ZuCCPRto4Uw8nRttDEl1OhVqR5WkpH2G1eTftowG/luSyB6oG11RKXU2jL3Q18+
I/OGGzrR91gB9saIJdNPX9Je3umoeu9s3yR+mJiVwOAxk7I3R87CU7v2fHviEPvSaj5s4/HrMNbx
Bv6ZZ78cf2a9+VXNhsfWXKuJWexMr7+OUHNGJsxzFfqTimleM2is7ayCZzBT8ajp1TFyXcK0zX0X
SBs7QOv+fQjyb44XP5t5c+lNYhrl7tWv40NFDE7U80yEdbWDkg1qmvbiQxxIQBvEaGVsbKKcHbhU
brSS9xNWeSM+FFXWYcQd4IyDHxrSALQrPOPbUPff0KZOVlYsvVQ2RDZ1oL5XSfSzg05PK/p38GW/
CdslLlbbj21wbPTkeQBGvo7l7EveQF4ewMPURkRUcz2edETE9hluAGL+NGxH1bjHAQmZWnX0muYR
TSM0BG3s411t/a70CmoKvrBobCP1nupQ/kKgvJL0DslLOf1/dJ3XcoPK1q2fiCpCk26FopWcZfuG
ciSHJjXw9OeT1t7/qtpV58ZlIYxkCZo5xxwB26b8YHblQ4Y1z8KYlb0Svr8ZHX/3XrQY9OE2tKtG
u8NvP4MsP0GPiMnRJI19TyhGdUI3DIXPxTbd5IqsQ5AdUOHO/taL7pDp6q3nTdH6XRJIGDh95q9+
o+1Z+Z4gl9WLvnf56KOTQTJ9ZZubLlXbsQrX7bZV5brlY2GRoPNndjgumO0l1P8KK2C3PiWgVNuO
PDW9JVhs9A9Zhddnb2XMU8q1Srh6lRf+5jkRyhn8tHJsLk7fHUy/u++9PCDP4aHuog+7oG9EQkZ0
g8rfXTT1+JNWQ8BohpQHQfTnzLnBRADb+JKyoTEUFc248iwdgnG/EfQZO59uuSpORI821AGJDlbF
5dJfnA5Qec69cYEPzzlPx3YhXRwBdQHhyCqi58rJf+tubBZFl6ul9HsSIxEdNrG+G3T/0bUoIqcY
5+wyGvZWS5Vd9+FH33Hdzb25djDzdtvhaIHe4ZySLbG4c7ScaagMsRKFO4Xl7gUPQohOERCaBXbY
DBYfssvHSOTJzIJuFMvedH0E/563GFJVLIuntsAjasg0fW1aeDa0TfJIAHwX4m3PDY5K8sH/0ce+
PxgYkdGN2Vsv7J41MWG76fcfosNpfNISeC/9R9P662jAUrRNyCj2M3+ZAxE0DDhyiPHLUte4eCjC
pEgDGYEI9LpegFhn22IevB0hkxc3wbyHO3g/1D9GR208KS7PCn+dNDkIrSJhTuGhmHK6yOTRYPlZ
ok6C1UR+z5zIQ5RUf4SMxgth9IyVrJew9QgqKb8MnOu8uUElYZAIFiYe+ZzlsY/k3qFYjLryNPgM
DckXwerqiIDolVr71WNoEdjRNSvCHL8nmw4g84bx5PncapxpmXn9NWGQu7lDgFTa4qMqL5kpuTpU
4DSzfraHYqQYz7OF8KjBnBzeRpT8DeDZ3d6urg5Z9ojf26he7EqtDNMeKawIzUhcvB2c/l5TY71L
tOzeiijIyaQtTbvcWCBTUs6KgjYeNoi0rdYplgBCL04cfeFvhXdqBmcvNiRXACeN9gfo95lU2S50
rJFk4I5p5amosTHD4l4scti229mOmmWLI6av0iCd7WPT+3BT+19buyNq+ZAQzFoCQmP4CPcuq1dI
Ge/TQYi1Xsp3TBbu+nLG8bm6WjR/SEFw9egbiPWr+KUWLpUQHCgPkGAh9Yi6s0qwmYSCXnobSEs2
0ZCuClIHcY8zoQqxP9MeC8hBTWS2O+ZaWNOzqTsHmXIFxnzCmSBUgqnkr+2GwzLvcBwuVrHhbBJn
/JjHO5gzLzmM1AW5IHJVGHxORImfUGJAG5np1x20St10heDti4Yz35XbFuAe8ma2e81YOwQeLXxb
exKVWA8Y3F4XqWqBDypSqAkC9ebqLkf6R8bCpll7rAPfh9j6Mh1tWofmgFkyElIcDWlP8xx7OypC
2+fsrzS0AxQmxCbG6Feo8bskxiMps/4spysXzgjcb+OaxLoJhGhjL2jqD4mnm7jKucuMlNOF5nOW
uLb5CeDyS4ZyvR8yptYmg/uJqKLMNB4x7CuWUGUQUFrGUs8q+/oHqwSMeGmaDPa9bCNsfGmNcdy6
xuBRB6R1gNVci3tK95YaEjvqbq8lnG1VIxZtXr+keYkcybnDGHM5V9TPqvNJ9QWkWDh5vFEkjuPa
OZ8cKOy1+JkM/7su5nQJka3mNO0f3FK9u636xkl0O09T4JjGRzUmNm7JCotexBfh2Nj4k6gyYA6i
1+JpyNyHvvWQZaTFcfB6BihSZ5Dtv6d2R6J9YT2H3WMvdKy68RAlQYzEHd0Nl2NcHnNbHIThcOlG
HXlOzDEa3T3XdB1DVaplnOj3BI68mAOpmH5frqN4eoxDe4AL6D4wUCHAJQ3xbJ7fPP/RczRIIubV
i6/oxqDrUgpsCkzs66JlalbLCRdbYs4XQ9Mzb4g3Wl0ey/wF2zyfYWe45ZwMmjq2VmNq0IkNBrua
SbnSTMcKvLs2wrAT0A/uAtngfg/npHRXSupvWp4zaunNTTjiuTeGhOHl2KBJtw+iofuOJdR729pR
X7RlToGh3IVNVUn3pc56tqOStnEdzkmpSvzAqAaHlyEPIfe1IISbW0rLCDwv/Znc+C1mTjlNfRFo
A96AqW9OO3e6VCLJV6G5yQUD6RIdKhrUaOWQA1OJ/i0roytCTecfpnxrvtME3BCYlTQGSCt5ddom
RUQ6OdnLOHL3tkn1XteKkmNwOsaELePhmJBo3/XxUP6pQzIysrg+dVG8tggSWfvTuK8z8yvXEOzG
Kc7vV78h2X3DSHphIF6tNTgqC8kVv/I1l97Q51JSqj2V09rHBXiagNvhc8llmEW4s1XIAiVKhJyp
Vtqi/ctDsJAk+anC/KC7GqbmaU2yUGgzekrabYzBxgLSkrtoKvNHWdhO5S+G45abqDI+XEPbuvMI
fuLD5rHqn6rC6hS/7h/8Zj6pqNVamvFpxnIYZ98sC0iDxYVgPjcxEa73I3dTLkUEh+UnlBio38Mf
+Zan0CdiOWGNMgg6Lwb31TfG/dRgRoLPHFnyVnMeGvFZ8mVhifKQZL650a6Ry3E9HXJbx/U9Kft1
ktCn6dT+da1euUahgUCqvy6HzqqJpg1/xxS8jzC+jXfECr1khqktScDavCIkDRdKhrCHfvzxIj3r
Arb97BY91SbEVHuGcUZ0NdKJfZ75tKksUaFFwcu1CckWrFc20Gvedcf8kAZcqgLOBIDtY8WHtyiV
9aDlGZChsN4G5pZGpIYl6T9XPxU/OsS2eI5mZ2vkFOgiIpSP1YkKAKc9eljPxLtV9hZEY5yEAazu
/Th6qH9ZeEMmPwpl5RgPD7mgU3Ma9DSpIhZF6G9xQ1DDZFbkQalnDEjzNRyu+9QdDowVEPpp+Unk
UbekCTyoq3PrZD0Zn1Hpfbp9+9rqnJiZ/Ur2xZPplEsRkVNIBDAu4ATJTndtw9WCrAuG+La19Le+
s780dwBXhunWWmTXpTpgTMr9350TC8XEsJP9KZP4gLMAQIO7mjcb7+G1efW06DDjVIil9iEznRng
rv2u5biWrvaaE0m8cGNLBaqi8NZt2AwhZwtVTF9WPlJxoS9skd9VYfdVCiQUcT9jSgn9qemf3Fzs
rcJpA1PrqalK6Pc6BtVjqmlLcc3n7X1jhRScKPq0+o6LeItxxV2TxGs9s39irwGnapgCkqRKlGKy
Maf6lDkEijYy39UDkam9Xq9ghX9mRgtd1CSh205WacbgOe3gv4UlxsH2irew7+Ozm5SQhNWh1Az8
nRwjXiB6DJX1GHZIKMLwby61Z5MoodGp4mct+8AzsbRnM9AiHTaWMk8T3mNLqzO+3b7bmX7yVCkm
6ygAf7rw+mHH+cdkDJesRFdN2gLuVxX/c6JOU6aOVQo9L4w+KSE+CVaNF241rO16+ujrqy5P50au
FT6MwLnCe9yEbUdtfkUqxw1TvHhpTUCzemISAG+CJsQfvk0iRdaWhyInTqmyHwtPCSbo2vscqYMu
sZD2y6PJEi5cb9NVlRcUCpO7slslKnlL8kYEf9Kuv20r/wrrGq6lWT0UuDV2bsHi4jSkLdkd9nj7
uVSrkPx4WE5otY16j87oydQGyOkof1FZbCeFLWFMNmia6oB6fTlwNsI5n4W11Jmp4sEVoQUpVaAH
3TymJCUm2XqO3D0Kyk9HyI98ns8DPl+M1ZwjV8jFyXBr0/qlX1ZwML1oYzZp4KoewrFGWlQ6nxAv
3eFaO2+kba1s7A24/xjkUeaBZ3J1DbM+bMl0wEUfGvjo9Zis80/Vlv84uoA3LnjKwqKi4ywuj1b+
2otsSYDqfRN3b/HACPx6Cs4TEVMQS/R15HCioJ84zXm4ARF/C93uBHJ7DjHKp0tAh5ZLY0UK0T4X
xVMXm+/F6AgavZiyFj2V5+PyJDpujGXydKMKRDqgDOBxvaUbeyJU+63u0m+632dUoN0O23wyledw
ie7lza4PTR2+Ux7Ax4gpUUKA+oPGIKcxCFvpJztbeYW5hWUErJdOFiWDjMiH1A6VW2snes3LWIDt
zr27Ji+7XFa2o+jpR39dzFjRzCLPtmVzLCuNAQEHWHmZ9k3fu5jQQogk9LbjrKGbLLCsJCQrGr3o
bkgUTSPOCcz2taBObWKLJ3sztYVxp+VMsCRKBCYRLo2aF+vIM4zNNPlyhzwuWTQTGUyjYRWP2tRi
Gu9m7eb28J9t2NCnXJdtHi5dJBwY8dcm96qOsHG3qMgyuKY/jW+eSDDjJsDCcccpkP60q1wk6Yic
PhxwZEPAP3WtXtvy/6xng0K1FyFIHyb2tDavc960m4EKvVHcw4YGADLpnsgX/uy7/Krs4u4za2on
jMHfuOGfS2ZnMOXGJzwy7jUtdLdUFxE5x/m71mOoWlmU9o4yfsPS46Khwi7C8MtKRR8AEXlLbAOE
b2HirJf8Tw7LkifvEnUt2WJtH7tw+EL3O/bN76GFvj2xCId9uMOJGYN0EKvONy9+hum3va4n7Siv
L5dcJzCWA31K4Xzve6/452F7WJIsMZfBMKWHWXcei/pcp2JYpLl6KiOmz7nn7ZpaAGm658xETe56
P81oY+IfyfvJzh/S6+jA1wpgw7HZCz1SQdtYXBE+KfCoyu7IxyiXMpIjM/xuSXGtuKytXTkIAnVs
uretFcUCswmYHbqDI4Hh1niiZpaLQ2PUrFK7Pjfp8DYW16DFMR02oVX8qWRujx1OGxHwtm7TKVuR
zw12spgPWNbKj/W3ZHKPfvRnthYz2YY8NI+Gs068kuUxfSrUa2gluAt59GhxZEULJNaLscPLYazG
wPNTemfXVgtmqps00Y1L5rNa4x1LdwvEMhbkQxnJXvSgL84gTvTYz45eXNrCy1daIxKIFtEbHiNI
2D1zg5pJDyB6sAxeSYcusUMgh4BUfXCFPVeDiVjd5Ds2r9PWWSMY0s6yDUGm/JW5t5iFrXXP+ZxR
8hcKqDIcGK5goYLEnYm76kZ6OI3cJa/MvSBzHANF0/Bs5BgC6haWL0NVQ6sCsLLrnyyVeL+UaptP
4MxGbvs7U+y6ousXU8Rgqp0Bn1w3++wB+bjbVNqihPTQ5lW8i9LhWkCb7zYSlwVoZYTdydjc60XB
YMW0v6rr6Cn8kCAsgZFp1K7doQWzhCbb3EVIA3uKkYfQ4awsK8DOXkd3MpwG9HUBHJV65Zc2LukT
Yw/nmljTSxC/ZO4V8zJOGJwRsk0T41JBebcYm6x/kGSmL1vija6G/Htw+WNkyyDvwW1GHDUMBaxJ
LVXv0kHi+MEdIZYiDGSf6MdO6euCmnIxuSink5nEcqGf/VpYG6H3co1D5G6WqbtwsnIVmwS2zBE3
hygS7V6Bt2ceBPc0G1+dEpKp3r0wNeP7L2eoPyCyYdKmd3kFrE7fik9t6hC9MqzxYsBFQpbJoXOZ
n8oG0L62Rg1RLH6QuV+s5s7iZqzaNyx6VqV9rT8rpHHzsLMzVtI8qV5LZ7a2rlnBZhbVdCfa60yo
gU5D/AYcPjdrqGtz8sTRbqxEzGmhKYEAuwUI5EKjzXLs1yJvisA1yjDAcqWEy4nqtU4DIttKDKCu
l+Q5H3mJbOIStvLGDoQQ1zwFebBFeukcPtvQ6JxtmmQQmLjskfm8Ng7/sbR5SfREIDGRw7LGSMbx
hovt2xCLs+KA1ee4j6oHHQiFM6pchHwrqzhrsftuG9o9XtuopzVBIwNTZ6osl1nPyvHqKkijYSto
3IkXLohY7UW5YVhs4RGz9odjFRPeglb2U3dE91iY4WpIp4ulUF0O7vDShmg9oQE1m5IgGpbo7jwm
Mztpf4KUIGCd6Ku2nH7pev1dxAwV4NA3MUaJJmBzp/7Bv5mPaErvB73XCJ/2UMAMHrEbJcIEWcOn
NUHoTMJGehI2S85kO8RujQsJ1X99FFPHcjOW5g6jkmqmrLA550Rt/IyR/ambf8M4/2A9Q7gFRuG2
vJ9bR8cZJwSHDj8x3+Kvhems9RwFBSND3GtaRCbgHpoaTooZs0OKTxoPqzbW3v1GeKveaAhcS7Lq
yOTPXeWzRzqeYKbD2CvQDSod+hzEvVSs9LUbjH1EgCdGtuS2vUutcLpzQp3ZBq2PKKHkuFE1rjW8
4OEhP3Varq8b7x6PCwpDfXodRmM7tzqo8Ni8dAMTEUd1gRmVbTAq36BQzGfefXSM2+49dxiRWX/m
kNx7dPs0wdwVh2GEakQ70I8MoGNfo2bfNujGzxF5JFpFmDXhTkvVaj9NNbxbEbleeXjMeriVov9R
HoB+nQLBw6587gAFyHvz8f0tHcAP62UIaQ9T3BtWCHQ+tat6LXan/egSXVCk6YMmatzz7YlTbq6r
RQUVZWkM9Hzu1RO/rctf3VJf3aBTsThqa7D2bK6m26rKv+BukF6J+ynzXjpj020e+Y9Szqo4BX6x
802MBS5kw2WmpdtCJ9C5Ca172frpXdVybltyGfEhL6bahx7IENyQvr2KO6VOtbeyYM8uvVGQttF/
TlN15g6bUgVbC1Ejn2uqEh5IvZ7Sq2C3o+8gtA2C/Fz/pIisaBXSJ1P3wyCWQK9xZSf8BnCSR1V/
Lh2Uudo3WLv60KIt01cdaydxGlrGbPNYfrvu1ZtF0Bo1LcS6gW/F0OdN5M/tObn+sEHfCpi0d7dN
Ti6JMgJ5qDOH/7a9RtCE47aA/ggn12QtJVjd03xc/JthWtaSdTisjee0T1LOA/3SYi+xNEzTDSJr
6zmOvRSzf4mSWKByA9Ou2kKtmpBGplDoINJFM1ZyJ8f2eXDreWOmVrIamvw0Qhljdsx0zmpyueHi
IdjY6zN8hEdmtUziKOFYY1HpY1MBOryymrY/DbX3mJd8oOWcL4raaE6d39VkeK89bvpejSdLx3gD
17FzE06A/MCMXTx+qd7ARdxlLJ/2xqvlwCys249a4uSCootSqFj5jXsumIgt61m0AUXrKkQ6ODBi
xTPnGrShftNmWobO0BFfeJc1/bjG+BvmYnjy5+gYOfQqtGXrzKzjQGkZeIyh7gzyByhyxl+WXMyj
XO/esJoH2WfAME70mk/MPwX3pQgH6Uab/kbyg9PQMk6JbQ3LriyitZaTjCAN78+14WgW3evYDeFC
YIMcuJMeuO3E+mzNP2L0to1FTHb65zqcoHORf8sRba3udtR+GiFG5RTtlVW/NBlkio6Ty2yf0XHs
/QaGTxTGqzBpcPHozYXri++r4oRCHHeS1jetIDTdgwnzOmf+shoiZ+dD+blDqPhiXGPGo1pj2l7x
Abjip80RW6IjqgBf12PoYWqT5s++w5zadMkowgvkzqmm82AxPbBF+B7fw0BhVQlCNa96E+r+0Byn
Pss30DJ20xCeiQtB+gIWkRkjVB2XY0bTdClK+7eZx6MQ/ZkqFdvieJ+F7MHZqUEIateZ6Dm7r9UZ
c5Szk8aCcrYtQE6srbS7nTGSg16MT9o0G8ceLpAJD3hdJduiocTtfOvXzKx+UTrtRau6GZwr42bA
52aizJSQnhov3nfM0sDcPk3RdQeDsNg09qa11nX+sp2rwBcxZ0vykOPMEESs9VWzwVZpB2eSW3mm
m+j764/cIU4sHC0Sp7XfyO4/M5F9dU08c/abGyX5XkRCeCF562tnbj8iCxAyTa9y+pQJmkXGk1l5
USCwKANhYGJr8zEPzbCG+MQKe5d26Qvf/6P71dSNv4zAC4BpAf1bX19oirbKjn7HdnxsTfe3zruL
N7VPTCHCwEw1fPJdgrN8HKVkSDsgjCt7hzmqRmqwI6BkE3ngLfpilrT8OlNnN7T2GKV9GaHyAlnC
E7tOs8oOeT6dWr4kdmc3jA7mD3eTNW1crqAyqjYFC3foaG9Wn/xhblaCPMtxU+nQ2pC/x81v6bYX
cqZAo8vqLMXaCLlzsqbjruxvCzHgflx+mZkHN31c9V4CpU4XNbkM6E7ra/yMNkGwC40f1/xloOmt
4tk/jlDSlqWBNQLU60TqcHr9+G60Z2ORJvGxrjRSK63i4KBWy0pZbLrJ1lfQ5myqCxX0pbMx1Bjh
NlZLIljko8mBcVjj8s/EXUNTGqHoJN0xRnjty44VfjPV6W9cyavpVLezSo3/m1RO4YDiUN7ShF0z
0Cb1asyxvwfZCMaW7HHPTozV6JbPcd3cWz1BENhU8zaSpSrgunqg5ei97aOT0QpJxuVBMukEV1nZ
AU+9B+jfmP6NNROrkSHGSLgTzKmN7LR6pepzN+vGviyGtSq1aCkzirK63ValQd0KJpyUCd/eWK68
eD4mBQtQGMtypdfdXeQR3B7pxC7AODJ8rV35uYZceXjLx2bVDC0lQBfdawZFvyqrn4iBnkwJo/Qj
LVlqk/npdPIs9G5b+Pm06gzq3bzLHPAgC7FQjiNLqO67yPqqxT6yWDXJCXQZh/35cBwqYSNzH/xf
MlI+Ab+E9F6ZoGxGYuDQtOwtmtI4oowYI/OMYOUcK/2cqB62h7Gro7xYG8ADTuHcj6Z/pfJQjtaS
IMUJrmvdmJd2TJ5hWFKO4kNldwNCjdI5lbP1FFrpo2BNWXtuv8maeePXxl3InRyxaNBXDMiIplyl
KWgkiZ1p0ixMOVpLaJQ88iKKnRpeTFuAmqPlTqp4Mw3G2u06qhLARp/MgkWt5QcxNj9hOvxkLbOK
dF4Y8jGXfc9Fg+QvrN7M2PlJRvu3Hyr8+s2lpef1BvN75mUTxgqSrt2Jv4BkGdjXZQN4pp2tan6O
bfc1dcetblo7GVOqap15wH4HuYeAo9NzQ7Rbr18c/gyhraRec8PAGmLwxdqW3GF19dWU2AZmX8IS
5LBlO0DdB8cFicu76jKH/rKZZrGJO+PFJ4dVSv897q+M+CQ+aAoiBUQ7UiCK8WAX5J5WJgB34b3o
uLj1YXXG8GiAeTU8yQEsposQw1auc0Q4RqBdWD8WCBkW/jwdyt5fJrNNihK7MDE5WPikMGb11rbX
PFp28dm0ZJVpuovXPoQ0fXj2BfCy5SMrsL0n1RkUbPaSJZcJNB4J0HDFS0ZAJ3IT7MVsq/ks9X6p
wVKVpIaOiXl2DJfMUHwDUzD3vg6311sec4HLXGb2QsQl2nSkPqG0H6TVnuxm9AJmjbTdhNYtNGnd
573Trko4PcqD+Th2e7NnGhwxTmm0b5wciHoEW12oBgdJeKmmy1ermJfnuUFf6u6A4FkbE6PmvjZv
eqN/LXQgMFyRror0jYawu/UdihIKRYVa5ToGxE8qwXZCjybAAarfsP2QnrHuG3HoXRc/lJpkyIw1
G0MLtwLQ7LujqkV3NKqkPwJAzIz1lLaFPqIWrVaPu6IV9WMqtOyRtvr6+21D1aJ/xKeI26YT4gUZ
xpERNLbebv7zNDtq47Ai1lCeb5ugAzCHsMX7vwdJVZSyjnvjyp7b+hEcRj5CF3uqdcw7bpss4l1P
0te3/+xw3SsnwHTNu42X/x4IIB2VvjK13W0/yNbjwyiJr78e9fYDbck2RlDJ2Jp3dtvWOm0XwLCz
sXH577Y88QIDU5/zbQ+8uybYLimAtp2psxiH//ygt3vwRKnu/me7oDbASkcx0Prv/oZ0cLEQB+ak
5unfzTnRaqcIhtHtoLfteTURPRXb9/Qi69qU4X1KpuezDCFOVbXq7m4PHb/Krhlw8yoZ0/7Zb6J8
b0qwxDJSPXeOznsgAyHIkd90QemOR6Wz+N7+dGr8Nogg6+1uD9PcTzcIG8TynwNHoTqQVQhodn3Z
Jsd1LjP+2fX2Up5fX5i6iOPtlVRCZOMcehGABLurXhZb2mktuD1MUJ4elW++FFLjfej62ZJG+3Q7
jsFfAmU08nA7kF1C6pOlH65vz3apHUxwelHV5NXD7Yedy2adNVxaWGXFcdA7FV4XqmiD29MwmqsH
XjDZNmQws4pf9ymSOYZ1xVDr3+Nk7TTSD5QbQApz3XVWcgZij9eVGvN7RvBX5kBdP2BR5y6rKBke
Myw1ly2uCk9TI50gRH3zTO3VBJFy8tcO9I3rzlaXeMbPzs1t960c7XKRa331IZr6l1BZ5JJNefGG
tPge6xLZYGr9lDNE9tyr/rqRiqJgpsKEowoGvWbhmPX7cKSiWTQH0CoouQUuNMJJoR8QTUy5M7D3
XG1iZiG/DCL2VjfLn7xxH1wY/l+JSt+9Mm4+dXoCqrfWfzeZ3S6yNJ/WSR0RjeIb8oEweXw1c5cl
6Bq4fNsWZTWSylmj+BmkfLg9YUSGyyIR1qvbw9sTTQI4lEa5RrnDof7Zr47GlQPFbHl72F0PULmm
txpGD0e9/3sNsp4r6NPM0WwlqziYG1dfa5aBC/F1n9vxfWaCm1Hawz9v9fZE2Yb9pmyZad12uR1/
1HR4/kPMvL+S8NlQpG/nISMukhHombSgYttLOyUStI6PXGbaqtPG9AkTgyRoDLv7KHLtZNq1ipgR
P8xeGP/Jwv6E4O1flGN6RCB3yGaVm4Oq+HKvlZW1d03lrWleB67/wmQubg1vKhze7Aorl9heoR7g
C5qz+aF0a+d9dMwqiCI1P/pGUq19p8Bup2iHO9j93obU5vBMrGm7tGSmv8IoTDFMiu+lnj2Ws2me
rLrAaMFyFKMJZoF9FssTJw6DoqjKThmt08bCa+GYZSLf9BKXlLxkwFVkajpmttVtrBJWQSkY/vfC
KI5GP5kbnG2io+GbzoYLxT1kGUKAigWXq+yuhHSyqZH2by07jR+oRijpDNf5jvI7fCWcn44+fNF2
0fR42zWxZw1U5r+7jkP7P7tayJwfdTK+N0Nns/r22RPsqfRA9tlGhXib4rYMnHHbBuC5GWSt4pUi
LnRZNzpTv1A9FGZLsnIaziszmdXD7Qfxsm5gYSexvj00rvsZA0rcyKrtTc3SRnB3CpaNq0+0MxM5
/vN3cQqo7Jlhc8cQ/GcmzQ+jKpB+uP73Xe1je4NOiW7Q21akqMCxVIiB0SU8WLgKLyHtjKvbNlV5
4QPVPRx9HDeZCbHfbZurrKWasGe6PVJxWJywKNveHt0OhD7N36ak50Fn5hi3H7awQ4KbuYb+3Qaf
s2GU65i7/v/2Y/6xNLG2O9821b5XYunWbKuGCPUxz7ulbirYFQAo3VpLBd8dcZDxCjUiekxtzsCy
zPbscluACHDdCDaZBf88bmWDAR847j973h5inA/UdP3x7yFuT1R21J0dRup4TnvYwKj2bISTvr0B
96WW8yY4Mf8/GyPb0beaAcR/+8PbjrcftyfQoTIOvv7xPNfQxzPf2UXXBlTGjXUawH/OUSGhteAa
+AFq2DLksat7s8aowp7R41Q9A0fLLX9Ls/IfkgjhjS/B02/bC9d/wu5Df/Kv5a6UyGK0uGf/stpX
Na5Q9kTadDiVcnXb3sd0RKqvL0xxXMyJRuJVU0aXhU3krBErbd+6nE2L26/dRHJpOQ5Ymdva/rap
STOevT3+59fb1n+fH3yEa3mh/f3P9tvD/9lmm56xK2S2Uh4YKrlX0z42p//80PX2Ien5X2cBX7yI
XfvNSBEf6HVWfzC0+7FF7XxqbvnaGUa3E44lNp6Rxiu/sHD9wAP+VVQG4zMUHqXpsZ5GBr5MTZ5c
SLwk1JgFE1aGtmqtae/hshVOqbWEFc76V46nScrid6ox9exb8y2yWx0GaeXRsSvtTl22pjFgK6oz
ul/oyoq2YVHSWndIuzyz+Kx94518cu0Rw+xqX5rYDCbuDCFh7NeyqPPLoDNEm7TcWGtIuD6cMOAA
xaq/DE1U3xmyydc6ArFd1UfFqzdNO8DI8tNQVoXqKQz3RTykj6GI/m4vN5se36Acq7NbFcMpjJgy
jNc/uL4PGJTMtFK4gaUTiQ12kl8plqTH2w+rHPujFD30WtvD4kCjS5cQJI+WmYhxcdsHLef1V2ja
aODE/j8P/+8Qt92Lur4URV5t/z10bkELFtrQrXqJNGAc5x2+Lf7p9qjMEKC5A7b3t4dpA4sFeupO
ee3JZSDY7VoQENhhehJUUmsu08BcNS2FfHdn5tbJmLefVV5coHmobyKajz316G87OEiyyogE+2pe
VB4ygYVGI3+Fo/0IfUsxwpDxInGV2xfoxDt0yldzucqVOMyZRr1IiJbe3B7++0SWawU5yPAsB+Du
c/L/GDuvJceRJU2/SltfL2ahxdqcuSBAUDOZTKa8gaUqaK3x9PsB1aeru2dsbc2yWAQQAEmICA/3
XzwJHTbiCoLUR1MPSsutCyC+/aDXu0Bp98vS8rI00eZ2y2I5s4vU3idf1hj34SAKu8yE15XCUmeW
3iGiIEO+csJ589KmEjzRThJyopWm0YZh9ZMpvbD/uYssJXYl+9rdz8Zcp7OEs4RWacY9hCEO8udn
/Ny/99KKO4vPqIEUHIai6V27AYd99eM0u3rzlCMUK7A6f64z67ZxYlJgQHeQhIO5Il8q0TSPpRxV
R7gsz8yJtZsIrQq9Mf1S1AaSshF4coMb8bhs1FC1d8CBFFuxACfYdEqxyQzwrkmj+I+hlxvrokMc
QY4GeFTQOzHP6aC6Dal+mxJQNlbuC98u9TXvO+sISZWq0W4px1oDkI2Pg6YEThElEIhACjyQzVwP
HOuiaIr2MFUeiVNDZoYJyY65OaLuitpEq2WroVDpHBvDO1KeR2A0DJNzUevV2QCxRgm9Cj9KI91X
WaQ9VUphwKnwkQOZ0vC5EEggzA2Mv+9JLbUmqW4GH+BFfu6p02PZxVjLF2pLZNyNMrn1CQwlBDzD
+8jz0I2SmpwSSWJs+lGXDxFjBHCYtKWiHeVH+rdmM6aicVY5P2sjjpX7PMH+LhQF4zbMkkXo8a7K
UjU3detN4yqdPRhaY5ROlDoTEpeobs2rMhD8p2J++dmuqdQcbwvhjz2WLc044pDcqx4WhJDbqXGv
QSS2V11pg4dCR7MiROhtvSwuLzRQDb29EtnPLCCEh341WNbRQFJJB5IB6Xee1ao403b+Qc+S6tQH
fbqO06R5ksPoc7nUkvIj1PrgK+JeJZk+YnQx72MiVXRQ530Sg5xCFan106TM5YPe+1azn/tkViKt
ZDP9Y59SB5cSJ9kBSpV1kJrROlDypL7VyxQkyijz3ZixocINm03ZsumfbwmCFUdoQzcZyrTFpECF
x4er7qrm16PyjI/66CPCsNJEk9dsXvHrpUlCDIBBvd4miLTrdsBxvQ4H5ZhncrwOtUh4hiR/13MX
fmlhd1HrXnmGt5BRFq//W1Mvbe+W0FUNhkthhX80/cdR1UnEYz0vY9KI73KVKY+iVxU3v/vLQti9
S50u/9wiWX/Z8s99CqvoN3XlAUKZyg5n8VocGGNh/FMQFdX18jaWEAQI55fCilCYNO9EdLsOVTzP
15a3GRq0Ap6qf1+7LKMMX+0nhZS1NQr7TPMPUEbUTUKpeE9VXtgv6yG+kzxdVkrpYKKLPLem6Gdl
q6VVq0uttl0a1Mva5e3yUpoatTKjjVYFyhl/tF+2jJL/1lpVcBjp5y8+j8Y2GUjMSWmZXbxMyi7L
O6LQp4Zi6v7X+sHzpa2pULhfdv17W9Cmf7Rt0O5doXHQIjts+qflRUPok/soVddGmaJd0rRwv5e3
v9rUI+WOf7ZZNuuihlhLh7FMCMzQvwmIvx+yrBHJT89vZQHE1/Jueal9xi7gScHq17pONsfy9Gs5
1qfYjVJ0zJadoTii1PSP45CupEhT1zrdlUmN7C/HIHAy7GwcRPA1BVwt5Po6K7wgZJBdfDHILmUy
GnDEPcWxRjn964Zt0yHg92ttoSiGQ6VVcZYdlxeklbNLva3mlsuKugcfphNybOBppDjNPE+UG0+Y
IZSrZREqU76pFZSWlkVZhTIqwNU8LouhHjoMkPKtsGT5EqfqbVndh2i3NioectGYjc+1RKmXKYSx
W7YKmniHk+Z0j1G2+lBn089DW4naHvqoLdBTYicqHuMaXSHmo/PXkhLUBHNNUM49vkrPsoczyX//
tur8bQnDApdK0vD869suh4z5tmmNQHMJS3+zKKGnDBduk/vgomex9J/q6LOe+q/Fsg5gollAaJat
y4ZpSOjZl+VEzF4TKcm2y9KYlge6Sig+ibS2ImJdaIFheEHbbXBq8tnroTZGoExBansIFZxzQiGs
kzyN8kOFfNbS+ueOhhKAnS7N2dcjvGhCHV7Am/lMLfr7GP+LIwLyh1YYzGdR5uNHa4B1ZFmXsosf
63l1ZsGzqWLK6U0bm89Do0Q2ifjwuGxt9AhPjDF+8iXQ042Kxc7QC+ZzBWnMzapocJe9ZLknHdlG
0dkSEutpio7LR5pCJx5ReqUCOH+UF0UUcqtM2CyLYzy+TvjOomFVF7fa99bLR1oNtTFpwvm67RL5
SYU1FofmqUkUKh6iCLkYI6sTTtnGqS81ai+RpHvgQtWHcUxU5Ib+3DwIYBh+7TJN00gnisS+xtCq
aLBOgu7BD9ruAaMlUocJ4FDPZxHJGwxk+vH9Vwup9R77SElOS3tcT+qN0kG0XBar+YBzFXc+1rJP
X6WajaaItbEUbdO0Y3U3ZPDtCQCA2lcCT6uISGar6P5XcN8GXf6Fh1MKTtCfvQZU2LZTY0L076NH
Ta8/LEXIvmJPBv6ily+KrJXrBmXCI9lI/VRMUokHkmW8RULpLE1Lkzqf3IvmdUrwhhvFkJFEq/rr
VFjdavk8HZJi0unlu1cAVRTKgWBMiLVDDalynYe6+Qxw4LQ0bSL5tTNFOIiyLvGlyOgsvyH3+tI2
mEf9+zfEzKF+/oY8JaZafkMFa+gxzMoP4Lud65Wx6iZiPG0BB6SOjLDH47LYVXHmyIEoP6pN/cfW
yfKVvyyKsVxuKRqlLmxn6iSKED2J+KQ74ihWZ8Dw/a6U4nqLbDI6okKYOAa6eS/j2D0DgVZ/mPWh
ToTpuynpJhAhjyCUs/dkedW5Jp+Ztwgu9Er23qdlsEEvK0X+LumLI5k5LKPmd/9YbBF5xmZYbWzm
AbQuy36EHYENtNek+jmRlLU3COGRspFpJ+Rd18v60pTBAkF0zo6Klq/zpscywm/ZQ7FCjF+swfx5
gH6nGCquWtJsr2cY4lFVwYLOS2Xkg+LJq/Hnxq4KpHVVdSgSzBuWJstWq5PzAwUEVPQjClQogblJ
5WsnlfzmSZ9flsUg6fXDhLnksrSsX1pIKfUjij4GytRZBPV93rfP8TgKtNQNcL2xFwF2mK6PBUL/
D6EPYLKWwFksQujGVD/qlhk/UE4Pfq4vEsNuJbl+Q20Dtnn3hdo4Yxjwl3u/UL2tj3TQxgyS7CHu
KXI0gth9Kb1oIwDdvouoNjnIOEpnpFNxQGuT0B1KoX6qROnRr+IeSR2MssbMetYiPFQiyYiPbVH2
eIAoI6r9o39hjgEZO/PvoZX3R0Vu9HttflFlcItafj9GoT4rirUnIJgH+H9gLSs1rnbyRFjxq31b
16ErNkzZlnXLbl0ACn8M23SzLC4bxLD6RrZe2/9qZoCkMuo8vYO8qd8npVffmZ1g/2qAsgyhWTR+
/jpMrRjlppkg9S07LRvaNhycOAk8KBccaFknNdmA2XWY7pbFLvd0NwsL0BAi3jiWrz2bTOkOvQUI
YFmsxzFYo1QjbpdFI84fG8pdF8hU3gMMdbduWu25GH0IbNZVGiL1ROkCCX5f/AEMS9xEVcGUZlm3
vIRhVh/hXEFbpq045YrrTVWxa7rsFSww1HPLkx1JNKNrP2baRZU/WnILEGewq9ghYwbldd6YV3l8
FdVQdESqQ+tl3c8NXvGqjLJ0WJaQUtQuVvaxNF/WhJok7gha/3qcKMlFUBGNsK6MroNI2tSvPhyq
n8dgcgFcu5xeIb+YdmVRmY4o/UtzBxSi9/rwa8nzfi4tfdWAysWvbd3flv7cb+nk/my57EfNqX+Q
e2rVcwf4Z8ufnzdvmwV3/of9rMEH/ej3O78f4xPMxvikxd61TcduixxLfPq1fnn3c105UDDrQTbQ
/NfqrKKnXy3L9dR9Jj7AfPwZTl6q5afl3fJSlyOaKnLSYiD27w2eJIbDX5ZVI9zmop/uox4fyp+H
+XWErhbGtRTN2n3z8ZeX5VgEBd3q99/+93/95+fwf/zv/JIno59nv8FWvOToadX/+l2Xfv+t+Ll6
9/Wv3w3QjZZuqaasiCIkUk3S2f75fg0zn9bS/8rEJvCiobA+xUjW9LfBG+ArzFOvzqnKRnzUwHU/
jhDQeL9M1siLWcOdrMcwxYFevHpzyBzMYXQ6B9TQzG4Wqb99vMTamdx1DDDAa5cmy4uZlqadVeB9
y5UQ9haBCiYBietHsXquJk35+ZJO0lmla91TG+Zco5aknkHlFxtB8tvVr3bLBmpuGGjmIZLJRUhS
VMu2ZWb2Jy1Lh9PyTvnz3dwC5ZSMMA7cacDU5OTJ0q4J2/y+CIHSeur4lyUrE3daYI3ucub/999O
fb1cis+8GKvQD5p/LP7X5js/v6ff9X/Oe/3Z6u/7/NctT/n7fzY5hZ9VXlPF/Gervx2XT//j2znv
zfvfFtZZEzbjfftdjdfvuk2af99Cc8v/342/fS9HuY3F979+T/LPdwxhx9//WDvfbZpoaWAGdUmE
1mEqpmyof7lb54/6o/F8Uv71++E9q9/r3+z/n6N8v9fNv34XLPU/FFMjO6/pqqop6Dv8/lv//e9N
hq5ZkmpJumUh0WX+/luGLlPwr98V6z8UTdcNUTEsXUHHXf79txoKwbzJ/A8TEV2+rSqBrOeYv//7
1PzxdP28pv/z06ZIlvi35205A6YlqnwFjW+hGdbfn7d+5GMiS4wOOOwcm5sngkGCsA2dBkQYCDLI
q/Cl5PEEhLBT5Yehu731qKfvhVJdAe5UPSB51YYaYfYq31to5JbKWgat9NSiSyATXthFiaPCypWc
t49cuqtU62y+d19T/4Izj7zDQGIVWYgkrOX6u+k7NxIA9iob/rTqjr8hcyWof1COCJCgwI6PmMSA
lkLh14Mb5q8+RKTMQdwJDeIjFTKT4rossZQ4oRqq62uZ+Yg29ButnOkXCGAGrasKsNIQZrW5ck+6
k4Q7TbYc03Q6aNGlYjpQBH1fcOu8UG3wGOvm4j2Fhsv4vffRFpLCdZztU5NCe+CpiLSd0kD80CiW
j9hq+JKTd/2DhVyB28OmgO7vlRBgJ9cg1SOL0YM4fLTWgfSQ6b2o8HPAQ9rjRqLtWhfXRWbnBz/T
XVlG7Qy4WGb+oBioK5uCrA8yKS5FwCfLhxDjyN5LH70Y+VtJ2x5+UGdsKtiCwN66DUGxCeIu/dQD
1GJNtC3IciHENVN40p0vbciU5unBQzQQZJIEwnWH+FfV3An5qUWs5jOTHZqTUyd97OVgxHbJ8GxK
N63eyQoaQhqCxyESCTezs3P92FZfYNn06c2IHjNkOPs72d9NOmn+K0r5Vv9VCtuh24wQOyMUg4Kv
ob8B2dOzeJWHJ1PaxNyH5hoeYlRisIVAwjOlWtbX8i1XbkZyig3SpesiR6deWnUCUJ+5XXDDtoAf
kvoIs8M32ugJQqX3bb8x9W2rrjHgGBMik7uyKeyusj1hn6SbQTiSXMeWGPUBY/wsIcU07QnxbHF0
JsXhGGSgqnqHCEbQ36XWvW6tlfS9DXdC+IgWkADMBD87tF+BU/MFp52Q3Y14xrEZexSzODTeZwwi
EgfjyBdhTsUUEO5M6hnYTiFJEuz0DLFBctdv+vRcljc1eB+mTdU9j8i/pztLrVcKOdlYfyM9YXFv
YLlYXb3thPNldtWqZ1lGvAi3l7dORgChvukCJZLITZJ817wW5g8pea/F7husvUjxcoV6wTnewho2
nxjIbrpMuXD7RMVGNPNN8zXKb0Z81Zr7WL6b5jTKKtCPBt5LBrPEvVddQDazs6gKq1C0/UJhb8tV
fZf/DrnhdqIrycgKjVgou+3Uo6uAAQuUFo/E7zveTzs/m5PJuxBCJtSC3kRiw22cRkNLiPJ2vlap
lMwysZyO1FgFAiIwE97pN+RO1Wmj+7sAOHm8rkEAiN9RsUXWzhNW2kshXnOKrUl71hR0jnxEj774
vX1G5srbme+Vr2/TAyQWKvTKRuKZ0PsPP7hLt4QXsBTWsi5CMaYuM0Iay9AePjTmsy5tldpp+jNf
ucPIJTiU7rlD2+WHX665Wfptg800FyllDhvcIn+dIiC/RR30BEWgFYFywah9rT4D5arLrS3m6kav
jszrnYTQDVeO96FFIZb3csDUz2j3SunGYbAXLXTk+r36pL6L9bSmRomab4fvEAWdQd8BLEU8Yy4j
2lXxMjS3VurADr73yonIqRDdAOyrn+3lmmk2TJnBkZABwccv3owJrgGrsIEUtSZFw3Q0BqFpZ6Cg
Ac032jGDR6MCF6RjHeFs1CMKpmtTd2eUT7kSh/sofTEKB/lh2GdODNYvvVEO1srXpDlNqHq06J8Z
ilMP6jab+juk8aTghpb9JwlYua2vFFJX8CJe4YZ/Yw5Y9yRtntTgjBPTswCDWo/fGwFoMnhJ5Rpo
ugM9MoDNmz4O3WeJ9IWYvKv+Y697m5BbDHSNk3tvmrKBbASqyBZQMw5IFdtys0YAbKjdMlhXOfo5
9Qol6Afd/IowPR5jcyMLH2nynmVPKv7RygUViuocy3A4ffqk1cQhi41RdA6Kn3bqwq/yQkCS+loY
nBaLSfTlp+lR811rtqedDpRhIQk3zVMdUFIdFajqDq6Ta27lSnqIBtx+jx65Hs9EojU4G/1dUx7E
Lqeg1bttW5CmBh8yfFQINuYP6hH5FXBbG3WS3ZaBcZjZn3p2ESbSC0N2X6PQ01sb86Zp93SR0oOG
mkQqSI4gCWfUPm1TeladQnwvZ9uWZyRCh49p+DDM7CEBdGvZQeAabi1wOyQp3Mc3y4Ts/agJqk2J
ctXon2J+KI3D4J/rsyUe2x4l3X5wdUO6a/yeB8OCJ2v+/NeVSAxVK69vtsAjVwpmjwNyOitUIYPg
Mvp3Vomk1bcuUAHZ1Qgsgg0zLuSZkbFDpNI3bNWCebPO6U3kAs8UUBuZYxI3+Dh0U1LRb4FNxvq9
xZCVxOiqjU4Kl4Uvm/f9Bq2oLQ1XBs+TB1+yCDdPPRI10kNw0r4Sfl9iXetocgY0c8AZdta+1W/j
BpT69KWIuNzIeDHl24qeE7aXjcDkRgdJJT4KAPoQo0qVN61+rZJrzkAcY31zGL7U9KLToaH/tfZ/
EKMzQPvPCLhsvfq7Cy5y85RukXhcyelZMK9Kcz/Tgk8q4GYbqjGJYP605lS8hkB2g7NyrDlNgLas
PR3XOFOE0BvkPrx13DBidqV+fZyMwi39LRChFf3MHrOIqtzw/NYH8I4YM8zubp9Isq4nMd3EqNXi
drTx9Oq+M1+D5KRPvp3AiwcstPYRjJ3UEMoqvSvKWCThBBvhf1n2nML7bEpzFRU9k/cPnRPnd8ch
RJ3yq7S5KiiYrGvO2nO819R3zXijRGPGdAcby9v4mMJQbjVzQPbjGviDHR+idjsob1kBH9w8Zsx9
QxBqAXIQr02xUXrUWW+msiYBvKq2DVD9jUdEN7Qebrm24Q5dh94E+PlbcxPfm7D+yOWtjlKIR4eI
mEI65nYpVU6147zPinGNeSWe9ae96ivrGpg+hHOo/oq5Gh40vBfiaxRugvzetE6zfmIFtCCTSKbv
9Sf0qrcMBOIeOL9xx2QQbljgbwsUKS0smalfraQX4NT2i3UHdns2YCQUee0J1T4WJzI0N5zyOdVX
A8j1NTpjpo2EwtFyLdfYwkStkNo7v6ATBLKJOxuGbVegKmr37VdsHeBA4LlIV1ZhPJrvDWsLsBrG
6LsgX4eQQFTJIdYpLiaa0boCddmTsNpK6nuLo1udXrr+RRY/6Jp6ZWuirQQsKjhJJLle+wc/QtQa
3WxFPXtoH3dz/K4WwFlLiuOolMGeHNEjimpIfEgTgF60TU3ki71ji96Pd0ncOmJzlZHVKiJHC0HD
d0DLUBdCtSGTTrmRbeOCAd1MnUh4r3Ay6w1jnVrFSpX7oyeinEemvkmqS9h477ooO4FWux502VbJ
ViAN0BcHHmeI3JEITdQbJJ6AUfKqoND9XQrAFYwMhAnqlNSW0q2Co5O4GTF3yC5oMevlNgnsRrxv
RntsVynDGHMPjMOeSqQTH0wMBVKbzgCCQA07IbO95+ZeV0l2wnzHMGWF5tLEjAXC9fCSSy7FSH/g
StgpWM54NcfSa3WdZC49xiRhMkEZm8KOLTEZ0Ld1QkXAlmHYIVzyatDrJydG0/E7DLERc5C+R9ah
1elckGCl2gyf4V1oGD3WzXTyzLvS2wc8L7PgLLQlBDGo/61rtP5fBs2FAYPEuGpL07r20Aqw0ZYM
W4CcDn+G6mJi7u2zadeCagiuA7vTXypcu00sr3zrZD6kqYsmgmDaKCxH+VpAxqnaptpVrNcS2eNp
O6z9yc2/kL9tModJ0IgYE0mlp7axEW1UfvgMDMEaSHzmJFtMmPxPJAABVXJZ/Rfrm3fN2VsNm2xN
YeUOEu42v0E91p7gzUDkBHfcMS7qa7LqHmGCY9JvXb2X+EbwAdYIgvQGDUWn+kAfASp81rtefMnf
yPYhWur3W/O1jy4VakbY8Gq25KEQCHURAc5V+djPWv7nWHlAZqJiHD/AZsEtF+QtlOL8TcajroQQ
btc9wtxrRVrj5YuPZ4fOHMCCdcVn3N+Qvcxk23gO34RzvM732rFF/P8Asqr7yoCwr8TXrngWAWh4
tv8mqyv6JCac8DtSdVV8ZMZK+JZb0mS2ck/1/JOP1qONZrpRsQ88J9E2fGTf7cwLQ7hWrH3Z9Rjn
ekjCTpU7Jkq9dI8ommwjV31Eyhs8H4+D8klZgoloyCVJcO5eERRHISHIyocm/qwdmsDH48AFAeN5
OxX+pRFJtjwhnTCPovZobEqLy/wqPBmthUCqtsEFEEGr03Q2600kboLiIfa2TX1JX+h6rW+/3TXj
SZqU1WMC/yxNiGXS6BRaq/bVmt6Z7WU6cMiXcLg2fMysUIDQqBhu6cyIJunYmA4U8rlFsZ2x3nfo
YZg8MHYC2hnP9GfdzUM8gUm3AVehcQps1rZqBxLWiQPbs2zhRj1GcLzn/otyTPopIBNigmpZTzy3
+iG0zp2ProUd5g64bySWc4JkPK2nrQawkee+2PhbdSRi23XWCvvRUBD2zH9QbvckBzoeZ2BKkg1c
Yz/aWyaAHR9NMRfBVEe1n0QRiqombUfUGmRoz8LB0o59iva/ckWbGlDv853mPwn6kzk9MisPzdEB
2bfLV67nEfBSaGBuZ4U62utweOGoR+qzZTCMokVBT/uKpUf3OQrQ4XpxTTUpiQlRhvGhnG0YuvJm
eMy+LKJIR0HNuiCIaF14NmkL/XHk9NR3VnqlZikZeKbgA4qlBd39fX01muAAxRlW7cjTPDXUDTbW
dFDfpcZ8F6+zyv2zLvuPZvyNpt0zVyWF8XSU32e8R1SErkYsLIAMaeVPrdhRLfzRt1ukVQ66RhW7
yEHIWy6zZrH5mjXw5+/vhv3xo6GLkN/N7GigLt2MWMIfdLm6wIUb02Na0N8m1r6aJpebMhCQfuy4
USWkCvD4rdIVZVLfaQyDKUeTBI4cxVupFSmbt9UmHFFZBCDPTYwVLED5lDmDy03bIDI1EQIYFdM3
AlmAIVr/ArwZC5d8HWIvAdUzdoG543y4ql/zsdgE6a4RYC+L3/JNQtK9p7+2dchxewMHSG4WjMaS
q2kIn0TJe0pXZ7/DwilIdXfKtI9Moh/AFMVJOjS00OmQYGEy0OMsKrfBNrP0Z09Qc2f2dwwyt/H8
Fwqd2EdAum6ViypSIISeGxOH6pxisxb9lWZgrbxCgRaxlGwvMJkLJDF3+354wNKgWQU/0PHD4ITb
bz2DV56CgG9tKTWTKER8bhEgk/rc7HVty0jM3FNmGv7tITAlonNaZE+cYpJ6FWEmgr7oN8Bnz9Ho
Qj+Rp3YntvcA8L6GrORU6KhACMo+gfJvJ1srg+Wq6KBNc2d6Nbxrlz9K4bmJ6AHWzJEKAi8BY8AQ
Q7FhSzIGmGirIbG4yYVHv/FtSe4Okdrgz2RdJtRLBH2XSmd+udvpuP9QzX7MYLdPEtLOyZOXvRTJ
k1bAhmeImLzsEAfmt8Y8VxgwEay5hduKCymFq8dqT/oV7N5qP8+t68A4pdFLH+r205e0k/KTRE7P
bkzUJC3vrcZSJ8/Fl7T1oGIPqFnI7xFsyAlxSAmwVutpq1qj/wKYNvuHvY74eJrKCw9ff28cPcVF
XRWSht15n8wtSE/hoclzICrIlm3i9G4yzmkA2nOfjLshOtUEz4UN+9j2HcthpOIGwsuPUab+4cup
TSpJb75k5gcUZtoWYfKq2UwJQrydfz90TgqBRsh8aA+Orj+N5mnCLQYjUCjW5mgj9wVy6+TdBzeK
n7P5hnCEvhb3yPv+8L69xtW+KhTEhgeoJNsm4YxVodPkK5JTWMyAAmEqB1r2Rhner1dvikS6Cylr
81w+lwfpIp+JHIniU+TsxVvgrxOeKHRGuXafXPT2K6TX+Bp7nt35cYmVKwEV96eGjCH2SiP2lBRI
cIHJgamBiyCEfgPiDBaWjNc8sxfKa5pc28oCYfYiTffopWJhphQXNDwjex+hIZYeat0BPsM9eu8O
ySvCSR4n8iGNf/jaVdIvZs9cfB9hRTmrf4I2d5AgRBO5VA4ksU1mHwLwf9Fpsz0npAy5FCQy2+Ej
JJjTE2aUuJauss963FVuvc+OVciEx9saxyC+JC/yabxnTCNdxCmwBMlOlDNwDmaWh5AYmWBlIEn2
kfH4zlQZc9tU9oS2wbrhMd2X7WofF0htIMU9rAfQDVcxOEP6EpNHSuCmO71JJ6s6l2QDMLR/nG2+
OL0ZEnWC+Bj1R55gG9HlTbWHr1J4cOt0tJrsub31eX8fl2Bqv8x0FwVICDcrp+jW1WzRkTtR3a9n
am/V38ClMLP7rpPpTjb2HT83mPsC8dCFGKwjPRW5sAjsrPyWysmO0Zgtp1mCCa1bA7y00hwxvL/6
F/0lvJTVva5dreKrLO7KegdlXOrf1ealND6L8qxKgJceyMBtu7N6RHndTgF19ZfsTYFPrn/g1CIy
LvlORY3xCLA5CZ77h9R3sMeEH7fRHsnQDephJg885A6ObX4eQCFjBnkkaFSh2+1wnqEJ6HSXR+kN
cbyUkA6hmCcjpOdH8YDH05ju1RCeDlgB/Ed2qTsiapGt1WNzz/TEqU2SSVwt8nS4kDE0dfcTKpNr
1NTWQ7hnHo9PChT2JTblelA1ZC4rPsAqGE9dD+P6pDwa5iUacXR+gkMK7b7bd+uCqzRo94Xhhokt
9bOBqbrSHvPkSkWvIJ+RZE9W8RFYF6P4UKiOWmT6DvwSiS+jNE+cEy692r9YT/qWGwWgtUmCiVK7
7vj9noCaGYqv2aVbX0bSxATZ5pb/kIqcDe9QqzGvuOO8DG8thnABp+LV3CK7JdEzZmnqlN5nWO5M
l2PtCWL6at3dp+Z390bGDDCF2nL+UFvdztNDmFrb0oX/jyeCuSU9x5904nTKFZ2bgx82P9M7eIIj
SYXLNeOALMzXg5wH1/dAmotzqlk2XSO6v3y9SrQFHCSGFVoG2/4uIGlC7WXFU8IRTZefoal7xi1O
Aj0JX4BzMD7wDLC6/aLPMLcF3LoTXrQegtCRsBr5dg39RsIvVI9WaPN8N+E9E0TbpNjBV4xfcuLe
cktWDnH7pDpqjzFjsikAWNzhOWD7L/TV4Qu3DOFQZdhCSxeDUcCgvBTNI8UYkMDVvuuc+Zoi/u70
d+gvEm3E6A6FDxFBWTHu1CMvXMlHvi0Z/RwRb40BHKXj736Y6X2HmLuXA1XdYEfVdTjP3LL7Cqze
JtKAHPFIyI4m7cLhPE+dpFM0UN/dxsrKJnbmUTHeuQK0K/nJgXjjAoTauJIZAzkxukGs81lX69wh
n4gVN2ee0L3/4pJwvvXtfBnA+G/ogQjBRDSikBt/oCsZd3LAPapzsfEgvg0bOjDZmU5cDC42f9zy
DdeWxyCuEEqnmIO4nIba0l0QvYg3nlP6Ccaj7XxrBUfuHO6r8aG7/+Ojl56e41Q/bxBEUumqbfFm
HpCbYrglgkHWgp2l9DKP6qAJ7MzTiN6BTzhNQxRJ5YyBfQ1SJewePONHRhJfRp/i0N/xY3iWcEO2
5h6l0OsTR4qHM19XJqHJo5KM2/lnF878dOfmN7S7+SfInJSOfto091uGMaxHhk3p8rAi8c0373pS
TSLRnKKAEZyQ50wozwd3WnosysQZe2JVbtG1TtGjTo5t9DKwR19fwtZNegTIzqR7k/Cca3wvG8lA
HZyow1iRhCevFtcmpUCIgLYwage5IDtB594pG8CB6Je8eKr9vwaAcqMcJcmBuZvcb4YK9cq34V68
a1bDdTcbTwyMBtSxBP+uxiRDueTNo0D+7xJlbkkSuOw9gknd6a+kGsjW1UgpHZile4fZPYQxGc2m
AO5xODpBu00UWGquCYAuyVBSZfxLrsOVDL6IYMdqeqAEjPhE8xTjhBeibo9+WMWs+TTaaKTYFim+
qt3G8naq7ohpLDJ0nJ3mq7WJAWzNycpdAiEjeK70+luBD8EhZsNSCETKm0oOb7yXr1a9CXZq/S01
tv6uIN1MlrEidNiHpNECh6otGtBRiloRtGUs9qpVhYRFVL4Y9RskTqpx8iM2euZq9O3C1e3qVfJW
N+8rPEmxbX0opEZlqrlYWGGnYTeRW2Os+MKg20L/vU7p0aoxoWDGdcVLvf1CVRZvG2VwucWJBzWL
HpcLEaJTFr00dEHk6SkTKGueIzo5U4TJoa/UN7S0d8WLF4TXcGBStFL7iN7GJvNb2ExSKKkge1NX
W1n75C/p48cSoNo6/b/snceS69h2pl9F0ePiDXgzhSPoySSTaSaItPAgvHt6fSjd2yq1rkKh6EFP
OqrOOWlIEAQ39l77X7+R79X0ojRLNIPhlJoMYhW2Z1xTqc/MUwfSqgmefqj0D5y+SGelrQ6j/KSn
bB/DS8sKG1l/mEMchYUONFY0v9VqLXPKgjauuzcII/ovhZWU0xv5QLum+nHChIRDawAuqfrBWjqM
nIfFJ5ulnnAEImcwA9rC7wN+RXGGqNsDM8Xa8MFqhMvkjwYo2212ZkZizWY+rcL5lbK2fVxmatoC
W6XqcenOqnHWfzBEf+JeZ+qqS+K65PUfxOcRj9rIpMzQlQAF3kbCR8PErpL3OayVa/SVMa7ZqBVn
/GfUYDNjG8fKzX5skknPnj4ocdDou8Z7UH5OvAG2y2neuyPrWgnHGv7Vvunnd7VbrUfBFc3+qLoy
o+aPtiA1YeyDdBfSLyLkFWWViqG8sNFXgf2HKsYYOdcd9x/7RoWtELgEPWGptXU6wHRAh6rEHPST
sD29JWCIPK3g3lAtOxi1ld1Vxv4ETACKaL7LXnHIsiWA44hN+zot7eGp6PzgcQVzaKJbEZ2Fg46Y
htCht/IN3kHr6ZXfCr/mysm8NMMAiruXnY50n41vHtfSWCBIdLVm9IZgWZBgNrCHcGPa5tzohvRu
0L4KT317Y5Lo3Kr5iSW8iqvJf7CpIZ0LtgKb9ZQVvwZ0+eCx8EIwI4rAjC4dRO/5Y8CNra5yW6WL
RaNEoUJAonYfWJECaiSNIqsGcnldpeNtwgkHhgY+nFYl+UwPOSsjGav2jjlzSmlWqPtI8w1aAiYz
w7O4kfPGXwDnsDmCoDB7tOyG+SeKaEpVtAJxu6ZwEFSMndDjDGnkdRvakmAiLGBpv6OQrvi7d1Sb
8f1dxS6CyMeBlRhHIY/2vWaZ1ZGNiEd7ie0YGyjKr+FUYNXKEpY/qAalvSivWWiwqr+SqbEtemb2
UrgBCZGidhjecnx6KOXaQLFgYjXhl7BcDOoZ6QSFhJtZDl6R7MclBtPiVW9+Migk0S4EKdlXnY+h
KT+YAZCGDqcgO2cwcThiRjAGbzWHfXd9Aq/rusuKynI+smfKcYHNv+f5bQAoyLyI3bxR4P5a5rtR
ixG8uxF9PLpOOtbO64wi61m/TxLGx72lzpdldbfYieqtt7zTufX+aNO8a4hpyXaiZf1s0vViFuP/
eaMxkPPimbqn9agkCsv7HGho8bk3EB76a08jdLiYvraS7dqb2fPRrKdKnxVhLTUfyi8wQEVWFuWM
fAVMllVHopgUJFu2Rfk4Y8f4rsnQNfCTXcDdxtw2Bo20wv5DGkKcu7Hn2Ol2i+Ng7uu9LYGp0A+k
xbgfxenZDE+J/N5rRH8QRuDnqWd+yDKmB3uVRngSMyUu9VBzFJi3BhyLbkXiTS7WlaJkPbjIoKOY
8OEN6qHuwEvputwdnbQJWak2wR2eR7Ml7cFbtvxsjumRzlAPov3Itq1jES1TbFEt4yVOiffj/ppF
UBvSXdhStsHeyHpXB3EXYJMYT/EXkcuLVYufwYrQwzt0jO4kLohaaPf5CYRokD8f3oi5xztnUx9S
D9JLDkgAXhPc5d4NjlqTuPTb0leMjcP6qX6rtpKeOhnb1Ta6EWGupeZe1TGDluuNgCvjHwhqg9HU
+nxnfigMtYPwHbdOTNL7uWHVRng7W5QJZgA8a2Jtmp9VwTGlp1XiycAbo6VLXyJy55C8KSjbwMmR
02KRCngRzBXGnKzgsG6hRIj/Dc+TqId/RjzDTlLB28iQJUH+j8QzcCUyQh8xJPAGNmb2UE4Twc11
fRKUbVyRsjoT902rXTw2y+iXHVwxBVhX+xVzEUh7ysabvR85av55WeVUPu/qdYK49BaKqw2M7wqX
kocTisbCVdqTVuETOJGC4LBSk3tvQgCIZPY0KxzBgPgzHrAURESnwMlJiN80fOrNkrFUq4rVkudR
Lr659dfMVaTUh0XExSVo5jEtPCOm4a68Qc0xw4NKPS1dFB0ttQ4yaYAjBIeVdEERP9GlmRx13Aw1
LRpfegEnHksKoRvAZKHTfau+1eRlJb2vWnZSLxCa0h6smf7be1We9S8Jf9XZgRcFHaqvN4w3MfFa
0cV0U0s2IFNx6LXNOgPC7+1e/U6V28KXij2EpV38bpQY2WzH8qvr1eeKbeoMeC/1eMPjKHmWcZk0
2IMzuvp1AWYqdfq5hwCH6M/C6a+dnyPzsa4bikYVpx2rGfI3+E1xcjX9HX4aqMRVe1k9MtRZlirH
66nYcn8RqbZ7+EI3b+fgqwmVfV8XPytAm2Aoj5Qa6L1d6EiLqV7wpLkAbjn+c6V4rT3aq6ym/3O2
6/8NkfU/8GP/K9rs/zu26wdJlSynTVvHX+1fKa+mKMMA/d+M7P/Ecf3Hc/7l8fsvQMBd/hl//Ofn
/53dqmt/IwQV/Qe5wzIOFH9ht+r630RRNxjdsqxBchXgcf+D3Wr8DT6MaRqkUhl44Gv86i/sVsGU
JX6pqbok8av/Abt1efm/cMlVxRQEVVBkUZXgyWry8s7/yiWfxCIVI3SW/sok+7e0aGWoM0RXmmUQ
qERWDUGhPof2GYg/6rLX7K+dQMN//pYg0jUCugy6tGGe+MNwHpDkxzB2XkUF0X98/stl/ifEd4il
/+RsZcjIsszlkUwRPvBfz5YoCA01aMjZjphERUZjNXl5FnTuikB5nUzUS31Kh5ZWCXYkufCk00Mq
5+NkwGhftZ8SfD0Yuv4M/zUcUlfBHSh+GGwPtc2k4BMHQwEjwiX+0DJPuvzTlJOVjoQg4MQ6Hyvm
N8I1bWyez8vhJg314vIzHpHWg6dUj6/lMX0Ka4Hu//JyD6S1A0bHwgwjkJdqIcKX8t7AcX/50fKQ
5ZBVSeIEZ2CUw2Lm5Q1qSSnQ4TD5pXD0f5xUpRTOck7LCf55wtXgPQTV1fScNh+WMRwurLBFxJQk
KHnsY2UFJsrbmAKIryu+brAKC1qKZeqFJqSzawin5TF0b9xaXVcRT+XXCulW4dJzXB4a8rMEUKSC
b9SelHTcSJhKVz1/6s5dnq3Epi+wB9eaKnOXY8Rwk6qIsHEsVCueC8nGwmmp4qyG3KTpL9Hw23V9
4ytY0S+PSOPhUvHoR0vjfHnZgRJfYo8bpmyUFVydd5gLoB7104ID8Bp/nhcvXomQtP7+VpfXQ2WJ
l6+4bgWyP3t/+ZUiR3/+O/qq8NkkHZRl6v7lDXAcXBDA52JawNCzeOHlxf/8+SpxK4KZl6+XSxgs
X/M7dE2YSDhJehM4tUlmjcVPWaojFImZQrspxJGbLnuH33MoATHxdf84J9ItIKRQiBkO7TaGsamh
Il++XR7ciFgyNwZKRnb1sAaqLMfTtve6JLc7HNyXnyMysvo+cJL5PeY1luM2ae/F6Cr/zLvnEBJf
mwQBFvTll7PSJNH+x1MN9mdVoljpkJCBp4DKY7bOYavlsG6p8M44GkSx1orF9op0DaaZaC9nsDxt
IC7XfBPllZuiR+2rycNpH7/r/vGRJ0BVGpnPxCfkEEnaEhwitAWcND76kSinLn0aV8EN09PWyuTy
HS9iNxPZg0zyGYvE+1BqmG2rMpWAug4bfdcQnFHV1JVhBxiBD1MkHbox7pzC6NC6VzjtkzQlkXeR
Fq9Ss/Bu46Cii2SQIyoMX/h6QftgM6iF3DArMUIkDs+pJxQz7lx5aC+ZAI0FE8oOU8w4lTFOohL9
/2vof6cYUQwqWeIEDRkNmsayxiz+X6+m+0cXN32cZT9/XUPVf3aQvy+phvo3RVCMRY2h80osrv/r
X/4uGOFXpsJ6tlTMtMX/jyVV1o1FZsLCqgssuv++pOqstrqE8MNQcU+VVfN/sqSKixzk3+VZy5mr
uqGhz9INOtWCtFT1f5FnBRQBdSUiYmOSQjEGRYgAeNjw8beKYa2MQcsUeMNCcCTecS5BISkCx9Am
XZoeHtASUMuEsdBfruo/WTx14T+t9ZyYweqpGIIgcVrqsrr+5cQwocK8NG3kjZI5UbKXCIWIPh4w
gkZ6I7bZYd7rGdsp3WTfBnBLtA6EDb4itXCuirXOWc5I5WUIYwORfQ8L75+09jCDxxG8bZyExr3u
RClOeaTV2dxSKxcnFgj8CNtt1dyyJAeTq4OOoa3oX5stfrcqhr8J2KuNbz0BXexXsMaVvkkubyQf
GeVrAAgOx4fsa+SXka28k5RB6AqvPlk1G1C42JCQHeAvplkzheJhJ4n3IBXWGcfvUd+2ELPwiqYz
V6xRFssebXmNOrrczXS+8IOSt8bs0p5H7CvJW66F/kpKj5L58lf+Kb4tM7insa9Pzlp6Cas17Pcs
tgh5V2GW8XwreWMTXbFAdg7714M+7kfoN3Yz2sQNRLI1/A5b7alPHB2yXOsENHmdEHkxTQc4f1D4
RxY7G/s/3XASiZgXr2UheMHTkjdIyFUw22G2aaS12Ph648bIjs7lFcwe4+xmuMja1iS4Ubb6YF20
PrmVdL81zTEZSKBQF9CK4UiW1gY+5J14NaBh0orhf2KnDObqZ8bWhIDc2zoNgV/8yma/c1fXbMO6
QMoW+EYs0KtzmP+bTzIx2I0LLwRjA9sPg6P9GvK2vcWxPX9p7xPLYn8RnnDiCqWtTAORTEFbrEE/
M+iNUNx3BiqCgH7q401uBosATfVVC1wY07CA6kP/mv+CZNENbHIHkO61wr+qhi8xLVc85SMsdhx8
bhV3mDeZAref7CRsom0l8kFvIT2H0zLslK38GvspRGurPYFOwYjWCFakK0X7gpF66LbDJSu5BRCi
mh+lsS5HjMa5BOlVTwTQDc0hU43ls6ypcbyKDEE+kVKf4BuRN3SQEn95BkGHLkIHwiY30oXfEORL
zPiFDOZrvMhayNGRfvh5+0rpatXFSQ5ZB72mKx210R0Ca6G4PGvVnwGyceUotEs5Rl+vHEEF0OOj
qePpdawjdwwefhaMx7lda4KwKWt4iqegODaEeDImihM5d1QcEhAfq7m4qO0JrxmfVwWBt3eR7O/e
65UvpVzej9oZexyMQmtonnIuS78SAIzrbcVewapcpfg2k/BLw0IiKwxfFckTizZTjg6miTR0uxAZ
gSQ6U7r14uz09WsTkj5QqTp3IN0jqtAXmtoP9zvfOe0bupwk3s0G9Mh1mAebYdgLxoA7Y0zjPj5i
Hz0X3vTUgf2M9BEWM5uef2c6D9+x/oZUQr6RrSjfUKJIjDGwqFm2+YdByMLOXBEUzsorJ7YqWuQs
x4nrXdXku+VblTcSrzwc7MsO5QAcO92anoycvua+DQHO5Z45KdfRA+kphXUnfGilsn60P8vjH2Be
rRZiHr6ZQIWab84KSwVOS6Z1rTTr6UnTbmBcifTyGMI7J8uv8RByMW/FdfXMCxba6sVMUvxULfWk
MK/SJcFOJDgYhI1Qm9wh07blS6oTwIpCRB0dsxfeJrVEgnE19BDiqkvuQE+vKcArBtxYY0oKDtiH
a00OFkgpKhCYDW9aP+k1xFmGZmbSN0JL0hCcXsUvWXnTMMEQxKO0TsPyjJ+ycmHcGOtmOmFjQudj
XdAoJpqTu3CmDAX1Lxpa2KkEVErZpIybWXTI/EMxZ2Mgs+YubNwJZ6jQVWPiy0vG6jMxmo6BEyc7
Q26LORTwpK7veiXc48d3m7y/nuKFofmdy6mb5v5A1o1GXp7DwJXC9rhCbS86fFuKXmxqByGPDyA+
whxjRu6SUK6Jsa8k5TdbkKl+lbjBBQguy7/1GfKt+cps3CfZepSMQ181kl3OO2EIPe+dSbAnwsQW
94Ox00ZiewD3MDMuXgr4/DT9hk0Jpz0Y1S0xgrsOgLTO/EQi3hyinTOIPvmk/juM/JwOH/s1vBuy
RnlXV8/aXVDbt6Tr7YYVZLyJBEMTyJpUSCoxI2EbiMyoWH0Smhkap/p7kWY++DMRMqE/tSJ8+SUL
EETPiF0J6hU9+MIt58+IFMqxR7NCQKTcf0/GPWp2sb7XFusGJGeBlci+WY8kXgJtszUNfiPRpj1K
tirWgMPKSsUd0ZYNDJbIZhefRqbXS8T0ZES66+w3LR7DF5ztjoxne/lv5a7kzVMxKscYf+JBiwh+
u5CaNOWPHRocO5Oe6yG2lHFyY3ZbofLS+x37QbF6GcggBsrSpYz74TlPzhJmDj8l5kY62oL0gOVk
R7eDAIL4J4OBk0QsRsZZKYyLjiQtk2dIIq1P2Jrd++Zxkam1mejwND7jfmOOe/NpTttD3/+wNTIg
px2uLZ433UmdOEGisMNgF4UYjGgutt/QqEmTSrx0/Jnit/FxNMl6RAYIj9XHehHmk8H6u1HDTXZp
YApcG0cnkEDFE09Zko5t1Lryrjs83pu1Ut5EwuDI2wAGJsgYzee2dSXxPkIHyE5Gzof4OWCdjUf/
QGjLwzfLrXkiGNFf1VQhxDfvxc95l6dOtdYFenzEYhyxiHrL9G0DjQZzHYKPNhSBiwbvEkeM+EsV
M84LPPdZk1b9hexBK5IyX4pQD8kom4JfOKIO8MbUfM4kZRmqbZyHZL1y459+F/ZvOrolujRPeKwR
G+r0u3ZHdu3A5Q0WdneEy2bs9WQ1jWHiM80pHSkh5XyfxJ2CEiX77bSW1d4M8S7yx3agnIJwNpUd
eXBf4fiOscvLzlxVBFbyYWkmlVbi4qslsUxEI6QkM/JmBGArd6Gya7VTSNsVpBI6J5VDW3boLMKP
2G+LDuoWVB4dfTraC0gTyGgFPaUXhVxiK67FrbmON6ULic6dTubzeMFt4NtE1WwuzV19dAXSWGTC
wO30Nm+Da/KhXkbUlChRaJe3bp2/9KEHt+ebRn8uwIre6+ldeukVS5QISqGv8ZFCN1/nj40G/0xB
2euF2aHuAdU3FYlN8iZQ1qLiTIKVXidAojsOZwbNHwJC8etGORtaxadI+x8j7+QG3pyVbhwCDT+h
fOgn+PbbYTrytqfCo6G4as6lcojHtY5MGS+XHLPQTQLiAWxD2pvpqAHSERfT3JEod3bOgjW8Mcjz
yE0N+Mf7HhKScp/qG3JmnaKuRkuQ+vrkyjURdI5w5WB1ySXx1aeBDkB7LLJDJvt5QiKVHdvq+2CC
EIFhI2iA94uymyrI6TEWQmsm4HTk0dOhy4lZlax5/ROpQspL2zkQGDN6pwYMMydHZSetJT6j/nkU
b233/IhhEzvTvmSo1CtwJoExSpvRhbyhf+gsAPpHSuKgcUiNo6nvzTdMLmcdnsUOhVxVHRiEYnkn
BbMaHWbD5X1LTvJkPnYDJSHhOMDhVnjVz/pG3eQv+oR5Cu0cqO4PCBWdL3N5b43p0KhKmhPkmehp
QcV2sfKdew1uRl2z0ajt1a0aXGkQoS51VLzv7xphqo/yRPON8CYH/1yoVhRxUJymqLORE3MvdZ7h
GMyViXDs9+8P+sX6l5AKx5Hqk/gaV/ysnlGBVhUAi0UXbrmr4rv5VIUBmYu0KxmlW4GUcou1trfB
gIrmgMXsIB2Szj1NxEZAXME5BSY6NWTtqtq6PJnkvpkeMUNdTZ7IBmKf+QnMmrK8k5B4gCc/HNV9
Ct+fqlrgzxGpUGUSC2ALWOj0+8cTL/OTro0Hm9EzpD+ISCVOlQq1okGVZDVMjaT7PK3DZ/2JS85K
gtYYWKw66/GHgkqUVBqwlNPCqpUYhUQx2jEiePs3eo/ey7VUbvMVQbKP797jE8K2f1jSbn6E9EqO
iE4Y43gjPsYN3ce8GKOzBr7w/KSUEI4X9wa4iiSYbk1bFcVNVKxho6RfGjOzODZWJq4sEOrAQjY0
6K7ETBfDJdgiHVAKQpHHn1J4CR+S1b9J5Ld4UQRH830ut6FbDz/dwqSr0EaEvjyK9OBFSy2TL6KS
TxD73mbV2E17YUhRyMsfKlEVQRTcujbBUSe6EOrkNbe2kOjfPPa5MNt+QgAuYS5Vg1WXV2wyFONr
HRfDGZwzozH4RgKDlNgaJfYLIJnwCcFAyUuSv1HtuOVzFG218Tti04ukMkUWfSF70kD9oOE8bZNG
uFcJxEGYT6UQWbja49xqzx3mEJDrVAItNj36OC5xpRFKI3llepZmxizbOj4aVSfXnQRiKz7Fkms6
g3WPoHDGtulKwzaFHFjYxo1ouGBYl+E1fs3690q99/0zqB4B4krxZjZ7iaPV6R0zXhaM9LGfxjVx
1wiLVvIpVc95iPjjhccwovTJ0TZowXLFYVoEBSzUA9P4BLEEhaZ6aehaRQRBrCfiKPMTpslB7eKP
JQjLeyiqV2E6TND/+v7yaM+r6IzsNMYbi/1bZf1O3j75KGfJKSa2/rTZg8qvSK2TqXpfI6ydN8jz
0DBXMCwR5W/j/C3k3UpUR28DDU4IvqK7ynMr/5wimN/j23xG6KFbkKlgKRWPm3aYR8+o91A2SBK3
5Q0h4Ecs0nadDR/iVy+JMho730z2vbE56CfzjrzabdET0v6mGFk/8LqTLmzQV+ZtkuDxbmgQ5jSw
GSPrpK8sSXt9xVR72sVeQ4nw8HGiq9w74ACTG+EmW3FXHY11KFjiW7MjscAPryWK/Yls4dbibAFi
DY/sM/Qs0AUEdv/Z62DczOySXXO0UyJ688hGWkv937iB+joZbNBXVO4UudyltUNKAsl8ZJ7ZfMSj
N1B3FBYB7xYxj5hvJC5bW7+4ZFw6Nt14AEG7ehwmlc0Paw938uH2WIso1kgCIOXZk/UNU2dhnhjU
q6G0jdZV7VJY6iIdemB0mXZL//5nfDwpyqa5QXfHC+iMx7W22mWj7aQnCfR6oVGNmMfFrridgKJX
hxLCT+111UUP3AruPkWXOtK2WOKjuY9lLksUfSS97uBP1tj8v3pjRRo+u6J2QyxP0KpO6wzx8nQM
U0dOxAOBNMfEhC/iJU6PhcrpEf6GFJtIcbeJ5M4vK/P0yK4Bg2zkFpAuGQX5IqiIqL5xC8cNZWQS
6qb1vHvctcsqdNM6s0doalppA5aAlTx++bxJxEPGgrpYbpEysRlQgnM8sZeCFbudFb8P3qYRUmO0
FRm9TPGI79a3J2yQWDLu4siHTiAOFsyDcZzNg5L/gFxMj28gtxY/w5oc6wO/zVrwuletgP6WXWOA
FXGriBdxPgP/iIgGoL5elLUqOtnmkVn8ML/zLL7nOw4V4N9GKicRauYxVj3i6EfZBh7iJXhswgio
bEalykx8ScD9VlcyvRmH9XgpnyWmNmaGx/KDca8w7sp1pfj0apzYkYbfHBe5eVJPTU8NWNcQJ+gn
BdtueJMrbAXET+EFptWdV1H63BUGYktzp/6ptcj3OXCmOhklABaJ4rSGFMDmUyIHIMPP3GnYQD/8
2Im2TInLT1fOIbUiZxNvHxmEPeUZxJASwp3WDx9IYGVBeTf4r9p9D0yg0GdgbDwtN5dyNB0cDY6I
lB6o07X3DPntOiOgvv81Se5hvm165r2V27mDtEikLWF35WNWT9L4nrpleasbV/DD6Z5wP5UJDiqI
CeBlIkXrI0f4StmjoJIf4FFpuIE4RujidWqu/EYmjRLUEQIZLE0URSiertNLmBPliOGKLlFZZVb5
BdAJ6lT9CtNpZLbPmfgnK76mMVwL5lPzKqZXEebBoYi28Uniy8lPr7jOgMHkv1Wy6WWYHGseS0uS
BWhMj0aa+NUw2KJyJT8QVIjpR4z88jcS5Jd22OtwOahZsgrs6zZF53TEYtbJsfuG9JFsqvBDm73V
Fl3aRdy+DSziyufs5h7JxfIa9IR0N3nsENoHyN1P87ZBffba4K1IBoYriI4wHET2JNm8xyvzQSHd
Ni+ZM1tR6bem1z3L2qF5xjuo3eoIlL9M9gYLBd5qD9sxQqayZj4goobM9t4Tpj2jVlunpzTcb4+c
CxgrQk90fdZ4xt7FJpZuoC1KjfYWP2BDJoiDCcewil/5wply2Yr0zCgGOqtOQulH1rd0qB0AGTDd
+/ja2aw1rrjBbNludoldfAEHUVn6v5wLU9cpqqzr8XpRctZukAjIvDDw2PPe+eQzEJ5oA93DRr56
CdyF7+XUXrRRHX73ShC1jXjVStf8cWWHSpIRUe5bZxetv3+vz4mb2RyHt8jeUtjm1h16lRVcXnVr
V27ul87ewT5ZM91M29mbttUvAFO5x7G0+UjOp5WVrevn+lnwU1KjAcyn3JVZTV81MnnZjSiuWR5K
aQ8/s4JTdeHy18WrkJ6R5K9OM3mltbPi/gect2kZEDyivAsXBAc3mGw3gHimiudFCXUpnlf7zEbJ
sEt+1A3wJleKK3IJX/JPeNxYAYSfq13HOxBsZf0tX+t10O40xRdJY20WePl9ELGMvwaB001HA2F9
vLy8l3ekmTpN5V7/bYOmzL3jM6I7S6nX2BgsV1i5COT8xSya8JUYFQwlaY9ed9NtV97DV450FcIn
9XUmiHGvXdI7GCRWpeAxJ2z/6A3qxbegYNbPPQUnc1tqayX6veUY6LJOAXRy1GTTuDKDgP9gdBPE
48RPXHEbTHS98mtHPglr4cIxa2fY3gNK7jb7AioGI4PPa7pQp1hCtKPITlOzpd1UuaF+UKOt8smG
NdOxHV2qPJn6R/s0V++GsEbGVuOFznz9i3lSYL4M7H8Baj3aH8ugtE22QXLnpBDZkrdm9dalNjAP
f5vDQbAkdCTRllnBKd/j+ZuwC0fBz3jeDKB27epO+GoHuIwDttXnPzlKuBhq2WEbJbXNSTGLXBji
49NQbQrCCeijQoJL2W0dxvEU73MTRx+LNvt8sea19XhdZ781shPkQsy//M29CyU7H1O7ccTSVq6J
uC3VXcxYY00YHOSVAkYc8T4MtsRQhQDwtvKSYDL8MK16yukzYElkZ9pLqBGFyE4G0CE98aMF3gZC
Zx7GHCfTnCZG8jOdRSZyhHawtCy1egrqU1JjzY9WXi39cXWrwP3WcfWkMbbSPaDKt9j8RvfiHUYd
bjuisWceDEVLfO7XIOXv4RckWBm+JctXG93E+GLLNWSA8yBc5JNxGYC7VZ2435siQ6y+P5rjdJHV
TXE2ZgGOLHoeKLan7gdYWJeOIY0TcqFhhGGmsmre8LlCPAq7XFKvjfwey14ISvRgluEGTa+ATxOL
zcPNVPvCE0GAKgGxbrvp993d3Pco0RXHOD4Cp1J3gN/CUYXAA5hcD1ucpWjN+SuEZfsMvmT7NlGc
Q4J20sUPYE1YRanSqbeb8qnj5dfYyzgb9UU9dtI1Q1IOfN7S9JNPXfqK29Ajm231GmiwDrYPlZ77
TjC9fcp0ScN+ZHq3kvpIywFiMpBmBNMeuEC/q+FNdk3jx9BKp+9QSVulI252FO85HR7dK7CnFrx/
46E3SHNpgWpYrhLfiPYbRQHBGobmVLnLnRAckpVzkn0Fcw2mULSEzLMTJOSQ6RH02Thl088k5F63
bWpPJqaOCJt5Aw3fVV8S/SDDUWo5dX1Y2mzHqqbkfZ2+pFPOmlG010Q7jUjJSDpa7Tv0bR12Jwwy
u1U3ouTCEzbo1+4fjBPTU5hhf7ThAGsRqUShbuQM9xlLzW7xCHbCXh9kAqHPc39evaq9tXqVNJCO
nZredO0dF5/yW7rn8ra+LRJ8upYZ1vM2KnAE98ZXjq/UQs21hDveDMY30Bn0kUu9WX5CWUDkC709
/f6nbubthaUI7sRAFvq4ooeB+mS60VJxdM0vhl0RbNNiV8h2Uz8b5T6YtqvZuW3WZOMuKhD6ATTT
sBdjfuNXbKGo/oBc7eCdu2usIfSs59DVQkClEOTHlvlsLroWQJVd7VdLMnWIgmle4UQI/IQ3VAR/
aETAZppr2GHMYhSbVf4alwzTdUTURLLT47ME8CJF70jOp9OcfOeDZ+hbvyEBg9JQ2VHh0Exdd/Bf
6o6dDw4ScnA0XrUj/JphJFnv1vT1c25+qiqlDgQqE52WU+HBYfRHqXSK0c9GvyOa+EHYN9JK+Vsx
d2Rr6HsUz0iTgFqPHbHmWAjhOYc3kSpDWPZZwZvOG+NdFDxdHrskcVDI0izCQ5AtyoTFGz0p7McB
ZBDRUjLQa1wWeT5su2BCrDk09wQNggJjNqi3NvcZR0FLXTL0tjMqJ+TRg7XCet0qYEcDZ6BNQzhc
ug+WQdLhmaYNWlUs88fIcM3NeEzoDUQ2FhDB68MpgeRQQ839sM6Zb9kE9vvV2yJKNe1GptlsACsW
OJZ13sNcAV8/GxHuivQVfnOca57465Ljn39NoCrhXCic+B+pIZG8yltKoJjKbgCiFjNv8AZ6ZdSb
XPuapTdxAvVkyhX9QkndtkkhRHWvTeuz3qI7xDAG8Ty+jMkBmeeMB8Rh9ZED0pUWZIeSDemZ7wqs
Z06yTN4KebaYHMHEnjFUUhGLkbKHNQfqXdYj3ct28+KDYeF9+TZKJ/HhSuBdOXZvWGlZZyLpRcEd
ay60Mz9NmGgcOEAa81n4ND6e1Ib9voNrkvmBbcNmfKIA5LUwTaKe5SN5EY/hGpXBCAk3XG1QuKBZ
wCeh6i7CNy87yFZpnxk6M7X5lPpSwUohbqVTuh88AfHEh4yGmdEVdrsMSSw7TFJwBadY9tPNcNbM
C/vn/qBmx7BDnmcp6YmmftGhtqcrkdy18Tf3ijKzU0cPN7XKlvPEnoltAH4AHY4U2ujNQ00vAZlO
f8qZkEZt/bikl0O6pZ1MA5+5+BJ4M+Dca0tOhnBKMtJRLOkkrVon591nqPm/EtFpJorSOUR4s6EU
KDeQ6+TLSEnHFBjkb/Eyss71vJXr2IUASQETSghUKHwy5YuAdBaVOE3YpcknXKKzd9Ay77FRwL6m
cG180W1y43NhOubHWIibwscZCOxYgiAP0bsvtnyhYogu4IZFPLB6nHbFr/keZx7uO8XERmBDzIE3
eUCiXgDAJyMOh4tqp7x7TIyZOq3qimdCfQn8eL3RNk9cyZeJ22JyALLE40r2xvdFQakA4yZvBiYA
9XRZ9aj5780r9YiO9d1mGmwAXdl46/183ZPLsUzNAPIHoAI2KnLu+pP3ZMJwSFqKkoyWomzdE65E
Hq5DCHWGBBGyrE7DKvcUBdjOBLXYXAG32dg74w9AeOKOnO+1eFew0nN0Jw9e5H8l7LyWG8eutn1D
jSrkcEoiEMxBDNIJSlRAIpGJdPX/A/s/sOebGpfZ7VaPWqIA7L3XetMisCiYKcDd2X7cSSfos6r0
BbtbAGLvo8PjQ11UB+n8Kv0WOZrDFGvs7vPcFnGOvRbyW5icA/m3MmxBw+zHU9Xu5YJAdRoW+cck
r8L4QMaQEf1O/+HYTBbCOLx4Cl8BhiGDlSig8SMo5T7NdAJ7JALsLH0aLHjUs6Sb/cbVQb11bKoy
kEHMkURHxg3g/keyX1W/gB5UxynFJsqVh1PvWHcpQI5+yGWyUQ5xBw/5pT6OjaY4BjFoOA+kbbAo
7WvqS/cs2rWUBgOBHqpBIpfGaOJgIVBqPSDNRfOnQenDwpVWyEHlWw4Oj741+MyVkyIT5KbNNWVj
ON0+nQuf4A/kqxHeOJdjkkJ7YUFyQrUG4rgwuZBa1sD4QGUfT4oRhj9Lg2vVDq5KAjCjb3PZrxsf
3JqIMn4AWiDc/uBXX5UItYWOHo71bcivAYkdxprzorWOqux3h5phELPwMElQpkhAzxB2k6jIHiCR
4zlTDw0kuOOcvw7EHX8WZjRHki9iuyc6B2ZnnwIhkVj3BKqlIofjr9F+fPI7I6Q5DJFbZ9cHIoUM
bl/bfhiBL71B0Mhv/YPCiskdOHP1ypFYBwJhqp5xpsJiRg4h89tmRiZUCWEKDNrO99YFKIu6l3BP
9QKBJnzGH0grJ8kPJR+uHWt6PE7gjwvC0mIAkWMuOupnoL21e5E8WJpvbZ5K9v7xjq1O8qNq9xw/
n+OZt14fd31sm5+FtgxDwJ/CqzHgmo5f4SuNFkH/VpmeRUoN0PuC/28HhpB7+SXHpvm8hNBFeGKZ
724r1UIdfXjYlK1B39eTunQepUvFU3f1bSrLCvUxG5xmTS2hSK/FEH4Hz6OukTaqjHYs7I3dk3Ch
D/5lkrzsOvHH8BPE+Wc0XEPZhB6IJTlC/Lzy4CAIB77QH9Y8JUSuUdZGtxJjN0m9NkTkRMpKeYhC
D9xM12bBx1NfaYNKuAx2rco1JeyWUzRIlYAs4rZVhJmV8KjbDD2ltAFaiSwA+BCRb+eDSV2AWkmT
m0GOnHJ18Rw+tNaV0wLX31paPKOFdg/UDaHpEgekxBdyTDpjlVpoL0xNm9OfT8q+9dXXmkl3oiNf
Ymb3ojgmSu7EIzXCWznhunozzY3UOxJWdEKmCNkQV+qeNBelWjVo3NHzs1MSoZV4qsryUZCacMDv
xeCovjaxtGrz5dDYQqjYkrIL3him9R5NYYcBRz0Iq3wEnUQGWNK2UtZ5CH0ehR191vq8zOfAozUF
temlxIuZHgAocrOScmp0mTyvJvsWuAO+J0i3DHUxJHI5prIiJu2Y4Rf78qzEbma5Ep7sZpWmOGlw
EkOf8SvzifRM1tbC2DGN+yStKfOs26PAmkZJO8UQTsa9mYIeqrAVFXvgLlzG4Ry+FTieOEd2E7BP
uT3nF4DN8c7bTaNlCdiAMCi1k12s2RJFcIhrfBESFca0CsyBAF4KuQ0moek/fbc219QBYgaRO5e/
1bd6nMWCn3DAsZLd/kii0MBeiRSIkEGa8ZW5ppDATpYT3/f0YYJ7axUCtUcXag+qM1uXF7gCAPFH
yR3uwx3Fo6x5eolZadnpu5bwNOP4bG+Veuh1t46YAczDuyJKJVSQkHKEAlecm1jAHb4RllFECQew
gGb64es5blXoTaK715LmFpn3yFeq6b2MhSlh3rDjJRx5vhY2TzcHpaj8HAoo0dynhD48WfPKHy7u
zTFdctiwLPRq0dJ6RtnvU0a7uMwZzxhi+yTg2SnBk/xx9AEE4Y/hBF+Dg4yPu8WcDcDnJ46+eRbb
Y7NA/M3ta4B65WXOGiznMBDoNRlEoyHPP4SrMt0jUcuE+aAS3OU2qVfwOGw7kPoz+ORwqn0pI9/a
Dok82pEObnpZuiAornIH82x2K0R09bv+zcOtMuzByfsDj6jBrLufmianm7Nsyx+GFFXKmUfH5kFk
0+hFYixqlJb9QSF3jojGA4/adVyo8qy+DSgB8xnVXr7ul8kTLGq2biiugA5zasIp+w9XO5AR4gH2
M9I7WaAMSWZDjzwqC/LWRd3lhbdBuhakv5+exeSuL88IGTzpzh5WGWgBls+IeFAMabjL8OwtSYXh
NphrHs8nrs/CxZWWsWcBzld2cILSan55P/9+BaEz/Qdk+eS1SeQy2IRGldoWM1vebarnphpcXsWa
ECCWa+pwu8ZFsOGpi0+Mcwb7j15eQLCQCQbPDirO6gE9GO+P5Qh+UxdYQPlVdKhIqsUgrztCZvIj
t0w49ZAocvj7Kj57NK4dDmvPREIS4u6z6RwFFL5gPj+iNAGI8tNh8eXG1HFGPOhY/ngKOzveFRug
cD4W9uyybY3FjTE0fjM1HkymXUC4qMxTWsM18UnstaC1E/lgOihR+Z0/A77jL/2Et8ge7ut3WLTy
ivzZ6kUtC43Bll4Yi9iFNHDyylOHdWzzW1asi01L/CPhDAx+p1kKnRKmDF8eP/vLHklXmm4KGwwR
hpYbO4yfybdVsBmW5oERyOw200nEVjLaFDGa7Bu5E+HtYMtgMi9hK2DIsODoHLwCVcFZCmxOaCZz
EF1D+0CBusQBnazISCa/AqsNR2nmqi+HiUnIWkDin7LTmCSHkYpvS9cEHpx99F8YW7zmaiQa1w/+
oMPEgFCY8LQ5z8q/X/Gy4viiK2VXciUeInAvkpZIN2BaCGPfVDcxbMlDdcBkAQZSS/Np0UDLMRfb
XLN6epdnI6OfRQRk4nGaF+ri1S1gtkCuVNICyLzpCC9129gbA1Jy+DWlCKsyugCMHMzZhQrlfIe8
OvKqOwKBsBCdsTY9IUWAGjyeb+NxmO5yt+AkSE7t+MXD+0w9PuKA6NRTVZ9E4O8HchcYd3yOOyxS
sI7IItqTDgYRu6G8jqAchmJjUBENSws68ASZWE+hmOm63oShn+1441nuh5ClrDrWAvdOPZWNJ04D
GWwR1zaDnGOfVxv7Q7xul4NxjshhNvGL+i+37t55jfcOctfjiuSb6PQSFogk6EWm3f4onF8kQrEE
fKYvl9uQcBI47HnTAnXOX1vUh/WHTgrmrgHqJbqaQpvohpG4VYXT2VXimcRYgyvkBRBdoHjs7B1F
mzg3anOmHg+AENasvnDcu+EnS3kJCb6w3ohNoKtg6FgWLolXXYQEFL4XuasyDa89FM1aR/nyMyzA
o8H+PTfedoZtqA579eMNK/Ys3sbdmaFTVBCUwwlttCZd2ynw9fRI63lrs7JlceKNf8Zrpe2oZpTb
nkYb4pKTW89dbbSh6mn9NuRy8jYzjt0Shg1Ri/kdfKMi0d+f5yexOVdIT+X+Oneb57LuqermYook
kOAHdDATx8zjBu7QXkn9RM4rOCpxDlfr2N6DxB5JU5v2drZvUtnB33TOW5tHhTqQ2iIylqxGDvsO
zpaBTnXxyaJx89lHT4oD88e9HKClbylBZIADQqoyLb3q5aGhVaOgC651t5o0WNNkgowkdmQc0OfG
wCVFQ6X+BKk7dNfcuL9UAb4aSB9db09jK+I8gAXmU3L5Rws3JB/wWXG/iuvNw1wF4yqiziSPR2c3
LPl2ymMDPm6bIz0VjYj+yhwtDV1Q8UBhjoHGZpB8TGN0C+SIAz/3AFzRKC/SZdYIcx0VqrYmiBp/
vZPRxoTyg+kFMLTtC2M8CrByvLAgQ3SeMV3RSNyfjKCWLauMgDVoZ3pd2IoIvkIjPUTVh/igc0xk
hv9hRKNMbpRj2vXsC6+jShLRGIkfnSIvK6ZcJFWKh2AwfCtFSiu2Hn6+hZmUH/WPFlfo1FFqKQQ+
sM3VmNEqJEtRAIb7SBfqk2qAz2nb8poM6SyVNB9p76GqjTcUpJc8+MRe5kXIedIIo6QKvqlo266I
3uU4u+QRPxmRxK2pMsfV3Bmqse0LeVUn3bmvLjlfnUj1PpFXAfpUE7Dh2YJQaqS99ihddR10RW8w
NppacjMDAnj5ZlnefQhmTsZGeunynKSfvH57iq9FbKHtIfmV7wYga2RHIjRPwtB9VMex5LII2laM
CUAqyqOFZljJ6E4LGc/ec1EHkmvUuh8/lZXMyZWakl/qn9OHqSZexaf1JvXjaWSy2qBEhAOJ69aw
ds8MTeFoJPdCwkApF6cyJBTt+TgkOaMjdeooWbxKUEkmp33U8dwjUI4IPnk0j4WZazM5Q/OjCzuB
hOQUaFJIy+Mj6U6ChWe3jqP3NIregxyOTpxcBEB8L8sVlORHVdXzQ5Pdw9jNh8JhlAmiIVJ/OkTM
277Zae80Pb2izaKfGMmE5qFPWb1WxPuAdb4s9Jpw6dT7kwzTJvKUZCqLXGGuQjb7U8rqszaKQPbD
paUs9GRvBJJX4bHRu4PZOnF+NMZjU8/VcBO1YGD0qMa9TCOkam7V9B6d/Jhr7q9K+n2VH1/k2gbG
LDs/IMFenCKXSt/D23exa5APbBMgX6FtmC2U6YMZehAd2YEkI4BOrpnPkdy+B+VVN886EYWQsSle
moHPfbXumPgCfakLpoOPKZ0zprkAJOwcC/J3SnGODFjJ0iZtFXHa3Xp/F0LKGUpMjS8xRMc/TJ2s
BpExHb78/iQD+eH27JRIrtOz4WR3nKQQHw6F8YwP/Kdnobwej8xxuMMJ2eZb8PZlzY+cJzPzrYVH
J1BR9HkLvs7tnBGm5JknJ1uhA5oxUPCRfwzVNo/YCddP7SCTEBPvvhhExGa+Hq3VgPKXI4EWZY+g
zZfaZaygtmfyRdJsiBYV2VOY/eS272wJiifGCDrPADG4lr/76qfsbqC7kaERZ46Y6Pzk0zNVW6hU
YQ+AZpP7O4B0DrIj7AEG6vnCvDYbfaEuciZhz5vzeTgR+B3Z68qp7RdCXwLb9uKezEr3nZzup7uE
EnzjiJphiLh1ll8MHw/Z0xEqi14QO1hRn2SKGYsnmTgOEF93M3fdDVPUc25+aUvxS/H02RXlvUvJ
4IU+u/tS85QlgkN4ibm2fGxfMclSs9IP96I8k+YqYteLdSBQxovnf7pGq2h7eTrHLTBmU++JqklI
M4MN0NcSdKiybxDBtkBNJGZX74xEwW3aMx5hWUPMVQnuuKCxqUCiNYc5QyBJl0VjVWj38XPsab6+
ZcPrmaFE204CLZFPBGabX4GwUx6cmcs/eFzjhBh52ZeOvqyZiza/SrJfkiZBiwma0xLfxvJ+fInE
SMwRtqiWLYpOC55Imeuv1OiNIQzjySpnAzmyc2vxWqazZbZU07n6XX20R5QkLYTFV32qT0Fh/4lq
i4wOme/CTAKDTFYkG4zc2ATWWgfN/G52ubkXN0+HSS8J8VfFy/AkY1MYPqO14dm6D867Bip2pPtK
0rUebgDbhN3wW6q+QKjc+XEuW4L9XcEPjhniAGtP8UjH17rWu5bY+WgPC3APYx95j/n0Ca9FMXm3
74SZPTJYfGKli50kLmLIqBiTUX/W7Sua6KZwrOBqcYSLOIGjLaUvShbFapmPMc7z2x8GZ5qyJImK
/2zfGZ+Z8I6CFUOWnh7hzQW+Dx12BuyGWixyAHT6/ou4WKoUJNJEl1emK3bsqTP0jCwimAqS3mJv
iqLnf9nTh3+YpqwwR5mrEiCAhukZiKD+IPTI0t/lqXSipDfX0XU8Ml9rBBUtFjxTFPnmG+VitSru
BKSbewmZTV+Ch0R2cKvwUuLI9PUnifm/nS11m874eCBvin8SGLzAHskCK2fJElEEonUt2oGBC8C1
NVpFcgcoKzU/R4RIYVpRyAl0/bvElhY8/5QQ5QW6bB+ST0VnkOjMx9kk34836zWnMVcSRwOIOoq/
VYzBnePz0EMCAgijup7lRwVs/nnOKPAZm+Uw1kabZvmkS4GxK5A/9g3fHbtQ4KHJgigk6i9nDIV0
gj7QCXwhNAi/fbmSHVBZ+w5L2hJ/vZE/efPwaDYjkmC4Zefe+5OXUQdimDMCM5g9NyRZSy7VXw60
87KZycAzbToDgZjXBFLkA5jv9T5udcIJmZBE2UPbtMgz9EtnloKBPIiJBbFN5kOFy4lYfm44cZPi
joXGwJvHHuIDA2NUvx27z+TbJAsVzyS77S0C7Wf9Koe2fjOMb4gPAYz9w8yu7iNDO2VTRAMO+QFK
ngZ7IUlZi7hH5XltrBWUEjy/9Z1uSnnZ/Uruw+fKhmjD2EipSL5G9oLJbtasI2Wtd3Z5SVpCBFA6
XsEm4i0TzqO3lCAnIhJYZ66JkTjd9vYHsa0DJQzlPGUQNpS1SXBaubFihoINJ8z6sDhtWixa0vLY
r+FVDXDw2YdgDbMMQVzxcBtDWFh55TPd3TwOKWkyKNzjVfutrDkccqf1GbA9I9aOTLn2m/sTMG0x
WkXP9auBaQSy748qMHlhXEDNC3tq/MTtUyJ0KILv8ySS6A5dcWqYUsG4WNkDM2BAztZchleqYOdh
PBwr2kqwBrQ/IGrFqhS2yhuR8PN6C6DybNwqcoHA9eL3hYLcvJXo9CrBL4d7Z6GSnng1N8RGYsJq
GMvJohB9yhZiu5nTZh7jGvoES9oSi4L2vLf5auhX0JazBxorLf/plHUU3rLRibWfQfg0iu2Lwza8
acH2UUQUpvsHgFtEBiTDXggO1TI8h+S8Ha1m3ZtE937lyIQrrGARd7TcKPotqG+q+i3g4okeS8TI
mYqgS36va9SDa3YsnQJv3MpfKUKNivElawG5nkm7U2uUPGgEQBYoW5OEVDz2KLFDpsbFbS8NgSfl
pYVYflZvobRXGQKRrzSJUPe4Rx/NQQ2KnFvzjNiEFN1tTWQVMvHRzTIVpaYyT1+yYza3P5URRrJR
RIr/2CXqJ8I+YDdE1HoBkbZKyKy3e+WsBbZOy60xvYNejolxtFQUOU1gP71qnDwpcruIGeakg5we
RZM4V55sMfaAOqTCAzWtRgnftsUgMmLL2OLFsODt2DQ6lCUslNsw8nQ6THWfdxrK+QEtnhUwunyj
fMVbY9bf2nt0itzIra4SIp59+BP/sA/s802lb8CaxkWU3UK9tlOWOR1Okt3SD57H/CM/5MvyYAFC
qIjIIXiphCRYleRqrsU9U5WPsGUP7dST1fhiHbgDsZEAGrqvla5JTErqqtYyIDaXnFfGCec+2AWw
WnwY0i3ffELF6EA3uokw5fRgd+TyPk8Wvnjjq4a+zjHRNAwhWmjfloEtbN/o55dxytpT0kxDAgG9
AhYXk9/KLal8Zn0wHosneM8IHVBC/Kkf5nCP0rswupGI8Qe1xWIkdmOWyQxMRJyywemMfzHOEUud
CiIEfcD+hEegJhYQAedWZpxj4elvSN7CYpuWOIl2+SVNr4RdN0RGydOEjIhH1zeTU7QedFshFo9o
KQj/ae6gEwm+fgYP0MUlCNtW/tAP4039Za0KN2YpkF0HwBNEzNhac45btAgkoqQoLYVkqysL+bWX
kksE8k9O9Wuvl17E4PJhzfGPEfCBFNnqVtA1I8BNzhyxVSBhzGRtIjROTL+t/AAKj8+RvvjQwDCV
z0YeF9NDMtzfGtvEMq7MjRlQiBrPereHcLgWL4zh2N/R9hAUCpDt1EbkFZsXUkNhNdEzzWsn7C1Q
kuCC8HRYcHQJ7aYDi9SZkrUVyFsltHwH7tSgWg/d05IJLYfwRGM+eHzyCVuOH+5oKAZsc8vvyaTt
Cd3s8wpvg0cMkxmqLU4GT54Z5Z0AYZTgbuHIJ7Cx0tY2X+VtPCCyGje5ZMunjPQkf21t6E4UGj5f
Q1QWUuzk5DrejTkMc0/g83NAa7cZD/QAXhhzMi1I3gXoOvFv2nlhblMiAh5OhHZtVNwWmu32Gm29
von4HslxwNebkuuWbw1WHt67uRbBCMnq9oFEhkYy4aLKX3H+jj8qjByRhLhZ7ku/0KZOW3eufhsN
vCs3ZWnQh+F5NZlUPuuwpkT2n7ZvjahXHorPFCDaJKH97fETWm+thbEPF9smUHkC+TPt3bK8mPW6
l9e9tbuV1laKjjFm+cepMH01ZyAbakjKGoL3pl+WMHsf7gIcr52dg222AXCh7K3n3V28FqB55po7
AXbL3bLQSvBj5E83hsAOB5D5X3QsOjR+0Nr8zHHkdA/BF3nC6OcAH4vZcnj7IwmNIBpapfg4XIRD
8dho5DckjNI8BfEl6i7SKs7uYXZvQE46h21uyFa1qrkIbnyBtLb0Imm7gTC6DhMaB6Cnpyd+wKAG
piH5gDE7i6i/1tAj9Zpnmkmoo+kRccMxwU2Ggi7WvLp0TeY2GhLrvW830uMO/wmiQ75llXm8dRVc
D7M1A5cFxDM36zDcHhfho/tql9aZsRVIB5jrGc3p0VIQ5hkIUyN5WrZCRmvismV3/WAkCxF8ErSm
4JbVQnt6WItK9u4l5DK5BpHiaj/K+Y/UPRWRGeHA2TXiHXrfaWQgL6KWee31ieAHvNTNVbPnrNLC
ffPNWOjICw23hOQgJ4w8RdvvmbCZzvP4YEnbjrzVi3kpiMN7fSKDRJG1mcbPki1LVWwd9TWF1IuQ
S3fYoy+Qp/d7yfDrfpjr/Cf3mL0ZHJBvWkRqUD5hDsV/PIPcqo0FAqTnxkp2D3gxbau9tl1+tEoO
Dwiul1YCUvbDmlOnaFawIACIqNv7Ezh+a54NQkgMKp5yDvTPH/ob5QHVVRDs2W2iFmHoZJyBDogL
Ny1cqAFa/fKHExHKJpmsFfyD54WjNvoZrnl/iT8p4YxxP7IppcI+vQzMUoW4taOJcnx+pEiD5jga
QidcCljVFxhjz0+PGwClxPHfkHgh26iCWYr5muWZTZJ66Q6xCXydaTtDn6bY3vP0C/s/eocCx+aX
hQ4PcGbNaArCDjkq4i+BwOZdXnojlpzsMzEpLPf4WaOQNJJA+tQjN+uXveEkHPxke4D/S3NGoZRQ
BRhqwEq6VReiE1mjAw45ug+AD0STcAiymiP0l89fIwCYx+6PvbluKehkilWXaVsYzTVHwnyz6M2T
ZG6R7+ewt0z7jA8Pw2WulYzykyqwfs+ajeHOinqtkrK+Q97WzJeIHLIlYzE9WlwROf2TaFHj01KQ
OeDHD25MGRW39VGm04IzcQkWvzzqWxUtURNxiyYgGCH1MTV14qBw+w5vBtGMJRq8zxCGOow9dW18
/mHKwZj1+UthxUyB4M6j3Y46rjUn0vwU+URduGp+TMI1YpL4cUoJCM/3RX9V829pAujPYefSjlXo
xkO8+0nyrSpnPlV471MnuA/wrqWNnj3JtyDHyoDuyuRK0thpsz/ZqAeVNbBxTgwf8cBXDPJQLAbe
JMTN/osTE5g7nycpvBqWHMjXtP2kSop3gbBSDxT3TYR0YyPgqySNIPsRs58H20nn82Lyag+XyQaE
wUZelxCtrHbjrsq/Cos3+WQ6BXvtOLVT4DcBVqQKXek89muPi5Uy+Qnq18GOLnnmji1Tx0X5q6NQ
QZVhzf4EpRz2opVRSUazZFcTHU5jeupXGOXA91NPRC2l2fkwmYpQBmBXGqh6O34N6fKVLh/akVXI
ksOSlMKhMVDRWFJn8ZxTX00pJCh9mHjDIEoKy2AhfTMOmQgVwWsE7xXOEBETGjLShpu8VcQ6UFIK
ge0ZnXtHx76J4m0LPoYcCsb/nFpuKpMq8ZbJbwIsakcAksVhu5OtTzYY0+kGj1pyGJYohA/C0+Nz
OOtA+zEalHN8aDhZOe2HgHl8tl689enyWW5yOIIaWBZiPZlXiPPxhBCXMaw1fYmeia3YYtePNR7i
iePljg6V3yQ+Lme49olfr/C/NuuhdvjbP4NUjPQz1Of/3myHb2ojt8SBQzVr2lXM+Osd+1jpIX7A
wmUJLuym9AV1yVOAw2ukJ1BQz2FZPuA0kF62TGM1x+KGh6ewOSxlJmTRhC8f0USTToUR8PE0pXZ6
WYw/4lbvoJcNGFzVNQWX3/FSToBAPvvDSAVRIgSf83If6A5uYUjOwH29U/gCVUV39S25woFORwSC
ZKBLhmMI3lR2D/th3x1po0754enADmKEa5SzVV3hBJv4nV4AUZDGhoyhTVC+ZR7TFwGoyjecNW4m
iNCn5Tby/3/JMSY9htI5IJHaJoJwgz/vgUomxxQ+rOGKiBaKmKqsOCcFab7oneeIGlgWYQjJ7SpX
HJrQnaw76DwUJG8v0gkuxoEfl5fmFefgeZPEG+ZErlpwMtLJKNSwdtuxziIrJA5gIG4ZOpmLWYDO
7DprFxI/Uf+85DVJ4jnyp4NGz8Q5kTCxa9jhCdymyy6FdSfkSLrRKc1FDIfjT9H72fIBjF099lb5
2SO7Q7tSnSW59XrszTOmyeV42D7+tE3TVr0hMCX6IJbnavySVqwpAJH+wvkaN17EeDCFr9DrD9y8
+Zwpb5YZ+ZF8CTaT6G6GGrVi3Gc4CSyxIwsaGQbn6EO848ikNG10BEsiLg5SJp2W4eBzZWlBM95I
OchIkO5m+V6G2vllDaHhDIheXmhLfce8OnZetKCcvhPqqtNl2EgUePHDiAQbARanyz+P9hF0VlpQ
NR5Q5uzuGfks7QlGSA/n9aGxjcUwd1d4KZEVsQA2vTI6iETg/NAz9IhXzPkNER3jz7flOSk3kem/
lHOQvmFXLhknwL3nrbHKlCNYcwr3iVvxhQ8JvM/GKs1nTrqlp9P8jsjo/pQFowXEJ+FoEIr0vxij
7fBfVCNfr0RWvVb+xSbntH7gU4kIKsBkLcwQk7mOu/sUyTYhxI2eZepvUnETPpm5h02VSA6aCfH6
W7f7lK0JzxVhJLBRBd4zj3c9rPhL70l80nPTC7mviO9Z5ULQFAO9mE3hh0OfK4gf/k/eFnIZWqXi
s0kC+XQ/YsHMFBueXlJRLSbMeKRFcnnYbj0SNvQNbBDPC0Dt0J4D5XNYLRNnGrmFNfxUi0fOieJc
nFlMCBpST23xZWwzgMfaYYYU5kWOEPGLNYNUiKNkKrfas+a9SAPfat4/Z9TJfwm8nkL/dEk0DNkS
DVUjqu+/E+qeQ9/hqZcVP81/hV6ApTjFCJ5aZhijTH081/UTudZPVoKl7sMqOZvmUc0+ao081eWg
LYThIAVA0Y9Z3e+N8Fo9t0O/V3UvEtv/kacHWsyb+e+cP96sQoKvaBI1SC7Sf7/ZutRUMXh13Iml
tONb9igXZirjXsHjjALN8xwU4zZlNR3Ym8OteQCmG4NPEEDCXyvti7+NP63wk4/wXUSs3yA9VbR/
n5mvCdRkr+wIjDkvkGvoBrwqVAbITGgxnr5l1A0G3QdeDQTTD0depHy5HkkYyWKQMfIC+bfN4w+3
QqgFtWf5XW1xJc15Kh2VDSmn/KoY/o5qyv0uV8gcNyC6MPuYGEwn8ULsZaTykTMgIYqbnouz4NPz
7IUlEV6kxWFrvKBxvOG3INtOXNXoCINoZ63/x0MxXce/XGdDNlFbQ0boPBvyf1/nRxRFmmRJCjrU
W9uuROktU4+GdKHgSSs2ZP3+wkaS7xRUMleGLrawKPWx4iQUk4+CljL5EMd9XbwJI1CAJwrLf36D
OmHM/+cNKjSm6pRFaVjyX2LatUBo+gp5vP+8aHjXOKVJZ/BeDrhLgVv7ATgebh8+dU4mPGa/lLid
H6GkU08TYrAoDaJ4NBx7fUsCB1kJDC2gpHqrhKVVbgiXGAkN9ghT2yTsXokbtjHaih+zXyJtM+S3
WFJWSv5t4jhOn/k6+xloc1avSTikvNMLc8fFu3hHpoBuZh7WV6k8C6hy2HDk5n+sCnVKYP7rzWJN
cD+Ip5YU6y/hlyUzATM9mPb1I2Ru/Fii6Hwxe4aoKwRblQfiyAZbnkcSevIFRA+A4yJ5btRwoU2a
fE8AxtI2auKoDGCWViQnFxrHXzoTiWifcx43/dtIqQbVEX9jI1812rX6EXyDpkSnaEIWruIathlK
8/7P9/lvgj114z9/tr+kT9fEhkTmdGahMhNOkuoYO1pDgR2ffneSYjnJroyRWGEnscVbRJ5BTNxD
sfnn96FKf3eNZVGXDVMhPlxX+e//keNZKsEzFhEq+KoHks8ZRBOY/uK3QrxDaz1saHucO5EGuP9m
4CI0GDNXcUcUyZ2jzjU3Zh4x9+F5ENhbzmJGGJ83CWWYkPUFIA7L3DQXHev7P79x8+9WsiIbBJsT
kKpr4l/Cxo1YMluUH6xkY6SHIR0IEQ3NQ+m9ASRTINDtpN1mutmwVz7zd/tViECnctnbRvehb2A4
6m3nkFTExA8EYXQBCy1HPQa66BKvfNWkpUY+JFVKB30LXpjDvfqIZjJcN/0SK7B+1OM30GHz+Gv5
2Tk6pCdiA7x8R9eJBZcq/wT+t3p076B9W/KHJz8Ik59VlFFMlN7Sx65jcpDfqJyiQzl+iStKi3++
UsbfHISGQl4tZ6HIoSj+5VELylhr0AfRG5IrQ4vH9QgKWluf1IlwKwYXuqym3fMClEbwyR+QZBaW
S5fKOAx8zLjn18hNpz8epOsEWtNJ7rjc0h0pH36AQw5Ug0qHeaylI4YUSMQHgvJr5PYR2xCoR7nB
WD5dkIQy2RO+I+ppjZCjVbRsBqb+0GW9tqgop1SC9NROwu2QUKEtW0yRrtjbOuXMTFReST4/rOmi
ThkQrK3G7j9fLm06Av7PrvMfl+svdUMkJLEox6xMWqKUcm6C2A4jA0X7W/zBw2EpnzRNHSRHH8oe
8A16LOad2NV9YOrrW8ImQybad3IHhS+M2c8Xo3YW2R0B4xHNWgEBs8nRn3t4jDKWT8JORRvCplb8
6MonYyO4JJ04zMinGMf/URT9q474hx9O+suqyVRBGRh1O/Uacw6TaHogQBHSD8SNhMjFuIpWJs2h
lVz7ztbyb2BejSQ5cd88DspSOMj57luzhUXiJeduATrw2jXoTmOAmqpx+vhbzmHev/75nih/e09U
SVYV3ZRY8X85FZvCDAbGPCq+Xn+aNaAUe3sgz7sqvE2xKsFJrPzsArSQQiVtxZsqrPIAlZcL2G5O
fV3FPkDfFoU+SQ8FOF5KjqnNqtPpmO5Q24X9z2+Zd/V3z9F/vOe/7KxizzShiEnefsgc0sPLyUHz
ivUwxzlqAROCDuyKCs5kETFeoHfJJ6a2nvKI4Su2IQkEpMTqsMlKTRCJM6VpHhC+AXYkDe4GgBOQ
QQA7wPOUtJ/HyU9I6J83zB2tT81zk35g7ooH4tdIJtb5JJTFX2W3QZ+OkrBDsDnLy9kl4KgjS7Di
a8rpMrQOtYLyzNK8Q7b5JQwRp52S7YREW6Ojrn8JhnmM6vvU4s4o1NDNW81i0sc+Lv34Vfdv0+Kv
GeVDQA1bAWgU3orhlhl2gTx4MRGEqCvq/8feeSw5jmTb9leu9Rxl0GJw74AESFBrMiImMIYCCK0I
9fVvIVtYVt58XdbTZ6+7KiszI4IEAYfD/Zy9154qKwmWykQwJpQGQhsngUXrU2W/3ijwZE5U5ymG
fRejYR7/NGF8q4BUNWYutsKkPWYrE0yeMRefUymmpF8wtSrLb+h88scoTqYE9/JYw0uAKkBRwZ/n
riDe85Vw7z8b4yRcGwWzZUeHpkDFDMzjaewka1tOecyVNi46KvvUG46oGeJ1eqwtAGZu4m8NrBFC
wpZ2JvB07tfqrE/efCzGxBuwgyMyYm4tB4cW5zKuV9ZB2FD/wVaXrlq8bGjm29eSYn0++nc40WFO
Gsi/eOf7v9/J/5U+SSx9pHX133+Tfrd+VMGlo1ZkxaSZv8xegJOGoB8YdSXlbGtLzYP2CBW959OO
TybTrHGQ83PhM5LCtasWiGD/YgL93bj/6QisX6aY5mH6mac9lEUH3SW/Y3QZpeRs/QFeqkiQ//0H
/u2Mxmc1wcObhsEn/vMCJrceQhyqvJ2xY1HcL7sX69RiQKCBgj2LVUEJdUS3pRMKNyeeoQtGVkG1
feicgWV9FRxFNPAkzBP5MZGfwNGgDbmjYmwp6vP4sRQJL8yLv3goK789Sz8d9i/XiYiwiq4NM1qd
kaI5Ybf9A/E5cm7WoRvlmF+QBp5pf8OsDDlotP24Y0Grdq5wxG6JN8ZmPYgPCtHlq4W6eQHOiT5Z
aLjyBtRDhzTMW1l4h/5ij/K7ZbnKosuUQTarQO7/fMaDvtQemk/BKBBmaMVDyKFBfmxCgkOWvuT8
++s7zpK/PrB+frNfZtFMbTiCenwzedzCis/tv3/9334YRo0ug/rXNWVcH/+0/vVT1Uy9Br1eu+nC
Gbw55PTiun04ndH9xVA1fvcUY70qE+ADzh9uwZ/fiwCJR1lZ9MKU9yDdZN3rg2pXCBOje6066tqk
E+MBw0zIwvtxVcox3VTmmVB5+4GpREKKTjWwvIQD0xuUlYhYKfKcNma7IaPsTYN0HWaQ23A6dtEF
7VkzYI3aNm4jOBnQd9zHU2mK8iRHlSQsSSpceB+lF06Lp+kOPjhSKttIHcDk4Ja2ODrNQFtVnxpc
M+T8rjglsryjZG6iSkZtJ87KdgnugKjBGuDgf35lNOKORGIfxv/9cuWVqGxDhTAz/HtOIB+f8wyN
mC2DVTL+4maUfndh2GCKKvJphbnzlznEk4v66dcoJoneyybFHS2fNBtyR99bhl2wk15l8V9svH43
7n5+y1/GgvYkfij0eEuLFN2lOS5EACdg+pb+cv3/mzvop3cyf5mPn7Kll2HNeYQ/421SgCiIjses
4n9/uX43of38Nr/cSJ6s57ks84FwyJoHbYW1BjZcirK7Xf37d5LGCebXOUEzJFVTuJdEorD+fB/1
Zj8oiY6ZuvimgdYHWGMPXX5NaFV8Zax8Agoh1p4V3l+87+/2yj+/7y8T30OTyLCSeF+YhhRCUZOw
7oK9T5PijoGqfQ/+4h1/lKP+1ye12J5b1KpEQlD+/ElT2haVZXTy4soOHPkOGU7z9gDPBjz/VI3m
CcAMk8hfjQ6sO4SvmMWGdaZTZDeH+aCLcwBjmfvvT8NvD0oXuVUM5n7N+vFo+2nKFLSuSfSgZ0pW
fmiixAWDCis1yGMfIjcg/WZNCJ3kz3RoFdBQP+nGT6+2/86qCvjFj8MZs9z8r+wfS57qRyzZRwaO
6eEH9S9//J//h5Pl4uzjHj/q/pdAG0PVJR5aJCBpmiKbrAL/tUq07/X9v3AV80Pbe/L133/bB4/4
/km3NvhzthzpMv/7Zf4ZNaf+YWmaMY52SZJ4B+6Ff+TiGNofsinKukatWhLHBcC/ouZU8Q9JIRGG
RB1qrJLMcP1n0pz1hzm+lkg6nWkw0xr/SSyOgkz91zmAQx+XuLLIUlc1jF+mm7jJvK6VLBrTo0Zi
q6bbHN8YkJEKYJ24aPNbbF1wunk9PFEqy6weOnFieMsiatlag2GibA4l2/dfZDHZJSWi7efioWvT
wO+3CnXp4rstt4K8z4az1H956btmHgoqROXNM+JVCPQQrx/KEbOAfV46+E2DeE1WSpYXta32FWZm
OGfYNuA3lYBaNL13Chrv5NsREVrd9CbaVdYmobLwHBWVsO2soHAr06A/uniKoGMVJ0uppje3oVDZ
8tlS55owKrVRXoLkfyCpnV4yTJYW6YUXtrMGzWUfLsNXQtTtWIg5FYObk7MuR9T019hvahqHCT9K
9RPUDgT6A7L5tMgcvsso8Lel2+h56j8hlHIUg36XBvZZJu0Bo5h7kPtE7QJJ6zkA7Gj38bMi4/kk
YTOTJAJ621uIKS/wlm2y9PwZnS7kOH25iwwHjTPZ50XsWqKt0xwgnByXWKKYiyzcFsFBz9UtETra
AyCkNxWAl0Q8+e0adhPHsTD8MYtW/e4za16JpMdBfBVEgFD0dUUcNtS1hctQH4pkm1Fd46/Th7rm
HaMovtYRtOrnVeagxPxgpqdayg+cg4EXremuJGhfMN2xVSX+J3iepfMTyLln7MdvkKUchV6MWu5L
gDagoecW5ecmrE/1h552ay0t2GCUy57aGeFubpxEbi1+WCGtYaJ+HvNUBnYEnglu7ksbO/7KmNXJ
jhxRHwkCazahYnPJn54MBFq5ukDgGTBVECUR3r91oR/4c1ycKnWlYBeo3bbAD/KwJcShcbfvWmJr
YJAjAw+st5r/qNRyqMul9fShvJjSLssRBy7klLqntiA2Crk+kGRz0mkwwKjtB1eulRe+1+2ctQK8
W9vkFKYcmWhO0ydLkgRJhYGOjr1RBLmMqCENRimpFKLy5qc3MU5WPe5LDipK6qlf0+plUzN0wzRl
RYtMprSUlUnG0ENBpi5MJdPtS9huhEOMPJDJszmDP8lD+kTDTAYo3dmNcRCB0ChkvI/jAPJKb6wD
UFc1miP5nAor6k2KDJXhgSTK66F6exNGdxq/+7mjIHdupqaXTttr3aDJhK067CrpkAgOH4GnZVig
aIXXOxUeW37thCW0ii59TbsRWWwAxpGrMf2IPMWxCdcd6hcLiCtCV69FtDUloGgF2l/eaOqJt637
TwH8AuUdfRMsqaMHxvvQ7NNyYVEea3gcZ6whu2ZeS9ss3laCE/TFHBdZoxKYjN0ngjLPd2tYbxV2
ylYMsBLlPTwICQhHS5sPMcA0r3nmJyDdaTwrZEech3zRqVO9GlzN2zCkeyoLoDnpJjrap09ujPmw
xXTV8dfiYdBdj+pD6J05H/lGgMUgtadi7M9Hy57XKMbiDfkbUMdoA3+EuTKH50vXzOHQqmKYMfMg
tkiJr9qO+tqINGr9EpU3M/RnXMfGR78cRPYQ6ragRvS3mXRAyVCX8SFor/hgyKOZqIPgKBTUd0P3
gQzFo0zMT0jtTZC/avQWJS0lbpuaMqhiXgRyBJKSXQk8HJCM+Wty0/pZ3xXIvm814IueSrOLXAcP
GbQpqh1IfDWgv9HC51T350BHBUUFsB77LG07UcNgmiHQfSJ1rsyXathBXm6CoxHAtlqNN1O2brWZ
l8/Fep1XbmO63IKyPzqME2sqZBsALCvfxMmOfSLfCtraCte1/iE/bSYBng1BwymTcFlQiwohMOVb
5oI4zdYeezvJpASRB3t4xZO+redVtn0AdB32zH+wHQX0mqb2Zg678foms0ARiCADPGwcUFML2dlC
Ulb0mCHQP6ABKLLPDLHc0N2igEQIfxYwlgN5rxbBkUFCmsFDfutAnSQydEyE0ZSCnnitP6hQPdL5
xufGscoFtqJnR9ZY0tt1umjCo8l9Y0rz3FqSFjV9IHONkHGQ4ETDwnki9JeeDCbqVCD68Fd/h6Sv
SSav1d+wx2ulNy/gPkU4C0rqeiZFSCmrbKF6Ls1GARIBIYHyBlEwD9Cbh1JFvoEcMp0956I2fTBp
wJhhEytivIJwjma+zAAzH3EQ2vicVhjzoxXNKOJxBNIybOO9EUEDOMYL9jEPPxmqR3EjVU617EFT
PI49zkd6PjwavHAOZkijx4bYLpwaAJ6Rek5DYHpjYXkCr6bP5vI3MJd2q6zRHm1nmK2Kabc2uUT+
7HllkCWUHL1dir5n2BVUC/10lNaNF0WevKXJjFNK2Oa1x/zwki6YWMtwDRQIXPFCJsuFhxd2BiLn
apAseFQQWkRXSG0f6dp+QQSqOsn1CTtXeWlQkTrxc5mfc1I+E5vtPfD6hbo0DxhZmUoG0EK4IWbF
W2xucEo0tTMeBjcBQoIAcVI8y66QBZWz6eg4XxDo0+FDTaCSCJWMdNjQWDCSNPuTfj3nYfqZrNKX
YYwPdAz/ngmOPC29SYBQkaef01kXsiRGAtZbDi0LlNWD20GHbzPnjpVe1CW+MN3kIQ3gDyzsmE8V
QLelau0daqBxBFtwY49pfOGZ1LeUzDYBxyxnyo13Bh6LBx8SvO6dp/lR/2o3MTAHu5o3i+ouAGjB
nQISRqdhMusyN3mr3kpv0X0abvjxxPiVOoKBfreejcAFSs8ogNFon7tP3hkhWFFsuRoUUcRrv8HZ
j3DmQsY2aoCZcO2ZikMbZ2COwiaD4zEpb+XtWLHAylECbvU1KSxi4aIEAkA3Z7RqPJCnuKEd/0vd
g+aiI5og2v/O99UGG7e8f/CuThzMd7RQfS7J+QEWW5mCaMiAvWz5xXCjL0b1qurQZcMg67fDO840
zpcGwmaKtPc4SGhAV8N7rM+tGx07Lz3K/iL8aE60NdCrTqQb3ya/0nwysYnl1hm2DH64ab1ONdwc
MMUWubAsRDcrtiNaZiCBARMoqU8RhBAV7f8yyucd2X0v8p1niilSQJ4aIsG7iwzNILUmhfutRec5
iWfmKx0vMAuYpS4CVXtjYgYsKKijvwMJqYwJ6vFi2MtjqhxAxoklTr8i1GWj+hn0uEMHAdMdbI4E
R0RHy/tMmz6ooFPsQ9SNhqMEO6R/LDNLF3vCHtflMCk+kLzmNQ/Xa4kIDYCnNkU+/cWamgpqc6tR
mFK/M8h715eKW73ln8IOlbjw0acspW0IQSjrgAU1wMHbUTEw2KAh4PGRkaNYdtZOaUrQI2JNjl0H
DaJ2lPemTQHKHkPLsCDgHMwvJo5PLDeVPd4FfIpl+5VFNue7wUV/LFdYPUUQrPYDBh/SFjwTLIh2
t/C7QkmA8ph1zT4LbXyh0Tya17dok2yCWXZp0onqYDmEDhXCkD6SpClhiN17gpOOOCDPtJuz9509
xuEf7FmdkdcIHe7wcMSW6TPB1EhLDioESRfDtExOmW+9QX1TDDs6a9jBCSDBULvWxySnZnSaPvcx
Oj0cspgUoo25bwQdy94UlSfCeAw+2oZz9OAKP766aiWRed9CIPeX2GA7fRlq8+jCt/NqIq7HRtv4
nAQ3mPEFD9Tng9AN1PD9Tfa5rahdJ+0cMjFYg25lGu99Ri4RFpLm3ugrWShZCOJyE4EzVW7FUrlC
W5TSClIZveEa+Sk9DWAvGW4VaGnIxiK3tZWGQEzyifOUiX3XfHso9RsiqyOUCg020ti20CbHIwDg
mNXLMlyoqGYFeOWfXr3UdMp79Gxbo3aqtULgNvCFsfAJvxanxOyhH5OScZCbMyG61Slckpb9XoQz
fqq+ONHZ95S31wDhLUrsb+c1nWzFsdeB1vCBil2TDm2PIJnAJg22YWUCM7RFbBbFObNII+L9ov4k
syKKcnnWODKUHPgha9y7ICDsxAQGq5y9bQGhphCRLSLhCr5ijwWncgKegN+SWDjAWuoN5uvQEd8J
4P55ZJekNlgTePh2ToMUAaN6PKuIaXzlo0vy8lUYGQQbDAIexs0P9SNNbOvwIOUMGP+y+W6+R0QU
Hob2H/8A/uL3/OWPEJk1f2x+fIlf+T1/z6/RgnYxwgYAo+3ok8FxPtM5D5Ohtfnn76+FVFmHHTaK
NzFfxNMbh/jPr/EaFv3/RQlN/8rfIvDmGP7++ryA0sIas00wn9O+tLXWFpGIJvZAOdMcsQCWiTJ1
CuhElvb1BjUmTGHcOl/1jbWqytgSG4cRjaWARCbrsWPjN5fIObO29a0YXuj5VCvh+e1530WzsbAM
VT7JEFfGypEcsqjxplnwOXDCa3KBXJmMFW4MlkxMt3ikQLwGsMgUnNM5PkFFcuRwy/SCN4arJqNw
SKcdnHqBd+u5W+r3MdLsq9Gg5JEvBz6hW0qS02czEuq+PH5AZVZqqglReKNAD85oaL2SfjwZlXuh
02p7/unke1rSL4XuRgRL2/hzVWBVFl4LOWSZDQ0WAWAWLPLhmLNiotFdapKjAIlnGnrmF15CC89m
6EAd6OsdZygl+8TOVdHuiqsQnxh/WX8bbwXNYViFoutlr2m8rAKH37TYyPA/z54+rEdjhmZWXPTi
nm8PTKKUVISBeOMvHEtJ0FGnwHFkM2tq+7wocWmuggy+x83a9uGW1kOHQq0FEEJIWkcSHcfGheM+
soPMbUGtMLs8mWA15oD76HR/7AVHebQItWfG5rH2ZqVrLpgG9sSajzgh4ErduwKmp/0UkPkHFfvK
1fHJycfp6UFYZRXF1sodpzpVmtVYZgQU3A0yYfEx7OOtCKE3DDaRsBG7VWtd6HuzYLNQwgm4dLlk
zFf8KYwWLX7xRC1Bz5FuYIftnS9ZWHb6U69c/XJjfuTxUsh7KExzEVsiGbbAPFgwYQhaP6pFZkUL
b1dBwib/xdwUPrG4gv4iHKQfgBKX5XuOfGZ4sKuQpSkQ5il1kzU/3iBlv5Sq6CYZBM3R18U8qdA2
lKRVxqOcSsZz5m11AvvikvQR97kKmTsb9BFAdSiKhYRKslxqv0V1obPxpcIRlfMQsWa4DzEJNj7I
JfAtOIRZzgSvxCcAQEOoAiPQRo38LizSuauFDKS9Jhzz8aYAy/WYyfK9f8JnJVyLgCE4awGVIxFT
JMiG3jjAl/Ywgx8LQA6gC4RSI9viOWFH8+45AvnrxbsKP5l/ZZkaPz+f3VWGDWCr0KOQ8pgFLXoF
tyFdEPVzGHzVLMDF6CzE73E2HUISbnCVP1kJ1O20VG9K43jHz6dMlGg2M14H0oPWDZL0KrDLa/Si
u6ytYY9t5Ik74AA/clVnLTYC7Bsa67Z01b+MrLz+zVd4K47Hqmd8QRV8N2Dbp696aLuxnq9LIVsh
egqBFNGTHvYIytoXvYc9xLIBJF0AZm2W+2xjaEHDak4nFtc2Mt4F1Zw4pnqs2ATjNXhCFku+Ox90
+lIh3SZMec6wOAnFTf+SrPsXrAXSsAjqI8z5adD3rtopdgagDo0kFbG9suxLmVB6PDpCumJujU2Q
H+tSAWSLrY+l96tQHQlCqb2b390y3pakGY9UFVIh6mJGbzzNr5qGQxC7jvGEoc+B4QYkAghSIPWL
0udQSMTjHGF0Sfs30c3n4SHbhct8+sCyTKrZtLhpe2VvLYLlaMxCubmTXYwFDj3rpb7S3Zy/J1/L
URFlXMIxaWLnn9pb4GB5CR12tPNkVbgjoYcIdHRkF3Fy36L/mnQ8S15xi0B5p9wIJJXAPhufrs00
ZxcOdZgYZWPhPJf+TLAjm7IBT1k44pNgUk77CWkch3ApuhhuIU083cOnOfVv8QuXz2H8roZiYt5Y
u4gutFCgIuhOpvImc+h7twfyTbZjMtBIgocx4QwEdyA8crNb4QYb7hgKFfqWoQxYT1i0LkacVT/X
Hawui3BucqTwHuYEKc+o5/H7lnTwb+SIDqngDjVBjosqXXxQ3+Gvrco5cVd2PDds8occMjdnQMht
3nHGTDD9tJBiQ2cfsySFfbrxIG7PiQ6eo7wUDTqYSMe34ZyUlWm4GZ1N08pFK8B5tdyxp9TtCtJN
1KNbIIMVV9Gu57/4G2aPUzwXt/67vOmPlotzeRohZBJO8rJ1qOBx+OmaQ5kVrmFXq6cL0gtiR+Wk
bHIbxEyFw7ix2VxPaxvP66J1ou2MOxrYxAa+1VSeissxO3i8bNoeUJYNyIBXVZdwOg7eJl4DypjR
596gt2yB8FJk2KvHYmXs8R5wqiJbs/kMW2VRuD8u8iyaMcJsxSFQ0yWSzcFFPZdXMllpnjOOjAzi
CCsFm0aAm9myrRJB9Nz1Cx6pq5DBEi7CRboeuC6CazrqdiWBleETskstrq05JQBx6x2SO6XHbblo
7OHFezNO4sF8G+t+2Juu3iFfx2dz6c3Zf2xBJi58yiX76L1aBRvtFK7VTc7zgKrWRH0jWgbCDsJT
t8VaAod1kqHseJwIs7SHXf1SfeMKAeRKEAcXkNkbH/lF9EhNXhFEF6pbnQcjLcELYpDgLdvFy2wm
8lBh3Y8P86xdQRq05/F2K3bkuLjyjH9tfVZv8ZHP+jMffm2+PFEanOOjtQyOwZZ+5gdl829vl1/j
u39O1qw6xHha9uBhcUM338ImcBVn2KSOvCIz7hAc2vee/3MMFBZboLmOtUfo+cpNifz/uQKRdWxd
GoL6qt4GbrYg7wRb/rJGLUvG2yZdgji1EeVwR+fQnZR5tugcbaqSHvYKFYf/S8548BAW5vnWWEbn
humaaE8cyvj2Jo9z923NiwWmaAeO/rJDiVXeDaJP2Gefn4vnol8Q7rLrNnQhmWkA+tsMt9PjxE0T
LmO3OSjX5zn55PuRXfDMiz6SU74Jvzi5JHF4CgfN08valxsCfk/Fzrx5N0S+djYj5667pCDoTuWm
vcWXYEP6NtcKeBI1JYHnKxmhU15kPBfcqQRcVjsG5InZmJNFwtzGR1w765kVk5n8HrzBZEGHxzW7
jJMBg2LF84Hd5nv49jixH1hhhL+J2/HGTV+63Q/AAtAiUifIZUGbIWOG3qT37Bsy/DnYBHMiAWv2
SGOcRPrBuJN23KXISaBZnxvQxEd1Cz3p0N+w8CG3hQsn39I3ug6n4aKue3ky2lqxOnKJPPYUj0+G
F2eKkNuz/BKdu2u/bhcpkWHxV4uEvZ0ADZ7rW32b298V02E4X4EAEuf9UTkPO/nAIeQv0sm7s1pV
Ttl3iyCV+vaH+tbtUIlJn6SMY3VGI3i2mM+AaI/Q80myw8R26bbme7EPt4+9REREfNRJ2IxHt2E3
5YmFU6v7MVA1/sK0cZewAptmn91dm8p2e6K86i7ZLQ7X+s4HU77zu4oN3jiwgkT98yq+0ssSX/N3
skEfGA7aSfKV15Mn/DrX+6xd05ZfaReBgJiIn8F38SGfusNj2q+Jrl3xZgf/DIt236+jvfKNof2K
2RFajvbNKWzX0tLcZYtioeE/jt1yS27OOdsnr9PnWn6RPwa2zN+Pc7LHb81M7m2rlbWX3Us2y+zL
hYUYjz1jSnjztV+U0I5ezZfw2NzLe46avGKca5dqr6+iExKI/FLsOKrz6EM0T8YB++CyuWZn/zXs
2K2CmeMOIQJ12V3jI7fU4Gzv9HZm4tpaWmhGz/nRfFFfuOzDd1DNOo4rv1rq5DW9kzLOvRdv8zeK
Ryd9xfIB9TP4vh3wDztcMWTQTeozUD7tLj0wpLnHFEfZkMMaTYuTeWO+tWzjy7ydeL7m0QR7CW5C
Hkygn4F4cd+6+nv5Fh+KHZCKmcbEVK1jolu4+cfIran3onzHR5O7iDqKHTvN1gPz9JV/qTd1nTM2
HGgFbEjxAiAXHyczf98y06XHfg1US7tGr8q3/sFQwXQLhOKHZ2CCs5puBVAq7sCX/J5AnGHNzpQA
7spFStqxLVsT1XYBWsKkrn3GL9JeZ6omMs/Nj9lZuVrfwz3gDJDATjbAuV1waxA5SsAkM+cogrd1
YoE+wC6Qf3uxLgVbh9ds0VIgoUcUwakL41ui6U5CZSMP16Rc4LWlDtJ9sXieneBnuOYM58DeOpCB
rSF+TfDNs+OGWTHFwOx9ZNVijHgobQ5++vgsj8zLLMWgQrAiZqJKdqlT36nNWNEt0xyKGRLAAKoK
xQi0i4upSQ8VIRmuMgBer9UHN0YMgDlxWHHG3+aOubu7c2dV+7hZ55TmXrNXeJPA1C0fK+jERPXO
zpWJmYo3p5f1imV3Iq3uSUm0F6Xpctw8ZUCqZtwe5otoM+Nql/oNXfKJPKiV/M48e8G5Zn1CrWUt
DwBHP5bdRExw3i46Ssgmqu9ugnuG15m1TB9jxHazZ9HmZZPRcS4cxOBC9rr8UarnXJ/JA6eIfJoB
Po0/Wm3HaKwTTQhMkwLLHP77YBDjGdlKJDYQNWPhFGfBzReSYMd86Zerlty5H2FaIfMTpSG72z+n
9ES9e0LdT3RaZDecJRJZBROLlhbOB6tgeUrtr8huVNlfNRIN5jgTex8uPhFWN3mb3HCMENFtzt8T
V9yYVzk6AXX6ED5EljK4vapFjg+KwkPW7yTXdx5L7eURukPtYJX/tF7SfoXzF5u63X4LbDrAdbQ2
BsKPcQGFi7ln7QfroEZaeNPO0gI2T1yzLpOCPSuavfSpnMn5Cb3P5rUDx6PRLAazBKv1mkQv3evI
7H5eTZ7Szjg1p8JClXmC+O/0FLp32gYUq3izigVNbF/hhBUzk8Ldm3dR3zgh5Yt/NQqbX/1r/VJ/
kBY0XFK6Dpn9/+VAP7Q85z5Hy/NbORD0QU0xdF3GwWUiiVFR5Pzf5UBu9qxQY/5JUPS7V/iHEsjS
/hAl1EYiUjtNNnAm/ksJxJcs0bJMUxWVUYgz6irTrKyD//6bIv7BayKmNDRVNmR+/l9SINn6Q5MV
3cDFgX9L53f/iRTIMEYN3E8auR+HrvFOMlhZBFHqqIj/SY5WxhFCl3zwFt6cPtjUt6bSjR4fjQs5
/agL1wsWKsDa/tOYQl7snFi8F+lFPsesGCwmEY9FexQ87Jas9SGaSo928Tx4BKLP2rdH10C9pFI5
Fa7asdAoqU8aFaSVyTKJRFcEw8PWovuM4HZB3iTxI925omAk4+w3ntJdUA2XhhNIgUNIiaVBMRvu
IvLRcP2UQFS8WUMnBCpIQ6k87tfJo5tUl3xndry4Zkw9V9fen925bzSnxJCUWvsg3Va6+6HSsUNp
SQmQqKA9T8NZuVev4dRuDXBkc4vliUwxkik6SBakNUT0k2JQe+ksCF8AxpNowRomByOCExppDf5o
EL/9OlfvnfxuyE+QeRMVrkCeHAaNhwYrXaYopl8mbDgQGwPQRqMOkNGFtZ4Op0BvFoIMgJZ6AxAT
mQTAr0i4Ctah9UltWHhA/Zt9S6YRUQSZbCs3RBVi4DtEKGcLoaHUtLaaGUgb6BpLelvZm0EQGlbP
0KYYNiplEDes09ZbZAafUXVVc81P4toDFDQol0f3+gw/y6TFmSKx9MtPvkhHv8inVhm/yptwiN/L
blb6PGncql+oysuze5xE9kB4sQx00wPrNKAOj0aZpU/IvhK2VmPovvoaROaDrqRIhVehs8DU/a2x
pLO6U5xnS0CKH4JCkApb35c+VQ9Gqa4FgXViTfm3MLYdoG3qRb5mkGyxH7B8Foy3JcZ6unKgGWkd
960NgKOsqBjNccC0FzWd07f1jZX0ktAZ1TtyefivsLNI+vo2duIBD9ezuIKkbC8PFN481nbKPuPp
SjbLSU1seJRSa4EDFKdNcS79eZCUe+UFIjpGtPLamR2S78/Kn5ftPYrfKgqBoXJOvLFiLy0ZQGSp
eZQ/QWmAvEVj9aYsB3rd8NMYNETWUcoHX5jTXngAkGlpuKgwwu4ehJZoUfCKdNjuReVSMPJJjDfp
/cwiE5ATYhNYHw4BHQHtyRIcFEbeh2qd069inW7innOVkjK5QZe9j8D6xNEtTWpysuQZr17E3cro
qX/FdCChpmN676j4Pv3WfvX3JsdBoZqC7fCdROuha1aJ4r362idQBlvx1kJBNzuPnIhVZoyp3fyq
a/iwlroY8MRpyT5v6iNf9LL4M1QGDJuvD90F3m0YbFunxb56jTI4k5DYP2LWcH4LNoyGHcpCxUQr
D3FSZzQVVNTxGg3YMrygPct8R0WAn5pQYdbd6AWh5GIQWnIoMUCiYbBaCRj5A0fyQJDbpc4KW+Bl
kpISCd+SUYHkJYxy6WsovkT2xd1Oo7nqRiswjMmEbtFjrSekOovMe4wB9v0lbJdjms+exrKS6dxs
u8CNkPdYJCWpsTSxGhB35CuSsFL6301+L7qvKjlU7HyYzgasx24Xzcs5SbBitDOebNVDgol9rGOR
YEsxDHn5nUaTFO1r7tFn/6V52nxo3WGcUePioCMkTOHjBaJ/3De6nXO+EvGrUcltqe798Mr2z6qn
BHkYKDIg59DUbCpaoMzgw7ykC2sBMQKPCShoNnoLaaxxRFZ1DdvITZJFNqsbO2uek444B6DSZtVN
JOyjQPv8cphhqGEdG8mTNeAH5Og0Lrr2QmGxGuxk9WgIU52JuqNcaIaKxB21e19cWQPxAhBV+Dcr
0QSRZbqFHsrxoKfx6MPWZwYEUXE5aZ4+kaHpB0+cNnGHCl/s0HzX38ZBkc/0uNlKQPhRpgKcuE/E
pd3Oat7I9WnYSsRyMhn0s5a4+d4c4ZzDO1BZTfuU6J9+etzsLxmous6w28TOH/eo2BvCpgnvQXJp
9IV+R7FmXvXhYDDL++EpF69RcyrE5ZNF/s6iwBSgDpGA54SzOnHTqrSf2c10H88CSdYyD27ZE67D
G+EhJV1fiKDAvcWTPNwSf5Wo17y7sB/wigNqwJI7czh1PAVCiKa93Y4MDTwhKU+vRzGRdag/BH2g
9aE6CQWcDJlx68DSX2cdacIsQgdldzgYNdoD6fUR3Ov0u+/pPZDu7QOio9GzkwTL7h9cbhtsexLk
W5q1TxyInrIflCtzbpYtm/ge4Ml+cslLaylvVOZvLgudgPSKVRIJIWolNZ5L6VnijgrQ7mEq3GPw
ILWQHSb7VZFIU6cx5txlUrYxzgHwXrSQOSLQztiihaSNF9MYwg7rP5HjXqEwAAdGmAEjUPOX1lNd
AoKkWOe0Dcj5WRVp5JkHGytGbCPIyC3eigJJ7UK19TWVAdYebKJm9G0ChdgqHjPdTuJmOnSqI4js
2xkd0tw7aJbFnVK5NcwW8MwJcw+QJTaflAQfHVi4W5sun/jWl2w8kLTYHaSKZWfS4p3WuByrV/kM
+y4yvyn2+4hXpjVRxZvhLe/Ap0dfmglc/SgDNxFsTlH+dJvCNQFyU1XNnG6HdnCeOQI1YZ3Swu2n
ZeY/hPp/8iYqyug1+XWtpmuyqUkmom3pVyt6PAh6V8qCtQBnoXwYXB6/uscKu7xdIF1MeTt4s7p0
tGoOOlw29qP2tgCeVhbLUl9k2J9qrB7DcqpqizZF9cLeXWJvS67bOij9RVSh+UH4UBsL3fuOyse6
BxSxES0UYbaJG2IHAIJXWMW7SFhKwzHeFpREbbl8M57TgpzeQH8jqP4YfYXCChkDSJwazBYyG7Aa
XLi7hQedaZ4aBo9Rv43/D2Hntdy2tm3bH7qoQg6vRCKYMym+sCRKIiIDMvD1t8HnxUvbZVftsr21
ZIsEgTnHHKP31tFG0Oiq6Fk+e/Y2Rr5X+Za4IZD8ocyT34HNoGMkg2DQDyKUAkdGE9hLk13a1o5h
MAMjdGTxAH4obLPaIqMEAvvnoKOYMoS5MSSAxM6JciIyBWC5liCBrpqvJzzid0NBQKRttfCFvlFV
iIVG4CiYXjFEsT8QINNke8MIyXDpghbvJqR+MykhQXeyxwGa2BOVizUBPKknhzgw4CsTbeLdla+7
TnLI1ky2tOXottyT6RPE8CQDX4ByCZCAYvoDVxWYwumOEYb92yRHIBUHPlAyKSwMpt8XgwRO7JeP
hXis0thLCoXF1k4DrPSZo7PdXcKDwTqyTmFI6esQRTpqeSsftxAyTazSjY04tU5cXVoDd1U/iGGD
63AfwPcblMxNBR9XHQPF3qUBqUsV/N/ovVNBU0kDswQwV2vOive6ZexwRzvnF2R2PdBT8liZOMPp
JDUo1miNFpJPgnrt8dyyhB018RS96cgIXl9pxs3nwcFGXDoNa7r2oW8scDdDTSK95gbiAsY6SxH6
ljigcZr2C4K8nkHVbQjDEsei7KclgTMEuatI7k4c/y3uJ7DMGTEPuUpqDufyQbAIMOuDiqh6BOlj
2YIf4z8KOBgIomEvA7r31Kd1HNjoCZoIZupropZ0i9ZNyjAVsQupAmpDMGkzGsekpUtkXeQEb+So
HmqP9G3SkdHCtBGhu+iloCdckMbhPrXI4qZLQp3YjAdOT1eMBf3wsLxenrba0UpUXoAfI+mOPuES
wH/rhLVe02/55OttOGSecReDqVnG0OBowUqfAE3T5aV/vK9STlMpHnGAfAw0SWWCvFXV79EtmjaV
Y9T5UkEr6aU5WPk9ZWcSfqstvaqPOp9VXzs29Me+P3IyQrOFjznXc1tTA44sMhXOUExxgqtpYS4f
fIJ8ibQeXOZoosKvvr9awlSCdd4O+U337jPnoLEc4oU431E0EX4yRBHhCxjtGvAV3ENNwCX1MKkP
iUASHStnN6irnaKZ9xnBeyM+B+lDYy4Mz466MFlKavBQt9Cd+etNNEF4+OpdvIQIwGuC7bexQZP1
NVaypcJ4+5nbF53E8fFgmXjQV7QYhObCLEbkiIpAo0Y9kkj0fKFkmcGiRVAjHrOEg4RuP/dMkQGI
IKTG9zxioIuvXpnIZgdC1Uc2g5zqrp9IswMATmsIEfSeCCOEsrSSixkfFopR9XKENRO9w0sM0es2
CG0k+TmRaREx/xXmbboFI/Cs0bPQ2aN65Em7UFbSk6WSS90BN3vrF8lj+dQV6lPamtC8DCbA1iD0
/sU6JC0QTZCMq8aWJrwodIHFvGl3GFT6yxvgAD43TtwgfEimswAgO9yh/ag/8njfziFBAy3syi1C
NqgjCNaf8BrW/B3p+OQaE0znpxn6v5wxkoAsibY+HHpXmgYPzdkhjyT9i9uEzztr+TtisujHAEy2
cjI8uAKMgZx3+9TtuKaQdTPjNfuVf8asJg1OckJsq/sMwaC5CulYLapvSrZ2R6Wb9dc5F+seUkcS
N+QAl2DhSUzmUL4gnl7PnixDtuRZ1B7bYqtfJnT07+I81acq43I2AZNAQvHlwmhnRM1oOpuzxeRf
DPMZ2vNBCrjX+SND+1TzMmZDsBYlTsRXzY9N+o19kMahjw0vCBeQFG8CE4OOOmDZaZR8gwKTJMU+
HlvnfGi45oECMUNWtySQM3xo71+SX9MueFLyBKLiJjOG+WLhuuI19kCfE3TIqogi7YJvig+Hi4nw
UWze6GEoH7oi+ta1Iiajbw9y2dnSB7g4dWvS+qepricK6OF18XT4X04FjHUgJtSD3AmZtjVsVxgv
UUEGFG4sE5doPNPPrCgNmD10ga/ixDItfOWcPe8OiUk0aDk2IlVomBG4pKggrURk2YujFoAfB5Oc
5BDxprgv+zEvGe72s+bp6Slu+RiJm92IGOTFKWG+1ES0zsiLtK37WF/lyrgnFlJf3hMqJP1NJ/pm
+6yv8s7IFv2hPdQHELoGRZliv5GCeYg3yQo/2KTZKRR24GggoUKm5DKMXqsLnW4a7EhMxXglqcua
qHu73zPNmIBHtzk7pJbD8fCFHF/0JG1t3ZZiNrspmPxxoVyeQaGhN+V4Smja9BmRZVdObqHolEJr
Q4iJjFnWTtDDPzelrUKubOiy1jE6OgRZ0ObJhKcZoSVe27Kk0etp/TvSG6wEI1H91K9RMjMLN9ww
1OBdFfzgGeNQL2ROBJiZTDcVRHYIAbZne+i8R8GYohiC4rl/yIyRoOrXUOD0fZ275IRvhq+kw2TF
b5Yvxa2bEBraBeMPUihlbCzkN34TuEyavO0Ihm2plTiskt6+bnPqSxnI3JzWj76nEOVT6Tkyk0Xz
ZGgbZUyQrC841GShdJ+6+lFJoxZQiBKN64m+rR+H/kw/C2pd3X7o9wb3qydZC+SB/KHOKBjRfxqE
A0JPrwwHZwu/4gCApKz7rTGmS37nOFK3xyHLlyRVeRgQ7jv1Q5oL0357e33cU9M229WyWtNCS2+O
Tg5YkH8aMIXLtxs35+OFDoQpZWpuXpV3Z6LeuDyosPIk+LKvsSTb5l4KZMFphXWOpcGuzGPD43Y5
hYx+Emp3afs83UJPzcYDk7zseeAzly6AYrFUBBeQml7TfYXNse0+pceNuSmO24fbrCsOO72w5jsa
0dNuSwI3+Sj610ZT38Q+xmi3RSAFAk1dWUxt31WBzIog7C1GW9Py8qE/tq9JfM1qtDMzBaU0hdyF
cln2Q4RFxuh68eTdEGgPHk2k+zfi/XaffBiyjnlGdKgX7vGJDGY3ou9iSQ5a+3ka72NGZVzjrmO0
RyQMAwP4G7D1by9KPEjC5aS2mCc8UHDsU+XbWmonhbrJ1EnJsxMK6Bs/KnxPmSMO38PCT0/ijpQB
IdeeaJ3sXWg134hQEjJ3URYHwPMxfiihZWG/RMz0S1DYZyGb4Smb0lbQliA976P9c4I/hybu88l4
zsml2y7MpsQM4n7sidIIEhZUzljFpMDdaKhOogsjWZk/7jnzDyVfSndrU/SCn1stHSv6QKWbXKMT
f3wyJ+9u4/KFUG0TGVigmCzSOSbMoHZCtFsUYoXmW9CfE5SJEoLiOYA+vkV9MBAyHrP09l3wOEhu
hgeLkwIMd+HrXmdewqBLUrYo1sbGhQSSexW0TGbC3CVc8BLOFAv/CrqX2iD3AUfElUxz9MXhgZsz
mvYL6NYNJ88hUBzor4o9UfQKTr/qJKNGDEqWUSZZzKMd13JMJKvVh8IazZLm3k6371D7KJSVqU70
A2cm56nvkWIX33FAw5ZPeSo/jjoh8TJ2GfYS2pjlOEWfgwHlWnMSfdDYMEfEfq1jMpFDr12J1KiO
iOCERykbX8QZ5/AoCyoDJB9oJhDXG1ne8xjdMYVIGUF0q65XudOI/ttU1Qw/WiHZmOIKzhPGPL7M
VJbDmIN5OJW4TbUJyn2lVwhh2ouLCIo1N0DpPbqxeK4FhE7s+vThEod/3bs8CEpeoILStTMrcueY
mI1QBDZYHLfpiQeNNUmFXW2Qc8Sge63Oja21DXdE6GCpuyYLMEpyQI/YsSTpwCSghoj+/4pWfnVh
kV6QQY/VPcG+xe0q48G4TxSd1Cj/cpCymbLHLXlvvbRzlPCcntK9KfrcErw9Zs8VqgzSoUy8aZ5I
UXFuDCA0wd9P4n8ameiQE1Tc47olaT+wAkpE8qIk33jqC/wlCkFnykdJY/HvP+UXWeLHaR+SqQgk
RlMUjcnUfyczeqQpt6eQWsGB9QlkIF36KQ39Cc+mOKHBk65ASvlQPebsz/cxKdE7kkbC4z0mth5z
RLiNRufBxFR77VLkLHU7sIkRFXolzxQUPpasFfHkjytJa9nJmLOqy+T+jp7H16ndYKwQUQITr+qJ
wLJJfsrSj2gukPBLMxOWDpQEAm+bADEsUDDSNpTSudfj5pjPVYRsf78YP4GPw5jqPxfjB84kj0SS
NUwuhsJKD7U1cpu7X890VDScr1ftZ0oalVy7Skvb5qRXfos8W3HS/d9fx08s7v+9DtOUNFFWNSg+
Pz770KrbO/QIXsfInJM9ES0wKxEmdGCaEJUzzSIJCgfyiOmUSjKiNCgjym+EX7cdQuNkBq7ks/Yv
7t9fFpO//20Nqcpvr+vHGC+7qc/wpfG6Cm2qihNqhVIIqISgtVvSLKIHJ3ghJG4aZ/jh4ZeWb5jt
MxH49li/O695P2LsELAUrDA+Z9IJ9hdf4dDiWzsdLE7rc50HlnPsD3W3XbiDDnCQpzWcNJBrKjD9
B5WDQ15B0XHH0kB0kmk3p+F5c1GnCy4eVfo4dxowpsPhlvbe000CmtAEe5ckhMz6DeOnfIyX8UuR
XNO57Kq3fHxxsA7uIJ6dySBwG1eetF4zsYbAXXLraHqkcwUPsx0db9/aVvdlm+/dx+SmTEP7o2ZK
L+wYqc9p3Eff8qQ6CKMP/U1wuze6yOzUvV9dCRa4fFmQBShn0WWSJgcC6pjNi30yfa3DLdG36k4N
6GZj4BNtRnlrzHUHYsfVcycgSHwcH64+YbN+OZd9B+qTyQhjp3OIAWMu2kvCHG1jIb5Vgp+GNsdR
v570i+cYG1e8HPIIW7vzKtlBSIgAi4xp/cU8dPdhjJKDFrpQdD8zjrWq211cEr17qASGTfQaTuGZ
OiVecWut8wWFKx8FP90Dnu9jIV0Io+jXY0xkLQMJl52FDwbLs43pzmFXGNXOiVYoIrtJ8n4BzM7F
e+zx7ZGq+4EbwjH2MGCzt/abWVjfkTPoNlcSQRjxBODjyn6ZBNr6AQ7C7RzpWYzuFh1ev/3uMKLm
zuO143AEvB9l6wXhbeXiSxiZKD0s53sP/z5oSeNR5a22kAOK5cfpki0Fg/A0VycGcfAFqR4PEwCj
yOXckHhyAfJyxFiUf//xDwqP/oON8z+P9/CY/TYNVywx6UqBx4jRHZ7iAjvZXLsSK7XjnOIskoAX
9SvuRHWi+aCfDt8Lb9MzwLFvow0qShyH5jdMKmJF2cr1cpIEsMntpRG6yil7P0ujDWPprbmk3KNt
tGqC1m/nIOWTUQT/y9EQeZfz9d+Xh2Fx/J+d5LfFYaCB/Pauijyywnp4VxVBjcTojpryX1siGon/
/RHshZDAJAspxY/NSnq2bVlboRWIz9UzfyvKwaQ6Jg47tt5rBa/l+Pb07kviXc03Rr1V7SbCpj1G
Y3Mdvbe4kO/4N2/zVsa9whVqCPXz9ZMKYkD7vmCVwfVMTpvs00EipdMcI1xeXjbCTKPl3k2eM2tL
LRPnlEmjYgxdSHmLBF94bvrP/vPvF1Mb+Ej/czV/e6s/tiJVlYXokfBWGTJ4xaZX7eKgYSPkGAT9
SkYoOmHa/YQNyujicM5B+9CkRcKkeEN+m+kyfUXhBR/Zp1zpfWMOql88Fb/UoKuWCpJxuWVXO+1d
6O3qs1o9Jy/dF4hXIJo88ZlXEAcDQtRw/vHO/riJ/PbOfmxucqWUVkEDnLufHuvVwJ8ZKyTv2RRw
u/TUln6aI5vweC6iBW8WJ0gZSLt6xYy11YI6Wz/O0Tl72EVL0sRIRAiCTyAekmdKGA2NEXQn3Dqr
O8pz8ns55IcuntlmzSeJ5rmbiVPp68k4zaf8zJHrV9OL/ff3qA5km799ej82SiV5ZVEh3YZPD8o+
nUUx9wxpNqjyMZW7kA2YdZTUU0rm4+SzKaLHJRnWQDODdmxtSsy6tnXOTvFROmO3QlCdbli2rfMk
n9+2/3q95g9Sz/+tSCDvKAB1YPy/Vqzfnt1nqYjN3bqYAQiOST5jboHxnbbVzcMObSqeeQjf4Klv
5TXWRW2bvL8O2jL2ORnSPbkR3AOdeJa5z+3rNaKiYz6gfdSrbKGc+IfgvbqMK+lCqRgT1CGLtWNu
RxdvinGpJ9qK3ET6WPVGnTbo3oTddvCgNMtLZtfn+0T4ppoxHFp0D6AfjJapC2rSYm10P0tl0gTP
fUJz98MAVSPZMsL08T/u2Z8kyF/XRxUl01IlWEsUyv9d26SXVgm3zCJzAv2ihwyV5h2nmuuT1XmD
M3gSvTMloP8KJwBL+RkJTrQX6aIccD8Lok1rpCLWfkTHpHh7focwJVjLr3DkdJgREoZ/LzVdwpgU
5R+bjfanx+33l/7jVpQSw8rzenjpAwp8DJXHLj1j93DjGS15UiZnWMuV2o4jB+THitIJw8ewP6fb
S0BbYnMjyJk+p+bn7MnCnjDDU/IcYfSrz7RzRuicoQwCJsYFRwIBeWzLm2B3x2zbjY2gGEv/2ARQ
pv3h4fr9Hf3YPgGrVmlucrNWlCAEIt2nVT8vGKZyX3bf6qQkRwJawqf6HYOIDJJp6vTH0CPrgt2V
4t22fJ/pElXkCNe/NCUKcET014wTzdt9Pujq5+Gc9gyFZhYF95OyTIHaEPbYucRybEh5G0vjGDIC
peuQ7UDp45Mg7r7UBZp4voz2FMcRmRVfpEYxwPLMPdQLn/IHRemisjtO9/AHqGPPDEvGwKiBNZsk
uskTnX7GAl+85nbv7XbATU7jrbCwFs+PFxX/FBN36AkZrxpD+Vju3VhhSDyyGPIR10vZcKZbOaQc
o2qwmfcrxGaOIve+LHwUW8jpZ9TNQ81J6UArl/4LXWDof3emRTzLTMn49qXF1/hQeSPRuNRdMUVK
Fm4FN7m5xZVWEwqpFX1bfMO0K0khOyQqjd74wGhEmMMMIalgmYTOs+DxgLeE1SfK1ncI3A+6Akj8
0M+tYg6CnjSRcYJYNG7RKoeLYlYeQOt8N0scuH5rrzhHguQWkNilB+PMTvcmrvKUBO5xuzbm3VJe
RnZiBIQtlpPwKOHF8S9jNHLK5LbSvsXavy/uG/pOsifTBvP798G6AdOczhWBYuxuzTSvHJIz8cOl
DD19onFgl9c6ZNbB9IFCELvR5I4zQvCm7erv24T1p21CRReqiJKkkiUx1Du/LbvVK3xcrIpns8xR
w7mp7nLHxqsb6AkS4d7rFaAGtHiAC0bWB2nH6QpewVI+53sdoSJ6weXto98qW9YN57msj+K+Wlfz
1/5xDt+sa3tKPsQjEWiQkzGU7CtmENT9DP6IFENyuIpPBHZp3EyL+LsZuu2NujIUcNej9Nh99v79
O+O04BhrjOayg3K9Y9mlqPCwEtxmCXcbM4/R0PpFYTP86pQQrdbVVi3H3ErY275Brvz9minaHy+a
JMuiTCKCrqo/WJkcQfWHqHLRVLifL7sjQ5pUExLkPJ7m6mtl2GwbDJdYmoZ5ICMlAimgWYjNjmch
hLGk4mAlOZbzkUqe5puGj5SA896bkYY2+rhMkg0C1eb9BZQi4yuQM3KUnoX/Gp2J9lW9uWrfaSrZ
RuQ1/PsEAnlECQ+pfSQH4BRV/JcTH26dR4L9d9gDDIAO4s7Q++QI8zEQvFO3YZ2mvQIgXFsKJZLE
J6qUK2d7T+eVcTIiUQlFpZ2KQRzZC+Z1rf0uTVbotRmTj5NNf1nOUVBV8wtq8fkd5r7pMLd1sZd8
Qq7fz/SZn9CvWKeM7MjboLvvy2hKF/rO3AlPn/yujTKbE5gt4zAyRmSroS5Cjeth7n9/EJk9K3tv
GW+R8/krxu30GF4nzS2eZ8QQw+LA96GnCpDpSwG5NwOWVeXA9+SEgbs28kjveyCdkSb0/2PGl2wS
MoGxzPcdw90Ue4uuUaZP0d2/LoBkystE9QeW11E7kex2otSWPIKcKgfFlkYcF+tf9MZ48e4RI4dZ
ipMwTvpMDCLwQwQzzRumCUbAEMqBwel+DCSU4Zs63F/i2AACo8xU1Jh2ThOcGoKwLFcnBx3jVhrc
CYmyC98YSw5naToLdMLgNS+YmJALL7cEdbmMMy7yJuPa9zYptCghRrdP4zZ/5PPnQcEylAWaPEFe
aVQfxad2wOtvNTZOs82tRPBaAAQeKpdopVd2VgQZZ/VJMxWaHWBSqZmQX0c4Ibem09VXXZgxx50U
O2woVW7y0Ik7WaYjfDlgIaN6roXlI0fUQPTW5KmO2D4IIUZZpT28S/ieqV85UQC8AwAXROrhhxiQ
XzXQi6BG4pZ/R/AJ0IY0zepF0MO0j6dW6zcCbvGb02Nr5QJwUCIx4h9NNkP5Y0UiWwopAYpkysaP
/TvW6rCqRNkMXlZH6su0gtQRWfEhvnumirFDGncZ26rSelG+0Go/M1/u7ZJv86LbUpqYKQ34hzl6
3gmJbROvSMe6OvQrS5Xo9m6cV/XbzeTwo0WE8UJqoD6pkUriFHp2bnkZlxffuONWMT/TcOpHbYeM
V8KlfYY9mOsmajBmLgoRdgxZyl2lrOrb/tpv7s2sXyAs1MHmDw0LaWGkPvJS+gnXXigYkJc0tNGQ
mt5jtk+H0dN6YY5yN51ea9Fu1/oSW9kJO5nNGIoDuF+v2XWPADBB3JfYxkQcUfhfxizrmM0pSpiQ
7vVFNzE48Ccb1DSudDJG4Tza5CtQ033A3vuiiLEFngsQFGTVglmwWW/um3it7XhFOTMa3MXrm+Ho
C4E4KNqssNZGDA85e/TESlmjEDlg4apohiaMh9N3/PB1OVO+HyoKX0/6Sn3F1fa6zDfCtNg8OJBa
cOEAVXD6ZLYzwoZ2xZnFbI8dAg+gDE0EpSKdPHCJNe1gj5E/sdiTLnZJXgTNQ6Q4Eq3yyMfEiACN
hSC6Hb0jVjSnx+PXTlAqkGJLJ4TMV335arf0gRBHZjtsZlhiX8vX1pTs3N7L/P/aj7bxvDveiHtd
Ir3Gw8hfxHFmeluYBD0sIEY+n8onLsobK7XqsOIBSmAUxzN1k2zUjBVLzMVOMvCDyKXtamhCj8kW
7dND3E+6D60FeOY8FyCMiyA51Wv52GN5rDePpfTV7F40YnDZKqtw1q2ZmJNZwz0KIwUV3QSMBNZG
ZtaYzaIeoddzrDdefmZE/kXBSQhGPJGnZe9LAHTGqExd8kNZNmGMsmSaL+rs5wg7LIqbiY68w86d
ED3XZ0Kpc3OfJnFhtOkwrkLePhcf2RHLKn4EJ3kvFgq3Kyot3viSpbrbhPuhnJG20Xc8v5+s2aVH
JD0yyBu8jI7WHJjbBXAWqjzWEtdYkLm8kmfmtQHcxWhdHadzmA4MvtGTTuDZ8DRGrJEIFzbNCwAn
JnPxKBLQ/EbREiRbcXyHkOTCoPf1NfGHjhHk83yuc04I1+qYVQkxMrriSrarpfbOxC/bRstoiJBB
ukpqnnMERoJp0LDLTXtATIFhTV/mB336pNm97ZznOJm/gpB4TBtPcPkucQOOLRM71gjSzNOyeSSs
+dOVXGElccR+jYCGclYQxq8PnkQ0D83xPn82NjpepOsLHRLB0KpkW4xtFYHhWDo0gFdiVwBcyGjz
eAmeJoQ7ioO5POy+wkJnJDnMYy2Xo209mtFS4dXg1btjtOADcqTDa/Wg84jmYkSgm1YQK3wC9TXO
FnLhWRWZoAN4NVtY9OqM7xLq2jhf94AW8jmxnbxInnCCPfMztxAht1Fqp4t0isjG41lkNDhYdQlY
cBjMz3VWxV1OgT00AInCuLx8IkSghNX2/X60QFNtuqERlJK69E4SBtEY3amcxIvcdJIaNJB5c3sX
mQFaGnF0NGf9BxwMBI7N6Bq/P+QveSl/kmEuCh4lf/hgQxsVFNgYeunooh0GwrJFkMx5ne4szA0Z
2WPDcNDhtKDgBT9gDf9EvTdr4eTRcAbqiWO58zDn2urx3dTcxLy+h6Ot8cbHxSB/X58oKDtHpd22
I+6Guwgw1jzz7q50kGWHD751rfn7BBxe4u+xD4Kh14Jyj9MZASt+biQVrjDjhiURByXPbduywNoC
2knwTYYbfYsblg2UJ+P+DagASjHKk++nXY3ARdDQP7DQsESPBGdROcfbXPy8jFncjbU+uj4/ulX+
fcNz8bQ1nYmiI53lXZvzHLeu6SX4fkaYYYEdQjrI9wAt3IeHR+Bfh31SCP90Nv5tb/3RhM3umXS5
yaoZdOswKE8Q7G65R9AEvkveIRQNBpVADKNFhHYY0A6aBeKskTbzq9g4KdILC3UoPEKIgDEyM0rU
u4uPolwCbUs9aYwbKwLQTH+RJKnQiyaBBPWTIMxfbZ9Bv7e81JD0RvVHb3rltH44z3YGqpdx4Sd8
uPuH2IzUVYz4z6+nz2QngSjjaeLc2domgyDaYg4HHmHDBJDm/0gyFloX1OIk7OgzGHtxqS5fDptL
lXizBLtyhGhpLoTTqtjcwmWEPeq21ZhuKwqcgwoVbDnfSpaA/58aGp1yG0ipW0pj/bKMaRDGIf1j
NKkh2lp1ArpHUs7xe0L/GLn/MM0CoKFO+hMyHXt6AM1PAiNHZTY9dqFtPWet4z76Bz//z00OFbue
RoUkEaH236Mhncym6uqIbrrecTFuRFvdBejVtjjXZi+MIW4cbzE4tHgHxJ6nSoFDPDgVssbuBP9R
ErS90szN/TGGcHVHDtRtEoPsmyAzDzUcBpQHJUqmmfkaP6z56zJGP9rCN6nXr9bHNgEqkMqGVvkd
njEyi+L29oJtvCkBMOJouT87JG4shtbojkJKIvLwpnsvtLfjR7RUIBqweyvoGF7k+5kny/rWibNF
fBxYn9oqQ9Hx+FdwFomDf7j7iQgZXIsa4wFjODr+dp5+PJI6ipngBmWm3fwSJ47wwPDcPbjZK23y
6oq5INw/M4MI7CQPCMRCs9dLfrqoViiXu5m0x5Qs05HJctgOq/SL3QnWYP6hqP5lSMIWl3W8vEtk
iAnGApQht4v1/nI6VuNhn8fR5GG9KjyD5x9EJXoHCRmDI14lVpIXwAwCpfkJiO1ap5uF4xtKiZdb
z/esFQS3kZJNT7ocSUdtDMszWdw2daDiI1ac+0676hOk3UHF/WByshGWDDQ84FvlVF3lQ5FrGzbR
oZR2l3ZLprxaTioJ7RSmjwlSa+JrbP2jlj1BdcSLI8TcwOoHyCf9Yod7LB4UO+K4/LLeUIno+x6g
irkQVqRpjt7DAZ0l8fS083av8+hTwApvGlnCiK+gAUCOeUNxjZRc4WEswfrQWQiAWLG56BjUkMQE
uQvKHTYZAgBlg6BE8lkhB6AWp4zMy9gUD40ekO9ueqyMwIqf/+gdyH+YH2kGJMEhEwfNg/FjfvS4
yUL2KIgOFofRsrEtBMN7Gn6fT1Rji8D6JviXhXY7yCQqitk4aWbFqJKDmA0DG50BULBImD9zPEdf
xbaV+mU3p58+v/1jgCD9oSH/n1f6Y/xj9lIqW0bEGYkhdta56BLR06nUgoS62NGbQkT4ZURc7Odr
Kb2D2gC99o+r9SuG6scQg/wABW6/SngjYaf/fZpCte9eXSYwT5m8FvnOuiIokmnex4kndaUr0Ovv
svGj9dTb9cusxg8Kr6EZVO5b07MWaiiOMMFK7IejkpstFHz5bD7RzoDi6OYpVj3aLHTuCOM+tuf6
GUH1at/EczM1Zp2fz8yJAeFtfIkmubx40BW9zNtTzs8BRYMX9C3fI3w/36h12KSqozVpF8ijBjhO
DxjVeW2h7XwZK2nFVsYGAaLD2qFonMvzYtxMHm44F2ZK8Pf2lPmHDfj3i/ZLb/PbEiQ0Rne5JBcj
aGiOBoO05Tat3lU/DngVJMVdDopAlPKZRq70OGu/OMYG/QgXiRoMQPoqMoPG2yZePRa0eabWVDuy
0K+zfbiUjsk6IzUbUC3kvMtrcyH/vQpoYJgcbwPpSwHPQyxm5j4E/74xmWiGTi1syY+95I5iX2Rn
4IfUMimZflqMTFp6zbYp7XYZRZdRZq36N2sGa3AVf8HuTLs1eGk3e5n/uLMU+X/XaY0oU8KUZVbr
/9E2SbloFGFmGkGJu3MRfas4HUPLY3gbJ1ipVkIxpR6Aki1y+SA9n1tEqvsKGuYzPxo4ggo7YxNh
cqia+8E+YkfIbQnx7itPRuI3OMDifvv3j3aww/8c6mkkPzF6JcdM1KUfu4sR9bVmEsMeXPKNpXBD
E82JkZeSEZw+NI7UUa5daKPOIZkYeOWzmqSZ10nzWlzktY95CbQhpuN2kqibVtyrNKZrGSpr+ibR
mldfpyaaiaRjPHcyJ3Bp3V6OornXlSDU7a7yWKHRyFDBlljGqIovmIe3KtsrOvy3EkAdoiA2Zs7z
X/ljtHywjLVg1y7/KE0Yfv3xQmjmEFdqEUj7Y2FQEqO+y1VtBDRdgwSqa5DucHSxlbGZOok8uZxB
U8A/Q1RPYOiqouJ/UDXYTEsKw6lP+rkm8o8qeX87NPHYyIGbMNdgcFEXtgT/Q1adoUkLVdfA+7pC
sB0TxH6pg4T54ru5rN+ZHJqOGmA8kHzrG3biWJ9dZpctypbLFeYRtdkOTGOvLpOVqIxjeFN787IE
iMQpzPq+v2scTC07e3t59QJO5CS+jWLmMjNa5U3nUHcdosmNTZwf9QSDUnk19RVOkWz6yccRz/9f
UkRxoj2YN5uFxzJtjZ60djlOuhDnSF4Gltj+a02WfyWi/1iUdRFVIJE+skzo8o9rn7L4NP0z59p3
yA/HEf3WO542Byf2q1J28MpUukVvYuu8ipGOpKmkbckHY43THSYzyvPorUkWYTbHPYDwvmkHk1wI
hAftaIKx0dE7v9QCTgnPocedMWsv1tHZJGysXoWXt5yJRNhfK9BiIkynydAEB6EKh1kc8rgQF/Pb
Y0IuBjlnDD0tRPflUUXudQaZKoKV5JGXvPbEqKvcme8kXsTX7gtfzUeHvgpxOgUbrV6s02eFms1/
+fEqPyar3pffuhVaZ5XZ5BRnu7XOVoz+sQ7zqdaLfHKZPrAXAfhivFPM6NDSCOMM/gCRp7lMkM1t
t9Rn6qf5ab0TPHPVl6ZEK+H+/VJGxhlBVP39PPBbv2BH4cgqz/rv9pv/Qp/6lE6Vs3hFY4dlJomX
AguuRlqjtiHsBZ2/te7AvMfX8uLIww6t0EEi6+ZczqW5zrlJdxRj/YR4+rDx0/aDKaQ9KPQVKAux
kjrhzVM5blWzygpkjkCXg9oxr72NlfwsD8mtWcUND9pW026AXCcAU7vXusfm+AakJmShr8ZlPM1Y
FBDsp0EcT1o4YbNK8rMQmWAySdKJQSyyMDdfB/G2LpmSAAmD9T2jEqaxN0jQPfT7wWsjzWTsBq1j
6Z+JFAgFSQjTh7V9dVTtjhb5HYCyusFFxHDfYl5crVr1RTONk1AxLVtExNP86b10hawB9xaToFIv
nyanpGflGVS+/CvNY6xVS1mYphjF/9FiVv+wv/z+kPyMt8wfClLFOw+JfmZFNK7Kx32cYd7DlURH
iMUREhGzXEpl6ux0Bf7eec40GpiYxkbt6Eo4xQenTk6g3du1nxA/67S+9pWera/+6d3AGeNV/Pvu
ovxhUdVFSTdRGQBJ4dH+b7UlJDervckPsqvXzLEKJvKFXiB6KN00kmY8S0kzidSRLOARdqJyaOfT
ozdlV8Qnp9E5DRoVt9qpDsci/PDY7eMV2bB6/WUo21LRRv9Sy8p/6OPrDOE4Z5m08XX9xyDuFnUo
lBL4QNULWzztuvfiLZwiyUDFuGANnPx/ws5rt3Fo27JfRIA5vIpBVJYsWZb9QjiKOeev78E6uEDj
NHAbdrmybEvk3muvNeeY0une7MTjQ/IGW6CiX1d+AlCYEw5bJMcG2tP/+5P4b/b336ujLCKZFRmr
omj+rydRlmZ1kFWcxSNNtYCMlefL3NRfPa83vmEj36R0hnrWuXS4JPV1oO3F/U6bKsaQTNwL2UZI
6xAPhi5CE05q4/QPTUbzyFpZHyhtOQOCK8P0O09u/1XTuTIM14p3zwyL1uV//3aWlK7/rjh0RZZ1
5NmSZonqf8lOFClTQ0kJ0KXv4IQojVtdok2EsI05/fNtsPYlO93IqsQayukqcpQGSeniysPDWQuO
ruMnOBbmm6TDe/CCp20gLOCOBp9sQYYgvxu6LZJ8O3162uIqCL4IngIsX6OgXTB2Kl1tquvrXK2o
rSdiYlCB13bNSDH2uOaYENEmtDgJXCt6tvGWtrkquyXeV8rckPjRO4oCaBX/39f6X7n136/1//3k
/JewhY03fpJiy5PDEdhgnsCyqp7qYgfmuldXaB2BPtfP/8/aIpE3+v8uL4YmatoS6maokvLf9U+Q
Z1ouRVi6RBbidBrZtRwhY6WhE4a/7bl4ATkLhbTPq0PD9BHKs12KLxZbJ9ibtyV3Gccg1dO/jzhU
0GvQ8mKvXX6C6fOf9+l3+qXrxrv1Jf5aX8K/t/BbeMt6h+gR19gRhYVYpz3X5+HYvHTH+ly9LG/t
bfnR3uobaWrHcV8dFU/xiiOOyVsJ9LS8QS0Z7subtdK3xriT/yLbcOVNwkeKGX60Ps3jpegiMAh0
8ZZhhKesS3c/vTKQPUzSXpmIz6KjWpBVpMNcXmkHnRu91bHcU2aV6CXpEd/M4hPthzyAPfBoZHXz
GvxCg51EEN7Dnu6IpgHDU5wq32FdZHWg0D1UsT8giBMv4JZdazwmA0Mc5mL9d3lh9Ly8ibaBBGd5
q1ZfAkv3ZnGn8gaV2kbcs9osH6R/b/Q/V6HtfeH0+PcmIKBv+IGNCBmMsPr4kG2ZElZm2eWDyG/+
87b8g//5xw0PgTeF/8gPPoP07zP95/MhM2BwD9G6O9LOjC0swcRB0mRdFfT2d2gQikO5N0P7gZ01
mm15W5uAUhF2ChuBTkmHWsoAj6ttcCyDkRVA/oabwaaPeYqh9+oHCJxMJnDcAyXWXUgsTgP6ls5T
ADh72kmsYr1dmA6cmFw4DZPiRjP/m2dACfc1ti8DUZMcU8wCJHiJf+KfskRukNCvn2Ds+ehdDIbN
wJOpv1S4y3AG19E9uUf34EM5TduBVnm4AWXw702BpqutGKK4rTefyLvaTpeSxs94gkA9nlHC24LH
yceTfuaz+HJHnnVHknLvH8Z1+WFc20d0xx+0/59HXX4WL8vjihf61/vHdEH4jekLSx0d1s6dH6R7
r8bH/Bgfxqn5S+45Ye10rJENfFg8YsTXGt0NdIrPu3Z93sVL+z1slSvUZx4RcClY6JnfjedeQgEk
HrVb0lxCcr+21DNCtEbwc5F4uX9oaWGgGPuNznLrNztcYiwnZCh181690FfvOYLBVH6QebGdf1rA
Ey2TWeOcHoQzfuOSGddCuGWj5ixiMkSihuhucb6vGBWfB996ZzSxQnSEWi7HNI76CIUa5dsJ7tSI
LABCciuRknCbmn2D7XC4ghDmckroshVV5T/F/F8WGHM6Xp6Rk6FW2vl8nvGdD5K4sST0fIDrcV5D
nXpgsAxlxM0Angmzofcf0YHkQjCdQ3qeXMXjWWy+uYii9oQw4SXAlB0hR+rrZnGZbOKUEBBLcqlB
0EJilhuwwuQUrgbq1O69azNPPfN/9fKXSy5QHZn7dae9qGPhhRJViqP37pTgqGE2yE3O6K/Am41z
FRPiy2TsgswRkZnKd/ne36rhRci8/mf80X9j/ZORKYf99Nv8NT8LjmE/8EbCf+/shjnPnWZEwI++
Cz125JFDWPTbmx+1yWmoeUVPftQ0uFTKSumuakhKDd+DOHt1aU8nuAeG9jqwPyn7pDnPASPEzrXS
k1RR0gKaa8StwNyi6BkVdh9CAQipfJ2w/3VCszbj49SfKjuP5TX4Fh68bZfeN3FOblx9ZXxzetZu
nmCmSpA7egk0HKZbaAJ+GV1GDnjP1eI0kCpgbowLuSIm3TXa+04Y++Uy9RNvnbGesKtyFUmjk09+
J94FAz+UQoJsu2o4Zafi5JBu2AMfLlgplReT1T1hOPDSLcUYn1DGR1RvjdeyRJVDd796OmV+J/ZH
LUlR0X0r8un2lz3Z6thekBRNPxhLx9GlF62/m+FHm28RFuBET5E9DR7qoR4eVyz7z+JNAmdLPzcN
8ZcES7fU2i27WeLklkfYIlgAhTI2RmwQMXmXIrA40EKAQHCJIdwS5x7/V8HThPx2i3W154vFOglt
tF4F95nGNclx7F/kKIqe5fF35iemX/qQMivyg42Y5ycC8FWSbZuEzPnKalVsRUjZwUN3CKU/pCUH
GhBShse0Rwhpdgn6SriDcS0gEc14PHguyoBz47vERMX65HJf5h8UlCu+5UXbYfG/nsRXwoi9ipwp
2/Q920pRA2nDG9kjNB9+1kopH1ygLb1Pdb7I80WN/EF5PMXbQh8yf/lFj77vb7E9zZ5BMGD7roKB
5l7BgGpcB3HbIAT9KxjThf1bld+R9JSEt7kiTGfLZZqH0Fg2PGyJuYaG4ycku2Fc8zKjNUWJrW31
17B15GPZgYyDFbKCEtSAPeHRptHF2a1ohS8wSzICD8ejbBzpY8kYtSufv9Qrbwze45SMRl6uJR9y
/k6vCn0mXqi6XucjJGj+gSNi8wTGpkHg0I4DaOWPSXszWT6LBZ4EW5B+Ap9Sz87GeE6sszBCh4J/
52jPV7Xaje2my3xi7AZsReHe2D3BHqq73NqW/a6YDvyxJH8n8SODoFxWmyF8q6qdeLB2jMDqd241
S/+MSNJT0Kj+0QGFqFVwQWLqznA1WTZXDbivyTgmKIJqF6Zk1zs5RL/sPEw1JgdPjvdvBNcQsetJ
2IbUb0u6Mc/9rH7FGEg8ST/A75yusjzxGzHK0ipAU5Lawki0GIUJg/Iyehv7ezl/magzDLxi90E4
ywN+WfHM9aPecrqVK6V6sx7Wg1VY6FY6vbC99Kj+lG+VcQNpfW6xcN1QEVBJcavR6up5ZhdjpCjv
uKgj4Ir6AY4iowhPTAAvLdIZIbYhxBA9RFNliM9qbmty6IqoJMSDmB1Vgm7SGiHLvsb2McJ6c4Fk
idole550mo1FCTfBFZpzAByS+S3RDSJMmC2LHb8Oh+XXInP3dJf8+ys+xtZW0k+CiYlur44Htfmx
yNnsT2G/k+qtMu+S+CBX+1l0AGOq6nZKz0r8Ek9363nkoYznUUlvg3obmQjHEc3/o1ad0DBvSGTZ
Zn40+byqo9l5vIDPUoFTwm9/eoGc9/KKzsjKaT24RclQBmEhbWFMhVW4+CuYAEyOEDl57OrqvAJ6
a0Vu+x5ziw9c+XRodZaM/iNQPAhi0pVeqTkdJPHX0PZN8meNZ0Wo7Rapk+ipomsN65jBZRRAvvGe
AO3RjHOmCc37xHFJ2GjiDgkdHLwenk7iWr/sPUG4DiMfPT9SviBbMT6kP6cLEPjat6Gh0EQwczQ9
SOJEUiHjYQ+f6Y2RGiqsJbJrJyeDdF+7UnxQU4LB1LVFx7F0Tdo0g7ySF374kRFPBIU0cerpvTjV
F+m149baNJuGKTailzfZHw+TM4UcQeziNh7rNcEYQD/eiPm7KAxy9Ps0HUaurh9tVdUvZrpuJOiX
E0xr3G5+4bLadKwgls9aM19jJJokP/1wtXQoVPP7AMZvQh0XfsBKCIDbKBCZyvyqbYsN7u7lS9no
1DqoMiyb9ZaxlQjnbrwQUSusxnW5ncK9NJyGUz26vL5FRYUu/WS44zV8wjlhb5yxB4sQJ3HLZAqB
6fpEFWR53cX8FA/Vdt5YAI4t7uSJrfQgwiu1ZVe1F6wsWhIiCXtspMWpAbwxcwiDWKEpDq9ikG0S
DRDdOkHT8LzSRGBFR+mM2ns+CRx4i2NFr3reN8doN5JmXG2rrbYbDtouP+Wn5JKihY1P4TW8Bmfz
3H71fuuDXfS5lF3NRVHm0aLngET88DpbkDfw79Trs65fAbPvd2ZprHqdL/RHutaVI+PbvNc1QBIs
LiUaAwtMnaNCRCzlYQFIkv/YHBocpiIMJO4wBOK/hfIONpoGyszUvfG1EH2RuCrya2Z4jIQlMInp
MUmPvKAVD6iOqFo7fx7pI22SPLXpOIYbawaRy+tIXFvQr6ga8b5ziGw+CzxVgrWt4rd6JpOGVAkV
kc+VBcQ6EZ8BT1RlMG42Ph6gPHytyCfomHHRcu4pvNjUmSP3xIz9dVHiCDUdKKz8gvSr7ppm77SL
ROfJhYTaYm9+9ApZZoiS8ZdqOefL/DyM+qYsxDsc7CVd1qnqpzsJHUOOr0ZXydfr/0x+O6bypmkx
USSWXYklHnWMIPlMule+mZ8d3FjLhikX4Qo5wRmwistEXPYdAQw+0nZdLVAO2DbKUmRfFWrkvsx8
6nmJet40WFub/YBiVGvXaEnx2fYC3NqXlBZcdCyFzRjtuF8D0TW6g1Z9ROqpU4Y1oggoCIGbQQV9
yIgofCH0EIXu6vhW5psi+E16P5+IDtrC9xV1/8kuYpR2IOGpLS+CecSlQ0TQAluiB6k3dtNA4LXg
HoEFKm7nug74SrjUpf5egWhoKhEtIRNglVTXEn9nTJZ6S6EtrOds/pm+y1pBpal732/gHSnMRLH2
lZJ2uAnscjeWHMxNFQ0sYTlo9+RT543YsPlb7BuD9KeSf3DKy2/D01JzWzdY52DwIbyTVkUL4OMt
VzOyr1fjtnrk8EOI2HKLx7xmqht4AZ9521ROW+/V23zBTptRGc3yJt1IMBrw6E3Ypqg6J8ypj9LN
37/WnC4A0xBDbtbbgcKG3gnd+3nN4GCSF+RJBMaIKrxydEzOgOv6HZ8JRTYIDbb7gk+wlgHF4vZG
yXeeStEGmR/bYo1Jx7JQTK+ybNdQ6/sWXRMz3SjOLO51G+0w8Nxwn9V7TUQfzlaFPY8yDAkr6BX+
mr8hixutUr+LlfOtWceP+r0+58XlVmwpR6ZjuQmLi+GzTLIvFVRUSyQnFbMCz1KHdiPK2UHnCylR
oTO55HkLS9AqfeMziTlHL4Eb/go/z5LI1x9acqFyaE5a8UGUj7jNE4+PIkN18AqpjrGC5oCUUFMj
s0URBSGOwB8CV+PufeQErxJq+QdmEzl8ETg0Y9KXcQCjZecUimBRX8FaSD/YEW8jhNrsLNL9ZuNt
381xxbsWYu06TdMG0AqDoVi2jfQm45xqMYoP0ZojQfQk71fFvkjVwocMiDPVP3gS4WuKyXGY/oBJ
G5WrFA+gndvkm9kQJ0GyVih/UE/V27a0BZoG4a3HqJFjY2LWco6RDXG4T5Bpg1VBu21Yu8pgTlhG
HkTsZMeQWAtuRfIdZpKTbsxNUNE/W+e3qvyVFtla+lZlV13z6swzZo+rojZI22imCigtLbZ3Mn+t
1KukQ0PyU3nueLFkdG+jKL1F8lqn8UFEA9bayTxkI3tfHnxFkh8gUSHePFxPs+QLkvhqjp8tOnTx
1KhLk3Q0GEGhA+W84YvUuMghkAiHY7SVbpbHZVu2WmKX/XCSChFz4tMrkvSF2hVAD42SYC3+0SMs
UaKWsoMxBMpQCo3G4skWzNiXp/Soqk8IPuZeAO0wgyfdT/l6lFf9ZsAplVEyy5tAZqhKaGJGol68
T9FhpAATs3vJR8rOucH6Kn3hzkJWTA6znGtss+aLLLcb0Epx1SNFbmWUefj/Y+0rbmOkBJon7syv
+hDAB+jIssHaz+JHo4NcNg6A75SWxCcRRf9jlWvCUnGI2aSF2uT3fYqrd3mjb9A5JEQ/8NpjvTaO
LxljSnnhfQdERqExyyh0raXGpUWqMU1OnIR5o0YWFbvcpSdoD2+WQD9Kpdek+DRjMriS4SWEU5Uh
KW6UNYPKTnvU5poBOHl/7pMBCceJRnRLhS4Zqqa0UT2Ipo9mjEJXm+ajGQIYQyKse9O+vz8ZOqLs
DC/8UzDWi3wYlBHmAZSMqwGk1GpRL3NzxesIL1ttm57qARJc9fbo1luqvugUHOMRcx/oYBZnjRBE
bwlUkDN843hTGIeTENiBZaPH+HxlkEaDrFzPV+lHf033jOlsxmmLzYdULITY+Aip7M8BdBpqt8a3
NtqZ3VVACS344evzhGOPlJZAIRFsfFfxi/EMvXACFEkV4obsOWkdLPTaDuWom+1oEq6jUwmyjD3S
bl/BemJ+NiDtaBtlcHHH/Fr3AsciYLM1+nZcrEerOiJQwIf9aUibzxzm1D7ZK+Ux9VvyvNL15Ju7
HscFwtvXkiflqver90WQ21/qg+wr9uAcY5dD/p4ZrOIOeIO6lbyvj/Nf/Sk7NYmr46Vri5N+miv1
GqzmA8I1aVH9ZzzLBuHBl2U90v/9wFbFISyyKA1wHzL5lzAAGtpDDbaBZ7gGLosAIxEpWkSYCdy6
3Fm2Njniud/Rhk1+gcKmiZ1stX2KW+xMtrg4rdnvmE2joGux9KKHYbHZ9rvRN9/7lYq69x0mtdsR
nr5paAcDe6EjQMwfzL/2Prvjuv/NHCBQyan/LVAHs/2szqFTrenfg5kMoanSRPttd/LZOhYHIB8v
o9NuIr/4NB5koODLij1sQS+Ql90ZYJPHDAqzpLp6bidEtBSDpVu+NbFLOmfPoRUE8bAkNcedB+xQ
sxxN/Si/ZMmLfhf2SXp4UpHmK5H1mvEHzGO7YQzAQZu6e8uhfPrQiKUHG0busoRo+sAh/QbszJ5p
CWyqNXju840s1HN0Gx6EE7r/tni6APTRqasX6oxlrMwNbFyPyn2HThAyL3PoFeapfefhW18FzvTL
12YwOzDcbx5gmaMi2bDR59jK1/Baeou1uDqY76W0JI8yEim3NMzRPVrKpg5sOX1RrzzVIc0nBm30
lJste99iY6mvAIkedNHRoz26Bc7DYEzaz3tlr5ir4sIsRbRcVhEakJIPCU+M7OFgvS3BqdAguBXx
BarSzuQAh6nvW/6PRwWoFKA41PB3/nSgDjnB20yil8Z6hT2irXss7GX0gocsKnb0UIs7+oR2r96X
SUFnh2t6w5Liypyqr5T5+0XoQ3F2pjG5q/qTOl5iwZlLIthtuMmgOxkMbCWfQTn+M0e+m0wlT7mn
tWhAZTiIB6NdaX57Quz5gd/PkGwupHLweN2OWEOxHCdHcubHa4EFw7a6az6sUZGplZ2qdARWJs5s
pgDBirqg3YzNATVaALUy5NS0CjPPxK3fvYD0lop30JrT5BaGA9KXsIMGRaxGohfRFTQ9NF4SG/Zb
ucGfKt9Vtz6zYXxL38xTfGTjPFx+y2Zyi9D/rmpUM8xefruP0Y8OpS/8ypt6yfXVNZsoXzBFyyQs
dTJ3Ao8tc4ZHer/PvoQ9YDdXfVU8OfHh4Q7Z3/OItzPmObQ2xewmKHhJ10E/RO+aPxX/BE4dXkLQ
pwJU+pA2/lNeN+zUvFp4Akm8o5uMBaB7wVehh4d52pVUBWywxstwjN/h/Orb5tifku24E5kuoL86
lzsWEZ8xVi3dOkIwBc9aupq2eIXO9hMdwhNG00UVjgKRpjgOAZOrG8UAgWgzyuxt8aciUpQPxl48
whM+a+RWI+2jhf9BvubgMgUz43VxqNZf1Gs2Fw0oO+39ea1/I7bCU52sSrjZMHvX1ECs4D5UxLVx
NS95SgAGMzMfJB+kG2Wv/3Wp31FEO8pXEnF5Sl9Yh08xehXtRPyHsqtPNMCiDHOPDSOEbJKq8ZTq
UKeeIXi66hE9NDKguXCOEz8kiYvHW5I3YCTPq/pb4Qj1px4kuo8PXipMtTQbxTvfLYy4eA97Scx3
Ix3tidab/0TXf2ZSdqfh+5GfMNxvpH21vQWb2SB6dYOD3S3Tq2ZwH+L0FtoXNX7l5kJq58zMoHrm
aURQpExhmBrxGiPfIb+ednIA2/5QkhZPZnGSlHbflJ4ZfGIisaiUE/VXDT8J7Z2Dxhb4g+zJ0U04
V+pvNHV+Sl+XTWcyThwUckpg9nE3dSGdeAVGmYyIo8KhxGR24kiHwrEXDRF6VDf1NSB7E53nHtkZ
+EulgwVv2Y30M9BqqxSnn1eD+dLTpvznC12G41eLsAGOHa/PBSLqpKILzrt5nguzhcG/7B0doxq/
huSqoLhCskai19FoX6toXT2s6CL+MJyjqEZtT4DMeab7znjsruc3dFTl5Bgfgffcm8GGmrvVHfkq
GmuiTjitog0ukdp/Z8qLkbW4+8yEuBmL7b6P7+CdhcngMOKnQGwGPz+IGsLlrY55W8EX7atfwoT7
1LdIaTnJlHBU8wdsfDRn5vy70t0IuxNIxkJxKIjwjhoK/XAaF0iUmcta56xn000C06lDn/eqhBgB
WUVMN5WUe1g3U16FGo1frhOQIT0E4V7Nv6J+HxRnClbdRpE2qrVJq7/nfDW22mS5+H2eMHfdODhk
S7AEgaNMowXQg3Qd9gaz1swbnrt0frqtcJ1JDqvwtIBdN6BUQp+t2CiHGfYzvBHZMZtNRKGt/9Ac
yA3Usixk1U8qnkThEx21jlbBLpzc5UUPW/JPug3vMU7pvr/M7JctndOmp7gyddAYlv6CtY/FBCWE
Vawb4PEtkvfWN9SLZCTnilY1F0RVxnYqnYqACnUXVSfLIOsuEI8jdGrjh+ylmyqcUosqZDEghuuU
kgwRRokbUNdKd+YMadb4hFSqZ2q8d4k+YuAJGDafDD2vpu6iECst+A+eFF8SY821vFTNh7j2nvmJ
nlrxdE3xTpVdOQ0Saq5yDbOafqcxtOhEAyJPyR+dznFIxkC3ejKlaYaHWd2mnKwaQipb0ceEyKBU
+0noQEcSYzRFsttB/5irr0T51rZPiuDMoWJs9uVntZH+5nrVfZP2qX4/358/8ct8R1P4SDbmyTqo
V7xuiKqSNfUBZk9aOe/qNdnXAIKhI9sk0EyTp54oP57QpzcqurbpLgK4cIJjkmwQ00pwIwfLlj8t
zedc23/P7WGILlZHGaYiYCDC90vLd5kMuuaRF29P3IzSW5pHjpZ+N2Re9pdG4vi1QiKuyxsLZ4V+
kxg4+VzbTCjOTwotcUcTNe2+A+3j+S9ccNqLnIwnNCYDVF7XI11IYbhOAxdSLVX6uNaVxOa3VMSC
7LcYUQ3Bjcz3YSQhLgeJ9k5qdIlIgr5bRMxk/lJCyToTys65evQbeEAdx5HE+ZwcGNkcMULfWAO2
aBwcdux+a6YDrIgMV7wlflhyaxI6VVhVvT1UThi4Pdpn5gLghujcMzd0GlwpUulA/Uc4zQQzkPbD
6Knk6oSeVFBxvZfZA3J0KqI+dIrMH6GfWBN009usvlaUi2rOOucJ3bqsL0Kz7dRHbp0gbg3J7Bqq
S49Mqt1oscwwoUd22kLmuAudy1UVXKyaNjQmUU/Gtar55H8H99iJF5kM56EdKVRis5qY+I+2PmyG
1ycL6Y2hNKZ0Opxyd48p9C1XB3kIBG52g4FbYjsuhGaaaz18RiXyqPQEnrkaDtR4mWcHmCUvii0h
+NIckzEvI5NxHTZHITy1jGMpOYZLw/mQJba3ZwJN0tmTLZMD8kFyED10bMp6Q6uU2yftmKowGcBL
4mkis3iU5eg0zU9r/pMXA9ro8iTsRUa9KC8UUOcdKA1xrRhHpqh1/RJWX0r4JtJEQNzCmiWa1q5n
HHfmnCLKxxZdZ2nNe/yA2jVQXrvgltavKj2Vgyk4wa5iWtxiIBSc1/FlZnwsa9KxKt7lR7Ouv1hd
aIUt+4CyqmdnpFgmFChdq/rKKJheXGGp6sQr9uwR62ReIUeCT4SwgFMYIy951b3UlGiwztSJjgwi
1qn9iLkDtgS30wbbP41zzilDp+6mlZIYntrted7M+lcmTKhYtNhjYycfqZeUngofXebogdbHHC4D
VUtziM8Jd4O1VJGs+9lfTX43zcjZM7FPwg6JFqH8cz410kWPNtqTVJjD9PmMpdUXaiac6O8DU/37
dB8+4x+ECtH4Cesm/KHo5GckDKlwqrvtSJ4vVwglIq41chKhxQf1iavOKBEDQLR5s3bZRf3V/BlA
9IB3HlF05Bv09p/qTv00cWYyEH7Rt5kbnjj+7cpTcP9Xu02/fefmXjs8hpek3+dPVliv+62WUHgH
JTNdhNbvOoxQu5qLgPbqsZ4z2a3yrRgxcTlp/vgj9KyIzG4C8zzV+LxDa5dELZ1e4n5qcnk00jzC
isOaV2jDTmZwKcAMCUEflF8LJFh1hyVHoCQNi9m6GUDJJaLjh6tMpmMOuMaCRsB1wAUIXZX7e9xS
TpkISNkF011EzdXj+9/L+S2Mlpg5+qgc1xzd+XfRquHOsFz+c+ChMeC9TMZ1WlxypFrTR/w917B8
ZETQqs2WT1twukxDcWEqEy/WWhgTzyj1wkJdUVh/ZVQO7VmqVRamW2i96/EOOVT0iGj1QuxWoojx
AW5h5DfPxh2xoarMy3IKtdyfh2Yb1y8CCuF42PNt8bRKKM7a14z/Lf2Ekz/zSLlHoRXRNyEyN/9G
FjtKJh55tJkZhgsSY7BUQF4bHZ0pdkP39AipFXGMGxLzmU6U1bTtxOzDDF7r6lfCH1MdJYj0tUg+
emXLg3UUhpPZ4sLgEgMcHHRvgX5XgHDTnw7j6yBcKmurnyd6NNnqZTk6qoSLoWfPS7+nfYdwm0yz
3iGywOunf/ICBBazcSqWLYMiwuPUhowhI6iMMc1r3cTbMwMJTDhmu44IVwOzI+Xw3nyL76m2x5ee
+LslAe2JouRZcbhAQ0SxSXwWsxjmhxiTkSkn64xApy78I7/PNPfFb6FdQ75Uhr6MHlHawa3xIoCm
3NZ4+miJs4i6vI8bvKIy+gJmuP1+Gl6IujGftw4Asze9yC3iqsYAybf0msCvA+tDwjZUIN/YUcTO
DVIFXQbP1NOZMn0dzyT/MewKwl2sbZXpkCX5STQoOOdxEZqEwfQeEr2NIsf8aWiwkCQQV4yP0GbH
JI89Xwvo9QHmpk5FxInIgsstjzNf0UNU0IMbzLdiHMHU4Tk1vCf9tPmvu2B0FuPSE8D1q1z5oBN0
0WGqaKdKtCa80VCRUgRri2slQ2ChodIQe552oBVo6SrV00HymJqwmkVsBOQBxwAjT1iMLk+GFafx
UrqBucJYMHFceqJnpLkJEO5osj5WZKvQygYjxqukIkCpknA7c1eM4FfSpHOrKMfrlnwvKHCFr0Ce
/3qMvA0GCmJdIRZgFkoxh0ld7xnPM6qTOXi0KyYhyBtmhBr9WmryzXS0XntmCsXky8TaU4gj2zCJ
oobRulOb0m2NI134xnzLe0RgPgF0tWUcCnNy49EzI/9pXDkYLuMqNL0HqX0Ni2/8eKwbymFhmwh3
5jYEH4xkOwYePtDioHKDVfKEVi3xgh3BCQfT18li79EkmSum3DErPCeca72NO5pv7Enhvjtl4DK2
SXEJduO6ZWmhj5S6GVKVdpl7Eg3cLyIUyw+tFQdA6quZqPH5h+gv6ol+WI9sAO0rLXUyDMSPjpTq
4VXFU6TsYeN+mihlzhNbdZZute8RA8RSdXR3pUPOX1MhPSoBj2xDQ+LOBWEKbyLvfr1mthJdjdm0
E+mmOYIAUATZS1p0KFDI5SK5kGdSSxRsGducJXo1mi9Gc47S8RaM4Y5HNQkpmVZReKBD3mIwCa6V
odkGwHztRYQCMr2pIStDiT6TM6kAH6MbTFx/zyuvH43g2Vz3lvzLTkzApMXvA9YPttY09eJ2GxWD
18f0/h6pQAgxpAVYbMVH2l/JMzDfkOswygU7f60fKChJbz6Q2CZ9ExfT/cVEeTz5JnH1PAOXpvuA
0WQwHKo1MWYqodwlAXoV8myrWXw4tyU5VWdXiiyA0WxSy7x/6vZlmEJTRAkVKFTEqqeSw8lh1ODy
YFxQKMVOmakMyU5YjhmDea6Rw4Xn/HuuvOybl4xh3jC6eGgNFrKbOS/7RVptaqfud4BJCM426r8J
BS8EGOZTEsdeVhWI0lXzW1moDJxBinj0Y6YpnrDjDkslDMVAQAzmfG7/3i+9cLIT5I2xf74tKilr
C/1/y32Qd5f5OjUgCJTDrCJpo7IgVW5bXbPyu8r+dJLMs8DkEP0onyjFkRkE49PJgnP/DdixWibs
wWuhogcR7UpGXsyFzMORrVkW6yoBM09JU8PyOo+4q7kC6cWV2l+9H/cZEtqkhA9LBlx0aKQN0/aY
bxYnK0gWvswK0KOpot1761ndxheTs32beJTFaLc51rPZ20s4JUOH9AZqT+Hhe78LXqZx/dJNl+LC
V5dSIfQtGxntYhpqjI6wKjwSdLsCI24U+VTNBEUamfoSwOv5jCCGiE9ut+cWY2eMTCu0mG8xU8n0
gza4fFvByeUclxZ/5TIWeygyNB7i6iIwGuxv5j5m9CuccYxSmaiF5ufgVghYqbe6HBzU4o1dChd3
TU6iuRs4M5FRItlqjFyNNo35IfdHXgbDdMSQy3ebkEEKs8SnUZCfUCKxwTT4KOp1OQNRiTRq2TVW
gkpAhM25arqo1kFh3q0ah8Z9Zg7LQOfqB6Sxh2j2CdvLtjwX7+ZaOUG6siEl023NLhW1/iq/Pi+I
VSVGPSKCFRdf2fcuLCiCaDBNa5C3KaKnWwyxpwXs5Mhr8wOX2QcbBi2LLt/x5AIJKo7pRjhV97hb
H5RvrEKV5sFdJLtNPyKni0b/mSV00YhUvLY0lyasmjYlEZlagDaEU0mjvXPHMyGFruSFj9v3Z3dr
vMRufRA+wImTI0pTH5r16lbZPZ31zF7Q2Zji1oC0XYse/C/pP56wosBZP78e1apb473pmJnt6p+E
21Ok6Z16UOpYXZF72ZS/G77+VeF97nPZv82bW7lDs7u/cZJFQla3O5rRjMaVXcIYvLl83JHsU4Q6
fzTUBqrExC5QjQy2djZuAh0H28BtYidHmpkwQ40XcxsdK3LiFqoy6jhftTP/2bwuBuVZ35LZQxgr
hjHE1OdaXNENNN/ZE4XARl0bbS0IfWzo25EJzXaZDLD8ZMr6ywoFdDyGuKoAixSIxM70nWYHqNyT
wuY9+z80nddy4mrXra+IKkUknaIEiIwJ7ROVwVgJZQmFq/8frW/vky6v7tVuLL1hzjFH2NIxGxsZ
fpu6qjqeSWIetG2zfKKcWyCfE9hOwxyjrWSvbMQa2thGmQePADscgP0wI9gd1+HcQ81ToVSHtPIK
iMXSS6ZWqOkkLz7h28fAQDioxu6Df3C2hZEybsHjbDPwj0W/zcbVRGWGWJJd55Md3E97wb1hQLmH
khfeRrSRiKWR6Ab85XhS7VHaG+0cU3f1t6xQMKcseHz2Qlg1CvVGd/B5hU3hfoghi8Havth0FJ8h
LYAG+xXkbkYDKs4gyJnv5yQwsFD9sAKF31DavZ0MEiymHJTTBjMEn8JJrdY9wNt8CX5boiLPdlyU
4Ez3eW/LzLNISUqca5/uWS7AuiIyopw+DdYLYmZyY0m76RCTi24JLxmvsS+SZKYbBv08YseZPVag
tycm7pwU6asSRUdnZhXltdMUv5Ly+75G8QVmZYhMv7pH8I6I8djgoQZ3WWdnAxfRmOASi/SO0BYE
mBi9VOx6NxwWIrNlKrM3RZp00eEZ4WDEYwAa+O/XWbnXy4NmVw+wGE3YE3VSnYaVehWhHs5X63m2
lcvTAOsidxhOiNStNeapwlqPnd5N0n0+v6QQ7qb6b5kwTqAswMwB9W5waGFW8VEl2errA1p60ooS
40QCD5kB0pLKufKM66BSUP5wb9EUANmrsjvuUoOY7xl5ivRmXFCAsyrYQRcKno8DAm9zKuMF2HOr
nM/gVyQZej1sCVHd5NQ3uU+OEGQVXQJv/RCjGNFp8xPMinCDVJ4Q76hCA4ItcwYuHYDkRfOFsA4w
2HqWf/TW5bDEFJAAu/m2cn6p828Fs0QJkQiIszvZnUIuHLIVIEe5VLYd7pPVsv4jJeqTOFj87A3G
iOSwmvHKgAONEI4khMEe0A1F2BEUZ1Ak+BHOdwYfYVE9+ik2gUz2pazyEwFrLpRL/d3jToLlJlAV
0qTIaR54Ql1iy0figHv0BmPTvbwU/Gt3qRfwzjE9If4Dp64VS9Iil1NEC45BDONtmnyw7AUWvo7/
L7IBiSAAICK/YrJmF791xBQHpoergFhbEDigX01LuOVTT3og7M52hGdumHuJrfn+KvCVIK7TUrHw
6SzYM/BCgKsdFqGFD7M9IGixitVg43o9dycPuTMMfN7wxvijeFrER/2hLHuXNm2fY5X9xADm0Com
nhOC+V4Py7ebPOIt1ao3+VmNf5PFi2iXq/8vRLYmchl4t4EZYHh6wk3FSZSyeDD/ET92TC3tCqVn
BTL3wnWWWrT2MLEwy/37OFsZh8i6lF/TfCI8Mj6JnOICUaRyocwcg9ZLLEDncInIw8Zq51jPpiCN
2b85zmezyYZHYJayM+QFRybRDbMztRWasXF6xxoL3Ua737MR3w5ZQpbxWy7bNWOe7qic8lv6wDQO
06rxJb6Gc0Rz+Ig/e6Td8brcZ8fqhXgoRAL6pX5Bg/YyU4Fkjnk8nAlT20DOqZAEER1uSgusKXh8
6Ck7R3WF/579QKjVlnpslm8AT2A3gHBTvGFKV7hYcdrzfYMgcVGYXW7xg8Tu4LWexisLfnitJjm5
twjJvuR7rW9qX1DpKTvxVIZ7cWL85nGKLJo1RSLDaXzjF+RCLbSzV9vDqTMbXPKSHe4cwU/y5ysO
IJR6ZhFxZn743JS3s1sjHDoQpyVs7GkWzholBKw2Ty5bV7fP8StySEtz4mu6wQVWZbKmWRWOi2iM
+YkW6jpRT9Du+I7ENNTmneYzwfsy87g623GvQ7Qh7nnZ7hDsL554md6No/EtHiM3ONKrspjjLyyo
I9zkktsHiwOYMZa6H3HJ6IddtkIetGTseffFV2MTIcI0ekfe3/mzBi6d7PJgUSDhmex2OssosY8w
sbgCIVqVm46ZEvmC2ChsKfFUBH6E0Fv4Kpt8cxsQmJl+6cKWoxJ0NAawdvKDu+pJ3hEJdoFMaRoe
xHviVxoPpkJ3iFM3xiPH/uKOo/Kx9KOExNv4Kj2MJCdDbNWqrI9TId1K8JVaK0doRU4Bjv0TYf1V
0ZfIsTNw0beWnK8oqpjqQ2YIcTlWoYpiC8OAcTmzW9acBbBZEExKhsPympmVeZzaPwUrM5SPk14v
PYam7/L24kOxqlYxTP0f9K90tBxTHL011S/2FVR6Q/T7Lqww4tz+/AOuuGYrhUNA2qWP8MUlDQuq
4dBiRm8RJ7wtZksIduERr8gU280jabb+7reHubWaHQiJXXKIY2qYvZnicNaTf2cPkeXrS/I6DabY
y+Bea1s9u8P2ZMK4ItWZCQwGlHCeJ0X6ZF+ZIq8y57FDc02L2H+n50xZ+Dsy6fdoLN/xJp5oELA7
1wpapjV3dHAqSJCrjx0nCw0KVmcm1wMpPBncwHNlsTfyPww3aCHxesUgAGG4ie3XjR5xI/4bhEfT
HVVgxlONFHESHErHyoKYVbFkAUrv6nN2Jmf0aHwFjgTMTpo6lgYkUdqzr/Q2vwQwp5kZ/fRPcS+o
Hk2pfiOvZ5KzbSDbnqeBO5ZT5vxP4td0/Vk8exN/eeWO+NqdP6lULPnIrbUgbdbCq5wVpLgjMS3E
h8I/XcPcvD9Kt8ElitqY4TNEBIz3rMnGHckKyi4oTzBlCDHATYvSmUsGck1+QUcbE+QM1YcVzXin
dyaFJ0K4HV0eC5glfISIQ19QXZU/JhHo4n4SLz+WrrGDmzbnCe4Kr1nDCpC/A8C/XdCv03g34rJ+
blXLP5Ruvzj05gkbkxc6KyRgwLyUTIt6K3udW32hUeJqv328yqtltFuT4YURwKgB/kPSBUttG/iX
sDyUkJ3M19fjPXihf9GLHabgxSpbZRvcVzlEgFlOX9/MLkw86V1I7EwDVtAU+NEC+3UAmDWVJXXs
YrOJ9xT7uRl3kBEJsl2Se6t40ZMIYbvOtiyw93Hw6M0W3/MryND3vaUhOGsWMoYfD05ZiPvM4+3+
QRxzY+4hRhN28uhugfVL+CjESsiYg1t7VCWvZN9sZxayXjhx/7ibQJEnphkXUeellPMcCaT1Yhyd
IOQEnsci/NzxkzfMwu0fJPcL1gmWtVv+z8CqvRmHNEx5psb/+OvJ4to/wT9EcC2assYBSPbYkNrh
r7pMpqjcCRNVFSHUlb8lXAy6oGTxCyn122OHhxvue7DE92bEmfJarkmisFlVxFc7GhsuMyGl10Rt
VCbV0R01sLye1xgCbnS3/ROfo74Xz2wejx93XTFgngoHlFSW/Ov/hC7PihFYSFZ0h2ZUPcAVsaDW
QDafPuaahF40MHti7bG+mds55ORv/XtwIfbuWN/jWdmy0O/+sSZ4UYkBetzabu7M7Fflrr4W8Oet
L5/qEhpzv3kEdv4qSXSg58jdAr2ZggX4MbrUrVW/wnP9oq9DnfW2maTIDqefAw/OOAU2WrJVaO3v
BNnRVCYe+0LlUEHVgmKVwSXsQ4wiKZupU9z80JwGXA4xvMASH8eJ+FI5GEbbI2Q1NgQGQ/QodmDR
1h/PnO2H1ptZBT6l+Lu6HD3J1esWElmOO9nNufQPDB2mAsqptsahhl27MDbzE1A036FdElN7HNxp
TnAwrMjKz1j4U7U0namfgj02uawQyitY1kSXLtpH7gUf3g+MNxff7A58FhfcgjRHl9OJ8fvH5jUZ
mykzjHlebb+pMRlbcabI+/k3T8Df+Z1VHKoVyG/8lfwUm3BFjwYTWjqFKOHteMsHYSyyqKBdTlEx
Tbtl2WqZWT941dkrJMem2+bjJt/7t6kC83rdKr+yXctMXDGT+CTd6WMEZ7DiJTwOs3DrZY26+73C
a92iFOdTpl4bEx7tHtvlfBfsZ/+kdidLHt46nnYQvOIIDpp4UwqBcGrXMWEedCxaeSx/JOg9rPJ4
FZZbqd5o4nUWWJ92AXIyv8y/qWKoZYJdD6zQIIRBPLuZQG6XyUt8+KyIlwYvwenehA27qUC5lQPW
BWc6uthRl9LlO1/wMZQlTrsPYxXCSfLpLcKtvmtvcJY/bmMWp4yJzQIvGhYSvrr7+HdkqoAPIhwU
h6GaWa2+wwN0PRkC3S740Z5MKPuvSa9TX7OvClt6SHDdzmBULVIRZ5gt2bWpOfhKTNcXPKR2QREp
cJdywFMOpW9v9BTzjgrU9E2hWbQgOospLA47EvI05PNsCVuDk4Lry8nxdP2PkbUiNi64ahK+1l70
M97hmgEXK/wLqZUdxM2w+1BMMsljLEKXMVqoN93sP8lP9WASrGUMTCePBuUC8V+41pyr0gFs0ehP
4S0QNyrYP0yxqlhTIbbRb3JUHwHKP4RELnjmPCSIlOByPwPaIWga6VJ30bCbza2PIC0HcC/FWBMo
qlHx9fhtOKMyhVXUGBSHL8phgLV9WjnGmZnvnfCkfMEQ3fBAC42HiNH1DYiL+Zc6mGF2mYwYi1UB
39Rwhq16YzKsr0tbepCV9wzuUEt40z2N73hJqVeKow5yIjDWsz8EfJfLzzdDXRSkqNkmlhsCSHyi
IRrztClWK6jMDqTRG4SKw+wgr4QHpOuHga8C0Bue+dApf6GhQShd9PtGXpTaYm6/792xeeLWjswH
7n1+MrwKYgQkdWJwGcMy5pX1FUaXROyFLHNtOdW/5GB8V/tgGbrUP9On/ljBeVhT+UD1g3XF90JN
+5yj2ITNtg5UJ+C9U7farWdgeaf051GzxD8DkIMBQrGLvgphaSS33p6DDpDvh6XXsfg2FIigZs1h
HKATwHEbiDDY44dninsuFA73BQSD7MSgbsbCR5jghS6yvf5td3sMaleqBMHT56vP4kMabUodA59p
nC1n6qEzrMmXoSIyPv0n95glxueE+U2qeOOM9IpolfT+rta1Wxot9fCseigo4Pya2qPjBkd5EYst
nQfQO6BBvwAK0bHTkRaUjO/ncIFxXG4R61EW+YgV/kMDkcgIPwnTp1qGM0BYZKxT6CQuEjn4IPi7
Dy81XH+EmvXC8vzJmejP82oyiY31fxCMX3r4DOXAiWEZZLf5bCVlG6XeN6OXTRJGNgOn+6pUTYV3
JdjTr/n0Bb/+73f+3xf5Dc1sGN3hYmkz66N8JzjJqF2CPqa+qKcQ9v+pLX5U8tNRJ1jfMajNssK4
fNjTceTRlrkqoG9BcM3vzMPXQOZuV2xNW9ZUnm8HZPVBeQp9lsD13mGcLZxnhg01pn624KvVgu07
okPGjlFkNsnGlYs18SBvMnY+ToRSsAdzccSIr9lHtQS3BKov0qaXigwSkjT7lbMSBNF57ydltHyR
Jxz9OBugxRduUVhq5aSzZgFXXYfHB6+wwOBjNbFuaTLALkEYRG8oNiWkoYQxPSTyZam7XbnF8qmD
uKAqqy9E86PHcxA0zRsieKEdAF5GBIIGO1tpG8bACGMLK5eV+6zU3A73nXnTQY1E2rD4h/cljItF
33JJvKEgcUNLM+xgJ9N/XWwxNG2mbdxSbbfaX7769869FIUBgpwK6750zkReSzCtRR30XvxLJKuv
EhzwzSga7DZmoDuzwW51FpAx/vi0CgM1ht7/1RjEl47G7wOcJ/O1UJ81RtNQ7eKyxWZjqS9uc8ZQ
DgTKnoZGmh0ZiveuvhS5pDrhDNQrAJr5GNI8mRTr7e0zbI0XPK0YcZhmmqHgAp8x1Y3je4Ex8Rsk
l/eg4d4bIJSe7BJm47EMnjKv8gKkGoF+kdwF34UTDF+tYJlwQUwTKRj0YIF8Ov01R1M2mVQMs8bO
fIR3VBi3XrhhbN/oz36m2i3hAoxOpcJJ8aP0zR66q/Q5CZ+HcRdb3ByPY9Vux0m00659A8YyzdIn
y9bDpXv9z+ynLjbvz66eOCngGIRZx/c2FCysNMp11EmvtwAaIizTZ2lkawVfiZwBjuJx5sgaYrnc
1pcSkhABDwfmRVTpXJD+NLqTGntAJzg3vgRoGx2/nT5VPCAUfxFpP3ELu1D4UpMXwSLMw8bPn1pt
UPDRLvBcDObPelNw0vvd9zsEzi4g4rlwqPG3HVbQX4tHCGUu4B9oKp4U/SWNiYACSEBRUQGWPJXG
Eb+N4t7OyGqeqC5Skj+QlGMpqMNM7Um4ecOS6p2B02546FAPDQ1CGdVz9lv6gvNhYjXS9djzt0vF
1fAHRAUjJ4wMLncKQs3JcNpMUQhNsNB8S0uaejJCVVxf3jbBKfIf433h1E89vAYtC86alsiuHjrM
nvh+bejgk6PZIUx99CyJw7Q57ODGfQ8neYEnwSdzBgqe4hn9RZUnuBEUdHrC7IAm5hEIRxTmTbee
C2aqfb1Fp4FtBvbEYdF9GYeQAtgwrkXs5T1l5XjPyMFgLdSPTuMpYp0e2wWTf8nh2SyL9Y/h3mgR
4GabN8mqv5h4mF+p+dQJ0+qvTPMWr/7GRMOGaTqBTaSXCiCW0FPXufUjmjcgFzeCDbyMmRCREDRh
Nosf3RMYsljMt1CKwCoCNo+IeWAYIK9i3xuDdY2OkpqIGbPu+IKXz1bpzEVuDwLTnWf5oQ6tply8
sX9Jt0ZPY9fKAECiv8MqllDIpkWzYyrf0nepn+O3o+SrwTfnW3jk6VNW8bzazqVnLHwF+GW8uBGp
hWeMeEgoMThCbR3dFPDGg+I9ULcNiWenkbNePdQ0dnjYtZafgoWcKzrdLoFSdUJU3/PqR1Jp6gSn
s+ot/vXfPgTlZp1qixkSlYQ0t6m/YYKtcypBYu2Y4TRBuf8ELBp5M5JVNf+uOirpKIXz6NtVD6lf
m+ZKxUmDXQc5O//m0CATHQH0pD2tcGeppU02DF8RFw1SmrGlZAzpDU+aFj1zBJmUE088SCEcOxLp
lRPpZmpjF2TU0uV8EDhexx1Pn0lMoS2kf5iBfJWCpzJkXTw/NtAbIKXpbmbHN5NQZEPBMVsS4rlh
GIUSVxuWwkTz7khJfLAvqxt439Jf1aQEnliq6Va+td0yhT3me++bjAWHK2HXHsMnsXH/lxdzdCWY
EpFAkGN0COmQJkEymwcfKNhKBwVF0vhgDFUG6yY5Gia8MAKJASXet2YZ7oOLvIODDN3vHG1UGwT/
FNZmc+Nm3EYvKo1nsGUNhxg9V0sd5R9pOvz0+n0w5J0R4m48GqQLmyOk2qD/HQim+nROQtOmCPsB
Nams4U9KkLYyOzfjuehrtyNzKnVqHMX9HrlTRe+6NJQrZD1F8xCy+L8ME5lp8Hd3KqNVrgIEFBNz
jUpI5bQtP1ZT/3sT/cw8uyCXeLT1eJXjmEV+2ZdSY/EDiMU7kT3IUhWUR2UJ+0Z64Q6EX8h0U+Al
BPkH0//KlijrANGxjmcCGwfLYVfBiMtqQOSW3VCNILLDImU0SCoIEwDzc6BXQM0Er5mxFKNtMqYt
5Qub8yMcZCcwwWI1WK8UKBw50yTEv8Jm4PrBvqY5xgYquYJkSMEhZUrhtE+f0RQFGmn6Vso7S/qn
CwJZzPrKsKsPZjpIAt7ase81XoBY2C8sm6d4LLQGaTrSx6zkJoAMXzH7Dvd85ACDbD2FtvtZGbsa
IWF3xal7/s9vWbEBn7i4yeV8ET+UJNrwQYla1yBWO2NkAGfHZu7/ilHgDRcM4GIbfOuNx/2wqFkl
css1gL5OhhWho1VSjD9dBxl2ZGnfULzC0lPIqGUlZ4Pyrw5f4pjbgoZeFHaBGI0Xpb7Ph9l9jhZ6
JnHNjKd5Sv2Pg78rA9AA+hvqOg2pAuvobVe4JCs/2pF9fx1GErLX2ORd8kG5FEHkGWP2Z1AzDPQk
7UvZ0cmDec8ZUBmjtEkx8CoZRR1j8R4f888uOavdkq+yRVPO+DYcgsb8IPdHhWg2S/LSc4HjppNK
ANG9Kd0MCfdZeyROOVpTKfnp8bPNvtXCyc917DC1O384XeicLoM+5XyW+/yszbEdRSvVr5RbiiZa
X5PcpeK3EKw4+r77AOPJs/+Y35pt1m/5ljp8ifyeSmRFHbPvToJL48x1bZk2t0AbVvNHV4Oetp5+
a/li/iiS3/HSnam5AnOuLtvzjPy++qel2sfJI93Bv0KXiQvOmcscImVbrY2IGECIQLmphquSdgeW
ZZM9W7x1cjN82wGj41eDjyv+GnmL2d86Xit4uvOWw7VAj60dtOFr3k2hNDCHlO4QCV77OS9ECY5i
tjFkqnjy6ri3m2EanGofs0RGkn4DmLKLO4Fbqt6FeLiIQFUMIyMW23QIF9lah4Mc+LhuIVoz5Q84
OAZijAdazL5bSEbzapWXnFH1VxTZ5J1oqRsmS0piJsHFlGVJbfmWiEeeRZeESRcsbiW9VckfUvWu
stX8HNT/oHStS7R3TSvuZc6DhNGhRqXHD8PZm0fnfnyFmmuAeGIGjalGbxfFPUW1fYbDy1GBlEQu
9yF37RS1N/HeXkZhwQVkIMk5pPkrMdyx0qE8xlBICkhMIL4oBo4a5iL6tzE97H6++BIFS6jwzms9
qVfY8eC5vMf3IQTVQPfeSKYT5TACyZoDe3/DzGgHWB7YaaSuZBw+EodpuuMfhgKZxnAxdtX7NIOk
PH4ZDUx6/v/KzLM1BGKmQFD9vyQkf2gWrflFmHkfvAIH6KNLiGlMonrUsd1R5KhM8GkQlv9N3GEt
4j9TfJdslNlP0Au2n3/7Xf+bZuaop9+i3OwyaKKcgzPhpX9IczFMNbKUeBsVt6CFPzXfDAZNTrL5
fOBPaR1WWetZ6X7kSyQAAkCBUsaNzwMoj6pO+T0iLyZ39PaVG3aooQJpvdoAYvp8y+NLYXngNMST
Qxi3xoFw3EbvzikyhW6PxIYAUnoFEas8fXqi4enWjZt0HE4FYChDbLDgiUmNXHoXxOvJgL3AU1Kw
Mi/x1OxZP5ONqDg9NCQuDRVyZeBAXMjFc4ajyipEP8pMYVJUu/Mfnmp30nE0kJmbfebQrEtyzKSV
wGYcGMbVmKtwubBhbf45RUQH+wE2EzbxhvcLSJw+3yyIjsISyxTlVbAXcXIWLrzdfttGzapx9YT7
AFhBQEcy/+AvvwhDOw/MdovybrIAzM5AnOSC6SsLh0QuOntEjYeKIzlm0on7YIRti4SKXFtGbS73
HE4s0OmxpQJF++u4kICzuoV48ttV9m98xOn2rawGnSZyUG1R23dQZGbGD8rSEWUwO4yzYHprLbMG
wgXpt0okmXCpnXp0dZZxdKYsLOGZfliwnwASqbpbZfNtI1/GYRPDS+CHKhwwByU+jB7ePDh1o343
y2N6JPiRP6aLrmEPaQlFLjo5wO6IBnFIXaGJqLGlTahZSmlRgC4wTKJRQgC2b2hCxTmGAeIx8YO9
XW6yEqMiJ/MCsiTn8wuWBcENZEXB2Fud4YSxSueVJx/1M4Jgei63CW5DPSM0LFjN+dx5KNgVZDPI
OfgmwNpYtHdB6BF8mDTkTNqj/tb3R7mTXCIx9oJIMCCrWQW1kb003CQ6jh7IxWHdNsNerP9kzHoT
maqLFK1+kK0uuw5tsmoM4YAhH0RWcB56VgFFSoqtoLRE4VLmxNnRmRXhTUmo03BiAy8tHzEYASxP
6TyBBQJTDFy58X+SMKdazgcoeRa27+IjOcpTZYxl4Yo5MvNjEUbZYGfQ4RAbN4Do7yFa4BYzTtl7
FfoHbdhrQkkM0w2n3dUMEqfvDXDP4b+P3ODtnuwoTlLcJROvLnZhv+JmPuI74Sg+0mCnAEjs7PYg
EL4sHpn4WhqeYDgfqlak7SsSztnMMqes+8YbgRpOpIGP1nkBvf2CmC1kONyK4nbAqY5p+5ui2iwG
am75qG5nuPMI/3TZK6LvEXKN/C5hdTHPm/Ym2Rbw1mdUY/53f/Y1yCJO8dMZK74CGy1wGCsnu13D
ok1F+a78CvFmdpH+MUSRfgcUdg39ChXWYqRirqEpceQV1LeSU5Tr5KXuZHrf95nNA09SU1ZTU/58
znmiiKNhDB/lE0pn+JkkYzUPpEkVlEyHP0F70XUT+c0wnBrV1CWfNOdnLODUbfaYYw/KwH5YxNi2
b9ryHlZPvbrzGyh82GkFcVjkj4ONxS6QmRbfGyavInxHW+sY9+U5Fvtjth7f4I8wWkXz3oH7qHTG
deUqD5hHyMjQi56YlvT/5NUcWxkyNPt9OfF+AHP4c+C5/EQi6iWHVJAsB82Zi/+4FTkKwZRSl+oV
JY9aLov3Sq1weWzeNp+hCszPq6bimf0zQpMjNxkIiK6aU9madhdvqnj1/iT2Ii4OKbM8dZKpz5Cj
bUIk+uKjySY9JRdtgYG/dMv7c1E+GVmW2yRCBe3ZRGee2exl4QyTndOS6N3+DltF5YEkroQgvoBi
jUVQZ8tTWh7sDbRavYDLZGb/SSBKxUvlOAlbhj39Uex1WGBW118blUxHAsERnhV0wdDc9TOLZFBO
tfRHAUKyKyY/nK0irO3dfB+keEtiv0xCmGQs3sjh0L1zfa9KDNvZvQSRyPAEHOOo0U59+q8c9pLm
g0RYNwGcpLSiEC8PaYC2IBASIlWajZVm1bo1fnHwcnWsmvjcS2EpePInWX6Cs/T5PMT5YQZbqyLY
CjFlDXheODgvfvzy7k/IUv4bYLGCLfI9HXOrCrZDh77/0PlXvbiMCqH0NF9YZWfLBAsD3Frg42Rb
AiBk6fQGD9PF70H8zoiSli1qjn5mwSwVK7dvyDjddNBb9rqy6/F4ZkREne+LDMU8v10OmA+YH7yg
6RDLtYD77Sy7h2TdkOJDFlnE6XqWVbN5X/Mz2sie1W2JJYpcW4EdUjr+q2yvvv3bggpiBTIN8wQd
CMWdrZD1UKE6EnP0YjUxwWGMAISaVAbYVyXMSqghC1NX6RFaZIyreT1BHcVnWybH+Sn+HPtuXSA/
wKib2ddbdKtadt5Xf8Yhjrcr871ztO7mB5Ukgv0Hk+XJGWUpL0dMx2jYbC4pFIPBWlBPOgWxD992
uIERZD4CU4rbvfRshTm8fN1uB8MzBsg1GF+yTvFt0axtVDu9UxefaR40Sr4tqqje8LwumdtViC3V
gFAuaSM9WV2S7jaQQwJsoqRNN6IIMQEAwduTdaNfwuOwiTCnZ9pBHZa5hXpKrzMYQPHk2bsRvD5W
Doi/jwEywFBatzlHZSRygbzRkOWYETSOoduJuA7Xcb2eG2RdVsuif/Xqk9vxPYDQ4iwFtpByL1Wy
Iyb4U+415UzBh0sUqNyomEibGFq+X2GP4x+SWwbXBJg2Ig8LoGNd4F4iX4f8BAjNVQvYKeKeAavj
X31VyIQgxSW/BEcsgQAYTshvP85bOCmDy/DCn1FHpHZy/IrGZDsFxVidlFkinjGQUd2EtI30r2Ef
qjsx3qXyBQNoYcWTGfGQyQ+5GuPLIT7bv6gerTNnWN8M5kxj8MbdEdpJ/RA+B4nDRfJarYOLjgRh
BjsJZer7r9rmgw12b1TtMpvchVGvXn1eEsx5DiQekFp8iRjhVau5K62JVUiJtlFh6ZeLUbcrLt3Q
rt/qyv9U+4+IzkMlYs0Z3PYGNkr8iorpDSRzDMuou3Vti74ZeOCzPqBLuyabVj8khIVW5amlND6O
Osat6gmn3V67VN9JWSHLjTCGHffK9grx3W2ceHNtTQ16VKLnYFj3kIIYy31l6Y9gB5Z/a777rSQ+
o2qd164U62ZgfBeYz7B5EhpElJmqmtA0nBJ8UihY4V14h7c3EWSEs0KATGhJNQxzYIUegAXx+LGB
teG9U/R7rOrxnOFmqT0l7rWhhexnVfTqBTBHlPdmetEDtCynMUJkgwH2aSa6GbGv2vqtndQYozrA
1iMzhnKFLu+DOqjz4m6VcD3VRBMXQLYfsIQ1K0MkW7RZ55kN1Rj3j5lyff/CRHhvJrJOAdyiPxEI
50tAwaJdDVc/FxeXazrgx04XiHsszmHjcdwxKhDnU0tWBE+GqEul+sGv7hJvSps0sra2O8GaTJFq
nM9nJIyvjB+6TlK1mVZiEn+dI1kNuYxb8ReZJkYMaBFnBEkqYFUSj+29TSRG6oVTYd7XOfpnbofK
XcqPH5Aj4IPJIW+GsA1MdNLuhoTkpP5319pvwxv8+WL92VLsQV3n3zECwAGzO9OiixdePWcd/93U
P6q2HyCLNtYMOlzk+nSXHIH56j1+RYKMw5ROmGlFH/+b1S9BP+V0zcomp10PTJ8Jawkb5ePR7gXp
KmZMUM+/oKxjbkyN0gz2c7jPnzKUsSf3CGX0uHimyEouGewVnGdIcYW/xRc8ZAp8V70Wuw5lEKMW
e/KGEzcCxiMtzpiRdtbcGmKXbPal2TV2rpjUtNh/GM1JJIYlMvPD54iFKSDPkXJV77y8wR7Mff98
oKO2758wXWGIGipOHTwHPGPpNF3wMBVfwPoftthIV4dfBNc0ZiQCyffJ85qqfnZ9M0sYBbg7DGlx
fW3gIeKvWkv7QP5OGWiE1fBCCjeT8HcscU3rdqWOvgQjEPVivDr8SWuc6aSB3gY7TU2o0MaDCeP3
0OmBW6GtRULm62BVCcRWVGBt9TmH839I/HyAixnaU4PLHTplYQIhUybggWVo723+xjirMdEVDrDg
UY00ZkZBE5pvA3e3q1QsfQXLoTXTF+O1DnurA3boOJTDRPQ00Ztqthj8Idetof+fp8J8P++8isHI
Yngy3AWUVr8zDCKOMZR67cwhLb/dqcRGp8d8jgOCdsESkPsxOOxoP/aN+i8C+sT2o82PyFZVbh0M
wxuJqnTAk9PntuZ3QurlE3uB8JoFYvOtNHkHE9jWKvVfIawl5nSh05Ygs4ElwqOH9JKnOM/iBCq3
+RZ1uF2IaCGZ4t35lPSeJb7EMNXW8TlP4TMlH+xziBPvjS8f/WmorUPxEQonjdTSt3/Hs5KnYH5+
Q2jk2oAe0y5h88AM5HSSHIV6GComAAv92j8FSuUPVhGigiEGWvW9fvtE6wwS9CKi/TXcIHXUvyE1
UwjiyDdPAQK1SaMvM/ofonoDZAVUhMIaPHY89jC4oQVIZK/6z5ADXIVSQbf/Jq6Ou3wnhB7XHcB8
X6zTEu0YVv2roNtSxuUkaE952eswz7iHcPkzv8I7/9o0qscvhSNV44ZOP7v5DOSdCmHRyouWTIcH
t2UXgk5vA9zFmE+hja68GNBfZ9ZrWBi1IvIRHLZFjz07EWi+06+6aqdAfiLvJRR/39mXDNkXH7CF
UDrxNHvhffccXpA7Pt4MYRkWT0ArKkWVgNfRFYXLfLxos+CG74ARsUlQARrSaTr7hnzL0aGSs+Zo
F1KkK7wOcElgJSEw6FhoTYZ/KvpChOH8FQwzixSL4Xm5NLS/wLAYXHcuHT5gxGdD0LvbkL8pfPWp
N2c6b0zB76yK2UuTXRS2lc+7g53oVfkNPL5FDiACGu/Z9QaVRxTwURNQ4P7rU/SrVF2l7wx/Vuwg
yKZp/4+j81pOHlui8BOpSjncgpAQGRts8I3Kxv6Vc9bTz6epCefUzNjGsNW7e/UKy7/2Z5uXLHQw
2viWHcLOptuO2jWgKcV0AaP1h4CVXWqP81WkhoA60lmx+3M4r1Z9Yp/XKRueF56gRLkAo5r6R7zP
60ONuWeGgyQK0IMZHmQ8A1pbTiMwN/rHQy0oiCxHbwQXXYxbvrUYlurUOGILlH+cT2MSe1QtrVZB
C3FR4oOTPYzsx3rtN+70i3EJLh09d0UlcNpYq7KT1pHs44PN/VixkVh6eW6l7A96KdQv6MNueBa0
Xa2cG6w+VddgL/lWwqD9ESggEFhzgtajM39XCHydqRhwkMqdKGy19hRiUdmyv6Xzqd5Vr4bmygOG
TrhZK0RvfCEXBZyFTiFN25AnKrZb5GP8iVyqQOpIydmMO/Md0yyfMUCq+GZg1uSyGzYzlCbvWouj
u9EI1aDtP3bIOpoWPA0XDq5PqAdXXohiOv3ejzeAubbvtfAV2Sm/8YpVlPOmsNULp5DAyi321vVX
FuNC6mNxfNLmtwQUXNpbCauMHL567VO1XPqqV49BoHJiTxF16+pRlNq2SBwrO+nBnZ2Xr7Pl0UNx
RXrurO7DGOhAV9fSl66hmAPXHVDfQFyauyueoJjLJhvMOwLMbDBXnievkDp3pELC78byCNwD1NbA
SpkmMTuF6TPmsZFwcyugu2eXOUKOTseOXQ68LTxlzW91E5biGsYO2JA40MxJBCpGPzrKMLk+mSPJ
LPgEhreAUAXlWKvZFgeBxCrAnjgC87e8aQ/GxcKp5CGy3IxfbWZX7HLTeA0Jt/ppimUbLtstKlKl
vMPLWIQMyWKWkV+iPX6ivkBKa8Ke3iccrbiCwW0LHXXlNUCJiqYGMjrZJcI6zQYWocJaDDhwH224
Ib2AjyaIPAFqaIOffqeQvsNwws2Dr3NJyZwKGJ5rTNkbKIKR3OzV/gDUUPFKzTtRmvgEGO+SQyp1
8hnf4hGtDonsMI8/mMbJrhvyP0YCSDcQuhe2l7CRJidDabQaeDZSxMcjRjvMZHhIoy+t0m+VpSNo
I70NL1eDjK7B2HXyjxnDUflFP0Jlx7ZY7PY9TLUC5yLcV+xwXkuIKCKn+Qs22VHstiKSvgTzVFN6
t+IHXrVqcKcny4L7PTjMkO+1xTCwyAbbPA8xaT09IWxQhJTf0ZhPB8oAywQ7/IZU8qFzOcvWWYH3
8e4PJkGTHKZ1BvCQZ0tuC9VdzKD2iivst1bxQ6Y1stgAF7Sgpu7ph/6MgzSOsRW2AfiD7AqWb7Ry
b+UG2dn0pdQ7YSm92kGilcj1O840AQRTa0dsBuFgs9cYeJxgSWNhsBuiyfVGiCe4sCqYQ/EsAxcS
yYjcPX3zDw1sCMofimtjNf0OyH4/zO+f/NViwcmq4QZtbNBhq9giDVO86TQkfE5c7Hy2ifTmmMHx
vHe4iOqXYHYg+pxFSO587qw3/UMF956pm9UXEveIkXLh8/k/yl9vXsh+hucDIICVnWXX4pr3H8/e
Py44kxfKSmeQ1+G/xWRBOtQ7leMW/AjxP3qcgPVRUxxxY4seCbWd3gatkOHSM/dXDgicmlrcoaOk
8OfmZwscX5Hp3ODyytOJU8H8NX7hASf+LZYRTe2YW1f4q3fV0/qTbaHLV6kvuSbhuPquUjhZUB+s
ysZmSi4cKhcTH8Qi4krHVl9JJqZzUEJ05Zj3MWd+o7AiUJr9oGuuj36s39b4dWUkXjTq50ypGkd/
lWKzg0tJqvGieej9uxzvTeOAW3/ahbsB7C8pkDj0/xRlK9ZfE1jMlp8cp4iBniUc9vDZUu21wZ0J
ZkwFZWOYt/YzH9ha8R73neHF3Wnoho2svHNz6IFuLz9b5Pj1/1rzltfv07gjgoGXAqlZio4mHy/M
m5TOMiaQZYEsnma/RdmrGocS0yFeBPcRguxi6ZrWQCx+6W+rfKv9qgixp0ea/GTja4YCQ6aMdp3Y
GrF2EQUEPxg3X/mngdCTjIK3Hi0kZPD9+JuQY4OKOPkX4n3NYy7ArGMlkiuz6++sma/MGN74I7TV
5juZ1nK5D/ZfMtIE/YnzGfQUwqVgA8Afg11m8BiKN4wGyJ/dJiMSOEc1zka01e5a9LD+CMxkB5/S
CC33rDggvHeVoTkKebjTRlYVCtJfhzWOCeM8PiVwAWWgtAGewynrEGkTpBpCnMMmgCCTYr4Z26B1
a+E5xrJbZSE+8eht2MhotRuMx3T6UwhS8aPHdClSePSsnbhICZCzl98/y9+WK6BtpIN6D2CxrJoR
To/anhU8mydYMewJTTIgOLMpJsjHOFDgwnyw1lMS9NUwURMYiptapjEcLy1ogxrqJ4WJgZCoe8Jz
Mr3PxFBEBYQD3hQ1ELmYoRpukN4XZfwIMLAf9OvQn/xwhIAMzfM30nIHbgQooOpOeUx2Jy67a8IH
pOAZ4f+plKB6udcQRWxhPz2ymsFGjQRqI3TE5KcM8SUpZjdrKjcbO9tkN2rA1YHR+BOQ14eLvYwz
G8ZdGcA7VPK2d8dGZnak8IuYvzSeopoEE9W76ChhzT3gNSDTBaozl0GrwpqIyCHz9ybx84E5r0T/
D0aMKXitEWwaYmMgk0q/VXtfkkViHFkC/9BTDWPeDkMlZZUBXWCe0bm0eg6nH8H3UNgZisNVroMd
3jlMA5BL6BXp67J3LsyVopLQ/UwOFGnI9stNtJtBSydnoJttQ8xtWYJ2eI/UMEoCRu2SDyGh+U5h
kPeYhL2SRzsmtiEFDka/dR+dQu1LU8rTmIWfmXEAqu2TCi80cZXGN94k6EBmMHp6dFmU9J6EESzr
Foor658eyF6s3dnfN0RTTNa6LCzgYNTxMMGgilQ85rUPiAoPSFgZVbhLgm0WwkEPiS9DwWfceAOr
Ef0A5Ds9eVhwbsxfo/xsdBkSFtgl5LKhTLaRj6MLuve02Sfu8vMrs8RcNktgHrCbG7qHfmmn4KxA
YsR3n1ONrJ8tIJYI8BPZi1MM1TsfBC1P6H9FWXZoQ+FcFNrfrEdkAlcEUija6MLETfYTBi0LQUAV
mR1fHHPu9Lx/KpN8zGhJK7g+5NWQswQrkqkq18YHSVFLQj0X0jXZD6M62QpDTPg9q0jt1uyH0hCk
9K7w6FUTMinFFSEtzicRhmL2zVVhxbEnsJwyso94GX2P5W6chXVRgApUfOcMU5smeCqKM7C34oFz
d3jX7GsNfAv+wjj1bzIv2fJlTFNBvrMIdZ3qFifz33DuuGC1YYDXgnDuPQY5EAXlX5ro4moK7syz
IY/yndEyXpbka9aGWC8vVp3chFxnGt27IjXg+mt9267np9HLh4kDW2FE3pvUy44zoymnlgSvDPen
lo8sZiDHbJcPsuSvmHy7dQcnOo+tx6CqJC3S+Z6g8koM5SScGajlsGWGPxYBYbXn1ESbH31IE5b1
bFj0wZFMxjnJIRe7iaiY4y7nJAloYQD6697zLTutecoGn9mR9iwTMMqJ1pXpjIP1Zihgz5yuOMbj
jrD6bKO3zCuWdjDAdyUtPwo1md1Ctk1jN9Nqe4nM+RWZrSaOYV10m47jpzMgBSoxHnj49WtxDHEx
nnqvjHt+n/XQ4LhizrVr/c7xtGss4TT0rPizBHIzVomy9e4nDxlbcgM1M2e3oyDJ1JwJ5JF+LoUt
KgT+qcSwN6y3U7lRMBLE5IxLnaWEVN7RxXUFPo8sqo1nD61IH34tjFeqmhwMZN5Ds9d57bmxPBNc
RrK4NflfU8aKTWHNDFnPxNdUsEaI7uW27vSTBUrvtfGlmggzDXYzRJBwSj1dTO+JhtIiZk+BUJjm
SjcHp+6tjY+FP57x/BO6/SIwiH+WNmoZehoiGTDJ2g8dQ47txAKlp6/QKioBO3DraQ3r7lPrEV2x
XLVnK6ewQpmzsyj7NAscpw8z0ERbYVj1lDU3es8ZUx8yQu2JBzpDZEKmDCYiq+LjyLZWjjZM1j1M
icyXXYCScDiYGCeNGBggUAocLSE5D8YIFH6RvSnHGYqSYOD+yF7TcKYbXVoDZjRDGIW8JRtnPTzA
TJJmYvFOJVLk/KMjya0j9pClbfnQIPTMwHb5LUBr0RaY3RuVK+ge9qZ2MIheWWMA94pg6SnBPZQI
WQjsFLoPSpaK0U5qjyi9BmwmKM8Z06+K/4O8TtCpGACH2E2AawoiQNsm+JcO8hZTogrh+KWm/2vQ
JzL+tR9PA3EvRAiyP27QQAEz22g9fi/ZSPCDvoGH0uYig1MZbioj/qoPQf+uwxFUqn3blihVSaAI
vBSO0vLL07eCpUkqgQFXZBdEJUQbnEsUE68PqEK8zfb0rtKyzl+42KFXCRQ8Ij2Qrxm9EJ7+ME64
fXzCijFnAsubr023kMJCah3jEm97i/a3C5rfjrlTTZ9jhm1i6wSwk5vFhZyVZXGE8LgSdMaoqD6S
ogIGpmmpq6nqtW4OVHAhJR3mESF0bPmhFnaMpMRJP8Vw7LpzPPwbYm3Txue+BajS5l3PDkArEaZb
9LDn0m+fIh9eRzCh1GC9GMdvI+0XWWnxg7EE/5yzvozsE7oAf3hDbNV5FPLoKqloLRmCxGrPVDyT
0jR6+FkZGEvV6kYyzwFH5H0sj76GM9Z70n+b1wDH9uyivBcNGw4YNiPvaIUVyITb+D2t4Zm/9/Nf
AaWMm3iGfgKoKLZ3LX0Gne8QY2p+0pjPpRdMNjW9u+e6i49qRfO6plFF80eiR83q4K8RPwxw9BFX
ta8JD6eKxqGP8KoN7jEyvICci4f6MJ/hw0A0O44Qxz57iEdj+tuzi/6t2aN/sq0xjZOv/PjZjQyR
HFI8jNjwSMQ0yUBYG2kYk+TPKITIBDwhOAQeEnTg4aYYuTP6o745aRtoSNtkZw7nivzD9A3Iwqr2
0Rqb2OaJzbRm2gPOBnX/0jZ49GESKe5RrxkZlpIQhjfD7/CL1IInM4vBSCX/QK8FGi8AMnsS157K
itgCWyehxmlgW8UI7hfLLonyuRrOGWxk46NnmSe9h8jBemjy2oqLwj+Qv6hjcgdTiCbWh8uhEhTl
EfyXPnDH4nGTj+bfiMEdwx1zX49e9gMUFpe/HsexJcUqBpvIdsTyYZPDO8sCFvbHV9Z50Ehz/WP0
lt8hvCn6B1+jb8qn5KN6ybbLVg+q2s2YK/jsS0MCvx7kBy6oH67PffSzSBVJCTK6T2SLqd3yIjgB
IEIKSuP4YNxit0Na9je4DhISwyS0DBEbIe2b+SUtBBbEeTzOGQSx+KFE1CVPOiavJrxYwO8wcNWf
FDUFtUe9sYbRcAtb65jocKGXaP9XyL8PPRW1ZMGM6TR4wYiWKfg3vgMV4c5m1++tjJ3Zqz5m0kne
WE76gmP4w7hP0uH0hV9vSVBOTywAq8wBzXlzr8yCWX1Jm67WPtwxvoEgS15YQzxeyeKpO+i4xASP
Egmn+TBJc6jETYIPHjf7vEVAiDeLxH+7HsM3Af3YF7gPBhhJcKhd07oGv7BNo/FUQ5BCSvE2b7TG
6ZothV5ywPmUHlP2ezrbAXyw2FY9sBBqW7hW34FPQmJ5gY1x64I0ImJa5PQwxGmHhRrci1wEDGtk
N9QfM8QNgfs2dvL4D2XO4jxXb6z/yzR/Dy2wZ5Kb7Wa3hMrZ7dKjPxQ2RyJDOr47QgqD3fgHqGEt
1xCFsGwsj0Id3mb/IBNAaO0k5YG/HY1U8c/GjLYqXy3fykBzSBEc7RYOHIxDWHSQOyvjy8DGlLYs
0cF9Sp4T+C7rGaERp9wk4veDEaC3wRfKXQnYABHXojWDC1r06x0prZHgo1VDT+NVyT+8/UBoYvGf
BaCCOx/WKVgKU+pwPyla1j3/RGyduPOywG5JKc493LqHX5oQ1Py0CvrjUK5H6REoPxp3GoMTGKjD
2UNPpR6o8w0qY+5YJJHY2dT1Wjr2qIBHgy00mX8rXsYjyQdAo++0u9YczXD1YTr4Xb0YCWJipTFd
XZAUWlPrb9mOvzW/OBiROnocl53Q+AZR1N/yYw2ExYzboPtvVvmztKAEyl4hZn0AN42XjrgKgutW
/RvOxuCvNONsC3nQKSSE0prjJd9KqcufHZm3yeour5gUMCtDtc0Kt14cq5Lg3lo7I/1VFBfmPSJj
gKFzy0cQgMA1DRZRdCip24c3Wm2BF9TT+BMUBpO/bC5l/9IP/EHiuOyRFY/22fdIKtjOW+2nO5bn
qHxrsDZts8xWO2HzOUIZ9WETb9nU1iXoDTS6FSVV/espUhJYP/xes6aS6KOTsGOBz///26uhNLyV
uMoQiWYe8q3vhOV7u1vSf432F7hu6rGo/BY+knm5uttfNTwpiUHWBhoA7vjpt5qDswlizM/kh5dQ
K62i3TXEf6UhTydzUp0UW1V0ULggFvGgjpTIWtYvGSE1SsQG+w3S0VBfceSt75FOh09LYs9Na1gB
AmVmfhCJwNXZe4d9+6anLNsLCZWzgq0rXTLSsniPCeNLj1DJCj9aDyUidWbtHlrdVrhnEJ7U8Jbg
etrWGyfU7yVzNc20LbHRXuI6a350xMSLxELQMEta9BGM2gzjFC2VW1G3kpPUj++d3sGOe0s7TysS
0BAuYlgpuL4otoHD3jKvmxmEM5J3S034sUBr0GisF40yi1o/h0rS4SX2nHMpsbtlb8JXLcb+AcFO
xKGH2FyC7bcJeH07Hds2wZGCn4vx/sk3LFZY5x5uJTOqyWts+VyTuqa7qS1vmebZ/6FFTERsVST5
JttdgZiAD9AiO0f743qPVjuILCztTXXX8dEUQsVws3C/S1zy+3l4s0SsNV9xQnRGtPgXQATUbYvc
zdb4Vtpjkf0m7JdhdWDvZUb1e5FciSCPZnuxzkzfCGDEUELdtrHAUSeZVO92RcVaBpkWkyA3etNH
Z54ugcMzcl02inWsMLWMkmglmr0rMJH7tCgt0vWd5Ele+UrFf/q9iqWtxsUzVtslmNLiHNfxvCpR
v5ThBTtZnzu2e68Sk5GqOwAmy18NBq1fEn2iRs0aeBAImIgGKPSztdHY9CiB7lbDaQBgdoz0NIiH
Ljto3xMDJbom31WlX92P7rzv/rM2m+0ooWSvMG7gJMZQYVfBwScTSfcQ9UK4qMBN2OerExw3PgwK
EXguzwRP+LKd1jYvD8doJq99xUa/NT9pZqgs7HT8/dWab6N/SOl0l79gy1+sv3yTPKIH0cmLxzpG
tgSi4GagbKhox/uacIAt4Rehb7MG5jBA2KeSf0c4w2WI5ZlUjVNGMHHPBm/Z3hHUx80PqQNrO+ub
9ZLPd9A/MnWjQIJbEc+20nFpRJnhwhq/zK7WYOzL2+vAqjf/MN1tnub9mJuvSHTxSFPcoPkX6KYL
px9X1Axa35fOsr1kXAsPOSerUREqIv6esFO3hxepiNBfQhKTY/qm20jfGH5SbQnUCPcmRCRS7UA+
hRBG91GI3rnzRM4M9T9gV87FSAFPHCYrQ9F4y9p41zYXVBBxvBVwCmd1kb5Hwzvc/Qti5Mk/KGlt
a3CLqXcajiJMtiMjYOZIGJCZW6W6BW9V+pmFtJG4YaTlXTOuQ3tUb1y1zIYlW2E6Sj7ZGiRoJLOt
1HW+UrG7RnK6a/Ix65uz3hFgzFpNwX3pMzEvuJdOZEFUawLaB9eEMNzTwQXtB7ekAMTRbeMEwrw7
XYx1XSuf6Km6vtzio88n0rabll41Mlf/kIyf+NMIYm8XtpjjOOVW068T+8a6ctUnBDT0RtZEmeyG
XW4R+rkW4KMFG5mUQnYQwlclbFGjCaXv5YhvlHKLFeIYwiw2xXXck0AUXlmUUH0nRId0HSeuNynb
yk5xG0K8JQWN54vOb4Qq/RtFe5HdDFkkrbluR5LGMpYoRCPMkPEUwJfkU8MG7C6j5yGeB0A8s8cP
XF8wFHt0lAMCkhF+EVKyGvV4Z5S1N8Z7Udcx3b0kmQPB5lA470x/o8t61UZo5JJOI8NRm42nlp0g
pYTWpesNz+ixxGFO67yR9cQyBa8l9BfT+MPvErLXhryJv7xxDK1NkRBwqTpQwE3WTBrLT7d3qsS2
W329Q0zOk7yEiCNmJxMCcqH+pfLRPYiwCuBkdeIx+YYKPcPA+Z49JFIJreNhrL1g3nAvgCOgrcCb
mV58n2EIB4BMD8XcLoMFxw//rhJIEDmTdY0kVyDyKYGxitkHnUYHZc0PnrW4V/V8J93z9i7xtRCt
wP5DTL3DZaQBgbc55Wtpw+KdD4di1ODK+/Sx+BpeaJPTTwQ1zfgD3Qrhdx78k9mNg/dErso2FxI1
UECIHzdt0XeK9NXfvujpU+G9gTsT7UwBxMr2Sw+3bHjTIPFr7Rx985QNuqfh46ngN+/IhPtiYGQl
2Pjs+IjIx14sO09MQuwoIB6UAd1j9RYMu0UgXxKEChYJEl3Z/l//jGIukPETeYMlvHWsutCFghhi
dKRRKVhTGit0sPWSrB4DmMpAIiilDFIBCKWziDpYdHj6p9pd9dGrwVy44br6Le8/I4ZXdAhnBOER
rAR1D1iif6fKJWouKJC7N+3QyV5/CVtjj2NOQRgXjV7OnU98tCofcciNIFAUGQ2iygm4IvjVbDFo
9xYGlHAH2ejqUJLsmix1vmuubLhh4O/MZ5F8aNRquk2sGn09yM3C2Mj2Bd6Eav4aKfy6jWM0jBLj
3PF+uNZwLo137nBWPLxv4zK9omiV22OSr3OgHNgaDNn8bu2xu2gz4DY7GdmAJsL4nllXGCVrhGMp
5cjwTEjy8jnBG4kmRfMfLGVRXpAPb658VBZnPKOtvSC+LPW7StnZ0vxjJlGDXFrOqLupBnx5zZ96
tIMpPh2JoCcdtj/Ph+EIQ2r6mqMfgIsoSFbicfYW7OLIqQV0anbM8EjbO/GZxl+j+pLzX0DPZvzC
5x5mmPkRsOSZTQ8S8bKRHb5iAqOhtom43/hOA7FEzPDVWc5sZ2PFkHe3sPzy/ccSqf5gj4N2fUSC
UGwxeuk0twEJQ/bIZpHV64gZhk3Aqx7yo5nkZY9zlms4z9gdoQZs7mc+M3LYZfJMBy3eRrOTdUxo
oL5luEo0Lh/5rwNJVi8STXKlbJMYX2Xx1oob8oX3fBaSzFqADa9AM6Fj3tV8JMYbr3lfYUPGddUe
Ov219O7oAykSVLwj9wVTb4QefIZ/cYNl2kAqybMGFTtKO+uEsYvyrwCNwr+sRsacksjnjf3JKLYS
NZZ3TFpPAfQNHM7Yf5/7O3rLqk3cqoSnbZEQ4ygG7pzJjf/nxwdr+rLC3hbV1xTip7W8NtklfdKR
phSp5tUH2RdZqmbsJejTB6e1UAIhkoJYR0JXujLKNySUrUogtYYraTIwf+A1QCVeKzlxT15uYmJ9
07rpo2yZr0nBgtcImMJAlCQHOaUnuo4ltobEMGktrh/N0rGjzgR334BGTSjNqyUrj5yE8kw+WaHc
63vJ4/UpJwS9sALw4hZRNfaDHH0mruFfVq2leqs3hzAg0o+G5i+hkOhHAQcYeDQc/MpS9rroinDt
lpiORPWEJ6YfNsHWKvGPFkYVCLGHM5bws3D1Ga0wTbAusMlEBWpo/8qqH64SLAAgVfZvA+dZcA0R
2Nw800MCuw/rqHUz7JFr4qibEEML81MwlVdisTQk3QwkagIIdnnnmkct4DJORN4mx3EX7l/UfE0F
Ab9gBDYdlQmLsWOSbEh++KefuO9z61snR3Q9yM+gcSqyHxaUagM5QhofXYMVIPyjEZbmP/AIp8tI
YMMLZyWjWgZCQBnkb5SrmJIaYC8+ATMZXb/ZDfqMBpOfJ2F6I+QhAUiEAeCgXe13Kl5JsGna94EP
FI7owvRJ+lfLsAJ7zwVZldkA8fDL38mWjZSUHc3018A7I9ljnOnx7fathnFh+ynvtzMKvwlD9h40
D+o/hhWMdSmw85pdVSg4y+bof+VeqrHFms8+j8sqnqEtD6c2ReOH3A8VQnbvwOkDRx1d72E0QAE5
kYD4qZVu+J21O8XkUOXSBoNSYS2jQ0yIi5D4YdCvmsX5uCcOuPo0un/1D02GZEHqDJ8xlt0VBZf1
ncDGxaJZylU7+0E9uTL3cY2zc+xggtSoP6oJqgaIqtktXvssWCxmwfR7Sd2jd57U3p5+LdprABpo
aRhCrH1es8R0shdx+ZEwCaS5gA/mdiLETU7oogt6tiGuTm9t7YqTq5XcnRwWWHD1FqlmXa3LGX/U
Q4Hn7RhB48J9xKf+Edqr1bDWU8/HN/bW1ToM9JPCfbXx2eCWAzhUjD972OJFopyh7ynjtuTCUKxP
tTDO0vccseSvXG24JeJJxXhLB8tCto4/CwgO7CIM0uUI7NPL0K6Z4gGf17b7KHjKpPwj7X5xH4CV
G35jAzOp72GPcxOpPl2+x9vgkZc+aI0a24fxXw0XS91bSk8CD0JiTLLiUeViNbHpOAjCtNaVc3pM
q/q4l27EV+AIQYlsnIFxmoMA60IgtOk1Ii9FZ9TsyxcEC5s32O6DlwX3gSQDElKWrLuawHMYbS2O
c1q0JdelVJN9FzgA+2hW9vNWkqhp6aLlT/EMWImXfI+HPAMxnDgRDzi7ApSJ4msjfhc4v7K1oVRO
LHwQCY8GGfCLUY9OUky5ZHFXu6Y5DcrXUL6XWA1ij65fq/bDN7mh4Z/0a7gocIFbzD8w/aXHBu60
nOGtIelPWUMH1cXZIV5GYiUaED7TAExF7zpQSvQvp5wAXqAMYNAXhKsEnCYX7Bd786sNzFXSKJ/p
HH4w6A1MmdTGolA2Imai5C6vrdjc1g3utAFJKzH8+48o+pylVUz6hmkp2wzmyS8S24aoy+CYTIFn
oJSdYi/I4oPyMqpup2NgwgKjr9BZsLy15Isyc7R37EL8QzF9dc2PVO/yUaMbLu048CgaXcX8bvdf
7IYE027OA7drOXlGuod4CzwB7XSGtApbFEltTsu5zXwQPBfNK6TzVL4JUOR8hX7mMiMeUR8DHVUS
b8Xskku/TezBU7WHU+qvU90FpKQVAX2Zw1M3Af6hrzmNzFowZGY3Ri5O2NzsTsRiweH64YC2lSc2
f/DTEP4rtiDta4FKT/jam/BTd+HmAeaqG4yB1C7lzp6uUTYCaxULBloLUtd8y1gZIQ2UGSljOJgm
lcqHaTyfCvNbyv6GEmF0gSqOr5GeiXfRz7j000bSt8WkQUHBvE0YzqSHGOTS0yC/OCpMkoVaSKuE
nxkBtV2X4G+5JTer4/vU2qsjPnuKdyOiD4QaGvlAiXUZrhJYjQn7YvECNLArv2F+AI72Pl4n6fdV
FpsKWCK6hp41Xcr8HHoK0iVcGRIn3I1vL9n4JpGFj59PRqQDN9Zi+ZjGS3gQdbumiwcgSHzMrFjf
YfEFWwPlRmC4S0ZA923SCSF1zFC1d99ZdBcP/nASnTK11gOMYDdvO5Z2GX4rNYqDCdIaZ8nCQy3f
LSTgzqlVkimO2gm9iEWBMmoyVbkMBcyB2vgxTZjHimcrPsY+2DM4+FkDd7fLjRgeBvFKhVj4F0fo
ySs0tZL03q3znHvfI8+JYRXNaOVTc04KjW+gEEAvrmpaSpwVQXX4QLI8uUPaT26MlLSBi/dYL99j
r/puodgVODhgYs0ykjtT3XSYPi6UcEiAfPhdZIdsxBcn5DP+nPWZdm6uja0xbDK99cKBD0SylWjr
ck8YxgUjEECVVj4PsABtNDjozcg7pXUGOMcBKd9gnczUDZ7l7xeTq/ELMaE17yVAKJ8xDISY3w4n
zaUOARU/cB7q1eWRGpTNTtkMzXPWMqdVWlR5y57ZQvaQsxTuzjOcR2429sP4qxqnGjRiok62ro/T
AXRm1iXg1/TZV/jPcIRkbDIWKErqgPiRv+S4EehoQoiN32vhPk8gSRwzZpoScf54MjosmV/WhwUA
21l77UPi5RZgdkH7zMK9Fq2RwIDVscZg7bbFVytsjH0077i3F23CKtmyeOgWoyVyL2lD5QixhpMt
O7f4qGInaLxXcOiwxGLNFEB5sbONaX120znSnLI4I4rHKx/gLOOXwO4WLWr2I+2Fz+EPuZbEkgIx
OuAn4DmjIvtVcQOPUP/XX5L9IoMiUVvDC5mKvmGfttazCyWAAjICuKubM+lhOsv+4opbhHQrUA3j
wnZT4PDU4h8LKcIelFenOizr4SJC7XpQfKH48ywne2cesByLV/1FK1SXYVwc6i0FEdAZcuvCqWE5
qCK5go2/D5Bp9LInDGjXtvzKwKbEFvfn8MG/HNLvSUjxAyHHEfcs5kUEHp0zPVN+6Cx9TjG5yWwR
Z0zIxA/myJ6Ahjf24KFwVeZ6XX5OBRuuTUVKNLE+c337apthTSXCpDMWbaeGNlqlbnspbUvXncDv
XY0FxXy2avSw7P/L6dIH4iZuVWeaPFq3JJDJxAI9AoIG2ccAjnVEew1B90q8E2XwrNBuiHFCRFcE
6o6Th8m6eUvQUMj6U+WMmYuRAvlnQ2XsT9wM/IYoFyZFh92FRuAmmOAiH62JGPxCjTWAzU5t9tng
4ItDoCO5zDcKN8RW+Ch4rfERFAm+k8fMwRJGhb5ePAN9Q+CdCvm9/rXAqRvGTBhJPylqapTirZ39
FX8CBOGa+e2PcAz9V6cWNmxPRmpNH7iNtUvqd9FXNpVGoBieiQeBXtdCGvBVCBARljaRR1ZebLuA
ZDOicmkocBBF9s8yTPvnA9cXRw3zGUKYaRCyy3RmxdOxQgDGjMKzkn20wUvqd1FreaX0W+bKtpIH
h/5FiH5GWogq82A21nQfUkq3fqeNGnZJ90Gq1IzSTgMaoin0t9LQO2IIskFu8LC+tjgAdv+m9iT8
VtVnSIyhtozJPva5MJfRf0FzxSUz2M4j3M6tFr26LQAThaHRd1qA/IIla+WOwa/hKf1tCSS/k7ig
LsyqfWwcRGOV1cW2rpK3bDwkn+opxIVvRVKwJziKF0BC/jFhGLAJM5iyoZLa+hBcC26xBCo3sS8T
7INKvAH5sB6t/8FUekcoyOGBfMiFoaLxRcRMTbTk13CNdPaUn7V/Zq5hofCSEKqpSG8QUujaUQwZ
7nHCXA8lYmr6ELOiCwD0L215woxkRtVF4wBwspRGathcXNkdBPVh1L2CDYK1l4myVLECGHTyzI4A
NPO7ws4lBkxkLIOFiPPduFlALrJ51yxWgvyu3bsZouR0lUtbT873eIaUXkrbHn81GSqD/BGwep7V
foUBgkTm80sVHElD3073uA7eg3xFBA49d4hXN3JRUrmhRCsx2rbWyduzGjznJQr2lSr9YWHz1pWx
niAag5QJdsPG+M9nrw/PwtzJBch1z2+Nc5USULV1STgEHDS5lg5tb23ZFgofNYIPdhAaGyYdZhE+
HsY3Uws7AKWNXjEEz5JPFnDDJIUEM274o0N6DvK1eMO/Y01xCNYyGhAQdyPaJdMScPA2zU9czHU+
z/9IO68lx9ErW79KR10XNPBmYloX9N6TmeQNIg0T3ns8/fnQ0sx0lxRVJ86RWqWuNAQBAr/Ze61v
iR1hHCk2wOCl6e/ywwR0jcFFVMhfFjTImLAqsGDEGaD9ZOqRRY+2iTIPPW8mA5uzo1dDB8rk/Sk0
TjxtxfJZZ/NXP1S08Mww3lAG6JqHbJxD5aTxbGQ04yi/DoKYgvjOQalYYwcY6n4FNQDqtEqPSUbZ
5DgJcMblMmvwTypytpEsZYcIdy4K7jElvA99qbsH78k33mKsVmF915X0IEYLxJ72LQzYKCOmgY3O
VOivGu5Tzt+A/jFDkBYODXfp3J2KlD5Ff5bOtJqUITiOH0J3Q/QgldA02nOYuvIXpDPoC185Ifla
a861Ztj1NZYGx47lMgFN+EzqW2Kc1GrV+W+KIIJrKw8yS5zpYJFgjg5fRXXtZO8VwgtW5lQ5P+Am
cV2N9gDXYRy0ewqv5tX3qZ6aBml9WEP0tYfATGTZTGjOgCvwyCXOCfVpmC5IP91bJNVVQwsuR9e0
LrnKsJGpvXbp3OzqhUdNjknVJyWhY4HI9rm0P4KFzBzeUBo0n156dmnDZWuI3VfmQ3iTLk2ZCqbd
cVh/rZloQcvmJy5PLRzbg7wd/ksJmjgH6lcr+5kkL+KciYu8StZ4fO7DGVK1hxhes0CYD7F7c738
pEH56rz0Z5qO4STqFpw9P7Mu4NBxNa0SwZn02evn3hn3V9c8CA1mcDlYpcq6bBdkpdVX/khXOhJ2
d9m34xif6V0Lb8EHUj7pmsPgQ3zeTvMxylXG9JS7q60fTZgNBtt4qlFVosN4Nl7JaKQ4TvsglSa1
9MQAuwzOHQstZIgv7d2MJ6Xgjcin3uQb95BfKEZ7IH5f2faYV9ayFt1aCpXUXScUtrwTPgL5iQ9O
ZU1x8sVZd0vSdRbbpKOy2Z1gzqtuvEZNZZ7eyocgzECAhBftFcTWKT24UOSpY3z1EPeprdbevLQX
XHjyADH5QN6gWMRgmN9luvdrbYPe8wuORv/qyTAvZnr6wQILd7qinwxE5AgyQXt8NSjj5MmgdQcc
hMSuQYOG3mQU3MyHufVxec7cjQOF050RbmNwgsReq8m06CYCYzv3GVJ6lbYdUnf6RQAoZtU7QB09
nRufxt3bU4GEiQ35HspF8s7teJPcE49ZNfVrHxOXfi0sdp2bBKLGoj/X0iTPX024l9cmWspkEHQo
0VZmu8n0FaVgVVlIzpPqdxK+CsS3kwnQrrB0oLnPOjT0qIdAVho31jEmKNfe20jO9HVYYCrjkPQ0
8RLT7W8RLG+KN28HvOIobwfgsEGndtkhu+Mu7Y4Enb02Y21S+ztaAcVCWqo02FDbUNG+YSfRzulE
PAYvrj+Xd8Y+y8ZJdWImK5buwT4KC9aQzJjuxqtvMdugr/wjlTfeTTkTKMq16vNF+YrkW1iwIxXM
Gz4vuuIla7g1MKZbTy1bmmh7+phz7125o+QtXnj6pj3yxzEBDywUQMf2xtT29os4Gat4UMfCUvfH
WjNu3l3WufiEWNSN8cPs8BtATWZEzx1gvNMgY8HJZDAaMA3KEs3YOt3CSin7OVEvVALIxcDrRwQb
dxkaAxazr7wLKoo0yyBeBWP3qZ+sDcEPG/gyFz2ing3YYNydtEP6RGCQknH7KZ/aAypomCIRkMsv
0LiDzI016tOB17HG8TwLIPbbU42IvHEuzHHA1x/BW0xu35JaiQ9dARrFKxvfubaEkRjsSK9QRShh
AeUiCU3gR24cKmfHfgQCoiHNMNiAf1+gU7/QRRkl1iUfIigd1EoNUuRtDhSGaxOW3cY5ORZra2EF
wUoI+qPhv8sNqoz0YN0jdana+7gUZ+xk/fTKQyP2JyV/WB/CydQO7kTJz7Y/iYNLkSO5UZfmPcAW
awMyzSHoCcXaSMG2PYYQJIJfCwFBKho5ZQMlwhyyfhxCL8e8m7bfZdnNM2H8s3Hh2gDuehHqpW6P
0X9dZDguSxpByZt9pGkbjUFieIbI4oPMSWgQC1mHFYKX+d68kMYlT8E1Vjj2QsYQ1CURuTMVHVpz
aVOiMQBqQt9KiOelFMeGeFq/pN7dI4osnMivpkyygX2WX+P+UZfvfvMm228S+BT+jS/xl5aGqe0e
QzI3TR29tFLPVMzSss06BNwmW2t8YyXvBgqYvood9+6mVHVfRXNcV/l74clryVwqJO4Z+PkKktXJ
IeejjSnypUAQic0etxbCViKT4S9lF8u/KrjKFM4mvOqIXAXcZvmOZfwe+2K9KthUStZrl08EgTZn
clLSz7B5q9y30D6L7gTlgQzuYZL2j4bxNVx1waPiH1I2O0wr4Knwii4IJcEi1oLKMDAamsfqfQgY
ASZ863nj77TAoydFH+1A0HzTd1NpTP8Pz0VCLu2EPxV9DcismCh1vg6fBQb59BMEXJYfCRa0BwQJ
j6VSME3Ra72WLGz/8K0yNpWrOF31KqF2fMyZAKFt3Ws0Nce+l+y4f1XmBtI/sHf1PqBNyprNS3aA
dSqbd5MhGft9R48nr1lABOj/h2gv5Aymas25HlX7SS4yTTWcACY9wYzQ4JgNUyUTkoCMYPitgYgB
+d82Rr0Gt5JTMzFCs9seMEWsxAWGP3zMEbracK2sQit+CjUqumF/K0/c3JlVaLidkuGFyxaB9ieN
wZq5WL6FDLd47M2+m15VFU2aGEsavTFGCSNasPLFPO1jhWcjcJVI0UTIDWagmAnkACN/HjAqrOJ7
iu1eg/QIQsysd6e+jbRlVt2qG3a2etPae10+xoI966nwwi3RQerxp4fL5mgLGRKA9fcujpwuKQxz
mRrz+tDalMYpo4qfUDKynl7OfFBgDLAUusTNwcCniDJvR1nQHk6l3cd82hbBS4k7VdR3o/+S5A/X
+qRqgMpkQCqyYKb1V3fqjNR31POhca6NuV+fI/EyqP8xIPMb0qY56v2RqkjJTr499Oj7CvMKjB+V
jMuzyorUwJp/V4x9iIQHVAo3lbtjCcpqGpG/jzsEn1eaHIdoKMS2CZ2geSOS3zqlVJrok/UAroov
HEpGMERIA3rpbAYFb+yABe7Cue2d8XRivaWUgYzNdgZplhZfWCzzSyzEYOhBEw2YkeNbym578D7W
a4RhyTHvDmF3AKsmk5jKzmUVoi73oJ4o9SOZBF8MFdUqptLpZ6+RCEemGRO+LliPDJ33yZduYXLR
Kf6It8R7r5JHA6KikCAJoPmIDiVuJu7SlxC0ZQMIZohp2+kFkrMN7IqoXqMHypnmxBX/Pih0IlTz
9Ps3lrnm3xNOIBp+jGJ03ZG7fkcH45eT72kV5KmsmuYyA1mEiJNPneZZVz9CUZj1EEhDhHkey4Uy
UR722yBw7TE6oHuNpxyBl+S1+RO0vZh8dgMVzqC991GUA8ZwYkpHS/nkARuxkBCSoTukuy+S++DF
zya6/uQRhM8YGhGUtjkuaao8GftVh3JtxMaFU8dGAvC2fzC0edGe1iRSQOPN1BYKefdUsLCQRDv+
JDXUXkswHtyNuaDurjV7SA+U53UEnwMzfOYQXMLPaOpKXSAbpkiIVlve1yy3nHmNvZj9mMoGD305
5SdgFYOEEz6N9WbaiBeW6FS5Qji40aIC0LCo7ixBtWD7xSD8pQY+gIcCnVsN96nBG9KjQv2eKGUh
BKJuLZ1B54Z2HnGi4M/KQ343pQUhwxnbGNgYMvE0o4K//iGa6NGjR+jIaTNSx2+08Evz3iOkhK5y
qvGDpISCWBpBjTx5DA2kWBXbggOoqB2FdFmyKmPjVFUu8oRO9aY178ubHEsoHMS+oLhHh4PkkGr0
+a0720X+5GIp6K4ZvSYQLwIbw+ugusb71lW4v51mQntcxiXq+YQmtA6Kb4x5LORNkRRTNKjf26xU
jDqnsmOC80JRgBFt6l2bJwtzTClFxe9iNHHkmeSPy3dyr+sFvLg6WSYPnJVbvqBhlUFD6h/KA5J3
F2BkuRIHEBqxq+PgK37VLvrVRmLHdDplBHSjcUel5K0Bo/QWU4ezsw0on3Y37NTKM4BV0t/ihWN+
ZRXDzCOR93kIdnLGQ27fKK0zQBVDZCGVSk0FR5TpV34ssx8FxrzHIPXFkHfvGLfBKNz/UMtlIOkH
T4OyMy/6gQam/47SEWl4GkByj5pRi2BbYDk4pg9Kod94bwnGzodVoPSqUTBedLf8YN5y4RjQq7Wm
5T55QIds36n8egSvtBO2RdkX8hC2z547c5yEYhIXZ1ItUsQl7DNYmzH68vNS8ypd9qK9UftjyP5z
Km+pjrbhHT8tvId4hoxQ6NSRsE6p8PB66jDMLdi9I6ZhLy5vBXeDbQPnHyIwDj6lFMA4mBGew3jK
rI8vqx9quz3jYEYfysJesGLctqhsdCibUumsekfq1uzlZe34h2aRtSojp0KtCZL8Jb+3n6iHqTiO
vTUR6bKuTkx3pTdwE+mi2wsbNBAJHFQjLR4RWndwuuxtEc3DeN9+iP4C/qiTnoGOBekcpZqKKQf/
GTAslEmfqbxjBrgZ5dI0Ce86GUOItULmQ7FCI3Ev5Ie1cHHeBs/wNSPlbl5oc3ZIpnmRHdqSKGpn
Ab7dpXZRt+ysvTlGvkk8Bs9rPggGpTw8UpbKXtsbzgR9U/vhQu8Qx8a5G/oVSzZMGaPaFppJpc4/
LWHZxIuI5cmJFAwKzfG4FAhCoFg+rtYI0VgMaBdU/2xFeCOCOomvIu16wCfBjHbUUMDR6DUI63LG
s8ru8iuQF8xvVDlUY0d1oN/T6mSK0Vj6OzCnhwu/tvs3q3oBjQ3YgmmDoZmOIya8iF2r6FxDWjZ7
egfMAuizmCmkbD3YfSh3zLVrTD5JNmt32SybIfVBMFuB0VPypWvjAyN0T2a9OaHf4TXCVozdqSbt
nTlTBcQhFMPiBy6Is5bDigA3Q8cZ3kc9r0mjs+a+vg676dByplEtrmnLG4/85gM71dgDKQuTeGiY
xhDXb2QO48XmUWv5fDCGelSLIZ1M9VdooYj+KMRNpfoyYFHMkf5e7Cmm5oBRJnAQ61V/qghYgSH4
aN15+SldsFc5wQ57Ur2ofFywsMRHJoWdq/uW30SqCCeMffScO1As816a+xgR4Lr5swwd5QhWcrev
LuJncRa4bG/Fa3OXyW7ATHcvV8aWtNVXKaQ8N00JPMOtTWmERuaR3JJzugg28QvCC3oiKVGdnwUy
mSer7AsMxyC6BsbTpobRxh/hopGGtSNhze0pbjbdxV+4i/rNdubGl3fXbjm67HGz1MbKNESKRcxe
egQGdkouDpjqsfZkZsvuCn6xZN2A2Qsn4idqD6rqjEMw39i7IFCtzvEWZqsEP7qZk+TK/gbUJ6L7
TzYrRbDxxANuAY+AaZbHmDpucFjSS9asUUNjImUEedLqhZEIVGVoT7wNcOKBJC8hh2UxUNP5HqFt
ZWYTSV2nOUg7K5hoMK9wt/ej9qg9DNzQ8fyOPrZxCfGZ+ChriX/tRuFX/E6ZEcsCRol87z3yNXsX
Flbu0UV3IKM05KOge3rqFxCgRi4EFQBKB5cgVThTLQ9yOfre6YpUOppE8DT7kxR9zJDs0Ixm5lew
kxHfUPvx0eREcNtKFsrROH4XSHvTpt8F3xL8vKgRY/jvw7zBUEPpPL9TK9qJJyoJVDWHKkeEg3eq
B+H8u68oaijn/EpbEeBZevte/5SY4vINFYyo05E7YSZtZy2LS5nC7vdAEpxAgxy7FEqDjgQLzI4P
DYogYWRm+h4TYc2YQ8JyvYnpc1RLP5hhREDuhm63wszQ0CwQ6bxQcbLAYy+RcaEwraxxQEIQ/coP
9DjWqQ7fMvgT/A4rMurmA+cGcR3rn/wEPq7Zg9lRrGLz3c67Bk9Bai2VbKU4mxLqZMs8oM4oyGos
+sR6khQHCMxY0Sj6jT9ObMi6SfQKfrk/dXvq682hOTgbJPvEZW4lFsPGtndYATqoUZT3ir1db2z3
argT2ZmL4aEWLnHHtp4SSsWdXW3dIQbJRp2VMpw93BBL2jVXOlZF5tL7kM8GDCphZvXdBGmtZx9z
kErEUwK1aI6oR5thm4fq3VrJF4VLJNBuxFNELwOGfjvFPBDnJ3XiWaOPbi8oMyt4asO4NwqLL8bo
YI+Oo3aWgY9TsMOIdO7ndOVBskH4OmI1kl34bwHL3zHkrnFdXoEIASjsWHrAj0bTD2ESohqfJEYp
FgA9TgRiTS5Ik7ESaDSXQn/F14m10jf9jgOrl3KlUgqlqojoif1UDqWPZp650VjpQr9OZ/YtWlQQ
ItH90AgalnT1w4/2MeV9Ss/IX1K435Q6aBrskacxsXY7JkHMPPaIVY3XbEBWXaBM0T6+DaiqspnT
gObPaFqzXNnWe2liYNScZjB/FCQAZDtttY0DAVicsyQi5IuALLZOSEnXZP5ekPd2SBU+iVXnO+EH
74Au4whJjLg1cOGiB7moU/XKgtZdsrYKIkigZDfzAdHp3g7riDuv3szlYjApA/af8n+9PixUPZb2
y2DB7gxwcdogsUSchGCcbdagaSH3Wjs2u4iIPB0o2jsS81pnFT6X9uIxjTc5FbNEWvkdO7mQwuVe
Sy487NYb9U9tqVTb6Cbd45qUCRrwqDJMoJfk2BBE2V+Ga6tFV/0NVgWz3JaFBTv0vXploWIeZDbp
f3wQXOwAPNTGmhniBtGLtgykq0bjnyWIscjv0kVmbUYJ30qnVg6qnPgIdiHNnhU9IZnGOWY7TXys
Ogs3wsIjCAuLH410uwM2S9zsFFF+m8DLOyPl8Zq9rTfQ8RalODHTtYtxTNiwVx7Gr6FDxNotqChb
m1s3MsfsSgsaSBh87Ujd9eyAWSKYlbJMcTI2sFsTnHqi/GFj8jTmEn5Bj4DnKr7EZscyDCwRL5m7
Lyl7DsRZOoUHn4J/RCOQ2n+G2Movr0rw7NT3gjbE0Oe+ZyTUJvKHEQFhXwZuu9I9deUNpt9FHy2g
RFm3qNw2e8YcNlcdOZ8M59mCnZy5hjKAGsl6elRLryBkB/WUv0bmia44oX+4M1jBzWkhm8aDx7PV
aZg91TRmqzzqOzAqpAXKmbKyO/AlDhHSzvQ7i+FIKnoJlxcqkepRtVzkm51fW5SfxVXDexM4xOp1
F4csiWrdM/rw0bzTMHgAWU8/JkCkHsWDanLwJWBYG3YAOGjQolmLzKclzjwJkyqgCnRGQU/XBWM7
bZ4MLzXLXzp6Eb8VcPNS3xA0b4NLUGYAxpGNleitqyCNeIRyB6PvvNHYjoPOWkbCsjdmDVZNZSuy
yocjFb3KQO51BuyzSrQQGwsVPFHMGEnWV0GQFgopvGqsaW2JhM5gQvSaiuirJKXUZzCmzhtKNOiE
1yS+Ya+VsYgWubxwKFzFUYBwFre/Bp1uFYpsDQUIvECDknfnFRWOxWPE6uJ77CdenUemtWQtUKPt
GnNvbeSlvKRKshE9OjRHny7/kXQTAiIqNjbM9lNzCLli+g/U9YzNbRft2qW2yfHjN1gJeSTqA+OM
ifsQZrMmEFkzEueIh6bs21Y5hLtpS5Il476H5mOb0YqUFsxbxlPUp2iOOl6o73HUIJagIPTacduo
66qYc7tpPaASSpT6NnIeFVo5a5Yah++hY6meHyX2MrpSgoXbBwD21Dhc1fqUlCyy/dkQgcFmnKqC
eWaXAUwBxYywi8CbYihdG+dqLdPYMB/G2TqTzUHgByfEHsDjGUd2IZ/7nXX9wCvoMraaB4f+ilxM
3DUWXZvNqbATsVIvv3dqWXqehNeo7D7T5gWQcaFOv+ulVOnwlRkIy+V73B0qgn1WxCYwubNP//bb
f/z9v/7jo/1P5wkeO+ycJC7+/l/8/SNJu9xz3PKHv/79kkT888fv/M/P/PU3/r71PvKkSL7Kn/7U
/Jns3qJn8eMPDe/mf16Zo//z3U3eyre//GUal17ZHatn3p2eRRWWf7wLzmP4yf/bb/72/ONVLl36
/P1bmHy8hbzmt39+dfn5+zdNNQ1N1GTL0GRV4v8s9Y9r9o9LNhzqnz88nMvv33bP5rd7kge/fInn
W1H+/k0wlL8ZoihLomZIPM+iLn/7rXn+41vq32SNL6sqOSWiwve+/RYneen+/k0V/2ZJGl8SJVVX
TVUxv/1WJNU/v6VamqUYimrwfiXR+vbf1+Uvn+//ft6/xVV0gABdFr9/kyTl22/pP+6D/z57RbIU
lS6HKNKfMCy+//F28mJn+PHvVirIte6E9WJQEPSosd+oZbrWtqIUxlzFFs+7hiWbuUn/QVOXtqdC
/Ah4SnL+zImO0gxkt7LO5R3MDL0dl/q2B5UpzSIYwatIfZEQvgywLVwghBENTq5b5X7GOdULZ4Gf
L6aHZUzjYCsoWw+iRXL187PfbbpzbmPGW+ig0RvCJShmvroV+ZpzfsmTkCMeVHsV+0fp3bO3AlIa
H/nnPpe3ibUoo1WiTyPn0ESztAawMnHwpjYDYsbHAIUrrIQhOtRgK0IaX2gn2fRIAeUAKMhSZGdL
OVn66cYWp/RlrGqpCGQwTUJSN3cmzFURcS6pBO0cp5zXdqQWTcVgK7Law02UJCu3Xv7pLvvnB/fn
D4oP/MePiU6DKeuiqWqSZv7wMaV6LVhyFXB9PKo+1it7zJRQK7xb258fiJvuZweyxL/eDyJzv5zU
HChky0HZ6i1fuc//h0NYpkaWmc5/LO2vh1AtQYpL0+WW0/OxFwmkCwDnIVTLgjr/80NJ//Z0/nSs
4ft/ur3dtDS0VOC+ar6sD8yL2EOcbGS9spufG4iPLvm2v6WncJWtf37k4SR+eK5U6U8HNv564Czo
pawKuY6yibeHPNipcf/5Ef7dLSHriqnJMteQi/nXIyDCLeOo49Sy5FP1Xyu6dtF7nCizxMWp84vb
gkHwX07nzwcb3syfrmNTKonYyhzMhHXY7pNq9/OT+dXr/3B/uzJhi7XJ6yMqSP1VmG5+/vrScN/+
+HnIhmjIKoPc8MdfT6CE2pWJGQdou3OND6bp5gUCIDAObo9d5pAEr2ZYT39+1H93E/z5oAz+f75q
WZpLXiUJOJZ1JJaboH0t5defH+Lf3eAyM4EuSpYkGtYPd0Ft+pKjdDxMkXMx+1db+xTLdZL/4m7+
1VF++PgVW3asIB0eWe2W5lgyMOKvu3j183P595frf8/lh5vAECSzVkuOYleDOGUu5Kdc+MWN9vNj
kKb514+kVc1YgsnOmQhQwzHpFMdU/8XN9qtj/HCvaaqdJ67LMcp8G6YLqRwCKf9/LhUmuL+eRlzW
tuyGHEIDBOVPOyya1uTnhzCGW+dfHhn89YosKSyS5OE0//TMt0mfSULM3RvnePOxf+qQTuRTyvpX
clnahrdKy0aKutZtc6yL9yqbaeKKjb/okDBajquWhJSJ0U3g2AenKsbquyt1ZNnSyc3P3jX37ra5
64oNoMQGI2itvDnC07PZCDQujqcIJeuAh0dZoJOzBGGW/t1nmN4KoOUqkcbE0/jmoQ4oVZKNIT7q
eoN+WnYavEyz/iE454RfDtqbFtwC6ZQTIUV+FLKs4pwGOIVQqc49fc++tX9H6FIZSKb3GvoEy//F
tZR/dS1/mIf8oO7Y19nVoiwpzIkIvXEAX9sSUlZTbiSc2nF6FwhKzURQo0l0tgzyj9190+m0h5BS
obj0/U2R7y3zHPufMsFXcFFRMcFc2pcd6Ha5+cXkqf7rDIMe1NBUS1T4n6YPa8c/3QBh0deSlSj1
okO7VW5y9LLVI4+OSYGkk6BNljvhRyYTJU5bGGqnVrMDM9+z4ubJC0PfVjb7/k2RXioKwdrY1VcV
ihEqPeJCd4hCWiXWyqFd5b2m0pLAz76cZeLN6T/V+OgFe4qzzVTtaaXfWxsrxXukbyX9EPzqWRoW
4/9yq7MC11leSTpLYdX6YeSRUktomqauedfvsfxlUnyDFFhLmwxLUvWW1ljbhRTpMMSJBf94ycFJ
Dllbje4BtCXFQGWkhmTCDE7lFsIvHWrS9Rr6BhZoOUzO4jMe/OQosnqFkEjq7xW+HEHcdMmzJaOP
1mluLgV7awxocCEBPJbbdw0eQmXRoysWyDZTXBg+u0iVBENF/IpEaxFr2wqlmZp8KJ2mY8O8e8Ey
8qy5R2Z0jdolWluYz7yptO9rFJQzQz2XPGtR5d+7Xp7ILfGYElAHrZrGFQE4lF6KCo8oFV6sJNIr
p6DPkYWd+9fgRt2h5VvA2ebtjBLa3B5nL/IpealGPFhkUiKQhg6BmXj4geBGeNx5+MKNyzJPMWl+
fcHIHhVTpERs2puOPpDMBjvLjZEXrur8aHQzzQH0uM+zi2Ltk0EnQAqBfJW0hVAZEzYfiWaOTAD6
1dQB2qrvrWCmP1O3mFfhthbTacOeQ39viEsMxYMwaM3ju2ofrHPgukvu9IUSJTv/IWrqTNJB17bA
Iw2qxT24mvxY2dFE1EtixOkNozs0UAsK2sCVNGaqaC1bDeVV1fZbU+0uMhzVoiBmpQFllEjTAItU
iLvICbeNeben2M3XxYKic61+savbCzX92MydSajx1by7i85wetq8VL6Srhrp7CSCDqk84lGF6ofC
HiOE1uGCh7A7sO74sqA8ok/qkcR5MUEArbaTrWbSi/6swcBXWJu+2MXCCo+BJ74bCpIn1h0YDsNQ
pN2xD7uXKGsemqRPbeepVBld94gHOWnQe1KQlfQY8m28aDoRO842KdkWvcvlw9eLZRoe2RGYzoI8
xLqaGpG+ClBA0a2AMiI8gYCwUYvphPZYcwOunY/DI0bcRCSorYlTSYlnPdCnKoEmQZjcrQgIY6fg
kUfxxM3gOaCSaJpVDlkkIayir/Sx20Agl25+M09pdJazBjWHVc0B8WDtmaSM8765csNibhnbAGMO
peE6O8aUekqQkvqKHEXFOPrJMxdPqUrI45z9aFdvyXP0NUwq2kzPXvPyIIEKLGPUm8ZbgHpSp77E
pc4laCX5q1Aoo0hu8f0TRWhOavPFTQAhtdI4RYLSQP1M9HkU3XkBUBWLSprpxjWqxqIKzdBDjuVU
WLVeguZg+zjB9Wyu0GbBnIxYFcaN8IVQwPN3ifzMklPJDrKB2QbQIAVIBTtPQNGsIEqJAbzh7JHk
eWLNc51RIntvvS0k/UB94ljS6k+tvPXR3DEHfP/VRUwQDIojVAEZ0Dh6eQ3Oh5WQ7+DCZLiGfZqz
w3QEZVDDKX2DJVYPxxqbxHZgW2opZE68ZqxEL1p50OsSj+MHQXcNA2GKqa7xiGTi2jBBiZAp5a1S
1RNS7hCl8GCP6nReKMcWGAMTW92eZChJgHtioknssVHNUAOmwFlATboLDSNzusrqJZ08LEc881I0
VxFZi0sjvaXJriV5WUDBPq5Rpvdj7MEJSenRJxVENEAm0gsY+CwVxImjTwZqeXTw85mHesMYNU+f
jLx6pAs4amCM9DS+pv1XJ7833dA5GkGmoECn5TNEjuhOHJketCrYZ+arDpi4AVlhwvWjKeqHE9Ku
wIFI6iRE90m8DkGL9ayrpw7An54ReRYjtBtG4cmQ0UozjgmiQ4gLGoaRDm0PFswRqVHEZIGwIgpD
ht85Q8HW70wUkcAY84kOmbil8HslasC6GhhqTkZBv06jXfxRy7OiGrloyHASlVPqzkRPGSb8AxSX
MSF1cB80mPajBD0ZIxSAHyBSSJIwj5DgxPRDLMOH+yXedWvBA+mhjATWYU4zyBUoZWA1naDRes6E
MEENomeDRnCR6xvf3xn+Wlgn/iWiT9VO+WWTVsAHSGPMjcEra7YhVTwaU7OnfZpyktLON+nGYfVn
aJrVyFLzZM1oQmWmTnAjT+V6JSIS7NAnjv1w3QsLjmsQCIK7hFLTG/ICLL7gY5Vzg75u2tAK8cZA
FKqzoY4kxivGMtxKlEPQl3TDRclIIgM72kzpcmIm7c4SNHIXdBQayREoX2hJdgjQayFggxemebgy
oilX3YW7ZONgx9mxZVBTWpagNOtIdgeu4UBqENZ0tzXkGMUsl1c1zZVkUuNRhrei8WqfmjWvWRmj
Q48IxBvXAWQOMjoaOlOz4fmjJuXPFByOiH0wAFSsQKEwMfIQXTjEhSESTT4TbSrkMzUaY5VAxd7S
8xojUNdyYjcWIBOtaG7bK7uY0iIoyiXHUeBlgFbCvaxsODiYYAMXbTMpd7k6eK2R1gFx44m0ONyr
bI9J5FTVuWLu4U0UzaaNNzYEtninZct+5qU7FhE2OXzuOiEBp5jo/VwRyB+cB+ZaKBZdNMnFQ6qd
5GJTIIwTir3gv7cD9F8l14VsdfopTf+0022rryTkK32U7+nDuOaY8FTHWjRANWSQcqUyVoj3gXul
fnjCLBQ2bfjsyaCHBlvOrXZakDWkEjFMW8OEDlGvygh99LLSnk5xCcKrL5xjkp7Zy8EMJFJlgDRO
EnfOfUD6BuJ9IVxwAbhbZCI0o1lUz7QY0R3okrWAKoRGtISDa+RKVxDqgxyF25TkNmeeOtvAPbXN
NS1PBBwJOcrzWYQaKKTvw+oNxBbPMv1Ef4qRjZEzKpGTTgiXSWYHR9n11sSptiq5qRAojU1tDJEn
sOLKiIYEAkh2Hos03XEfgtgpS3Yn9DnX0FrxIqXdtABziieET7I4kT8rF1MNPqszZmFInEDXrjlP
7o4EVizaZkxjAF5AY2DQzJdmN+M03HRXFzN+1zEWvrht4aKD9xaWtfiuci+FDdHj8VYk12+nB0cv
f6FEi/4dH1pCJCXJuxnNvGkEe09FQDmCzB7lWOmOfTxnCuKxL/UdoUB6cRxEhKPaXFrSWgNiSzYx
BLIGx9/Eqpd+vcfsKkuAdniTE4X5TJwUzczGskpSBtCObJdXJ+CylYscmj3fuh5izKZafZJ4Nvsx
Uy6PuJqjO9hbLNG5zfS50R9V/PHhOCesFLzaWfQmnjrX4k2kP/lmIe4CatYGgkme1jW22wGRz1Tw
kRTTVF47e08Yk+HKyE+GWxpNSnNjYMFHF2cz9428s1jtGA+acl1DY2kZPBf20Hgmdzduj9YxUc+0
2BDIEKSocX/AgnCmEdMJanOMjbiqeQzSSfTBsrsqV7W86qxRwXqTAGFxGKTQFWHkZITi6YcWR7C0
RGfVhAPJ/EMqwBBYhElP1xjxGN03XJXeO9rBqUuXYY4DYOVJJ8WYdoWzFpHQIEESESkYgjs1ua8L
K5r+vCCgSNK/1oEI6DYtU9Il1VQM88fKRtkYUqsr1SJfFg/FHQF7gxLkTEq02tRxIbAuaorr7yy8
ViwtodXCsCMohbRtVGDmrNKW9YQnmNFU5CRoKI/0I8ob3FdQxVx/4l/JF1DFkTk15zFr/S/2Eh3a
lHxV2AR6TKwP90B1Af0ffBm4iTFMwEGr5C6H0FZ/g00RBSPiBgnW6iB89V7w6t7bO5sk3uw8nARz
cw5zt/sDOBajKZrJCXP+SN7JczY2B7rcC3NlfHjZuDuKD/oDHAMgYXmVriGqo2ApIC9FqW2++Xi+
AVbE/4ev91puXcu2bL8IEfDmlSAIem8kvSCWJAree3x9Neyoh7qnblREZu6l3JIWSQBzjjlG760f
M7x7bJPH+W54tLM4D3SQeMjumN8QKVqVw+upfoAovapLtiW0eE/0GNSiZ3i0GKlWGPjQViCl5DzF
Uu/xJBJ025z6d/BTPqGSdL7TlRtjLxF+Q1T9ontnB3mr7Rt8QA80hmO07rPzcAKrfI4eGUIE/YlV
STMPQ7g3EetZ/sMPXzV/UjZYgRDM2oh7oWYMq+ZnQLQB7P9s6Xa294FLD3jcyg9FwqMXn+Ib5q1V
/ZX8CtQQbBjVPoUrtIP5tfKP1aZHV1QbiwRILEYTRyMUB7Yh1d98mQyJqPEZBiDc+8t/wyMkp1yM
6kekpLdzA9PRgprfPOXRGnpf172S9qJvw6N/9A4if0W/Dfb11tqrx3rX7i7NSlsNe44eRwLTjuoF
tNXae/u8Ury+SCbZgaACWedwSHaw5fBI5uK9O1sfoAVcYT39aoJbSaust40N+mnSkTZCfipDrnM9
nsegv/cgoQfD3Hrp9NFqwBDzRdIhp2h3GswgPESf3lxlartOChbPFvfsSoY39EH9mrrpiIIzVzfY
zNRNeuDL6GENWwoHf9u9MDyiSCPDbu2PW2+DACDhJ/acY4WdR4W55ASW86Wc74GB+i9ROwg7vuBd
mCTUERJ0ELtZvBsvWE9P+E/b44JAA6QSGs5w4qf+y1T7pM+lYyGUHKRhQ3NAuLZAmqBzUBcfQYPg
C9U3CJx7ne8y6Rn3X3EB5hqbGUqjkdnYzmhqhLv0ArJsL4UuAFpv+A6KS4qYCvI5znsN913lIncs
oTCSwwPPBYQzEIFun8puEp9G4JSkVXtQoK/KuAm4iWdbp/ybVDRCpHti3vzgCUm/UE4cU+A6ZN6G
VAaruPjcpmV0EaNbSDcs3dGYkamPPf8yW5841uiXvnvUiD6rdda5lbjsjK2GXpkhOzry4BThzWxS
0EUB1ZtAbDYV2LRPAs4//lsdKMVlwQmyD4NahWDB3h+uMPXJ0iKMa+5uaSHnWsJc9J0K2X46+x1i
/W2WbU2anxpKS6zmY/IR85XMCiFrW4/k+eIUVZeyeKrUqcLvNI9La7ebEI7VJ3UmVXCJ823Gylkg
r995+Gv7uzLcCYxt+6eZAoPbjyzmwV6XSNVYB+OdDhkTzXQixhVksXevlG3aouc91cBiKEZmgyY9
q8qae6DPnCOFjHu2XofWuYbnMn4ZLH/NQeo2Fh8Fy68RP/mFfnqp0m9xeAZOJTyHDmnQFxETGYnz
VhCi2EcDm61qkajmXcgSzqw054SszigEqFHo/n1mqoUckuxGLCGaIhCujd5RPRASobLZB2/SoQb9
oCEC7TQqNrIvmy9UOER+XCpEUhilhnWH/kqzbKuA8xVeCqa+CEj74oi0shAOFWmq8ejyZI5LjkEs
ceE+rU8Wkqve9f2rWqOD4Z4SDAhSOkSjO4dEzBZZcMJ9MRZf3H9ARPRs33ivVPlNyR7FRFfcvYyH
/M73R6SJczuZAclil7hxlehDhPkA55TdO2YzYCXVDrD+SqgJgVbZ3xmrldGxWKPkjj4MvtmYkTtb
zmFB+JvjE216Pn71oChnJfjxFHzIpDMZXNBxT8Jaox0yzFUs+Z5CN2pjIjBj+l5aF8l0EIXXYHMC
9TqO3FnVnnYnaU0lW/2pwLAD/WA8sfw2PzXQF1Z67ToOp9rpoFDK90x9lgSG6AQ3+sxP6G0NzUcJ
Xa6NfwLxW+h/NRkdIx8wGCPU6/OtnHNSHNHTVPs4JLnta8SzjdRkeCq0VcgPQHAlXKmerZLSeW0Y
HLm2xnDCtwjvS8l5LHc9brZixUCag+3Axi5tlFoBcZD8Mwh304yN1mA3PPPKRVTpJmeH8tSL6Dcp
utlvoq+m5ea8NtRlEwcV2SedUr6QgCY2K6G6xPHLjFQwgjBm6XZZyhO7VkWEFbUp40iSD1Rbrr4M
lKg9nTkAzGP7KWHYbxxWTV9cs2TF8H4Lh5VVY4CubVR5w4B+BJEB1jKyedIAe4B8nZdwO4XWp21M
DZYBGxULJZB7Hh2Nx3gi+YeHqffOprSdaacAOKoauwZa/+QZMZWguTRlH2p/GL1ni+4Z3SgNH+PA
3Y4KSwFdg8TRWAmdbcYfkfgRsX+38jWVvsf0MmYfMmuW4G8r6amRjG4lZBjkA3G2wPbSVSRwlCVv
YHKmBvPY9E6oTLM0JbiEco+gF5iCVL3JT0++XHCbtOsUfFnxGRfQpKEQITD37hmfQXcx+30W7f0Y
h9MW5i0Ivh557xLyco1fLlqrp0x2O3PXa44BIZma3PGqTScdOKR0JZJXtxo8u4FiYbWHJvsnIL1C
0QESeD1qqMlDWig4maO9zsYv5z+F9Qs8NTpXjX8S52WJ8obEE4F4IjKSY0fN1sJsvT5MdMU68T2V
zuQTs2cjSNXg3ZtbyPs9YS7Kjj6hwrZjOoq1nUHXJTkgWJbXNNXMYDUS/eUTioCJT1fgRDtw2P4w
pVfCjLvKaWJAdomPeDHw7VUccz5axBtsoxGMhw201I1MmhRJhj3sIydPUIzS+llh+xPSA9AjryUt
eFX5e4RqxGCa2rJiSRV/WumUl/gEoityA6fMwZJZMwzIcGR5XRYvOUmeJCZKb/8HITyq6PmsEO6C
8CT2wTrQ0QoCqo/4uaEOl1HfMN+6h/K5UDg1rOFbSbCsg22mrILkKLX4Q9yy3KakeA1cPUclLJED
grwTJTuKabCXLx9zeLFtyJnAKy+2byAQkfXkqcSqDRrjwqvhHRv+LzSHKjwW7Sd9Ibb5qDnp/mfU
3xMfKtWuYzD1M6jLGLnhDnqMxnbOz7C18V19g5381CgIKnokhme5cNXmmEk7ridzG35bNrqeBgqc
OLjLWN56bWvmM2Girm+57ABE4IzIVmXiGzOpkXdqvpWKR1HsW2FnWrtEIpQWGeQui474uaM3V0fP
NhKDvMmGVDblbluezOqe1D/YiFHJT3TqiyMfsBLT7cBxUPDP3kCmyDwgj7+m7NyE5C5T8D0jb2cw
r+Rc57lSv9QogtacoWkiYsGQ4k1pbYA4gTDlJgX2rfi2Ti4ASABO29GKIxaeP2sxd+QnrgM74dKC
czWuOKXzZWsh8o5oygU2j2nEYahfjrC/YY/FcOJtfmP3j4eOuDdcsTgkoG8hg/mhjzZ3jv5V9ESm
JciAWHDq1IEBQDHBNw/ROpPmFQ1rpokRP1piGvJB3uH5zbcwemjvcFWyBBqxk41ELa1MJoQeUbOv
MdvgWdFb+sguBzJABnKNdbSex154AoeO1COnnzY9kCJl79GkhpIMl48Na6QKw8xiU4qx5CnatZxO
gCxlGmj8uLdph3tRYGFa06c3CjfunLw9Wfq2q23WtAChMp+p7NCAZzHR+g/+roj5VFNvTFqCqdc6
mj4tSSJdBhyDhfLyoXlfGF01fS9fa4zrWsdIDHt2FKGmCd6t9N2V+0Q4BjJxm2u1f3L05zV5LYkb
e3aaCRqacGjLHe49gtK76l6rPjQMFGtA+XR4fIn8VPpd+acKPOS4AMfsnRjfmXXo5XvJaKocvlKf
ocbcPze++bcSVCxW/qi9pNo9Ma5x9fbZp5uEg6pxHoytYt3j/hCLHxJRHU1CU4XWk/BXaV85hyvt
QEkcU/p1Lhs/cXQUiWrAgDGHaMU77NlwckYnA7WT/J2PT95gKF8V6VRqf5UPqRox0ZYrD1SUyQ2+
ITT27qDYkXXi3uBwJVBOvOj4TsYu9XdmV9KWd4p8dfE4wzTG2hztoIMV5ZosiNwTpEHec+YQAzBe
NvMAG45GmUQWaL9vXUV3N8o6Q7Fnt8dQOehPtTp7Mq2ejdCSuWjHuHvvQC4AH6PZ4EwiWIdQcumb
rXDr/dLR/RPmtmyND9PrHrBT+mxX/6XSZcjvVo+GbzgBhjEhrIIT7MjQy3bjaGMXxQONonaah5C4
MPb8K6+wUSFwsp8QEJA6TQxSuqoT596CSatIMctlexw2TJoH9VGPF9V/T92xUx/+iJn7apb7rN7q
3ZWj2jEa/oRXBB2UsFnGm92+MA9yeGARH6Yd4VDym9DW4Ee2QRmeCp9R7y35hFMD9tCiYAbwXG/4
swxgtXMJKgBur5FpKtyEzpX2uo5ynwE5PZsFgL6WfjijUn5Bs8a1yQunOBPmeD4oUi57tmWtu7NO
b7E+Az02TUdnkxmoCGdXXfFKeLYqe7iF62xZg7f0CcdjZLqSu8c0c8AWbJS4SmoWg6WFv3fxbdHV
o+j2VuqDzh+HfAIld1D4yNid6eTGWllGPxg35PjNfzhAnExmHog4I1PBsLDs+1OYuCHKfE5Te2hW
lxEmuXFOJwavJF9SGWMwsBxBdsZH7PgYk4P4c1UTH1aQpHFS0B9BFynuxqlm1MccqN/R5ZC9s3by
VHawVWe6LGm1tAXXxCUdhBUXuzhk1ZpQpsmYQTFWCFamWjJY0XYDGCH6PH1pK8pVF+9x+2AYsqiW
LdQ0vju6meM6mIEvJCYt1ZAwxU/rQy/e+K8WFdfDxLNhTqcvusSU1CQrKp+C76YdBmfia31XYJ42
WzT/gZ/pebDqe37tltNqAEw/Rw6N47I2OvyntObm57VlS8CEHW6BciwIK8k2gnGxjuFBNhwhWDWM
olCwJjQAgP29U//deL5jflq4SaOjBiSz40huT3MZsrSuTIPCd5vB/gfwR8N4avSVUiarwmOoTNVn
T98pBlTZbnBkvpBfaXyDxrFb8Edbo4pv+G85fZjs9AFsjIB1RAx+kzI843dbxCyYNblbhEXinnwE
S4ajZndp6D5vzfAnGdj0u78MZ+RkEneVbehpb3pyeSinuwtGq4bqOSAODKlJ7D2R5MjsZkG3KsnU
8AFv+4BP8iXNdabKJHsshfSlNIaDrIYlDqKSJy5a8pO0n+ZP8fFJkiISg2Xe5KepdyK1fsTi0loy
obpBqC9f0YMyArYNuZxvzt/zvMiuyoW5zi6Zg8kBNyoInQSi907YWGdjaboIbu1pKUF16tf6ilOp
fytX+i66NleNGfKA42URf1MDO6wk/qudpQsZsSjFUV8JtEzvwj3fMbXdgsO0pxUzB+5+ZpMrYecf
mz1S2NFpVhwP+ayfis3Cg96GngusJq7daXhUV2qPBrsNTAdOS8Nh+pROxpK/8YT/iy4kpHMXnye2
sQrWG45mQkQOwx8REu3yp3SrDaIjODNLKFzfxe6HXdXp941dXMUVnooDXidAKdRuN9ZSZk1nYd+v
VWI6bWh9J+tMt3AJHNVm8OFSWPM0u9YCtoXD0H+VLHOXPXAFm8lRltIe07xCXJq/yA94nw71Z7Ej
jqVvP8FhEd1Fto2+wS27C0EmEThaLthGwKYdspfyRQedQHqHTOClfsjgk3N2vLZuOVfk9Rtf7Zq7
OVpp39WtJCx5l5ya7+mVLKNV7Hbt0X8w8+2Mi18aL0A4DDpww5n7st9ME92nTP7UfIWFFVpIUq3b
+f21ZMglGC8i7FE1GoXMGayKYS/T3gmIq88kS5g2NR0KIytWVvDh07zsml9dfeTNehT+qe3d6BFK
8+njk/QGlAdfYf/yTdejL83mv7WyXdB8C9GLoACTrizFrLGP/L1U39rglphbQvfwW8Kt4JRV+Ucj
xitD+8I2/Y1C0ePZtCQihanUuQ6PbQhUfsLqUrxCY5PjpmcyEUGrsGljUBgiiTI7G5VboW396Jhx
KRS3ZVTUXiRr5/tbgd6Dav3yd/EXaf1eym7MJsfehpGj9qxCuHTIz2bBixgj0sEqhTWrQhud6VjE
5O2yJPIf2vOlfu2rS6UjC/0ZjTXvkOmTQlBL5xjFVu13ErbhaMNgax6V77P8NzWQzQEiq4FDjtAw
D90/oladJD7A6Mm51BZpFkDUTgySY9ZHgo/FQ9gfhnGyM2GP9za46VFFe/FfZgJBtD7S5lSkxGhc
RLgeSrJTrY1cfyFPsLyj3L9Ggdbhk/DAwED4cdQUUj8Uujy8zE3DAssDoR7k85zIXnVvT70a4UZq
fktsMpixi9nCumxyFjrsarORVVG2MTwVsD6RnXq2yPLdI1D7ojPUS/tJ3HLgDxUMTjZqkai9+tQS
EYnadmo4Sv8oiV9ixYJpF9phsIyMsyg6avfHjJ1h0az3aYYPT/wx9I0+4tekxb4YciwHW+4nfOGE
LHLuUxlEriGrYq/HSssEjD4z0j/BFUycw6wB2PbFU2xcBePM6UnCtt9p22jaMsL1TBz+G1mG5mkd
qH7jjkb+BlA5nQhOXeR+WGRoN19Bd+e9VpMTEcDcCLC5rG+Fg5QQpa5AFEHBKC87V8wokIaICNMG
zn5jd49ExGPZtJT9cVWpa+7ZRvrWywYS412sjGPH/tjr464lPV3Wvn1vWBBjw0z7V6jVehnRDiuf
mHfl/E+naSySyuSzIeq0SuIKEkbr/ass71AGOK7ms55bepcpif/V4isDThF+Z7QVVS+8p3x2HABp
4QWun2wKOg/jroNXbpz/C5wlheWePZENMDrzmm3F4UlkGD8gEjtjg05HGK3AQ5iZL4tuFRAOKbBC
JrRaBOVkXK1pI3vg0JBkeZsA03vG+bO7RetJ2AeSa/mH8Ff7QzIhTQ6LN+pJiiaESCwVDIgQmNCb
7xgfz0DCLv9szXbpXZNMvMrshWAnhe4vzw2nw0yidIj89PFIRhjpToW5LC26zw7BLyhKGOe0Jabk
RStS3SDDMNd6wmQUDhv1MIz8DXEkFocxyFXxuvSPdHmKfinjzbMILCCRRgak6R8CTXiMIKZV+kLF
kzmsOZ1FCzM0OcH5VoxcbQTAgi+MuJC1aThRYBNvxQ6HaxiIoyOCkvixHvkep3LOgdhESeND2HMm
6TDPwz3M2idkCuOc0+OiOzSLtYqZR9bcDgHVitYIOtWVFlwMHlllL8Uvrl0PAPJnuJaqPR+q9E2H
Rzew6V8v6nptoRllZ8hJvwU+S8G+5PumjHWJEpi/EAe1uIk4kcmU4fW8eX57EmQ9jP+UvDqEtikc
UDwae4NUrgaKoBQczOEmHUblGTLwZjBbnCtQjoRdAvwkr6L89fY9rD6MfPUSa1H2b/okwUm568yv
+2GyJ50wm5qhTkBCScu5n/bsRrvU3kNnqMDxwlpaDybR4638bsJzcTQYVqoftfSvEY6SvE7GR/JH
8YnJPpocdc3V9t8+CTWhsuYFqI2TWEv4YBHvMD7w0R7hsDTZVmTTnNA2rsj3680VN/HcMoj21Z1D
fGh67LM/dOwF8WlldyncCuNBHPDnqk45gZKEKzVLk5Kbd6rbYBXQ522yGzTajP4EB9REyG3SqzN6
Hax3NLDr8cmBvvlK80Ovu3770iPUJrR1l8Gw9PEx8UuqDzU7zJZWJhhz6wbY/6IM5hzThDUQ2Azq
lIkTvfnZor1QaDDa9A6ULz6u5FDSjYsB5i1Zu6NrIq/SZtMMj7S8x+qTkbRSr2ZtmPihh6fwjLAJ
jATjfTRTJpOU/I+SVzziBFoIZ66jF9siqkf+RAqhmo4QtQiM5YJLsNB5TUT7dW92hQblleqlTLfX
BghVEMCJUs7AYu5lxaNNW2wl16B26KLN6C1NHy1URq720jMvTfgRXcXGvxrx1idRD+8yDGSmRolM
aQ6YBIgeqxvd6ukqGcOrB+oZWyia7bAwH6ax1ul0J9YhKu0oEp6q6Q4JkAMQaUJwGseV5xfg8Zgs
9kt/ZpGSBKHrdHYcVYUdml77bC8XrJYCGDGcwTm7112ciJQB54JKAXUdmh9x3JqkLKE/s+pzB76a
mMQGvC+drS3eWdA1VCi5yaYJG0E5AytphxXpK3V3k+5lXLvitBtnlg718PxLUE61TzM8s+2xUwIt
5hVayJiN1aS6vrZk0sKCUO9zAoxTd3hlqYMCLQdzAYfZW+gEHiEv2nYEwpPnFTFZKckwQkxUnNDo
+RXnreQrNHxEjgRCPRM45qqMbOdf30JkV93pCackVm11FSnrQuC3B47KPxqcOEQHcDuRmVr1BCG4
U8oBegSe8dFky7IkZhyv4YpTM1swz4r4ZSzVFpE4UFtyazOHl4DUsg8QhqpfXnVReJgz7833fFZo
R1TXUBndDHbrPUTpH5iruQesUwMCpHwTCPuLokiGgykaP9oAV4jZALU6n3S2bn0DSTS5oOTfhKVL
bh89fti3GjDiFbCUlLiixSwkckL1t+6SWQtUcHd34kFVyXCNtt1gLCoerCJ71/RpGMwxWxPspEzd
kfzzhC5ejGwx1zaJ6WT9etSxwct0jCCXwPhSM/2QtzHk4/CcqSpCvHHV7zzxWiqQizQDmBaYTg5m
0pw/KV1zWspErqhM+gwANCwPqtlDLvMPlSKf0qZbKQlYJLLQfaR8qcnQParrZ6TcC36RX/Fz80j3
W+cAXfWbtP9rmMIZaFLkS0FGdfun1uNBzrR9GAePUDholb/2A1SRUrRMIiTv1jFCaCRaD5+9Tpv0
5dD/K9Vg33GHjzm8SGQwEuL9wAn9Y1DuqNyJnakX+vzhwhPrwlu0a4A8zVgDWqW9AJGtslWBVNxp
7c+Xk1o6Y9MmRqc4FIyClh4L6wx15+ENqq9KyzGcHuSYXrv88BWicLl6QexCM9xahBBrh4hJzqyf
5rSL9L0lqOCtA1gVfguJhCZx3SeZkxvEInItVW1TV9Rp/jItt1LDZfVvIS9H0G5KGrBibofpHJpf
ujWt+2CveujHEOE12pGOfGoFtFpN5mPUM/Rbh9zV/5NkEkt/NWEe+fACUW7bBTrS3FuJQ781KBhy
PPl9uq+KCeQtVHoaiCFdowHBrrXqj76xYDDMIFcGfWf+EFSyryWCLfN3aryl8p8R/3oj1RnXgzt6
8JGADg0dcean9Ks9a5gfXRQdpxr27nd6Gw742pfzEVp5ke/nAp/GLsCPBurSJzGxWXLAVRzsDKhE
182p3PJIffkkvPzS1M8tVOzIKzCtLPQXIsBN7+Tb5te45QTECCsRMHuwGvPlcDC/w9v/W42k/d+O
vtm3DbJHVxVLUpX/oUWyvLKaVLOl8zircfx//j+IDi5xsuegRc61047GtVsrxx+GcHtuiU2+ym/6
ul7Xu3RlfiBN3wK2fiTv4B3fwvlwJgzuGuLAfnQYJsLyGXfNYdwpZ//1v432/x+f/f9p51X/b7+j
psgiQipZxFhjKv/DW0WacTVG8PnWVQtmNNUXzAY1E0nVjlMhgA/F+Omagyh9deOLZnbJbsbpiuVZ
4Xp0PwWiA7O4yzInmnuEapKnVNp6IdNfhgTyRTbXrENEi76FlifLzq7IJfozJ2cgR0dB+JPqL11A
O4TfOWeW8v++NJJq/f9Zh/5PU/3/MAz2WtF501DhT6N7oCjfJT3Pft3uiG1LnJGOMbEvsKs2gL85
rJ5VfRn3K5J3VtPSgkr3IZhOyH1J4iJhZ45ya/GMOQzIbX8dKN8SSXPKwxyeHOBz7TbVL3BBa6V4
TLzBqtpwt1DQ32ULUzp4czhR5NjKzYJWg+b/68DPgTbpJcoLAy37wVQeuvL4I5CtSC9TvvH0s5HY
PrndG83fanRKRpS+HS1pKvHu4FU3WOMWAaqaCbuGgBpUrMkl0k4TLXZ0+RnmDP9GHIvSnf0gdeOe
0lZ+R9C/TXynQVPuDP2oyMGfbx4l3S00OhbiO2Dkq4dgXcGNmcm09TGxI1KcZMQQSMhEb3TFTF6k
bOJCSXwCFC6jhutI5y4H0gPBw295C9XXCM0kQ52ODM4Ea8gBiKRgsgQmJgM5k1pNAUdFmaVcdOzu
5BJqNCFagbKFvjQrCydbJJCaUxiGK48F6jfRblRuPKRbOa3UiReBTH/iyMWQOU+YzipLRZPXjRdv
TPwCvjquQpncBCY8UyogXYP0HBV238/+L8SVeb3IEoIiOCCtuc+H5sUGxhxVoKiPT/60CiY0EtE7
drTqU/AeWUWvC5OR9iMixRTglGURra0AQMBH14M9bd90ZwaeioBjRIMcXIbYmIB7FsHKeLiIquJT
Kz4N86eGnzUiyZ/nX9GBmk9uT1Xz8qSPNLkVAYzoYMuYraZLsRnZiWXzyJG/aIiVdnuBeIPHiLlG
Kt9KefbLdR59lslJH87//YsKgwRhoacm3w9sx4Ns1+OHFN1b62DxIgQ+m1aki6nTI0wDd9RJcMfH
ooOy80Q2O6ZBMkVzu5MiYu7+MDnoETj28Zh79uRfJ7ii2nCrpRiLIlKFP73KbrCgppOpoSVYqvze
+hHcx+xPz3C6C5GNaS8I9rzHGmH6GD8L6xNm8zgufkWq+8b7G3qqoMTBjNZM55I4YpYDpogeEVAx
spb4lvMu1Ejn4cHC13wkLOXGMjU0niEKXEBT8FU8Ihf7s9a9SjLclR94L2r6O0C2J1UnO8Z/eXGr
uleeHmID0tJaal16cYhhvQDX2cnwQNxtfeQmlTvQ5uqX6ajaa2vcpvl6Ruakh7x4xWyDKOjKbyPi
UhsbfTh5xG929yJ96hliI+HH/0m8X2kgfzhe+QrlzldQr4eawLUvZST3NI+Yxda3hlXPQ3SLygm9
CH0z5nLTxNlQISE8+JBkedXS8dR+K+b3sCVp+2ZEG6sIZTLEYUwIy+acBc+o+Cqsv5henyb8xOOP
0H/6SAqH9Jhl3ybtltBTVkzmtOrE+H1WYQbmCaGDatyWuT+H4jKxa/w1uEw1vhXJnhgo+IdIiwx/
V5C+3B5BYxTGdmpeo+WE4hfPQdPZvr9JoAc2Gz34VZpjDZUcRB+LC1S8GvAjL3O6COqLafkgrK3+
1UO0HF/czIUPRsz46C1SANq9Ip5L9SJDNI8YHOWONXvVfqT8M4iuNcII4vuKGkZYTtl14CRalGcJ
Do/0pcUOPUrmy0VFkYZdz62Hs8IBpf83xvsBz+KsvV3iUV6pPasTLI1kZk1mIZmjwVPnlUgUGZWB
ZLn8JqC7x0BhsRMI63i8wLWrq//WLpIOu9hkyPUW6nLxhMQkS6AGkcXMBCXtJ6noQFQUOUCGJUIq
jpJ1ADxa50dCC1A4eNMyU64IDLjDxv6HNEfu9ELYoHyQdAB7CVBJQqHjXZqUi4uks6J7b5OZE2Tx
W9juSTELi1dDQ5cHxVAwQjB2F7RlxmfBsGXo73V3HvVtROUK8JsbYaw4NTlyuOmivVccBQtNHVp5
ZyTPgPjO5kxJWJAb7pA3rgobOQCmW9b7EnQIXdxM3/IRwGqPcL3JF4bGsbwLFVqPtCsRGPN1fByx
gvkrdDBd5XrREatW9erNvUxcJqqX5BIA2rogjlD5iVqwRQY11YuzEuoN7r0g2jetW6GEE1dCgk9g
bcZglW9GvOd/+5mVt85AhA+X6rND6k5HAD3MWC8UpCXfSLykSzfsA8QYqVNY51aiR0ZaX4jbYfxk
cysP0t176gMuucRumYU0BSkXqJ9HyJqottWfAgmE3hw0ooxQFN58GtbESNAGFEjFXSL7a5kuYr2a
TjVtRgkNYNXJ805tjclqPNRSutKrP6u5NAPHk/GsVSRHkKQ5KrcEDpsMxVMELKlmO5WrqnMEjSGH
suL5xE94p6A/dvmHnr5SIhYrzkgR4u94oFMxfUl4L0yrvIlIzjWExJUCPpPZll+eIxyXUa0i2Um+
Wh6fsIfXrq6UAYcFMihtnyTesvNvhnywyHTtaG8QXhVu6HKnuNlznN4ibyNOgqUEdHrOk6az2mCO
C43UThuUKuMfPbo0eU7GNcpP/RDixFGcUI+WYybuVY0eDKlLimzZXY//SDX3Pc9fGt96yu02OPHM
KED3aaNMZKVqza3SXALPTRbQgGbSkpBOWG+wWDEnifSlUnNRMRqkSuxXCc6k3AlO1iXIXVXZ10wP
IuIECNYEntnsYyaIkqYzOb38N0wFBd3zVXeJ8z0aieFCZnBnHlsRCHJ+1ZW7Ge9ISq+Z3fsXwNQW
7Y4JrrFp/KayausFuDsmYbnMeUrNf8Osu4zBT6yiGe8FjLDsVU1hb2QmTCD0UGo25Qk0UNDcxKwn
FRCbvqtLd116KIiw/W4/mie54vxzCAD3CfKtUe5kRiA48FDKZY6XXSXsCTknVRHvxTQIy2T8GjmT
j0w4ExQcRe3klCxp8Zcpf3Sj8CEAaJZZrRNh8U7KW/0Z0z348b23ohW4prjT0EwzoKoXDKSUa/bt
Zqr7Y9lpBBPIpVljRKQch0DgofGfQmkFWY6+g3Z8m7+VQPO3X/j+79VV58ClhXH1fhlD4HEMISjZ
/sPb68HzasovAJNg3UDJNGvGHZQbRCA155JuR7DEWicuHupqG+Ga81ftTl2r+/TcMRBevs39eZ8s
Psmauv+THJFOW+WubRW6bvbX2avYkRb51bBstUXbtrjiUF6maMAOhkGnQmemRsMaHqJjRBf5U5Vv
4mffHtjx0Z59RfRTk9KVsIWijHj3FrUsvkhGcj6AylPGb29O1g6YPoKT2SHJg7SkLb4h07k7nchS
Pigv5aWDattEq+R239wZSMauwh35hmffPqpb/SXC6Svs4CP4qaH82Sj2uMfXJDobyN4dTLkv/qxd
fJcCExqksZOnrUisictKW3yXBswn28egw9LiEoqQ+DxD7md09E5oM7YlYndlT7VhK4jjCRNMr4q1
fDMKEHBv9w8xQ6hzp2L2Z4pPs6+TbVIdjGmxaFCT0TRVj/Ts7t3CtvJfPGxz1x4+MXwRKrhfkQ35
Gh2SaBeS9YT/L1/sjXEjctaG+oDlfmFcZtuYDcb0sNUeHSs3pzV11x1uQG7/pi1QXpr0GLQX5v2s
/zooMTPqsO+E5QT93SJiIO2i2TqlMuXnYdjup612GX/+M0iaKAvq6BgfHOIg9mq4Cr7Cyr2g/vVR
wtp9bN+8xnEYbqB3w9d0Dm1CWO6CQ/uLMFNZOYY+EENs3gtzw5p61egeyNn+P1cytkK5zRct/39l
cMpHyIUFSWFK6CM0gIxHv33DbxnlGxE04f9i77yWG0fTbPtCgwl4c3lIEPRWdNINQhbeezz9Wcjp
OKcqu6Yq5n4iKrszU0pJJMEfn9l77QP9mHbROGyNg3ZIH91rd1KyDcsDOgul3PLJBGi7SP0yJ22+
xddWeatny3Q7keT3Y33gGNMOCbtpjSUCy2rFS8hK5W2X9zujROBBlVVuYfflW4tpxb6HaJhc2NJQ
6XHhpkw5gZBM/9U/FYu+njOUbqJzToK8Wg7N/ttiSUKNzZRUm182VSGAVYHbKC0Eg4V64nIKeWWz
L7mBdcVrmmpfQ5uexKHHMi5BCcbt3uROEYXn3sOX9hl3kzBfOcRJf2qDlls2SV0JV3c2QvyGFZDx
apr4gsV6yri2+7TGNOGfdU9G/EjEb8+gLB4goYHvFpnu8VS3xXIIlVPRDfPJbNlk8EMZOHkLPTyO
bNHISF4qDWr10arYipaYXQMRNZHfZ69pUKgcRo7ByEk27gjoTS/7kSsskeYqrMhuYAtlunYwOlVU
LiofV2p94C8xKnQxGuMwX2I7r9puJbDS50+sjnSJ1QwjfFnnXMC0zB99YNNRlG0F7LFgimNm2YSg
7YwGJUa/LZsdJJMtuusuwWg6OnU8OkW1dqMKkDETeR4Wi+5peM+liBohRnBcUgAoTEShSx94gab3
sxU9wqUXgYmv4GvC7F1rZOaNlBosKHgnVtzujckTHiMTgPYUaASdEB7OJsHPGf3CF+aLY7iVC3vk
L8v+I2xRK9c2YmnX0GzP34Ya9whY3Gy6+UTLiBE8LZOa571eV5K6CkA/86/lpaGzEJR5V1cTWB2F
tqVeKxdLh/Drz6z3EumEG8Thoy7bpLT7yAxyHS5Js+avWKcBWu/FzvHrb759wqcgIPLdjHPW7sfR
GYoBbLAPGldYGPp0a0HsMMqbUsHtWW/qsWH9gDIPP36FTIdLFvw34bdywKJlUZQdpPvp27Ro93wx
X+uCsrFEihQP82klb6r6IBIROjENqiuUPN29DvG1pc1KKo9EI9nhW0ysv5+mPqE0q9BRk/PWMTqs
7TcpxockRV8/zT/wZ+QJYvRnABETPl3UDS4cA+Phb2yrsdPEumvhz+T6DaYFYrteW/i4KD2nD3cY
gx8kJmKTYM1fnkXjVk+6e9sgTkZalIrTMV5S/gEf9ZdMHB3WlmiYuqJp8m9MHKkuAlNImToWP8jY
oaNgH7Ge8nt59fGivhDDA6GcjOZ1++Hp81himLrgRmqmO0qj8QwQWq/nFwhKl3rR3utzfkZfvMqc
1+rJ6xRHyzCyE+JqJB6ijdMINW9PEgLxE8ZMvvz9nO4X3PH3J1gXNQXAJEBJ83cSXyBWTddYRbtK
P81oVjJKQQ7bEsW+QVsMlWRejgMyZ4zbtGMUCwtCJsiomBLeIP0UGM/jOYwX/sGi33V3i/puqecn
3S/mUQoKZKOwlgvTIx6d6DvP7jRI2XJtae/BDXap7Mm0Z8jumLXiPIxjfSbFYsXOHaH4YnPDF2fH
qxdKwE3mjJRS1Pjw+l/cfEGdfdJY3cJmmAsQYsUDFRQjLUwa6effP0kSRM1/vwx1niTVUA0JeNBv
g+ZK6SwlK5hlji/YSZr0Jy6uHSOXnNsZ87bgUjbLBBGzUSHteqqNMVPrHfDhVEUxnEMtWdA/5KgM
mSmOk8wrorP0savc+MtMG5ZSBD82gdscIdbIT6N+EXP0w3RC+UkYD4O4z/uHnixrNNPiAaE2xTzN
qF9M/ymAtwnT43b26DcwiDSJ+n1hiUsdVSVJTsVdZLWvfiNFEAYmc3PE3D7HMAuJnSSy1FfeDL5b
yLyvj1JHuLf1x4A+wAveowi+grhikpSUZ9c9BjQN5V5GPmx+9MYzNO2s3CsMCLP4TZBfdVaGacp7
1LHyQ65eSYgLbP7UAUVIoS0ecsDkYOfdfxg3/3oBfr+MwWKa+jRMt/TfXyCy1QVLDYmjALOFsf9N
p38PkP+RFBf9NNZDEN5CUNUGACaZwq3ttwknYWM9q3QjGW96+FlidmNnNpqfyvhSVuch+BZRO7Jj
VB5DeTTEV1H+ttBIiadKYNzD/mcsPqVhIdDMZkzlpl+VSLKf+o38SmSFnnPnywakcykJMY8iPXfD
p8nRriP///srFFDtv1+hkiSrkqGZpm6o2m/4KiEJS0HTqgZ1Ai72RF7XQ0N5pJUPS6u3Q1TtA6aD
JiLjsn9WLfpDKj7Fw9ERCZjxQJ9p0jbGsYKS3DJujcoYnSATK6cLNJmvJITWMqgiRkK81e5FCyq6
t9lgHXrcvwNI1UdhARsoQK+oJwS3ZEyhwuGPBMi7jwm7iTok9Uk95fpQY/oUAmgDYTW4C68iwcwU
zz2nZ4hEjuZJDAiqNuy2FGwXbQ+qA/YnxEgwWXrWeB41j91r5CSxtNTNg3vrJ+1Dypi3+AhQ+Aw5
l7i0LPksNaT1WnTmZEnqV/WniVgCdDVmb0bPydRQN65TxHbge9suY881yRnTwJY7/AoRBPI3uF0k
vCa8yt5BEYDdj/MIlfOoYulAF8fKc27iew0VdKXWwXrJsD01VyYKiFUMe8Q9AVpWf3SY16SDeWcQ
wOqcacc0OP6RGKRGQU0EydLL3ytPX0uu7U+yDcbs85yg12SvaNnc5NYi6Psrcw5abWRO2eyKcUwA
hENY6Iwy72Kla1rmmHXiVdZIbtK2Xt6tS0yaV+hO1Dls8HyY9swBbSQuXfXaEdlFGCWORChVAblK
K7N1l1T7asRJ45PbyfCNevuRR3sSrUqwSdEC21NaLhRc/Oh6iH+ojzEBpczmAA+Z3gWzpQXwfNzj
IaNS89sLWeWA3QC3sauW4xcmcEzHSdzMg0OLXwPFbXA0OycxLroFRJ4pE+nLe7yuBHDwv8CMNAnd
xQZVHaUcy63af0bxzquvfFk2tLUxZ2NqGtc4uajqmwL2JJxmEkG5KkiXxzldPrF98oMx460KJ9c3
mFVw5LERR37fIIiHS+buI/fmcZXrlyB566jMC3qo+qJHb5O+0mPLCg+DXZG40EuELjWLlQ92pZhh
aDxw/4rZFq8lB7Virg31zu8zEevdLfPP7VGkg1axA647eOXRUY9ejPCohwe1WXdUm/69sC4RWWHq
l8DpFNcflfkRqT+Z9jXmXxnDoRz38J5HGraQSxy0DaWyQf7U2OGItnLJb308NQU8+xXqO3b6/NwA
QEpxnasbgn4iilkqvmJ68bNuLcZbd7hqDByaXaec/WQnj4xKj7p7CunfCu8sgJGR9sH4hvcaUhae
z148x1DT5GIhR29BcUWJJMDAs/aMD3R3Y7FUJP3b/HHBTqUHvXuK4k83nFLGiy0l0LLzWNFqFy87
6jQRNGtsMFoUEug5MnK1V8QWMhQ1m2VVr8Z9MTqihXNFICFem9XRU0IqjwecVemINzEjpO/ZmQwK
y3mx5sTrOVlcG2UIssf3Nid86WTJm6AwVxIlVMTalDDiMxr81zJBQ4Jcw0OZ4e0rX1uG1S5lNSNb
+7R5D5BpCLeYVb5CSIhEUKIgNQsZpJuRCzdJeNZUYTgzGrJZhnIRQMVpOCOj9cgBJ3MHohtaqRbJ
g/Iq+LWqNR/6Ee7gpkSz0mdMmC2JbAnyizg1TPgUkffjos2pE8ZFOOWyr3BaYpmEaZyydKcULwXc
j2gdUZ/Fd43F3lDACRioJn1bVtC7dhZh7fqq5BlSRmvu+Z8g1LLkVS1XLkAkLXqJNUIR6kvSvejC
mz8c0eQj8D3GOMpYHkvXPvv0yw/wWBi4ERi1WFILokpU0n4aNvxgPRWdraUazrMqX6JOWbhaef+P
PPOVEDVfs8rDwi77aiZKKHemEI6h2zamyaCTSrH+FlqWlcO1xVL1Dze+qdj+7cYvSYphSZZhsk3/
XQJQmH4nyULbrKIRL+bWTbZ6/6YbiwL/T8osHH01eqeD1bL6WQnZ2hQufLTWN17MEHhlFMu6Wl5E
CSbQCmfGWCyRTzfoBPACEOJH4hx0jM7mDab2W9R9gk/WFJwzJ/bYcx6D8iUHySFcEvOadKT2rr3x
k22CiTa6+yGEwWOs/fcPWfnLWz1GCl3RDUMlqpen5A9MTr9QeyHxc271KkSTlvPpGCREcKRHkQ1I
+I5YoEYYIJ5bFPdqcO+qo8nFLnSsbznKigbWEbsbrXFZHGOLrCjQ+09GpNQEtKecgUgF2c+IbJYt
xnwMqtmc9Awb//6BaP8OydUk3n2iNRVsMv3dnx9IkTdFDCe3WXX8+LX5E8CLSfIvbhIeEn+f0atI
9h8bZ7P84s0yxwScoYYFXIjdhjxSCqylSgpleVSLa+ivA5BN3C6TvU40UY64GmtmvmSbrBlXViu/
1BKotXamcW6rEfvGkZ1IVoMz4tmRzz0awADZ9U7GV5xSlm/4L0wvGjPR9JzxphS6K0ujv38W1L8A
j/7pWfiNC1tGglsIZczLicXF8/bd5PRYWoy6CN8Bkid/aljFgrkYTfcf7EAm2aYozvFbzjxz4eoL
VjJg8qbtEN0XK4tgClTEjcGLm7GB50nCV0JmH8cGyYfqgvKfhgtaQAmwaJsMW90jbnQdupes/0QG
+vcPUPsrYtAfX+bfenjkaLraezxAVk6o0/XsEIhHN9lg4pbaU5OseIvyyER2bAMRbvGHFe1lWCEl
ulP5pjFBH1UAjIxCo7cquExVt3TWcHjzkIwrez29WETSwk32mIUjf68SxWltoNpA7C9GuzM22HiL
xKGYkMhbNHbqpOxyJHclC3t9SpXDdnBkLUi+OW4xqXj7+yfA+Is3rCLLoiRZlmwQtfBbbV6Raxt1
IuY/gtmf1kreG7tkO75IL/pNzufSC1sb4JFFtph+oT3fCfeuwVosvuT37Aniy+dgZYaOb/iHBTRI
Kob7rOO1H4hmZL+g3W7vuCzRg7rP6Nrfpdu4D16Ft+C1PWtXZqc/aIav5oE5drXxTsGH9irsiF3f
xWtxW23Sp3mzjsFDeA33yWP4B3C4+gsS/NsZrWiiZOqc0ZIpSb9dAGEhl6kuhM1KJL08XAnlXlec
SagePwb3ROgO8xIGuXJMg7H14pXkHyzCl6N5QD52sCAcnF2NVq292skVzqIp/ak0ZgjENYQk1dar
7gaOZ6ZkP+jl8TQ0yyCz/WbfIH0NbHB1mJiB5zK3YgkRvTEnLSQqQ0wQzEmdAJcSy3DMdNU6LBeD
jlp/NnXWKNg1Gyk5+zF+WkWZjy+IDAL259AA+Sxk/znyE8SPc0SiIT8vCUWYKvGbASZFw0FohUbP
Ne+/KOYVc1o/Yq6UM5AXM/KRZfSQAl4m8qZYIR5x+2BNQrULVKfBC68twViz1eDfeuNSbmz+OVNs
o1gIn5M/2XAsyykT3lNrMdyuuxZr85ePoG24p9mzCn7k8NuqXzQ0NdbZ1TE1igQD0I+cu3hbEVKL
T8Bb1/E+NsE2OIi/s9EeI25cS25fQN2oN4dh6/XbXDw3+sp4sJejkqacYwLp1vakQAy+xp4DdZGr
a3HaXu+Z11eZQ8KiybRRpOpbSuAYyIIyZ3G8lZlWK9s6d1p/ZfV2pq7pkzV2vvK2gObhOmCLBtjY
6jyU1sjmg3aTdZO6AMwbiluPfRniBwbYxZyWr6kXpG8ogLiIGqnn+DDyuUgXPth4nDPTKUzH0LHv
T3JnhZPHxPg+j4k7xNanz4aKaNwZiUeAO2G28uU5SBOgkIYt7SkaYVN1kNowOuLcQM+F0YlJBvNT
5ggjxBkYkszEmQVz+4TZOAZzPjH4pEILqgNqBhY1umeX750/k94naiuMMjLMWRGJM/eT45pHmRNu
mtqCgVN/etA4L5LPql0WMReLjz1sFvk273B0XOyOONhV5YhZIKI7GRBC8IjnFvYLvl25LZggVTsx
hDeyMdODGdNtLUgvyYWV0C7QEFkWSwybxQ/z0+iRPKiVeZtgQmdej92kPes8YwQ0UkowHP8KZSLJ
Z2QiADQFa8qSF2wKchSJxyhijcS4yZz7W803ocTr7QQ11gCHlp8PJjVrKsRX7Ftg+czxkZX5hrcR
DloXx+s4r86GbPPNYPsyqYF9bhEO3N+xfvMcCuJaJ7P9Vy58wT7TfS/yI4DHbHTYho29rQ2LAq9q
+dkgqi43E3VgmEmbhnaZbdUdtwtibCMn3nsj7Q1l2b5zlbUNaWOVuMWk4ClHLmBtF6HHQuSDxDp1
sq+JDcULgA+hdzmkjsNL0yF4p2HGBamjDdnVKG8vVsUEx1/29atifuPxSBIaa14d/xuWH84KsjRx
unjCqs83WrHgURNL02PvMufsmvlaHNe4pfoLZaWC/M1bMSugsuzxoAl4laeLJPnMcFcWR8QTI80/
DVB2DooXxfqe5kdhfh79z7+/Scl/oaX90yH9m1zT9NUqsFIOaTcgey++mMpZHq9lPEWoS9Y5su6a
+lbVRy24stVXxDPlkwBSNFU5j4Guje0xErx/4A3KfyEi5afSFHjtmqYDHPxziRhJUW8xjmlWSL3g
xyjdQw3XlUyS5UKyPkJUVTAP9T6cR/lbmj1k4OpC8mVZL0N6pE0d4rcS4QMDBphadsL8BfBkxEjK
PybB8dcz+L/JWX+XnGVpkipLmqHoqjG9PgzGSRv7b5Kz/k8dv6f1+5+Ds/7iK/wrOMskHYuFhGaq
kqirqjb1dv8KzuJD2rQNkuiCKKqIRfp/wVmK8p9MQE2ZfCydosuY2qN/BWfxIX5MUzRFAyEDdYj8
PwnO+tVa/rGsmX5yAJmWqhiqwjLot7JGt3Ip9mLgPCCshGrWYiT0VIOj4hpaOJCSNxZCoI8DhF5M
MvEcc/57lZMDGEMMx5jRLkZ6my10BOOA3CUjjHGkZscBUSrWPummYAt1m63+8Jyf/usH/KPwXDJ/
FZx/+sl1nk+VJwnC/fTrt/e61gxdW1e5tarBDxIzyeLHaYZ1G/uOFz5bKdtUJuMkFVAvpNH6BLhz
5VnkcgtRM3OO+rv+bpGAKmUmJKMGm4Km26YmzGpyYJlHalfFRubmHbXdUBU7DhMxwQYK3+0Fl4ff
bkcQ1FXomN/Mcmald7dwy6IaCOa9f4i6XQXSBmmxbUxBkkyyiSRFDiKJCaIaYsv0o9pFM6c+la+E
RDrJalBhiBIuGT4rzmYvAUS9SFbVDBURKaWW4+rnCMiqAopDwJuOUM3Q77A2LP4iD5ZudzS6J10w
rCzysU0CsdEXBOGGhb3tkrKlmXM6+W5bUfTFqJQj2/dfUv2R+5seuAFmJcgjUrFzUa62uTAbxWfD
XDfgMYmNRsipvxBTaRmvCfpFJy5JtpwsCgvWtbY0qAoE4AX6BqkRS369ti9WePVCVgwUivqJOXxX
AwJZldt8q64JS724PrglaHPFtOUZCYaGkbftzgoZiAbCsGWQrMELv6POc7pv6sYJ7waHX40QPKHb
NtijkcvaQrxfC1CRBZPnFruz9FJkjzK+hOmt0m2eklY4w6OceGPGctwb2q6T1yVNhozsPAQeiqCZ
otTzEAvDk96a8qXV4qXBDlBUTgO4DzR/uEBwoaoOe2yxF22Emj5BNTzZfGXvkYXPAoTel7mIApSA
5HgbM7PYDlU1mxiUbn2PMT453mP6F+YqqQC3PBWL4Pr3dnrviMaMTOM44TrDnuz40lZO1g2BBdy3
6fyrFvnJWlCjOap2UCnsHJqbYMxFVpwWhqzvAQL6RBrA36mArJ8hXliqh2gAizZLXzxjlqElSQ4S
pOMCxNEyhuXsOO689JfWuyevfPmAGgHnP7azbUETYGDQFpBoyQfpkCtvHAvySVBWbbVtoc9dqCfS
hCpqVSJircV3RC59/VXycCs0e7jZGbN3YjEL24bh4tF012HKUK/YmvW1QijDuHAhzXjmFpKE5GbF
gsl4lDKIANyn85jv9g2eQWDXYFILyoO0SI2j63HNOP58XEvX4aiMrwNKtewOfl4FtTLMhTcyJl59
oCXFhG6i1Rk13FS8jSR1zkjXuJvfEouFAiM9eb+jZ4EdOTbmN1CykvDQgkeJSqF5YMtiTfxE0dQH
C9R6rUcH9Qr7YKqr4ZsfnGZaM5q7/ivVbwYR4dGoLFPvszReYpHM51XlTJqML7JX9J0SExE+M9jD
1Lz7RYsecVqorjuGbXAhbQT8Vi5zkT34XRkAX/xRDqLyiHUMHVTb1zj4EMufKY042WG93Y4HddqW
eimEH16mIIUfor1K9hsi8pnwQNDHtUrB3m5zOyD70L/KdC7tJgn3zUHyt7Ixv2urqL+43tEQUIzK
5tbCg4Ao3Q5PgJMUYZNBvr7C4qP1i+krkaj2Xz4rc0+y8Xd6zVW9ehUaOF6tkczy2nwETP73zTn8
NHboy28gKk61stBHeCb6PBSWDUeaKe91HO/hDIU2SMQeBd1L45/VW7JSqK01uk1M22+h+M0lK1s8
WOZ4hbcBDkNKB4fgu+HOjm/IOt6R4BIfiPeV41oA4xQhYpkPCFui+Qc4KOD98wSAcj233FlBJ8Hh
S/DytuWwde89+K5Of+0uabAM+E5wyzb1kecMuVc/d7xy1/o40J2GBIH3owGA2HEk+0Oy669+nYTG
23Qj4cjhqTXfVV6S6fwO6ISb83AQJTID+pnTLa9Z/CVxr7yNxBpzM9DUBd+NewimbTug6chtbWs5
VkUuEKS86UCnoU7lA2uoXRl85KljJTeBRj2Sk1mxIXkX7zAiK1RB4pzcLxx+5UpKN9P9bhfhh8uj
H904jnfqbXbfY/YNIp9XuMUfpnHT+RZp6LnKJIjQkMwrGmQm5HBZB0Zy8y6/8ZOrrEiDs7QtWDrM
ir1itx8hURrLqiMRZfU5AmJZD7z9s4e2oGsBArSJDxXO/5l/wDvuH5qdsal2ya7duKvPZT3b0Jth
WNgL7Mu3qjxPupkKxyndGvMaYp8YX6x9jdce7aO7omfghmzqC42D8FrrVw9veSPeB0iKdPH5bKo+
LPfpIikR3KXFUEJdCBfJdOT446IlmKgQu9ojvED1yDnGfuuB6UmHm6M8BIuIh7vbrwYkiOhzFe5r
KE/xEoy2isQzX/gvwWaABvQqD7tEXUW5bXZforrOh2Vd3HK6f0zZ+BCkrWnMSDVGRgtrbNOIl8S/
TFFG3SqyJ7uB+u4WL3V0b5/6G6a+F3ebvMagl9ptqjQfxLRzJEQr7u+kv5S1Ojf0Yl45bf0uffRI
3sEO2q7DJcHFwhDeOyq8inx2a8wlXDpQPXbWLeTcWe+g4MlPNiiib9P5KwZcCvSgpAjs5aO3xo55
mpUrX1xGnG5Rf3DbeYVA3P0k35SFzyLqo3WDgfzT5+Vm2UWYc16d8uyBTlFCx56Gz3zr7avkCHK/
QmYqge2AF1P5BkuauYk7bzoRwv4S5i9s1wbPEUeDqd4eVp4OA2eWPvyHardatmSykHJgdRWKaUJ3
KBGnbzpwFpC64l+8aqG5C9O3W7KUUszntkvs9qyBTPEjHGCj8hVBdCjLwtaybwJquF5Al11VbuW6
u9Tmt3BVfAk/wg8TCMItpl6WefzdS+YVK6GIDVBuzndJcOFvWJOh72fLGfnLCmZWEzBWw8TzTjY6
CAnYMEP9jMxVIdudvajvg79I0LakfFFs3/z8zyCBWad1GwHgx7Bmhwf4EJs50p+dZM55RfguiYq6
oosIJkhVYHj4gNy5wI1afaD+kVng2wHioVk3aGDRr1bPdJzwBcIxhrkB/43UjdIuBEwtZX/vQ2sd
v03/SzTEWH1pd+PerZXFgYkpA1LT1q11Y5tt77TTEi4Cnym9IBhUr1FuXTJmgbu4Dbgto9cWSwLV
RX1fvkd4bju9XhgoC1L5OsDGGaOFfEz1wc4b9AX0+o2/geQv59mOB1czLWlwUBQoKQc5vESZ+9Px
9KpPAEDaSZkk4vCtTf2kRumJcflT9rfR5OiZDOsIm1hgUHDhTER/xdh4LGzGuSPFQpIzO/Efrcvi
xoW/CBKp/MwVksOuUv4NrdIVUAob401311K8brK9mpKEYqS77hg1nDJCbYciL7yVKQe13UZyutQa
6Wn6OxMkScehQ3EgHXDfaedk7QbiNI9C6s0IWgfVVW7r5k74hsHqulBXurBlJBanLP6BqK7i72qr
nZgkBRMziSEVtWVgKnYOaASTXsAwCgQB8NV0FXAcM6Xra1I43nU4URE9AeEPwsX3fjhTVJS/pb9N
CAOrt5B9mi1M0lVzohZ16WPQLQBEQJjKreN9KoYpZ3gv1zmKyQNsqRx1OXqCGztBNtfjLujvrnuo
sIWrPxLQszR6S1zOYpNpjHpKWtPBLiBcKeoRaCg5YyvGZDOkb+lTrG+xiZ2yjpkjfVObAlkn7CbF
QTd1INGrlr7kqS2ywTHNswwc2uORF4lA9Ho2j5sfLjVrMB0h+u6MYy9umHmaD5zlxfCToQtk5YYk
FVdW9Rklxb7KMaMU2y4wVwPDcP2VjlKu7rK5F24GVBqzPzX3xHuOxNAUOPRWSJha48urviIimhi3
yb2dWqu3fMojmgVU8Q1tUXNOgJiV3CLpTvN3aZjpn1iGa0aA4sUVnNFHj01xkpC9NEO/Z3zE+rEi
w15xdzFEISorzQeEwGHiOgkXIn3UJBNgtS7NhPHmOkiMcmjnuL9xVrMdp3uhGSQusO+kubXKje8S
0SmWJ9dTbXEq2vjpVFuNCN1gN57ChgWeY8M0AEk0hxTQ5LPsaez7dOtWm6hci8BJWf8Pp8Yh+b6L
nDhYM5KLwhnArhmNzhj4uGXhEwQbpsOsiIaCntVt2/l4wJiPu5Bp7oD55akrRBlU3T5h8BasSu+W
ld0GsvaGctEsKi6dg0aWEzN6D6AuCuq5BJeAyJloLq0MXDUGlFLhGmWrBO7tLpT2NaE3eEtDtMaL
stjx6lr5h5KcZBmwxK2zupV0IyHe9OfqRoMULWxikAk/rf4wbmq2z/fjzYjv8aJptiEF2lbeYsoE
F8WP63ErGN/6JQl6id6toVASSkPGwZrmc1eBWeVJCOp7ey2HNXrTkSodlQaWCdk/UA2z64CQOavp
hWm80XBzYsy9b3kd3IS7n54UTFeMqanOAM/JJ9o9vHvsCa33mJbIZsTeH/TUgnCI0xbZtnLnRg8Q
mL7JDNeJhYmdd3ZzrqYDF/SduPVSYxNbmT2Y/YacF9AIFXfuDEC6Nc9amJc5A2+uTXOKLbuWJrPU
pxEs1HhhGEBm7xn3SSLnFG4ic/UiH3LwPh0/gXEvvvr36KuuhmkA3ocq02jazilDEoF9ux2SpJyl
Pwl3ezCjKQceijHYtLNOPOlP7wvEBYOCpYmqmFum+KInc9VwSt7n0kNZJwz5xRtEbR/V/FL7oosd
MJy7TEcC3vUSOw+7eUHVNu71rfw2gujJeGdCzfR4HXDh6s0saEnSmKJLoHjB0xW6pd9xFMziJ/Kh
ZjNa4qNTJnlasGzVD09VSE9Zsn5PDezD0pepMo9o0lWSPYK4n/yhAibE5NDlaA2mYc1D4fUp0SVh
CRylB+2b7h1dPXAIbkOIAZ4ykF7pU2Z1h7ONj0u4ceZdpiLDw4oEZUdyxwUkfrwGM13grVsiIsVo
jziOVJOsBgFDBS0tJH3toYxrRCLhVpqMzmSOHRVhB9qYLr8jhNbLj7raYFRvUqj7BMCFZ/XgJoSq
Er9B3yGOyizlvafW8apm2y2CJNXs3iXMQgRQdKOpU/aezzZJv3aM0hQidarqVeK0MMf+VCMg4s7a
E+qD6Hjnr/t4jay/ChYiTtODwD4JaXukEobIP/R+iHbJLII2FNGJ5FXfLFCHebdqw5Vk7YDjLbov
2R4Skg9uZF52CHqEiu1hxGOPX3mXWuVhEguw2rOIsLlzmQrjtpbhDR+1b6tbIL5jLDar1Q3TpcTF
0OAIP3nxEUJ2icmVfjZM0gY+o+Qu252D/EWv71oNnJSBVUiBPkz9BCOGsXolsobrNv1MqgbbxtyL
sGZu22V9hm0SOljPQkeKP5m7ZFSvGhyDHuyrAYr1RgpV9Ip1QNZu2nduPnI6O7rSW0ZtC0iRJQIR
Q8bTO5nHAU7Me6q9Qq5bLwOcJEweTdL9ZgOqRbyhwbzDQsDAR6zeYSrP+252vq+kry0cHLl6d8dz
f6S6OZM4jbl3tu2PW/S0e1hMSbLro/Bwb3q63DY4YgppBRzgp7B94WXTb/xyjcN9i8MwK3dBsIbb
2s1o5BgJdWebN1MjHw1wkvzuP7S6HtRUqq0VBlkFwaH4XvDs6N6dsMmGgjxgYgMIbvq/VDnlsrTt
jGU2IJQGsyWDAPZWLTckq77K01PMv2gpdpUyI/TntdPgT5TgaMb3MLH/dwmQ1kE9/N0SwPwVp85c
QSM7VZZUdDz//RJgR5Zt6tVZ+uc1wF98jT+uAYC8iJYssgnAYvrHNYCOE4PQVUuSUe0rf1gDmP8p
S5LKRyWwExp4mP+/BjD+E6m4zPj7v7YAkvU/WQPI6r8vqchdVyzLVEwsAqYu8a3+KMgaLUnrdFFt
1zpCc2NSSzEOx6sIA2NpBvnWRTKYRgBy3EUzxW5i/Hoh3IG6oEUbfh9Up7EOrqKi38FkMVETAYEp
eEPLk18ei+i7GV5zqH4u6jStaD+93nsaRAiOBuNPOr2h72ieN6KIdXbY+RbUHiCWNRJCgQGJVKZ4
xdAv9BQx0afYioARvHksfcYJuBLW5e3FRFAiMl/sGvjWMupDX8Ui/BoRB8j7LsvsrP2K6DyarDzW
XYVkhgbHIOCxvYNcyQT/LESkdQyEHbpIIrpx62NtdgGsgD5Bu6RBIiBXze9N0AjElbeM+fFhWXe3
uTNXNstdGtxkdOJMEIi2knl8ZA+zhZ7IQh2TC3UneNuABlmXZLCdOygDDN7DpbyGaOyaBBQ5SPkM
btO0uf2htqbJ4Q7vHp4KCyJGj+xoq0Sohh1mW0V7DJRtrO/hJGrGNHNMzLVoLSPUJb8Exe6T8QCa
N1I/aThBAfUriZajOfrZajRf634HaK78wv9cAoIGy1NvBJLHlGtUER9JIPpONLf4MxrQblAgWdcv
iAFgi1l/wYyhSSM2LFhM48UE0cgiGo6ZBD+XXcw6kFZ5MmdPpABUC1e+sSqhZfsLpurxpASjmfc/
MFxSqVfx3NTXPp4E8lnVZWhsdEhXoWNYq4Ra4FpPwZOOeE8SW+9sXCcs3FsCuaG8gIXDLUM3mjm+
+crzNEBAQNxNjUUeQv7SUhsm4SEhtrddtwLRJRMvxyjsoHGC5stTn12J3GAG9242RST33DYdN/pm
YghNp41ISlwY1Meygyw9VWhb6EmopbZus9IIWpwMIwsUUeK4KBCTjgye5/+XvfNachzLsuyvzA+g
DVo8DglBUDuFqxeYS2hCy6/vheyasczsmiqb97aM9AgPd2eQIIB7zzl7r/0AgQyTR94+cJHEdKAC
yQOUrxs2hwILgg5xE7ePuU9m5LdwHRJbUhz6/HWA6BZuL5h1pi7yVsdW6S0K/XWHshgpIdoHZR1i
f5fIMT+xhULBjuTnFgwLINPc01ERK39MEItCMmXNZMuKP3ebsKZXO5ikrUQxZlvQlaW1QWNc8SUi
bfV93jty74v1OyvQrPiCyIb+PSnAFjuQEc1nBYwtV7SdVmcYhJhNNWzI1R4MCM2EpgKZ6o7BVu3u
iP4EHeyepxie1WGn2ALVb/srvAs2vVaMu4iKEF+5X5C96GKZZK4YZ3Z97ShHDGzgIsqH+Aa+hNa4
2RHrslv+gMAJrUTnWdDsMfUm9Ap/SJtGosQVVB6bX4vWTif6nH4BgdYTMtpDCavdxMj+Kxu7ydxp
hH8X/kP36jdaWOq9+sHhNvv14txa5R/tFzsBIT5qftGeKeKrYS8NXlfvK5UAU+BBTvrLdlobPDr4
gQhTdD0s+3xIL+ycLoRavPPOMLdXKru1tq3pccUYtS8/drQ4BMVBpkL+Rdn4nCh4rhidEZkRcxTg
1yXvIiGJ4VGr0YexqGP428URF5fp0TROOpK2bjWtZGEZtYXyzgT3Pq/AvxIMid2BOYMCNwS1cLhJ
dLbidhpsapULaA2uuXiFhxQIWy3dLJQ7hfPIDzn2pquPWwEsjez0TArYb9ODHGEM2LnsMioyiThm
CqpsYUHNtQ3BerZWurydFVJpL4Z5SnXo39VdZRsqOTN7ujfjKzXXIqze/DRMPvlagKhqUg7I3KLn
x12Aa7dESOX0ps8jYQw2MH0gNHqeNaeFKZHbA4ZZkksCH79+XqIng9z9CbyhUjyNQHt8I05V4RAj
PF4BQKhemvi9e5wsUsL6nUJxYdHuPs/Srf41eD0MpSdHQZtDd1EaF4SlhA0RhuD4CylBCamJyU1H
XIpzfK0K4EGwlmym6tsymELNDrUcc6nqorxKpk90XvbNTEnecvW5xbvwCgOQW5S0C5G8Mtq9Tb9Z
iSqdeEubEUJGzDVavQFh1TnP/IjTh3iHepHHyaljclPSUQt6TAs62oMKlgry7Vf4CM3cATYwXrl5
DAnMV6xJnqB7Gfm3eNXJqCuiTTmBbfkDUuB0H7rgkKnM5LmFRNRvuNORtXrTMldBC/9dvhUAptkR
M64lk0VmNrQKaXotC9tbWB6xNcGBIRZEKA8CYS80mOvn+baMq8CFn0sAx7BlXY4+o9zgLfqEwcyR
NBj5Qo0gzIS4wOx51DY6G3nuDO8kqycMSXcyyUuaqt57XT9HaIIztX9+kLKwrgMK5JDiC+7dO4LZ
xa3+zTrQa4AC2OSuEUJWg7NMhIA54qs6djAWDVt+bq+oLOvAFuAWxSdY08JzsElUVz+LdyyK3K6M
mbP9pyj3Or281mGwBMYUxc2guQaWORTjrIX4ool5MbZd9jx1WKVZ8GH0mq71GfVrEXxnt7aUfXfk
n8cx0AIaTM/E+z7g4uj7bgFFrwEajoi8VxG7n98qPlivpuRxoKvWVas1gVoSw5mQGdYuVN1HyOzH
tkJbV11AK+12Vh3wJcFB1nfDw9MXyzoZzpuo8YV2WzG2xU+jkTd/HXNCrhw1vKHyjDRkTQD98QXz
VhdvOSrhD+tTMLaQW1oUAuHCvCJtSiJ6e16rP8yL++YFl1Om+XVO+wlHocd3sYJwHuKNQBrQAB3g
1rhC1UqIDKy4UiZ/9sbFgIKq6D7Vu/aJW6s95U8MaXFFILBPcfLjSUNVuEYaykEXxxXnOTeLSDrj
Fh/Up9xwJ/JRb+M36SHcHXgqFaJMlKH0UNUVAXLWH9sSrmaCGJrUgSiAlFNFYbo3c5XZtD0Hh7LZ
JLdmXnHtFAy8NVvQQAXRhaPdu6oq4K6rHHsjlI3hwFQvhey0TbKbPjgcLi0nGdtlpo7MqiVbmLXK
gxNHXrvWufAxksemBbPy8KFuVyx1wo7TrmGg0RwD5NiqrVGwV6sTyoKwIA6DOd06KWnEobjliHpl
ir3Sw04vju7Ueo/EB1feoIkrSaRkki59KugRtA0WeyOi5bfgZFbL/AucTLihPp+0F234LV8MmOc0
RAs71WxRduVhw60+e6leaWbK9a1M/Qg0HdZkegmMcdSV9Vm/cc/KvhK8jYFdDQR5eoLIhI6hSKIe
DI48It1v9Xs5tu/qR8+QESIbXVSVZiJzYdiLlNpoWTy0PRz5geixdR070WtJv9k4BLTjVA7PmnsQ
O+omtPHaGIlPsIb5HZW01BjwwmfImfVsaWkGS8MFQ5mJJxhMGBZi15IOTXvDToS2DX+PaZLOsprX
xBO+0eqm8Q6/nZYtO1coA8TTo+FoNmO2qRs3Co4pqUf6qz5eoQ6kjOprRrl8z4GtCy8tsA7RhCqA
WSLks2eJyLET279zgvBQpOEa+xQWgCbIFskZbY7EiPsPRgiKLZIhd2S8SHYIMQ4ZaN/lndmTZSKA
yyL5xwT/g++d45+pbkDPhXAQ8bNBwJw4ElMRrCeUONDiwJESkRo6SyFPEFhqK9zzREJ3gSqVbDGR
c8Y2YgT9x4Av1q44Y/XoKNMUVM564JLDzbnAza9+K6w1bRyTjRTqbVrKyiZKJQQJsN2od1jc4G5v
wI+N474gUxDNNmw5FAahPdENDA7KIe4PouBFgaOPbmmA6z+VpTMln2pMxMhSPczzXq/2sDCsT54s
m0P0SHbVbg3iG7H40g0tXAZWxYc+3EpYJb2jKJuUC8syn0SKDygQrUsEFghHXnsYbhQa7qiIAeoz
qVpm3g+ODhoWV5fJrqZ16XbvbC0C06k85TOSnFhCb4SknPDBbUcru3cLABCGW0VcFASRejThFfQ5
zJfYURDC1Lxb7LV0AnsxgLAuPpZ+p3CvPyPYUSRtDT6wyKwFGxg8e6m06c2NldyxkMPHmMbVMG4Y
k+NaZatGMHNIDELhAaaMZGCbpwRoATpXVEaiI+1V6sQlcZdClxCDfhVfwDGHuPeAVK2WFRAOq+rB
ExC4zInnyfelnagOLoDGsLPsnZ0dO59HZK4aOtWY0swSEh23Kfb5PgzgB3QckgeXmErozPhdbGy7
wfQ0Zbsl9wipMhN7MBbFSiWY5bsHfVr61XyrMsoZwiA8Q1ovWGNyeylDZUfvL+xak2hvWK402+V8
id9r6LmWu5SmsZO0fjDa2I6Lkib6qabRX5HwzeB0sYJrk6sp+7jfI6dAW9EiHxP38k+tnRZQPY1G
vt7gRvWWxKdpjVRhALzR7hD0Y8DigIEU5GZb06/9pvIZHjD0vJFU4hmlx4n4A+Q3U7FWkXSnn52w
YbOjlb7av3N/12kaJzaXF3Ii2UAJ7090IGsHzCcLJzlWSedT6RbiptJxQDgQMtCmDQbuaQAFHh1s
cSJ9bmcJX0l8TBqHNyCdnaagxDk+JoprJyifJ+vKAtwRfPjAZ0u1B83FwVRBfbGlWOkWv/Ua4B3J
X3CKChRhLkdhIL81Yhk44HdtKfwaaj+3M4/j6IrRyZCIBcdZY+fioc+WvQQTxfbGDhEHbokLf5F4
OFnDLujIQa7VvQJQtfcs2WZfH8k2cVHyjDrRLYWtZCFvW3EclRzZ+LnrHWvcy+0p1Y4C9LWSV88V
gnfq/GjJxVg1sK5QRHEVQW2BrcadW1z8fY3J7Wd5hwjhKpjUEaJx6wYKNWaddsTTMe9g8Aw0+Awn
Olus7nW1HX7a/siuk/qt4sfyFW87m+D22pCzyeP5JTUcQ/gRZCWZMEsUWUz+hwrR3gMARHWpiWtE
JxNn39T5MhtcGql4tTu3CjY9XeYJ/zxuVXacpMmwYKI/IhXNfVw1YxuOrFsp32E56Q9LD1VKV/lp
y97Jq3GoF+5YedyCJu4xDQvPuj9ZbIyhabHuUUb0hANc+CJbBjLHuGNy02YjjdqoZACESgszDe2f
YVdocHkc4XX44LTHisdpMrMdTv9wubBpclu2ABRpyVZ6QtGWViuK0M4j5pTNKRR72PXoJR+V41OO
Bh1wXWlZQDSWLFSDSPxZ39J9+xwQ/6Y6WfuBrqMU7w/xjqG8kCXMp7b1jmJAwMtN8kHmqoZPuErY
bhVpO7RbcmJZQVrYhJ9eOzk8yH6sXZmbcsOGJnOj3Ja0HdjAXoIeSxdsVX4sJlnNofJCNlCuBtil
JZHpNteadRSt7cjwCLpr6CEOIq8xRh0FFhL+XrwxzTPA2MfDTbiRCMRzB8abJacvZdM+10PrBdxd
Z236kpGxKm3sjtuBuTmK1C+kGJZ5bWeEDs4obUkgofePvt9f3L1foOR7IAjs3JN3XqBpHfBXYxQo
KKjLXz0Id8Y87ZL+PjXoUIFIwvqJTTZ9rMFsRUtulxGmzeGLHxYieAf8uEUaas9mrHYSrmUAPeTX
2H1jrKYvEnkRxfMcmEnxFMb0ypeC0JbJJSNwBLq92rW1o+WcDar+KaUi4WN1/JLSCxTMY2QdEc6M
cn/A2kv5aLCIWu+kMfIC2mh2DJxsGoOG4j59YYuWn+l/mvfkWT0lic+L2MuCC/7iuuQ6oUhlO5te
W2Zv4awemvhudFPrdg/1Qn9pEuOFCX9TYXs2Nm/2C/QOEAX4/xM2+8K+TLcxzypN9NCbGXfzwpfv
lfvK76fysmKvTcw6kAmRe8nsiHudZmrXk0yV5WDx0CcWdcbAece3FKhDo8Ii4U84owQpzolA1Jqe
sa+O2rWCBIacrpG4sMyfyd9AatLoP1WmwCAyWeVbNKq97o4ENEWM2gL+oSLNvwgBkRHLXGLpOKfY
hwgoZvmK5uGYo4ZSw8/hIZ6shQ8VpEyNiASIyJXqxrPY9U8sgvZUJjsL0VicoBzkNjSMbHXio/Q2
jwyUDIG5m25x+YX9d7GLrPpcExUo7A0tpJZj5cw+SlIacFXs9elzSYWUN1WwLtEEcQKfd1SJWsel
f+RtXNoM+GYs+YrWadezSQizw6N4fE6N/F5M3fNjidXVB5fJ0rm0MGDlD1/TundxufJVMGMNKxGL
kNmeBbaOIZB90kcxrtb0LQCFjAHNRIt6pQm7/TwAlvOF/ILZZX5rINlH2tmgx/WdJcfCIimAmK4Y
VbRVpsdgPazF1ZOe4tSJHpel8YCTXOM92hg+6gy8mk1CwAalGKZ5T4dwhvsrRTwEtndB/AJS2Ko7
KYOoc0wwnqXUMaeeSFTx0hHULVnPFtEbApRKP4I7JjuZfoUbFZAIlh3nO+oJkkiIK8NZ4nYE4jnd
FbYtMLBxXK3Ld4m9q1yuWq98CmuH0+VhR9PmUa4nxRmuyVN+SkiUAeLpZBmyBP6zyBCkEcQL7oNf
wCcDsq6r3qzTea+BMaCfEVPJcZdBr4dXKC58hXSAYhP2v0GwK9WjugjolriDHKGe8lJQSCvsubLX
3tiTKmOwK+cTxDAytf68lQXKNx3BENsF10TGuTxjNz+liTuydztUuge95/HUQUMk/RdpgYSkn4Yu
zi9eR/9kRZt8pDaouTXQaqco7JK3ZFFTJFt5l2zb++O9vVd0bAWceCivEcKQgLHJ1Y/yALv84fFi
hLNgE61a0MUC9mYCkljnfInpvn7U5i0p0tMDjT5bJFfM17XkNzcrOuB3E9lFKlvmJOnXlRh5QV0p
d7D9znjI+C21sdkF1Pgrfj2ETV24/KF6QTTGr5CXSHjdYwW5HP0xEmtHBZCu+ZDMAElJbF1YpVhU
3/keBibqpyoun/MZh6ZM7WQ7NC+WvAPHdWIqUR+WV8usX1+XP0mx/u0+ARkF5Kyr/oKZNV2syoqw
4RevDz4iD/iZErKymu/Ef9wGGbGhkwFdNl6tYld025H9tuXx98ErJj+u3A/+N4E77bFop9/NDamc
9gyBVtgiXgJn1NM4sOOAWceqxq/MnWtciy/FKdv24TpZwN32tag9qKTqC+cuUhcVJyXir4q3Wkeg
bZOJBkmngwQKsPEJmYj0wbB44ABgtf8Zwbj8NN/j7/AKGA5FpJYByVgZH8g0UmszQV1OtxiPtxpI
khUEked2XlU3A59i5uqnwUXEZzzRaXglKshFuX0J2JJ+PxAwHtFA6q8xXYCr8KYDgca0sNJu83k+
F7tuF4IoXAl+fE1xggu7ep9MKG9pvEndwOAWzhgt+RyGFJ5++LnJPdRFu9erw/S4xsXDbZkU1b6E
eCKcPjT6Cjm7KC1IvYE6XEcryWopgz1PGSR0XIQ1LLtBo120kCma93bMad3yzpgolNi10a2Ig6cp
fC/1o1iCnzk3bNm4owjdKajhIiRfWmInIar4zNrGE2IK7NmTfgiKzURQYzewzehHBunruWGNjt8a
k7C+CBALGektRUv4Xwa+/7Gf/YvJs0h8FP8bOLokDR+WjrP+/z15vi7ms//1vx9/NaD9s8f4x+QZ
h9h/mIrI9JgxMp4xWf6/k+flS/yDFk1Y3TAMyHB/NqAZpiriCzNEhuHm8qU/GdAsSQezp+qaosh4
0/6PWe4fxq3mb5//xcjFwzFZ/pOR67+eu65qumFhsCcH5a+T52maqiBsaY48qErIEDzVAfnxtgTT
2OkTlT0ou6TuMzoTvEy/mo/lngY2VnbBuovBMamYQnuEm5b+ML8LpJ8/pqtlZ95Y7JUeURKuXxuV
Mx/w28v3YZXRZyCp87UALoJYPHkGU6hC40N6s1TIAxvwNiL3zi+pjQQD5a7bcgUXUETp/DGgM0mz
s8OLKj+JELy3Q3mW6W5wO3+v29f3kqwTNNxDsRsIcBHB1B2ncIsHerjhcc/oVcn3wK4pb5JnPrIv
CgGzbKtkB9tKZi8hrTGpm7b5faEmXQknOrXGq6R/GV8VxtzUeDWYXi33hLZ9Zc0v3wBqBuKBERjP
riezK3KAl/GP8zeagtRb9OFHC/FF/X3H4MZQ0qOfsVtdwjuTnzI8TvqKfrRfQcbc/Cp7hK1kitjK
fvZzrCF+Lx3Z89FM6RgyfmpUczqQfRsjdPkm3xoXX7iKRh2S0NwTaD8d0I/P3iJYmTbCcBovZNEz
oOEjMQ4YNhQ70u/DBfN/7wMEUq5R6qYQyIi2i59aIqwYPiRK7BGchbPOHllTMcjes4whB0v3tj/L
+RmHR7rDMsZUbp0dVOOp22Xrp9Gg+9jexOkwIWIdl26CKJMGC83IMT+wmjDKnFdY8MQD2WE3LBeA
O0Ssi/VJPjyYXD0pq+BHfJcPAhHaKAwRH0xHjIA/yNJUB+wFjgHEnXBcbb4HKnfxDl0hrobDiW3F
IJ3GcBf13jLsXi2TW4mZ8S6gT7PyvjwiBjE5mPsH2swVBvH9cCbe2uElowmavgHaVPAQ1sba+jDW
WJAwCuAb5NMXS93QcYn1F3mmY3TEP1+/UV/33wO4C42hAHd1ehhPsZ671ryzAPUHbht8VfoN2Z10
TXeB9CIeeEzIB6L0wr83XjBqjQs4m4mOEj/xB/HK87So9ecbj2aMZ3xE09PjKyKx6otXPCFxzelU
QisTt1TuBHp/k10FMU9j9c1fiUuwW7pzbNyfzz2DmqF+RZsJQmHuiSLU7ipy7cLWkH7nMTrQdDWc
vbvK+7+eEfqxDQSSjEmOHDgSAVaMqGVUAdTfUCk93VqR1jKCwEqvtfTU2CGUKwvHvUvdG7aLnaXi
MDRv2Y7/FkVwdFs8aJgwJ/ptz7gtgmfeMd58PjIPpbTIQLNhVmVveZPgu5FIgzPpIvIT6C/Zft44
XzDVNG8ITsv+S3hGADB9Fup1ZE38VN+IfiAF+mag74XZn5wQcnD0egQsxpYuvjB9pWdndGjwr9VX
p+pXe/kVxLzmIZoPjM3joxEOvXQY9gXBF8Xq40H/SFyNzwjPV/PzsBfoZ67gLmjrilRWLfUfS781
XHnmN9y1AwGrxApsFqG3ox3bDXzqc7uhfMHg8qL7SJfZ2NNABTaBOLbiamroU604C9SHgHAYwkwO
hTu0efHjRcHNwMFSjXBhHHCBS1wbPZyZ04ipd0vUb0Aoxhv286LiHgMh/qtyqU92yJx3AAzW9XY4
lTrgieHU1U7/JB3Y30iHepvjSINi8Mdn07XpuHqQ6xFPE/ZXth/Ec1t8O7P9w0QbcYje5RvvwVeS
NKuzUk2b5YeV5ZnCKMtPSmHCSDiC/aazH2c/tcgUdysAnz5xaTroHCw33dH+TXe4z17RHD3j9Upe
6aQl43H5SPkxP/ERWSaGrLfxYn2klT99c1UuiL3v5YYW7fgo/PA5f8tlUcsnPlYsEgbgQ050zjeq
Guja+fKdw5nAzOHcIXeXjxbbwGfY1M0bE2nNMcEfPRYDIadSHqAVvOaMy+adyq42AwhArMmOc6/e
Wh+T7gccM4meAuDBnOfyxxOzPhBBA9Ph3cHluvzGTldFDLQSsm8OHu9JiAWMAxzQz9VRm++mKy6v
CU13Xa5b5MggI7k4+uW5VvRA+dA/8S4NV49Dyp1HbTzR58wIlkd9OBRPRgDvvVo4KlwaLUiUt+l7
QqfBDwO0y2n379LR5exBogyUjey4jFYXhT1jCjScUubxDlf5roPSjKscvDE5M1ve/WTHoyMsr5Cs
5wn7cJPgqIu6J0W7I+xxPMWYWIqnRVqMDx0J55kSPPYfX5UT/JS2Lm7D32S5JbEiMEZ+jC4qMXd8
Q3t0QIGBfY9QcZS+uBqQ+a6bbbOVkIhtzY/h0nNintU7dmNuAoq9PLoV0KG4tm+B4rVv84nUqCWz
o12EObxUjtGsvNbcJqB6zCTLn9I3g36MnazQQyk++XITN3P60vRpsk3+XROcR1I1p1JPfzP1EW1m
XLVgjiRArDJHy+vHDzBXcfgZgrQsT5O5EcuTFh2M6nsOoQTS010buPmEdXzuVAZ3evaO61kRnHZY
4mfWoc45Kpy7vfarOW/Akh43tGpj9mbm7Id8DnMi7VFI844QuTrh9IDdvw/zgvGSK1YShGJvusqs
S3w/q+0DBYkN81CgdqSGOMS4VL9y8ZaNRxZgOB68jazBzbbGMKiTfhu964+vmRQgG4saNkgW0uAH
ue0yuCXcHUxb+cpbwzplqJ8KJ820JGuIP+Kx4s5cdxvE4+qBB5YPPHHKGYMixOYuyUTM3imcAwOl
lbVJV3yyYxI0ARFw5itYN07P4TqZhzlfog7ONCHAhBV4y1Lxhu8dnTflkZ0yg8D7zZGIkNlHykWI
AKO/y2g5oA2lP1iuidt5nkD32+3D1YM9f+gZojoR4NVy098pzFczruKna32PtuKu9MTNROrg7x/7
9/+pef5FzSOJ8H0Ny9AVXVFIBdMAufzLmoeKB7VtXPxFb/vPHuUfVY+FclaGU2bIpobYVkbN+w/q
Bl8xJUXVJUVUjL/KbWXrPwyFGsn6Q6C7/Mw/Sh6+APhL1ujx66Iqisr/l9iW7/5LwcPTRmBrULZI
lrJwYf7Gg1GThxyr7aPeBiq7l9V0MN8IMn8EdimtCXIrNS+WXUZtqTNDaBV2E/GPrFjqQrWVkucB
w4N+BqkTskMCCzpxXxW9htKFYEgtJFltPUn0sdfla8lklclM8m+gh3+D4f23F7Cw4v4Eb+wCqyvE
oai3yMIsZBRUMmct+TfItT8Ux3+qC5d315QoTXVLX8pi6W+AjyCZwakYAe5s45KzxV4zxrdVhlN0
wQyvckm/+tNZ9U+gIv/9ZS1yanCUpiUuxe3fEHfKEMeZlCjF1oDMOzhj6GYFJvZ/c/AkmVPn72eA
BQvIhPfJ74vc/G/UlTxuBa1W82IrWOPVREqo5/mrPL3HU3aBvp4ISPsCxMX1oB3L4feVp3sOUVGl
CLB6xLcCuXJyKdr+Wpf7dfUzzjbRqXfhMm5oZyPX+Ywr9genSjgPhbZLcwK6MbikmugrU+W3tsHC
lsBcpv3T+sh6uuw6dmvumCKrkpf6pPi+5vulGTa45NU42pP1HsT7Lt4P/Qu0uLj4mLuzgau+I+rG
oCSpVjxnoni6GSihdESoe9AlzDfdjtiwQNlFX2OEZ+cLzZEBvti7wY9FlSmXrjgA4z3md6Wwqx8B
LzvukA4ee+IMkKjk1Je6bSA4lXBkKAx3T+m2hnh8zNdhvFMxtDkqFTSDqASYaqzKm5LeEV4j2BkO
EYgLVbJFkX7mB7dys17lNOvh8iYAEyee8Yzj99yYbvES3enD1jipWxOtYjyiLrpYnHetci3Cz0n7
7QyU0qOdn2enBrJ4Rzm1Ijt3xezB+RjZLIXRakB0QsF/jz+FXdiuzKPlR9uCgAlyxa7FVf6kq7n0
VadtHUKNWz9YuQjHNp6W8K72OBDAdJX86J5/9kz4cbNey+SezK6iORaTsuYwYlp9Ct7HU/fJOBZT
4imSEIev019gPJZ16phlKetI2E4zMlgc6udqwvpz0O/KGbT4D1Jn84CLKGMwrvS7AO35tJ9AbHzh
WXnUmwwEhbKfCrbd2PS8be0teBS4lcwK5ubVfLJo7lLnIgwID/E2dMYvKXozNSQ4wVYDgCAy8Y0O
GrmXGWJ6ohYH6rBjk/2UKIPQmUWHktPui3jSpN2FzpzeZmmdb0e8Ym7/OCSNl8uvZrrEi49XivYB
zfhCJTLD5yis/URpCExJoWGuFbuIM7Sw5KSp1+rHUj6KdCfyJgBef6rSr4fltqBU+/lLJ8JRzD+Z
mnbNa6vc0fPW1NPiWdDfSSdJny1RRhuLcZp8YeS7D2s9mFjjc+6pMj7vi+BgrYW8nRUbciQebLAJ
5VoHVXrWxE8jvaWw++gWlCZDrV1OsF7tqcW8amCuMYKDGkcv33Jr8aJ1o41hDfnV8hERGVh7pnmY
v7EIvIWMm8OnxK7WJ2rsjWRPTrtXtwzYpnhcNbOwjY0diSYyKjYmMC5faBpXu8bP5vw5cCAGYsvN
NwaAYsszVJyp2KGbpCmUHimSHgEnu45kunMQufw03XR4MJ5RUC5Ko3pMpi8VAHfG44SPS50gOdbe
U1rL0nI34m0H26iC/MA30B2o1bGGrEpVOdQvoRRelNg9awig3eoj/ch8hfHLCs2Fb26V68RWLjo0
O2HTvmLMgGjgM7VHgbgq1xZOcOvarcMLrZ38Av/98NhbJxVxMn6TC1NsBiNOTLHp5E/6WuR9Ty49
dwTNDTeDRhVAktE6Au9RUSCmWK3Nj3RXn7O34SPcLD6FA8IRuL8FXKP0IlSPtazsZt3r9COmiKA4
x0fdG9CEQPlpXkd9+J7BhgsCWninfRPHjTxxDum79oexSu0WG0z2+bN1tcLVp7DBvm7M3T6lz5Ag
ipilFdaDfbCFG0KvTNqLhNFpe2Ngj0tBZ2EH6bigUpMIDGaIvOT+cYtA/AjIgCuRKoGN88hqXue3
msCnR3rU53JHwtyOpWSlQgx8oLiAaFw90jV+NHQ6WpregugkJiYaADuwdgkNgJrTURGFc0I6qXU2
JqINhObADC9mBlsN5m9kNi/5BU1jUcyvGbJoCz26dE+CnQ7jQI5BZUanuYhEFPKQvlokTvW5VPHA
AOwcGoW8W9Avy0tPXuVqVwUaFTIR8AkQBJX2kGvQCMHN2bP3t4boVIzECincwjhHot3sq+jVaVsB
BcTKiF3vSZouAaPcsqbPWsNLpKZiZGst6xkmWJo/iH7JZ4oPGnmtvRPieik9ffBqLDKiM4tbmRlq
frLab4z+mRrYX4PX676GEGslhm65CKKFa43ZFKWXHy+dv2N+6WNugxgn1mnxa3QEh+/rnGphVZ4X
GRu5u5xmoQts5EuG/3hTvnROioB+GTr47tKam5bxk9lfSpYjGTkZzIyVZm7b6VkqF9bpTAMZXVi+
QYxc9BfQ+Ujl+tZZ3DXPgNofTtuinyba2A6fl62cARl06S9WDtCjp/GL5uewNr6ic09IUbbnzh2s
Eh9B5ROiVukUH5sP8xeZEMJhVrsRL6i+goe80dwlUmglcdTReSEdUz5pTqE5QsKon7PPwEfImIOV
GTxUXkBq0M37z5JuHtL8O2JI3/lM3A2SNtVjo281KN3JQpDFqlhj3KZfCiGWUtZ45G7YY1ZpXbmC
/li8SwGpeXg+MnQeAj1XleEU+iqRYLnaeE+IQcqUb6uDkyuv2wch7FnR+xUIh57EUflcD+jI452i
QmPRtq0CvMEkSLZ1tdZpFOCtM02fVargV12BpslMVk5YDXJVnlkoJ1KaAa49s2S+LveC3IkipxI1
kmuR2C4WGuTv3QfbBSzBDQKLXMSiJByFFvctcobZJIahKf0ygV/W4O6ci2Wa+aJIvzNNpImepkZP
sAjOHTRMDBi0KhKFb8nnA+u1eQh0MGIBXZOD6g3JLfJm1zoZr7EJL83men+oaw0tKiaU38rYBQcR
HX5wngXGobjcXgvpLStvxAjXHPGWJTW8JPKzROzLA9IrhtrwssTCjMOLWH5xHA3jjqI+Tl5UaMkq
VI4SxwUqAKM8TMkm2Utk5qHUxZlWSE9j/RoNL/FEbMUdT5bASzMWtn75NGv4jiu6KSeE6saVDxB9
g/cYuQDMoT+YY7kDeUwfOyKr95n1Qb4KeaA4OOTyK4CxP4FIAAxEVszKfB+wb/w22k5Fq6sDsLdz
5KZ8gcpauiW+/pREyKttM/dQwncTF+QaVwYvMsZsoHISa0giRyKn5M41rgUqhvEXrrqceijCMBcg
naHrb8yHxqLr7hCBiTgJ+Whc+0b+0yKj0j/J7mhzT9FtRFe5ukRwCLSQJgw2RGr4RXWw+Gp6NRna
ovwhKKPvPsLwA2IjXqhXq8H1tjwhHHHABYAy5JAC0Cs4kjdrwMbRvzhm8k57dGLX0+J5WosnOGdD
Rr7FHZ/+G8blArkfPaLcs8YQVPgnXpWWuauxnln4RidkoKBDv4L55mkY8KZTGF0QgUmz35jsL1vp
LTLQ27IodBHkOgC+VZscrFnwWOHXovqVIUcBORIgBRw3Az2xQH5RZS/Kg20bHvtsP31MH5JWOnO4
U6o3iTF8ghhn3uMD4UJK8Q7Hmc9WpQZUP9lG8hmbrvLdGRSjTeg10gdX5UrzIy9cDFH0Z0mBs8pt
V7OLHu/ogsljE7BmUTzIBZanxV0S0DzyO11bYydEMISlpe3xgbKhJ8lhLTGcMteh+K7ncPdWOHl2
7IWYdezbrQwW9YpxequQWZJ/6VJ0XfLyZmSLdLSjsnyjEd6cuOXK/asA5lthQ2+hK3HCsvDbeUlo
IgUzsIt1/GRJChzV8b1i8e+Lhb+MoCmpftFTBZygVbsZ1HWgsuzT9TKfMxMl6MSKs6WROqWMhyKn
fnB+hxgQImPVswUj0R0KDugjY6DwoKFb0q6MEQVZ1N1ZdSkE9Sh0NKAEmoCpJ7W/AlYZ5NSkQZbT
JU4/ZxgrwpeK0wfjuvhGEuTRqKlbyPKcXxYZV51vVZ3EZoYZyGRLT1G2oT8xMssDNsV5v5bDCyJ4
B1OTb6x/gC6sXygBbdEKN60T+yOiX+NBRC7n+JRyt0eBJXgaO/hamUha2fCrV0E8Srdqzs5VVvvL
P/QrN0+whMhkVZ7pYg5ypa9m1Ac6DM//ZOm8ltvGlij6RaxCDq8EATBnUhJfUIrIOePr74LnDmXJ
Y0s0A4BzunvvtcFNIyptrR53kFdS6ZO17IhcaLyoPunx4lco0FfMC/1Cmqlq/bXwAwiGuCHb1NWm
Tw1RtdPsMuOXpXkG4UWCWwXFidFkfykSf+76eY/qm6S+kCoVHIsWfpvtcNDrLZQEHXJMl/eokibU
4fHqVAN48IrcxSEUDojBnDDeJnsAL9CS2IcAChFIFWQZAMXUAzJ+THATY6BRKs4jbyE4Xr1X+10A
4QxCTDKHQHFpnTiJ87vk6robBIx3YrT0m6y/lTZ+uOIjOuv0JEMAEfk3l7Mq2pdPRtGb4q60K/nN
fzXrmCCiV49x1x2n2e9SXzjHKEupYg0C01y2tGC8vxJnWucP5SMrbNS8ww4eHAEoxRrNVOmS1zWt
py+oZCjEm2LTPvgT5uJXpPFEZ2KdWfouAD76IeY1PTTrcK+ckJs2W2XToaOnhiFXafirPo2vHoEQ
GsUX7XVSQBmZQjVn0XNN7N0nYnosDj5qG/bx42KZw0Kl2l0i4Jr/ZG7qHJBmg/VsrOZUlITIYneI
MSAmHAhQU7ErrTWVwbl8V2o8BRLsc/+9ZEajINgXmmvH6yvtaRFRJUr7KHEaNn3mcG1p+w6QwdBs
GQjvgINVRrUtM6KGC14PFJoZ590wexKCi1iDJCqXmCknusM9qksnbq+DTr/Z572HxqK/+4tfg+Xq
xjxRPDJ2FjjnsDld+ke8Y3sSX6sNBdaEOcOD6WbN23RLnlbqV6yONwOY9uJgKCbC4acwyJ/IapVi
p5tYfjP8jDeuayWSP2NAEbgZP5WTPBq3BR74GBFryuwzzT6ilpkLl2o4R9gqMiYFHwvU3os3xIvW
OKmrgvZKFzcXieS1mULWq9d61E+0TnSNhWSl/SQtecGUM+KniqaZmGQD/IpWeg+VHXuN9lej/cee
TUqxZxNSmh/hkpfbkbz2pXDFcNidPDy/S1l/KvXPSEYuXgV9eKM9kK3a73Aei8GrGE91j4NM+uNV
/svfy2+GU4Oeb6DK9Tnibabmkuq51RA7GsiSInvWJIrccuHZgMUwHga2gpwkg+zb2KN5mNhk+Uy6
cTx05hpuKzYq5YspDYoxbG/0z6xwx0PANklJakPKsgr0cPo+HEn0horvYJ1ga9DF31JE9c/0eaf+
pWTNWg22bXxDDBDE7YT1QpzNl/mh1T9LKoxFa1puji57Ex/wmKzLbfERVse2/hEXJfMlFbj9tZPY
Z4Slq0AR0okWpJ5k7eju2DGkT9P74upHv2uJJAEfVHwduNQr+o5+Uy1vtfQWnT1UbqjxnFa+YyEp
gwORSqxbs88OzqndyfuiROBGc27JEieJnx21A/5teZ3llD6YI5d09xrKHGaeirFi1iEmH61gMUxR
f9g3ymeRPGcugV0OHvOY64IT1dtRTqG9brvx2PW3zsRW/K5L9fKryu+zs+7IIc7iTaiRLSR2362M
kEhHS6qK+R+gYgh8Bml7qceGdJTQc0ac8Wm+E9WrlihrvH4QusZtVAJtsQI8nYi7QD2owbUcrZEo
TDTBG/JU6+B9cZL8tUJKSa/cG/VZ7hBlKniyMf4QGYCP9Sif9T2SDEdzNRfr0JVlaKNwxcic9tEe
WI1YHqe3UoP7ulpcNeiqZJuOK5kIVpR6A9C8mw/qldfavHndB9ZC/rfwTvlvnn55l0I4i+VF/o5Q
yqacF9RMnGeGQt78bKn3xxcuY+nZIo3ryN51En0dxutoY6LLBwdAL5SQGUShlkT204JAjV1X2ipy
uqy/CIWDf4I4iZwSzMbZ7nWnMJwzXfD+1Y90wpLZDPTo7xoP2hvwYuSrNjsrvefIxilpLbFx23jb
mrdsOs6hmuBi9FWa3kbyyJI9rk5AQfVRGx/GgFGFySji8yVLaxXYXD377NcHIEXvQUXmtw0/hS1s
WUNDJPiktY5RNKB32Ghr2mtmKO7DMmRmaRLkHqSC3XPxmN8GtnSUVxPmcFGqoMyNcJDQ3eibOt6y
lOySrwWCBwtPobyBvpye4NN4zEUdn2awleDbE3G/rahqiN0l1VW6g4GFLZCQHkSRG1li/E6PhzA8
GtM7PgvhUc6I07Sqr9j/nd7kna9biRPNZjnERb5NPfMGy/KNUbd0pty2wDlgv1t5m8zRd/m2OmHF
wfaUkWrlYspD2InHmxZJ6NyTEXCUQUyQAMWaaydUPanMftIxu4YYncWdoPsftT9+jaN2rwVQjtNm
8j8LrojTGrtvKF9GWGxc41WrgkLyBhocwo7/TP9Y6et+1XWUHFhDCn2tjRYTlYTNRPTskD5ikJuw
YGVkeTREWhvmHq5R5mEGm5B6zn5n/BOmciwwS8CsthRvuEpc+dFnXIjSJJwcPW4QuyRvnap+jZgz
epja8GeSAk8z/wSTQfb3vfiuKmsPabr/BjqajtlAw45uIukvK/8lvgXygwOUviclc9K6A3U+m+oC
QuasqpZJd4svgrxgtdG4cHjzjDpB285+s8zImm2uik8ySJLKrkcRlEq9bBnS3qRV3Wg8cBHWhh2j
IzeWgX6gFZ/1zkQuXVEQ6KZyUOqWZFQ05xFiVw2KEzoyQ4UqDTxluDZNqmq8GDJr2rupb83AtxYK
9IEpI5+qPZs6mhEQIZV5xGNIJTMI3rX2k1UPIIOOpwKUpAvweRf6Syvrjc8rQ5BNrd4r5M165xpa
+tabW1AFcTE4dVV+YGyMDeKx1kkEqurQNZZaQ17YN9hw6KLV5bWansov24Fkju5cZbfMWIa2+TB8
msw4kdb44orGwhOCdk2PuYIgliLleHas0x5DR0dwCbgBrMq42ku3ohgle0f4ylBlTByYKmTa3MJ6
67Od+vJfLW2UmHUdUDhWREbWks1VLpJslEEYbOgA4yuX1zwtN7YD3h8uXMYZH7TyaMdzlZ1NYZsk
AYA64iglIJsqLLkysquKLTgz5uQz6uFt0nVdM4qWC/UymUyjmA8KuXCNmHIIvBgdM8NjgBgRSgye
LMyw+FgBd6jlm8ZTHGG3aCxK80gRWXrf4tfx3/oIAYXKUO0Lerch41qr/sKD5iW2HJlUWvpGqrun
0jyndJ/MsU70f0mjjZFR470faCP7+VsWxbDP2H4IKIWKNynvRMvzaMR/44HuiavEfi4AQceZSLK4
U4Ng4zixhbWwG7+h5bJRg0RxbPBHM8PPPwbc/zLO9bi6hMG16B7BhA6ckNUGUIWBtFCOMMb+g//1
t8VgJajjFrwzM49Qk0gZWrHFEiQb+b4+XAx2+x022WLFJqRhGlqsk2DTGGcv8ok5vSC6h3eKzqSm
NnUNiYbjisY57jdtept4cbEuIRiTlvMej34mLHHY3+zzivcY0OXkmtxpzHyk3E9w7KK6cqLpQ+uP
YaMTM1StFHVwqzbBSa2sNCMHAAJlaIZLimBBh6FenUg5Lymp2hcsQpkt10incQFNVryQfFnFb1iw
7D7amwhocOjpF/1iQqKr1tkzpPZpe2ygP+GEAAptYz6ZdMq6lVIQlQN/J/ohG0qiTtXV36Fujk1H
1hjDI+QSOK6ihi0f76auVycfl2rG3AiqCUwUtEHSDFrIQ6fGJ92x5Rri4lPqKZa/stJgfMi233v1
9WdoSrek3WgTWMZKQGj7QnzsAjNjEVkY6ctnD6oiF2Ev3iw6QuHpd36htAL+nsq2lANoZwo2JpUl
fGb6j5Cei4Ro4nyHOmfSbHY25oJ+WUUP6DymZ1oU84L1WSoXky1aiCArFqxDQSRQ8pOaVuUfG501
vvmhi9fn0nasYELjxqajuyhOi8kBae+kHfWYJG4z0BBlcFaAA5iz3drJOrKx8JV0CGUZMCpWNm7Q
TnXdnBnQ0shDpKNYPlkO6BMncnZoJmHphP3GBrf4wOAe0BEc0U0xYmAjaKyEffpRNviGH4+ugafX
btTMZsYkYvSnZUnXX2Nf6HA1Xky2Gs1iZ6tFxawVUK/4W55jv6T9BLGGitB/RMJdQRI2Ce0mGtfT
qAKhp6MCKTZ12l1wEY4PjpQGvn1Fo6omRRMkU7qJdjFx3d6t0nexR8zVdb7udn84IETMLERrtVhG
9n29LorJYmshOLQKI88Sr2kD/IvMCZslj2Xf43BrD7XBoUefQz8o4vuda7+M/guM68Unz5zLeXI6
I/XtvlMCYesPJTiWkGVjcTzmDuJAnakZSrWmW8XfALxBE+r0+Dm3W+OeU6SdtWv+1Qw0TVZzQNmM
epxz0GskQrTW6ACATKzmmeSO7s8SKRsgvIEGpnSUCTTYazayqlfA2+aG5boXLESByP3sCMpU5GgF
bUOPAR9wUpy3m+HCnNk8GJixAitWbdRY0BMTuz7l64pRDM6QW9IRzWSDTUzqcyNtsgIMOqcjOaFb
hUobYKI8C9z4Bgim4Cb3M22RbjxVSgPomSeGSTdcpvJeVbBAUizBFh+nzA4v/pZ52nSs3+eqM351
oL2jz+TY3oNddVGwXYSAxX4VUKzesd+BI3bKu4RbzhSyNbZLDwYi7Syoh66yQod9MU6TTVSqMBI+
spXM3sWx9eYdcwL6Fv+CFQC10GX99HeAsPY9Zmj4D67yUlzmCtQ33lTbAXFnwT66A70aOhzIW7Ii
vdf4R8+fPpCxWIsdJhq0uHhukktSgiN6C55kTQLkObUzJD1yFFgRBfnTDnV8rXKIr3xY8ggw850k
3/VgOTfT6QgCUyNwwNjFJn5kRI6ALUnsLu8x8ASG0zXySCTHXgLGoxw3COcSW6SfX26mkasaPnrA
ZX96Cg0JXWoENYvqCrzWCAdnWidEn812TjARW/XFV/yd7F/Y4hjiCqL1AB+u4mQEa+0zsPHJ1AM9
17qZsC6IwuZk5HK/IDI3+2s5ZAYmg6jyoeYuDar1BZFrRAVzadgq6pz/m/RrHFQ5mBoUkrVFDx2u
wz/3VTcssWtiRBOV2Zo14kJdppUrhE4E/wunHkJp9HFMZRaWn108SGYLK9gGZLk5WLPC0CEOhFBI
GYYv2bBoImlkQl+Ge7riDBIK26SmFtBjWimINCABLdsY5JHLZKvzT8p0fYkJsafCSZWHj7OPgW0O
gAVjXn2I40+RbgbO+OKoxfvFiMXaEu36zO5uFqH3rMyhPYL7uAWWuk8ZtrEAg4dgdZilxIQw80/M
lT+jegSvXOT5qYX0gp+MjJQ//JhUp97LW5JctvneOOUISsxDuAk3yd9ZdIdL7XgOduZVBnybuAPB
ZviV7YtP0w0otk1XVVFO7lOqCIFj6TAd4O8xHgWY/6b3doqu3rxY2YWVKbxCaUEjQed5ImcPl1bD
IWB7nuaQ24Lhuk1cdT9iYxAO8r7n63TXnlTix/rop0zfyCPjUkJczdKgfePWyTohyW6yKgbY1Uay
Tv56YpD4krhDuLvsHOADQQg6F+f6mF/TKwdVXh7Lo7if9sMm3A2bcgvQgH2mczCXz926u/Xufjn/
t9ksnY2DzGjXuwB59825P1Zn5alih/C2xrY8js/xWdzN9760YIaFlNoL+XnYrbR6aTyX12u0cr7o
wbHJv0fn+BqdszP8g7O/o0ZktsoKIu0PUW9JhzakD7A1HnwvJxPTSPju6oprB801QgNp4KxM3Izs
4UVL/WLay2/9bY6M3eqw2hpO/ygv6K1BSXd2u9nDbUkdw/EzjKO8ExVYdVyDhZ1SOh0UjtvjbfgF
+81HTJeot7uD+Kq1dRRY7MdvnJucq/Bk+nOfnXw2lmCStvlFeAiP7jbc2gthqlfq7SfyVewnkG93
/aE69Yf0kl7qwya+QAd+5NxoWgS36BSdwktyyk71oT2ofC8v6PpLZqo5vwXzm1HzlnSb+c7muxu5
s+qUc2dUCbf6UXLLH8Mb1DP/8q9pON9ZdvrvzvQd9DN+LtxJtmRDZNk2HAvlMT9O5KVk9/Ca3JUt
UC4mYd/6d3QvS0JqWZVXcbJdpVClA2v8I6qVSSzWZj6zaPHRsm5oF+Pfzbv0hsXSfPavAu47eyyt
95lAEigWU5VAOKbAus5ivtoIravBgJ6h/HvbTGkFbGVSf2sx2SoSwxbYBuElxhgpB/AN79q+gLOw
2HBqgVqHua6rFwFPPTIGBQG/H9COIzVw+BfGXu0FFNLSsRpoipZfgIQI25WaYh02h+6o02PYzTfa
uLtg1xylfXMU/v3Kz9Vx/lXjvzpm1/ScXJNrzOdiacMDv0fX/27pPb0H1+YZ8xnBDLfFpXqGd56N
2Ti5gG1nWi/wT5qp3SDxg7WQ7SAZwHpendGTPbsFhsNLy7ZSCeEtOujIy/ao9E+UhwRcLcgr5DxJ
WSGiRxche/qeA2JeKtyd7pfZtQETa8gE2GGrXHsJFCY0+9KHggaanVUJG/vESA0iuuwWaJxJhXyU
+YXVmovuFQ08izzhuw8e2n8fW3TIXOSoEMEYsbiPs5NBQRVurCPa+UDSHPa5JlAJaq8bc34ytgiI
Z1W8EZHg8ENsY6Nq+Y2aH6i5/hh/uJxiF8b+nd/N7bRvmmMeuUQMVOVZtsSJzEuraZ0mcPBYjHQd
sJg7EDgaaHK2+DRLy4w3vpXWK6wQzBy65WdAfzVcfQbrfAabOUx4Flv0A3AFGgeuMsoHrK1nFgEq
BywseHS5N81Bt8fecsM0iP4CyT0r8ZmWp/ZOv9Lq15cL3PLlfFvNnitmLqx66H1W+kpdRdYPErHI
DZincwDuuGIbCyB1noskAvXLZ7eXneiHP0a7F/2MTw1h3Y5gi5R0+AwoFuALC1BPS6PVHRkbc04Y
2xCpS4HXB4s5xKf14LR/zQrQpkhjGWYChQkbAxAt41JwhQsqfRTjSN4TVGxEglX+d8mOBIF5VULT
W4s6Y5ITBuzwwlvk7cJ3Dqbp1Z4xKIU2aZv4wnlIK9kG5g3wH32juXzoIYj8NdYWcTm8KpJtaF8b
ewo483PxiUPox+Tz4lP4WTzn3y8+zc+GHRMrkm28V59qcZRTuCJ0XDC1vaOD+WjpKOQWpj2Xrczs
8kbuldwRFnVvi+vk3QradnpxRtruM/hdqh9lbXkqKlGCRW8JXWXWxXGJNAB0gSt8NSy15QcjwtD4
1ieJaAvY8jYtqvtw/e9z+9Gfxat6ZbyFznGN1xCbgvfDp/AAJegrPEjNiv/L9/lwEzIgCRuKQchq
SM2s2eBOpXovwb+yOTGh3cDEgRY5PHI2R83aIMzjbI5XJr/6VaRsqKkyV+XGhIJDB3/JXgCdnClm
S5G/QzvgaBi9VFRhd/IWDt05DtbFz8vfKQcTeN5My6MGZUDb/3GBDYlMBeajOZOJ1kqyg978CDmf
43O9qXkpGC4StND+DE9ZWEeL4+ynoijz3gsuXlfOq2hKIZYyCExf+dzjIbZlLW8hhrv6H8Ez/Iju
28ol2lSGW6dErjuyjLef4Q8J40sRPWbkai0b8xYf6thvO4gFw76jiIln9eMflSOtg97WZTKcmC9R
jzLVBlSaMbPywF3GcvpMil+RQbLpHVPpnKIF8gziCMV8OC+QuKYoATaLZEvCTGG824L3KOmRJ1fV
oO1CbKyi2kOELjjsaSwB5PT89GaY6Yc6O6uGR5zhMhoeYuKRpGPrf575XIT+adilIOrzmHgzGDA+
jInYH+GUfPIOxIt17PoYcmzaQbxnzY53xvvhjZnQhBkfykcTngB2LZSDlorbep4xVGybl2ma0dlv
1rWEitQcVwqwX3rXtXwfwH16bnTunyHawPQqa9fgR887BtooHcfBHUicC1LEGKADm2o8ThGMrHmu
0e6r90UgvkkgTabuhqj5ivQB2t+P/9GxxfqXp0FEcsI25S1cUGxAMpHNL64rEpt57DZyqbrA7reC
IT1yar7YSWfjznBUjHelMS3+ZbLHzPjanJEAhSWBXYd3YQTafgqFA814oeV49rY5CJwoZ58OO6l8
SfHdn9d0A9g9IEynUG4UASYKThT463RbpsGRzmAnbQyQd0mAWurgxyi7aKrO2RoSJUHB8heu0uMw
4oN1ZvW1m9L8ZvcunHj8Jua9ad1iLKQPPVU79PW4HY+KLHEKT9I6p1iIm5dfXGMi1LLk3jLuVsw/
ARVYtQmDmzd8BulL7AJrcSWKW2lPanzqH20IIQdAJN2W+Fmqx7G/NDr9LfonyT3X38miW1zDh3nV
ualX6Syd5aOx1/bJzt8LJ/Vgz/Nl+aLSgvJu0FahY1hUrUJwpZPyTJ7eTfgeuZmv/rt+L//dzqP6
1YI5zoQPzAjLzprF+2x+v8/NdvmNO3H13w3ar8Uwe6VTAzDN0214ijzd0DX59d9nGgbrZg0syo1d
Bux8pmdgMXhwm69uzVm67r5Slw7vLHzfJ8LGqDivKThkInYDlkl6+3vdPwTqplPWY7EXRhdodb9p
/c2grBWo292ZuPUJkRbanM3M6Krtadzn0q4EDTIxeLISf+9PWznfCKCpa/qJjjG6eXGt5thppoJr
QR7uOWiYfdoigyytzERi9ttEbG6gMZVU7v7wIwPDWSWyelpQWpQefq8PLTpP0zXRprsnyqdyqPYj
076g4y32IENX8XczunTe0mkhgEUn3oi9R+fhZNzTlAh98EvZ7GZsaLzSNfC0fR8iar6U3V2rT+Zf
3qzpEEUxGpc1sTQCNB2lPpUsaHmLuckudbvw2RiibIeEa2G0kBt71EdH+NQTFjxoFKNIBGcZCiv2
Aq1b9C+1G93BV6wkyvYVpq55G1SFCsxTlG3TJfcbAK4ShrG3zv+KatOuC9o59Ib9L3NLR5QRy519
ikLbtTOs9Iyp9VNYnICFsHJ13hwyBi9F3GjZXpBumhncqg7Beb+tA3qxYJ8VA8ZmZxs/MqtyWG81
+tLYK9v2HvYUFPxf2l6UGP1rCR591YxrD+282Y40hDwFANI6kR0jB3fyS/6Xz1iBuVMb2ot0OwHE
HERr3j9QD8X6x0hDfgzeULIHb1348sBgjsBltHjrt2eZh9eh19YGnt+XQqqHaF4H5r/+z0R+zbgO
0wOB2FzCZN2umSjqd63aqSIb17D/kDN70UU/5b2fHPpfNa6GfIcdmNjdBPHQG1260DuNaIK3HcOJ
liEorc4J6Qjt6kh20ZaJOwiVJBrAd1qsA622fdbuRmKay9rnK/t6cuhztNU2bm8pUtguW8UaRBDQ
QhVZ9jw3tKkIV5v9PBsA9IHWqFruaMBtyoex2sDDmzEMtC3McwAdkeUuADukbMj7Dvp1zdC33hmi
zR8GDL4kZ+KKUVrd58Lt996S687PwpWccnGSlaMauSX5Pwhb5ueU9r8xmgx98StNV6mGM++Yf3Pq
F9TlwG0kN9OcTsIm7YbB/z/zvzwnye0wbibMiRgGpoCqjy0JoCB0vySiYjOmLneOVLZV0HlcQNOb
bvnru9ffX9Rby6DE61JRNSi4zKFQckOfsEY7aH692uETsbvwrH2IXUh1ICsCciZwba6xtPu0IZ6G
CrXsVrgtI+K66EE0NLQkcrnWA0e9yC8ZEnRjfnnF0R8Zsyst6vaUDqJ4iTxzPQHveXhGBrBfu0Vo
ubT2O//KcjY0FN30orRyLVOxVuNOGGVnIKtpKtehOG1jmEMCtQ0xeiPKaB79wTwvzgbwwUfLUBbS
FEhejv4N8NvOzqPTogPhOQy2zrKtT/mHnaFozFqC3joYd2idwPuJJfMrPRLe5GFfNuiw8JghHkfs
g/d+qTa0VBsknAbbQOTmTQKePLKSkVYJ2pOoia981+D9ivGXdixbVIpsipnHMYLacLGyIIi6FVN/
Ig0SjCd1eJKGdKeUN2BZc8p9BU5g7DjA2NvKx55FHrd/eB4McN3sYVSqIxQXYkKIjbIMmpOEmIZG
SCYcu2w554RaIabzdlkVy+pnuCvPJnBVTnUmp9Dky+KUL1BtgqNGi9MO36bJPNvMrkUt3D4HdoMp
jQzj3okUTV09sSfl7Ja1j6oicZUt8RCfhm3ypx9C7Akcqy+50oF7nhSmYjc/u1PEyz2TPXDrvB9g
hjZyuVwUzqCfB3MP1dLn6vh3/v49n8+/Z6aMy/P57XzurO83vr6d9xOjY6KkV0D6biUHHXmtxOfo
XIp3u8tPwJz09vCfKGgjw51k4oS30T5rhoPoZ8xVaM+vEm87NGTgrMNnApDLoK57JtW1u6gPL0d5
9Wv+ZsiYbXTqzoB0973QP0lykF7w3KQLp+0GC4NdOQtHOkbuwsGiAGF6VX6MG49zS9gr0lXNQA/q
llYzEXXjdiM+sN/eGKGZv+JBNJmCLwfosDg06JZzWmAJfudvsZpxOg82BTIVrpq4fCZyt7/9+wZC
qBYTgtJlAtBk/nagA2xZyKDKUd1WNZFFbBZFYJcMjkiUCo01YVVbZDML+g5djJTPoTUMol94mTkt
YZJPZXxmTsnVKnmH5IFXmMVu2V9wNOMox1CM4JYyfYAqSu042AsWbPiIlH4Je0QehJ1CCSAxmwJ5
qT4aXkOGrmbbrIZDUSQnfNVS/Tu7hMmd9r65rxikN1k8fnSbY/4I6uk1O9iFPGGa7tC4vdDiqHeQ
iDH/YOXuT9Mrfg/Q2MgrmRDiF8+/2k4vjd38O69IvbigDhk3wynqt42wZWaEgjNmo3gXu4PJRAEO
Jj22kk0jZQgjETdBOxJY6Htdw6/hvC6DF25n7dxE+OsNe8R3hO1ih898Mlbzckf01LM01sATQD64
MDB/xbNn/+T2sPqanMYp1xx4aC5/+jfkElvC0dBn2ZIr3vrtbNrhHAodSolDvPJogkk7c3A7ZSWD
krcROWF6SyHP7NK/4QT8n2BJqrV+xApUP2ON83LFkNxCILKBA4vRadZ0/SFIop27JC3xi/21268X
PwKXBMM2vnwNQoyV2dl2bqIzQF9Tl5MXhQd8V7KUiLaeXZklZojnrM5FyLkF2nwGPkuf5qt6sMVz
+hXeRzS7Lh1MQEFPicOiyH5DBCDhio4kLl0H9oWbkCbtVSX8aZoo1Xva30RWgIgdYWBVXIraz4kH
0U0QAPb6oQ7CR9JhPqmu9A2JdKZPVBBfTR2CppF58SPNYeOI6Y9gksZrWlH+K7ftryED6hR4O6t9
YRwlxE3wqlMYsaWjrHOqmxeBvVtp3MSLfWq+LTyo7ZseRDs+Ks4q4cI4ltYdV/WCgmteXk4KiS1S
8rcY0esKH3X1NYT7NHVRaahgMjdof/FEdMVBGw+6weVdgVfmM82hf6YriJUdVdxrLXEqIaPwOdVj
QCt3h8LER/ssP9V39X1yDDf/xARjxNsIZ0dCI7Jyqv5tMZ7N3oowlRp0gPJ7815V0C1CYExr2i/B
pioucU1YBRqxgCZj0EQv+C8RfOKs36n5XVvkG4lnUHbkydGJ128BMl1B7bYSmv8m96EhEsvDcNbt
MJ31qz61YaplCcWrTazNWyxsdMZdKNtdX9uyXTCcKoAZBUjWtQL9rD0MnSc33KcwtL1KtCChSbzc
WcgwiOhEcGiFD1K72iUvDdw6Mn+PA+O1iBpXR3M0QgHMvgTlk48s+6IiR+rQ3uRHOBzVR38uAt8B
pVCAkWMz3NGwizO4F/CZp8vYoUrjMlZGDI6YwC+0+hBpQJiybasEZMzhRKX8twEOSJtJ2oDBmgOQ
yTH+iBfulCH+Fk6IvFsfav54Hs3DIwqh+qESEWjzjgpxRZE0XiM05jKmnUMLAlg1HJUK3yzM1GqZ
TnWffb4NGSS5cfMX05RiCFSxhRvBg59ETIqLjxhIno6HrqSt8W72h1oCJIg9jkZAzLBagZOvx3gp
oPxOXnXszCtHUVC+RPa6c9jlRQo+wFbBlEPDY5vgqzi+4Bf2bzpJgQqJuGxeJIZpsco1eTWuZGu+
QTLmYmvxmR4qVsbR3hvR3lghFst23XaCHJItc2m5jIg14HgEYWgr+Ft5RPwwQz16HMsqc/cDCTCU
6gj9rwtxpY02RyofeGEH4ayihaf1puwY6Zu/vnwlk5qOLx8yrYREngADYc8E1uIweA2nfZ5cing3
tkfYj/WCQvBB13htkrrNSL3/NZJLFqypyAXm3lyu2vW4m429L6wy6MCY4mUHDE80595Yqb0rl22w
FTgmvnjh2ZqYPxopLfRQvpSjCDmQCMYjET13rCL0L8WTctEuxX56D+7+VZnthO6wX2BJE/fi3mRI
BFjd7W3aT7bmRhtaDKl2MtaoBVDq79HTqqcGTi47I5oj817xZ9amXtWNdMXLFVlkHSkTurlZKTqB
fzc5Zq0gZNobbLDoYMYhHnYP0xrS4Bu7TZA/dkHgApuffz+WfbN7YKwoLnNm2ozc0BPwL4MyRwuM
PqJlQD1/GHYEPxYttJlZa56+d4QqeaEQ0s9SYS/c5OpjwqrI0aUYbKyH5iDZWwbr+QZUZVUcwx/x
L7semUpuCLSB9qjVc6iVPOHnE3/QQQXCXQuPR/2PXmS9wRHzmgecwNwhpSK49Sn9XrgHpLtHqjbj
Azqlwls0zIAEEsAijWEt+kuLKXvpXoToblwjd+AF5j1ik7uppCOB67SO/TUVBltLPzz89MufvwsQ
OYvfQRzjY/46t8NZHVfANOmG//B38+/m3jira+TqGzjFFl5cvrEFoaoun8xOlz+stLTNaZj9+/rf
D+ub8utnvie66jvPnu+VpZBv4Rhf/vzQWOU44Q5Km1WQ35a2zFcBLXW1mqkp6nJwkH9xBOj/fodE
aMmW2BIdVBFWb2ODW74jGna71fxXNAP+/+u/b+nZCszfyDLAV1rLG9EpNsOK12SJI5mrn/uSrBcD
fDpPo80AEdevZB0E68VMcnngksw/zpZs+Y6qAKsi0xCecbH694wpdax/T4GnAtyTh8+z4oYjxJnp
soxAVs8nbj9+v3uyu54BMDnPdH6e3EOxKsDE8KM7DlBec47c5bi8jViJj8fPI74Y+HHLj2J5tCnN
GHIwl1qOq8/P4ye2MlQh2Oos+M/L5vffW3ZMMGvZRHXXqN7bZepU0LfJz97WxM01v11u3Wga3AbJ
iZgKcOTsuCZwlUAb3+9g3+I3L3ETsFGlYUDb92Nxx1iMfYTE9Mh65jvc8tKRCx8RI4gJcR9fsTPw
0zoSCdFK3OhBa58VYsBcwuahtjjtVEoCHoTyBekWOUDl3ngcyTDTUcNbA/JhfPv373MfXGDW/Y4m
dKBZF1Y9HJLcWSzOdyayE+UvXB5IhHoM19mSoQGmRk58TA20qiAd/Xf6qzfMjPqNK0jRzheOAX9r
ssyf4ZG83jZjrzHrzfur9glB+UdA6mUQ2AbvOasspHSo95el5xgMSQHzai4PV0EfPJsCrYhOGjwS
cZfXO/NH+h9dZ7adKrSt6xcKrYnUt1RiXcWY5IaWkhoRkOrp9zcy12p7n4szY9QQ41SBMUb/+1/Q
3YAvIC3kMIjLDfm4c6hroaNTPa7nBH7hZCYt58Uyg1Rh/OfFwh9Mat+k3stWEL0B2e7IJh3R9MHV
CdaLrx7bo+hBw9Vk0iH9OnPwzf33MuYkfYDGAqRHwtF2TrZ350dnVtJteqjTXbwlZArrekpXw2Zw
HAGW1//2hdiLf9s6YQtoGZAkiWx7MQ6/mC2biBOVnaQ5erKHjFHMbLGxDB5Mvxp+vS4NMkZ55DPI
ZUOchbBCNMKNStQtYhl31THyjRjK5UqzqIxzoUoimoWOLR6BqfKOaVqCjYdKDyRNX/viTrlerEcA
GQsD/VymVCTkPMt8PJHuHZMUSUJWib9u67LManlV7TrD3IE+W6xeZSiJlKe84Ix4aVLnlvcg/ZnB
gmTGZqz7uzB2SgSitIjj7LxipZGezKLYy10B8Q4TZJ5Ufa3wnyurbQErl2gXaxXN0HoBaHpm/pOx
jss5JGM0qYhkMNBylD2ggj1fzBezBUFWODqNC+hcXBSo4e/y4NO1KyWf41AysNcA5Rnve9ozo07I
MKFXxXuJOppf86T3x4XVsHJfwgPLCk9l0aqOQZoBd4UHDMhZGxv7HO1CtquWOlyKmdctY/lsNbOg
P5EzDLsQrl618KPdQH/H4WIojmUukWfhTVFQshbE/ji0Kma3tcS4hHKAtsAExOffMRAm1Rvl1Ryp
GzbYEIfJ/VKoaUhTQEPN9YgmiGyUE7AEchyZMDAhOlYYEoFF6asOqwLeDjHJDOGIyGwyJvBtw3Ib
VebfhJpNSw7qGSXH31nIhMoiZs5CPHS0yh4A+1JO+oDpG60H5zARdKxTtWGHKp3JWBfuVQ4cdwXV
DZF4GPQQcix4Sw39FM7J2+b/jjTM6yG7DKXKMwSjEAvIwasTkIngAS/jduis/ZBuMPtGSI5zsRDV
zVcKHwsgbIzrlsfnQ75h/k1YbWjPdfG5PE4RbH+WFz+kD+J+0uyhHxs3yPc0nWxEaUnqgzDFq/aH
Ma0EFjxHJELm6jUtoP1WhSvFa4P6TXmtm9WcRENrZWF0Lb+25amJN4/8udqGxSve6lby9ciOU3e8
Y1KQfRqP4xw27b18yVD1zyPAW2QP2CAzVTKV5UuNHGiHcwqwIkhL4XHY62+5finjA64EUXWu37RE
+HE+Gs3rbx5UJzZqgomJSxycvgEKoKzdAkqgYGw+jM65ow7E/+xr9o7dmAGDbsw/SatqwcJAKyAc
9vLzbVjm7VWGrKzhXeDqZbJWoTERIxO3S01K3Hv2Xc1cbR3GQS/TWrJ8E9+1iSiibAFvmJQUGkEZ
AeZgt1EFa4rC6lnZ85U7+nv0i3kFDdNiCmC235casLmHSMmOBbHScvX5+7wmp4VjGmz9gY3SPyxk
dof5I47h7oBfDVUv6x1/u3V9l5EenpKgKXUwVn0sYJfRGqxpY3JOdSxIt+4Wt1HxKN9e+vxrIQG+
UC++3+z3d9n3t/42Alh9f4fNtGih4xTLM25+IDQ3Vnaumi+q4dMKRmXb1ns5IYeFdVvzc8keAaZz
KAT5g/Ir/NAv4C4lvdhnDZvEcqPKwUuB/UEmkBiWUI5LUN07A9OCFZ92wWHPCvRNnBknaqt5vW/q
Pa2S2DqAr7SQQISrqdprhzvUUk7eS0rNzjSTOg0iLfgF0gLfRknxhU9r9CnDq24TqmEAUbISnRuB
oW3ow+II107g/Pv37zZYOatgxcU5/++ds3PO9k5wDgInENfiJpB4BhW+Wkdku2jwU85DUAoM68Ax
Jx3v+UnWjiiIy9tVdzXtCEO9PsEOJ7snxgbERV2HnTGIFx/m7HH3hvfZX+75TGX2XAuL3NsZqGS8
YdyLXmZd4e/3DroLuDj89fAfZ4wTh9uRZHXV2AmbQ0iWd39u2oNwF0XPQbXsaGIhcMafCUFxvUBG
sEjyILz9PmCqq8W23s7XSe93I0r9WFhaBAr2LKzGztRFkBJm9mVuryLnY7fjimPLvsDatC+14zkp
q7CYbx6TsuXvmkBTlrfakiXxN+tdMTyC7Lqjs+6d195pIf+Kpa1YBrJCY90oFpWZ/UKRwkIQYICD
Fp6E+P6F4GiXzvn3b1lI491NvXPhz+wPCFj25UMsCSt7RcGK2agLV9Px3uwreQjI0FX7OjhX1bav
X4Zz+NHd088hc2hS6jZrSyLh+OY5Lqu5eH8f7TG2V39vVbwjhmLxdhSHdaZ4Z7HHQlWzXWhwLIr9
cgMU6TOQsi1eigX66LywcrRfHrwJscTtedm/EZ9E5B8jX/xE59jhbUQun8sxdY6hKDsoKSz3W1QT
36I6SHykgKe/P+NPSydxYSnYwflh81ycNU7G5vM5tfEwrJwLyw/7LHYIRlZ4WJn2bnNlDPh78/Ii
WS7oWzviXf+gDUZ7HLvFNloN68H+MZeDndFWMdEio/lx4as7h9zeYJlf2ZvOmxxW3h6WtSy3+QDE
Pib2z01cyUWa5UauY7yRIee9BKLkabgW5VC+EIUPL9X9PR7FLkzcM+jQ3/sQC/v475vPc2aveMk1
EQMOYgb2IWv8tzcTu20PxwUIVF9w5Rnl9jTsoT7a+lcPM8qRlr98eBLPLpb/4A3em7cTVUFIleDx
HFfdLu3NxrSvGE3614f79hbaqg9TJyscJ1mSnmTPv1rKkLfkoFJNHZxhd4leFWcBN4d0dxv7ta3G
YmQpvUgX/dx6G3klr8wzmQH6a/haHEinuA5UHJRkrUslQIlJHXCeBZkrQg4+gaESpzuFCbQ58A7E
FT5kZN74yCdovEnf8eKG8xpjXeqso18qvxUzIcWTFFSvKMSog5ZbcZoA+dV+vDhKhyDcVT/xO0lG
uOXh+bo0fUDfeK1uLoQN7pN9kC6az8hNt6ip458mCD35ID0HvLrQIxUUYvf2XOLEykg3l51fUQDZ
hTv8xB6WskRDsFpk1xIbUV9u55oDK9BWlDSD24Pq7IS2BPqTfV0IcwdIjOcNZ9r1gUSNNzZs2y2j
zflcbttFxrlZL9pt4oqdXbg3n2KNEuMqewIicq2F7LyZ+9E1VYiPBCCNrreTHefmuu1lvJY0Elhv
0japF6wwGOSih+Dzr3TvnSwxDVtgYl2+6x+sqvf9c3ecfuDx8L4a3M73uPykS1ybcmedOuNJYfQp
7Ai+dpDtiabgBWCJAYUrRXSDq1lDXIxnbOGUs/Z6Ft0Gx4IXl6JF30w/tHK8Cfsk0IjUXn3wtpyK
r3qBOfc68ukncHiDulNqiqKM8Qt5D7U5C9jgTvUsyuyZg1n23+BAkV/Yrstc+2IYyzD00totv/bP
d9r12y219hxvAdwn+PHf19z5FHf+rpDduu/+u+tHjw0m9nM6PqvohAsNCW/1A2ELnltksQc5kbUF
HfAwYqePiEeooNJa9mYQo7vovkHfMqB/9FTKOzd74/M7NbSSqNrWohV+1f9FjmAktZwRbwIOT/gI
VXT4Wa5SO5gO6GQbaFuutO95qod9wxiWsAmYmUR9gN3jljNpVwlX/25XuNNF+xDWi+jpvAcAWf2q
N7QHyZt3wROr3ruQXrHmFUnjXkfZiOeH6VYsmG2IErUDUwFhnL6W9vcjPGJHW4sUVzr6I66Cxqs0
7SbKx57YgGrPRaPFDs40X6Rw6nh1TWDWXyWMJboqCZCWOYlHzSqqJoCuwjFyZHh7HB7k5FQgKS9o
amAfILevZgMC2DKBe/xPpI2lf3JB6Ie17Ua/8m2L8WGYLGYykXnYUuftc/rT0v6+2Xqd/I4MHvlg
CcWlj6N7fuWc+7dacFyWDKJCzjWYDcrBeHwN3QapFVW5Uh2y8au6p6TSkvDbNvtZHQP5Tmq066Xt
Q/rIUULd5HRnTWhjUDealfHZ6O25DptVfjKQii/xNPPihXy4r0OJeDUWALBo5hLNlXTkeE+SN7A7
uUlTh+JwdjamhDw09GwE6YB4wqKF5weL7gD/Q1+L5E/WbvQbKbgK6jUbJk8FnKOFn8XdXIy0+LxB
fcc/z5uHMSkHckinqlqPjba46UwwmTWQ6/LV0AdWwDFvNJZs4ECF7PT0iHtUE1BAcU444ivg0+H2
Pxe2uq4e9KHdhJ/m+Dmh2dcHZI5h4kcZ5OZkS1nCu2EgnvAxEXaNFkdZA4SJOwPjR9k7rhlBfBld
PcqXst7s4hLzBlcZTrX02rU/CfTMmzm59LVDuv1HT3JmLQF8uGMUfmh85fcdDC6jZd5/fM6xK7qH
NpkMBAJBjpEKCetviiy6UzJlZRlxdL7k+Qx9Q449mULUGns5Cbql4WcB8srq3i2izxjSNcx7ENHQ
HpjQZn50QLPiTs5Id/GIvIG7hMDzS2zM3ZrpIw3qYnq2NAkWERJC3Xt5+XangwueOzCmEyGaHP4B
kiCNHv6UwZFvDAP6tWkc6+pkxK+4jDY6BIkE0v5K78oP+eVx60To8WfbsMJCm/VokpeOWmbKAZ1G
jMRCjR7YyLn4JZuvT7GaVqMVlreVSpS4DlWVdbdsUvQCRCmaCb8RQ/3h4c9VtM+duowkmtJl+Hus
pdMMlqZe88m+Fsl0fEK0PZei6X5b3U1WDS2SHCk9IAXWo/2IMnm4+ZZMTzfGinR7XwFAV4g0al95
MzgKoesbE7I5ZhVtXWP6lO4kCalyBn8aj5MphMHYuE+mlpl1lTW84DT9sDDpemxKpO7xIzuZzGgM
iWRblDgXvaCjfsrvtNmlkYf30nc4WybVxZote7y8LPpHPXLX6VPpZnTONedJ0xJVn+SO/84dGN+W
lvIymrXtS+QH5Piqxe5LEgs8IPnMrvdAPkxvChMyAi39NKHubd3wgVrfwSyUagkPPmA+o9qZRQPO
FxicvU9hd5/kXuX/GEt0siQRzGEvtJsZw34tLv/uaP+9X6PguFM+ZDqfJkifSmn8pAyqmRn5cFvh
wnQOFU0Y6o+uFC4iAx+d1aNAMShgDnIVTIpqIdTwLV9xP/1n39+LcvDvitvlfs/d/b6xnz8/P/ef
iS1uuN5/smnP/Wd+Jzbwq787e/Hrf5t8mc3i90vx209+4kme/cQWz8Mf8uxQSCOFpqziYGFiI+ry
IG4uHqvZanA5eh0MRQCjIdpiPlJTUPBbp2du7VxMFBwZ0hv0t2rupRWqQiLfUbOzkEAnDNmTJU5B
/x15/t+iEf91OlbMOGWOI2z48vRQ5NbskonPum1QgAW9clChJrT5+1IHvVtaN8kvzNGVW/KWCqCG
RMi1cA7Nul/jTQPiatbd9KqDrGPJe0i3T3qrxPPuxlP2IS0iWCcmn3FZn0vmmgmXE/Wq4JrUadsZ
uKVFswYk707bkxS5RaPTwG1AtFigysa5yzbd43DLlrVEkc9BRA4NvqHtTH7RH+qy5aiRsXrNp4uL
o0nQLv73K/fE/ZsvrkWV1nGf5rQvbrEv5Fp8333xk5wELAeM/gSbmqkTK6Muh0jzlFVlnOT1/EZC
WPZFb3hWLoCx8rfunDAGJbYMKxoPvQ1tlRxjxQFGUb0ssOlDGU1EDeqM9/73rq9BniRWt3AmCSXf
sROdmuJwznADC9Uxf6UrLh9znBS72etQ66P9pMSDXod3+bYiS+RgvsW+CcuV+2/mW/vJAG5i4Rgw
ic9/37XHov3MLv6pWGBQ4cIu9cKl4JXiVHUlJvq2EF9DcFvA0OIWy5EVcqEftji8jc///jb22fIz
ZsEEaILi6gQ/7pr+iN0cGG/pT/MpfhDLbePAZB7cP/j/WW6w8qKYD3UWHRROrHiYllh/ioc2nxRL
n+lWaHefa8x8Xz2dV/uSZksz92/Lp9ndwCmrE++TIX6J2wwLxGMrD3a9CcLTTH9VBwwuOPoGeBdx
7z4paPLjYfzbKfTw5nP3+Mtx+FjPyBECo61ddKmFWxXnJ6ms0kfU8tAJBPlG7yB2DcPup1fz7ZF/
5hr8pPo9/rGwIsd9YhUxfd3tQIIdnzwbi8HriaTYPWVJlmhyw9Pkg3GKa4gqhk7K921PVSuKu3/f
4ho7kP9sQV32d//f7b/tCRWkuPfvJ1Ec/vfn/24Vpe9Ii4qH/Lsr6mfq6VuN90MW2J7NxePClTfr
1dNTpuTy1DX6bTWnmUG6BGgoKljmUUZ8OgjgGCgyJSekz3KEKcC2GOUB1zG7PkLtAu4Q7xUw+Rbt
nEJ4CYKfuomRRRruI4FEOL09Kd0Y5xOo4WpebNTEDWkAFE1jf2591xdom+8Cuj0GaR3P4YMzgjzN
QmVGBCd/YtS8iJmODpol7J54ILxAnh7sjlvZ4I0OxUj16rfh+ybdvRzVwCHMWv+ptOpOVUIeYEb7
2vyx6p2V/Ty1cZoat7yuVr3KoM4CvgseUFFogJn4V1Zz/CljZVHMEbEVM3MZ4RVu3e2ncEySKhz5
uxj2QCt0ai393B48uxadMyfHES2Zp989+LiCzjdDFcdaCtNCfeQN1/ONjDJj9jilvW0wLVRijvjv
P/s/d/5wRP/fT7ZOK0t/uVMuS4sS51P1YM6828NPH1sFecL7HAI77nPlRdGF0cCrSZwRgxjHRYCT
2Ri/jDNWc19V8izNl/PHc9GTp+wpCL2N4XTvYbl4hrXuMNABBkZ+knpSuUJaxR9rf0R4VByk8UTg
ScyNluLSMBhvmwf5UTfmTJZWzviGD/Gg/RQ3Vr7jA1zZepVex5fZS/scTrx9mQacnl8HSi3sooBE
XV/s8f/nRux9sfXviuu/Y+L/bPr//by1bB61zrIt4OhImjxaS/ksGay41ZjVp9lWriH/JNodlYI7
Rc89YdWX1IjcTPo0ilU1N12N9k/xNtPHk8GuzNx6ocSr6QPJ5g9UXJIzm0MfLs3EviM2kKl4CRsd
AmhxMS54FaGRhBiskXFXOmihesRBEY4nIdVeF/lqG4wtXHq2wBrBqdXJ1dUHXrCYlCJDezCmfaOR
gZGL9RxDcqkuwP/X4LdG0FReo+3jFQ58WA9C2kTyUpt7U+E4aA4Q6eZ9uNGN1zZLNuYDdijdH/o2
4OWOjAatpp/h9bnfQ20ZPsUJi9sC8ZbkKDHI3JYatKIeUhkG0RiB4dOHox2akBU9wxsScsnkh2BI
sI7CjSmCDohcKgxpGLRBgTkhTJlo0RvM4g52GCgWIiP1IrTlt1yD1rQzU6FwPZAcZt/dEj3Gza6g
b/V3dywuT7I6r/vZ/VGtIC/Z2IY72YKgKO90Mt0fJgIXtqjlqYdkC8YW1EGyhULhFo6A4YjLdb/g
M2eOuBbfXMQf4yOBv5PlnWA5Szyl+Brs08Dz//tm8hPb2MIjfsRdbgFu7fqKabpJK6Z17oQ5Cfau
3wujrEGAwbi70KeF8uZX4bYkas1i+bfUd21TfAIzd7p+Njq6INPRkRYJpPMSeApbAlNyzG5+fuD8
m4lUYiF0/7h/sjDbw+vjfFv3CSdViCjZ3JNXK30+EHrJ9tZqsDQHP2kIQSPgIbStZkGmFCiLTsFV
HeGA46+UAGDjKrPsNN+kpeGQU7uM3pBzmX5Ma5hP4uHiZMThiParPWnohC1v2AJLQJqkg5tvG3cj
8M7ex3ZBAL4U8V4NlpnbMIvAApFUwhi8Tg5ONgSRvX3YQBmX39/RDnDuYq5aCfjwbSfQY4Edlra3
aPAWjsgYwNYjkLHofMZlldWnZNdoyCd3+gNqaI8IksT7XmZ5usd83f1EyrrIXXj9DlOPz5rC/mF3
iZ0jeaQ4g7RSpaIsVd0vdHfO11figNDChnR56W9vXwchnjl8/dtAWcAfXK98H4hDdsQfd/ZB5SH8
XcfPiHDYRhbdYtE5qn14A9uBG8lbFVwJAao2YiXtE6+4kBaq//E2cwXobULbGsgym/myg2YYAFZs
4xN4A0cXvxTVZymYF+LjeDPFFejsbiN+i8sS7EuBD4M94VJae0CBjVt7jUuqWJDbX0Duqo1JqfdE
9Pct1Mq+Wt26r3QYUOd/KyqzX/s9Qx6aIIYqsKZHzxrEUIsXtfwts/1ebzQ4w/FzL2EwR8FdhM5K
wY4X/R6X+gYawVqocV7A5L9f/r6+v7n5+3eE1fP9/St4O+Lu7zc9BO78fpeX/JKcq0t2Jmv8CPHr
eNt323KlB91iWFys+buYKIe83OvhUqOz8/Qo69kjTHn9oo6hNejTqPawT14IfQL3Vs0C3+lV7sp0
SwcbwfeAxcU9WRWIFGE+QjlKnH6i9hZWcWgSdOxmvos8UPOV9Yp4KDvd5wuUkPm47sxg0E+a+nsz
f9RJn3lPUakVs1s0VjhMbTM0ySU8K5+bBaQpB8DWxwXP+2VU9vv1L6ii8x1v7+sY9jcl+fLh0AkG
LiDP1tE9yX8ZF3CLVhUuAjMH+9vlzNGpYd6gflTVTioXMRiT/dTX1MHxMLHTjI00u9TGEU9b/L7b
+yruduXdihEw6TssAgowRY1gze4281J6Rlk5XmC4zehfpDLqNJysoPVHEpoHXwpxTqqsbVVYTpnQ
ec4yV7Z2prWXKOkSTti9TGTJEcOC+83BEiA6ZpfTw9MU4EBAQGK/JhO1SXbVqfyLdmPMN/RKHwY4
yJaLrnZngyburTZ29UNCbXzO4jyIJPqrmLbjiUL0BsT3VY0lYizfPQk/jbAOpJJWm7SSw5c4IUiq
3dyzoJDQg3Swqofr/QZJJZ28CaFguE3SwtHY/3CwXrnNlN/ceHg9fubiWzxrNRx1RfgYcm7wLGF4
laLEo/VP60+fbbdKK19H0icgGremaWcMqJOJIPDg9I+pcLxoEW6kjwp9HBmHG92tAgwOXSGt0906
YAI5R/bz8NldhwA3pit+1PBhPfwCvMPDV22sSHxcWDBm88Bw/fLj4WICs7p2q404R5UtbgCLcX/I
hCqQsae1GToamj+WV6/b6wTC5jLiM8bUgZDvlYG6nC+rgMeurZN+wNr2oD+bm+hi7Mor5v19uCVv
Xrs5M9yHR18ud0/RNI8V1KEctl+Kvk0ZMCWoMthPut0j+UX6K+e8EREwqiZp0N0GmEobDLdIQ2vE
5+si7Z3uTqscJYWljk/nh/ux+twpR+1XkTwL3jy2qu0HOOjvUP081SYLc7XiTEl+IiJEbE4+ThnM
X2QvsgLYJjfU6GcW/9PnNBPeqzCaIajj5ZLIzDC98MnECg4DOO06Z2ZZNxlELM3AFh7jh/pbwc61
hg6UcbyAXoIMdP2lne9C7oK12qm+eZMiOC/TtengxTOBkr2QqhH230xiIzNp5+jSlhYrOn2WZBWx
gJW4jzIfWZGaHjAENLLPRN7dpMsj3wh76/Qjkwk0K/1q15G4x+I03T3pxrwvElOuSHyERVnaGbhP
vxUIbwzLOHsH8LZxTc5mwUAMQn2M0wpt74XZMgzLd3jpMG9jqv32NBPuNpq/eSrLu1pGqlGtUjio
t32CssS0dlmqsUxT7KdqPotm5cDvC5KpidmYUJwv0yaQ0hL7umWZLgv8NVZPd02VYX/r1cq3lZK5
warIt5tHK302OMTR1Nm4i+OfWCPEzs6P01j9tjK0p2hZAz2Es4WqQjtNsZTJOa+J08VQwZnwVOpG
IDo9BUUseBVJ/NPjmiHdUpcoABgoaX7AYGijhtvQMr2nutXivq9UmgkwAW7DyqLlMGxqiDcUG6C9
gkG3KIgNTeCaLacdOXyQriR8yvp22x/gVZTF8sF0BvVjgHVHJ+987zy1dbEPxV5JlRnQ1hrcTKJX
5Npa10hr81fKk8KpRgNRDgg/FSS9zZbARPukYj40Q5wUmAdK7+q3ZzTCSN1TTC9bMptmLWnAGDRo
eHd0i2ou2T066mRm+bOZBfeEXUa3sabnhEIqsi3Lq/YxnGGI+G6RpcB7+GFxbCbdvuZGq3ACremK
Y804HBtttojHlxLr/e39EuW7OS4s2nmiSuAdzWThD0QAhZw9DzLgDOxEFjzAL4QcHVPkAUXUO/3d
615TI8hu9QdMZeN+fODpgAN4vZnLC0MplxU+mhrLMo0y1c6xfMgW3Zc1O8nBMPfK4WzNIxjKdEdr
igtrPVNfU+0kz2Mnzj9l7LVrpKVRB4ODrs4MQzXwVEjuaXGqtAmGd4Wv6INl4Oam+gVc4hIcOCbo
FxDaLe9ruXRDvFXftIPyBkJmLJXD5Hfuw2th0rYu4hfvm8bDrkcpNsfwliGAjAtKSRhC0LCoCwxf
+y499sfXXOW9T79Wqmwg5VUZRgIraqiUE0e60Q9j/YJ+SG2/MQCgdj0g/jEv0z7CGkY5NFCrI1Bg
V8fkA7/REAN3uPRt3R9ra0aiNUztZI/f1s1+ihPzFgP0VqtS6DucJprcxnqdzjA7kSNp0a5ZEdWA
0cZ9n9W7OxkviTOSJOvfYdvGR7N5IdhhFaFptPAVdeS1Oi7qX44YA7ZiRe/RnJPIlERbWVPe1dsA
RzMejqiDLuChZB4IVR9N5XSNb99H/3DoYZEsJuH1ELvS6MTBY6+2F1kD1Ek25fQ2faE915/Zi6nk
w+Jr0iC8kKspb819xlyM34YZb8ZDxaf0YAECIZqxzqZW7z7yYjWfzqG1zA3/9n37prkzx8MBLRlq
osSr8MoFiUD5jyXnO8kYaFWBbZGyLluskNqO+tOHSjQUd4iKHEo1ZbFz4PSlBgkyGFms1wU5OdMC
+aJAtyWIBaohy/DJk++O7g+a2z925i2w3CZAPP5iwjE8jwt1B2nh1B7rk+rfN9ful8XyJvciVlHp
UiVJNF5k5zyA6LodLurnY694lCrxelzCiDeLI8gCSrAYT++l8otI6RlBAg32FelI3ZJuuUFMgJuv
TfCfjj5rKaKrDTOkFJwdHsm6CuJ6fTd/I0x6kdg1bxhzPaCKiQmy1Y53CzIOHOHxW/a6ZCsaSE/5
ZKo3OWaYteL9bNLsSX/rwy8pwhrxq8pPlhVA1OoOpPYk/SbrNwDoKJFYG/biuu53Vrf6NM21Ma0T
A7i/oXEIvbnqzS1CUCJcSnltnlSoHQk5t3yUuJlCWoe1QP8VuDaG6I1HEypGKajB1LcAnfHWoPMC
HTn5lBIEL44MseGSHlvn47YsNvGLdIyD1f0MX/fKkYLUxIacu+8uDI0+8NRv9dtBLXlGid69mEF+
TPbqtV4Ubr0D8/AxADrGp36zGpfIcL0UK5NqMZK0sCwv6hplL3Z0VI3shWd249I6poDjzD8sl8eg
fC/cApA7Xoe0+nVp1dKy+9C/Qoq3yGN4NM/WkXHRb3fZK9m3uIK+IghWXnDTZVUSIVzgQJrJO3CB
dbUatt2WEgK+GvUwVo0UcBk2lYs5tCkdm98lGQdkpciyDcQ/crhRtfjMqe0fcWjkSdsVFgX32m+N
C2egOrqMIWRGWNk6HcgxQ4HmSaxJ7iH8i2Z3n3q7wOvn60FwQgcoKTc/ubZ+uufRkBvjvFophr4Q
NSuwNxZTAiNgijIJIOu8cDOT7Og9/pKxxWSJeImE+QKYRhXU14RICiIoKQRj8OL8dUr2iekxw2U/
EL+7LY4ji+hduuI69mDcGb0Skz3NSyDQrJUgwvDQF2jrMiSuwpWvBlCR/+B1b7OFvlRdHrmBgvbe
+NEiuQjM/VkO2jPku8fkMQysECOniGxggjEs5VsLTzPOCt7JTTnJswWLd8AFsPuKT3VPe5BWlUz9
ETQkAgJfYrbtWDcMHdyaMZ2iAdaCqMOgIbvz3rvr5+b4WADXcupjDWocuIY5i8dWSAVJcDgZhR5E
PGxdqxgvXxd5nxshycpnv/krCgY++Nmk2lrPU3Js1RlTbM3xH63pcpq0mDBz9fq731roBicF0bWN
Lz1eREmCQz8rXaGMnYwdF2iLXJRiZ/yAxM4xIz+07MriC0/E4mtYoIDBHRRRpDH/qoyXhLFlAMJH
DT5bFQQZ0oR6jnEZXN6stVGp3m1OKxoyaIqJ/wiIeufURz+PRJjo3DvVljkikxVi1xFkf3DJc7Ty
69gcKfVaidbNJ4uVkXchhILYuxITgkzbhHwsY1XrT9kyVt8YvjPKrJyTq0MwupvN7Wb0u9G7kR3E
hJdiA3euvMqLr/KpjmGRbNjXGAPiAbWUV8pK40taAOwZtTDwKPDRZh+95uuYmML5cz4P6vneyhek
6Zj9eU67NcO8C2ddYmeP/Ap3rS6t/CdF6rusRNS5ssZyo5RVQB5EG6wGCYDHakdSzysmB/y0aKu/
l+gUTAXE15vMh1cw8kv4G7SrWfdmQKDR4E+a+LoHEesARYbzjSlyha/XzxwrqiHSDmVLJp3022JN
o2TLqfBMRXIKKCNnhVZkDBMIR+8Jw6elnOurHolbuLqDnBck1AeQrKn46IrJer2YkrtLsyeM8NnF
oPSsOg/Uik0c6D1AnN+1D87FTX2DgPedhBusmh44bRzL/Y0V1K9EQ+KuD8tpBspX4HYFgNpAPX43
x5WawPKpNsz7DxzMsfQhxeC74dg9g4Tio3e5mRzVLouZNiYmEiAVJy1oWfW2oovUMM/TGrXSyxS7
jxtLJsxNciX1S4ldNWcNBSsdEtWBHnUPw+8a7aUDCtU17pNoo4cXFAWQyXlspP7OhrWULk2IR204
BJKMSrNv7WxHlVBZi1CqfynPgrbatQk6Y1IZ1QcDW78dta+uWZclcFVv2UijO+lXxh0EOYxpwIuH
S2OkblPUXqVbQUjUU7IflGRt9HOnwNsbcQY1KEb2eA9Ay0/xJqi6gNWcyBSw2m343mIdfVKMpXp8
yB6JJ5FjvT3WTXAPjM2NFO3xaOzNhbmi5f4rSz9pT+EBEScFQeF1zNU9uAgDok+Vo+EAplZOtimL
39lXi7HAvFoaY2BsYxLKR/iUyHgfSL0YTpvXB6Ow9oALRBszMlRrnOqcgxfPPsbdeN+/4cnbv6m4
HM73en7ip9kM5wCoz17vG8c4+m3D8TSNZ31VgBAoGkb+rw015hyiUjissoHDqsFBIH6LNeDXdpXc
HbJshldRpCzS5llkYDT+/X4ArugVTzM/ixsadtoKhB4UO4K3s2HH+QVN2bj0vvpa73DLk2E/iuGK
a+LkSRXvlG2qMfr70Vvlzreo2mfRroyv5jrMHMyzTckVZgHrltO0frw8JuI8cdwuF4PODDVYuBpW
yX01gOXRsUewFZEfR0VIeyZ0JvbwwPcEi0LuOS/mdG0h8kg/ZeILj4+8ZmUn2WyYmvUNMztZJxH1
tUaUSiXGU0kME3T7DO1dhchzmHf/w9iZNauKZuv6r1Ss66Q2fXNiZ10IKGDfTvWGcDqnKNIJosCv
Pw9ZdfbOLjJPVMXKWGs2IsLH+MZ43+dF6g8xWGHY8dJOt2L1bpaPlGzPemHpXdBx1aCH1HK/uYqw
+3lUPiQe+FduXAAXVbyQWKyAT/WXoOKpOvoKwasy5j8gc40QU3tkOB2KAgk4lbyl6uTSQZQOh7de
AMwgB882BLwzpd0IlwoXGNsNvqVh0WFeMKi48i81VLuIAKWUm9kA/tWbddpJr0dlTedeLJKPzs03
j420A4xVrLC9V4tYhOuDKZ0wSdql2Ya/hMU+qxb9JzTY3vf/NsNaV795MalZYee/fggYHrDuA+tu
FTSjQB898CyzSh5cZ/hwk1M2+OlZ3IHtvN5l0EY3R7yCE00/y+i9qsQV/VcvJ572Fh7E51q/EptR
2GbxAr6iT8Ws5KpDQi/bP2WPV/VO66YM+gzUVv/IsmkOS1UV3x4FWHtUCF74qYtDQRDlFySbZbym
3be9rq9rYWUu7qCriLdY0eJfR8uEr917tifAUAVn/6tnaCBPH1zP8Tnet0fmkXZx0E+9ZUdmexNC
jR3m7DeyT4UX1G6zO40YpREGP+kEKzB46B7BnQDjKCAXwOTMh9F32NDYQuTF6+U+QbKSJ9yGxXuY
dqNEoenkvnS3Q65bLhRKQBIHgNRhA5kCBlCLYXv15Len5EjvP4mI65BMGjniHe3z2Rq+KHKO44cO
M4x+VLixboQCjCrckPlthu8hfjrHDrg2vImqIk2jmJKWLLdz9mvdAtRCriElI/ZRXdWdD9jMqUxI
e/Gxyr+yCekXGlvcKogrt0KmHjmNDpR91NFkfzNsUacVfyYVbjsZNS2FfPlaq9N360vc9aCf+L6C
aWPoyHmzFw7qK8hoA9+WDZ0q5mFwMV6Y3okoHYUEEVlkU5BggjB2FGAAz0us7AahhNGUbr6EdVie
FPB8o6nG9vZKAlchrMXCSV7z5zdX//XOYbiVztXOImC4uTbthIF0YGgpr16H5xnGRMGUwnv0QThK
GbzwaOKSx8WKRzgB2iGQHwiz8GTpiJccngNPi6iNtJ09lMn1we60GorDW2LuheIr6+ammFNHeFLN
vRXip8ewF9UDdH3eT6luKap2y8FVd3thhxCWtTR6ezf6ik+SpGTUIy/Lld67N6a5wf07uzOH0Pwk
3QsPDNDorTmybEXtGSunlhrDjGdivHh9vsBKs/Q679ihj2qJH81tRToJgl2dBSae6RWdZjYjjFiL
sgePyEAXF1GVD8wTy/77BltMS+hapFSFIHcMUI3S4MYZDpl/WYxZ8cNbKc0T7NJC7XZzNV2I4gbq
wy0hb5EHHc0VZISiV6kHeibZ00tuI50e/dj6tBrMrrQxMdHUaxXMBQ5CmLhIJVF+Ag8Oj2zqo7Py
LTU+0g65ZGhJZIJeTu+ar9ezuKLKWQjZXMiXoTJvM0YeOHRJtOmxzMxs5wmBtXApTIRb6ggzaakf
cpKgOyQ+BWTPbFcaKh72WWfB2gPPBRdWnhkbCYOL0fEZkW7l0iXviFI90iXQEu+hqCAb7O55ripH
0jGqDoDVmuck8Qn8U6Nx9mAsQ6xFCwd8cC2/HyYjPPbtu/o6srraNomnSPBI0UOmt3YDW+DGLy0o
0oBH3SAxenkVuIAZfLln85yUHIpiA1S99WX8Z1GOUwsL6vmnMBHuIYEyrHZvNzFxeYVwIeD2I6JT
F8mdMKnMkVX8qg3ZW8Uw5u210EeEYQ5PVq/Y7lDzpKd7CHE8WWehk5zv94WqQO2Y5uElizcKjiuG
GmfpsZGLcxbOJapFmIjRqCjmmHmRNF8PIbp5y+GNxaWHJc4UJm06omrgk4jKITl+j3wWarDSPuuv
OzhvGO3UfyjSLb8tBglTVZZ3JoMVYZ0x4n5a0TNotA+QsqrNhF/cvMH61OsMI8z6RBePKyJEiUNn
qSEZ0WFiwe5GaRxaW+DvQdHSvi4zR9up9F57aQCfCyLTmVYBXR+9Lf+G0vAV1E+CD4M+kyFCL02X
CJOwa4LsH9Xo+UdtSEKV25VD9uKdBnvomTCHupmieXvxhDE7twoXvM178RW1m4piY/qiWmTjjcmZ
yn3enbE4Py6Pi3mkOXG/tPhroiE+hlm9qBfPVf0Vjs3xex3tTe+xLhj9We08NC0yzZ0RS1bP+P+p
bZqmvFq84LNPxho+ySS0UPWO5cbDzfuA7eDi9qD5TbQY1mIUiIcyQY0zitFwtiR6JrwB56e30lwb
Reb3dB7t1E+LGvzzCHWB/81vY2vI3pFc6T2dzyJl0rmiUmiv/ousJvKGhTqBwmZjsrxh/eXJwUJN
Wg2fBSo1NssNQwqm0zayhxsPCfR6pKkPRNoaB9pn2jdLN33QWsDhMIwEmyr8ihyEeVbfEgtsG5uM
Yef7fG9MpaU8p+puykEGGQixF15YoO7WNN6V7NcMOByRf5/U5/5r+UDm8yrsn1Q5KpIuzctAZy2B
QYFq6sZtENyKWU6OhpnNvqRk0bC4v2LfvarBT3V5TXUzLTizPGSGIirGGgmhvBR4g1eMqPlXavSB
i7SPiqgcFPV7oCRDUcJZ2fbxv9YHd7ioD4k3RfqrbcJqkWm24qPG8aLPZTPPzu2SPbwgOGyBSRVy
LK9XOwL1QDZGgPGIbA1MMCd6ZGDs1CHL8inzSBCnna4xdBMpFjuG5gSnUlqxht7Y5pNQyPXsxrsn
7WCW3svbvyD4E4Unzp+V/JwaKXlENrHwKEkH4EuUPlRioO0YXjdU/bkFZDU0DEgsrJRvHH5OFfDk
b0cKfacX7SXmmecYGIoJTMRP5a+f5Kq6dSbgsEDaUFS9AM8TpHnDweyKPBWEIeFyrwVtzxK50wEF
DElHGKnBvaCi0BevN3Qx3rhlN4s3LS4DHY1Sst1BqRWWF5Na4y37hiSTN8Bs0Zp17Vxm0tdiY4wZ
f2O+XFclDhoy5gbvWBz8+Md//eu//+vc/J/oO1/kSRuhVfvXf/P3c1605S26Pn/313+RAML/f/mZ
//me3/7Ev6a3c5lX+eX5l981+s5np/S7+v039UfzP7+ZV//P0Tmn5+k3f3Gz5+3ZLuvvsl19V3Xy
/OUoeB/9d/7/fvEf37/8lk1bfP/8I8nPp4Tf+eM//+p//fxDU01Zs3RZ0k1VMy1FV5Rfztm/T1n/
Uv/55v69/Pxjdqqur1uSfP/t7/g+Vc+ffwim/k9N0jRTNzVFlA1FVX/84/397y8Z/xQ11TDQISmK
Ypn9lzIUkteffyj6P1W+hgVBVHXFZGT44x9VXv/yJe2fFq0V09Q5atMSdfnH/zsxv/mA//cD/wfZ
r4v8lj2rn3/I0o9/FP++Dv733Zu6LHNsmmEplsHXz6fVDVbdzz+kn0IyiKyovtGzReFj2MVk+jjl
uiO8hjnmH+qGVbK7LaI9T/FfomNEtCcmMi9b+frVefzPkf3mSKw/PRJLNFRD1HRJ0X57JHJS5ZpV
cSTPvcVkog4e0VKkNnjQdyIPhC6gza1Iy/iFnRI42r7YRV/yBMsj47QeAoF40yY2eazCkO/xHyQM
/80hmn9ziPpvD/H6sNLmoXOIaKnCUT6NrSGtzKc2ghl7O748xn+ZHty3ODOEkzx/3Bit9GhNBZga
T4j3h/YitBSQvV/QQH54f3N4/cv/8bP83zP4u8+yzVKtLB8RkUrDdlSQtys5z8nVzr+rJsBYEfkY
nNfRKCkgBt7RG7D9GTSjN4+uZQBb4xW7f31AkvhnB2TQrRN1w8LP0H/kv7q44hZnVi33O4ETaetA
U+VN1W+pD3m+ic6y8vnXryf/2QmwJMXghtK5e6TfXUJNJmVyelcaP708nT6AEOoYCT9UjRRvOJTS
1RtRKXst7Zg8sXoLi/vVxUGVGfs3fQBcTAFZlRH7lxGyfchRf318EkvJHz4gS+bOFmXTEEW5P1+/
Oh/iXQQH+qKAj9MtlUeafSgGM+AG8GPQXqGXH8InJWE0toSZTIbi37y8yarxx9dXTUmUJVExtd/f
7FqepbgjjMavA3V5v5RngjaBWfJKt5a2MWoMp4bfV3nI0K8HzhUfVnwWv99MIwdMO6JmwPDhdkyX
zRqoe4MmC3fP4L16T/Np8cH0ZRqbtrzuZsoKPJ+5qLf11kRtFw8xftD7L4Crf5fEtOWuNoVR0QvY
002zE4J4jE+/orkZxOyObCSw6r4DyRaSVLiq4z6e4dpDcLFSheGmZS68auHNkeRSobA90HhI5lcA
Gnb+2nQjGrhQ0MNzXNrvORxYAMl2fPMew7b3WFK9muvMK8fRt8UELZ+gAcSvJ4FyG9RIsBaiT7/Z
WMankpJpc4O3j3EC6x2RHO172CYbpgxXBhVIf+h/vu3eY9p9RZfX4QGf7D0upskUTKvn0Dduhjmc
ysHzkI9zF/AnS+rL5Wd6jyr77jCErArNfwRPFnkMQBeaTXSh8g/jC11z9NnM2TZo63ALogcNvDi7
xWxYGGz93dXxZ08C61cXR7/4/eriTOubphgirey2JDd6JpDljJosXsIgqOWJgTkrGb3q6V9fk/Kf
XpLcqwZ3BTPu/un761dtOtHqmlhrfAUKtooE5VsuFlk7lpBY3V2IPYXXpqhE5tfrvAw/DMyPnGG4
oXhNMzEQ0/2VC1N4Hv76uNQ/expZvzouns2/Oa5CNaSSnYL/IgrQGCVWABakLm01GxW0PwGhM+5i
ZF3Mrfuk1FeVsU/EGWgOo5ibhGtwjYXvkYVqILlBtZy+y2kWLaX7Ojc/HyYVHbkfgQI8MxwoLVLp
wFTcXyI85xKsAGzEua1IuHaGAhwftiPpHkhPbi3/+m1K5p8umdQ9imKYliVK/VXxq0+9fuCsIliw
8UP4JO9oqD9xv6AJ1jb0vxI0nMqAFnmCXSGhaWphVGuwp9D8eZIcdt8W+OEeUEZMBoShnxR0bYRR
sZOvDmEuERFvyZ6qIjJpvpGEN0T5pLyDAqXTIPToCbSAW/YmYLzUqWkUIcxAkWbrSPEI1GY/hr51
JUzfG5XGNglWbexEk+KiBU8YYOwF3mgygGALbPkdtXQ1jRa1o9B1RRY+obymeF6rZ4Hx2BjPj3y4
frKXfK3Ueox3pN7IeL6Qeq+qOZKG6DYS2zEqFv3jCgPGZQNcb3LFTXbdqndk4ySW4e1WS+Obz6Oq
RjjXSsK10UUDyxqpB7LVvcLtcXeIiJsRLtoOwFPrPMb0jpUmIEcMKZU+M1eMl912wVqlUqSQLtZn
PowYjrMdqkAV0m1Pmh4Hy+C+PFsSbLDYNyYahzZjfzs0jtcLC1y4VoJyB57BjqeSOX9C7ohzWG2o
7dkH8sMOjDIaixom/AMryq0c6blDXubfXEKq9WePecuSDd0ydMVQzN9dQ8+qqMJKaXisYPhDr4QO
9/FdbWkPB8erPDBHfYT2ig5+tgmDX2TYEMq2r0/mCOGBDlQ//8BCCuvm5hGrMZY++qFwtSXc9WFf
7WOPuENkMmwDciLdnsOQ+M8Jg7e3u/+6EoFm3+eCL4BWfg7NI11ac0QG9OoxM9GkQ0u1nOuy+bac
XelXHWNdh0YNtgXI54tqNTWG0Gb36QnjADOr2bsapqcebAk4RL5I4i7c9pBIOUhnZlDPrPHjyMOQ
qpSaT9XBTLBtLcB2EOfBqk1scXW8e6Rckzn2gC9QuViXQPrhLST+0s+9eiws6rHxJc+ELwYa134i
nXs8Rx5e99WcaTq80CIYPjEzOA14uDJDxw6A72GdaY7MJfIB1xJvCWoJdsUSanuZB465Ej+z69r8
fE1RTjNu9J42c1OiQHwEaDDYmBJet8IiozMxpvnNmB4xz0rEkE14L/Vp7WPOXxQ7fc9t2BI41a6l
Lb+KWCKjvyy5mCyUJx9N7D5I4EMGNqLjYfiVZ3nGOt3RCKAFhs1QK71yUp8ijCYH0W7OjCO+3uMa
ikmvM3KxYF6nAqxUF35eTZN2JExiw1VnDDTrDyjr+ZymQ/HNk/DxaWXDiAnJwFob0Jfo7s61uTpN
x9ctEA325NRplU2zp4hHYeaZdJOhMi0SsOHfb4/BpEa417c663owLUadl/O4CGutGVvPAPUaVY6B
7WQcglckDJ4JTzSM9691yzT6g57+9nEk2mxSToq95CccZ/UBnR+ZQu4LvoWJVDlwo5mrkCoJGq1u
Q4knvuYgz+5w6XoIKW8ZPfRWmktryEnKAJ0tLOCPPnBk38KERGfQwarHOfSmP6nQScbs1dWYpLBm
CM/8YhbbhGujrdHmpbno1EIDu41Oc+0JzeedEEBfi5A33cVP2p33q2RHyojdKHe7LVAEjROkWToG
OUj35LaaSnnEJmhzG4QkFrNp8hN4HhgaagdnEKpG81B8YIqZX5FrINfrBqyxJQTRnBAnazlDaD1l
tAFcf/iIHYtNTpbBHOyFoDcm2lh2SX52CX/bpkck1CSFaHqAYJF93PT5ZVGPb9Kgz8eh3sIWjDh2
+fKSC1DVfUgW4WmBHff43ODtwriUOvGinikMDUXEJBp964EevLhNaQ1/vSrHQqmM/w9XmK1RRlMU
rIVqwAPBSSJXybfCfLPh+h5ayhyXfz4AYlwqrsqZtUh5gTTuPJa4GfQBLDqU6XjrU9J1EJPgiW1G
tTxuDVI+RprlkLWceX3c9N46olMfZptmnW7DCViFbvbKHf77mBQ0tqtJKwSRS/OdbVi65P3Hkp0+
oVmUNmrVWQ7egLSGpysuqIiJnjIGz08Dpems2xrtCFHb2TS9mmFaYzeEpE6kwuUT0I76pPxI5TFS
1TeE0sw2ZgVQb3wjjCNhc5Pya2flsLHWKJjRgtyYADGPzgLLmKUPipiBcLnNBTJfrt9UEdw4CRFL
rRP3CpAjsXBZdskf03j19qu5/HkjN8JM91K2ogghAxMc49VFTDAKh8RqwE1ZNBoP7QGUeZ3XvjrK
3WulRbrRDWZsErpHF/lv3IED2Skw1Jn6IyohSeCT0W68hdKqzpQNaLQ7PB+2Hi6R6wU2soAMPlZR
uujbdmW6EbMk+UP9SKbxVNi8e/QS/lnCc7OHTa7d4uoxQp3e1lY+7PF2x3IrQOK78TN48IHD4Iwd
StUi399rW13rONAhWSV2N9Lnj8nNpjAx3CfLDpf4zVeZil1korMZs1dzOn74Tiy7CLrv5xF0PsjL
+54eusro3HSUzEVKSQ4oD3D0qTD1++jW7gMOLneTGQMNH+uGqx/ML3OTovUlkVEKuucnaJtqU65S
3dXB28/KmWDa5aye39fPKe6g6w5KQm1/3InU0AmkQcEGu/DhRkuIIsm6WIvTdpvwaQ1wNwSMKeb4
nxSSX9sMROwDNMXa8iB0Oo/TzftFAdYMkH7MwkMEr+HlUVvA/8uyvaR6Fgq+hjczSKeiz92EJIGq
bk2eINUUKhjkQcaxWdJq1qm3WCj9Z9AStyaNKhjEM7ZoJfsQBPPRGMRIf9EhCIci+fn6BVM0x8I6
JqhkZKGqjqaYTeSvdv5Ej+UgtccAbk665SIZP+iKw/LhwTynqoHhYp6tEaKq/W2B29V9TuMjKa0i
SkNpSwed+4f4Lc4XNwN2p2T3CIMQgF86MrRxhednYixT/wEfor8PuiNlJJIc9TPbChsYhy9pgouz
5tK9uR3zY1SYCIwxwshzYQPD7d7nn8JCtRPBZ6r+LpFkYmKxRToGTrsKt9GuAu9HtqHdBoKHV4qq
zdoxlo3o9TB5GN8YTQGKY+TiwcgQxxHi6iWGt8eZfGd1/iaoNZuRQl59zXoNOvuYF5JENpRPO16b
qmMeyg95oW+EHRCP2hrU3UI83zfiUJxI0/e6PDbbojeQdpx8r/0s7AfRL1owe42COhtUGMhYx2CR
LMUNMRENzQ/UJxoLd0TwNjfkJJ3f55QUih+ewLiDpIkn8orA+H68+JzKXgFmhV/9GL5OESk/GqAT
1K375GIOcGhpC90NV97pkLMtrQa3KRl0xUc3S/eEt+2pk13dQ6KJGpcwPSMwB6/Zc0S4QnROvCvU
tfvnk/hk+zGOwRtz97DT6Ob3XazY2IaKPXuhECQ2WI9YRqtD/MwAXAFrRFbuLfYQiU19V1+Y3qGG
Ct99aCFVL6p8oRpdsRqgduo8thl5SV8eJjPBCZvnnJmOZ47g99WevMLEtUBo+HnNe4ww5Ve5ry8V
XuKG1FIaCRUCTO61TzChyNJzUAHCwk7XKKaTY/0BwAsULFAvEEmcb5Dk4yvsTVItd32XwEVC8Kn4
Fi6OcigZfn15uLHESTYZdHTT50y7NG1fl71SJ8tG2YzRebEz1KEUWNNXgDtpUxAHBxbca1ZVYkvV
BPkwD9YQQgR9DB6+rU2SNorvhFnqjQEfTwkBOwguOWbBpKUMlAOdgz4fEp3M5JoQR85/9TnRMguD
Rgu6IBi19uu7mWpbPIgkxEqUeE0g4fn+lDfyOq9cY6nus5WMyJxiMD0gMrB2+dd7kwP4ewGBpHXz
YMmk4UoynTpppgKCbTa7LLlf/RxPH5fbkjhqxjFMY7bNrOgGD6aby8IJpyrGBICDOftohnSmp+6N
ksA3wreG1bj6zMV+p0Otjt/YKbEXyiNlby4pj5gq8i9D4nKP1ToOim/D1+h2yktrzogc7PgmWQjn
sFeFJxMkPCj6mn1G2DAgMGEBOQ3j+HuQzmUaUqNEpfgkwdoXR20+i3aU+aNo1Uxat/QjGOR7Stjr
l+hi0qWEdotFv+Sq72WFu5HyeU5ED5qKDbne0AHfHuQjKHBb2jeha3nXSU8bZJ2EuPbaKtu1BWkR
j314eoIDx/n04toy5sI82fCm3QdcKBbuESJhpzvgNZkxUkYvtgZkXE8eE3a02uh5Ijw+Bdcm9P4g
da9djEuHNn+jbVl3+xsdTiRrRo/6GuaePF0GLWLgIfvE1jUnMgLivnT0uG2fwX1CEkaHfoUUV+7W
JChXSMSmLZ/Wy28wYpFpzP2peOYMje3tk9Ff5YkMp7l/ImjMg9fbLpsRnpDmzba7V+L1xXeM63dg
/d1soG/c/r6z/esdZt9F+lWXoipinJaS3PjvZR28A31UnQSYa+TCuNVImBG+SW0iqUNxLs47YklQ
g7tUzE8KbWPwN/td+Y8Ho4uipNBA1elra9bvtrtdjiHy3r0bXz5WF1QA+rLEhuYbezEIj492Lgbx
hooSF2l1ui7koA2sxIarorHEYZLobGUIh3Xy2Fn9CvOepQQyHKQB5SX+7EW+kibx+QpQ48u8xNhA
F1hfID4F79lr/fzFdjkNJ68gnqmTNzl6XPYO4CwNx41cOfmimohsI9Y4lVf3xg59RrV96ODTE/1k
h3LuhYx4J0+AJH7y2SUj7mG8ZnY4R8cSyWTiDOVzuQNPwgL1Qiq8QLc6LDxpBOwqqH0teNF9oUeO
9yFA9L/sp7VsQT0YN3z4NEZzRtvj+G/6hH+cvPz2nP/uApCkIjHirKVNpaUEkyxeqkCOAnklsYCU
nCbL62/aoWrfePztJffbV/xdY7KQ3oYp63zK5lYe4RGbWWeVHHoqxZ5ep190HFcQjgXQA7O7h9Te
Nf2wwOupb1gVuU8OBCj68v6qD68rY1nv5TPGCXz6DZHgY6LEvCdNoq9k/zeX5x8bl/1x66YsEVWq
EUn321tFjwlUu3clDVVUEOsns4T2o8TuWJaHu+GKGvC6Zq9v6uvsXvhY6mDsCP5dc8Pbtv6beYf1
p+dQZlxtMfFgCPS7eYf2eL/0+FlxpyxJ5mYbetXccnIDKIhR7BlYazmQLFwbAY94ntYIpYgyeyvI
Gy0+WVAyg/L0Hr5plU/yEV0yykZ0ZGcJeA8M8f0TfPWI+Dc7J9uRywGZG8Z4IWjIbmeysEA8O20w
KwGt2qKiHQoPu9sVM2l3X4gOUuOgnWC0D0JPWZrg/LDmEmHBQu/WgIEm1VmfI02bSdNy+Zqmcxo3
Ezp6lXdb1+NsqnNbrozJX396pmb8sZmmi4pomgxjNea+yu9mjMZLCePXGxJWcsgOEA0WorXHeeyr
Vg63gVWulf27CpijdyrRNiO9nXKa94s7Ud1lD7QlKJke0ajttqnFaRiXN+c2vqdYsABtfd1ZthGJ
RqOHjhJUqz1DwtHAZSnN6AqUxAEbaOYE5pqSQzvuYCQWwueRtk7aoeA1C50z6VpIspHQeYBi2lUD
2pDAXITril0HyHERUNDnwmnCk7B0UNrjrYGNsLfOrIJQeYPuAJlLosb+7lNAYvt2YhlVsK7BqaeC
M5dv2rTncCtPyQRmO3O/pBcBiDxTFjQuc+M9xlS9vp0qkgnosN/F6VUIDAsFqqOynZi2AsEajxPd
J2dq7Pv4jP7PCNAKs1nkK5b/TOCdiLPEwD5RXArrExAlodAv8hgZGrKPkvZykPkd9HREuk7BXcM2
tXfLee8Ljzn6g6ZN6LBKNBiSSZEYTX6qHzMmVzd6O/gDpRs1hUAQO0qo+xAXQQxiglZm6d8NCMtA
TgcVx7LvxKGOcB2JjjWjXknwBuLJMYBu2XXqKnPz2AI3B3SJUE32eaQJE5FqZqKnXogxhSf4XG49
TsMNBCN3GUv8/k4LTrRvO0Gn7OVfAO+37LfdtANUN4hW3fBdns23U+2i2CcXAKUPgbOPXYuzM0DO
op2loUokGqikAVQB8nYdo9ik+jiaoWB/4O+6ufrbMZCFE9A6EAVXQ0vPiMDF51JRneKpOVNrDGCP
DloKaNlmV/XK6NXZcvn5LJC/+tcqmIKCDSlv2T5ebhk79KmaeJjPZdO+If72X2O0cWMW2uu8VZ03
RIKPfHuf3qb3ab58revGrumgDQptpNBAZXkjO0J16Lo8VKJ6BtWZPLHqgBb22JtgzjpJvBUbBjJw
ON0z2A9I9TRSbiYxOi2cjR+tOaGbhHXdk1YtYbyGTbz1qMe5u9rnu3bi+XWY3ncd5iKNCK4eYAVI
RCX43m0+1UPkYj9GNV8w5wQlj9yfGcHgzDVJsyT7iAHqXe0wgL+GqAoxA0J7MGb5QNjLp3pFer1L
lpBD6uvhdcjO5bkGnLeOPuoxmR10DgmVuzR7+Y0Lqr9GKY0p7npzOwjUofiN1XBRnRNC2EDY4GX8
rKb18jVJT++LyDVQD/aPy/XVX8kAx7lUweUwKndDR1qZXxG3Knfyc38/mYHhFYw1vBfP2vFt/PIR
RHNHOmoQeXfv3QwwJM7IQp6po5jmKFfNa4KW20shWNI4YtDBFhqIrU8YcvakPzLoVtU5vE1ghPSy
tYePdoqO1TUbK2jcEHAFPM6RT9nGNusX9wHwUdgtJmU5NAF5or3He6phDREiStBwIIJiorGXLe5j
DhTwzvbJGW/6GkoBBIySFn7tJ62ddm6gwTzTrWKQPBLFYXVuAoyzzwvqxurcxR5CKoBCyYleOnsd
/LXmuhqGmKSMQB2+XGUEuAW58bhct7NqVazr7yhACF/QCjPPnXtSLuFcPiPV++p4OYEK2KY5tRS/
Xz4TXZhE6zBAiosJZhB/sKO/SaR646cdiWvjWO/BV/DU4mWtZTdbUU9w3oftrkttqAUmS9Aeh/TQ
8rivrHXid6jqu/Edcr7drdgsrh+qqxMo6ujK4DmOAnBCwme2xuBi0t5HUjoXBrsKW/3B2KQG3rTi
Oy/YCml+hcA+cYmxIDiQaIMYWkw71GMfTSu8oUSdXL+AEcUHiG7Jmg0x7WGattU09dLVY5eHLrtt
g7CJdebLsHVI4Cg3+akN7pduDSH9amP90I8sctbaXLKRl4kNT3FpD9qpvstn6SyZsJ7LR8aM+tRc
3lblJDoh/VnjWr/6PeMU/LgjtYurMIgnMX4GyJd9GKlLD+8xssShibYY4frOhEpAM/9S+njjl8on
iSf2fUfqyetMrgl2Qk4LCzQjjDW1W8C4KSBkoMoxJjq3b0acnXdzTRx/BGPwhHwOsk+EAMqsXaBc
HuSrfGbMpcgtJsniOS/WXOHYWaSx5qmucH4a3lV2SqQ0IZ4VVk9zqxzaZMqeiVgKgs31rXhkghFx
E94ARE7qC2s5oth0Bo1RB817kfbt5TbWPiOX7rX5xUpGN5FzbVkb2omc96s2ilwf74Psit88a+Cv
hH48LH0QAKBZyEa9DSu6rHw2z0lRelRTfUSYPNK4hfExMr5k53pkX/tiQ9uewl19fG9zzUH1UFZj
mSkUgBxFpmDsH2usDKK7ucOCY3wIsYSWpbnvUmeSDGsm2Ha6rKY5W+BptC3H7aIa6uvUBzrAnpY3
eFJaXJn2a3d/2QLAo6M4MCjApqQD3oZc5x39js5NNxmCO78a3v1oAcnBYstyndXDZ0CMsM1CcVa/
mnHdjvwI6yzVGEsanb1p7serCkvfQDPGtR+Oc6gDG2v0aMbGsjilC9TP1UY6vWbdkRdPN7dN6T4i
bpG75Ijra//BCh/iydzJgBFo3jMKQRlCT47GAK2olbiu9sXldUFqG7cubf3Mu37AukA/Knybfcvw
CC5soc3izwTpsV1cLJ0oIY/RvQ4cgfblkD+vbNBPhfugw7V4TNOpviDBqfiQ8arSPcp8FgAcQqWr
Oqnq6Iv6oPTXm/laMkpIPnM85ud7QJ7uMHTeB7a2RA3hLxpGLrhiZtaUD5sU8xr4BJUnQnhkIDEP
Dzwh2YC5gEfvJ92tPyz+vn180GcDb2AsYpcZ+GOYLK0DE7M7dDCfvrfzGNwCJkqalx6RstFcKaG6
vj3xw6S7DTmMMVdJNaA4xqf59jTv7epTio+C1qmdj4EqzErE0pDkVte9+c2JtanNJtampMMokT5F
uz+ZagcKxyPLDI8f2jFSPcomwlhEV73K9lemQjyDhzzNlQ+fsUg2V5xm8hrWgbTIbJOiktns06EF
MhCUWfohTJRNTGfnLNFZRFzcBsXGHJGeEjlssLnnMW7T+nucrHk20YnuneANHHJlP3Z45ryMYU2P
kIkP94AHNdNOqPQmPGe8PZRZJ+vMGlifHkCcDjg/ju032zku+IiywgApbquL/BvUKBgezRUP1uy6
TtbNmF/FHVPSDxnflzTk3azyOiyfoMnQ3I/vAYtLtqbf7Hf+fal5ivNCU7mSNpI5aGeyfZvVZLhV
gTyFbRv2qQWALOx890bwbJd+fZuqO2aT34ipcE7LW4nTLgc0unzywkfC4OZe0ZIDjFpt5FMCLQ2P
1LBZN4yqeIRXDpAlg605Y4Bt9yGsyEsd3W/YBZwWHBK5pfQJNzQSQnEmXZ4ASic4AbHUOiK0aDv2
ikCmwyjBbivcaEKZtLemGK3jUwpvDEAfpQ811LhatTtBCEqO4fnV0dLed4XfbYxkIu/aowzVY3z/
hou0RfXQkEQRvOVh1jnZBy1P6oTrpUa0SHsX2Qxme8KwbTW1cXLqCL6//i9N57WduJZF0S/SGMrh
FUWSiCa9MIyNhYQCyoiv76nq7lsuXFXXxqBwzt5rr9Bgxyo7eEW8GXDSo81lh22AwQpGhP2i2n4O
79ytse1ZFAwvLMYaOrfXZ94TcMLAPvako3bLNt06npfsQOUhqacxhp+Hp+y3gOSj4Ic7wxsbIRaW
TbvkSLny9MpSVkPVmg6ix4ALSLU9AxAyaLWLhQXtf/LC+QJx/2MFktodxcR93diRuVwabJu4VfFG
uK7ExWdZ7vDVJ9JyRI9rG30XxENskNtjJc1pS/hX1PazfsWIGdcIyJv/RiLCpjlgd4ghB+bk0bpY
xPhDvYKPaGvL9wxKPAtr9y2SnsMivGXQq97M2MO4AAuEN8cc0RlrHHcVb++cBPgbWX67iPYMFhbD
ijHuGsOBaEZVsc2P/Zl6NbXgpaC7s/C9vlk3YHFcUfno3wE3L4J2AORoQYiU8Nk+1V3BDxHHke64
aTC84fne8xw713Nz1KeRTx7q9GpNtA1enxvVjcYi4pv6dfRsw3cvuC6kLa4bwp2DReUI0beh6WFh
+INIZfkwdfrMlr4zr12Lixf93B+mE8CujJ2RE7QLrFGybmL8IaoZGGkHWKFKB6rQREKsgonlhOnp
siWGkUICZsi2Wxnz0bxuLn8jTzx0a7O59IX/OMHtSEu3X14S8rqZ8zwP4/b8Rjf8Xcf29U/+zvdw
OoDrpsrp8Vtu378nOp+otLmWEPQieGpWtBICljEvZKijwzyKTfsKrfEPsIi6p3bE2WMPmPTXf1e/
3Yo+5osvJ31XpOlmYLITbuXFyDZIn1LPgPG00u/99oOB39b0o1AAXIY/OTWmzERNr+uW+rbR7Efi
4ooJNbCimsMpxrd2NIF4QqSTZo/5k/Oagp7LE7gsAx23+KdnINEsq7MSC+AZxQtWC+Zjah6aVeoU
YHpfpk8Ji4cIgYbk2Bm/A/Yiv3i4gFYvHtPnN2WdiJkdM932hq+2tack++zk7Ru5IwGPf4xqNCZy
IXeVorn1IV/EGSN4WpzaVa8u29a5zJ3huw+1uXaEx8c8UizgV0D+8lXkEthFW/Au95/NA+Pzbykc
wA224lkIP3Oam2W5ea3w5J5NUS5TyJlTffpiG+eIoyYsHZ3Evt1wEpgYWJPHN7PzNbExoXoWKpsy
C8anQP4ItofwfoV5nRy4UExkWeyY2ApEk2gprrjBOYBwXyu/IhPyR1p2YT19Ia6CwwasBkUR4hzS
lnYBvpcgExmnl7BP1Xicj7JuPdfDyfrK508CDY8UIGjv9dEnnPvl/FECJvyM0KAJUKH2V0Lkzw3Z
8CMjwbFokydp2H032xRu/gWXm/t1GxN0Rcog4xtEuk6BfI9vmrxm3f3KgkgZVhJBzui99/Qb44D+
9uRCVwn5eZluQSUKirJEMcq8srX8HA0pazx1Gefqr/tGxSc65ZqFQvtK3deMdw4JaPbNMZiL8FG/
+nN9Nr7CjzTD7Pcsrz9+thhOsAYFzWvZdXBsXrHYjm2aEz0dE6pXYW+v4x3IgiKEzDuTFedKX4t8
r0npmIcaqeOfSbv/HIwZTNhdNC1O9Wm0k2E4vS5+218Jvdos+2l3EPTMoPKHAI6ti44HqRoxWtD0
uPKQ3i9eswHKxx1KDoM66h7xlmxyNw2qkNGXGMiAtBYzIAeSE5sI50h0qq31Jq/P70m+fe4xtqs+
bomLWvpVWlN84HrZgczQL4gDmzRkcATxdFgj+h7beZgzy3hG1fNVkOFHWW6F2lZ6eNaW4D2oEMEn
dp4Vdh0Y2qHctfXHNmOh0mFcY/UFagZRhB3k4UQXKTA8vJwJ2gQcnRJmmE9VklHCOKBjslWs5vWN
ZgHepGu2fkZIQEkOjPZQeTA7s5v1UHrqN77YsjG//qXnRlt0j/DFghi+ZNuidwMt8dldqT86+pwV
6eJM4S1w/KuH7y6X5Zubiki8E9y3thot3+Nvevw/HcuHsXeIAmWBbZbpeO/f68fttxTRws3ibHwN
dxFj/ONI6Bl9XyHj2OY5o9Boly9lQi7g2O+DBplLZU/kAlDL+UpMIF+FqqO3saBnFIgZCoUbSJi1
Ev+owUh5aBiA/LKC4f0FEPGaKkP4hODDWQSJp5BEfazSxxHSgAEEuirXOLbqpKBEx0Xukdjyb/Gj
k3JNZNRC/SZw8kq+TBkmjYvMJYzn9ca4KTdW6ueSTWpDnB0M8p/hF0u719U1LgImSsWE0UjR2mhV
hW9jS1WfLd+bSAKLfnCmudMW8l5csX3l86xz02Pxwy72CakUy5O+ENfxV/T18XtEbRkJXbmvTeNV
uW5crMK8wUGHAIJtQrIgVMGcrLsgvpORQez3Mab+GDDbxK5zJBCNcjgoMV8m7BUWmHIh/tS+UnM+
Rax7eO9wDJdYVkwhlXZzqujJL/lHX2Q0A0NBjwwEHKE6R3KyGehAfO+Oq9tYrsNAOWEit7m0VPTG
1ByzuKHnTQxq6WdIdehcc+f5Z0Lun7J6M4Q1Gl/YgaVtn3Pj9sTqAiXvpHz66nc5U45qOQELci/Z
hEzlIYBreLWbe7Sq57ob/eFMFQhrZTrA3+UcPVFT+vUxZub73nbimEaJw01i+jLMhnwO+okDtG3s
XkAkO8hfkKJnYzt7PbN2U0Q2CXGaPmUXverz/rlp85EJI0ApgE/QkP0EyPVTHNoDg7RtfxFuNNq9
W9/zXVfRN06q3XtneARBeeI2uUO4hEmEUQYUyuiKb4Y/kvvuMsyNEN80tAOeNsXsiyS4o8b+2uxj
ptrRCE4EytRYD0f5FrGkaM4wZxL/l5iLd+KbyhTZDzw+2CWYmd1fFq/JWoHi5XsVDS9XSzdpt+qd
3f8lTYg3KtMfSqM1W2eIe+MJNBDaJWfqS79cL3FonKK5trDm7Rf+YF9l/q1eAwpoIHwGKfs0fJX2
K2RrYtlyUGZfIFpD/cK0adnfX4JT6DtuV85avJFuKWQJ7Dq/WKIBMtOPg98Ovqr39t73AT0LmBq3
VEouCYTnI7uiui9P+d9AVCoI0N/ongq8CREVAAT2xVcTvOefOXYKyDsQV3hmP4IZYFHXs066EYfz
CCq3HMPjdvXZ3Gvbxy2j//eU7WfDaOdxi6ZvhgCremGuJCQgIA72Hu755Gawq0xxj5s3c3XdBF0A
w35CNZOFwE2h+lg+eiboyaKIPRiYlCDyJv5OaRIwF4uZlDQ741bDDW68cp7eOSXaGutiHJlKA9p4
0C0wCDaX0hSTwGOPfHZi1t7ncTPF1RuRkBkU0lLG/COrvUE+v/EiBkxdGmHy4L5EGI05ygh9xMok
qqcsvQC8qttip9SVeApNqgPbbKrMXhiPkO22eVcADtdHGNeuVW+blx1bExMo1+lxd/Wa2LcwbEbh
SuvPbjzaK2Dnzix4pESUOHfDX8YblnZaNR16rxTnq80r9j7Ia2y5sWlU1CG0kIXSJQNHBtcZYxVR
WpKeSzkPgFovkTNjqSWgNoHl1ACFWg/CyGycCQvMHpZSkHWOFkBO+uBWGwUAs+1G5V4SUCKfVB9c
S8Kawmvem+TjJ0uyjp5QRzlXP7xGyEWMq+HDF6OVXFN48Hb3lIQVibeBWu/quTSNDgqTvHEqQrsx
pTh/MICqmTxMK14l7Kj1Z5+ZTn3JjVlvuDmsHnbPKdZg7UBSxgS5f7fSZ3I81b+eYQuzD4IpMl6y
5dFik0D8Qkg1HrMM0WzlXl8gPXMMZAfwes3H4JpyM4rsHPk49MP1WJPdx4iJYszqNa+8QrajB0Gp
tCk9vOqV/JgqV/A+xAABgK+MK9y0fK7ri0WbUG7hTYKeYosjPrkmH5q0GEPgRZtGftKiksdzjlMD
XIl0gJUpVQ5auSfkl1VAE+HHY8reIkrHNMHD6h7ORcQUPvIfuitx3T9X0svRcAXm+rdcmP7IMM8l
nW/kYoslM9pE8B/7/SyDcMmOI8Pe+ipp4PmwPOU904glB4yXCAVwDZIcseB4LszEFsSApksZZdZV
Y0yQb/TPrZp4jbnQryR5k6gnB9cbwdYbyKFOBFoYB5puE3yUVT6ekF04LEws5OCrI6VeZtQXxfYF
ATHBQGcCBqPtUT5Vstfhq8W6feFSlAcK6HnLkAnoH5pj/HS07m613mtFn0Y7kvn1c3cQqE4eLlxf
iPtv2B4wRUs4FrGDTQYDOBNEnVLOllQnOqoX3X2C2WJiz35yJYwhSOk1ObsYghHoF/mJ5ePtnceu
ABuDUEfkTli9k9yJRegfmQRqs3j/YASyxNGnb1wDg91u1ScryOq87vY6T+WdmB8E6D4bPBiN4otC
lJUXUuPyBXw4nDXY2wCwwyTTbwwdYJZm1mqg/4BAs4N3JzriivUYwqO2VNhQBMrYGfyFiqHNmAmL
g2tQ3fVjcxcW/YxhhzIdE9tvlfCXwmWkPoumj8uAr81CJgsJvyiWSztKvWjRQeMCVokw5p/oI0N7
rFyEJcPhLlT8a+XqJBYxI387nRRg5sR6VK4zJ0q8d2iB5Ry694IiA3hAZtGHuGYuYvOcwqMV0Cue
8sytjSA/5DcsBRXlOz9KqYPDgNhNM9ZiPCVfdn/qQlG6wfviGvx8/F2tr/TRE5EjcXnTzkjmvBWW
72ijymuR3j8RxzIyxzM0he56kLvzo5iCHOD1AsGPKbz6oxwirBagCgr1RdLCskAyZBv0m9whbKsA
+xF1RMhgQ3oEnyXHZS/+ChBKYdw1a3jxyXf08YTH0moxByV9Lr/D/ZPiud7AmaJKuL+/Mn36FPAw
sQ0WEOB0YyLtjFXOJveCuDPRWC9QQhENuMzzW6pOYmS87HaIprmH1AOX8/MTMJNLr35m2OAFjPfS
E/zCN5NU0idhWterFgLjJ2iwQ8KL7DF6C2yHwQPggruVARWYIT8tvtrSWVjID/awjRY9Js37/Lr3
Y6RppM30gdhErwHpYe4NO7Ya5bwcqx6tFEUNFnlcjLqOZ5f73FJgVD0+Okszd0zDQ6g1Bo9p3iCu
EpQr2B0vMHpGs4GpM9ht6+gfTO5S2WZjU30jwozLFQ3g7EnWhgzjh1FWkEI+xhEfp7K8w6w+XVzD
7okfD92W26pU8d5YfkjwHSO0Uij8X2+AjZmxlsMOZEJF6MPqHAWdRqAPIrd/w8gSyxB1vMoNutJo
UhPpWrsp7GqyjkZAL/U5pA/yRKAXC2eLLJ16R1sr42ID0Ju5HWzC3Cn6BZwqVrUBDd3+MzCbtse+
5aCssbty022m2rmCsw0E7yGAakiXCFPOES75YJNsb5LLSV8Dk1kbG9KEjohmo+FEBDpezH9thbHy
HHsVHTUryxlRLKOAE478WGxCQv18Tj2HgDUzX3KzgkRMoT8mQKcsUjluEoDgU5ngDH2uoRLo0P5B
en/AZ9bwuSPU9eOz7nTprNlg+uv3aJDex4/gRXTb2XzAaL71noQsQA7F74yRop5gWsYcYLjLVN9Y
80Ohhk68548sp1KMIdq+/KK7K8qFASXpn5c6Q312EIZF6xfGzeRQsCvs9D4YR3tP3kiVejRWuJ4k
RJZ+FnSPFCBDcS817FEzibQDT/4EFRSQkZxhmaTyTulb2ViZ1Gj4x6EbJuDJbWha2W6YXBpBRjDC
Y26YU1whIXsUJLw7r2sgLXWZyOyxXSespBth7AyRsWgL2SJ4tEuahBZDHZmrD2JErgeiEOKclJz1
xxr5JcEeSYee40ofjhkiPiz+i5X8eq1vkopVbMxa+BlYeOXXKi7e2xzV9eMVsIUyBOj6+iT2y451
rlQc6EbVDgrptSBUNfG1uaL7ZYkb+NPad4ITmevV012lbJ3M/wobN0FdnaxyZ0/RUY3heDpYC9+j
BUSs+ISH7egMpAnhE9is0WDyaeQ1dUB62aVdjpEUYpefqxypZDqX0C6Vl5US7CWG1xNFOPNZx1gY
K0nkzFjGJHabhrkHsE/9vgFIL4fx8Y17GHJFqM20Drvr0/Veu9wDSGQF8l+YlSldiB/KFZkc8FUU
z2j9JbxqTv2XcSwuta+V9MxjWVz1a4HpgTjxNL4Fhz6WSJYrYn8cxgSoyXh+7K4YM6Ir2qjUNRt+
XIpHCp9oWWplDj2RCa0SLfhDtSvt4kPOE4PFm/H+03rYWtd9D6hi4v6oOVrSutLGL6HtwGIS/QoU
G3gae1cwRaYEDEed+cjO7n2k+08pEOnm7uLasvkWWLDAKJTNYB1rgWAfCudnCd1b3GTqjzx4n+5W
0TZS3QlLgZC4xr2WJ0R4UjRHISVAP1smrIUlLZFOOu4awLBmKzDe9F5hu6RTudYvO2NQ/IZrQj3Y
4WL7WOklxAIkASRcfNYJEjS1WTLbb0H+JBy/ayb9FEB9O7gSrtamsWKiNyYZlR3opGO5pvW0+/hQ
YebKFYjj3M2QIEjcxSudp04EgEU/egSEzsGU58yUq504zKhlzXtxT9WgJ0l5aUGVTkWSD2DPeam+
gp7cSdviPRaIJXU4/jpIB1/O+0UwGorKAr5ojRY5MF7TcmZdNzDGKjk0q3WEAkg8DMky71C2r7iH
SiDoLVv2P0DQujxW+Y5zy6XOvpL8Nots9tipDAhc89yR3SCMrdpb+U6UL6mdogqk1noM6+etn8Xf
w/XQNw5zMWLcin4JMyfuA0yExX6sTjgi49RgxEGV56b9Um7y+fXX0uLhYw1uopR+c6S8PsDaiSey
ZcuH1y+V4gucRJnIK0a0LHb4Hmnb59d7KxyUbUPCT+tWrCT7z2/naf84t5TUAEg4CwSJh4aXeVm/
Hb5GLcY0P2SLN8sM5AEUAt/iJoVjoNBRN4TN79RfJA54eEAL6VyYgfPrlH7zuQKRkTAHB9tUnff4
dkErbIt7k6HfF4W8+Gf+gcklEEgoHC50ySVO4oqN9jifQ+L6p3RVD4+dgZoUx2ZKPOMHlpg6Y5de
p02o4ry5EF0cDfGAhhEGw+cXHg7Ri1+vm4UjPtAEmLX/+la0Ccx5Y5i8v7GhpLx4rj/DmB+GafGs
IoFEusGQiR0lp5xDaWYuzH27fOIZnc75Rl7awFD/dPWiLwnRKp1PSzmDwuksqG6Tek8NMywgaw6F
n22K8P1jgpbTzOGfPKJ4+hcUePBGaw7wEmKSN8qEfgGPMcb0SzjisOz+ICUtk91jpTH1j3zyUOJL
PcZhYaKdMRs9o7cQQQtB5i8JYUff4o9w6CknjPEWAVocbfVfnS23W3h9j3GvkpgpPXbWyYyWHYub
uYlgWRsOTSSIKeyuDjLcw84BS6Eu9F851TyzILXaRmCN0Qf7Qqc5AjWy4ny15MKjoiDVjGnIVKwp
/wggEwZoHn27ha0dR9gco1cg6AOUq3fAQxjr4NFNFAeO1oXpEtOsF8NMfugYnlbkoriKE+uOUjtJ
tnpd9xxVlnC2CuGWeloQTwhWdffkT3mPXYNqYF1DRs1oQJR5+ZjGFzgqOF4fYWdk9NACEWdu95kS
tDEQ6fzcPNp7gcm3zTTfwSVhkR4UhoD4O0LG/iEU2n1+ddBDx4kY7hbiXKQ2A5ht65V5DVrVEQV2
GffT4m8KbjzE3Ifwha404nqQCCIBhRO6CQD+F5rXFskxnBLs9gtnhrvnZFauFHTZOIsxFYNxhYrf
xHcuiCpwMSfv4OFZuielP/1wMEsH3FSvTgod/hMpV5NCxXKIre4MfC8Gr8QTBnYlJQ9q+B4nEtiM
7MEPDV4IVApckLMGj08Weg/FlGZXc96SX81zaBCEhaCUEYbv7oqaJsrtDDuF8jotzoR2X4WvLqRy
+2xzgGPcgTKmu9Or9yYHgJKOdhx+Tj+pcUAHm4tmL5wljQkvYsoA30RTyAhq+4ZTNu6X/B9WKqh+
SbYs5TnAQd064nMdTVbcGuU4siLDm0YWC0euCCFZQSqRtCk7aDz7HDsGnJ23nY6JY5wHPq6/qXUG
dGtHrwNvAGuNvaJ3x6dnWyWlQ8G3zCOYhxMOlFywNaxV9Escns78hOYrpvRiDs3lL52lg+p+WHiZ
5AHO7FUBpwOVnDN0rW3uIj197Stp3UNurfaNiJ/wnpL4RYErOwoRTZv4iWP3ugUNexlBw1pStN9y
ElhcF9dPoBOBQsQAkYbFoi48hdBkw01ZmkkewuHguQQuGAR4ll561NDUHGumZ8IwJ1FHBprq+0WR
6x5FcFa6NWUk5MEOroPu3GiT6g2G2nI0FlO94kU49VNrUp0KXdi+l1cAT6XyhWonIaeW3Oblaq2X
m15pHszHgb+KnaurHHj3Qc6K7vewzx4zXQ11zGLMSXHn+oxeHnPFcSFBJDwn7QonQUsGwpsMh/ab
O1+e9e4YtwUmAynzeuml8zArEJYBMTMXxW0cdY5pvxVbL9Ds0vpMykO6z6dNtSHhRIVSIuL1EXPl
jnoa5105ZuY+9jxE5SG3/IpuF5O+Q4GnD26t3KZmMI5omBMsYaoWXywo9f05i93yUluuMmesuYw2
JOlSiR/hEfwSOwDBQji8M7+H9EUhBlvf0UKFcrtzm2P+b3ZYFt7rmPML02dEe+8ywB+835iWO8jp
8vr9ZGIxr/ke4BwYvQWvhUkGHdfpA2VZ9HPocC2KVJxo4GzDEQgEC3/ciV5gaDlRdi86ElZAzNTn
Sr+xiHa+DTfxJh9TlvO/lnIDox8oK0embu0cyirauaMedsLk12AEhEvFL2Z7DiscNrShvOaVwDz7
IGu3wcuYGNq15sAghWB7v65H1Pj42E2ptwCoJWFOkJOk+exiNxEFKJeJz1WjAs/oPiB1z7AYOz6k
g6tkRabwkffGGqG/CcWBY4NEMw+o8+gt4JqswdhLjC0h8+AiiZkBbibUFcpkJR/eUjWhG1YyuwNL
630zJhxtFGky3ctRyz9tjXoFapRky4kTDzMuLcGiFbbf+3zl8T8ZKoUQhocQbLLfQsYnOBbLMD0a
W3Nui0ckznAYUJxm8Qzp0EUD82QHcsFnz23RImq9A29W9IuNbcluj8/QJXX6O2lAmEWBzrJ5SlTZ
hGXm5CPB+rHTxBNub30KiZHuoGFC/nQ12ZWSkTApwJQFshsD2McZOe9A0JbEDnBL3Fm8jED9gvUT
29pC+syT3H5P60u/JL9iRXYEXB1WZEc76nisDxtKBDaSC0+ZnOqLrjkq48PGvj6dcb7IS7vo8LFz
fAPYv94Ei7LWgYxx48LDoB4yF3DKDQF6fMhy2Wvh57NViJmC03gXuyXVOrxpcDCvWH4YIjBZ2sSX
8U/vf7+yJVEnHpEXY+wFvLoH+BF/J5nTxSjHZcD61czj5f3Oq74T2Ml//x7/97D+97ef///rnWjO
f1/JF0djWiefqW6cgnhqio8xm/rpW2ED3fYBsw7iCIMIMEVm2+Y6gjaNMhGuL4eUPo/OCL5e7ErA
5nBBuMNyj+oUv4OY7ETVlm3mhDb3uI/JjctZs/dYnfAFK54PGncWqDYTxcmKsOLbjeuTxoTAUhsG
lk0Kqf/z3x8vuP+OEY/whikp2FF48tIeUy6FyYqld3KxoG8yj4JRByo6SZw94g6cSe4SlcdnQjXy
L+D930M5/vXGz1zBE+YnU3jSUwMl8/rKyYU6Tn5Nbh1v6+rXkw4lsWGf2ZF5wtRh8DPZjy/nPdky
tTS2MDfs/ROXhhs2lxC9OCOoFWCG0VL7yepf8+jDj14QjumOtQvviUP8DsYngXzz71x2wbabcxm4
HZ1dvWTUF0iO4REKYtwlmE3MqLDXe7O3EZpSfHf6rOZeQVc0h2yv+PoCgCCs5iPpiC4H/ja8rk1P
FCaydU/x2ULN3Tub990uA+gyWaywxDXZ39OeSXtNXn2j+gpW4DaGox02M8kxo617NBw8jgf8Umb5
dACEzCeLwWmiY2P+AZoY72STmQDPcOiE/AfXp4JZcnu9rFvjuwMnNb0nsOEAySogLeXT+erj0uQH
Js3q9YLC/mv0D33MeLyi3tZJWdwMurogcgSbf1G/fYqgKLbUF9GFB8pTQFIQv8oH6OFmLrRjPCvv
/IndkhxwZqN+nBeYmwDr6ddd79GutOXMLKZKi3w5I4h3oZkLfGrLFXjkF4totZEYZEWCPTz38glx
vb0hmJOPMY71b/eYbHbBbrPZ7Xbh7LxYLI7pZH38Of6sf6BK/7u71ve7/+/j7m+30+00mkz3wPf2
e/uA0rhX3kQcCpdsavhErYsOBzbdDNoKzeBjVuDmFJRTpIfXU71XDkOzkRci8nNM5raYOIkZ1P6D
9UB+ALguruk11BUDT3lF/bt5v12tObTFJpq23nXVcjvKF1lXnPZXl0Lxue2twIIU9afKzhiUbeCh
U1fkMmTboZ4Ljni74g+fd6tr5f+Jwa5iNvhymWiNIfITa6Yzvo9sBNF/1KOu9QexJ4GMNzjiQnHN
gF74PEYF0g6B2G4+S0zRbTZwfkd2ROlKRY9eePWy5QCtRtAsMfgh2UuYphssLOEFEDLJb9oHfsHe
xr2HeSufP+5rYiDwrza0AnCEqBsfuwjxFDWfxJm2h26uZHNqbUp+BAbDr77AUEF57DUDUAqTrCmD
xdSkNKXLcOlpKXzpoJUL8L+EURJDWQrwP+oKY3M98f8rK7S+ITka5NP8ymhXvzIWwNZLB6wCHUBS
+M1t6pXcvpXbHTJ0A6C6BPv+cTFf65GtIBuu/tu+mM/BHPtnZ5xTeI2/aZcBMJ2jL20qFw/cSTwt
H74L72MbMwqMtkrmJwfIT9wsdvJXXddEBw+rLp/LwD4W8ytst9ds3LwjXsrAYvr2rW+Vkbob46tC
n02JdVGAu5UJ80Jz10LrlB258VGciHKYHoVLNUaEksNp0awgf0ZmyCFo6dKRYizA4xtiEU4VSyum
bKqnA88Pwp8AtTPCk4uBjde3PxFNzas+vsywDlPFkRZ4zLB4/mv2Zp95x5CaES5w7z4JhbKmYgAx
VpfXtrMfkpumJ/YY0J7y6Sb4ikHUTDBAhKNRzOo+YDavs8gsKMG0k/oNDJUOiwKiTGP3zLewsW/X
lcZiBFyTeO1SffovUoG6qYL3Qh5AFhEsp02wxkYpYWeMQOj2EYM1dszQpF2KsEYJ45KZG7kJF8Ae
SUMW7Z5QqclTHgI5IjrBJp3ziuf2pIzgEn/wPiqcpg7fb2XZrhoCq9Wi+yrKAMfwWr31+hSS7Jjm
o8IepIS20UJRYzXaciwALAegp0QtPPiw7MZWASOXxM/hrYGd2WVC6OEoZDBBKWVPTuZP7KGK/cD6
jNpia1J3vJYv9DpYiFHgjQYw1TfKBg9/l9GfB/2KhNw2a314OtfFMwronPJ2FGfdIRTK7EvpnL4N
uh/vklxEwO0XOqbIy+BVkNvOD/hm/i88nM+0XQJZUcqkGO1g0k+FQ2nW3egKFSa8OgTXPZLasg6k
jFm1BysHz3m2So4phSFEC+6vK+Qlh60q76D8ETtR29qN1lHtpzwxmgwDCxC/2PBiWs5VgUDsHXvq
ehhOOZwEeFkcO9gYFgntSWhAdoJTRW8oVT7Pa7SMlYSpieEB3BrRvp/lfWH6iYgXbubLTES3uTLN
cMBiI07s15tBHks+TCzC1B6+aP2iQ0pQv4IWMYZV3bdQ232112HcR3s7hwPxWRXPL3zkVbJ6s5Fv
xEpgYhKSzMCUA7P0dwPDVfvlBwHBwqc+P+XPuaYwogzmBR0JwjqIPy83IxbliflbR5aS+6QdTSfK
JlaWGv1tUXHlcZM+oIpYPZ2kaDNSG/zsT1/2swHVqTT9nR8IiP7d8FF5y/nytHROPABlMqGd0Xfh
Oz85aJMTEkQUh6yKGOz646d/f+TzAeLN5NBODjz++/j39XzLiAl5bYkq8PNhMOthXuEYs9ExbeBX
yExDOURQjFeq5pcv7MegdB9FXHcu6jH+qex6/VZm7GEQrFjkvWeKLv5J6v0Vpsf0fWEUOc7jiaWf
C/pcX5EbPDgFg2yI3K9iTtpSL4aR7hZr+nVGSr1gU2KwW/H4kgIdaf7QBM9zxPy3NN9LEXrtoGCJ
Jz8PKZe8pMwK6K6wIM0WI3KvgIPOtlQVPv8kHdwc2E9Sz1kOz1rEBOCakfS3fsvQOVwCSwtBoqVH
qX6SiKJVsoXYKLiktiXDf2E9AHsOjqXBvui05gtb9neyhnVSCkFHyqLYhrmib8mooZWGqm7Bx0uI
5avcBX/Uf54GXBBd3xnitDAQGr7U5qsEy7VgRDQDUo5x7Lw1gOmeTb7GebHRvc5id3v4DwmMUBU7
FPaZekkKef6RTsKYec+2vyPsAMWOthMJkUzTsIThBeW920BhQB1d4stF75sdOfLx+QEE/K9qlzIA
rll8gQ7+mreaTQuqtB4BUHFMZN+J6TXAqZvAIXVbDv85Ln3zGsY4+Vv9TMHNmRVzoUqJi6iIE6Z7
VUjuRQWt2X7wJDccHiWB2dcM3Zo4OPU6jMGht6kKPljC+TLjiYa/ZpsB/4CjxyYO+UyFqwg3lmdH
YpF0aKuzxHgdrwFtTPxWu1OPrhte4NsagqelQ3Sk6WMQUo7prASMaMAYPTpCGW3HO1an2Uv08Xx3
zO5ksuzn8eljnV6fl2dmNIAn5p4xCxPkpGpbr2V0uyYkGxSVgpitqv7Doqk0l0xOLoXK9ZbIZGXX
seq+sIphUDWXk5fd5T2WFBfYtLPwBfS1GA2ZuiwY9CfA5OiYHJSQl17NeaC4wa2+gZjAlr15XyQm
tzCOrp6BgEC2m9xhKf/NQ2F5NjD0xOBGMEjLmzCSWyXihroBTg6FSuHIDpzfq/WDz0XUQ4yZIV6n
RNK+y7Oq0c/3DSv9ODUto4UBLUUgajRCxNFtxc9cLge3ijdp8P4QPmmgrrQIrDWkoE2+E4q2akCy
9GZKj3RmxWpaNSHL7hurVcN+vrYfwD/B0aIwPTMCUbEtw9CPc8aYIXKM4QmHZISEOmuGVio0mEjH
6Spxq0QJIzyda3MWDbwPuQCzkVNfrjEppd6qy/SWVt9WRtOMMSO4SV+f8SdO4IiIxYl4F6Or1wKk
wMbPZwVpihFU3WihBhgppTMjy1yJ7y2FfZfqu+cTyxlAHdT5LTodRAf9ZJBKV63QT6qQZE8VvF8e
KN/GZ+cz8e4wG2bVJ3wtIhnSvIDy/Uo5YHRamKWfW/TGy8pgl7Ya2Bnpu7+hGhatkMf3dak8tum1
3PRgYYzpn2w6fGI5JvUdhubn9KlPJk4kIlIy5Q/9v2Gtrh9Yqci2EMGPE09e3lMubtePzIIZeTrq
LXmGkgn2Mx1aTH05Pt8YD/w54dqICqaWrl76CQd5T9xhFD6/a4xAd3HI7BDTKEqpFWjYJkecQv4R
Z9uSD1KXhNXjga3O2yPjg5dWdKDiWHkCATvkC+4/J+UnVfWJIbQbTfuRwVdRov08vyEZt3XsWISr
EmNRBNov3hShHD6obeYvbnX7s34WI6nCwhpJaoPPmlwUXA+IgHBYpuemnc3xD8vmnzU5jhQEoS66
uiszX4z+BKabpGEwMLSpJtwNmmm7O5v2oZgfDGhIuTFtHocioKDhZzbXINNJuxKhzwoeq4+bZt95
xrhI+IFGiwihDFot+Q9759WkOphd0b/i8rM1pRwejTI5NTS8qKADkkAIBZR+vZfuzDiVQ/nddfvS
GWghfeGcvdeet6gM1EXyDAaWTg38rTV4BnGplJz06N57nVoQxWEhcV6abQ70bTw+jgHQihduBwrq
DQ2rJ8SAGPszNLdIxy2PHiUdW6MD21xK9QzNUOjeUBWlHa15uaHaZzktfXpqaLx7jSnYPxy2A09Y
E6EkiLO0WuFLMTEaGPLSmousSDkCG9Oe5bEnGt4TaTeXeuwZYDhZvPDMCHF5027FTQN4r7bMxfhA
yZEfq/jyMMmBMNQLccl7M0eMwRouB4YwSxh/eESlIIutnWotgNBlriKO4d5hYfaW7s80Z6bt8/e3
VTE4tJg13gfkj49q5XSDMupvbtc7+TQY5Ct53iHKIm+3ohr3hsDdBN/6Uhv5qWyvoZVQ3nw1j5UK
shBR8FMScFnyGlePT2bWJ5FcqCslYJJlQ19ybbEqOrW0WZGMlEKQklL0BnQ10zlDOrqJphnKrHTj
D74ff/S0hgdBIpQeQRbb52SlE8bScQ6in8RZGVnIRAi3ArRLrZ6qhYEMx0Zy13VThnDjZKwtGBAp
5vV0+aZmj+GQmSp+XJuTTjy3YP5wJIs/x5NuArNbNie/3OcjZd8lvrLXnPpEkY+2OZQrtox7ih8Z
h+YohZxthrSbOZJxsLhQ3sJpUE3iLgvVfoz6x/a76YAiSZ41prsERAqfElbB1C95V13T9MuUbvOE
xfE7sFBGUJmoZtY3IiCMpSiO6PnWRNduekLTMMtPs1FjhQ7/yOlAq2BixB/IiZTUx6H6QXoXQh7r
JLBn4TS5E1+pszkluNNTLTrp3h1XqY3PLu023PYUemxuJsKJn30txLFFPXkJWaCzINYfFPWC3Nig
RZKQ9YzFa+s5b6C4GRt9y0hbA/l6lOqsiqnE3/PdgJM+oXT9Kl6rF5HSckm/N4wXNXXARZ9PU1bo
vJOL3ZO8cu6QW6rqZ7LKkOYjiOfI9i+/OYlLnSCZpTHnkHIjLysWE+1czimCBEVGSAckwgLFL6f8
VaSgbZBRyfp5fPeIp2Zr+XlOaKOgfEZmim8RVYZzpyrFirLe4sYcAdcMjsaB3s1aYQNG6qhY2v/U
SVIiPPO6D9vWpzCHnl58IzF0/T7xmcE0OXywmsIrG68VTgcRjbNIC+0dPgpAZ0IY42724yMN3Vjf
vNl5z96kT+vMEX7NuNSSOrWM5ZQAOqJj1RpLsLhW1NKlu6rizUWZwbum31UGhwYhOcRacJy0J0u3
X6m6m703fRFm7Uzslw1kjpdtLKLgGdCDdhjunhDMXKVx4H07Pc4iPUwWY5nWRIvM6n9M5GBLhj+D
SLkXO3MqHFskTFeQItqRTtRjNczQFugtQEN+UGMlyJFko5LNkxD32TUpJh2zoo34F7tnnC3YraJE
eCDeENi/uuo+/kVsWZOWjQQO03zMz98/aCNcBSVsUKPSeX7N85gUWmgSBXWCfX9393A4zfuBtkFL
O/CjZB01fm+MXU4QdDUuj4vtalTl006hoJkdn1sJgNGFtOlyyWqfFShbBVb9S4M5K0T3r8HNE8/c
kqMgD7AuPREuWBsqVKHeIcIUll7tvvhOg0J3lUv1rVywYAyRqx1yNsRMCSABMCxyVrqDxTlD8uAT
seNbd7WPlCXBAX6KCAhYwEsceUJ/andWAhlvOa71DGTXjjmg6KW8993XYXpD6zjTkS/eaVs+Qgn2
JpIwfLGo5JRwW1Ku26fXHpXfWhRBicgBMgUKKgAYQBPdGTy5OI0srPPp8OTUvOBzThqKxyUKgXQs
biT2qw+kMxoeOf6Qi/CV+Zbu5BSqwM5yuf7Jf6IWEDOEZJyH6qIx0BuAUfIbfK4k1EPQXBZsIuyc
5/FugtdVKGe8ZdFPfiM8bIWW9vY2vEzEhUk1BhUPQqSqMll/fgkZZRXzEMWHVuMOPilR1Zx4Yt+M
7fc3lHNxlvDXUhhhRYtCVytnnXq+N25c+OUzeM0qDQA0g8w0hqjCQE7g3aEAIbSUtjEEjgC9MuWC
N4M1LposwM8d6vEGw6oOXkzWJ6/H3KSuqTxZrwJIgGR8Z33eU/TRq680nkkCClzf1HDRfArmVGaH
iIvujSNuhwFTcQgvFBOyVCfmI8Anb76W6DQf2m1iUbMeycndpdHcc2J+3iouzgV7vlv/YRCeEm9w
vEok1pG31U9UktgwCUTw0lQgSW7LSHph1mkvz+/RBC8uaFt1Ufg6FarujN60ctnsm9WdCm5CG2yW
SSua1nFFBxITHKYNjRqLDOiTJoOFli+yozmaPgP6yTgyDUvWYxjBKct3lIxumyrfsn6n4Z5557HG
gvfj8Ix9sCzY5+CB1mjQvrlVtyXD+RF+4U4IWbmQ5JYebrjY4TQSFod7lOhLxmERt62y03Y6u23k
JEtUqAvhS/8VD161tXAco6wHzTKUUyWhe5PMWMzesmMr+03mdTew5yuZIu1JsVthNbjRFwNGCuM/
HctfPYpevLZ4DhC1vFzSAPiujrYpWXOLGdtYitGWFb84of6I431pcqbSGqH+T3sY8SlO+0gb1cA6
tpQItYZ9h7IqrEqVTQ21QHRfYXUPO2yhFreIhRxa3lAFcchSNTAcgyMIArME3OtjQ2jlKf1rPHdg
ru7BQ5g+lN9MZqH8Z4F+W3w+O3ro65vIanI2dszvcwhKEm88M7D38A4b5m0Za4ZtvJEbYnsAt55f
RiMT+3ecpplD5qaseQnAASSBfOnx8fhgDwRa1iGs3H6ojsKJwRa0n0a58yuMVNuRYZ+6sjCLf2Yj
RipbR6XN00/XI16XQh3NsEU7Szxa1BXE/FEZa+M4sNZ4UABfr8tuMlUD1rTUq+x+4jTg9Z2u2EZa
QO6ums3eU0uig2zOhkdY6Af1tuYDfXlgM6V8U4UyeLX7anGjcSwyNH7kPXSLgHViHryyoK03vOlj
yp/M8novx7VX3/YW0MX+zXBMrKuTlraO8qL2tIM415BoY4A8vUmiXKrfN59pxLJ9oaO5D4qfMhAE
EmkMnnmrVO5ZnX8niZPePJndBe392zcfWya1U/TWtxNfSTtQ9AKWnOrYnSzFFn8zfZL/gZu/9jWF
VDIdJ5v09qO+XKlxYXiOMjzWLYRCEOEtMZrZ6Q8revCzqsN6lcVY7D3H1iWiNqsK+0u3F7DM2gIt
wtHZbKM+RD0PocdvvhkGzN8YfTW1rT0jQ4EwiIcdJy67pW51ziDvcB2DKNEc9EZ4DhjGscvcv5TR
8Voc64SAFeZg0ymIdSwoghYzSXF6Om+8UyapMFFEjyPe8TEpFzYa6Ej8MOmx2LFPf4Odmi7aBG5I
DBWj8PgOwPe4CaIfVrAGvVf0JPtSIS2A98a8mlqNbQX16Sn4D7bFobwwi1mpz9nCRNYsf8NQZb+B
9xFFBM+goYHJYlTBhUSTm4QQ1lQnGQGDMVHBfTqPTTptKJZgsU6c7vAOB1exLd82pvd1s0k16iVY
9C2731MZCvSRDp178cyiiId+ZPKexwEliQXYUBIw6wXQdCyhIJk3KmgLMs+Q4H1XlcOMXXHduqYn
O48tirnn5Y6Q3LSh780lt/F5JhCn6021axonx/mF5fMkI7uLnI1So1nbmjTNmV2QTF1Tu2c+blnr
G4gE8DewwRu57HSe8J1hAsYKjCSI/a5iG1/6PXAiH8Uu+3yubDbUQPasLxGvw54XUdYm5hnwUvn1
+DTmvEwjZJt53fqjtJ+/cb2EoON4Cmc0fR3K0KhkN157nWarLC7vKkse1u+89C7bOZbAt3ELfRC8
bwHJK/MUzWt2Su9Nkm6k0DLu1OO97P3N0phtJL83fHPzfh+kMMUfkjhXw7siuwDcpZC4vYChULbT
EotLfEi1kf38nvabJPM1WC8ltR2R3k5MiYxKWUbZWoSs6PBLD4W7wBuLM2DGRGzmvjRnNi6JJ4De
+tJdfie/rfjSbYZu5DZTD3XiZMF7a+Y2gnFOazoORWdbnPgCVD37tSLpwB9C9SLNVX6hRBIWAFqj
0rvU8Dwz/yWdI1VBtkwbfxw4edRZvrQ+hQlrKnYmldOIu5SzGSbllr0yp+oAYj+l/MSusqJwQK9q
WHMQVVTgLF15pzkvIi4xQpksis9VzKsMvqfZ57/QBvvnQTGII/bUwiMkuPQgDookH00ECnwOW3C1
cQ5v+yD3IViv6AwMFX+FPIqd8guoQhEQdlG49ATo6j3ufvSapgVGpBpV3Pn+ohefxoucttZOB8/y
xPvMKgpaD0W293tGKtrTcrVhWqqZp5EPLGaeclF53h/1I9QOSu73e83WDrxsPsQTzB0xO1j7ie+T
2oObCKvsRiXVbbLZ60h75HWMtAULNN5yeXRqvKjpor4J0zig0p5bPNKeY1cu1NJ5Kad77T7voWY4
qvatgdjvd1h7DLQdXeExX9VP925dGwHhPhVQ5aQKUMRcHru7h1VYX/jPyOhn644PRWAlB+VAIgTd
vieGHes1k5LFu/msOe8ZKrnecc2WEj40AQdOSl1eRuBYwKGfWK+fErZ3Z8weOl3OT/5OfHNowUiR
cLGb0xbadge60Nn6taxADZMt7l0oRgM/YaV/EhCaH9KJQYpNMJyhkFt0CoA+YAMbrSvvzxtzi06C
m3CU4CjcLX+gUUN4x/xeLnQ8oH77MkNMKJGBpVpF+U90NTM1+yfU0HcEpfzRuH9k/5/uhdCYhTr0
IRwrp4oAgnp5ei2zkF1ZMouUtcQOk3fCJY8Cbr6QORmsC+jQ+o/kKKgzxsO1AkZ0zdaHtQ7AxQu/
S4NTXejfzMgIUSgRSBDjFRQMyF3qHZ0qlvU/PUYEa8zwKCFW5Nd2Ue7CUT33cKzjwykQMfWPA2L4
zoVt0bn93ZGTH27Re4sPBIa4Blci/dN6l0UgGN6bxzxmCTRNFK9KenwHHuNfc3ORZsdMQZNyhTuY
PlV/EDuCjsrP2sGO4YG7LB2hcHr6/XN+lqqEuMEjL6NyHb95Q5VtTjsMdODq7K4LCplYA2pEeMS3
GhB0gmAM0DwU7OiXH8mOpv6UHFNb+pZfvhSaNl4JR2TfJXqvZMlu/cFa8Ii4mp15TCNonBgZWoWZ
tGDO23c+qNspVen78dPoAPxjZ0uEGeUoC2GKTQ9L2GN3PsFcsPa1vGtOw66grY+azlhCgOze8F2U
zkMfTTUFMcNnQ7DS5+1QS466MRdE16l0XzGR1kz56jznrE1JrjaFj4dIMdh7BG1oZNO2mcpzeZ4N
mMsZTvt9ps1R5v7j/yfWjrm3/0NirUhwo2mKkiZJlkmcpAmAnJTf/yaxdp5X//DPz9vP46f6D5m1
/9W9/C2zVpLMv5BZK1u6Imu6qWgwpv+WWTt+S9dNyRJFUVZVSeWx/55Zq/5FUQxFEg1L4snpMuTp
v2fWKn8xRCI5LVEzdMmQTPP/klk7Ru/9OzK3yO+LimzIomwZpOaK/4nM/UxrAmvrG+LJuv3WheK7
/98Q7yLxu//VgygG0aWE4ima+J+yVJNUaVv1noK/eNkRAU6AMm+HhCZy1rtixAZmlhxwq/bIcILu
5n4eQO0KJRqc6DjoV+uPD4iFyOWGTSWrEleuTIp95LL4hmGjrUkPw3S8BcFGa29C+s58DUwLxQ7E
inVNAhjLqNJ74vYv0eLvI+4acbHQUhB3zbvH/FDNpd4+KpuuoRitYg2IXJFBqfTEasrdjg3iBMJi
fNCBgQQ9PasT1daEDD0qfG+8Gra2RF4xKiyw84A9+qgA317v/qhrxAl0C/TUHVA0iLWjoD1I19Vt
SvRQQxoRNIob+uhJczUBaPs6JcgxBOBhU4l+2D2/lC4bKpgk36H2qNrvfAazzhWfGd6RUdxuLFE8
0glzNL8r/O7xKfMtZao+vJMbg/OlocOzsIwNenyITRSPfDnkiS0EPHE8u/QKiYISiR4FZcCfgK5g
xjSm78fURdElnOo2WXeTL+QYCdJqJUAkXgSISyJyzGZATXvEXk6/QP80ayI0iBwXwCmLirIgcCZC
chQoCvku38oX+nBMP5PehQvF4st4T6kud/OzSheJ5hTLQO1Tn7IYzqe0AzoWOgJC+QuJR6gBx1C+
6CIvDDSEqMaJYZ9RKGVLOAGoiLLUsz7ajwdb8wLcZNDUOxNXE7NWAwHIeJBo6DEnuch6Ix9RHwuv
DpU8Kn3LUfAAtmuiXlotJN80MxZVu47xf7nmtfvp7g5SQvVIsttsRz95ykFBC6LaBpkoVO/mGp04
mLWzOHFV9QRw1uA1JKt0lVPNQni6Hn4s05XJnoR8Zd/HbI+JDN3Qn9LBTKd8EX0aKSNMHewHQza8
bFPfw46KQzQB07anMRUH1nS4CNNqH8+Sr+cUn737IYCiams6uwDFt9YC5bWNI5DtPWltvIkvws8d
BSEJ+3daRLNrMgtxm82EFa30jTWvKXSxSrE+qCUgvb4psIGoktoSUPJsquPxYsIMwPwBSW9d6yrg
9tQu/Jj68hAycSixNEb12SLGlgb/VVCD4syX8ENDgRP+fLX/YclO15QnhM16YkEstjnejbG+32Kv
vE/emOgxtJs4POlv0ASdJP0KwUhGg9QICywFn+OaId/gnkNnWpyxbgr7mjTT1zbrAn0EUGaHzltY
VwLRzuPpmttIpc8i4jhod7Tj029tVj4X2hEJOOsal04nPsD6XC1gebD1dch0Tvt5i0dBS/exGqZE
hAg2ivkcal2A1m6S7s4q8YBM4pjitbOIYgylQD442kkDnS55HbsDk4K7Pn0fzhBEHqvE7TbSOXKg
CtE4zMaww/eCg4HYHbw5ul7lyIWHmpmO4QSopUdm0nkRrx/7B9bWh5dsUByX2iTEyAdlxGGFBbwW
Dgpl74A7u0/DVyBsSVGEQ+crM4ntMZpYRtTli4qzo+l+kgGPddC1PT0edQo4eKL/gEmcsAL9gHuF
qpxq1xnzbTX5UZaWR4BK6azG05rOIqoea7a9LxLfp8ypX1jPtEcdRhVNGAmZnjy4i0Vvg4WmIuJH
v5F/7hzVVsxAoYpOmen7Fm/qzFN/kTIdEFt+/9v/v3+u/l55Mz7/7TtY5/76CaGC5/FX/nxBwUq3
ZtOWUwEFOwgMEK9Geey7KXU8NfqltG9U2JuWwGWwmnUBArQUhxZupfAF6cg26SvC7gF6Vs64veE6
oIhzcw76ItqQGRhVHhJ+TzzwNzjGVwnaBtDI0vBu5/GEApkN7DIQDwUiRZOSsKxMNRlleDi+nNiW
tjA7fLTSaM25ugGNxrmnMjwVPtrSH62m5Hr/vJMb5lMqTyf59Ua2iuEK7o8JtREhXOytrpSE5/cP
Nf/oscnapF38mnjwXBK/WPeVyMVDKgXpuglVtrHutT3ov7GnOmG67J2LOSGbjp0qsWPL3hvnJPbX
Dor+deQgDmfjMVymOCT959UEV9ahUM90r73o2U4kRFqfzBF9eo3CljpBHI5uLuOyBdzTZHb5/pRR
s6snw28dqJGatKBwOBHZY00vrwmGAT3UlmbLcXpE3qj7ZwIm/MjEGfw1avs9XEOvHVUU2AP5EBrm
heHYR51gURLxIz3AY6VfSR2jeIx03Fjc9hUjNCikEQKo/Cbf+uddRcJbOOvHsFAdrE9Qx5nzEcLK
fq/MKbuFreODiYIAvM1+YFGDo+8PpCZSAO8P7Z9Jx5qsUMbNim3CBQzgakv7gwZI7NxBzjE7MYsz
Q/4k7qjKhz/PbG6u9bUJEZsqlXbSt6k+j0jrPNTe52fLsErwXr+hsxniU7LgrahnY2dM9HM/lXYF
jVaXLp77CRsy4FgQQwt15cv8YBLTF5CyOpi7ueoN3p8YiPA2An7o0U3KT2Y7O3VPFPDn95CBVYFx
W9QTJCpQw0ae2GTwZNR5vX247eTFK1pJwN8Bxj08utpPigaHoQxLOnjZQUx2SB234yHAzUOBGTQm
AycRDV7nUfH3zE0PIfXQslPh2vrjqP7rzY059PpU6qVyZI+IKmdSvsZR9Y9tAi+mNFtJwf5+5lgf
94/VlWFvUn2wuT3L6GL9nCI/F27c7XRtQt8YJKtKrBKYq9fc7OdkjwFzmEG+0aAkkFLNRDWY+AYL
r2QyYN6rQcwRJwXSpCYrEBjFklRnRHk05d5AdKk7CMv2dq0s7vK5c8YW+acxhhK0AWKvcFQiLiWc
gTO0bmAcME+AfV61xrkCTBXcrvEUuQRNAEQIf0gh1PH8dMlCDpy9o6eMRPBKTtTQScClxqBpHxp1
7sd3mtH+nVuTgSWgRr44kxuNg5ty0t5+jKe4nNz1MaGoKmwdKQ5pP7TeoHzSGaE2oE0v5aK6Jkuq
Rxbe2aed8sEUqfoJ2imFQhBoVHJ9RK4TeihcZdhnlM/bOb5titD8ItUa8FG0y+sQtzJFCymMfHkp
zsnJ2c2PFtymXQojj1mUlLHMieXPb0raSOBtpl6OdfiqC3J7t71P3GHhMq+xjdZnu+TIc2Y0vrwP
iXIywvec6PftzQysE2EJTwJJlQMe3hFvPh2wEleoRonEaOb1ff5EkoqJmW9DiXpWRMDpw/6RbyRG
HgqUvQnqx7lTmZq1sKOvmzGZTHXbXxHbDxJTyQEMiF/Da0YoxJMddaVOpFfhKCV/clXADkE4RaVa
AEZaV+99lSe/UQOpAPQlpiqLSTaG90EPnDyxIHFY6H1m+35+o7ijei2VGo84OxLxSMlEfxIiQv+8
H2IUlSMVzldOIkhzulA70WnZFQzT56T/Sg84a62N/jLt16/O0g0tFcF8iKHnNYzNpeBfJHsJEvMi
e//6hgOEQZFvTEFlMrcTOVgueQKATsmZu1DXp3FiMG8h9p/ws+ak2GPc2//5kOTXyYt/ip2HPZo9
c1igroF3JWuf8b6dCjNlXeZ2tlYKG8oUdTPCOw/VfqCvrIzslRqiOaNGaPRsgR4062xu+JchyefO
KduQkVEskT1niNAp+9WHIoypvn9TTAGt0ovwV0dh+WRMUj1l9xWrnmKy4z/F1/FakXofXcqXdV8m
O9QkE0ZMD+APtWhISPQmzs/Fy9F9VFHkRjoU9f3SC972GaM0wy7CHmzznXgURxLnArP4LQswoM3v
ft/MFW8BawcNPR5KdkHptL/SHCVoEe/sKp1S6tevcUBEEWLMgsaZKsb4ExwFUG7tv82d1nlNt0B+
zJreaQZkEkuOCQ1t0du9gDwBZGdSdgttxs9TYXrM6f7E0xOi9a9+VIvZTEkYFpgJf5oPSi7YrF/n
mG0N5TsKX17tI2XZjIialeAENzRWL2ekGjTAPxFfZ9PRxoUFeIKMZyRqkVtHet14kKZoW0QHOM3r
3KofGmc5xVNCcDFkRy7ZmNVWWfVg81oqyFOxt6HxtNK+tS38YzYwVcQn/YGlIGvxsQSH2xPLW12W
7jDMY2F/ZzdhwsNmZpx4XYCwhrwUB1tP4fD30B0LsGdhdj+UrwnVbhScBr1JWs203ycVTzyOVh20
mvEcL0m5Y3GYfCC0mKgul9azcLOp0P6a2XU4voyNedKWiOhFWszoxd8s26EHMpMcxCmLcfyZfFYx
kdUOu1HJAen3e4D6+OcTFvLhwVgduAUKlyHh5uZ2Gf9rEyU9M9i37uN51XrgZM8faA+2cGJaQP+e
ramuZoLpsqFes7VkjQbx6InGn6ig8O1qkx0eXBg1aggOp/BSe5xRk/qHpkHC2QgQcCI3k0sHDd6V
ioM7/KbLaCctWBYRDABI6/R0byvaoyPHANOvT/DyPF4LkCfO2ZLxLVsSbwRyu9+N3Zsb19okqajv
Dm+oDblw349/N1IpBnRukMEDc+f4CLvKHVOWhB3bhd3bfcwHA6T4w/Bq6roOmBHKkw/EbO4d5oo0
jQ9riAlEsKoTxiH8dtiS4oO1QY6BcHOfHmOss1gjaGnjzLauaeHQQEmC+xbP/tT4hMH0S8sRyQFU
DBzs0bQMe/cVMurYfPraoz8AYEui05VFteKhTNl38IH4NmKoz2rZu2fJu0reedytR35xoTnO/v0c
bdhRfBqrAVrRRLufs1/Vfyns8RhudOezIyycU1QjsEpUAogYaeE1Rad4DwvW2ON90QUNui1Zmy+K
E+9oKdbFVUtpb8n1rNC7jwJHllSxOWkEDL3pE+SCFgyfN+NGw0G7MAphAWorqs4a8U/IjuAKCPUM
zk4NUJTWsAid+uMBTui1jSu8O0ihK07pXsAKfHdeapCVBmyABPbh5JUpn1q0kN/oDx3tK1nK02ij
JcrPnSG2/Y2FbhfBaqvnStf90Jx7ChB4kXo/xXKC8DdlhTf9WT30Rb54v2mMvICBakctNhyZ1Ekg
bn6NW/PhpF6+4Hqq4fuN9sMwp7GZyF4ckQ0SEMjOrIKqKV2Y9HZ1rpbhWKodCBEsNmJCKThx6/t7
ltIJo/MnAzPhdLwbaSgrsC39rWrjj6Yqk0+T/klnYNxHELjQLzRt/lZnqnsg4soDcgTsBgH1qv8Z
/rBR2U0rHahHgEZwpDvGVribywGNl+jYfXFiqHLw4pXNFV1UzUL5MesryYl5kNJutXQ20Garz4AC
s9XtJSMft9nRPzevzeheoe1KrQKvBDL19tuApkCwGqUoejPMh3HgMslBuzY5SYev7tGEcrFSWQsZ
Mu5Z7AEnZFcWKge2lFg1VmzH4c1qPduOWzpNXhzS27SyvwZg39T0XEk/d401S52jCmer86zCa7to
V2EeHZ3C8rv/rSDdCj8gV19wK77WeqTwuyDAXlDazM+iuYo7ZBwxnrelZiwNy/Ub6ojlFMpyfMRi
70O5cIHSbTS3XaMvGD9Vnb+//xJ37RrcMV+CE0UqBFHqDCMWVZwy3rNZRGhGahfssiAvQl/HDHzO
pPlE2qBRgrlTbkVhYymfJWt8sUCqjv4BpDEn6UTec6NRB+PFRS0QH3NlKxHAWvP8zyK7UgIOWINm
zlRPPZrWQsEAnmD0HKk8bPINqpB64CvJpi9X+hwNYPza8Wa2n2Jo1vs3gQTWR2bywGv6R0mHPdZu
3uQrrCP5HB3qtxvdAO7cUKowVUsBtZs8GEHReCkyjfpQQ1omTS4LtjkLzRkjglt/J4uMzqxCt+LA
5UtCZy0dZQPQOC4tRiGH/TXWDLtVFul7Q3dZo7hYrsbCImsgyDhYS6015ifB3EIY5ck8UJgRzMBw
Opr2Qdo7qfV9E/28WivxjDddnfYg0RIod1dJd2tl3W5TFBAmRSu0B86gYLtcxajLmi8dSxbzwXtC
c8wiI+XVLeVoXvThUK5KtrYvDocSnytKJHZ/TM2VTNSsGqFgZsmu+HiP78gJlHV0oNhCpAUg9NsH
z7lT3CyoynkMKzMaZorD4X4GGb1kVnsVFsse1tK9ncqQGCrEK16/lOEH3z5S43q73C6VzoIgcvuB
VRnIgblUBqniKWw2wZJOIKDl03pHz5iFTE8qr9LOYplNMNuNoMTS0rsW3FAmKqD7U1ZG6lUfNq1K
wg+vRQsQtEUFhHtxmnZLIGErQd6q2ZKdt+AzjI+qOPS3J7x8PUk/X2y1mH/OCfV5Xh1Yf50bEx0t
shZYllyBfdB96+T4wOoqPL6MyUHMllGxvcpt5WqkbFUG06ZrXvimEpOVO9fEeYoNWPEKYzz6+XAS
Hz6A95A7Y9yCgx+oOMjPHfs8FoJMn6l1uctAQ5FFmlRH35sIRMYwaMQJ5GHWfMlknLFnBtcGuafG
G2VXcsgHhk7964uXRNoP++cb4CM1rgGgMKL7yuG2pIIs+PeZMNNnGTEhK9QHyyfb4NIfb6GVkUdd
FQGySfLY6TajjHlZoXAkqGhPF0I23Vr67ndviWs6oENcoh+sdCB+8qL0hBcpGL9dvrA8gySBPUf+
TWAGfAisavJKhCSa7xRUf2xWool5uc00VPuUNnr8/pvbOX87KlL8LYXwWxKOD0YcsrLNy+0zOmvx
mAd1zYcGdwPSZlQG6HYUhwnTlJAMWVtT8dGh5K6gzUe5AmnjvEpdhcRln7vvszxCK1bCET/OkHre
rXNNjdkBySNcqMmQeREroQB7vYBFCtn0gsVjtWyo1cf+WUYNv5VSKvo+oguWHEhm4w3LoyoCqi6P
NUaYeZvH7rGLd7weBW6wUhqrmNWPM7xaMGSU25571p967UXYlHFqSud7Sx/Cg+jKB2+s7dwihuGZ
88q+QO/eHF7kFmcsqFb9ZF0ofsdrsmTugo9dujY8AIDahl9DaVqu+KmvkhC4VWJ/sZPWXDMKxZAL
bhjv0cpNRzg8e6dJNh+RV6C4M0BOabNp+53Jy1vi49zJqI3QFGcrgZTnaSucXPUeJjNIK5cBvE+u
MdgVeR/dKNrbnF+FHN5nDEEMNAgZuT0DJ37avYq9jvFAcciDabbmqhw7JxRO6ckLVhAxH77hWBO+
jR4MaSrt+fFrfAYzF3ZDIfM1s7GlpZY/QoY7DQcsVy9vkU5ltFo/JKCLewa3R7aS4mXHPgJ3cb+o
GXQu7favoyjjDFdPK+LQQ0CHmYD9i8J6IqdY8mT5iEu1QnklzJr45mRkBrFjxthpdyuDIPZ+a95r
WwQqsAFnnfCCiY5wP/VsGuPHCbpLi7pA/YAYU/CyNU2JmjAw0Yz5T+IuHt/G8DNAwoOJdj9J8pZI
RhbPMbbLlSZvnw+0dmyN8w0hEK568/rCG3Zcj/ffWv+oKDvlYJwv7SZnPeT3kknB0OlWrO7FB/EN
FDVmdfhSqbzezRtoXxvBE9YHUuMYl3QnRnvAVscjF+Sr9LI+sLC9V5TqOrR0XPbSvonZk9P82XSp
ayQzQud4vXhLqYVSsTKicAVCjviWl866JIinH/BWikm66WX3BXEACC4b+8cGeYIcUO1pcWZBvp6P
YHDFfePIvGpzVHjRnIsaBunS+CbH17+J1J44TLbxLa3BgpNNmR2LwEKqgLUIgh+z/xZdlC9uOYVs
TOI0eRCQO9Ka0CSu/YjMc/xQSyw8M3H5V92DFApeksAkzTVm1/NTE7j8X86TgAUcMGRVY2lFu8eT
k7dcD2+OIJPEGyUo7FJOV86WqiaB3avozxCEdmQ2fokHvoxOlx/zcJuWW+8th0wGut0TwYfk0F4N
4ORsHiKKQ25XJsv1gFHPS8S9uHk2u1xE5rR8BuNF0LAa8jivxWjOr5bMiU9rSvxmv+yee56DSCYr
NAZU78CSfrhO6MMwu/Rn/GuiHyW7p/7xMC4lnSHUZQkc6R1/iozomEekooC2UDFWheGNfzKxix4r
B+6C+BtxznCL0BAuEyqUymFy1G2OROlpxoqJW8jHypMyG075g4EzS0KMA/3AysFjGmDAl7I5QeHG
Cn0fA3N0aV6j1A+XFFXUSBnPrnjZIxw9kpoGo5bzI2bdK45b0W6lN+dhB6ELc3YecffoRXTL7VbV
FurMCpOTo+Y+ArhRPff9xsD8jUgN2hVvMdfymM/smL+yeM63qkpyF2wV1yJHi2ucXfdrblnjtjhd
s1/Ll/ctpN09vMH5MBcPHAsSDC0PQMWMLrbfn6ttsWVXl566fbN+P3xWm+UUhTu5ikRLj1m6QyD7
gzWJDsks4SJk/uUseA8n/f4DGMmptsgF+Tvyjmr/k3BHVqnYLH3GfMY/ikIwNZBV/QtP59WdKtuF
6z/0MQYCUk6VItg1luTEYUxCR3r79ftivXvvsbLSNIoID3Pe8y4uB0LMXo5agG9n/pr0iYo11FxD
iFUd8b4OCFpmRVxEtKE97oaNM84t9IGZNa0KJLpNBCau2Uj53l/ZZNTG0t/VW11MPEr8B1QA4cqS
XGU2pVZ/qsSrjDW5ykSlcAuOdoVBUkBpPccLYuUzj+B4oBCkdmP6P85oqGfgizVhlLNJLwG4DmuJ
mBUT5iIf8wfr+GLwdGHDqnHWQe8nN00nqempWV0eCeEAHhJFtLoupZmPRu+V00+1AAnxjhZS3pRz
iwFO8AF1PAAFHne94BE0iSkiIfDhyT/1Zi0RTAMjA7uRt9UzuTO5SvdoJVAMod95WLji5x+DBXmi
sin1FsZ3A4cLCtTkmkvuK0uyvvgm58bELUbDNS3EMYZZwVBtQCOwpWDScAb1emY2/bm//LBd+/Tx
8c9hxl+cTqBXzu+J/3OMfrpyhVnB6+D/zk/5GtuinX8hmAfI5rskhgf7DUTtC+1k7KbcqJv6qRww
XvhUP7IVORre6AW7dm4bx4KINHWv4PrrNfbozby3W0D2wxBD/VNrIJZ+biXXwnhik6+bGupuqKBJ
Y0XdfbKI9R1FXLywl0cRt2b2U7iD9FMmNDpTamRRgqDfhA6vynEagcpboUXFz5DPyhXXJ2vxjQfF
eI9PDyi6iX/oq+0UIYUm8MiyIpvTgcAqxgQ8Wn4LKxxG6AvlLb125vYPQJwFVpY7A9s2l2qcYKzF
GugDl3wyBM5TpDYMX9J3PiaW/vOdeElgauUK4EcBxBssJPPN6rEETqE+Ur2ZzTzSSdEc0CqsyXhi
Teuwoabh+olXBJV/Q5KNf6uePUoHWZ7L0C52wWfMEZCsfMjeffmZn7GeDVcddm2CQigQaRd5h3+6
DtP1d67A8Ne+ZQPP5UXy5wMLAwVL7a1m/QthG8xh2mFsgCuNgIIBZ19b4hSqCWeK5usarssr+Kvn
izfXzNmwYHapfGCJiKE9/B47aXCcazjhXaLrMI7U8ejVlL2mUD1Rd9GxrJSP3/bxz3MLbgkyHT4M
K2sgtXzGtHU0IFM15BAJv2RWsgA+3+0+d8sZtE/GtPf5n+bVT4V9fKpJ45GgcVweOyxkAX42arwB
tW72b9+s64vGW9gS1oWNZyeaan9oYNOJS2/IPsQvFlkj2IhYMweuUQHIob2it1xmRWPTLdP/Kg87
RzW7ophsJVc8Sx9zAnpYZW14pQgMaARGWNcr1QDbbBgMzFeSum0ka1BWPVegcjFwHL8/WtUk4jQY
rDA/zpNfhU32Z/4inl1zsu6PiuGFPbgJkwoG5/Ww4r1ouXDA2IAzcEiqa70rd438NKJ10+x0ib7+
vXpImxaJ4b9P1oxujqDETfghyeie4B/Fzf4R4Z5r+cee4iK2+tUY7fmI5zs+kL5p3pwOu9kV8Vp6
n1p126tbGDxTPDdRW0w19Y2ME5y+8TGw4hKdkQNOyI/WeUqvg7K4aTzgq+tl+9Gw1Zi2Zn4Wco7T
rgeIAte5+P8sATNlXGPPvceTYLw09/FtBalLES59oMLZ5HZu4wkjsyrRgbMjE3iaiR5bKgF4GSQs
GXfmAFCW8IVwyZs3OTElT31KfLD9wWkmV4EKbpHpv+FvJFtkkwbLInpMGMyTu0EgrgBkXOHoH0Lo
S4Il4zDCvHEdYYfVcA1On4QY6D8gllbBSUpE3eNQw5kHwkMsCDhoMKRotpGIPmIflnelv2GIGaUv
VCN8MBQm/29ZP+d/VcoWLPQ7oxwldF7JLbol/Pvvs2q+yuE7X/ucdXuITyAvb+d9oY3z5zKBWYE1
pFBjmATLV8BoEfmHllrIWtDJ1ui7mTFdOTVRpxImWZp8pMjcxDIDm+64bit2JS85SdPZwW8daMP5
JA5dy4qdlTKmoAYRRbibdqiI3jt9PFhGtq6Rxr7tGVkGMAjW2KfViXnTzw8Glq74Av55BU/x9UYU
gIVz2kLOAsjVYm9Aj29RGiWvkiFlxqQdY0KQuwC1BSSwBCfKkXBgCgLUnrP+L418KwZTxjhptR9g
EaHJQNXo1IVXG6yL0/VLuFbt3sjuZCpFgQV3n5EGkJRvnB7qdXzcdQ0HU1FjRY5x+v8qX93yEmCl
23kcLb34UrLvCG4WKTMdlPcJA8rP6RE+2vxZ9Z9C/jZLmscMt7fBkmoevl6m6S5/2NgqJqXXYJij
o+eZ1SpusaRZIwRF9U4ArP8lVpeWcRx/0TN/DanrMLWJo4t3uWT1YWibNXkkAchp7kO+OEyVW2gc
UM4AnEMowJlQV9tlW6E8K3CaYhT5qkX4gl8yKAVKGapCRDPQGqELFI839ZUz3fKO7hSO+LNPc1T/
ip0BlgCPe2526gfW7TnOAU/QqISCljtb+lLaGt19hoIeZOki6+TpvHCdeiSuWC1K0gAyZk+0XgfN
WKX5FPUAHo+Wk1YrczHz6eAzQLokqVyhMFW7LaaflVhtmuybV9WLvzNZ2Cgh0Xcqkw9eJE9rhjoO
pgUyN6O5NfpN4hpAzcoWpxI294A0EXCqBocsq6lX+B8bh+xFuduQLQe9C5YTIEVQ3A2caOY11cNM
3/ps6bz+8IWa6EZzvmF6TiU+U2FvbFA5FQmElQ2X8rSEjv5JgwAY91NGwHlyaIG+fWMVmpxAzkDQ
fiRSqAxvTxMAnqQFG8pWUkGMKU8sSt32UHdOhZEsuhLRyh+YAeF+QQxUzuSDfcmVN+ntPk+ssQIe
bOMjmFk2xM6sm3GBgw8M6FfLoeN3/wSQqCtQeW9nBDAoFHgPZD3KeEl7+ZBX5Z/xli+5H7jd482E
hX/vsNwG9NkB5lyGPDsqwa6IhL8hU5y4/y6jgRwp5FOihBftUng4IYJXmVq5tkNpPKqKvnqModfM
USWW6JStNpr9skqO03iRK674kJygHFBwAxKjjaH4TWpy6Wqkc7var82BCjVib8d5c/YrdFdZc50A
YUcd22MF5b2a/QTGIWyOGuOj5migVO5PSrAefI1HXxlw54fKlSYpoYVzrpHi/Krb6Cz53DBPjhC/
bGY94zQ4NBMxT+ca3AMcsFBgRZ99Q3ttyx+/+tCbLUY9sdNOuok/gey1cO1z7KzKQ36olCPTtNoV
8bvYafWV8n7cjbs5SGtwaKQFLgNPdfESMuJj0n2GMKEH3TnPgXLmxZrrjHRq3+VyHFbRm1xb0beD
9hpwJQ0k0w+ByKutyECavcLdM4zWJ9wDcLF44HnJJKAiLVj9bDonalwNfdQDyR/XMZWUFoEe/kEj
SjOZVH+SHh2kyainopCLC1Kb3KZZ5dHd7+881K7b+NqpfUYiA014HTOLHnxfQySebfsddZYUOJiZ
JRib4tf1V6HaKE9IrCt1hSufzyzUmD5EMDiHJVRVCCr+el8CKJpsSfuHZH6ObXJnI3mp15qC7Wxc
bny8YlmAklPDGNBXSSXKu2UFiTNyR1rR8bwPkqePxxdept/jh/Fwal4YloLqZtwZveSp2A5pOa5J
KHk4b7XUBkZBLBb8lFxhv31nrv6u4RVSl8dOuXiGZkIQT0HcxE8ae8jXomPr6h4lbt5nW4lUrcKG
ZrX+okHdh4NZ73EkBjcB9Etz7CXRBCedB1cAnxsGWhDeuMKB4UGFRsQLhbQfaKOQJ+JKxu3DsinY
u/ob6sU5wPz2lEzmJT59HWTZ4+Pal96QHpqjqLXOZHjFgA3PtHn9U42giBIIBUP7H8rDS0al+kCk
1ykrDLzwJ9X3Pa49lJaUHJwoaskEESOKVH7pDzvl3oNqKiA2zFgkBj6sr9QdBty9fl1suRD5DJ+g
DDu0noDo8TpXKVGmczNGBDWL8AhsSOpy5fCx5+yMMzhEaLYZ33WMXR7geVqx5ph86AEew1yz0I/m
Aq6tExCa9m97qMWVL/Kz8cQuRgTYnGOwTXk3zCOLK9lNElsie32pOc/pH9ORY62TzxmacVGxmxLg
1IFF6AzYeTIMSqEBFYGJ1bT5IACz2BhH2FQmnInPEcD2OXJ7XXAdjvXkM4iFHdQyEjOyeLRS5p5B
AQ4knmaSxLWGhkaWgXyClxbskTlZlP9kbwV/OD32ORwKv7nHIr7qwrUl52HKl2rINgHb0vAc0A4h
hUXX/8mB19MHhcKl+m5g3fym6t6vb7Aj2svAIpp+B52Vo38RPmGgeORskUx2OzASp6zM8C9VS+Ji
8MrUdSbzy2r2mzysKEB6D7NiZlN1NWjVwnEXYSoWG73VBy0yAIqxRaBUlsyb40QgbdjYT1+UAHeQ
BEpRvRS49kbJXgS/mxXncmaJaognTO92yIWgZcTVC5tEfUYKDjQ+vDsVwx0SkfgQyGFACJxNuBkq
gNKQvKoU5RzkMv97jE1Zu8U4J2LaC0sJOir2sQUQ9rI+sqDiEMpH7kFIHEX6bsrUc0xOOTarxU7Z
EDhF7gk0fY15K6JVasiIRAapgOKFqyZty5MBVj+7GMiQDQipAtI7/IRgo5I2FG4H+CjCYkPn2GqL
5IZPYoHsQVxSgnPKoVTjfJPm38ZFZkSD1niQhoMxmTNCHk/r6xDbSm8r51m+HKFWQdJXbKV2ygET
WAf3gmTm+A0+mk49cygk2plDmEYbr3BDGshGjOUNjqiQVnU3QRZGfasyGvBah2wEO8zvSHp9ljSt
+UpN3F1IT8ZNZV9kdu+AvmvjM4ruZZTYmJxASf4pDeM4gx3XnnuYq1I8OSHtiZVGvevjuTp+VLMF
f07LOeerBNeP2u4lajvKM66uQ2U+OKyFNPPUGjcSR5UPeFdUaN45hRvZgPS+oPeF0Mo+ArVM3TKO
sSPxI6vmPvi59sa65VcZDMEaRKHvwaIkbE8GEi1m7rxkFWWKSJNZfb57rpykEJnyNCjbPHhHo8jb
xLqO8U5mkxinqz8aHbkAjtfGPx3VVg8lqapZQrRdFrZWClmrzrx07q/En9Hpu/hYUG4PSGJnOA1I
tL7MhnDGUVhPOCC03UP705oaBplhL1mnauSQjPPoctNXXrA5De5zoHUBjR+VFGJgunQJLUd2w7FX
RxK+0hAtzraPNY4LEAiOqZ34cN+bZ+iWcJ+KO/kUoo1hnO2+HYGuC9qwjuDcrKCBj98C2R5V+8Hw
E4+JGfCw/sOK60P0k2D0R+1SvsDWAeiGpIB1WvxryHavrL0wLbZ08G0B5bI0jT64lpnXFMdGWq07
TG/35UgktJkKFIHOnKVzcJLYzpXRVdUCowi0L3xtH9gb5QqLPAGW+T3LnXd2LbkqRO15Vn29mf1O
xJDfM4qDZi/AOFhVkPJnK4SNCC/Cfbl4zNBYzNj49AUDtP2STAIhKgt8p1VO0vsqMn54ylAYm54Q
RjlfNhbubt2AwzZTm98KPsCJdU+Gv3CWjiJHCE40joa0t2XxnAgV27Jd01FEjKh6MF5UxDlncFo0
y7EXWUYszMOYOs8s7I9CmO5Nz/SyXU1T0X4jIKYeQ7cJ+50oEYFidHtdCc26+TTCdYBRYCn0TjQT
rTa8djiTliTMGfioyCMQhO4bzMy9MbIYR3WgfplKBHElU2YN6zFof+eQ6/IKqG8ur+UR/hGSj7ef
XYS6swP0tVH+pyMYxjPwM9fhMuI2MMq+W6n6SQZ964hfSMleEPaP2thhD/wozUiFaNku53/v+q8o
URX39WcJHzvDFIFJE6sdtC6VcyPRQAqzfpuU0jUCYsbLO9dvfbAap3hBjuFhId3g9rIUTMejG7Xu
eKA1ye7+bHnMIed/X/GW87/7fecj1N8EPVPoeMF+UynNsFeZjGHZz46oEI9MLuVyNkIVHrngL6pw
38LY+jBzgXEiwn1rLECLCcOlgcKfkg6ItKDFg2zc4i9wE9bTZa6cArd9pejAict7aEvtXLDsHHHs
o2kbHDKV8FJjlIwHjnTSPvArezwphNT5kV/G32wYE4wHmFvcb9TBxF6ADTU+sZwwpm0iK6jF/TVj
BgjBfglDGWLAdCP9eHh96x+IxeCnf6JSJXeE11F8C2RxkwW2QPBQTGMtRf+UkeKUWAtjtwTrAvuC
OSEh5761eG52BxtRM/IgebZ1CZ3t2WcM4tlTcwonvL4wd/kRPti7xgafh01dT1Yv0tvjAVTSvSIz
QYGiaZsfgQkicjBsCABYGJryfNEyukSILOfzw+xzjn0nhFOEubPPxAmO4ro9Di4xuwtkTBf+olFx
E7EDjQFHshUUlCkM7xl/oeuXtt3zPXP7auXvHkf8V+Idh9iRQNMdlQomWOn7T5k5pAvDs6aghdYJ
xgQ9HSdTpEbSYn5HJEK9yu8mImmJ/xz7cCH9ESfY/bXAEUuNInw1XAtSRd6KJ9Ws2ddQOfapTU5F
KkOkFDfJGm+0K16XAa0Rqy2U10FDCcjRsQjR96p3qcJ+J9+qxBA6zZyEtfW80un4WHUfMycsGHok
OkVOi2SGMJTgEw4dfo79Kt7Ba5ejwxRXupbfT9JH8Oy0Jzn+SLAr6WQrweUuBqy+4LOIPypqePwr
s5NwmPsev1O7K0YuDIW3XC0quMM4givmv8fjk2BcZ8ouA8wVyJ/bQPF+vyeaG9Ww283tMnhWigIg
HXwYhyo1C/i73zrG5KA8c7uYrcoHCYCrcL2ONu0rChfb9n5ncuTvIGK+ErxtvyN8qnsFa7kvdv8m
UnaN0m1jGOTSpdwU+tEIfoyOtBN00tUSf+QIS8KT3E7BXFwIMCLi5VbvFTo3yKYqeYp9rlkSAgbO
t0iC9uImzdeAeVRwFj4EHOj1TwrXwEP7Flzmh7mLuyss3OVf5oAIwAr/4zp9ppLUsA4L8WbACTO2
o2OA5Uj2lXglCEVPac9we4DLBu+D97oQTwJpQb7hFpU3+AnSf+r61Ir1/hxlIw4KFRHCjAU6+42C
HXIzdfHo94sIAhyDE7HgvPL0kLx5zD5yOfcgZcuj+1bwKS4BCHCCsiOcEayplH4JVsljwdXmBg0w
Cp1M6silDXzF7Xz40kIXbMqrcuZwn6hYvjch/eEW44Ur9As8F+KVy/QjOYtM5Tb/yn3QFBumxzIY
uTfPV2grMf8IPA2tXS4cOOJYUFAB4UcvvboRqO/VwTBh3D2Z/+VL9oxgBhamhv0ysJTcG26PGT+i
cMT74DfGyis3gSF+RXSAmB9ixU++KAYFoQ0rEhYvNyHxyOGzwi+6dFx1mYtu/wRXIQh5aG1+M6wE
NAtYQBvRgcsXUhRTXAGSO2DrHkZo6+Jhe/iqQAT2Me54KttkUxlrsMhpmi1Pzo/VdzHX+DveZl5X
52bOH8V1dJx+Vr9Y0Jv9cB+X5xVbweGJTORWLoe10X622yG9h/uBrcl+ubvQQbZCTjnZHCJfWIHs
KlxuMuoEPG6hPMSshMP0xcfVfoVjYvCV/fJa/907++VFTQ8VW/q34LItDkddFX6yD7pbhPduox/r
3BY+cdFgW2rJzjF0b+1WOWdbxgtY2fMAuTO5K4Znvr/Fdnjm2f4E9UAXafNwjY4uFQkzIaqU7E5+
FG/tpXYu2ZcGkc4RyZ+Ary96CsoQ7ANP0dtaWtWmHbECg6Xw4oiapA76+h9ZGf0PQ9aP6nFLr9hj
6sfI7e+JWw2L+Bk++7vO8PGpH+XXUTkmFGbZHrpZ05lde5mI13gbUnSuaFyQMr7wmeQ32l7AQcrf
cZ2Gqzbdo2UsCXy0SNvSbXGccuNnY4VeJ5FHRQ3K0C58bx/nsRyZEVAokIBbzYERfUDn9xGTrxcG
SCvxgq4Ekjb3Yqvr0/s6Odtq8Ncq9f4OMntApobh1GRJ202WpG4POZ4sBzWgwQg8MlNn0CBltxwo
kJkRS8Gee2BTXTOWLx12vLosUccg1/v3mWU7iS2DC2R542JcOIrqqTm/cDGWrqTL4/Q4KRh1jfml
YFBxpl3095w/2Ta7/AkczNkWQILzY7hxtIGbnhEBB15CPluI9MAk80Fkevuexuh0q5FZ4HZCEw82
kWu4u0NCWPC2+cS+Lh7nfonAlHO5fx+4wHnIfczpFzSHsMBqL2BBeGyRrbO4KAwhBoXYu1VJ4t7T
2A684SWD46MQrT7rHU6Gq8BFJIuSE6xwSVrx/9fH/L93bdLL/Pc9ytlXelVnn8ZnnG49r1v8NGZw
fOdX3vQ/IztpkxXfJdhWNwZY3ToHM0Upv8dLVPhkhhsdle8BFSmu73YGf4YRGkiyzeh6jK3sCxHJ
25XW0zrzfw/76Sgfu61wmMWH8CxqHnc+Y6LuJl/CYfr79Mz/fXYJgZl18VTAOWMph8rc+0uvZpzo
L7ENOHsMPgs2V0bA0Vnh3M2+8C7CT2hL8ci9WXyIEeE6M1UenNRfZwg+02ldxphsctpPt4E5tL+U
mxdxNIOv5CujPy0detRzckRZBPq++IPFjt27spJ4nbyKaSU6V9j9blkDVmQ1gJlhqbZ+n6MjBBXw
kPrCw/a/KBT2773/GhbrmrcLwSD9qoPCm8bumyV02xj2mWyL2DYkPA+ZO1rsOtalf88yMgS4hPmq
Sj7aX41DOLLrX+AN8nUY6fy3goprDgggn9kyzVeJvBYGR5Nos/6pkbjLUrqJK+7w7zF5NSXJA7HN
k+hcGAqPit6ID+KaRw14VTB1uOiu6u0DYIREry8fvRUzlXr5Fia9vDE4KDZ4AjXd6rOlcsNAUutW
qDNYy/kPN64xU5VKmF5x2SAMZL0Wv/+mffbg4OBJ2I8rFjFePS/Sg+ivLtl4Q7J5z21OLQR9003p
tAjmX5y0a07bJXwCNHVeDe/LGkj0dsbL+1xvgy9YdWt9hwzOnIIIPA5NCZerqJli2stTirVNfWj3
MIbj6G4QePiYPk8jqRwEUAb8E2e3lhUP+tD0JYnukI1DlSGAlVqajzkSo97C7AFxfMT8S1roak57
Ihtb1DbjGrRh6rPDbFxrtLwi6sahS1aPk0rx3NOrZq+sZ6CLfdF0v0f+3RnVxu/3sxy0BnbmeBwc
CEkTA4zGh9qnRWBCfynfhdniR8GWnl/Eods7SqmQo4H9KbbweEkfsd4YzxN5q13m9An1Un1SvRim
SlLZAgYknB3tAhH1YatP7uADVkTdRLOGEAGnCjo1dIhh9wjhQM0h52+YtMRrdpViwaMe3ZbsXv3E
lAWOMZQa/hY0gTkMWLNh7+FRMMuBegDCDqNLm2BOY7WfYY4F63MTdh5ASBCdjfGZ3mGGJevsfRN8
u17M0hUbyL3gsyKgxqMyBmErHy+BnmWk3yKUnB4HULvf9EjHvgyYF2h5e1NKTbQ0/6SIkkaxT0lu
dppJqDmtANcsjVGGxKsRJsuB4P6ev9283aXRhgWfuCZGmiIiJVHcssP7PUSCBmpzYiX3SSolb0gU
/pwGAjDPMJqfH5nETzQ1CHPf7GYfe7lF0qx4sSlGFFu41jJEg8KEeVehqVcuOi05jPv1W0EDESyI
sGmxI788fiFZWKSDyG4nI6Jklsa7DgNYqxxIZRqLZ2s+fpslU9HKg9gY846XSe+UTGNkWmbmpvDX
ZsGXIt+Z1gkM7PBeQyRL5FLoptoz7neEdm49A5fbcAWu5vXRFpTTX16ARqTF8zyhJjAi608Vhfcv
DQ9cZbigDMhamEUHMHL+ilStsbCBGcbkU2FUJ1sD2dLuROo1ZkjZJnKbse5O7Bo/dTkeJAb2MCvW
rY6sPP6DVtrgAr5EtbvMJ2achDkigCqI0MTLLL15usNTTQhcJlPV+8j2AdvwDT8m5akR8Cedvg9G
DXnrP7gLtid1I6fryEZIrBVvasK8HjlRmmI1nT8pnLvgthZhRAtwR2Izm8Zl/FXHtAGuNjuM27Pe
LpvVAJE8ZPjm9awQR7F6luKV2zkaEHtzNSvS1GSmO70cyL6Q5aHccrJwTtlQIfkVn5kWccKBm4HG
mVD8JgYbZ8E3CGHcoc/hHOEUm0abT6aY/DXDA/3Jc5JZnK7Kzz7FWWH731nIT6ItmxBZKwacC3Uc
zIkC25E85UfnDiccFR3RmoNE/AJCk7NXDvCQPEHRcOWc+MvDVobep66Y/DHqY9+xT5MBnzGTt7F3
uHF+UR8uaCG7lsMkS9d8iBC4kBHhOtrvmLrJv7i9cf+4cYP0h49aQUFqWPzJPzyuOYDIlt5jzbOw
GUAHDs8xoZOZFdHwsdDgnNaMAITNTR5h+BD6+f6aMe1TL5I/ff7vGx6Ndy0XsFK7d+9txyLEmxVA
AGejAExr0eObQcbdDE5sOClyk2VG0kFUyzgWym6lb4F55xyhBFkUOJ0rxM5tPREPTuot2eq/+K0i
naLBfajPzOInsCtuS5iNg9Qxnf73oc5XcIlj39R+CwiELXvJU6Ro4cWv1umd8wxBM2QKpQH+HbbG
USRAw/8Qtsq+XY7HnBl82pvOa+aP9ssYYf0i/vPgQLHroIBwVIwfjytjSYUUAkJxymXaf+ez22sm
udMU1r+0uHKKTqFetOVFOYyIbOr6ZwhxrFgznWSOia0PCqMRlniwRm7CAJPrFoQKPkOw5TPD4geD
O9QWRFoxied9fGDdskoacoEQK4gMQv0CpzFmO0CNxQpWFHfgxC/LjXzhfAM7h2WVe9NRw0KXoKm4
P9bxvV7yPrMiZNVBn1/gXEk4/B9xZBD5LtPOcvyr3FIRC93nPP9+2Egxnv99z2HXAyvHnKPG70M6
cQPPoOXf4JSLUr9xxAKQx6inx6/ldAvHEyid6WE8O7B4nDWcERMrrpyGNCRj07BiO9hLLpraqfD1
seov9Gcgech2+1/qEUDDfoGPImUOrnG41JIKme51ccMZgiqLxS01vNm2nYbgpDTL6a4UvWnswPEw
Jwm6t/k8Sw+cQdnUDJuzxJpxzsAFKKabwph43Am9fqzb4ZiF28OF1Ysjdc1LYQE1fsPCzegcB5wD
uJilm44ZBVQpQGXpI7Hmv3jayb0rk3/04iuvT1eJodlFUD2YNoa0kf5s0V/yt38MSHxSzEe+ov5c
IvqisKYUvESLMzh6sLiIC8+7eOfMwvp2gYNdvbxcSBxbyvyCfyaX6AU6WP6j50IXP/30JBSaLxBi
+cp+oxNjLHSBCzcMy8i4x9lXU22xRh8hqWL6l8EuWUOypOZGT4rV9SoalufdnCtafC8JyJ5HqKC8
LHk7CgT1QTjLTD3Zu4IYEp+4mhPFe4cKWLdmPz+yoovZh/aHI1Vta2+ca8BJl5i7uRNpj2UUEof6
wbUDwZcZUZ98QPF0ObghCuSIH/oTzAVJNpXunhpTN+2GCVTzjXCdSEcLwSnc/hl+/hu96yumGCYL
I0W9cOjW3XrslgP49tJwAYj+Iu/MziTjbZ3a8WzRHj2dHY0CcimXh/oEJ4h/K887U6OSQQhiQXe/
pCadPAc6XDsUYkK+IpuKhQAOq9MdYwvEFm2WGELJxJnTUiBd0P55wjLwY3GjnksfpOQFVLOgtLa4
GTbEYh+EIwmPx2zEykJzDLoZCXIsQGXuCOOzgEFNzaRTT+nQ+toQ9/Fdfx20lxqwCmv5LUdBPwG8
wgKVfg2KS6gFVCJKbrBYDhqgCOKAGS0ky6vhlu/LeMD6DMJtQNqF3RGHwuicx4icbkEVxd2mr//9
r9Y/1Zq6iDqcIRwvFNcKBEomv5vuCpaevx4hFhvokZY/xkbZYoOS3Uu7g5/wrewgga4Nd12MPJ5R
74cFU/f86A0b5f70bex3gg8R10iTVWBKCh2WnI5LyYEau1AtIHB/7gAtT9AQeBEglHwx/ibXhMkz
Zlc7PrYW+Qb/Yatb/fUXLea9STB0Wl1FrBfzF87HW8Mkbaa6ecNK3SK0WAeW8PmvM+EcvD+7KfWh
/hLMv26CIc1jgMXGGpWNjZspG8YLWmf4nE+OZgFpA4gaAc/YUBXRAFjgBHf8s/R+X3l3oZ4xymJX
GERdmzqcX7AQG/cJHJWLdTeh48mvdpizNx7WMSE1nU0PIAmvCsYHi4bpwUpzJ8iBSJpt9/2jWwEN
1G1+wLbCMIvZUseoJJ7eSuSO01sE7dhwZyD/7MLqxuv77637iRtbm5JIKL9+eN4RUVvInBOw+hsy
7xKk/+qbsymrA6vTyJye+MFWBxwDs8PsgLUwxAuOjXXiFKE9AdQKIO0c05nihgL737NMX5Ej3yqS
cDoyfNDIhy4uwhkJYFT/qxEpDSTr6dUKNgoS2S1u01aPvYORFqy3HTOJ+AOTvsD6m8C/6Qyb/pVf
gRVzqmVbPlX7EhxtUC0Wy9kv6WBrjyEbAm8U6KHdbv/18pziwaLYB2QnsHrWTnKZRi4WxwUuWAXI
Rrzj+ogbqi0h5zHxm4e/t+hfPciMqwB1hX/qrlkXZx7B9Pd3jA0YTW2JgUJab5b3qdHrjh0ab/cq
nDnoGtdY6cdwp+2VccU0h128GiEKeY0lepX1/hMdZkdObapb5kXjmxxuSt90Bwhh1Wj0ZyYihZGx
N8b7AMLYzKQj5HKmuhYTmEVxbc0KC7PA5a8LcLdHa6JcQMpU0Gex+D6WP3NTxSqBA0zdEF/kP3gT
Ab8YwzxOYrWOOgu0RQTpX/5wPAvj+xQKgFvNZ5psNRKNTsaPbpihyLnfPn60ztE+lB1ZM/BAX/8T
HvK8UOZNvBsomyGLaYo3rdGJtJpYZunsnLevvjo0AgYgNAEMR6ySGHjW8Aquvp22Pn2QsJTTA+Ub
xUPy+wfTdM2USmLOzhmJ/yrG8R+QgXC6hfLm71vhCEdyPsnkKMxl4Uj437ILPtBkRRqhrIfe4WKL
p3hA3uS/hoESlzWVqw3fUJyG0NT+p0i5WmdakOxUFB/Zmjoc5aVqLPdZXy/Rz+35fqKI7bX6w64h
z056uH6nR71X1pehaq//G9MBn882S3cJhdcc/p78NSBBDtcKssJTdJvvMHMUe8yYzffkIK5xdi4e
f4biVBL1ySxZwY5uDjD0y5t2mqeLFga47z0xmIBCji6kg3Ls/wB9nzRlsidJG7regXAhbCPwLUmd
IPzHKo4AgOq1jDOuynzIIhv6N2sPJQsBP5HTSRzq3PmEWYyNRLtI8HqZIl3nqZVInr7XjtX8lMJ8
jlpygtbTd+SVRu8VcROpcpt+qx8Y2KgnVbgpJJ/gszXXjkRoB6R1t2QmQNFc6Jf8jstcfCMqTFtA
5277tVy5D6ws8K1fYEUiBUvOmHwjenzRFndMridV8ov2Cc0/jMJtqpmV+FXD7xmuZXPHhxhK672F
WEHVQ7d8YkIHt1S7Bz/Ns7tiaMG+5oTJfvIDojRzHWwGZ423PE3+PiBDy18Ju3ibcNATIMq5yuQf
930iIyA/4YjRD3DGT2p4qq8+gQADFzv+T18VDDg5o58EKoNG45GBPQef2tubGKZ4PoO2aqtcR78T
AqQFjDt71B3rGGdKBBbzP109sZLhnCj/RU8qc/h4F58Z6uxv/FNe+VV6lX/Dq7qzpl8a3L2g5MQk
MCSySIwdKzz/Y6JEo1UgfuIbqO0p3AYZvXZOUaltFX0qCIPHhgDMzE0uVQXnYCgcGVNG5l8LkL4b
TB0tc5sIS+MKP6/lwPglr9FTLd7ad1a8HtHX3Hlv/g9l59XcPHpl67/i8nXDBzlUjeeCBEASzFHh
BkVRFCIBIhLArz8PPk/V6e7x2GeqZVmfAkUR4d3v3ms9q35eROtqSB/D18t9Zo+FsC6kmBpjmOfo
RL2aXmqHZS6LP+QMCxquXv43EO80UpMaPAlJgjyuJ/f4u8nugvL9jw9Yr63Aqe0X5iQU/23mBsAv
eZ7G1sg+ahtznXUUBArludBvsI2kqAXWozthWPgSpKF5wVxNXoUecxBdm4WOri6ibch5In3Fny0B
v/RLk1u46PpybhnXnO10iI0CzQCkgFF1EXdLwQeeTrKj7KZp7Go5Lr8rRm4pPPTFTbO2YegARouy
GWGEbmahJCdikL7b000WfeXovpfokNm8QbtRJaEGKzn3e4DzNixtJsSV0/IJtB0S7vw1jxwGsyZY
Z1o1eS9BZPZ9M3k3+fvX0igBWz3S4zrMP9a6/+ZDNsfJltKBYOGzm2VNsCAYEdiB19Zf+wxJXnZ0
fWguQX8GMYpn2TqqOUgKUh6e9AJZALs3Gp6wXnGi7UUYb9g49q8lCRv0Bo9y9UVWD9NbPWnYpABk
qFdo5fRliBEnXgnzvL0WF/AtEsMIlE31gkPwLG1qLwoQFYk11sGU3WSyetF/isisGXb8AeIwJ8xD
XFfkimTLsiD2Z+5Le5N1hRPiJ05mr2CdkPnLcDRd+OJHIH0kzZW3ovtspFNEcxXhVSszufzMFJai
3biGCSSH57tAXJccIjz+1Rf/rHmdNaZGPIuLX65zqFZasjDVi4oLPVhukEgl6arTIVYiNOraazTS
szZFcTLYAdbCTsHDPCsoTFiJf2D7zZ8H9kHzq0EMwEeIY3fKdoykY1xFUmVBgpjot8FpNySJlFwr
mQNx5HEiJ53Baj/PbTbFo+DtraHp2mHA0FfC9I5OJ7wj6lG3FOzUZOhvjdeeyJVsAbpOWklHw3eD
n3YrjQAFSA2zp8Dj80KMWgTCzWlL0WTwkxUfcVpAqTk1/Feib2fNGSixtgRgdNRuR1KRfK7yz1hZ
gqHNF7TgR0ytq58xiahemX/W+LCSeakKb6iofL6oZM9vdO1POvPdqRC/Xtp60AT3azQOwlZamHt/
H5+K6/OU7WjoungTP+CsU/j8YhEGc1AZdIMziR7hTpxJR+QS1+Q9eA/ydXIzrtqVPkcapFcMjJv6
0O6bo/9mvqlfjyPZAKa2rcyJBLBFotkER0ztwZ90U++d8aITLx6XdzRxxQV7Hdzfx0a4NdfHgWiV
FlbWBu21yWDy2lF+gziihf6DqpWIzCcRnIRnyKs0hEziwAh6EV+HuBllJDVSxoaWHx1RU9XPcAMd
bX62NyqF57t5Ho64MKK36M3iwPrg1X2UxVOBYKk7pVOGpds8h6ucLfA75Fnzs1Sm7y92x/zdaLHl
Ey8YutIfdZat0CpH8YKI3+Gdq59lkEJkoqDAPHFBgQ1ZRAeQXYorT5vL6/JcADg7gJXlIZ4rikaE
oTwwaud6/zoO3G95jaTJCwHIr3kNZIuWqAv0nQXDD5JdKH+JbBrvF3vjNbXa+b4BDc2Bpb0/TqYZ
xGSsRMhHUTNjvMGXQ0A1mjW8FLTp5iWiH/EOJKEbPkhH9Zu3UZpMiz2j+8eZqI5Nfv4Kmhtjy7TW
7QjPuENTltZl6py7znmkhJxihuBBtotTZIyTksYBgUDXvkc0APvvR/fH2z2yKvXrmV3GTh+VWIJ+
kOZQzTzDRInHX4OoYcYPskWeJsjvtP1okcC+OH4Jyfov2TQ7/fGf9LDQ948fRdkZnxBP2wt8SJhk
clt4OZSd8dhQbwqXdClccBGZwtinfi7NecQTNtj20jlCw9ymzOFQ6NaP78d7v32zzqzrAJxg6rFP
ftybmz6qWVEx3n4LzWcTNGb9gFfOLPVThtRreIF2DFkUAWBW5wpAXS57NckODOy247Vvqz0dvnv+
uiO94RN5953r7ByxIBS3yInQk7gZp0z7cH6zmjYwSy3INkTb95knSVPlkHDaJOq8kt2osNZ1C/Ex
QXWrskmW3eEtf14jupGABPOBWMByqg0Y/5aadRKhThXhPZQt2giMLPh7mH8FQFr0a0APnVqtOKkt
DVLgePSFGchprxNCvkA+0CKjD175mzomSQKgdYOYGIkNS2NepuSjL9YGEQy90+VIrlLM6zBrqAfo
MuSXmmGIQ0uNPIbskwEqpT8TbVxVdYiNL5mSFivTgZPLt3GC+SbGW2QYAsXMVfZtQ6uYc3ENYpHN
5/3XIKK39Uc4CZSVk14I+4aX4LGIchQkyKaaqThf8RqFm4e5kGhSZXf8fV1xK1h0a8P+Dfq8KRn9
2Kf+rO4xWKnYNfR0vigfil1Eps0Q2gNFUnhyeI+6o/xqN3F3fEGnueeJ3eggjybpETxSD5jznrFV
pXLTTpK1pSYKPauiedhuHkRTSMIUM1rAjhwDI436p62kJyym+aJRvut612mfSu0MwZfp6Z7ylU1u
1LlkEarjM9iSHDPv0Lx62lIPcT+ENDDPIn6Du/KkK/HayzNMKF3UTWNOWsi1zxnq4x7CE3hQ1iFg
asxnOEHmwBKYtsXFYpS34mLCB7LU14haZ2PKxTjKr1eUXgPkQ9hmj8nSmrO+gwIr4Areq7V/wXfF
aaNwFesUXkeVycIvusFohkF1O/4f5Bk8azAwvGyGNzXYIibLzvFrHRypOdYmFS/DS2afj2O3Jhnu
CYd0qBePfFayPvTcPfOCaNEDxYcrNyB1kSpD/WA6z33/NUV5FxxQ3cnPZYRqnLynfe3b8NRlfphI
ZH+SLHMPTlvPK+HKl0/8KDU//imzWZ6JDlZ2lNEH05OnCdKDyRfUkl2/YZ8ZhFu0lnBRH92h77F7
t9Nc+n4yLgnHIpUuB2uviaQXMVNEpYBWz5h8XsbFKV08V7pHbJA5G+BhE3TP3GgSyWjICBkeWfQW
JYQJw5PhUA2xix4bIq7JO9sb3o8sQ24Q4wd4aW3jRq4TP/FZTNZf6y/3y312N0FlUSviGVQqrUi2
L6zLLuoRxkGcbdP3EVuyZ8GxNio8qicbP0CVaJxKB9wpUXp8krkWmCvurljp0NuO4FTFnKW0ywDy
hI4oA6yxQ9LO6GOm8kxMVjhNs3M2+Tgfo9srOHtNzvy3PtFrp0mdWstZOWzrT01GNgjO94TRbLTO
DR/M8jwDKgn/0b+ZjjLkZPKeogBb0Lc3o2r0LvbqMrYmKb0G4pKAPSV3IWcdNt/aEYNRuM34wrP/
48yH06Lgf9dnyg0WMGbi3TiSVhz6A1zmhful/yjBGXvXuPkmVI49/KtgY/WYcTaN285RC1JN1bHF
pmOtAHGJIu7ii/tW+lH37Xv3nlyV9waJJ1MVutw8u6l0a1G/gsaCaMFjIP7U+88SE43iNlt9SfOg
KVe5Y91jLoVgchHClSUBWkCiIbM05oxXYZ46z+BmvN4ZFY7vYaxGi4zs5ilTQaX0+BxvuDc1360Y
vDDhqNdcPcBCGOJK0hsHKfTnT8trJTRDLZlNpbM6H5G7Xxl01xNwRQOORBBxyM1vtLRfu1lOdTno
JGrh8Zug64aRYqvBha73n946ZU2/AoQkUY6srz4tAz42r0zZg/ZtCN8ExU1AtqJxP2gOs/7WHD/b
1WdWb+5qazk4Q1bQF6j8w1WNoQyVAb+8b9A+U8Eyg1LfkxPGhYwUTpts7DWJ8igG+EeFiwk997dK
Rww0/BqPg38Mho04CIuI3RlDaxpmRx0cR7dN4mPaHhuDxK0DAcvhG5NHmclaiv9qRROftZ4RFn9C
XZGlsNLqS5ZdcnlTME/nBXrO5NPDzU06fevB66a/bHCkvXX7JlwFdH2InZSO4ByHKdmKO9wskUAF
EazLub5IZvVbO+8md/gWi8NusTvsdrPZwRjODEMn3Bj5PnUnMmeNwLYfGSwA7HCEYEudghFG3pIw
uKBYwaHO7HN4ojR9fFv3cz8DIHaWH3POBMwKo+/vCBKE86NX1rRFGv0k5fvCQW9gI4HANXeR58ya
i+zCe94Y1DNgFtSJOedDtBkOqLa9La+77y1eL237Xt9R6rA+Z/vHMQsW/jLeH6OYURJNQ2q8kNhH
RBy9177WavQRPOesDia7nsE61lm6w5xMou9KWSekYW9qZlAPOE84utMDfhFOP16o0ao6w6A2locU
dpjtWiYS2M64OwScCupozmXUaBC8WF84QoxfsLyh1OANp4lLpWhY02HDh1SKvIyMt/iY7+E145s7
0qkoQ0WHuSQuOD7JeYhLDngXZuEP4V4pkxveZiw46H/n9dSU7A5444Ag3kagusFIFMMaZK/EQ6pO
9Dm8y6dhw4esuF9sySmapjooO9Io9nS7gk88c+NzQbXBQGT8iAW1oafDdfac6gT/qSvrEr1LZwbm
FoHsNjsY7nhHIO8V/CW7pIamyi4cU0SdJAcO9qXfxE5QK/UhjTxYp9TPHFUGtb8lklY3aR9nm7La
DQk8OKrXzOMtFU+3XTIOCqQTo36NEE5Hpuz4NObFXh19v5z382G1DstmNP4a7P0xUHKj9Yrdw364
gBC2+HO4B7NZbJelq2QnjSlit9NppWYACSPlk66PsrOaavGbmVtKoFfWY2OqdvFaE4KMngWqkU9H
AO2YMG/fHufhrQLj/olA0PwwP55wkyC7Y9HE9TJY9mHzlk4OH2brpDHO8kiplw+SAA9y5TaEhRcb
knOnT6wMV787yfvmhcv2YtZX/dztWo3pMml/BkJMECw+pz9RKOytmJBmOwZSFnIu3T+lcrDzo1WL
dfwgI16O1ubbs1hpwM4DEucW0Y5U3tTgDki5OPIR6Ok+h4WIQQA+kTCP5LsyzXRXpRH6OHJcDDWv
2yzf5OtIje0Sy1tCSTm6aGNuCa872QJ2xP90jAkQM4Bn5HfwuQJjioTgj7nZfoTmZEbDa12cH685
+IZ1yC4cTokwf1IwgYJ96YaDLYDq8Yfqg5YNMPSMQ3NqU9eAZoTsakPsSuSOfFmZnMqZ4K8T+DHd
ETBMQqwnDKC2DhlzInMzUL00trBtA21qLXEe8C3jxhg5wNjYytb481S2qIYTSJqjv8C9oWlEZE9i
LA+dLYStnlFecV2k/O/VPYAaORRXqODQYgJHQC28Rj+/ZPoltbQdF0NO93StxNzZsGoEFiyUB646
WOXPyrYa+MkWwK5sayrAMOymX5lwp5iAWTSqcSTHp9EgGos4haAJ5FoE3dR3Uv5daMasg3KaTSuO
YTsnXnCmeNhHjZm/jU7+VuyOeE19NgcYszC7y+fsgs7d21DIboB2PFrg/Bz6JocTc6G5gPq9moMP
oqU1CtLL5K3wr3x10N8z4e0R0l5a/u9z0NbRrcyr/Kf+j/9DFtgtf/ZlFIT1r2Sw//evE77M/PEv
v+V/fKA/PG71n78ehP2hfa2vf/gHLXwizPbNvewP96pJ//Ec/us7/3+/+Jf7r0f5F0FoqkU2maSL
iirKqmhYCiFd/3MQmne9JVWetVGa3v+QhPbPHuZ+req//1Uwpb8plqKYuqmKpiwqkvzXv/xXEpop
/01ULYLBJFWSJEU2f5eEJv5NM3VZMU2dDZxCRtlf/1LlTR3+/a+K+DdJVAzVVGRJUxQe8n+ThKYT
qfb7KDSVADTDNHTNNCXF0A2D5/C8XQ9RFlR//6v0W/SSX3rwwDaBOr3hDpN4UuW9tCVhZF2JlGEV
jBnYqyFESIURA8mJR+1Y+94L6B7YH6YVkBQR5curEhBKP30N0JJd38s1WxXIWLKx2/G+MZySWSpG
O8Et+tGbPTywCjol4Z8bic4YHhBzys2qrFckZFZ0lQRHGuZP2YMDEBu2IM6iBT/Jp8N0jjGcD2Rz
plxBFP7uoO7+kQP3l6yhqxNlNX+l8afktl+viWXqGgdOFFVNNf/4mtTPKqpN2SKSkGSqhyM1Ex0B
c+XIMxrW9NvasWPAxnlqoF0dGzxUUBOd1ChlxjxNhRaKhhPtJmU8zaDQDkhDgW//CaSBQVsczUCq
VR0edYCjZMTCkunGsMWRhSq+SIvxdwrqXnVKyfGCiHtrQkQ3Exg86FdJpu6oNIcIHs5M15x8cBvi
kTUnYWpDcXvVoikfpp1NOgUIp9oBCFCy2yXeQnetu8gIifbhgubbv37VJP3PZ9IfLyVV/OOrZglK
LWWWHs8bRaCCqcb28qDsHlKz7tv3UENhJEhoxTAaJjh46ErWYHMa8dQwbJN75dOSDPdfPydFGn/p
75L+fl2Yqmwqqi6Loqir4+n/u9Nbi0XTEGWe1Lg5S53a1dNZS1BvsCLNKwkXL1ijlMdEgjHp5us1
SsYVsGUz8hKs+fHWr7ZpMaMM1g1KsDkEpYq1VbUhW0HKRoiW4rmNVnTFhXKlCSvKtzDbZNrSp1pB
jx/PKbygcxsamlcHybGFlkVHIrmg9qwwdzA9zj1B8xTNEyXX2pjRjLHooHtmjBEIWMWi1BZNsIAC
LxDsTbwFQXGmw6yTRL0a1CZ46sRJZBfeEqLz2pZw06k5kp0jP9IkM0Xb5v5Fr7dyvNGzQ9mv8mab
4LAzT0l45wepirCU6MgP+C3JUmLgjaOw2ZXmvjdW4/tkk+XzGKpWsGqSpWJ4TXdqi7d//GzwyfPq
n6unASLw0MQXHpsfquptHm+Cdq+YoBdimwJZA3/1mPF68Kq8ehdPBxFIhMe2hIBVLpe/SQa8uaDV
VSdzrXeqEIkmJkwb0ZxczqQOA5jTxC6ZirowxYvyeqwT1vh08zI8gedv7ZMWbPbaSr9qAsKeb3Rz
4miTWodHtakprMNLqDpGt5H8uVLMKecRF4k2TnNZdISSLZonwiFI3C70EHUJnV2Rtkh1qCwsncBV
3uwHulFpyU/VBBODe+SarWYRCEAyisO5kq2afK7RAwSdXe+0b2RtApu1Y65tgRpBpaAtbyEsqGYt
g6AeKAYO97lOyISwxAfJaaoBPQ6n/KZKmKpoPSRHfgASQv/l8JxEddG1a0GYSZKLdoztH6NQWT7H
8bIgy4J6WKP+gu9tKzu2YVGw4nXKbibJeUg9yjloVcyknewG6qLmfIvRQ8x5ylJMz4WZrpdJbnYr
vtIAuetsKOejG1ugAfNcK/0O2Wbdoj74UQlI7u2cHHhidloXPYwUzJ+4W/Da6cuWklh3zWRRxLio
pvzmsdqj+fRCzs7dS1RWOLKSwvk3l7sx3pn/1eU+3qN+d7lXiSRk6os7d9brnj8odNPE/jacUzyB
FSKJKTdaK4Hi5PS+0wBoNIhTu6MConeMnPsBdeWGhYCc85c1IqAwPxS/PsDcwL2cz/C9nCUvcBd0
ZJA80bRQ+dtHJUqEQqyfQrTUWgfnJd/MyDR52Wbs8QuNAhuJawByLmzzs8Cv9JjJYMzBZrK+UMhq
4y9kDSXuLP2mFehfkKVtiOJKEyLbPBGYTuOUbGjYrmJ8+shAh1bTSfsVBRTpJGQ6DWK7FwL6Ytzx
lLrXopD1ud2P8QGM8FvIx+LkJY9hX5KBdM6WQnvoao973T6ZVz3pARdEB/6BPS9TQvRV6ANRzHU+
YlcAqa8Ts0VgR2q2KLAITnTaAOyUCYA3mEahaRi/n2OMVTtl13rktbJqe2idCku6KDmN6QJ1oYdF
IB26BYgkGqpLKvFmot0xzUjaNH0PGNEoU8aFcJef6bQqIRnr1WQgmiG3eSB/7HNMcUfRfBWI3EDV
DfwTUjHBbbQK4SYzDWCH080lILP4TLHGIQhgoEs3lRCoXUbA4YvAn4l6F5kIAh0HSTKM36rU47Ic
Mi14khwFEXlnyuiIlyl2f4bWL4dRucKQr5tFzRYiAcmgAsxH9lvDIWQHzR4TK0SL9MYGVQNok0bx
Iqi3Aec8oFZtKkvLDrml4fAd2WDXS/Th3aFe5thY71Y2f6brKl8VyMSKt4FpbcGhmg3VcuJjWc+n
3NzRzRDcSAQgB9CCcS6RfkjRgGGAhOY56asRbAxoMAbxNMs8nkXxjAlpKjkVfjcki9RfzYi3LAGj
lZNun/InfwD2qZkqoG/GHP9T83lPf+fLFZg8bTwnaejgeZpixSObLvAnkYXjYWZGh4zkFCKt3/NF
vmg3jO56rnwVWR2+X+5is1zDFbfRzKkYOhpOsifNlGTFdzBszvsltxbxvQdhiE9H4KTOcrsQaqfk
lJi3DPvaa3kZS0IT0Iu6IhqDcqYWsRduRP/cFruSjI2COWuVAk9Mzw842PgJgk0c7itrocgzHWtw
Z+cqr9ii4bnQDlmMCRvfxPjhRELLDVDBST2aJl9AINrwzLnI5CD1/s2d6Z8VR5Ts1OyGKanU7X+8
MUkxjWB0VDF/FgYnLCcTLuzamLBzrYVpy40/tuWWp0/9OzGxIIUuKCVa+PA0UCGjMy5twRs+EXTj
QJY6TzXdIHK5KtCcMPNTXjOIF1bmkgPei//mvmr9KS/5H1XU7579+PXf31Yl3a8N7cWqbbIqVseI
BmuwgEifNQxnYHbYqI4shHYKRgJ2yBPmd1wWKo783BYkJ9HsiAByNuF6OxdbUhBdRd3SWzbbBdyB
k7jN381le9CupIE3wUa50OavdCd51yBtrpVwbmm2jK3yccErIHY0kbf92vfkH4h53cn0jIX5Fe9f
X/5m6MjnXbySKWTyMIHTgCa7n6nYimO7xYxJ6EXqvrzSzcdNfR9NxFMODcPvVuEaHWHVutzD2uJT
etIpH4lcLYukNo2kf/Oaqso/OyU0WdU0ilNDtf68y4iS1JLMNIvpmupr5Vje5Ope53tDw7I8SvqA
vUNfe2r9CKmHqZiiDQjZQHXpR0ULM3zGzlMSXBit3CdiBiv1a1N8Puu3BmoId70ivUgxGGPrIrIB
EeXuVxrKQDO3AOCMHMDGD6eNP8edseRGbUq0w1GuWQ6sa56FMek3Oe4K4EQAEVsmSaxUIr6XvmjX
jFkz8TtIkg9fRO/Lvod8QF1Ld1KcLxKlx6HmAkrofGEaKp2r+3hpW5afJPl5dW7+WjbWOsZ7kj5w
gWXfNfDf583i5hR1nDLinrK6pLlyrc+VRzq2bBGue6YMRzQWphOWPIX7UYfLrhSmeDmQhdP5GvXl
uN98BxawWNenRqywXikRKp0suRcvVgvlip53q9EjRY+L0GJc5McLn5aQHVPZoy99TImCSCS3Vrl/
AdJ12b4+0T8gOUM9o3ncUEelOAxAiXbkeNMV0cTBRApddrk9TSDkRihdP3BY6hAHJrQPpecMYX9H
B6sdv9W6Dj04CVuF5dO5Zj2tn9OI7lqJvoWpAyss6wiBf/aAzRGH7VcL1ZV5zrcYON2Bf/Tfxa2+
tBfhJ73Q++WnOlRxZECnzJhH8UzyjdzDZEIHCtiYIvvk/ZgWFDoKRQzt39LOAWUR14jYjjpbm8TM
7Nidr/Pv/tTAz4QlA0qIQSYpz4cecAVOGlDJdj+4uROR0iohdlwbBBlVboeDGQEF5tcJl1R5LnY6
rb6rEbraT02wpGlXb62FJWCuoIRkVRslHN3ZX0o/8lEeWSnjfa+mDsu3UjJH7f1MPc2zFvGhPmhI
h/jLMP220xQSB6s8gb4q/jMYz6xPGOD5WwUOEBgvkKDsiqBmTCwKMWawdJFDyH1zthSyta3hWFeu
8LLF1KW5NpQu0au+tgKCp/i7Z75p5IvRnMll7UfnMfJA+0HwHQwH1TUK14DmTPAEo7/YAX/1itja
oXmfglb2p2wMgVQFxN8uBoo5kmb1KcIVnPdNMbO+uZE8A0/apuouB+7yOBCREEg48lci94BooWSu
LoO53j755eVXUB+s8PAovgXz62G8m/mO+NiKMUvrMBB5lB4JaohaQSlZ8FKyzyTYNMI1KfaGBP5n
DoGDP2LcZfnzABdJv2DSE7Uzw2CXhRw/Ow3Zbsg3GoEQyeLZ7x/ZuqJeDmheUdfFPcDcspn01ZsE
yCHZ1ryiWv354JQKaUyr3b3wuRtQnlUEH3Lj14RLBITG9B7CvsTxG5zraI4SRk3hcmyj9qix+gbj
16i82o26fLw2ZgFnaCsmW4BbVJpYN7F9FcrSAoxKBfjQlH/TELBE8781d2jEKYalmSrLGtTbPzW8
gleZ+lqgROx5h9y+FKD94wzRY/jJ3S1QXTYrRb8greCcvjMbRTyAFfTTmg8oAh7jEK9DJjJKQnpx
FwZOduMHVG20HV79O8OL7BabYE1FnTE/kMiHhTF6YaBkBYQ7hiogNbBIF7PmHOgbMt01rkajpCKz
l+jpscdIBI8wVdXy2Inio4lOiuyEEoGSbKoAAJnnqJThI6P2xa/NbtzBmCsiuuNb8Z0MpOX49/G9
uqeQhrGjbI0jUNBfiRYoEsljl4gRV2nWzQOulwtSe91kxxB2G8sHR+sXMEzQ835FUcUACqqTZT4X
X9sv3vgvwdyblKyNAlFoswfugpyxLjEH4roHuC8V1gnINS5FcXBeGMSyzie/WCT8Q8ugSK1a1H2k
XEC1mTKZRy71ypA+tHjweE7NBcMnUQ0MXlmdqglGalF70E0Lse/gDGZ9IoJj+0LK4Y+TTgJvrXk/
67ajYMMNEus4VPvHQMMftyi7oREcNNyaZz0PtXraWgJmdgQO2oeQfartykCHe0gDdrISmdHdXHsN
tpSnGNTX1luQD88xXNvTpOon0ZO1jKWrV5ZNlRw0dE8GlaceDhujnAVEUKZkxZhfVGvqKfGQpgM0
JVRTxVG76DRbGXs/xMeDDRSx6HpwXtAbuM2iPj8WJqpoZQ7RUVK4l30FS4gjOrdp0vGo1i/ph/Rl
nssj9ojnSr0gNS19tyHcA1zxXZnXWNVQz8z8hQa4KbXDTbwB122Km9LLvFhexwfu8M+f10y9dv45
RODw8Xp46hlprE4b66cPne5lK/vmZmS2fHztCDM50rxtF0Av+omQ7/U9Wtx7NVrEzcDji5h1TiHW
bkin6BStY0pjtvYK+ZStIL/FnnpIhKl016Esm5P0jO0Zq366UDCTlWhSmxnNstDur58aXUJGjTMB
ZQPIkk8NOcCZmV1JeXJC+Q68GwD5KtamoHZ24i1YpAcGvuVeojEzjRaIR3x0J8vnu3AEpw5BriGE
C0wgCppgk290ji/XVTStsLrGbrVX5hWxCzAS2RwHk3CbdFSra0Wa0lST3iI2efRykXI/QZJOQJDI
+IpYK08AbTVKqNeG/ivRgKyQ+QrAZASbk57ZPP1W2Ma5SujKW/998F5QIuSJ7MFgGd5J7MR5txx1
mm6LXatgT7q01AnjvDcWwoJniuxGPQfdmpxg6fRivbwKWzrrfnONV+a5MsYOEOCqurGR2WV3Sdsg
gM7WFlnFw7ZKl+o11yfdMUfXUVxp/2nLB8C6D72ZVm67RVaEPJ6m8oZYhyKDss3uN/mU79UYgkI7
6itfA3Nn/IeSk1rhKgY2mj22et015Y7A8Uhm8rLnqryI7+IWbCht3E08BxFSbqKVBfZyonlUInU1
lT6zH+GuW5PHB4LcYf1aRSt9JwJUg4A0wdqCivOI8E2ZYU2WkcEdu7t/TLq9NaounJaoVBSHV5YL
y1OP8eV55AiqWK2n1VplZTv1w6hZPfvpuozJNX401+aHGFTWIuEoQ+70YovgiOZH/Hye4THRmeu/
CmxmHfNMLicEVtmqZprxgp46ld5JbbkrDQDvkQnKRp1+C6j15lrNY3ry3HefTotn6liDe2B0R6No
Mo4rSxtPSnsT9yL2m97V3hHy7mqgjUeOfSmcNLJl2FMn+1hfdMt8RWESfUcjqX/VENxFj38KZhSw
nU66xAy7jLYWV6YwfW7YhvPyYKQpl3SLTQphOyTYdVK+JR0Ag2n/TR8TVTY8q4Ki3Jwi7zwKK7ok
xTb/oL6iA3cZPGWDCOAiXa2LgTML8a4AIaPdi0d9QXzqcqAnPCneaBPMFUdL7cfK8HSXNt8C+84O
iT6SSq+8wNAxeRqT10Ig5LddZm+P9Qs/4ad4fhFvZefQLHQ3fy5RwckXxKZA5e5008dUvHLaqVOG
vk8mrhQLe//OYRC+u11W4Rsmj5QaMd3wV9An23IsfXluLcDtxQt9n3xxlbyOry9lJ35Gm8cmQqf/
46+ZTsHBOgukuQ82/faNBU2734hErSmz9ruMbBJfaaGdgLrp3pOQNi5c9NOEAn1yfJPapv1VvjEB
R9DYzGrYhouK7LEfUqEh4NHWgC2Elm1eLzu6qecK4alit++ooTjwJBQNdIb22VdzVmBkuNreJ0TE
gN2SuA9CU8GdvwHTpUMTyiQpbFAp0HWS7+U3L0W34iHyPcoiMAasD6zZCxSSh2iDZP0F5vJgVeTW
kMiufJSuhfjs03x/0VuJVgX53Z8VOWh3MqbfUXFo7/panHPHQTtzk3JH8bJD2M/wJBrxDhfB8CEd
zU89hegpr0ws8Cwm7625EBDl3fqKPowddQuSMHh6Wsca4EUMq76qVXrwg68EnSq5P0yKkCKySzqz
9vRkJ4Wz5xh5+LRcATjdkrXjvT+DHSm8as0mhLibJ+/ItNnqp2LNKAwoN2hB7nzND55oj5a+dClM
GIcSiDZa5BNu4PUZpqZrkpPFYahXQAr9S6iRWCfe1F17ZOWIyDn0SnUe+jatTo0GA9iNAhosCHSO
or6jKdqH81hmEf+gXReD4smnAYYVNKOyM0LZNflreM5F+gghtRVF2TGLt1KE+cYuwrlRzIp2IdQ7
2nKPYUZroxNsBnVsYEDyDWSqThH8MY8Mir2IocMn1617z5U3agSS+w6PdhEIC+R67OVQaeg9KmvV
bW5JPTOoKU9ML5vOjc7gLTFCm5X3vDw1F8lBIVMMOc2qb2ZhsmCAgxuKjYRBhZTVhxcmCsjEvTOe
N3CueBm+KPOIuPsp/bWCzgGGwFyPp1VOLFr2Pt4FL/iyZM+6icOUokYG1g1mr1g3yVylfkJ4g9XV
4iE06f5g/kDjEAm8harEzTeW5sjnx12gahvbyjVgiEX2mKFwYD+7yGubBpX0q0dlHAj78CGeUDcm
0w7Tc74wv4Hcy8jyDa6ZZkPbk/Ps6Ubes9mwbxcMrxVXbJpNLMIce6BhHrMnhLLttoAZyI7wOfas
n+2uWgfc7c8JCazUlhYKHbbIhcO6JqL/p0VHDDthKLJtVQtDWGO6k/HgWLPCWFJWoGCW8c22gBe5
FT/mI7JSs2mQB/ShXnOxmx2GYlYFcwZUvrIp2PZT7GD8pAfSAFkclVps8HSFZuOs0WlrrGTUlonr
E34lzjiA2mOW+JDj3SHFLoJNYJpRkHZuWnIA7Vg+0ZlnJUkgbQTQtOnlzR8d7bmlBm7VeWGMhGIj
0BXxSsmTf2024weM5ykzKnGGgEzMXNoERM6GxBsQgsc0KXYaXG6b8ErPwUDCStsZPhVWk3uMEjl3
IU337+jDkgpcA7ofRjC8zByPyzNy2WCb3/w80AXUzU982eeSS4P5NTMMeUyeCYDFGZOIW1ePqHMq
sqODUIrO5TUhgnfg2n7Rj0QFVv7QEKY84mmVCKQBAzLh4YbJ33VLx6+N877QpvaFR1GAosFIFk6h
17CV4BHiS7eXv/tbTvrLT0WFMDFRXY4Yps//S9J5LTeqbGH4iagih1uCcpaVfENZCYFAIggQPP3+
enbV7HM8HlmWEN291r/+8CCY8NSmHvhGAgPorvySnCSebajdqlXkkezltQsJ+WlQD6R9d4GxFkY+
eNBKr8XvAaZ+0ZgAlAgVBCb5QU28AfQ2qNOOa/57DFUdj+Fn3sfOEV9iwf3/93h5PBbEhX1fVViC
PhiTfClwHQLjxtoKd7maYZYwq+RiO5wOoUBHwLz1hw/QIEy4H2AAHl90nDeM2u8CrWBB4FAnilbg
TDi/v9AZEfx8fjE1lM8NdSB0NJQwW7Qs6J36X9w/3tfXAhLo32Oq01x9XUDMktmvMgVLaMNpq5HG
Ms4/Q6PG9WSoG1MNfxpnbkEr/+AtNrOJ+VZ8qNGQcntpZBPOLJGPMYjqEZ7PTTR+GmMHI0VzrCkE
F51f5iL//JrWXMI60jy0BfPnU/vdq/GJiMcIKfa0TlEqz1/vIYGZHAsNClspwNOYGhPOdW77aew5
QP2EUqk+al7NpkMNDBU6SRDiIo1S/CWgoBrtEQYq0Lttdii2NqaeXpjNuGNgKHLvcUPSpPF9tG6A
DE8ER3yYMO4TMbogjIMlWn+QuVJVCBCOupvJQaKNNTFq95Ua9cmQrzsFD9YJoxFLBORgPCHofdqb
ioqOs9TGoHVNMSwTT07w4Qy40xV6NCairB07KNEa2gMIGZAImdO0t8wOzCZAfozCuML97/jBdFYR
hzwTmxeq5LfP6EVtAn6jmNswFaeAR1beBIqIlkYyGMDSheihTDMqqCHhfwJRrAeIpCN1yvMzmGIU
xSnHQ0EdC4yGjbnGcamPO1a4TiCheDzv+aGN+GsRjdrEBzEFWXwpgbWRIBgwsIxGzJkY+WRIDWAr
vwcJ4yIMxrDBbxkqY6HL+UjpwAgYaSGd56BTpjpDoxC/MPKWxO8R2wIXgr0aFjOwMF7YeOpDh4Nm
arlcNQDNNwbkrDJWq0nDwHDiCfUfqyiqICDnC78M9g+/gOOZupXPqYK8jscjiz7FW4vFwUzJ0sYP
zIGtQIbY+BilFO8qO6bPlEBcCXx8cDpP/Pbl8WrtBFWOzwXgNTSMyPipxGdHZ7DQEnQPXbYZMJrr
tZFD4pwx5INUzsw/O5w6sGuwyarwvtrIZJSag8SyHXPn8rIHPPG7ZfCG7IR2XtwYzybojUldoeGF
nLzSEk4ptnEPEoX0JGTWLUc8+61rPc5BJ8FENqNswFcOmfCJsJVNs21Wn5HmcyigOvz+fH9wK4zp
MTi6NjLhieBwNBYbpkHJOQVvcK21xYAvF/OT+AYjubhgewTYzD6J0g6QF+Qt9ukqeGzFn5N6df7Y
+9Kp8YvI+siY8AIGykV9MSz4w0dpq22chbwqqf5Kl5keMDDBYWS+sc6eGBBXYogsvzw1IWnNLY48
K2J87c6OBoZQECv78E/8B97Kcv0QkNEHr3T0JJaVspBw56/PXuDcPjQfwIXb6tr/Krt2CW21O5gj
48Zfvy6Gk5+5At5b47jVYGruydjauNEJ45fmBlwdYTvLRIZ8OSGxH3bvsW5N3rhes1Bho0LpsCGY
QpLwDA4xG6ekoAYpwLYUm0w7wGCRCYFFKUaFz78iCzxHFUbqvsxYFwBtR6Oq7LQbZow5osKbeWCv
/YA9YfnP/t/yyh0WKNK/DFW+C6SAwJDXhUwRaSECQzhV/Nr3QSPDgGb8iUuH4DKQ7SFPGWHwjdoG
QRNyRH6fzL/XAfaQPc7D5oDv83B+UXZRcFUF53mKwAspxx2DrW6iwh3p8F/2DCbFkIthseKCGxJ9
HsD2T9Ohc4MDxngVxAnrXGWOIoHPZwbzi+GF+fZfO/Ng3LQbeg7mchN4sWBuWFlxdihz88AMbI3n
UC1e5vMqoPlvwJtHeNbAeceaDMIY2AL5JUyuyTbEJAN7T7hFBP9BtyGxAOkmAUykO+/LBWefihKI
ngnrJ2pLjMAoDbHIoJ9sl0JUpLhczAcU8QFMAv0MhcCxA2A/CXTlIfLbnsf6E3CL8eCKSIWXz1y5
wPj7icEeFylXYEdNGABG6Szn1QtwDxpgwDV781cuBIMi8lHxiduyD2AgheMK1AboONWQNh+zK8TE
5QsnCo8BBWJcTlDeg45OykMM1t94NC9NzjC3CBwIRox0Hvgqqzi/I5e54g+MCi1tNoT9MXyOwyG6
HO4d1Ubv7CnhDHYe6UlCpdps1Xm+4w7S62nSE6YysvUh3Bh4IxE+Gxdn+6IMoo3/Ao36kHuggxdn
iA8PB+p01AX27tWtjG6hfLAaHdrK6Z2vPg7OxhJRsc9bDTXQQBMycDKIYUKBwZ5Xo02DaslFwCMX
v5qHOG91a+TIBE3gTkO4y9A0/216ziTjIGVEA3mZEdIHe44WLc7gyzlmBy3Hm/3v/CG8m5+MRqk8
TLJA0geC81/6Fba8zhC5KIk+KpgXtntQCgeQOYA8AFww2q09vvjcuRU+XDNE6k8vJYjoaI6hOfQl
d46b/lFTFRK8Ku9JRw5B3hL8T8Py6iqQxxlqTd4sv5Y4SWnQLx5naUOU95ApwaBdlYfwBxWM8Zvc
wUUoWrUKmfTKWBtBVY7kaIj2Gz2vsUO1ZJ4bdjX3s0/WGN4QswfPkkXwJn0Q2eXAZg2kXk+VgoIE
IsqfDe6MUTPA6flxFDg2e/FJmwLHfOmqGBjnQ4OU5dZlPqX59RAhwefq4BkQ6ysuchYvaviN8aLQ
FvKNiWE2ApexcXFFscDYjzZ/gmBSZnoPcE+tXAzpcERlPv1OOY8CmOTU5s9dtSbAAbRojATlTqBf
j60I7hyHTnLT87/q/XWgo+CwuSgboCr9Kh49kRngTR8/Hzarg3JOl59ruEdOKAqXBvaV/918IwzD
46U5S+MBsZn1d9hPGBg7CHZVmXzLsTEmYPk57JDmz8lv2L6n0sdPh93WntbXloDLH4bn4+/pIw2l
GMnJyVTwSOKOkFIC02cVMa17k9yX+CeaaP2gtTBb6wNnJq3YH0uSjkpIQTTmGGFuEqY8E+VKj1wR
YBto9RrCDhgv8iGTSG3p45F+w715xCD3/V40/QqRQUnT0aHwe9jXqsyGkkqQJR/M4hv7GLAxus0/
Xi9MASwi7XY2c46OnWJoZpOsxC+9Qw5BcR39FAqQOmwmfNSAr9MADh7OMnhVOl4qBcmSCqWNBv0M
ZJ2c4qzzobF9AWn2CFhq9jPZR2X5wEOQIAI8GdNyRBvaM/3u0vGrDqzPKH1uovYXXq+sHB4nWvjk
lLPggUDLQWqPKm3SPHyVYOmeYFWhDuu5ofplpoyqckXWcdNM+sx7rCB/fgNTafuAAbTBqNgx0Fbn
Q/unxGQ0Odt/gNTAlF0bNLh7vUAlA34ro/DYxt42gMUJezUnugrEewi5E2YnXNMPabjbCE+UFwNy
DOXo73SqSkIVumO4j+irlRJLsMe1c2ZJMYfkHWEWoACFDB2EK3blPwikcQI14qNaczHwtZWdIG1W
HVL1aJDXnlOOw9cCG1D1CZ8Wf1RuuHmEQQlnIqLHn5pwP8aKVEDvKpD2YJ85HAf8PG+gBc8c7obL
PijbHq5AIG7gVbBJqFxlaE0Uo0SqYgVFbYp1OlrRS8bqYNfIgFFIyWFdky6G4ZxLiUidBR+O+rqm
jJNZcr6sDh7YQ+PJB1lWHUggEkxu6aFr//mTS9OmwACDuDKcZOyf9jNR4KdQoBqLPKfJR53lMZkv
3wRisx9QWgdge1ALunrJPvZNJ4k5aKvxw5wi7GscQht85s+og7CAYLtjm+SLtjkm91odbJh1W5iI
MSXEJYq3C69KRfPuxprXYsaluVboo7fh9UMleDdB/R5wDRKJcMLJS95Y31mzIuCL/cQq6bK50uQu
D9hw2Su4QOIawOdycEMWmcNVQS+A0RfLNPP4E71IuiU/3WUl4PFTIJtPoI1ie+YBNbA3Gjj4IXpy
fPYfAmhfSPqJx/p6Mh6IJM3S1IrYZFB67ZcWmuvCbiTKWjRrpHUK9gJkOWgMPplKYDuFgV8HybVu
RyLi22faQh3NLlYe2IqyWwsNjskh12mh8VkOcaqp99moHyHFW1Ia2Ns4iNBdGeSJk1A7wvmdLQEI
0pUD8MCcDY++mF7c7cjrfu60hWteGfAAjFA0s/PKJ4rohhlMLRAsFeu2RUux7KxhKyjcaThY2nf1
nlwdkGI615m9z9bGxr6mB/MHSdwVIuZGXT2nKf4mBkz7JcygDxaeV2PL3gcLKb9it3BNafgopBSX
PSTH94uxE0UbmXi2H14/P9r1/affcZpZEtBpHMnJ5Jd9tvnqPWkJgrRB2QsPbBfLsz0wR3zjdCjP
L+zc2LC5n39rIQAvqGfh40zMbUPiCuGC++cElcH3yFSn/4zQ1zqKh3lAG8i3/lzphNbj3e32eBEI
XJqF9jkQ8FHvzFN4CltcoTH/co1FQ8hsMQZmzPA8U9fAgjgRrpka6XNjpaFE5qhkrEoffm9EgwFZ
Ez8rYVES/aXHlrIKEzbZ3UExtjA1n6VDcx6dAVzpG6SNfmxnrJFZvDAuysk6pbswGGGo7DpzfSuv
tHm/kbflvT069w5LFSCRhDcNXAVTFfIkZS4XYGRvtNNriBhuCD/1TEJFObZOGR/zlZNQXj/v1jK7
A3zPkZKjFcOWMNv3SwMtISsMSIjClcEURttBfutvKbMRItLxw/7XanDjB9BItWhktS6C/+pMs2Eu
+pUpvBzK3fdGpU+RtKSckKfpzQTjYeuANPlL+SENtaG0yif00rHbzk7yIZ139+7e3m2ayo19fC1a
qvN+H//gfbNMpxbRNChL3GQLV93nRMmGfGuRzal/PPOkbKDPLRT+Hs6eX09faZvH3lg7OxkTM4KM
t6ScLvSLfXn9vVfhuVkL6IhjgZbBJQ4DxELwYt3oApfOwfcDXUjjKndcuZiRQi8+UK6DPUlguAbY
EuSkYYkLNawFsEvSl9novsOchuDfM/VtkGuDNB/QFrQ4fuLcDvOkFR0FvdtDcmtM+eCp53TXLhqP
CqdXuGq4lZ/4KLstRigWdpEG02Sv/yV7QEmGnP2Q6BvWTOND9YVIQXBcZk7zCpcbckc9Gx9zQDma
noV55je1JGiKlhADSH6K+B4dO8liyMcG1UaOBzyEASnOt1kxqRXKL2v2AuUVdOThF27sGf0mdGSd
FAv+KME7HtA/oXnC84kkoM/DL2fc5YJr3AUvUORwymKvlXUqgTSL/U8jkjCGdyfaeNUUu6n9F+P6
ZcFVHsD+xgZM+Uf6htrNmnwQj4P5GIL3IXwNKGbQynnZxBe9OIyQP8oz3jKpzQD3lBopCAwMP3j9
TUGGr182fmOLV8kf3hiwIakqtJRsVxXMNpS52MqQHkfphslc6pVX2jiZQoBb/Mh0jVbD0TH9Fpp8
pkkQ1EtcGdk+mICR+CB71rWAPYIjY+9qOCXTOTKktD10CWR2Y4/Fc0IFEVx3C556NmBPQ9gkPbDR
9L4ZWhkPY7nO9th5shdxzkPKaUYf7/0XQstFEb7jvHegY1/9rUsmqV52J/eUWSSUR0x9j+qchz/v
DRMs19zD1fuAFpLzxJkvgqsIv+MlMK6IMt+IEPdD9WUz9PAxgKanXSDwUQIWC/kBtwOoGgaxYE3g
ZvRdspGFO3Wu4G9H03/EcgTVPuAuCBUiAM1jNOgMqMf4nJmQaBy97NOVeF7zXv22c6iuyZo51Yn6
lGupIMPyPg7mRPAxeXMMNHkV7I5wXmQEXhDWITat+X82R4MhG1cSbhxXVfFNrPfxVkK9cQ8xcTki
lSWb10QAhzEARh4MENxuQi8Y3x+MxCFcggwCv515wwVTewY0GD6APMwB6TmEz40mMkseN56oI7aP
dffHqcInksMF+aPOK25OxsH6Wba/OS61m+9Wnss7Y1YR2bnX/xoCH9qNxcm61wmGBvF28yU/of/U
RwPk7ggojsmM9A/mQz3NIUEB94f9CZs9xzQnAWZdd8ViVED+IjQYN0Kxx0RBDCrE5IGhEGUT1Hq8
4hJKvNrlLItxCsIjW5CE4V4kW+2QjzRs112CQI/qtl+ASBCBs2avBr/qLvmWF5ZsKSCwYv/H14jg
8cOCgbVOhCJUX/x36JJgAcRDqkh+6fMNzEjR7z3Q8zOV4vqfG+I53t7zRmmUwQG4MpOU6EK5qXEg
pCqlX61EcAJ/nHRgWr5cYKGMYsl9Mj0FG2rdlDP4K575JTI7XLozmPiPI2Mp8S/gROzk6LVsN7lQ
xvCeKWnwurdQ8FWudHydaBWY5dNKpkyt4df5NaZ+lCLkroJxgqQyXeGMk8RMjcZUBRfUhtQvFC/p
FK+65w44kAGRrMawA13QBG4M3FFCqiyEJjh/M1RCk81QgikKmC8dLc8KlHXTv7T5whQksnHYov9x
DSAvUsZYgCle1M0CcCu7VAjNcwK0BBjCE9iQoSHY8FKwZEU6j0gxwvWc3R742ZVh9Xw51uFLBLQk
nJO4ZBmkUKE3QWEuhBGQLjifH+u0Fda9ZFRq8NOA0m2wtgbOA7Mxzm1ElGAFS2yK2ebtkFEMMo4B
lE/ZHDOBzv9CxWtuzyPYQwnjaRayuNYMVxIssXFkYCE5nhILA2nApZJZOJwGOPW/ADIEHLwwFLNc
og4laOMJfFUhEOHacXyZO+xTCNVo2V/WYKb10dp/KSosT5Q6qB58yok1VUUpbmYqY/fbirDB10UT
WfcuTLEEEjFxHyi4gAMOMQl1iocNKdEMPfUUxRbvjCtgMR4J3lT3pLNfv39fcV5hqijj0s9YmnHv
mdfN6H+mLrJDcXifMS3e1IeQynWlHrqpvijO+gY2Iq6MEGMAOckZ4vxrTnBPigFlKK7CBzaDg3Zt
M4FrKSeIe09G4qChB94rcAU/xoviCz4z40othbqHB4GDPfHh+vgaR/mZkxKikszvET8YcfP88ipp
97nXtB8kQV9+GCCdwDA3PrdEb1D440XNgIPD9uPXb/jqrDUf3Z2BkymoBGqGn2hIiqzBpMAKvviv
KlPmEKEA7rkvWVw0wgFLghufqLuKNLGSkClPJqWhJptEHG0q00C25ZQLzEg+IJbzc4Kp3fUco/Q5
gUoYD0IirrkbngsKZ0yhAeHPUCqmsHyedx1dFrfKVXQ8rM0dWx0BAvRyGj4cCt+onpz+YjMAAurP
euHSHSaX75UtkpbA4SkjQVJmD4P2zHIFmMGXjMARHDkCzHZwM+aceziD/syGkfNi0bxdPrMYsb8l
tldoVjHQPuNQdjQbJydLVObZG/iV1tmrvq51Zs9gN3ud4g2nRFRAQVL31Y3CPzlUyT9CwzNgw1By
nxqfuYjEmjh1X+YoXgUj+suQC9WE2wEbYCJ3B2JIr5CSqNmZ0K1K8msfottjKxcv4sLv+vxkgAB/
HfNInG4upk7mJros/H98Di8dz1z8bQE9QC1gWEc+31GAy57Oz4MRP5sj9pE4ESLExCmfvYlzWiB6
+T1By40xIccpK8sYg34rXEC66ymLnr2B5Slqzyu1JnsBvLLvzXNYvWc2ieiY/Fp7Be7IRUyUjo+p
tldRDpveV9Dx3YwLSj1MJUZlAYmw8RhkopdE7sFzQkR7wssUIjCxE1DSslHZdPlQKXZsMGwzJilK
JIi+PfasnjA7FG3/qGnW3tF9xgp4hyuoyTj9TPHDD1ylWSNcGwIfWFwklPHaWMzHpvaFlXw8YGnw
ExLEfSA6sNGQXROunthzWHJ9sVHu7xlDYLByJg68OLhN/ObXXwPIyStuFrT+jI7YHUCeaePWwBvp
GaUBR4AOWUtfMaN+7jCmkVf1EdY8kks34ku4Pf0AMjhenwxdluoUx++1CrkLufVQXqbbz+Ejzdri
x66C1hw3mkMe7zTeSitLBEayL/LaQZcoUqnmEe9xWQR6C0ipBpTaTFNy3jkn551/rGVxZfnwEHy2
54wELCgJ+U4viIRw6217YOuKXB71ITQRkjJvlI8brgBjADgJjA2RqjB1ZhnySXErcjLTPfwyH9IP
b/Zw1PRMKiHT4nu2I1bs8Uv9Fi3zAsaNsINELmuqu1QyqfS9FCB7zz6sHul3MAZpx/Ix3ynHVHzR
HYxL+Br392j53s8N/aDyb90daWeMoGGOnyakPlh6Y3XzhoYz26DB24ZrzI6P9AHSSVq9hrVIpeUj
xRZ88zn1rXi7HAHiLJBcacrBC6sKQzSOVAmdheKz8MsxHKZ+kDbe99zOQ+pWuL0qx68HIUdm5vWi
Z8fLxnWAHqCoMEWzfb0apHivMkNbNFf6CgakON9FbrOlYEPL0/3yzKoY7HmNMMKhPxHmoJnHXv1V
fQqHzN8Ia59+8Jl+xjgxycuMOQDe+GBpVLown7C8/vlCFRX1KdFRj9yl8OvRdzgsWdFDsD892Nkw
v6QuJBd1Zf5hc0A4Bfb+C3v+Yu/TPZi0xdfnrVgUsC9sjzAg95PY1/GGR38R+ybbEBGWbDwNrxuW
FPaCqMB6NHscPqf0CFOXuZPm1YWHpIhLY8MK0D3lETjH90KqArx2n2zWAELfKSRufHcgfGI4qu4B
SHgbFcKOmt5w0muzvmTG5TmMILY63Q2lqYNgRmh4EnQtlo+DHAOGZJw8fG6hCZzAp+09eSRQJWoY
3NlZpEwvRJJYT1mzeB90nHyP3BvcxQWG6IhoCC6ALO/irPqD0hfDvgoA4lKCubloumNEwxzibCKZ
L8Dv15qxkH3+7L776iDuFk5HzC/eAzLOuG1wpuFYjpuBSKNA0M8ZhOV/xTBQHK0KXwPVIJenfOVg
evvWSlvpC+tEccBS4um4a3NxF7J63+SUipJFnO6MPTj+FA5oGI6Y4irkX7nifAbdweVHxxDIS25Y
VpGYAsTHHtqK35nBoQRM1ZAjjKwTYtzkxoBUjMcy1zjVB/b8TX22VvzmCKZ/jxEQ2ajiJSQ3tgpt
JWqGM8uab/6/b7BewBTE4hYAq1jPtK6w3J//qsQDK+YbMQ0RF1//9tOY2SOyTPQ69Gsqmyqjwg4K
QLOIuhvKP6ubYP8bWXNGkq/u58HX/TVF/1egxh9+EDsghEBLq0KvHuAoxDVV3oNWG+nM4ICMDHR8
vnShtcZEYPo813fhw88UHLYWE7hVv+Kd0uJJ05JybgoTHyQDQ0IP/TEZEQYbJAYnCukOFMsgiRnC
1YCHIOz+HFUkRvg5CZU3SnBYwPCTX+mAHZZ3V4t0PJ87hrZXBh3JPdv0pcIvFZjDTNtJzwqQ2RCJ
wg350IQOGVwZjRzcK+hn9SrfIG1iYuX8gYK0gCUUIBQcJ5hhHWc301VMi1OfiNCKj11mQiF4w/aF
Qzi/Q6/L7zAXidB8IEyHvQE6CnZXkHzoPbiJQixLqB9UUWfR1VKYU1B5HPhdPJY7D9NFMAI6hSe6
ipKkSiIBPZYIs9gOfJle1vIAD7J+pNOCmD7Lqe3Q9HsRpB3K51p0sFx96m/Ek1RiGXckhI0zBgg0
Kl/YxTC9cFuGO8fFZiZAl3/nefksKKmpaiNRvxktWw5dScBBXBG5Re/Fx0FvTdmxZUVR1NJ/YFJJ
dQ5Ix2nCiRMGaNEpavlhPly+Te0AjsgDZawvIdVwwCPMYt3A/uBctf8VI9AtQoFe1f/CulmAHP/S
GAOnK/qsHNI9i474PRYaZ9H7YK45DT4Iz1lQnHnIwQVVJmAJEYTKCI0zkwXCn+bWrHlRrDrpiiee
/Mu50d05AeApghKAUyTXmErexUzLmLLhI8ixLk+i1WExsu/R4jENqYDZqcHYo5BcWXhQEDhHAwv2
RHFnE9EZQL+Ce6ZCUKcOm9tQp0btOH/voGagS3Oo56iW9H7QpTtz0T6OVI7GSTNdlWxxS4PMDwoU
GTh2SZ7jV5MyYyN8Y1QLG0OsepobKBW8W1ocE/h6h69WdI4OfAIWSiixh7HVUfHQL3DY01Cwi/Ax
or7dmDvjagF/K0uDw6kdNRJHAdekP9GdhLf43G/DXXEArbmWs3IAF3kL4oFFDAzmncLwma3n7owF
kIPWmUIWWcOdu6Dn4GW2R3uQDqhZOdQ535CsmOWAsyBHsogKwRQnBgemxoXiruRHWE226JxJTpAU
v5agC3nYacM/Bn9Hb1Kh8LJFQf3IBhbdCwK5fvCo/MQeYURWyzjCj2SEhdS5Q0Q4PC8oGEe740GF
fiK4QK8OJjdM4TbE8G8hJXG+uRnI+1WuBhm1NhgF5wuYAydp6RNhFJL3i8wbJKn9cyCfDlmmrEca
CHw7qz9UNtlryBu0jqjLkgpnEnEKmv0o7oMP3QEds3iwVNNFwbT0NK6FLb7DHzyLOLqf3AdEXa7b
SXbg7WEUykFPMQDIxmFJHAUXhU0A0wr+t0TewFMC3cMCyhiFut1rnNjiJodp88Arj12n8wiO4WR8
IKA2xQ7YSLgRQTwDEfNMWCyoUWMKdD//DunXMIWID5yVtuyRZc/yZ/8AY0gl0ZJHd7ZeIAn2ZbYJ
bjn7MUAK0Jd8gmwh8PuASuC8frg1geNUnpT5ai3aTk7VHjhTHyrNmO0Jmw2OAotjpJtxP5fRBOy3
+qzwWk11+h+TQpYR4COaYekOYM4dWI+z1gWNb+eDipA/J+i+cyjKMZMk+KdN6q9C/F/OLRqMcF0X
G9TRvHcM9rTBC+wKU+/QT7d9wlgB3RKG2yuLUontFZwdLJ97L8fIL5/kBnfNvv2w8k1JVQdq2x3K
5+czfT15T3Y7NGIIpSbK+L7lkoftsOhgxRrPYte9ZybZYngyZ8glXnzHwTni+x5ZGzyCwtemNlYK
JJaom5TyhrE9UA9pIFuIcwXbG37AUIvmpgrICLoBAaSnKc9JXt5ZlAevcTbXT5+RHHz0GeCuvJer
hVjZSSDAjalFYjVy0X/r48em5XQwZCeTjkioBoqb7ZLDVcJehfuWQ9k0sLpWHAyoHC8u9EnmvDEs
+BIVHgZ5h1Nm2/iMtXl2x43nTXP9sOOn7V4tf3V6NoWJdsUzOd2mBBHsQDJSZioJG09IG1n1aL74
rwWfLJ6YRbanJ9IwHqXg1618wn2NHMVMiIx8RoFRaHfre9Ex6IhNODMRosM38ZpQQTpGGurE/EqB
Q8pM/QB8tM6KwurkncvF2mYm0HTGJHuQ20Fv7ZiujAsn4FjOTEWD0FogrZVo0T6fXy0NAw0VTLFK
KcKgxTr4Mj+ZdIq/Nq+hsIJ/v7hlIChIqTJogLTjMHQ16u/MQUNCKFDKkKEHVK8kdpIO6XHoeB8k
jgYIF5+WJAHFasn6DW0qQ+vQxXFgSEg7mKhnlKVZVPod/a0WQcgAjShoCKiyMwqXuLozATeZH2Ys
aZ5SpUB7g8k8VV5c7GaMleAb1Wwz2Jy7KhCFoAyquqvLSOM4NUIVAAc0MgMGDBPmPRHoUce2z1Zi
CWwSUVOjUqLGnG64tYtPbgMaWwKLS4IC1O7TdxkoX2qoJ3VQy6RV3YhM3JzWVqYXyVOc4hh+P1Po
lCDfDrt+AuEo1E41jTHDK8DmL//9luFQQ65MJhZpFtuQsVg7K/RVnPyq+U+rbzSN1y3avL2KPYlF
yoR4QxHfKaqjo+gI4LkcZ9XaRT1RqstI2r2aswM69ESN+yn3fbOx38uU/HLiPkjlev1o5s/3MYB3
QGQvXRHkUoupQdrPynKYKxvJmrMRmPUZIMcJT3V7SqzfuFtb4Y9trbpmVj53uTTJ/phrPIuL8oJF
M2Eg8I5oPqjbDTQlBhgnmp5upGVLGeYTelJtg09RKA/NdvcScboRi4HcQmMRCYHj86LYP9J7Un+W
VQ/rvBhKbOcvUEvaAXeoza25UpmDZ3dS6mG9abptbB4/1jkmMQlXMfpPY9N3ByBhBRAqpAFxzkmx
DJkxGeOu/G1eKPGZnd/yETY3fhgHyqJ+/1Svk0TmBZbhKWaBFMX2WSkvDXBzE25jY9M5k8KcIfzu
Geyt3xyGxnNtxJScAPlNczeB15TuKilPbmxoLlOIAxBzo4icW1d+bF75yrRwsSaoRiUzcJs0uzy/
SO+LVu9S5aS2W4dhR6phUsmS2Mrp7u2c3/GueHMPb/RvRQwK+vfJu8bRY4VHrGsMVf1eVT9ls6mK
pROt6++2GwTQu26GOrZJqerPRn4o7S2/G5i2l5fY0XhJtkjw+ZPBWjaasjbkk1LO5A5fwV0c/hG4
0lvH14cGPdvW8kqXV6G2f4LOmBSwuN+sXmQ+4toTrrX0UDjY0wR6MjSLySNa4wZKSCWSvMf4Vey0
YpZ3m5e1JrjRjmcvbVo81+lzb+bjnoCbdJcaWydevXlMPZfrfWf/xGgjq0CvRiEDiErfGO3vy94m
2a1RR19t+ZSufbO3ym1lHioIp1p2hOat/3bZpiy2UX0yYUCA53zX3+8hqjaOtRSWZo9VXuPzjGWC
RwFPzfQ6qcA1cDWseQ9Lh6EPNStlVTQVaMGF/Qwd8EH9CbVAumXlCI87HB0/yGOgu1hjZBTISLXf
4sLQpLixtcZc0GiANFwBqkAgQQVNr+gXuOPj5g8nnFw3eSKIYDSZ9JBUwKCcP0TY76DV46zRx8t4
92zmcbvOkU0CumN0C5MRHohO/4zYhGP8Uu4B1Miziq9iMm+DIAcmjFlDGFe8QxeneJ3ajyKQoEL0
UNjcI+UAa8DdgOqRPYCGEApMKxgxOHrAx4E0wkYPPM33JTxvkukTbi99+9uHIIMVVDKIfyGhfMph
sq11IBxPZfD9HbNSkU2bnCgYil+hlXKD8eIEBxFQArOR0sewIvlnnuGgiABetH081P+e+G3HQfvD
22DExuv6IHyk4+fCA4tGY25srn93Yzk9g3Kr3jKAe2o8fQIxhnLUcEbFPFrbK2FfnAZOJhJEoH3X
IPbJD55QsBMFZ0cfGJwd7JYIbvdVHWTWUDJpo7yIKSYEu7/gCWMoI8DEbZFfoBMjmMjyYkdIbkDE
ga8zMFwd+TET/EgA5gjPKHmpObtClJTAVv/jSxrVEb2dLXy2OkovwEWsEPSxgfkdHGn+wAJ7w6fH
J1gwLuEwkYzOJ1K76gXiBi+EF8olkpQ5y0wGPAvFWUvhlWESrAcUFch0cAIpANgezPVc608yfPJw
Q56tmzyTwZZvMrok4saYWumwRiH02MOJpwJ8gG0gyAVmDPKtc3YOMNJgEvy2vx1QPDgYI2IbQzJI
r1x8ZhOPa/4TT7NJsmym8RzfoVVxEXXAb8Pxy0T4r0PDSadqLV53mnX9O1CX+rK0/OYebvUtnlpW
P+Kl1BfprzzYpyYefM/K+cXIE8sEl9sog3QswjqoDBgzFrfv+XvQzsrhfcN1MYxurAF0D2ozLsk3
xBkKzQQvwwqMDYAA1GDUGv+/hhgrkHTwxNvA6oSoip0d+ht2Zi/GtBRTT5Gdx42VT+tj+hdeYAcW
RCoQIWuCuop7gcBaDnATe3DMfRzvXZE/To09sMA/8DmLqZueBwk0dJ2xT7v200++lAT/hrRLFQF4
d9TuiAoUMbH2Km2mtP4DN9WWBPNBBg6IAzTIaiXyqMHEtVNx50pHYJP/mjL65OgQ62NwLNArnXYe
iSSmTi2NjVdTZ5meb1ZEHIEbgm4Os3CMC9HLAZTEfIMqYMbYsLiCN2GeSq0jMYlnm6PgScTgGMk3
O5zMDIHrIYhu4LUYmHogkFAMnEG2Y2QdQa/AupoEin9qwQzNL6RmIjUpEyxSbHzY5hx0pWDyj6o3
jojbpzm0ZaEm6LDQFEoEePr7fIMFGR3i0b5QGhG7ZR6LWTOxZ/YMkP+EtPL5HMLlFBRgJgUQdc7U
r3noy6uESRm4+Dk5w5+jqkkuDozGcTgylyGtLYNe2zfSgwXGXkqL8JCvnVU9/a6MbfQHA4KeGD4W
nS6TMwhS2ZSsIjTbCqsBFcz6+w7Ifc4Qjj9GNVAybHbuKHQKihcf7QGm+UfnV/0xVzmAwNdD7MQ8
Gx0ORuyM0gwbTp4vn3Baw/C5Sem6xtHj3H4CXloEvPZL7PRvLOzmoAZ40PRVPCvBJYmNZGexPChD
6mOg44THB8vIHuzrpG3D3+ye7vKJPguhr0CiVMW+SXUbUYFZLuAXtELY62i6IX4yTbSA7BGQwdCA
KmKDuXnoODqGs3SR5E8yso5GeTumktXAq6oxZjlyObZKoBHagqGB0G/w3tZngm9pfhCPMfMGDFGg
z4Hwsb24n/UOZiUFCBY8RhjYhf/BMIdLSPFwDy9sTNaNm/GTz8gHavCpMtkQ/Rf2Gg+sGPm463G9
ZZjBYEr5Y1fL7wq5KtDBUw9LHqEXRAoiqYPPnK0YSMdt2XxiYftE5c2sFXxlzh6T/bNngnsqKi9O
5p3YzeBuXfP7w3RheRnVAMEOhxv3OfsAJwjIoQOhPRfaTk45TqSHx0djsClETDJ9imWjp+nzqMo/
0BwYZXF0g0sC+v1jhOY5+q/XRU+i4yNW15ltw6KCeOa11+9Dgg8pQ4BNc2/ooKJ0ox0erdYbavSD
ma6abDjNmsZZm2+oAl8jD4cYsP8Us2/ULb+y2bpBqyW//aNblntLRlqItVNSP1aGVU0SXFrGb5X5
MrrdAXBArV/YNwqg5/D7jIcOzn0SduxaoYYEDbLz5OX+azBQn1UzWdtHn/ZSxfV73D7kEWqJkuEg
zvF+aCkLU8219ckaMszM81WXP6fhMkqf8NXAjBpO+P4OpXWMQQyyAGkCm5fcu1Ra9HepTsZ1yhwT
G/j/yDuP5ca5bj3fistj4y/kMPGAAQAJZlIkpQlKEYnIGVfvB5+PXeecsgceu7pbLXWgSGJj77Xe
9YbuvQ8/ZfafJsAItYDSTp5EmtEUqKOdEGvYteVRzCJrL8uNto7zrKdh3UHYLmbTeGCNZ8k9ECu3
2qDqLZfv+FRhDi81pI4UcOSyT6qHd7U8Y35l1aUyG+d2ZHLNT4tvUVX1/pUHD/07dZ1mQR70cklY
TWrRRcgXsdp2bbivdXYyf84HmLrg3JyxNVFYt5m+oiLHADkkDm0hazjn4vdlQDDaqTmjWXGlVvq7
AIOGrDELGzkBTWwXR8/CGt9ha0i+sPU9GWBQp6kTtNd+Yi4rTW+ajqi4cKbpTaGSzLO7VisrSd/g
aYeVqi6jqU0V3k00lRF0MZniqkOwoHJAgdLK+3CbLcloaocLgGDHMHECCsMNrLQ9T3BBmBfTFXCd
8Jwzv0F2b+30hXnoakCCtYHVqJB+PTbGbsyh7nHKOwVuMitwJFgK4YLfyznsyGuXd4Bo9auryKcX
zgGsC0iTPnR6okmZ7Yl/fETFC0BFr8Z5aDgdjTAhUiPdAda4nf9tEeaDSMkErB6+4lRx0/g56trH
KG8izVyVjCLqVRWeSGfKJJyeKLgHOx4GVGnzo+LE9EK5agCYHWRQ9LZCoYgAWVC/+LbFCpupFaOv
txnJBDnY85G3QRYwTngDHEVlUG5q5Ll4B5brBgJMC6208GNv/jzutzojKwKFW5Job3hViexMRrWF
QejcdX+XgQ1MVz7BpMO9Z9/kugBWNz9lddGZPGdKs4cFiNtkp8OdS+IPDLEysO+7d18pi2dsJVuz
xdZEbNLtnA1dIdvcDqWrEoLEZz4+y0PWXM0k3syfg6O/wfmATxfOWgiev+Xec9gzvbjlyZlsnNKP
+AFk3mXZZXa0gofP9esHRtnYOQqeIVHKlW7Fi+Ni9MYSZsyuy89FKTvpK+R8AsMkSioucX2mVB7W
LZZ6CLay7kos2HgGYEKPQKKUEh4mBB6k1pBhDXDFeUgk7oT35Jwfhm0X5NRq9qo6S8q6P/MGwgPH
oYvAEhY0HzXjOA4IzuinLXys1D2TQcFjqDT/9uIC14VyKLkalSjgBwPO+Q3JGvMLEpN4arQ9ZnHf
P+eM2Vp+byxECxRUDX5h1iLlPMrmxK8uCVYG7DrJySf5GDusXAQbZtVdcScTR5ye6Ma384smcglX
rNNAGBh1A8jTWotPPSrcEyN3ATCQkzNfSjyv6jtYaZTWXr6m49vWa2pnomekR4Hj9iNYcECug8VH
vtjbFVsr1VDwFF62ky/iE/3BjjDJlDDtgN6iR1VAc2S/qIBs8cAUC8Rk3bzzKYlrezInuXtZRP4n
kjmIHOD1K4u9wgruuegyRx4P8lt5sb4BTMGtpJPpH4yDSi4p4UqUK+k8dO5qNJogTjjuUcysDGQk
rxlCp55hQE4TiQsUmDWwK1MS3PsjIjt4rhzsRMg9ay72n/YNnwl2RjKug2gJi93AdIaVD5JtEGWC
PPKUXqD1c5y0jH0D55/pBJwPCkK2RB+0DBHe0v+H9ypzdMMQCpxi9LTkTQq8qdsC+AB7Bukpmm5C
SfKR24we/ikvbadKbkksHcqO2WJEEncokAYMt17HOEDFRxfmxt90CPV3gdh0hbFmUzsTIXs92r95
asd7QCAKjD4q3+GbF8/uN4cUIMFwuAsY2oG/MwTufmPJZhT9SnCEmU1cmOvOAxxOnIG45sXAVJaN
IXBB5CGOndX4XLc2XpiZHQfrV+MIhtMIdmNs8CdsSJwTbHQZw9E/h++Mwfz2DT3jpPGO4kFHukzJ
+XErZhJJ6I2ia6C9RajN6IBZAVA/uhxGqETE4gQszR/ned8/l2E20GYKMy1BQmsi4WGOyjPVEkIY
7S71b88uRepsi5cAohkUFsvyg3YcwicY1qwCo1mHjp2saNeyBr05U0yqHbzm9D/9M3Wqh35SaP8Y
ap/wmKrf+k/1B9CYzgGW4J/1SZ2Tv8k3zCpyli6HI7sk48QHa5MmlLJ7rpuYOuFXhGPGo37ikaG/
U2XybfFchLq8a58wVrX99+td+AQh8D2UtTozuS/aXPhixRemTsE5rJectFCb8HP6GFx/MxBsDDkP
ZhjuLu+qNPuOwZmjPANRSGA8wZRjhPZLUacgYvp4/fSf9Vv9zlyCIQZ/CFzC8cb58eC/dUz8v8bP
CDoh/ddO/8ErGi5uhV82RJtwG34jh2Gng/2H7jNC874yP8PvGCxxYAiJ1x2mmBhpUgnK1LMis/pE
uHQiLHt4repGSW697PXBBucAbH1nwb1pl2gkVqaOvSu7M2FHYA2r9ld9uYy+WpRtAdFHa6ZV3GqN
Al2dDpJtg54cyew+gdxEDHaKc83vlHh6fU36E2UINNTmH9oR+z0EDFbMwALH7oP1BFcX7bG+nGQC
QNaEHzT5Zuw3YUeOyLEm1Hqbjg4i10CeRf2zbwKNS2fPzQnypuurYqjikH+NDx8iG+yXrWmFxufU
QghLFvERhmCJYywOD5qrIXmY6bwkH7AI60ez1ZfNhm18IjPcgJSmbdR+r4/bAjntuJVeZz/foZma
4He4pJXLGJHTmWLQcVCwyJagnKvDCoSE4YD2D0jyanDkeVIMmmvh6cOCxe/Hfk02dzOzxqJB2Oc2
1syQgZsMSSbKHQhD+NyNnxNA1uyUeBSB5en2IRKUtqrhVO/MTw1B87QCkeJ5BaODwxESLH0Xo5Oh
soKIC9LD1OxJeQl3r5VgsS5RvxvnPlx30xrgXEyXE3RCpBg0Z3jnI+X9ZpU3zNT+BAfmqXItqLs+
RXmBub289auzThfMkJmJJhslSW+r16OZ9UoXuJY5El4Uof2lNb4SxArgdAx4d4qX91vY469LiMQK
V2D64hO3t/WZP3GHaT8wLec+JfiN8vj6ppzJy36L/6yPmKyaygZixNe2taBtzJ08iHKo2QsQveqX
LZf77Wr9jrf8p5COxJ5V25CdAi5mh2yeAPOF/0QYHX/KcyOBW7kv7pqPlkxPKLswldH0G2SUHot6
oeAfiEjmtwSKQnsB/wLCXfKtenmEQIhvDBbGboJKBP7N4PQ50hIv6We/EPx3cOTQCP6Au7uDOag+
8/cARgF5LZkTMUDJbJYU8qwWFw5KbYTBH/0vs0lkWkAOs08hKIA0E8NNI7Exhsb467UD99oWbxb5
jeYl2w/v4T/ijnA/PJkGZ7dwNzKKqeY2f5Z9MGy4939wVSkkOP8QFXC4YTvIzxaAIwLMSt30PH/y
DphH5nm2Kn6g23ZPzkJQPDQTAhMHwDokNIfc8IjmQb//GZzV4gcApmmRMeLdsYW8lxCbykHkKsdi
80IUmW8Muyne4VGdaZh3syfcZsQlUr60n6+vzkVx/TA/OXot7oto0VzFv35crGbW14ETpnCSBzP9
1y7H1M+/YGzgmE6UzqxCJErLan/2L9FnyAThglOWfg+qpXxnlgUxTIXmX7NFLF678Y8JJm+F+cH8
FZYYrz+H7gqgp83KtumbicsNagMVwU+4SyGbOfAArzLxe/PgM+vv5eSMP8iNxU08a4DQEyd/tC7M
Naav6QE3tzG5kmsUpfiX1MkpTo6vhDj7vRlgQOpgTFJ1Tl4fdPXIqDaWPP0Dqwmme3AffbavRbaF
P6n1iDUXGkM9KFHY5Pxk2D/wT5bJFywXAAiYdPnFf2/Y7inVMVM5M7C04KBCzrjywI11N3PmbMGZ
4UtoIaWmFf6BbzGy5CADk8tG3dDj7gb3pN36Cd6Mf4kwr91dBrqal78FxZRlQA6G8ToiatmnEFNC
cCNzjnSLgIUZO1Cy+ecUpBiye/Wd4VulMLS+V8fev9bbCelVKTllXcGhW8TIwvAwp8PM3rMEppJ5
nTpllVjDe1xTbqxB2eiUKA4OMs5JkrKrYDpSuU0Pvv30HSi4cPoDEDcmIdlZhe3ImwahdlCeqvzd
RQFd8N7PnjHLJ7mbDNPD8jNhhhAwQQ+hkyiyJ+rbBotmTN4DdzS2rYHHc+hwsnDWvEGvoX6e6fSM
2L7ofEFGMBLP/e+o2ci32nfGbtsf+1v8xYYJtxCWSLtsLQdrr1eBWN2dyAo1sPylb6MWwWWc+c9f
kTInX+F5josNiBBnc7QQNzpMSyY1klMI69xy/PyYFkdFeedgfgE8plSnxwyza4xL8G0WCXF3Cuw3
LDBfzMhmx5C8P3X08E390QRbk80iRh6HgUx3a//4VPqdv87dvD3FPVMeR5eIlvnI2iNuKuTlFKFr
zrCMF0pPsz2M3WlI7kPoDslhYp9KzG1+rAjaKR092yhztsSJuJ0m2AAEhI3dTrYKIcfahPJmDjsX
SMwh9YbX6MPHcPXmVBCb/P1PDkhQXaFtxOEW5s7sDlwufX/JU4vFJ9+hYvvKUWY2174/pcaHZO6q
kEuzDc01r8xonaR0eEhiZuC5aNFBiNYmiaO8Ckx5IBkO49NAD5xNBbYgJ8FYZ9lXXjm8nHikT+ZQ
nHvJwVgjfWgLN1mhxjPJcRJ5Sm5rnWVig4qZ8ATOviWFvtrmjRcGG6xo8KQhEeAPgtiLFwf9wLTh
MaLJK6ka1EXxC9IrwhPEaVe/As7pG+s0e6DTL+b7vHZweMGCRSSk2NpBfB97O8FwV/Gy9GBQ/nEd
57naKURET3TzPwYn4H1cfHxMCDGOAHxmMe0a0xEstnyZrkDj1oN/Mdug5w+TVh+u55BBTCNZiOQe
QAXusQmb+PLSA5+y+9FtsKGgxOQ+pItPIePtsHiKLzQJ1ZbGwHozoMLBtaOgHVcD3hEn/iEC/Yqu
01gZ2AZKjjx4XXEI/GNdu5m4GdIVEjDQKU3CEfOMoFvYvl5bjFNwVKk5CZBDMi+izYwo3teMBcB5
cPjo4g3NeAWFEsJjzYq062oTQtAV5qdVJFvV304Je8e+JZDdcnA9MSRMmNYtWaeZZyTbkvD5Er3+
ibRM/EKYYMn1Gs7J9AbpDyh1xo1w5QOLHTxtxH0P7sd8P5Geljx1ksIxM/rhWsvdTAWEeY6dDmK0
X9DYbO8fNDYKSH1gymecmx7ao3wr36Sb8MT9DAD2zACl/1SOYAhPhcBl4VohYtRuys1na+OgQzMz
Ux6bmfM+S2IYVaD/hKZNf8xsiaqeaQWaMZP5ESMXmkFbPpNiO+IGAFM4tzld5+2UGX+BFIsy2W2F
JeusJG9YAC1nYoWHzLqa+aZ07ig2lg0n9QVofaKfXTEOG2FFt/DFVwaeMdgt07piyga4BdCCcjBd
KWTAgpDhMh2sJpDfbjmemAbSBzEFQ+Anwj2BWMMpWbstQ5QIFBDuxGxoMFobv96wqYGqQ9llljLO
EzW1WVvkrTSbLF9jHUIa9ZLM0nrbXwuncYZfbsWQEoAKCg7Vpb/Wnua7mHiSVF7sYYjsKbDvEzJl
0gEGh8tZVvtEfKCT8Cl+w2dgId064x5HBIzSzJ5EIX5mOszQzRitRctR2kswekDhMIVwrGmQJvaw
+7DzsrHHwcyvhMu3HH6UC0ewJp1n1SEQ8BpvQkXaRiI13C7Fa/kHXJzeDeYyX1FfDpnHT733enSc
0m5QWZXH2SEn3ibyDu9/kajRL6pl7soO+53smOjukB00fHEHm5tPGTd8996Y1z2+d9yLWJ3x51wJ
blAuBhlnITUIA617/W1gqUjlzlAiJ0oHMrsye+SlG5Xi686k1T/iyaVTCkIfMJ0Wc2DJoZSU7pxD
2PsV48aUZyNCrscY2zIhgvUqa+xJdrp0axZHLpxvbV7oDF6bSQaiXac4PI3LSN8QMGaqbo4Wz+lV
V0coQd6gv1JQg1QOd8tk7toHS5fomVFxkSSjo8HguS7XKJkx/eFPSlymyZ0Cdxh2unJkLw4pfPiZ
20WzgjgI2MY76yO2JbyGQc3gAECgySh1eHobVrlA6QT2zlS4X5dI4KH8ynYb4fe3QCjEAyJUmb8v
Vm3kBcFvTRwGCS/Jy+CRCA4oLNYpKo5V/jprnDLewuUUcB0QCVeye/6KvIP2IbVr6h8V5g6WIJ4/
XnjWfbbRg/dG8gKFVG0nNpCwrUPCPYyDVc0PmX9h9q7QLQnbWZNGYj3DS6QjwBdz3uGsBYA3gSYT
/IVuFVU3oAdCdr70qRSRQ7EDQgh/zaxqQgSCO/87xz8NwTI9CCpcxOMvZI1LvK1zSJ0AH+sKhxPD
DQivSB34QrwIAjlH4COGNcYSkiYbQObwVU+0HF6vwlZpnTpxk8nFoZqJARJ0wEUI6nG5CdIrXKPW
+OYaVIaLKw2pBPkX9l/QzylL0wMwJ/tTf+SAZvMipKu2vCGiCqNES+wZV5u+YOTC3IZsoHWY2+8r
8pC7e9vfjW4/UHcIl4DsteEyqadKuGROkj7F6JgreCRcLOsiiMClG8n8ytS7pl5yuCPTXo+PZrkP
2x2nYm1uS3wnafkMmA01Tjei9qHQIBbYeMqWSRV4YnqgRfcRoLNu74JyqkfQ1EK6Clx8qHxSyZmC
vhbjNAaUsDNpH5fh3hNuQrYDNnPD3r0OlOcECxFmb5u4T3Rkqx062db/2aqnE0g/6Hr2ZDCAKJ6K
W6DExjQaP3DH2+tYZS4hPTPaRXDQQMCqPZO6S/gjUnGhbLp3c/lkQ1nMP3jCU/3u0/pS+HgAcAlT
yow64MLbLhvg/w7Pi6tgrilGmU/McgRmgzhxgXhAD/w6r34wKgAqF6EfUz4JO1W1+SeC68mSgg/D
zBVcVwNZBdZWjilQodZy7CXtBPL9K+0H578plhyLwoR5XwMgUiWoHgQDGyMOvElGcwKkDYBtSNp2
RLvG+ZmjW+hO6vTW+Mw9SutR+4wrktd3WeIuQZMENuNnpAxo4yKB1D8UZ9/ntIJlrukjqFBzKwIJ
+UWAqSjk1C1MaQOyrftPttacFEze77/ltRIV/O8Tif/Tl/99H/3/FlxsipKmGoQHa7oiK4pC8On/
PbgYokebfrX1fwwt/j88xP8KLZb/ZRiSYswPrhq6pv+70GLlX7IkysSnmHM6MSze//pfsryak4lV
8V+SZsiWJaoS+cSiSphy/W+hxda/TJGkVVHTJU1WVMX8fwktlkyymf/rf0x6nJ+8aRk8pCqpsmb9
p2BXP5iqqLDacdO92BYnEMFjc0TEKobX6ji+dddhw9gDbZZntNEmT+urFXLipl7w0Conyn1bpMIR
QuUo/lpfJIT2kfxxzYZZ+Ug3KOImqDmoOFA8McUT8Zsh6wfhd7uHpqYtywfyqRr7jQj9StVC3Evt
IbrLmYsihB0xkUInjA9J94tKGjI7ahLhh3NuRPWJhCEVvzjvz8ZNsLWfPDgL37lOi4HjyhV/igiy
VOwIyVdjSzxtMJyLhnsv0iP0PtHi3sNK8EsPPTgtDzOK5fQD40v3D/vMZHuflkxKhhk6FPyjeSFf
b7pTdqIa0O2qPGH/cqdcKYa3O5BCR2q5y4f8Xd2NG3KXCGtkhFsT3LmODqgQbJjDkPmXmAsiCq5U
txfBJwS+UfqFRiIddm3pDVRuHVLJHwhbsLlo0unU4KkxZfiCVo31Ne8nTk9nGT1hfjARtX4hi0FF
/+AogoqMwRyjQLzv3urKE9ib8F/GYOxe1v56ulokd/CCGRdJGybBtLPPBiMA3MXFQ4q/R71ghhGC
uv4A6oDE7dg0R/lY2eqyVD4QmF8hMclsSXF408WrWF1LaBBV35GF6pZbI/mE3QNnxKRgeljSAVwi
hY8/6jdc65g/hjuwtDPTinJdfaNbaOYUV5rZ4EWZCiKi77vv5qkxmxM2BBYuZheSxdfHB1OzZ7p4
RnfwNkoGPIn6lB6eLRH5yvAEikKXCP6E/AKRB0QDjYkahckf6nGrPMO/9PluVdNv4I5s6juBizfG
gRdcr7bVSbrlxhKK3ZrMDLtHE0jCbh78WRg3Fu43OmJ+cIos3ovFZ7x48xefpLfwJ3ge2CnuWfv4
zqJbkOC5OO1Ovi0dfheXYHE7mnfhsz9lLnMK1nOwwA8WuntCV1odG2Tz2EiK8NKOqXZWdrkZbwrB
aaifwcV6p32fYbm19COvNFuGToRPrrXiyj4MAJSLMV8bn6gScQnQf0B+jykOJJpE2cdcSSoOHVXh
5ImJkwS6g8E+NS+DMbL/si+zPr2uDDvEiv4F1toNFJZhO+cci4hOpbnxbIn5udAv69awRRwNWE8l
7tuZVwfHlERt2O3aDsTZD72JqHHM7dEJSKtvFYTPr0aMKw7JR6RidrnKUOXKjsooEeP2NZZowieb
w0WPgk8SvC3s3xr9bu4GNuhlljElEUoPSv2kIY6uxSNHPC5IjcLoH8ouxL+3DChRBLGmZxrhmvPE
1Q43JIIhGQ/Dn6xPQ/6Q9kqj7EstxXceXlQNQAPhDVAv3svmhYktLkc5GJNghj/jA/JWchS9cA0L
d/MtStdXyNmebZJfKWZ0Qt0pb4UrhLIStRbGF8xd0MIjlIMPcJW+lAdvKNxacW+GhAa5zXsGk4xG
3RU+pwja1qyBHI4KMVjNPmZ8WxOm62tERsD2Er58cxXx2D5rqP1uL/PnSDDC1i1O7QE5GSpu5mZB
Y3cp1SkuIAxqA2irzuv3PmmonNAU4N05/unFRQ82EaGtDI+NzqYAYjq4emmDnSIDB4hMCdKm21xJ
OLGGZmz33SW/5D5zsBUhQ0TazCJSIEQ0NBmPGcZn1oI8Jk+jgESykQO8aG9pdDYwybvl2Vvisgqb
H41Alp4rJx2aU85e20QYCm/K4KinAD7RirmKItrzjkShA4bHZsI34k44iRiPCF+x9JhuRbtWP4vg
DoYEIWOPc92GX6v8kCm45oB8TrPzs5DateIozNlfn5K8qQFEqYhZCDliRlWjV8BQkhH2wVhq4pqQ
xtZWql2cXOGFVy5R0OhoaUgjBqqyf7douuE0VliGcOubmEHX7yyoknmwcJuwOmBuQN8LM4RGopY3
/YCReLR6GR+5MxOWc7cCwT0odrWJT3QhiM/gw0ekI/wzlhfJATjkMBMHC9d0AnOEKz0NuC8QOu6Y
qNCKY6j/BsRHEHUhPVD7pMSmi7aO0Yn5La6EZKPbRM2DYWHvoKpujDICcAGoqmdU7erm+8vYDbQR
HWr0XnyrS/DeCG7OtBFQhfWlZwnH7CcA3p6x92kelM5XKER1GXqS+WvB4k7AEPwYSw6MdlBzRYIt
MAlXoNtJSe0GDMfktUoGrYislGk0Fx9V6vBDL1SYf+HSViC13dnYOADd/sCKDx7mvWrp3CAvHGPM
0GDayXNKBswenl3sWfd5q9V5GkxqoxULo9Dvvnbj2KgZKLBC2YdfcB9DDUdIwuUoEMSANI7qnDFm
0Lb48p4irIJfW2r0EOWhSEYEzVeVwBh49DxN6ce0llUROLNelkWwgw52KkS2p/fpAjdSdhVI8VN1
oKkq3+9cf57ly0fC/dLO4k3sqEyAASXiPG5j+sYek1THITjyJskbQmf0aGmLSHnkeYylE8kci2+K
iqsI4RHiG1E06i7NrLUwfub5GQOcsEbDuC7xfZluTbnS3+TXJhHX1YlrM+2YP7lMge27X2Av4cB0
VX6nQ8SgAvcPpH2lZ6LGsA45jJVZL8CWIXBVdGT4mMrwtvZRhoRSgN5k2aSgEMpDrNi2J9GMtor8
EGTUbnfkRPSmjeVRh/D7/FHbgZ+SrcCnKb8MFysrW+efJV57FvcQrz5KxrUtEyf17UgIFpugsYy/
Ew9rypfhTL49jz4b0JfgGmtLg5AdqNj1XygDY5r+U8OhFtNAA6MDeGki/m+9w45O2ByqmOFLTBJu
DKBDDTOI4FbCbkIvXh39z1G/N/mDVlXddZfhMN7EbItasVGctnRLu63WcwnHn4wyLzU8tCeTN+6S
BuzYQHkwjFEiwxULqIWO8lt7rmVOF0AOHX2PtdKUB6GaU7epX1ipc6BzizDkq4EeqAkjMEaoNtkI
8MMm9hLx8RBMWPlIIO4q9EExe8jVQTZXCpJ2wj4MvMu5996gQTN7Cj11kojFplzBCctyK7Zf4Pbh
xCu3mEZbT4mJNbbxCHxNRwPFZXy5EY7qdtBOEWVViwd/DCsXCwtYejI72Uiigb7kHA+/Xu6nuhsO
BdvjD8VBOokEpGIpTjpkuB2N3/Zd4nQsEXOw9kV50540/tuaoVjV31T5855F1SZZ3NMBHBMzTSxa
oUv+KrmN+ZQwEOJja6zn/lwJqBsxKWBAzSE29YVbGOhmCqzVmIpgoYp7zpp3mkkZbHZtWRMFre8U
5YRgtT9kIKWRN9/bTEJeEQ6wcI29rmJ0yRkfQUvX2Ld1Yio/USAyaINEfRdh5lQnjvteugIiqrtY
3sDAY0vDuY1qol3jV0EFEy8LJSYnYvelVqdcDPZdQeKAblvyabyI4jqDrsP72sIYSbzJ+FWC00C1
K6aK3cgfrxLUNt0JzY5EuLzCzTeALMT7LnjS5h5J3W8VU59GwAlywXmIqSN+IqLN5pEi/3htxs3U
X5T2+0WFy2svhWqt9F9C+LJFPDVqkHzrFhwZe9Q5SeZ27kq8V9DBTHURu8J2YCXiOworJcftxuAh
BBw+Lyx9ibX1ZrYUp6EjVvV8Hq+TbMs47jTrQnVHQkCDS6Mh441CJaEQrDLI39RqTdE5coKEuxfW
7Cnd681Id6/RNXTz2bLXaFtjp99fXhR/pe33OLIg133+aHbpITwFFyn2MX/V5Avazy1eriQBMURh
fgrXTDzY7YGc6jUQNXm01Ak4O6kVRmA7THCb5jaA2X/wKYJdZs+cAZvjJjl3D3JAEEuTb47CE5v9
CLp6DyPQQFjuBhHCME/eUKhCzODq2tSfPrugxDRnAMqDECY9LN+p2Cjgajf9U6InU1gz1NL6bTEd
8ukNKshbOiNPWyInsXeabp15+dJV9khdvMyC4IgKkjAAKo4u302D01Kq8Y733KnCDzJUVf0oOuKN
XCnkkY1zxEzqHxoeNx9FB1emQCA1cFvNpRjnoIQhhqLtxLTZspwjHKEhLW3I46LK4yfblABpisNF
4A4XOUmhuFVLbUWBn/XbzLqcZWU/nCQqWpvd8dY1hfvB40IrIV++1p+WbLoTd8R4GU4QsjRPkwFI
uY0gtjBSWFkomxF1L3BhfumzO0OEKYaCJAwJxmf5OtWFQNN+CqEQtDhKmInXw1awjsUfBPbZ7JtY
oAIOH3rZa5cdRE4ZbZk4/ulFjKwjqJ8B+leoLLOnBXkyQQUKaotHK4N+u8p/ocC/zIMpL8UKx2NX
U5w6YirP0CSBl2W+yLCq33MRMqbd/rCkaRtV0c7cUY3u7AaGTTdDewNlE0d+dl3e4c5kqij8Bi3s
p42Ms+xKDeYwpTLngOzC08DBwDWBrPY7s44bg37KsLFCxVyDeVjEZcZfvDJICtrnAApUxL7L4mRm
HL9wvf5pZyuBteAVMAMDkXQcFsj8v3gSzJugRRxRJ6PB7lHzM3Vlg6HPbC/mgDHLonqHtUdF3szU
4z5oHaaGaxoDbgj9k9qiBi6OGAdQ5SJUohb76eQDF+/mQ4zZmJ/cwqy+iBMORRjFr/ra8HDUuyWt
V3jszV8FRlhpXRKOG4oEhfwzBWZfmV5xaJzc6qt7oJDFn7OfVT8wOUQbJQGqDbbBiKFwPAub+YQv
LW5OZi+Wl7mmvs7eLRtmZNF6OHebI04/c5iUhWSQNpeKgWqwZrnPuwgFugybN8JSZgFFjy0bjk9A
kjwVk7qkM5XgL+JVRAUHcdG8d3RvL/79uuQUaX84HzpIyoqTDBDPfDdsbzzAgHG9J+gap0p4bDkS
g78Os4iOWv0loGpB664ehptUd7tiLvEk7D2+qPKTP8lwgtSJM7sS6TXeQv293UIl1dBORZAuFvpH
kd+UK3ISGao4w3SmsFDe/PwsvMBfukt3IfMGi1fVRoqJWYVpT8d8CzuVUGEeiAMAbxoFqueSaW8P
g5Bzf4uuEk2TjPXlbM5Trj3R+Z+DByokEgvZ66udjqhrSOwSaktQ7+KYegqrWW4c0Tph1zAyImoZ
YenWvnjXl1+ikR4ydXDkdfdD9ddfxPnUgIdaOFJzFuQTH1+URDD5XgmRkpz9l9zgdofIh5jlqHe7
hJWTVcf2In8KHZa0Sx5nbc1lt7PxV/JmtuaFj4rjHkMcTvwfri7pTka8D2FBASeEjxnW6HYD13ry
ya+udolMlc9EhE2N8Zbl6VrkygxDrFBlVrEua/oazvsh148Z904UOeiYqeJS0RsF2UHGPPUY8S46
D8dNvlxp6/Sk2ijPYyaGla03jgLBN3Kmdrbjm6sxRqx4u+ws4Ilkbhtx+4A6Z5S2rtRU6QtRvLYT
CN3mhBndZ0GkhfFmvDFX50f+JNAB8lXpIrGKBVikS1yR1CV3W1odpf4iKOxV0HtoArsl2yhVBScp
j8pwDFPQaWXu5OYscZhPwGwGr5b7LxdZyF802yOl3GY8cRfpiPZ40wp3OkCiWse3+Cb+jcz11e0r
2fmYhN+US9sv7ChfW+5LesyOXrG+7OKnlp3067D16c6I9JGAIrIfQTxPfn6KZIRENvwYaYFgcRJX
eZTbgZXuJVjGzJf6YN22+F7orP8W1GtnIA3FsmCvXyHGKp+t73BwNzS3mPHhD42Hp5q67Da4a11j
T4fc6M3vYO+Yq3Q86XNAi61/whti3lquhh73BEbTAB4VM9zu4ffIYsO3yTE9FctF9vKaIAIbcmD6
WtcKztRvGT19dA4VmLSbIlMXMIczZR0gDT5JMFXAFqWdJiyhVqcEOsm2PzhDc0Lmiw9IjSmlca/i
Z2JdNCZ/qgfMRL6HPj7Vd456+RTEDhUGiROz7T1+6saleJC0tkLgmz1ww178ButyX24p9jacGWyX
r8zmbOdpozI7lNF5/MjP9Zv/joaOn9goL5ULeFj6xtkAxHRK+o1B16p0J/xsPd4qFo7cweClqkyc
YF98KUBsp/nLTNm8VIfGve3OhbRWLiaoKYo7To+SjoaHFuVDiBmycU8pskol31rNXUQYw+aB55Pg
FKQJyq7pu7X/W6Op6n4j6Go27lMsPGnO0nqRx4SJpmMcdPSJ/XdeMR/FHt4eXSpKsdta0pGbilfS
YvUJurfTLsIaNdqhc8MjkA7ZQNlC+RKhDuPjRGvFHiZD+mHwe0MSKW7Qd7XvtXTtDz1NLewUG8wE
CApKZ4zqGDEnJKGYcg3LLyJPjuCDkVeG6751guEPmifskUJkgrxXcYGmVKbpEm+xl3/DmveveuX6
vTeMHGXrBB0BIut0zUf+kPSMZG1Q6MB7IM8MjbTwiUmAgtpnHXEqciC9GL7vpIYo3XmZ/uSC8yly
9yGCjJbMcT3zrt8jrz/Mn02ogSt4FONqghW0+q3fqW4lTNwp+DAd/uTQUohGx0UkOeYcrIkPAekn
86AvwXjh7cXtKrEN7an2HtKQ1xkXQ5DmZDs84DRDuYYY8Uiq1XSDAIU2Guo4aux9GeM+QcB6e4H4
LOwi3TN2TXseTj3Ugm7xnFIBdMNCMQnB425AeF/tn97z6c0f//cPPvG8e7q43xV+/fCF90NzxQ9m
DIvzz2v5c+YXm/0SEc7ij8hafhv/+TUu/qA98QN8ZpGy+QL2Y5AGHVDMTxlZIrgUCBh4+w89P8Xx
WwlyNTA2OOiN7iC70mD8z1AxxyPd0tfoEA//yWEvMTFZUEXLa27n6VbyJuKZeJo21FBcBJvaXV2f
fAApG4caqvwK5/KDjPHaCTSTrRqgDuBXsUnVq47ymv8W3/KFdOzPzUnZgT5Q93PtVeLlQAO0dea+
3ptTisayeO9OFHElPO73gbxr3EABLYAvVExt5P9B1XkuN8p1UfqKqEIEAX8lolCOtv9QstwtsgCR
r34e3N87U1PudpBlWRZwzt5rr7DjeSGqJaSI0rrxFDS33kSVdMSzds9dFvF6eeE8yvy6mS4TeGcA
NHCVNvTkCWc3TsITkkMe4+tz2sWEpPKZ80EaodQKU+RRpCenrAbNeFEIXaa0oWkxef40q/TpNLZ8
QGzGD+gyLSuQDzFwbPDVMrA5CfU7CDIbJzXO/B7cA8rGgXn+irEYcNHLfd7gGHRYSW6B4JUKOIid
JDdFasr8k3NT4HQJGXrxMnfVngoUlSrzlwqg+kVH+HJwxPxRodUs/OEIzxDIH8QH9vl9+hIYl4YC
tPJWE2UsUHPwKyeUg0qEqVxFKyqjh4XnaXJX6i2e1r/3YEb8YbznPsGf4A4LiqVqCtwgltPqcTgD
WdTNHPreZB1AlKNE7x0TpPNBtCJdKsMiRAxcG72OAWVw1f+y4OfwaO1AbBYtDPiNgMWuuGsn/4lg
lZCAzQDQwKkrPY65zcF4NtcRKGBNwlhNxSx/EZdBvT23eGZBdFDnqfVsfpTw/GYwSIEwt/T3H+pI
QDhu76Ut6Ea8MUI/eW/Z8p9xuZTPGIaup8ZWC7k8kW6hNaDTqD+VeJOhFKOl4eO1/gzuhgvUyENL
4dnndYHyPMff78RBmQcf2j0MzwJCIfzq4JzjgspZF6DV5Blm/gSqSG6JvPBB88FTmpOKDRgRvJyK
x3wu/DnDnI+mmD7nxaWc9V+TMrE/8miZeM+5BX0bYgsryDIkcNCmIgRwhkvDN8F0oITjD1xs7KfA
+c3nbeYJCDeYYDj6/JNqVkLwi90PWipIefof/i5aIfAkDvuPrh6mn6KX5B+JGeibqXnW1DGjIuGo
tWoaV1MPynkGDvJJQz5b6y+D4F/j+ETjHVks6t2K3Yw1Qad3DLdxcyUi1ws0Zk5U6SCQrbjsgdcG
aUtRNDwfE7QeNleAdywI4Hyg2SeOVVnqXBE1c1v9Kq95gUfQmsH81uwQg7VXceKPeCMj5XXoczBY
/QqAyZrQhAtHbAhHWlYMSr57j7oYm3eADhGa1ZknxdZ08cgXXmB9umBwRmVA9PCWltBSTT8hwzxf
px77PavTKnF35+6Y24YdubjfoMBrCQVkpouz3BEr1p2+qc3n9m3R0izFJXXk4ku00v3T7a54qYxr
Zh2U4BvE+GhcEBKNLuzJRWq/DtFiUu8xOWHmsyhZkDev5Rn3mWWxByw8dBe0IQ31xNf806lcvNiP
b3OPSdfy5cQmJMlFvkt3zIz0T1jIHgzaRXtD6BDaRJZP9tw7lE1Oeg6cGlhWdXHnXhxh2OFtj8+3
1QdMwpLAoe0mHxQ8Aq1E9BkmfjFfRjgOvLziUn+GTs2fx+9mGaD0nQjYA9R+JMiL6Gq4cL2s7Du6
kY2yaO3GGlYIU2FiLeo1WgHd+fhND/Mbv3QDiytoOODByH0xOVyKC+m7Dxc28ydt2Rl0HaO2qyWu
cGD3WwOiRqvJGafPoKz4T9wC2G+U5W6OcQWozNz4eeTmHkAFMx6WG3taL8HnmWL0GJxgH+FnI5Oz
OTohyr6IiSRsJUiDjBU43+30I5StpDUbSV2pEY28AfWLQR8iSfpukRfzxNB6wBcGpLMZnYI0MvK6
lpq8EWpoXySu9XvhG2vu+pT61CZcGTWuFvBqCPbjtT3Ti4OQFj/vmQufrSReh5zDk4HP2XT1lYYP
SRLj/JB9auQXx9SEhvty68ZjExvPrP7cGtS21iq33inID0AYI69L8ffhA6d94+pHDpXDdAP1R+iz
kmn0OyAJzRHRNh/GO27li+/IImoiaxGE0Xod9OrYCg+8O4ku2AsNs8F7KGO0gaLzdU5lKjQ8u+YL
m43eUFKE6aiemFZAjgvgzSIp/0g0zpqGa+nbGLAYbYuDCrFUZ1+sRKSNhxqRyjSKo2DYz2FdLqme
W8CZFYaT6V67y8sgukcqYb9mSdYSPWgMNMACwIarYFsnePWA+tVw53fxR72rnAGNG3BKXjIlcJom
uEbhNcRsoogOinh6E09/n4bd4ilsfiomoJKnXkBtE8F7pBPoEPoAykzXoLi+1bVus9vTthSOMf/M
3cTl2YPygRpy64QHu9SZjG8qXulqmQE42dTPQCH5ZyZacyYz7DWYtAKMtFT2Sy6OuN50IIEvjJ3R
Ti0ShrGLhnqkF7es1YZ64QlLzAeBOtSYEYJ2bcLOVptTeBs09P10dTzs8yayNYtg0do1prqttPwW
Lnne+mNcsqejG17RKy5W+C9Oad1LFF+1NwjXM9T6tf6xuPVHmB3HwJO1xXwvCgtvUVkvZgBIcL9w
43gDxlL/WU10YvfB8nkrCHzT8tkZpnlvVZ+PrPUBTQqsFBgahEw0hzzzqLMH1JB42GIqUNIK53Tx
1/EHwCzcryRaduqTBa1fn686aRsEIAdcDTNALhLyAKXUFflGCtq7nHDrjq2t1/Yqp2MCmMODc1KX
450mc9piZqegXSE/axhdGJx9OqrecfTfn1N9BjQvsBZk+QVmCWJSUPv8Vo8XyAVyd5w+IY6dU59l
XSe21JmvOf+6/bAXMBqfnS7AFTMlWn4d55/RptDPyufzMmzn+/lnvQLIx57UcOYFzUmnH0VO//qz
OwxCuWM35FpkxBraNRTekNMqkVSvImAvEqYojvF0eeYZACJiI2kLq3uh3uXSONVat5XOOUpUgIlj
VV81JqdNd6rAK6Hnysjg6Ufi5mfaYeXwzL4oRIhC2fBT1jDWIDniQmCGz8XHr/VZH1NMAhFHKz+R
sMIQpKVUsQrVjApikpYnOLq46Svvc91hSlyNS6PY5iD32JG/PuMQ50wUre4TOkeIj+oCy6rZjn6K
8LzYCqiN3R6ogeSgif3jVZi2UDSO6+GbbSGjNMp81QQU2gtreV/CnkKq4DRuCle8c/PlCcYD8Ehn
wjo0nOSMEQOSAUSt0O0zb7hnM5sWE0Me/e3VgIMc/NmZ862nGKO9bh2slZGsqi9LyHEXXVYt+bvp
PZfQMWzTcOdw22MCd+dY+7WA5yigF2+feoSzR10ivi5tNAcwRfgXx7WpnIRLlTlpsIfvrUYe8+vX
R2kGLrRebbkjnx3ePJtysynsYZMdooOMzkL2JFJLUQlmyy8JulcLHmSjKB/P1a7EMwVggL22v5Hy
+OqsGqkr2VzYU32/N5El4Ne2yLAx/HrD5CA6QptsXRApMxkYGI/77OKWcaz8P0fmQ5hwQDb5qk50
I0cA0ScR7NfmOkMSRwBpCkl+iSoOONqCD3UnAlOzcdefJmWE1h1rN3Im8yZYLA7prFBphOWDrKxF
sib/Cq8OolXZw7DE8TOn9v/o3ssJgdpnPvKJPeSeTQfUEa3qN+FYi+SSgwiku9dF94Rt5ERAXAyE
L4iYWVICRs/dQmJojIaDvIDP8JStXiSjxp8zhGycUFZ/ngN8NU5+ilZ5sco2PcDqUm/cqfegSqT+
nIEltrI1fDEFoEeIrNDk+brBuhSc/YO5NuhN5ozuedIkb7sM8HY8DNvJc3/Tn574yCE539XL2Qbu
gh54OvZgmEtpFa8cczvt+hYw3qH4QVSS3jBCXWKeDGrTQtJfYDYhexVM3aCxDGgVT7SSkBaKwe2M
TWUhZAF8IfFWJZj9RkkLHMQOa9c0xYuEghIKAgOGoNoD6YdgbMsS910CDQB/3XhVseuQcnbGHhAy
8UBxECEF6YHiOiiB9GzhPunX0PLwFvZDR/2RonPEvWam0nopWdoFj+4W81X1jS462eyE73bPpE61
1Q+0kjIbVwy1DQs/JhjUKAyzkOwEdt9tgxf4dnbg6lDeMMQJegSMDJ+iCV0O1AreFynpRF0Dmt+D
uf2MrdzKgfJB/vfC/duYDJgWLIHrm1Jx9jDEmR1IqUQlv9T/MBPhbT9zjAutNsCZupHwZ6eF2w5e
7xBfuSg/oLYUiGfrYfIr0nAz7e1BeQzGJsLu34g8yfqecNaH9r7LDt2HOceUTfpJoLYXB+JP07+B
sYLLngfLyNEKByhUP+/f4ZZ0AlgH9XX4lPBmCstTJp0KZTOUBiHxIDyb+X08M0Unwdcneb7sDlxw
SYfJXnXpLqoKPdQvVMXGLQw3wwYtPeaGebmr3jiJmXnr4GfL8jqPTFSE1PRcZqk7l5w+s9XQIRc+
/xKfNuM4AAwQB5BCGYT5MBmiiBwyvHieN0woRHj+H7hG8IYzDA0BXukWOMX6dc3usw9OZeh6TJ/3
VCeMLm1AEmCy6Y3x/U7cDs7MkzaTI47hTp45GsMPiB1TdBnbtu6hkWAmuFBWDr3J21Yqruz01Pe+
Ln0iGdgxEzFH3WvKayl6ekuaJtHaaBhlzK9wkZXxbvkKQqyOVhseCqoQwgbUFyU6oQeWJdw797gp
NRx+GcENPqAXDEiOXbnhufym4TJZH6RVZ72vFenmJvFsTMJ79xytYjO1MRagrUJ7s4A7+N4zh+jy
ff0gs4OJH4WpWVn7p9eubu1K2lFwEbdIoq7D+eZWrm5yOP25V/n/3v77LP+ePvvfV67+k39P3//v
u+2m3UDecFGleiKERXH/73MKb3d6m26Tt90n4wcoiTjQmO1WvWrXdvvvo2xNH2UrsCVvvp7+z/Cu
mj4qGGdOX83XNKU0Or+fzrbhbQQv/PcVDLbJepXu1gYZX//efy3dn37iYksg3ZVpcPreinfxXh65
xgF+pgcQf/qj5PXHZs8mYk7Ltm5CcmQVoEYCFJ7e5ub+Mb1Xfp/zv1v++850TfbedPrgcoBwm0G1
pfFfoYeabptOqPHMqrHuvdlZw9CIaSJQXcjPkb3x+9n0OR05t0UXwVocscRn4U02uhn8vrVuS6fJ
yrwULOwM+C5KpOV0jASLcCNuMf69t4D+lt002CttWFHsRhzK9R9ea+7HsOhH6pw5Q0U3ZSAPpMbr
hRMkG9V0RAoXjo+0AxITQM/wOKikL6KBuU7+gbLTCz0RJ/+9vvpatUAW8JnT7tq1tNGZtYv++O9o
YDh2Vs47FOyuYU94P23se48j/306lNNBnD5O72fb/siR6/b6/26cbZWzdMaPA/h8+vZsm/rTg07P
ebpl5FekfuE+iTsCrpdZyBXrOV9TulCZUHngqrwvygVAty94kS2Y039oE05mU8DwltnTPHbBAbT+
HUqO7XR0wUWXT4cvHtORAD7iaE+3/fvO3JxoWODLnDnTcQtpf//7+G2g15+gFKp0mhMs722iTaz/
9//fZy/zQpQGr/pUGDC0oKwvXMVcfCtMOzI38v+dOdNvn86L79w1+PXo5H+firYsf09AhefuKDz9
kuc3/Ue/xs4AEcgs+Rv+u/X//xy3eR7oToW7DN2ZNaw1Cocqw0gqZ/iyeC5zK3V7J3Vza3rfOxBf
jv9eeOWMkGspnttj+dkelfX01m8D/2WmDNzBx7gep3qYkQ5nNtYm6oGJNQR3Kn7dTOmfJnY0Vbdy
7hkW8FsZwy74Od4bdz7yk/xjFaa8xowPMGo/IxNbhATr/LsnW9+w5yyZfnQ/HhkNwKU76msQcc4S
ladMYIwzbnR/+lisXrbuFiuUhU7rzPmTXjb/TWwKf7/bOjEAy2I2Y+U2YeaYrfP+ZLwFCM3fZHUn
wjnd6Q0ZONYRK14abtD96cvp0aQFj8Qdufv0uP/7T3llTr9j2jCmjUPCHEvw+50Bdvzvtslfarpd
2vS7iX80v0AOnL7a4z7F9+YXcTv97HTrv42HOT2PZrgAyRD+iHpwQ1f5fW+sGoSSWGozUlo8ybsk
KOae/bzPw/rtQZLAGRmF/CtkseVV5QipJUL75avCPAmMNHIz9AO5vimieFsL8loRZxumtlbq05tx
kQr36Rp5Lh49r/bvKIYjMfxMF+K/xXU8BvZ0539rL43z/z4b9v3xX+XL8u/9Lt80hhUjYTQQvNIA
/cRTmKtmh8H/ijyvj2Klu+jsOTjTQZtezsxcXVont8hTsqZ7/Xff6fPpTXen76CS/P38v5+cDlHB
wXrZ2Or9YrDTizf9f/ESDpO11/99m3A2NHJAPAwbzOkzU1s/00+tTshCx6kgdUusfulYOTMDG0C0
Y0SyZ5mRRLNNLX3NuSm+OwpdaHv1Yo/olbVKYuUKMhG+aGwnymVe+9UGGXsU2Oj0pMKt4SWucjdo
brD6uvV4xhopC9xMcPotLOvicxpZSFtIwobb/ig72n1mMP3cghyhQR/AbCoHrt0FFTrSCA4VgDtp
8yzhmduyra9G0R7OUkf4xgCvF4KmPMdWB55+W7gq49ZJLzsNWZ+3EgAFO74lyD8sXAT+KyYJqwla
p23Apo40MqjHGVQgEtpoBXGP2NVTZivLLgGIJxWPF4wmIppDvDmWyPjkPRaC2ppJm+iN50kbGWO2
fgGGQJtJxhedsQi/pKELZnSk48bfHRluc1KikZ4c564zjwGH+FUEW2N0ZXHzdMJvcS/9GBjKUE3h
0i+HzAZm7ojK4IWfN840tKrMLTrCzlfyjcnpeGoWwWwu4YblM5AAPRw3aY9N864RV51+0mG86ZIX
i3jNYMvntMNh/lVjOIpQYgH818mWktsqBvHwGQ12RkCAJ5MHEpn17RwP/Hj9hEnd32awq8hzd4ef
nNEu1NBYjtd7lrOBFWk0uXxYBaP+Qyd4Tzp3F+RW2q0+DZcnqsuPFkUi+trenjlRP8HsFaiwRqAe
u9joo9bWUo/LT6htllbSr2VnmlThCcdLyM1X3ilnniL7NhwqM2Bq0bYPSLZHof7R3n+yhGr3BO58
xkJaSTG/KJdJBeXSzCRsfzuw4dIad7xLx+trThoH2u2F9Kc84FyiQyPuvRbjaWxVJ69gp0uwcqF9
lmfLN2Egt8WDc7Z97/fpe8uWC81TRMjkcr08ORVrqFoFJx/ozq/W6b3PwRZaqQCM2bIZQPhg59WF
0VQNrLNxJ8eUPSZAjxlv5AipR9JDKu2oQKT6jNetLi1SjLE+CtCMkqszsPF5I3oUKYLItQF8vrmM
T/sJaJcyCeEMBQCDPKFDEdDuLMqmbmcPOOEFWJUYeNN8mrLNgi/briVMft77gKGMySxSYnwdzyEq
Lbqf8lM1V7BMQB5f1a6i95y5FQ/+RGWEwoE0akiTOHwmRAcpIfZ5y4ROHP4oc5pqD+xVYSJOuZ28
XEBR0Mxnna6LzHsW0po4T6XxInlLDAi25WBun5csW9O0Q3lC2kBA4/e7ZTNnUNlj0HCYUQARzXia
BdZuGC615ILI0DcqnRPRfa5DTg+U7ggKLlvxVmwrXynPVXDqcf6rC4oZDLgwHJtU9HjeCBk8MeLh
Si+IyAjCP3vuio6UnVtRhFJnD9ilMJBJHZc7xxC8Bax0tZJxEbZP1V+6Smw4CY6jzzqwvgnMDTA+
oANhAIDkaLoO/QhnjdukcXGyjSFPvvVwkFoRjbFsSRf67Gw1Qa6P19PAzG7x7IwzxecgApxtYkYG
wqfsDsSzJ7K9y1biTtLFzbAzwHpSCGOhsoz/wmStdhNwAVPC/AdfAA2b8i35ejvcYuNoZcFCoihG
KkVJt5OpraCSWV9EytIZjeYAVR+oLxYPAwQZvCy2IzKidWlswgfZNOkT4CcbcAjAy9OEP9PiV//z
Ajdqq5fTH+p4JefXMVpVU43QOiEM6lsAe/d9kfjx6EF+WmfwYtriIccZQhOGZZIf8td3Yq4KBAuM
fRDXYaG1qkXNygponIgxbS76fp9qO+iRIqBRL57HDAkWUBNJWQp5SrvW2IcfxgVrK0IxcDWprBYf
sHaXYKMm1wDGDLXJgWVW0uWuXDCzH1xx8DKuG+0eMPPRfsLMXSoKDkYE9/ElNuWhLyI4Sp2Bs/wB
elvh4zeAbrr85YH4B+fvqqK6KC+wEwTDJJFVqaN1SnBDV6pgv+hnlA0eDnIFiw6CoicFX4OOgJEx
UT4gTIGnmW/xsiC0iwivFd2+bwDFGcF6b2jbHvH4O3K7N2ywTMDtDom/L+krDPk7HWLnmOA9edBr
gBZAqBiKd0gG3yMdJjGaNYDzA4fKdK7ZAmRKaOh4yIhIXl6csYWMXg/ok0/2Xc2SdIp2m1VcvaT9
vPP1sz5m16Ik3pqZO2LxWFuKYBjPh0QCw+wkApWnsz/+xJJd2JoLaj9ZUCtLcY5TDUdakfCXcwUU
ZxSePinSQb7Jw8sUdUJqGfsqTHkkVkfSpLY/oUN4y7m8CfxXP983gtNBcpW1KOywXS8Y08LWM5XS
5cXvnyQajFcjMaciysB1NoGLy8Z+KQYQd6s6oBhC/KdV0FLRDbzPFEer5fJ0gMvrTM4rBT/TMdWD
4FTa4VIVzrl+ZZKounFzq40VBpZkTXBBztHwa1QispXNkY46nApW0dznltjvQg9nQRhBeNwTGYWd
QAA8t8a8NfTUHVreQ7AZNohQ3ihRxGjVnoYNB+aPoe6JlX6aYiNv8zlL0S78iHoiU4i7QEibhZdO
n29nAvgUhrKimUWSVSR2oMDKtzkXX4JKLZQzYmB8g4TMJKWejUp7HWJaeL8EWtdxg4NCOsNEbz4k
ti4CgiYIlxeS8iHCSQxpD6FR8eAj63OBSecTDwJHx4NQIJXMC17aRxpRvcNkJHi4EbCJwKQcZ/Qn
Vm7S+NN19hi2dij9TbK/wuxaGAhMGcC9V7wIr1nClmqVRLJUTACDRQmDpMEWZvJuwWBZQCSTg+Vt
CC8MLtUMMefTVGIMFbD88YqnpSWxqcxNuTQFnjfoFLs8fmjkC8AJlgnfxdesyDZ5BTC2yDCOsqND
KHzFeEi9CluTOf2S6+y7zeAQMlSCrKXv4m+iRTocan/ib/kwPJ7E6QWbprlj5NjDUYOu3jtwcOPB
LjkKeOCMDizZcRe02PHtOBsmWVFcWTxzoWB2g78tw4HyA83c+6uwBYUBdodjDeNlosW8uVOseTkt
ERfjGKe995InzXzEw5R0DU2Y5PXLm4g6VEEQ3NgqN8+resImY0DbO0OHujz1fxRxpUigGuIS58jX
t6LeSX8ZZjj9M1z73QiZrLxxs2NarWJzMWWz61/l37Z3JVxQ8eaws4rkQ+stHfGzPBnx9nkSu6vC
ZkpKO65B2FecSCPEdcrMHdUDHTCNPa65uKNivLZMN4OPouN5QmUdk3SPhsEND9mJSUt3G75PhCpS
1LBV1RTOk27GKjavFtoIk/gJfYRzMwCmd15uxav88DLJ/fFJeNjg4V/aW+LwXL5ykPyhoaNVyRBC
8JzpqyRQvaNOCkcYb7qzQCYMXIiZHW/KG8KOsD9GzaGmtDT+tMNGigE+zWJKjfHqw9SSYln0pg7f
QgA9oFV4Lia8y+JdveIJ41A0IlwFXoSV9Vr6tZ1awJF4ppWW8SOcWfzhQPNP1qwXzupccZKLVQeW
PUDZlugEpV3bJf1SZQpm58cXho6w4hW3r1K/FMnu2uvupf+ids2065MfvwjfXMZeAFEc1f3y/ZBO
TD6DQ34orJmjKxdj99ymFwJjGJ2KMUaGJSBWR2XOQoq80XwmdovzLHLdblue5vwJDS61oeZh+4VR
CTQUjDMFSoHEYqdIHc7TEQJLaBenpt+IO5yMwNLW8MP7zTQtXL9r5wWCDj1y/l4yrVkNvRvBwS7U
iywAJyYCgpvNxIcqWIqY5rhwu6vCMzqimbBmHbHItma7t/JRw1THx2S+q4mFy5sv7pdU9yFjLLjJ
jNULB92HgnwU2nwmDFZWMf5q/PqUjxu4YMGaSQYVX8JAeUJkQGLRGLxhgSLrj22FgbCeLCWUErxq
TfH6UAjaycVPkelvRkom7pRkzLN8aRDYFV/AjJtnawAM8/zdZugXwWd/wP8ABnj0iFHTwBGEAHfn
2gtuCW4Foct+0VZcnyzMKpNQxDrRm1R7RA3Dod9UB6mzDb7F76I/KijzwhUhnS39NgZvKA/obym5
5Yf8Os/ZefHZWT9Pc3IGplxbJ5hBG12WpxUXkYsNvo0nE2+l15kicSuLWX4U89eui9YjS/JA0YSQ
f/8Ev1fIPRdXU72xGnYEJBVe3W8yxrA9sU/HUiZ4DsXfIXk78ZsBzq1JPtMht8kvgdUm33S4wyAK
1KBhP+CjidKFd1gHZs/VrDwlsdMFR6Lh+7WSstG0mwJnGaGxn8qt9VuoDu5zL1IY4Gy2mD/UlXBg
QKi9MaR+2cHP8xKQrKIQxZIwunjbakIEI+vH7KGrDY6qlnhSVCKwoN1hZoe6JFXtSHeEhjwIPH3B
TsKP9wEpPq5taXfHV0IpHT05SPVfsR8WKZqvGDVCGLr0+do24oVmxcwRyA3MlSRdps1gAiBbofKh
/QkopqLXRv3Dce8wzoI3fNF9GIw+eWJJxvS8gIsL3wca8v0pYNeJfLHJnPmoA0DC3qSnyeWNOrXT
sP4zUJDn4vU5EG4MEhdv2IOY6Yc3Jm/lZPIHSACPSry3jLECW18jZDDs4vP9sgATkvBcY2bZrorP
iQaJ8kF2wBTshP5MXj/fe7E7MsaRPwbGWKUXC/Zb5NCsWmw1deQ3MV65sxTIdCPAPJd4cUXNkVpf
U3wY/DwYwu4Bd6hoZtZ00TMuP7QnIxVZAzMiw0irOVFNIncIZ47mQqQLiw/NLwp846WjhMdkeEk4
a+RN/VWnxNFBcp/TjPxBlgH39mPu0oZEt9+qFP8e9ZsxPFz9Ep+qZHGJJEZybhW5TxA0rLYKlqvZ
n3f4doh+ar+6eJW+GBsuRnT/WMeBUSwyDvkvmvom13KHgK+sxZ0YnkuWt7wptlC0l4V6QGH77sgW
SMRzPYO4wwT7a7aBcFG4GN+Kf6KCnoKKx66pcLKPt8HTxhzrp0BUiS0YwrNnzeoRvu2vayTgMmA8
nuTPHjvGMuqSma66luMPoGfNFiFqPOFzQLdg2IWyWZfNp+Dpa9AnCcI/47FwT6hcglbEAJ3hiss8
5I/jKl8Ym9e60x0Fd6xtdJb/ZmfRHkkrMQdbh+gy9qZALMmO3yMutTtSX9g4QDOSBW1JXqvvz5CN
Fkdm5o4pIY9Q86w5sgH7DRPTeH1FyQ4bVHEthpDycNla9jtYpIMzlkjJChwW49HhdAxxboTuBJcE
+vsPfPoSw4+W/Q4+DWiDA09QurINAxEIvhhvOElmsGKoaHk0yJo9KiHpC1o8Qwr05jUbI7TQ9LlY
dWhagM8x4EUMh+kD2/6IIB4UBPWWiVFdfmSjwjgWo0FWObwnqUtnsp3Y1SY7dVRUXLeS+J1ehDd6
XdBVYAepEt3iPVhQ/rl8O0zeATcYkcgWunK4MvmHHqzrfgs6ppK/oMM9ATkAfEfDNLauOn4m7Q2M
BOtqmenQFHyMBwkGkLrhCasuvdSzLwho819lDIcVNjWKXfoutkxI48XjFcR2I9qsfgqVY+eR+j3W
70eJp4TanHOCG2CRi8fYcHv0iADn+I3QzYg+S1zHpGTbBYsDYVB96eNLEGPk7xbwhDU7iDeQqhNs
hOpNj4gGnR7MLK9qPPYihiPrS9zYODaAh7YPBEqwj0LwQXXCrXqmM+0DXGy2jSQqFOhLczNmciIx
LchWUGd1pUBRLIHvabhhKSYQHEFGPnRTkK9e/gKBNXqgHsodGNEQ96arhgtag27XqARCryI4LrNt
VZGzEBAsNwkKzAaariLvFbLikH4aKxnP/EijLcXBPjWUVQ3hE6VuF/8dkGdNyjk5YGr/F/RGizHy
gZXYSccnw1ZFZG6cX0BpCIyT4U4E79YrSJED32K5FqJLoy0B+aMPXCzQT5G491GPBxJ+Mgo9I8TC
Bee/dxsd3rhVYLMCC7Lrv1XITBjUiXaCLrLSPGTGQcp18YySLUgVrv2KcJvl5S0iMBxVW8dJyG5Y
GvI3atjOa15QhDhDSUbHl07CUk0y5zo7uo6JU0C6oFmz4fDLfJIRo/TYh6yXh65xDS32BoIhVLLF
Us0f5gDXb6axcvvFQjDBikqDc+dPfwFqcvFmja0E6mByqrGt1vEmAcSIrfRLv51EVxXciafkV4y7
qSeZaHQGSNDE6QY2g6T+xLiCy7lC0odhBCRJZfTr2akOQXihqCrHn7K6JsdRwqfTTIMF+AUTb8iO
f+F1tOvxY/xAus+lHk2+ULO5boHhYiTYUZBS7f4JRT/noquYh2A+fCzZ+CDk9wEp30bsVL9aGIQf
kI13EckUBt/oGCXN9cGi/hBpr4vvCCl0nSQuuT1yu8kwr8FPBzuYATNP2m76D1HHQd+Zr5lK6fe6
zj0V3aTmNFzWxvxaiIhmIOgg4UUmPhnPLGKfa5x1rTADJbKqqZcZlm6/ZeSygDXD9BHeKgmcroaH
VbDWR/8SEp1AKuYSSF09hZ6I/6G+qT5mu9LqVs2qfggqF+Cqg0Gg4YhEC3qQZQIYSORgFKeAiPnv
/jvA413r9yGL/FVFl3+jTeghB1MnkyeFJPdM+oIsMZBwX4BPpB+rS7hR6ffsq3wYAyGmfgaDLiuW
3/GDZZ2Kgpc0oPUVoZW4sFaFyOl4ApizyrsujvZzS2AoDBtP9opmI1DLvopbcgNsWewAX5RlYaNd
uwIbiJCgou0gYoR1xTREgKQ6cmqNvnRV5Gj12oNoqvWVzKtZtqyES595EbKuenapBr/m9aELe92Q
c0NvjQKRLQTLYi+fPwiosgwR+2HVL/+C6fUGUm/CAdb42xufojukB4Mgh5CcX4xpBb+0CH/u/oZr
DMxFU2JwDrOc6b9hlcmJkM1mWJahz3D1yTIneyScRTdCd0lUdVFFMQz8ecIuQtzEtcJJeW3OzRl+
XTKHn3R/0Xd8NOFFKs3ZQUxsY/BCs55/AeoIxrV5L7EMbohD6U0NH2hlF2iFKcGdkneoJOTcGoLF
7AgDr5dYiiVgEAOKEQQZlIgw9pG319Xy5RMsE+MlLHwY6+Tm8/KXBAQuivscY02GW/fZ36i2GpXJ
5WeRmzBXRTywmm0uQSDsPPX5Z2yJJsMjEQd/jhJrBwlS4aGEOP0byh5WEsbRpqp7vNdRDddmBi+u
3AZriSZ03Rl09olLaE+M7jNX/Lmhr944bWQ3I4GkEizYcorbeBcgB5d7Jbwm8PKIqgmJiORir4if
WUCDKmgr1ItAFTrl9P4Nwl1QOH1B+PLMyvEXpX6Fke2gBaAzexgotNjECLgpaqZV7eKqNe61dCc7
yeSzUs6y6NXEn4RWpQAqC+Q7reIYbT6I0oUQJIhwtqI4KdVdy75kFU83fa5e81WKek1czI/YrvY5
GYGxZ8QuWR3CpsKF5UhnSWFXhXtyqtAH2J1oYbHJ+Jpx0Z+56ipf1eOtbxuVGhW4rY7d9/j5ntPu
k+ZFZ6DouCT4UOZSK3tIb+fyMtkdF5fcevTj5/PDuMqXmb6JMfFdJI8WnkryGL/Gr1e2C6RH/1Wt
SjsuP0hqOCnyB0PMP4GK9g8PSkJpnUKxy9e5sFKKpoaMPIYwUksUh1R+SDNoZWuAJqpnaAMNDPrN
4Knsp903ntkvu423pOVqMpYny1m3KodvjOQyknJhHuWfzM9gsoVg1iVbkDHYU841Mg1MwsRxl4xT
x884a4SkPthM+Jg0qn4au4X4OdANP7F5GmQHth/Vcg6/DznDcxvCHnvvyvaj3AOGdRAsIezuDVxc
cNPQFuO+qM2Eyl+nEnG5GJYC+T7wxrzM+MHTIHwfjd4S+h2pw1pDGocfaqMnHvEckjVmFoM3D5zn
8sJl2lgN21lNy6ojxtEXEekXBkGRUjvzSlilKQMlGII2mloCH/8PT+e13Li2JdsfIiLgzSsJgN6I
IkVRLwjKFLz3+Po7sG93R+nUqV1FSRQJrDXXnJkjM3uVXzyBV9xuhFM3+werY1szODwbTQPvkHuD
YOWec1YnrVthZ41Lnpdc2/252in+KtU2DUUiU/LElr21jmyi2TLYCxWnLjY1feEBBQGjgru5MVrW
L0JIiC998NdYbTSyVCZH4/wTs7y4+XjooovHMay/JZDMVOZP/U8U/pgU/I8ereKdDVndd0eKWBUf
YeBoxUWofhr0Z+MeabGV7mK4ZOpHlD4aSgrZFm8BY80B4SW10FkLyAolOvxiSlctAN5XMl/lGRGg
deRgT9GSSivZI4aXsKrxSocczm8WkRTIcYidp403Ibo6oizi5L0b4batqZw8rF9o5kcbtGwhu8RI
Mn5VodPR2GXPwlUAJ+oYkQS/FmCkiw6Jf15y50S4QgY94SYEbogk9xdFKJDwCIUp1+mqdFO72KEe
QAxNwkGL0VMsHaBUlF4EtBPRduQrC+muO0Xylx9Yh4p+N0ah9F7KJwTJTE5jNj0K5EzFWjU+S2t9
VX8ZIEbKeSlm5hmX8HQ0OJTPhWYavaV6u9GR4uF7srzInkim2qmDBWLkrPm2Ybxk8UaVZ2CdZgwz
gItLf6a3liOuhkggRQKJ0dVYJ/ScFsUgiVMy0qUoRFycaP/bn0Bnrmxx/X0v1NqfVG1iqxAvImPW
5bm/prh7JHwFqF0xj7XLRZNFo6AE5rgdG3wyxUkREX3Fn3n7KQvHhZbKoZWrwrhVt1Bm1hE9aQGl
1a0+DfofX4YFVyxZR3txk++V8jQLS/BAT85iCsmHFGU+1RsxWHzLe3WPFP3A2ZF2Gx0kAqv2nNhf
CbdlFF911KXgpPdEda0QuiJNJZVthTyHZkcQfCu/Eu8g3Ktrx3kTOuoy+pYhE9mCtQ2riwrDKcYP
olDr8Y5I1laj67jUbkivN8pVfGlu14YfEhlQyqnjOo5eA5OWX+TrFtpRNpGsI1OocRCemwXtim1d
PP1AdyaF7lqz6Y0nP62PZGLFImkIW36PTZfiodzr6JqkjwgewiEte+jb7EHZ0Nh/kfiQV+f+iUKI
aFQJJQBejv+G8xjsKZBItQI6v8eEvJNX+PnZ7pXTgHWJ5sJbObNRVlzh7VoFqzEXDGO69bKdsvW9
u9eudfByiL8FRxIc6KcigvZjWK4lJ7/o7vSaXsUVv9X0qpb5ZXq9yktZ2/M/ccK6wIWipkJ4O5LE
0+jLilNVaG2Kb719erdBvDSsKBUeqSY5Ng+Trv7OsO49YnXlSggFM2raZBmrjc2L4tAXlu0Ept8P
54R4m2O4ENgcuNDi/mqJr9CjxI8/tWId0e3OCDOeVjAZfDr9h/LShDAsD1yPYUw0Tdm6CUVIiog5
BGG0M1cRmUbG02BSgng4Kc76Ra2TdXgUgZuU7Tk4/qpTitLVASZJXJN3CiT4BBu9fqM6YA1WMRAY
VEGwv7bVy1c/PCq834w4U47iNPse1lq+xhjze4JdpIiXIDz632ZPXFainMZQfVqt02s7jzJK9OYc
Kf5EH6f+HcM5l70zGX1iYhFOcvtbGxAGoIJgGblVXANB4aBhFy+6Rx//MOqWHT0bmFPInMtrJtxl
n7HYNad8LfbJQ6jHLUpcae+Z69GNXtmHtKO3NkybenTHTyXFu7Q1NAIrVzT7RHONvz4uGNYRPMB/
rErieElrc+Ovvj9Sq7vteE/EB5hiMzpgBY9aWiwXHTvoqv2Xf0yf2qx55Ly5I4/kNCn/PrXhvecE
GP/RI7JsUbuW4kUJznrmqt03hE4tehm4M2KEoy8feU9rcHAo0OET4h0d6HR6h8ntFFhdRuzIH8Ul
m4F16PLFy5UGOKIkdU2Y+W9xNTIcyjpqwOzAPysn1DynACLE88qJgsAHTGhWeNBIAd75OGO8XSWi
e2YyFqS1XTrpWSM9G4kGOka+uwfHhclL+x0w+DG5FzhI8KHKG3H6HgWnTB4B0SmMbTjPguwWQdoH
RHUX0mrYBxEDawZBUIbDdD209LWW1Y9MbpZ7Hvi6/Kd+pAsgijd6NG35a1Hk0wvKbNQhFQY0Nn56
GZ5T/GiMuuUMR3lDcAxHnXjC3Z2U+y5iNesRe+7p+s4+wRhygWReYwpRLMHNE4iA9wlIbSN8a/qa
SAuBVjLGl/NIeKf8rVkHqg5YeKVI7/4Ny98OyJ/GOWk/3Qfciy4WIwQXAw531fuB62CqFqwXEWqn
7lio4O1BfTO7H5rVpQFZKLkP4r5mj+u9bSyftBxKPYZgLkBdni7et/mwFM54dF4EDt06PYhZ4Tvy
jBGXMFUo5kqoFF2s7L6OneLH42HjOsS+I3OY9L9SRyZWnRq8RbmI1HNa8lEXK5E6FL0YahqaoZkj
Sr+tjjF+oLePUdxiIFTbKGvEcdgOJk4KEdVFWp188a1hnfhv/OpWvpO2yDsMJ2RDEg0gIUg5uP3p
p9CDMv5JvlvraDWzosakAmD9PNARwsocNL9gYO5CsW9Mu7NGmp/wkeDKMzeuEGfMJ7eDoa9b8tPQ
Oin6+pJ+ahud/TYEPAj8voniu06ns0fd1qrehlEkIw7MMBNHFMo8i5CLQDo3nCUsy1wmAqhip9ff
6HD5QJ7SV0QMj63B37Tk0/zhbSsGgNbJwmtNKdlvyxIB/i4WTzpAZpX4aomlX2PZUbMbBzB12D91
VATaRUGp023jxh3ISeFEZ7ZvIh7K5sL5oplZaSaKIKTotANgFO0zaCjpbtD++YT6ndUTpygG1aWH
R6zao7FC+L4vdbfmDC1fTHYc+V1za4SlT6WD+3yS+03idvEqy+35PM4GnEpYV8ifIfJuLn6PhbrW
mTTTUmG+ydSm2Ju4rPVsibNDTzaSvHlFXLUf4qUO94XvcsJFF67iRNixffI9KdxS9s7e9Vt8HPCu
IzD6TnsIMsdaQ5ziF7P3//v1grKM1cyZHJ36eFtcmxOj30y98KN1wpY/szPgUsFchFLXn+wKdSgU
W9K2mUzhK+tOGfGbjx4kX3z85RKgdWvnMfkKK/kDFgtGowPpDihzkEvYQbIddDetQRwccN3sezZP
1eUzlF8ypVsuRRUGR/y7MAe9rgWd2sdf87JyH4F5eTPltXil0Vhid93mG3x66mHh5abop6U/bRNG
X/hkv4cnSKhFruqy7HX8vXpLHiysc4v1yVGavTMih3dHwEgfrBeFoVQWAb7jluO9zkKKWYYRslI7
fvlBb5teuYAqiqdrbfP2YPpv+ZWMUoVKWXTLwBV2OiKyHPd9flxkjZBrhlBS7tneB6v9obswyGSA
7P7MPk4n2uAZeVvAi7QUxadqrCU3lvZmCL3BWvX5++BTitnfMfxknwl8daEDB/9HTHcRoccNmnyg
zmgImdqiq+/JlqbDN8T+YeG3ptSn/lyuBso6o9813CokqMxntEFwwJ9azTZpPbwATIU07v3B/1DY
4WUXUY8jUv/JZzqoHWqx4dVshcMkrLmlTe7OMdzU8sZCPSFSTjzbk4wr+LOiNufYheV7tNlnv+HA
QXRknJURkH2pVEIdwBeN3130xlhJvErDKlfX2vAJhCZXjxJZWZNk7kIG1iWCyTk3rl4toqSuRkOv
eG0AXg/2zPcbbIr1JIvNMOH9/AXnZajXtqa9x7hFhzVjrRZVm1uTJMbTdhx2IR1JdJJJdyqPFaFH
32QAxc7zDw+Vo2/lC1VNxCAKItCKvwv/NEbU33QDhS86GpyX5XXHPOSDAEi/OzTBOodVbPXrFNOU
JlCF2TkBgyo2vnZLgI11CDaThYzCoOeIfIvrNzaMqU6nbRMfVZq80q02H6hwCWxDYzzToNn1Uehy
oEba8UWvvCAf+RAeKPsWuWKo2hDz2RwoUYnawtfwzrwIvVGzpgdtAuKp/pLxvIB2Ko9Kk0/bADwr
Gi1/ZeCy1KSHIFuOjI52IXpxZXAGmZgEpFIP1SyuL0SvjPF7gZdpm+BNYchJS9B8ef1Nq/fesBOg
qKvqY2pPeU8AS+kIJnRrE/IV7gLWzdy2Sk6KPCVkPy5tZkJRPeejdLy7ATGuOlQ/ZmffQU+Obx5z
Jt5wI7pAkhQwO8c3QdgIkhuqm1qz1i0miGl0tPzVPwwIN7b35ZPs5Q6/UCJSgM/kUJLPPI82D3hM
1hppMA1V3HgiZlA9IF0VpA2rEwpTw464+Ffoxfr4fSScTDgM6MIQKsEvOlCoSZ+ld0puxoXBVG6L
hVM+zCvtBmysHYz3iz5upLMGn4749gFglvlbSe9GcPCCwywJr3MkU8oFGIgWfqoMRqIZZMLw4IPa
go+kQPZZu/0lbt8k5k0yZdFS7T9zqLgtLiThAStRCAfEu9vI2/SMJ+nGFs9h+0k15Ha2hV8tf33p
jD789BHUdnPzN9VNICkK2v7O3HXpVyxt0yvCeOUiPbWtMj2m+pwHrErGre1UupB96+qu0e+abblB
Nc4Ii047QT1sSz2gJNqWir/vtFVA3vNG63fab8SZSl3zkRaOwr6Ey4nsnd60q/Lse3s+lAqL6iVl
oKHseg4GHVJbJufPfsvyPCkkAsbHkgRhDh7oIFmvKXX9tQqBFivphKd/HrLaEWW6t+z4hbzYQTBg
B8gt/jNPDZthCbKD4wEo1U34F3+RJzisrHwz88BwZiNbBxVEW1Tbg3vGJuKo3FbR2x9CSPr7nbav
ynehOfEVTtTfd+w6u26H7kU8j+2n5MjwKWCEsMrVqA2SQwR1S2N8/tUinKRagMQb7Ui7QnKIhjxa
DbB13jAxovVaa5gWew7lm1z/oQ6tRN/BlIAwSV1DkUSachAGcCBiZTcx8LQHYAbxF4Ac7giFQLyQ
gC26h4L4nvrEgiPPyNnfJwrmdcwJU6KBKiIKUuigK8o6CNcM8z0D28K61QCAAEbZ5ErgBoELRaD+
Rd3C0rEI0qnKoriYtn30X0rus5tNBfegv1m8AYuoUiSR/QheImiPDefMZXAWcrugqcTNB9DPQlm7
luzK+5WvXfPRw4X6WgxEInDB8GULYxe9lwSD4rWS+ysQTCre3K7ptfNTrRfKMI1+kZQYX6Mjsuoo
OONxCR4/yBTwBFF3sukqwPc54mDPzumlMx/mIsGqTZeeVCubhrB2SWDQpgxohe+FUmaTb+ms4c18
yHKrTeu7HHspdZTr+KQ8ZSMfjGctfQUGNQkICO87a48IhRikAUbG+QTh4j+A8yZTgstCsDTJSzSo
kcxc6CsNlBwT0ujx6R0CnzgoBdMbYBbvqPa2osxxzayKl+H5Gr1viSKzTnp7EaqVGJtjjXQ1o8O4
H6pt+JobiGihmG8vF1UT1GIZ8oCS6iYn3UsEThfuk19xcihZKvWiFV8T6Yxasln0k+GpXsqj48SH
frDNfXdioiqv+xYaUvet/cbfqWgtF62XxK3Q8Sby3BXx3nEyoz3jr30BC/Jh5k5rtX+YufEskfj6
m2App9gfacUjlV/v7pywZKZF5OJtGQtDeSraLUsVz5viiqQJkJEZ+M7hORPTTIcFI4PKF14kBep5
uJmeFYcdV1JzhycTabnRVjR267NI82njowhVrnDOh7+QcTJqgLWE9DyAvfaF4UH8y84tMztn2DS4
OrgciNQgEw16A8JeLPSbBu39Fg+MLG/S+JMUsf9lt3k8m9+3NwCb//ML/fYDQSDMNgDBKxQ6zjvZ
6XawRoNPQic7BmxXUF2mSoW6qCIZ8mvNK0xVSHW4xJ7P7BnGw2YV0XhcBIbkpVPTcqXBcJDfOaNz
XSn1CaO1ii+iYdRylq6ABim9aSwsmcsZDvVNkUf7DB97L/yoxZecvvL2GKhfI7KVZxPeeNvz9PoC
gpgweAKu73QpPXJGVOb0DjFR21kkdweSK39wrhdfSFu5vnn/JSrq5JEyKrP+YnPPSh6zWjIFAgwG
dcm+tO3yTnyX6macnc1mWYv6ksQPxeFc+XEhS2dcKwriIHY5RNfr6RAkf634kUMF9Ql7AA/LW9xf
w72Mw1UFLDYTCjiAzGO9mboOhB7EaerwJn4IZw3JVn7FXxCfva8gOnBCSj9V/Z7SHNfM3UUOdxid
AOcMErAGA+7ZFbngimYZ1JxlXIROzuXPQZUDfzl2ITCYtTdzXXj5bf8f+TRC8MVHPn+ZN236KNmu
Lfu70MhtnxNJ7DzbfdMHCmaxDjgzkPURW5BE8xC+GIOvH/FG5Jt8jcQVU6Rg1uJAtHG6N+bHOaP1
KKA2RnH1lUYsrGRgNjgMz3n8d0aQZLlxYhuRa1KRTT+Vq4Bo0365Fm+chMNvfoIHaCdfgdZFbPTY
oyxBFVr3zDBoZs7nnIoeNXYGcY0XQsyZbgKqnP4ZWeyMPaEtgro3fCQsSLUt/BNvIgfz4MDrYZjH
jpNvJ/7TSxfUXHby1U8N1V/lROHB/5TF3/JcnpV7s0u38rn/bMu3sF2LR8W29pbnyHVDQ/Jw8Ewy
P9p3/x96cjnYEjjrZOWGWThrcG6iopr4jsrR3GTBg3IcgcQ9ghzoj/qFLNssf6/ptWGkpZxAm0hI
a3pPoaehB51hCUdupQmWwuzZlatHwPwh+6eDmNbufg2V+M0/ZHvpAes7etJM48iuBcJpCCrmSjaN
tmC1aHQvkCYvnLbRxLCtXYY6Twix9o7IQINA+VC6huTmVF20lrTlQqhDKZsSHp9EzzGCsDJ29w7R
b9bisJEPKZOViJILC9JCm9oiGnx8FOijCKooLd7s+p9q/gXN38hEivynEFck8IyC1ZeqwUSOZuhP
XGQFsQHSKX9Ld+WXimnfcgJhXac7lW7MasCinB2BCyNBbUAa1G8pTSqWDRe47a7Fzvwnoba6tm+A
QsAjA7mB46vN+T9QOBLQCcuKXi2eLsxGwCc8O07Wbbjxxl1OTUm+jL/znma0prYRxx2upfpOX2U9
GB8mlApPeyOCe0ZBkmFy0w4pXOcN+Z0Fe0rK2w4np2E1QY23MyJcEQDHrKOU/I1MFlFBQgqvOIlT
weyVOXHUqVVu+72u7/t8X8+0OOgu+04g9N4dmZMRkPuffHtknFuzAG/NvzbG++YG2gYnWiOv5LvO
BC+w4R/I+mfZoggTAYl0tHHEi19cJn8tMDb/QTSODpfhef4u2dOZcrniIK9+ptBLFd8dNxRszZHs
juo8XhnQziwgWEJ0zQTtabx2M74d4t6Ec+FZUxe0bzDxEE21gOUUwyYThfvuFsEYwgwfeJ++pwOa
B1lOWPAt7decECPCcm9wrpT2J/V98P5ID3ifkfB0RWcvJjUSE1mlP5ft4+FT0BgKolUy/4FtjvAg
JpKxbNv5YhKgiEefHmco7xNYVgXuyVP+Zg5+QXFHhwZVlHS61PhzqNPJ7IkYGPGoroKjg+mJJW1W
AhefJsaYeekBwXGRZwozRR6n8S6kHZ6/ewrXj39hSuJ9EvSTzEh0WPoqnKDZHYUDqe1syMKYRYcA
fYqjEbmSeul3TmCnB6tivItzuppdT19GJyGWmFz/CtYJqbgh4Y1ayeKu7TiTBRyR6EqsOu592Yo+
OHpLiJjTbl90uPJS5OHW6ASH6q9Ac3bs4ktLlnR8CSdSWzVyOleQq1dyBKEkIZbuYCLFUj/aQ8cx
nl4SpxhsGBjkpFQ5UOEOyMQj6xFWwM3+27yJ5fx927z/ey9Wm93qfYckuWhH3FJSiJKNTheF1wWo
GAUhBomiPZN/nc2kpPBbxliNsorhb7kf1wza3BKXW3Oa0p8YA1oOqHtl+nTa5XWFViAEEH6Qtj7a
IT5zXFb3SKabTkyZv+lwNqLm+ZPoXPmrUt8i64xS2PP3wYJaYMvaS7LQLO1LDxdBcy3J7KjeUooz
1xOYSc94WBkD/TDreYJNQjaoAggomiep6YGgymu2WfGPAUw5RGO+RSzFUjpiQwpRmGecxKfWqK2s
GLFjy5wie9zd8BMAdVCOoWTzUtyDZ/CP/DdQlQQUHDD4V75RnLt44zrPKZL2hFCM1+aZKNgZXLDc
iyIcDE+2chQEm3ZN//szvha3esemGbHgqqvubP7dIJHY+O5whCz39Kk/5ry5Fy2WkEFhxx2NmEJZ
qg8RbIHpr5DJeCPFc0b1XEvNtM3iY8CEJ0W+zoHPg+325PrZqh2gD1Sx7U7DZbMzBZv8mDK0B1Fx
5hnFYoitnikrJaO2r5mthJzVztBaAzcyWX+NfftVDzg5HUt4cpWj799mAT0QWXjLhrNaQuigrqTA
i7R96JgTA03QpXGl7LkX9f5TOVKurHROs5NKJhXy1tLgKI7Ggbuu3SXYYbgWMuATfOvsMHyq7Utd
W+8a2EV1Of4LvLNmHv41f7GerpA55Fs0o6rhZmfyjBWCDs8RRqtL8kfPgWnGBx2n5W6X21jb8XhF
m4156mqn/ldi3Vzetg0xe4AvPz9FuuL+yy9XZOWVK3AjkJ9q9dhTng/3agUzDFTu8gPrDIq1cm9O
9nuobd/lh1pfPSBAhJDQbZgLdfpu5QaU2aqXNxPMWHmjHtVvxjpRuNd5VOBEb8POnzdH2APx3orE
ZYvntwCO5oaj6/nXtYUnE+OfwY2IdO47Jp4OE+RSlt0ahZtdJv4Pj0zjc9d3NEHRL7S4IYJDgoex
UK4KEnZSvqVHyZLb4S1Wj7W2yyKH/HZKdloDyINE8k70wzBnM/XHGmuuQ95F7Zkn7zHpdg5wPXYn
2ivpnm9snsPxpB2ldbdLxiWK6vBgHCUavL8kh43Sh5aQcU5971Wlm5/V/cAsizLnvEg9GtuSkNHN
+tdofzqZlXuaKxN9Uwi99rO+cLYtlE30noJi+dC3Ge4p7Qp1MqpE1u8tyAknetCLDfulQ10wXVWg
LQxLHxEQVWVTEaITb4K4cQzijGk6boT+AFpJR2u4/GIIipdBMZjgbD3m6BiQzKUfzy4xNnTpUd/b
P+27vWsPZQMqN9PgcAG+3ysCkg4G/Ugd8RX3G+ohug7/MLkmtpXuCe1iTj2jOziacL0bqJ5iR9Te
c85S9TrjEhe+E/s6HqX93En5St9IAzprG4Ood+2BXvCuUv4RsbFr/7iZlL1U2NQh+VuBZwqdxopT
GJnEdETzY70Ol7CLuJNmPXby3qgvVd5j1yArl/SLfQlxlU7HMb+zlgGcx3FHcSUi0L0dTSTm8mak
b7HO6j3lP1rjU7uVEHTxmEeIsyaGuiK7kUUaVgcUjiN7Zdj5XRA4RtKCyHRYF8vpu0DTL7zXiAvj
eK3HNEvijz5qV/Uhe5XV25Cti1dy/Jf9jdWD7ijAZIwhHslW05J2MYNH466hNyKnAZMsknjGyLUz
YfTg7p/oQG0839rUFZuujkQgxZfkoWSl2wSYoyfGZZ1EbqJbGPCWxfTL1AThM2FiZ7P9iThmlrG6
VuqbqruaeDDZbfvyUGAtVXyMK0jbpSumCn6XetfQEciojvAQEHEaJoWRbWq2Oqy6dxrEOk4gvMNk
FAMgGTf02/mUCQ+RgeOcNRMDiWg8wvDdePRfMTngW0126i+R1zzK0XUgpxE/w559jR5SzVac0HEs
14kSA6FkP64N6JDoPOq3RttitkYy3DPpsooNGVuyjtr74MGLAPNKz0wo0Zg20/v3+GVspmterFjQ
2BDc8/Z8tiBO0B+5TTf6rd3W0j7UdCd5LB4HEp5OPozpX5kUreo5SBtWHuhP/A09eKTyQIFndoj9
ntsMA7LdSCCcgemOODij/w6TV0pfDGe/Rh8HRUN3YKh5neMtMkyDpR0Tm86sATFQs/IHjHn+oSx3
ecOsztjVJFYjE4MIovW0oCkhZm36e2CcmvouMM+1sSd5J/ismBnIxAOfabO+cnMwnGtQ9NJi814R
0nMlVncW3WrXOJB0BCC5xkHQvAEh4dZBbzrnAWn+j9SvMwpE0knfMYt8ABXy+0M/K91WnUd2XEXt
qSKYIlcawOkb58Qe9L68rWVA+bOM2fvs34JoQHJIK8L6QGxmehhpVrRwXZmqjk0wPwwEf0X+hrQy
ASm0tye6vUhhEoI9VCV8ssp5eMYR4kmbukZUtpKwDuhpQlA9D7jO0IsgAC2EX/QdNapLbj9sf+AP
xBsS6hgRDjohsoNHnZGn5PaIGoQ9XTYCcylJydVrqMCm/F00r5C5e/0DpV7S7+b3dRmnRDgxSrzg
UBET470W3W56lWiV1YPFiz/5Zzk63yP/vYnp2yFPWzf6JZh3ZGEf0dYoaLteLYySxAXM8TgF7f6z
xHCLc0cBRE3j/+tdWxSk1+b0q+45Z4P0jseBQu8pki9nbkZANtOpJ4r7MJ4LjaaAfffUb/EdpdUN
usiqlInnfUPYXg4kv6/52WbfDAdg5Bf8VD5YdGby/fwHfi+0N73bdaAA/0FHxe4BecJQzDlMkAdw
ggAH4w6M99sbRb3hfao3of6jkQtOA3MOc+V4e5ddqcTr/DUn8jp01yoX2nFtw/gYyWsVvG1hXVti
YrDA8uVhyyDKdXkc4FJOFtwA7P7+DyDjma8LMW8G0Ht5yynhl1SVmeqKcVOBtZMYH+BygNQuzU0/
JXSt5qu43mHqpYkm7kPxXmX3focGvaNOviRHhhDmm8c2eRmXJLmt994f8w45cFHMBGvk6SQHcKxA
wS4HN0PCpWeL8pY/tNFnmz8C3qWExmKYckH6lE6DQE/7OfQca7DbIvDap1Qn0Vf0FXzxjgesfk+P
dh1dI+abq/I/p4EJYMoR7RMkhGpPD5qVughvGpppMeJoIvvHkD6gIJ+rAg0lL7PTggMmcaxa/Zfx
RnkhYlpJr12/aiIWh50pkr5mYCQDhCU4fT+/qCjmetJA+yUKPUGQu9HD9jLawE8yy4aorLIdO/BM
OfdhSNEdxBCLtIzD3JqnYDzgh0Gl+a+XgGwPPraErU5RjfZARcO84d0h24NOKVJqBVDSf+/BeJm6
n7JnK3yUMGHjl4BiG1Wwsfzlq9N4m0nW083Ag+PGe2JsMpfigWOOzb1D1wV6UPOk5Ea4LyUv07SF
ZhsTmAXAt+QWKWipxxsw4tUvkRgEdKoOtb42yzJV8T3fRLw76FR+RXiu4SdNLXQNPO6EJad6Qv5n
9+qxDzYXjU/l/AgnST3gp5o5UnPjI8AX8Y+fcyA2C22NVniuVbicqB/6Xg+/e9zYpN4AVh9XxnjL
0OIlZ0KkosO+X2kIaT4j5ZstHg1lOF816UAh/0CsHch76xkzMdnRqTnWZwuEDYPm1A3AFrfQmfw1
t4+luwtB8TStUnn9JdCDrFvfOVFItvIqPaw4IhjXhVBKU9mGzK+vuJTaBsGszZqhOAuvl8RESPgX
DrKY7laYIVYQ/UXzS8seC13zhQgJygheGRpwnDnE6yYaVohb2Xx7FPJqfSCVeWmdCbqEzylRH3T0
94+J/JaWNyEfl9Froep6IIYmM3n8lqzeWHs+Km9Zz8bg41QmxEg4lIX5Lf1ddOPQ5pnFYzWn5Q0s
T3TDLHjZSybR/AHRg9siNpTPvIpQFuyJKMmfYE6RWOrhcpEOVtYk87HIjBDytU7FPox/g546C+oJ
7dMiEKIwaHw62MGDGWiHPQdWFqeP9751FkYTKpMn8QXUm7yd2X5w4Od5eOPGLA/FPEWadazTL9sC
OPqeeodu9JbLcSGZUZJ0Fp87q3AuwQOWNiL1LP/KNzRgeAjPg89Y9Jmk10XIAxuWl0rDdUWmgAig
eg4uwchGl/XMq57ry5hLIn8uCj83JGN+WqiXoyNCKkuyZtBV1BLOhsnnPL2TUWocohB/Lri7+b57
vXYnJiRL62PRJJFQKwqvqxfoN656RmO0LolrYff+7P/J9F3lZUZvvAEysFL/RMrk1iYzA+YJ88cY
XmSMwYQMMvK8IvQkLV4fm6AN/749H93P6CAXq+6npgdo0QEg6gyFwjxasTEArk6mKzHfg5OlOw39
nqzce5Jw8iCFk9I+KTPPCIbHG/J7ThSSHRNsQgZAe+NFTiAeZ3h0QbhANir05RwBTbwbsuKY7QLZ
7qiT7GBecW1wRMG40yCjpjjbxuF37S78QEo7P+QqZheq4DQRxnLBNSXyPFKeLmNAPhYDeOi06rgs
0rc2+aGV2nsO+j601Yrp6O8q7fTP9KysOU2V9kLG8dT4Kg/HpFW8I5TWFGdF3KaTEAx95hy16PSc
3mEfAM1U1ujB11q9vND3PqzLcD2XbfyR1uTMS4TzSys0vhILVDYf9ChYJqf9ZP5iMpXOlfGPPhal
7nSL2d+kLdcgpcg+baA3yBuDheaNanEV7iG7Q/pC60iPcOPVH0JKMfGBfUv/IK6RPJJU+eqppogd
UKki5mMKjVxO5gYCX+JmmGKxElXGB0pIAFz0F9WdybpHTz9QLnK6K+wP8TTbIze0UjGYgRO5ttfh
9v//116bX854K2KyVXNPyIjITQuMiBgMIg5XeCQUG7Mi1bzLJ4MVveGZY71hho+IFpDiDz5g+laj
rcyVxIzEbm5hv2MQCDMVVfSB6VqEic9hB+EAiYh64uhHqUO/5pU/MZ+6mBAMa/V6PR/Z8vFTEKFX
2owgpD1vcn2hEsLhumE/Y/KN7ZA1c0KYiG5bvLPEgZ6rwjf+lSWfdwgeHfSRX/02+wS5skTlMrOy
6JqV8y5R2MpsDCdpRXCpjaodNWiNQ6zI7jb5McStKDf/YbBPKIwK0Tn6Z/bblMyDktMLEeqqvW7E
/xl2FugTNZq11sxhTDbyL+hX9GniTejIJp3Nj5Q6ICowDrw4oL3aJ3exBmEBkyMvxLw+LaUtnk2W
cophGrhoQuc+qnwLHgIjQeUS8lNwoy3C2petIWJ3xzGlTG9cderLRF6Grnb4HrwGkKLEQL9ys+aX
UexiKKUxUCVuoek6XkQtsPUJKwn6kBN37KCg97MYuZg+8m3eq0VS62JZzNr9FP65xYVLi8mcZ6Qm
HGBe8P4T9n+P5Km93dlmMd6KpzNXI4lzKmJvchbY2qHUvQLGQNuFRWK0NNSo1kjU3FNJTv4HMUtC
TLnkplgMmBgUZNMiREtPLS2YHaY+imC2OKliVOiHfKoYaCAdodZq0LIPcAdqYzbP5rhBmFWsOLIi
YKsnB7lROK0wYhV05wPH5hLlmkekRwcfeqU9rDlsUfK2GfnuW/BQS2veaqCnBScWHb5nkepyqWYo
5CY4wUH7q3QrtoL5uRur5Mf8Q1aykegmmbC8BEQc/zW3/qWUkOpelM/JRj0wcNuNVwYlL3nWORgZ
oRwLr06VvJlYUTpsw5z0jE+W5FA69hCxNZc0uqO+1Ws3DjdIc8QvRtPsL6r5U5WnZnKCjSFuF2oj
5UUzD+5lAjGo5CSmN6LTh2s2wfIk8oFe9P/RdF7LjSpbGH4hUUUOtwJFlIODbijZHgNCIHJ6+vO1
d52a2Z5tW5YVmu61/vWHkdiRaXYwHIgw0+A3ZSgHOwQQXICACuJcV2OEKjLPbXjiF9y+My9DHUDG
8AHxKJ2uir8yoTiUFoQSUqZxEuDna1/kT/XQZBtc9UQUA9pQZLCfFJaPuUInN4vd5hOoNmJWgbkH
CB4WA8FKT+52gcYYZnD5W52I0BB12RcLmu2jwl0o3QwLUpSgwQA6QcS5/OmVuRIlWolOKT84K/sQ
H+vgu38SG4dojEvwuTKxhy3FcUv3bw3Z9pW0DKNt+o4HD0Xlwd90kuWhMZsEc1K+suMFmc92Ru7K
/WkTjvs4Mf4h4OL5wXK2NhZiAdL6XIGVh351Ip2q27H1xcY0s3pWaVIzg9IO+h0geaADQFbLdsIF
q04xSaxxGeQjGi33yutK59s/vBz7xZpAjyvbD3S+guatXj922jootqEirYQh6TPrac9ZZxTO9Kiw
mKcgG2a6YZTQrMmW0JHPriOpfOshv9Pi0CWJHWwg1ii00bFNi9fCiKfp6Xlo7kHqUSJkl8Dy4DZh
XJkt0DJC8XGkWVbiaYG9Cx6i5muvqDnq5OkBL08sl9nFeN+aEydRg5vun2k7pB9mQWwNAp1nkUG3
pjmCRUz/RQ4DIF0azNrou+F2kEgoSdb1iVwacpvB8s29yeVnnVoCLYqdiY8MASAB6VlCyq6yF8NG
IFMLPSok0J6urb2lyS8GKnU4L7nMrRwJwOCzxo7qYCxM21c50WQwIt5y+gadgYBIBcdGgYON/2ed
NRA2MVDgesASHXpc7Demh2/DT6pvwR2yjRTxM8PUAs1QVbDSd8YM7JRvBRml6QpW9IqoCAbGmV/Z
QLMeFwtHrBp5KpTok5ZCMV+wFYsT4Qmtc4m4Tm0vJCYTP/XbvyEwYfATzeTlb9riSE/m661Ul+IV
hVJCa/1NScFGFqNe7a8G+Ccrs7F++cg3gzncEzTvTPHcNRr0jSq29idMIRzeTywwdQ7c6E76p/kc
BglS0JPKybxb84bwYzNb6CYpbcoh/BlULuenL4EnLSd2EGhdnzBHHg52qKzx+PexjtVR4GOu2iy2
qbau1MUAZvUG6glYfYK2CRKDWIAZAYpS/lb4qEybnb1u3hx8DCIRiYc1GG9F+k1TgtWCicUKcy6f
jkfGTGiRxjPtrThMiC9xqk7wVNXVU36KETk1De1hJd5zes6ApTEs6nurbCdalsmynXBjc6VB4ZCs
pXlKk6PCW3IxV9ZOb486+wLcTdmwl8IG5mijosPeGZHnoqv2+s8IdAm6QK5Ba0xjef+4aB+40CPT
yOpZ9NlhpIHCqwH+oaEK7uw6NnulNMe2SieRhqVnlB4qUq1aPpTDQ6aVkVdPpuZD8V0Gfu1zT5X/
sufaIVP8EgnvSSNRnc0GaJO0pXhmtGsb+qTtEXH2TU+BwbowyUEQxBn6aZcHRjZr1q3IjH1+KI9q
Q/NcQK0GI5kJn3EWgLILF8BLgsPiyTtCCmNG47RTzBkpY/J9nqyyEVG7Bz2xJzzPQ8CFl4KDR5pI
D0hSe/H95JCjZXaIR10WVOAQJXlJTAdtQ7PpZ+o8vTC6nJRm2TZD8fcOqSW7B5c6S1PdEjOI7q5M
tUhLbZEzjNcgXCphC9rTrvfouej4i/zsEAIKmE2tL85ZGtCSTHCFOwwXIqJLhDgGHxiw4rwQnyYW
8cNFmrJ+sR8lkyF7J3RNj0jTiSGPvm4dRtETZxjY8xp+64EQhFMPnecXjo/l8X8SsE/PDEQ5BCyK
9vyX2UXy435vY9nhpTtho6zCPtQuMJxkfKxQVoRTsEL+/rSffGRz/O9TPprQPWTmZNOXH361Nhkh
DPC8/hdMMSl4UhgmYRcUny769yQ27a5sUhNZ1YqxnfvifKLTTEx/bZC4Qx+OPoeHH9Xjo2tHnmNH
IirHHZRMDhcC+lJuhkqWNn/ijEXudGK1o4qp7R+hDij/TbJYayVkQrSZ1ty+67OcTYdWx6jrisAs
vk55booQCpYURlNArFmEATary6oOuMlQEZOvJ//gpG6Cqt8x9J6xkChqMZPYhe/jmSiKvz/iaxqz
UdsVn5tX8ZnIAhzPQK4mUi+fwpWKlw1FmynagcwsFgEzzclzsDVDdeBkQ3Ps/4BN1oa2UWdoiOSd
tqHh2eEpRkEAVCSwTww+vYhSkkQBzmdqR6vyUjJrP2TSkZ8STHF17xicfh6xSofeh8kCGkZlPlzk
y2Rw6sE04HiuEI7LDI0wadSmk+T5lJWwhJ052ggMaROJXAnCC70XzJcnDqNGPK9j0P7PIKxnw4H6
hdoS449P+qcCEOFHHCtsJIAtnCmPkFkrcekn7IrQ/zzacEdiaAcADG/QuIfE72bqktEYTa0WfGPG
8fCRyFZrDhKdRGRMAQufdDJ0jcgoZcwyGFVW/yayVqbtIKiCvBIOpsA69mZg/B3X0NP4yw3Dzbwl
wI3z13KHQ/M6N/q6R5o45WyrAHHfVHX/Wr4BVNpv/eovGhMRlclC6nLoj2D7lIIlVOIIPJ/rEmxH
2P0TLf9iFUyk7imHT51HELP+MG86MFbHPJHzsoeh31tmnJmGzGAa7jhWmOo1ic94W8KTeESbbuu8
46N5twkbgqD/RUqdU6yh/mgdzDE2f6wVMC/6w/YALY0NquPlc4kpkixSp464gob0ifaSXF7UDURm
s2qZAiTmdZLiuGnKFm+teYi3LTbRU6pO6JZ3gdmjB1O3Qf0xqZveCLOEFp30NTZX3iaWh+ZN0tIJ
o9Dk5+mpbIz3pW9i6l7JqqbM+H1Wq3CEfjRlUn/ojp8ML72OidsvH5Rf5Vfjv+CbGRFaFi5dCASy
CkGubPhFiFjJf9MxgsSMHKNB1i1R5jBWTiweAKQg8g9kiHxSNgsnbEFMVokHkKGNiZ2n/qQKIRiI
F1pl6VFPAYfSgNPNcHe0b4BgA/Jvnu03ogCUJFtmXSKgELKGPRNxL2z9+/Fn/OkP6la8ED15bOLj
/z/Dyf/vK9pFmguHGKZioqawKWZrnB6p/FH8s5/v7PgL8P77P6N8XIsQQdGlvM6Eb3Z56k6ecqJa
0mig/V7GXA34sEFfSu4CAPgPhsMMBQzKuk+eUqyOr4C2Uv7Bso1GACAguDP0msgVrLSkGyFLp9PL
F3KpaTi9hEcDwaK6opoqA5HO21Wf+uumQZQ5V1es4E1r5+Ce52xr6xQzGnzaCEnWNNvDTcX+1a3H
jQadwUj2+V7Ha0sCBI9KL2Rm2ic7c6+Wy/yxMh83fY+pVQcNQ3DNMZSJj+3zxAHAhG3Az4F0sR15
DNW05RJn9P3wh3P1+ABmp4rZWXe+o9vbIXFH4Y3FHH4eRvOWwrJT90yRUEtqYHsFjfQ4gALUdAEJ
vj7A76A8X1xprInxBOObT1kr4jp+NUd74xDEiaN47A7qircWMmdg+5SngwegxWQYUv3gZljQKZuK
KU6ESkfImt+ddl4YHnq/becKo52KcGb3AsDHGFvDS2cDD8A8y2h+kCitzK28sBlFTKPp7/Hov70N
a9RNUO72kQbiTgCwW5P69KJTwY7L2tjw4Nsz1BVEoG8Gia+0YaytfXBnxZ1B66llbynGz8vi07b+
AiEkRsGSsYnpWQiCpfrLaESfWGYlqcSna1NbMCJscM5iIvESTvo03cDz6k0Fd8Q/dqpQHs3gvf48
lwu6fWiWGyEsTdj/A6Ab2owB9yrAcuYSnJs1Htj8FN0lQQFos//8GWSAfGNGYUEkQzRlc2FQzTbb
4+IaYdsDsYvYpzUwN6Asw34mp8hv1TmuNhmwE0YHdUU/YgiEHFf6IrvydoVAYIPo78QJwGXDKSP2
bQ2SzisaKENs5m7NFpW1hlsJzFuvBkpmJs5iXDLzcgrvZRxV9OEQXvDFQdkfHPsFL2ncnieP/DWa
SUoNDpjoJCH5NvaG50Wnp1+aT6qCVapO0zWpvK6yRqv/Lyf0XZhSgo66z+Z9+AflMSRiDz0RbxAY
DP4V+GYwgoeFVOBWwQmxcKwva8PhSyRnNAPfEt59XJivhTCTI+FRJiXNWhkIu4d5N8d6x0N+NDcW
M9RN0+GjgtgfFHVhGWAg4Jtg2JAvABmidx5ruADT3+le9H6Qfw6AvQBtjHxkP1zIK5gO0inZdrMR
25kl4IhkT3XuUwXQvgxQ6IXPeh4tsp90h3CQyDlJbKr14a8bw2MLO3j6ypFxOTccSNVEVX3QmTxh
9bwyTw6nL9KJJZnLKV5L2+TQy0sTpIeS1PnAYdQNv6jjLLAhg1kkelgszYze1aJVDU0VVw542dEm
2tTH/urg6Mck6PFYlsWXaf8BQfIu5lbsSDNjO0nNPtWlp5iOMb4minzFts7fb+oE+ce589DlH/mH
fyi12AL5Wzv+0yfAMjTRTkzxbOPBUE808mxRHxTMH/inX32RM3Gi0+wWJXuJ98bt8D+9l5zYzw+h
2iZzYQp0ArYg3QmxmQE80qVgaxnQ5vGKtz/AxFmHxKha2OQyxC2ePcxP0b+MhaQ8LI1jkFetWVp9
7h+MvjmF+QPmpoN8ZEal2uEHRIwm21hDNofN5fNpUTMsm+5UU0RSshh6Sbi92/2w7asMHdjkQEV1
jGvBzepP/O/WA6ARV+gPSDP8nRc8cue3d37HFI3Q4oEF8WuuUlTYM7IiEU81iBE2DD3R2Fjz0FeZ
AvQQAJAOBwvwqohpTusq4hZU0t0J6rkorsMAYdRKd5nCsKg9+AY46+G5lLy//PhzzHV8ziXY9Xdm
0dqacQkuhSVIJiP1k6Nuqf5nsU4gTvfaEowCrsaI2rzqDr20M1cL8p7ndbAJoMy8tlK1yLH5W4fZ
LhmWLYTLqcd/5hVV/6AxSVwgL8mPI3EObgV4t66KSwjH7lYB+Nn8Eij2X/2CbYviBc+VKYkTVARA
KsaMS4eBOQsFI9/nbDBXwNHsHDH8n2r7WFoBCzB8LRlwDS9c4jg7zUtOxRoqMdIyXgMLv/XY2oJ+
cpfF9JbsaHNwt5nnmw7n6SfHGYQgRqSzYhliSNTOzQVRKPihkZF80eGT4V2nYR+GiHsDbk22cwrv
I/ThRk5vQEdz81f9Te8STgOR24LAedWTgGo3uVNP9xF3hQOjO8w+EEh52GpOzV88/iAQFu7tA1ey
GY3GCiyjginBmmeKNO0WxvwLlBRnlu50EWRDfXZRNhyc0y/YbfwkWxuytMXFmUouI42pcJWCzTr9
AQ5zmbrdnvNxSUU1H6779pzOYGqu2VFCUlU0L55eoKpBEds70y/YYOLBkNCLqEuZkm9YTLfWlC8j
c6mnxTEXuyqoJ4g+5IXZuJDenPSgRBfYOeqNtwXzvz+mGamHeuQT6Fjni++kQ0TnAgYy3pNwD8TP
j6BSff9rkVmM1mBH9cPbQ68eMhpoSZchDkQYV4GqiQQih8po9QUf4P5MnvMmm2ewEe7oSnFoFILj
0GFGQSnLIlb1NYh2PyNikLKY2nckHI442Mca6tYLcRPXbY0k/mwyItAfHzV9suTRptZsux4O4paH
hEK7MCzFt0/ireAM5Z4GaAPx+sll+M/0sxuhMdaug8qIdrrfaMNvtvx3OBjaoooO7U9iXhCc8Pis
yK9q4WzP+c68Cq2fRW6tjMclePljpvxwhhfdGpgBH10bSdusPgfGprwhPpaSRQGk6ts+JGwO6YRk
gtjvTwSwsYxIgUCD4pGp0++7baPNQ9nvyLrTNT+R2XK6KY5LroLK5ACTGTcxMb0JTS6eLfR3NPPk
SmFBnuCDBbzTeWTtZuqebBZ7qUfcj4PNQ8SoFmahzwQ3gSIN1FzCNRgjn4LCrLyWcqwQtB972Z+I
km9mrAMuzpQLcUGKuIawVZ9ieLc8HPIZXTvyTaIReXct4v907x9cifn3e1DO9Ck3yJbWlfizaUug
BXoqboouc53Prtfh3Aj5jZV5PDROCu2BzoUyho1ddU4VsDVRfBV0P19WPgvVfzoeIyLn2ubu66M8
w03lYpE5qKLqkL9MNlokSvqPhRdV5iqMB1bcNeF0ac+sl5eCupK5eQNRVqWrK7N5/l2tI7k7PavD
CJxjxcxHSuEG2gYIfOiFtq81ngpwcMh1sn3iajLzwjSoJRASig2q+BUrQXwfZAAI1Zckj8XwxTAL
/jpWbQeVJazxDql47MCUZZTENm1B8HdWTTpXg+uQulK05e+TYrhwIV0hIpnH8sKRQWj6nFoo3A8/
uGFGi1IRP2STucVR/qDC6pp1h8ZI2znZtTGPQwPAQQ82UMXvEZuAe4FVMZhyOJAqsHkII/Icc/nH
hxXjiB1/PSqOtnwKMgVPBI73Ay7RBU2LOV5a5hu66wRfhuwl7JL1RcmOfX2uzPcUW9/Ge4QelDYJ
Hjd85d3zwCD9eclXOT3ltHmTCNzsaFbz+4tZMG5i0/aSH16sPrgYz9WTl5XwW6zHhO/l09Ujl9Qk
UIbCZVqvlZ7+y+nFQy5oiH5QhdZTNhzSqXCndaN+J0bc7d7YmIRboFZ7D/7llMoD91B/PvQ1ha+G
F7WzEK8zlu14sjpQ9zxU9BDvcIi7v1rXOXCd4TChC8g6BhtJuHqrB1UWkcE0PCVsMIwfgY6cfYEa
nFd9ly5Q1JJZh82kdtjnn0xbHDGToEWyjWOo7lMOjN4DziSZdjsXllrxdP8lzoLb7faaij8f1rSa
iaWAF41oI2QhO2EzCPFaMbf4tYO8PZdhO5faS1O8K1x51tGiuvPibJmax7Q/aa9bamKE/bRnQb8c
IBxZBjYBUIVWYLacjEybGR42VrUFHFWAaUQolTxLPym8m8OfwBN2oWb6bf1FL61tE7XwKpwDuP7d
Z7ZGrI4HNQnq4Tv8E4s7YD6NHKcdr10fbh8J6rPryP5JGVYLm3EWPLJlNI/uuMs5E7GOQxv8F0lJ
VwrygxGKYJuAwXDBVvsHARtMHRuxRedj7ta8ezbT+2l5QxeA332DrzWUZre9adf4I/5Is8tL/9KN
JdQDLw5prWZ48M1FShWiHJILYV810CWknJGVuq8jXPFknwcRydf9l4ggFIpqLkWCvajXrXvC6BkJ
PfZsPvJtQRc7T4YxlrPgicRTvxDD8TyBOnYnLg/GPh6KWIs+DIDvO0U89vAnRoMtlhkDrSG8gAnO
joxTUxd8IwDOrYX8PAFVVFiJajemUUdcqB34VVebBQC1j6kJ6HCFbauLbZp+KvwOZTCPSvfS9/Rd
3Y3BknK3+ZvMtkwgqZtmVrdhnzfqK6YXalWUHUoLGa/YF0QdtuIc86V6S2lVScSh8tvZ4+FWyL7U
CqoQs3/ZJyGNzQESggnPVNQj3Iy13fxQkL98rIeJLAzfK3VfPD5weCY6S0Tf2tAebI+BConOCyBL
g+H9OzCZdb8LmBDfBRZIBnuVJpCRBTgBDFGd8cikUPQmkUte1PHUfJZwaZ1vEBsuVH51fVE3UBwM
d5JEQ5KqDs9HewnOWlFyLAoEK+Cl1uKPyetVy3EYcz+ldmPKzj3RTGsyJuuzsn6b6Pir9aBSYMX3
LVRJEufN2eSFbtDWGr7KEqCZUt4PGmkvQmKloDEDBZ8KMj+9c8VOemBsJ64c48ZTBK2Sb8U8+YDo
lRpN15vgZ/HRV2okDRg78ZgrW00jg6+DYMyfynv57aNtIOI+OemU8AD9fRj1kqWg2zbQ9rnRx7CF
42lcBTTbyGWkPW2Lt/DQfA7Y6gQrxnvjof5MPkpMteYYexRqaDxUjD3mWKoT9cNmhfv6b0A7I7fy
I9X5nrxK3G9z8wywl1llczPxZK3dVeE7pQTxFqhIXKgEnrQMrtEFThvis81zJV/zufPOQsCW5whv
b6su9AVaTLciIwnvV4Q/2UsoQ7h2XEzSlG/OgXkEa6ACcIc8apZiwg8dHauMHvNT/J0kosCbNYqx
0J7GZ0HF/Mr/EeZtjl7LXBYWBK4HR+2Yo9TA5ZSzngjLselXwDLV2TKwQwAwWsDIhpV0LvZolcZw
1CBzMO9Cmsvk6iJ9cLSJEHHZ3UKkIakYSfsMePCOnynyH7wHxMhSISQBDAdLzxZr90kVCWvE0qBv
B9CNKDjZrhBpdpso2tPEQ6dVox0RvyDZWoTvDBsJdiJcwKlO1tqxZTaPckDQc7TptcbJEpZmVNNG
70QFNX3BDeDXMCnKXnLFrwHM1C+kChPSLHzXCW2AR4dEP2v5pohmBe+sdumSkpLnAxjKNWNTffuw
I67spgUML81MnKbmmpDk2Sh9xMrcYgeDOtnQzwgnJVd6naBM83zOk1eZ28FYcGuy8Y4RgnSmLK1W
EaXUQf5igkeU9XSutqf0x1oXK2ttrDWG7elKBGcQz7CWtuO6muMOt8034S7eqWtpj8f6pt2YOInY
awwen9d4GS8tdN/KpT83J7z1cKYcOeOjzm1tMfQnnwabTZz6dtfBbrwBmz2J760sKNMojsKvgV3q
T71fGli1Rs7HeI9gB3u/+TZjyGSP9UzpZ8M+c941/eGWj/MkD5w4ikYBvgNPORs7P2c/I/J7BBNS
fhY9Q+XJHEgUqGggrFmJePrh2eyZ8Qyo7hv5+HDMfjprgYUqzxq7PJyfHeqtKD+GxAtVeP/hnYQI
dsXIENSkNv+N5rVa15IA/Rri4fAsw/O0/1R3YYy1Bc8wx0hTgkUCc3kcVR9hf3ooKC0sn1QQQiW6
epmdlFnXLvp7c8FI2Px5vJsp/iIMq4I6GoNEB63PrrTAcMley4GSoD5IGF0xmjC84nOCFXkbqC9u
Vvcn9ojxQtkV/NPTQ3+rYZOAxtdh03QStzjtqRf9TP7HiQ7NzYLG+Q1KycAFGgCIT7zOCEVemiaR
f0B5x8PEecmdgmoTOHpORaehDkd+T5tmehDp0w9cotLBLB9OxjZDx71kznJQeNENJMyOybJHG9f4
zeNXny3QHUk49i/NfG4RZ32WyfANWXbrercLhRBtV6GpoEn70uQzwH9c/UOsjMy7eTMjrL/eOKKK
2s1vz3UrcLNrCfqCPpYdjRXO7rdyaBQQHPgQSYRvDe9wW+gQJB6bly/pn81oL+ViOONCaUAxqx54
y0GGVSq4WDdEdFQM2eUBg0gbthNTfWp2arUsqXqqWGtLPr3j55Tc1HyTrBX/pRnYfbm8WZRVMfKU
ZNwYIOeUogr2A0Q6fFl2N2NGqRpp2LLFh+0SP9GeshkvHCrjMt7xUs8LUMOolrMwUzmGukN1lbut
Zq0c7SqxTFmwS9WeqZ0+lxy8eMNNbP/i8oa7ysGQpy32iEDfQoVXxsQSaG7yQuuAtQXNO9h3g47c
hUTaHvLfMgc9cbUv0hlQGeH7MOw38SrH8hcffPwcLahZySJRN9xviaHcMCMUjT0+GuYZvjoDyZ72
Ao8n2BmKPUv2se3KyCPa+Uetz/w35+yccUh0G6f0TID3hlcHEkdMA408tiqnlT4/j91Zpy1GXVuh
gGA2MGOXkpfqYkQb6SwyJq86sz+IuuSoIUu+9WSWdkQ3HXnoKofPbCjwh49wPjviKp99DQjP6vDc
V45nsIFt+LKBedU1DTfqV6sNnk6V1isXeUmYun0mPyU6trgJPAxTezo0ayveXCRtJoL6J+rbfBk9
VnZNMKE+tdHozkeQWqR2gpxwMB8HqznwG+GwLiz8shca6K2ydAjAghAezxVlxsuOuSmSMsr6heKz
pWlCkgWKdI2NM1DLAtTR/SY7g8kqvl9uvGYrjtlpvDrgU1v3TvmeZu9auPkZr3sXL1XUPjPTWSvK
IvjJ4v2GiQVmqlxmOFXznkevH2WZrMPXDxNIRtowdM6w0TcauFt4GlNKWd5NdZHu5eWYb0ob06t9
chyz/WsfI4eyiaOP509OmTzo5qfXljDMkkSQKSFwNSzgo73VsPB+gY0Rk8EwGC9tw8fPJ+cHcQMu
pkG8f/zLNZfYHywKMPVPFk3mx5KvKjNJ4ye2nd/5T+bnML1mY8NBisfF+s+fbMFBT5GKGyuOOigg
TXbecGmjxOmWw/dgNpuUtpXyH+KMOh+mBBY+Hs6OUUr4WtHk6HurDHYOsJoNnZbWIU48rFdrnGOg
zC2UFL+ldXnd8rSDG6MMQhXb4NDMJ46mDk0QDox0w1WIl0zxxLN3leTRymQLbpP0MQZqz/k6eu/a
Vxzvs2kgzSdx2qpjUbItxtUehMMvSLdC5/rGDk1Ts2sI/n64sI7wszs5xmXSlk2pUwqyS/85eLaQ
oop0xQzcgrICk0FKjEjuA+6RdkV0Q9kadocL7yREkspjUfUm1VNBK2VmyrMqP+vCQ+tybcvfSfTS
2ORE8RIzxIH9iu/+KYff9sohB6LwacHZKMJJAKFkpucD6xipmaH3JprS83MtFm6Rb8CZO+OhLMjC
EwniZ6pZfJNIZ1QkYNht4U+0JrbrR8d+hkPXPxPjSVyiTwmeWuUTj5pXjP8NGDYKgLXSz5FmTT1I
q7MSh1h50c7VJX3bu/mVZNvmsWy34hQ01rGyT5VjgD9EGczLfT6vKSaTAd0JOYMPckhvBBhiI68T
i9z6pdAtGRnVYY0L0eyNGz7AoQnTxs7V9ExfthlqVZSm905a2M/PtY0RK2Lx5nUjGygCkUFNhWo+
R+DcIVBjBOHaF5agcHX8qrDLhk+ubIv2phhMKAdvn2UQ+delvZOur4+8nN4c3adGSAmyAji/8tix
STqjhnW2POp0JmOrjEWv9mZS6oAtzhITyGIhrdVD/ziWeLZDY7WdFaZaIUh/D2hd8WyI+MsPBlxJ
rKeMOf9LYsRmdYJ2SB1VnLh6Tngb5czYDqEyL2GDEklFW7ipdhyd0s6m+fLGeQ+ArS8EjKBi27/1
/Qyal+HPNhu7dld7y4dx8D0Ovz6eHMhDFkVzzeJl+TEW3rpzec+cdX60GQrKi3qh+wPZqHP1iG5v
BvfGDfdcc9XHq1wS2jfI6+FWrLHZ/zm+HY9vP/7bkakMwGESeq157aUjkaDPEkcqdj7UFQRIMoWt
Zh8uxaMfkzKon8uritlsyN4t2/Q4ZcHMCHeXZeoVBC3Y/lCuy6W1s1ev7cg21y2whufiZzQPu3P5
WPNK01xHr5lUuGi4zOCRdFzUSOZjA+rAu/r16ntEMlEaD1XDa80uz7HD09mPZAivd+8Muo71DMrO
ftLYVlqnNbcSyOB7esvOLzhTek5e+1fyZp0xMNLH2ay8PiORXpU6e5jlaIasmPqTs4GjMypX2rCA
0RavJmMQ2KWpUSD1esNYlGhic07sutbPM3FJ7duVdua9x/ExVBjJ7PoYVduhHq4TWVeSvBV3q6NK
Zccd0m2pgNAd28yftFXcWo/Yofch517X5sNOq2kkTt2Z8IlXe27hOmqSQSxWSINEycJY/q1LZqUz
b5IDnRaqbgqiVY9sMkEZUMzwWNTOo9a5VbY1JGrA7wEKIMcJPCzzsUeNWSP8h93yqx2x6Kk0t0ea
13lWc5cMXx92OIokq0n5GqxcztnNHlzOpLJ+j8303D+nyqL6lvcMmEWFqw1pGDti92HWqSTznHaF
VCGMrLXT5BnIuWWVkbx6GNfKjYmC7HzA8bV4LG9J50+UVykFbcQthAMnSJsAde0fHdnmNpiTqmQu
XpwVt8F5zz/iX08xd7iwu+Ubmu1xCdfCsWtF6Z1QXqHv2L+OWrh5elphTGEKxavh+fZSbVRynbww
W28kByZdnTmGVPBx+sL585azuApP+ke38Fxfpa25z97M/fABn8LBUendOOpI1N8riOwg24nnGjde
AgyXYfSQAz0l4OKCs/CyfL3hzTKfNA9deqTQjFavZJeTyxYX15LjN0JmgZfsPDY9Vb4UwTxGbpd+
Rz2v1Ex/zMNiOSFH6mU9u0xe6TGNRyAkSlVAoWL6T95Uct/GixZzRU0enW03YHYMCOW1zytudaZL
Ju9URETma315LTALovuZTWpDSZl8gkAgu87gWuMm4BQ+x3WxTphKzmEskFq5QrhSwpQaVpNYNsP0
pfKaAkfIoLP0vnTjREDSX5WP7eQZx3Lb5OIGOK+joCCvDlc9M9SDpsWASWSKhY4PFY4RLD/ALIjf
7SLogC/CBK9MN1gNWS75MK/sjYZSvhFaqeM6MoliKW8zJUDgxtheqt8WEKxAvWjym6NF8wdh1A/y
L1zjV5PMbPJEfrJ6pLuDqATwsfpUdvwavJOaGWge08AUz/PNBMuSh5TU3JQbAUsgH5B/lNFnuJlC
BgSH1/2J3pUvKArcKIarj7USkVUQOAil56iZPMc2Vl8GDy3zc+bBpYaLb4nPjLLK1pF55uGoo5bl
sbyygQtqDcQm0kklxSWa00oO94wkGHT/gxk7nrOKBg2tR7TjQC8+a/QB2M+bnkHbYqRSHzghF5V6
0ZlaME6HRAswzsyJuRw6Usmt/e7hMdqa/tssVs0dny55iWO6T56fdkFBijk71PvlP2pWu1n0gRcx
5a79ABJOv0u+lS2v5fAjkXfH82Pc021J165rX1mMFFcxw9bpTa/erGgG8wdiDhj64+N1l2AS2wOW
ilOV5wRmwkwfol15qd/iYApHfiNxIe0dKHk/Pdxl9TDGiPt6N19BzKZpQDOeGrYQpujdTtBb0ENh
NGccGf1qpp5qbDhoG2GmTp+Y6GCm5iU+xlr422JBQ2eFJtL05qYg3fa8AdhNoBN4M7H+NGYkaRxv
FwM2OJIKSmsGdFo0oi4XkTEHyTg+qqkXOSfY8vTQIrgOkx7F4GD4iPP9gAf8e1B/Oq4h35uP7nuB
QFrf11864WjMmhiwMiqm1rjTpEDDEBspEvSFMSVUbUrEDcPYFXnaTFEhvGEhuuqQ8RDhHZ2sxy1v
mRjACkQBgVNAsONHeJag18xpexXBYUjRDCLNypJhYfJSjequbdcFCFu6k57zstzG7T87onc7IRJk
zvxedJCNZa9QpslrG3+oN5zYjHHBDH+kzDhr18gpppPB6JXSebCcHmSLLelchhXXE46iXEN5YSp1
4WDQYeXdUkyTzA64qV42h54ec6JrWi8bJt9XR3y1rH90UsuMRJRlJi2QqAPFof2XiQOEZLWySJiC
u7ALfGbC2Fc/ZugWrfxrIqVq0tUNjwE2pO5ZTJGoCzxAMwh40WqiaGGcmg92qbr6RRHVHthyHvSY
zPUlqpn++7FKE7chwcVGtbUAN1XKJhmGjB8RDi3ydLRPQicIDPctuCH13II6jtgTs+s9Vnc8ROh4
k8QInDGo+SlrJq/YCzOE5M08QzyIKwF9F0XJgMVWufuiMuAPuQKw/xhJ/f2B28Qf4YnY/hjwfMVn
jKo9fG/5qvhMEBuhl6Ax/O87wiJYh9f43320zI096AlElfLn///S8Wwkv4EP7+KvgOihXIuPPE28
/B9+4Iuv8pqeshmg0acgkBpXxNx749ocuj3oPLXQ8mC58qoPPrAjQLyGma4i+BTSK3o9IHmx7zIT
xmekKe/KY555ET44hEY6HnhMlOOc4Go0XH8faVYisEmC3pUmkfhhlDn8jQS6J5alruwmpaFI5qPg
m8AH0EEtI4Yzwknw2+9LBlvgaAuuUeikQmGARo2yX9ngTaC6ps8R1lqOA+SCkI9DhKEy7vEMtaAW
IRGHjIw5JLg/wh5B35JeN4hzLDXtArOdnpFUptnwFJLw7txkF/4Vg20Ac6iJgR7GqPcYZ0NJbD55
3PBLX+wlnGBQKWa23+4AncS40RUAe+wkGbfHEZoBDLohxcKmhMMTv3JtQRJ3zgvMHia5MgjqGtqc
RbyPcGkvmqP0Nur/Y+y8mhRHtzX9VzrqunSOvJk4vS9kQXhISJIbgiQpARJIQl6/fh5ldffE3hcz
E51NYYSQ+cz61nrNRJtgdovvCFxfFt9XYNHynCLbz75pnqVas2VRjQO4yHfIG3DH/KRf/Wyfr4dW
qJz+EaHtDADq07/Jo3SwE/cBUaOk8mJJ/vNldFku44I02Bp2zDaDTDrYJZQFWJo69GJ8wn6qV/mR
dA17g41NFQTlA6hsMNSUGRcBgVI8P83bZw/QOnqRw8QOFpCW4lPRfDFpfjNvfvYv41jrgy3RUKPH
OQZEIs5GDNXQTr0AwBL8nJ/13SrTKmcr5tCxigAlFXjUfGuOzeLfn6VodVoVRyyDqzdymfBlSeRR
YPD4NarPFn4YFEb6O2L8ArtBDKB9A3xYrTltdcqVK5EIM2NByBquHaSfJVWO+U/JUERU09UObwb6
5yKhHUjCpylHNJjLTcjHwiCoJt3bouuOkBOaJmjA8l+xTVtTZOiEJm8f9IzqLRG3lDHTRkCFd08S
n+z6qyUDw/CMZDO19YEAg2ILjrTpB6i5mT4BYOiiB45892gTbqgNfqMq4ZffP5hYCQeH/5nl//oP
o1kY46K9Hf75/R8r0tNPJUN6UjafwIaHq1wka/RjICbMqdQhn09iAWcBFJ0XFI9ioORlsygdIIjV
pg7qAAgoYxhAPAYcDY/cHfWrn7es1MVe58z0HXfPztXDsensL8wLm2JkvWwybyCCDfJu3bLEm4t8
ciKghmgWWjtOdUeHRPRE/4XGi6DAgC9r3H5zA3n8M0rz4nlLdVxDKEoMsSK6AeLNk0ktPI+iVb/4
iGFFoz4nwvKGYw0QDxqpkAqAWWSUi8zXAuRXSy2b5HabpKjdmu5yeBhEKdpxWY07qvK72Lz511Ke
i+WK/DAkzRH+IgYa88TA+u7nvZQrrWnZIYozqGybx3NMmiXHPbMJpDqMCdSTce02qAaPcww6aB0d
CF2oGCR+iNfc7DFKAbQ8nKv/bNDW/EVlz/1MZbJzTL8NlqMM/4P+j6G8wU0CX2qupVs7vTMmmID9
TbyYCARQBYK5HK+B4/yMhCpTLQXxvg5kB4q3I4qvyXUxlNG5VzVY9Btl11EnbZo5mLAPOVoAAG4/
a2tCoxwg/IOnx5r7fsZ1E+DSUKPUsGF5o9xp7Ljo/VvQzNNiaVAoLj9SiJBvXUCuvEnfSeaQJLdu
nyb+JTARqQE8Yb/bWEIMSjoxmB3W6ahrt/aAZ4FlDxgZMd8K48QAyNIw5NB/sZi2npbjNW46Fv0C
BO5NHP2UDSUVIGVwakvQnrBTpHkx6++OBKkC2fDHOJ7E4ExZJAEpbUJhdB2/XNjSYwStEOlWscJg
CaCMW+DZ5vi21XJkM7rI0SpQarhp1GRZr19dMRONLzPZIpHcgbuka0PmNXKeAYWCost3nzlrTbHa
lNOCU7n1++dzTC0hjsn4rbDZ0Dz4P0AOWWYMMPxBfgHiOG8wSJRKECv287aiAv3E3emIRnUFp1It
R8i5juPnOsZfs9h0KkTXsmzAG6kfOMPEQVN7qL6JiV/KH9pK6GcNOnRK5clj7hl/CuAMSbdxJe4I
9DRznCPZhNVmiYuXBvZsggldIvqNGjLQEUMwprjDsdF+WsRsebgHcvUrrpbCkboj1fcPjl95VzUT
//pPtT0b4/IJfOzjBhXPZBBTpuUSGVRGfxhRRN9aMSuY0LAlQdVSWgBq7Yqj139Fn+VHPmIGVqHY
OE+B3MvYwo0MoakBAk1O2HIY4yjJgGWlgAQwyJhCsuQbTNiwy7SIOplbNe4tO7NmRoQYHyWokHPp
NoflQLmJVVXfbnA+uV+ZItd5vc3NeXz1u+dYruZRhCLUfDgzAHJ3p5YmZYs31ATj0GMCOh8RoU0u
bJpHCP0DcTQhc8sPNQEQQDW12wCjhHx1BWd9ZFoMAIKwbu8V/LZnlAFYwxKy0TMIFIAdDvjYCrDW
Eflz1VVmBgWHW+KiwUuEj6EJ4A+gYmLyC/9kzS1YwlZbZYEAX4Fea+Qm5buIykPi6HGAxpr1WNXZ
/R02X07AgPuOHy8SoL+QPKeIKVL/y7DJNh1gpIkPKJT6YBcw3gFfqHHVwqEusicMkteptrUiPwWT
lj8sT0MbLVrKDENotL4Lk0hfgc0ZhhIygUcRmp4jhM3YmcsYHdnLQUcSPxDxdB3d59J9fEeK3pxE
DHycf02tmiLlXCahSCsMsl8sj4UX9TOgbX6O1x7ELvh4ZMNU/OFATKFC4pC4L21EeZLDcdIcKekx
H9gVAkNfMXE2y+pdD34e+dYOqNfD6dC3NNzkBMiwB7fVuFRArNlxYQTxG6M2Sz3sZkTgWyvz/fFl
BchKhNXE+HhS1st3sbBQ4lGKf1j+phtrQBBoLByTiCm5+BDwaQNKn6MU8TOTb5p+V65oMzAFQCCK
77MXJIh0hMLRz+5pYkD45Gs3CbpBurEKF8IzzxVPJjddrn7K1+MjUi12UILxGCaVHtlNSwXMhnmT
vKgUFx8m7CWO9gdpKad3pq3zfgbLzLyp3sBd9Hw3ATJFfJTK9plpBHQmmX0JSDnC8SUU6TmhZJbZ
Z7CQSuYfdc9E+h4AGCATcCXIi+0mGX6srETJMpE2XNQjwLloNEQLaUwNNPXKL9CFMqhjENoDkACj
QP4/oVC+fb1+1dfCQ/1i94h2xMwJMh6gPntqucisAKBYdghQEEGlB5CQg/rwTFNm2gnQ1rBwbuy7
PMGwYYi8FJP6Y/GsvwPOWB7Tvc1y/FMvKZIZVcdFAmD3+kWAWp+fKNsgvUGblEevkLTVU6qeV7Yh
dKwRfrOcAQ/aoG3oky5BTARdALdC9aLdE89DysbYC0DOrbRwqWg7Mj2rtlhaWRnypSpaCDQiOOJI
4MjaeKeQRFDsRiZBvNOnP+XuWcW5lnSkUnRQuoOI8hS24tFPQdumB9jhZFtOkHTRFrc7sGPIqlH1
G6eAkKt+hJx/p2LKvmOQr0DG+YY/VEbAHTC/xffVEVIPo1mK6kOFE3Tqw5FBLBo8V/64FXEl3jGL
LgbwFNE0M6DXYs0LYBkaz2FQAg7TsRLuHm8wGZbxW7bLp/cTs81Um/3447//9T//fW7/V3RJl2nS
RaDV//U/vD6nWfe6RdfyP17+6y198Pf9nX+2+fdv/Gt2O7/SIv1V/l+3Ci7p/PS4FP+50XA0/+yZ
X//r6NxTefq3F96zvJXdqrq8uvWlqJLy+yg4j2HL/98P/7h87+Wtyy5//kjSMz6jZffjr3fHX3/+
0FTD0E3dkjXLlHVLU2Xj+5r9vmTDT/218XAuf/5wrrfzKUr/n3u4nIryzx+CafyXJquSblmyZBra
jz+ay9/vW6ooifysbMmWbpo//sDNtLz++UOV/0uUFUmxLE3RJQUF8B9/FGn1/ZH0X7qqyqbBFymS
/fj7gvzbjf0/N/qPZ/VYprdnWfz5gxPkJ7LfLeDv8zZEBUdn3VJUleOz+Px8gsoXsb30M6+6TK7v
HeIrIbnP6zTHT6CYknrFF8NJ9lTJsN1tsN1DAeIGJhWmqr26Bit40uG+XSB4XUfApUnVp/4VmCEz
ODSrOp3Vxcc1OR3xP+6RriT/uhtMnx/95E7GBjhZDEPVYn1xe810aaGAuhfaKTLkvfRaXtlExAe4
B7378mRynu2VSYlMCwJ7yvSByNWQ1CAXUthv9dLcoXpJRd9gTHsMjDEonEb1XiWPjWQiE0KBXYdR
36IdOReOQNXR5VKmBZypbh5bc/O1lu97yhqHas48SmVMlnwB53emMFUJzXQiJpvHXUInuMUAjrSJ
Wc8fkbNMFuayl8ilQ5YguBQlkqLG3SPSDtN1VPrpmlzjK5nyqE2fpMj6/jqW5T0qqC3WjmaH0dGM
R4JXEwTwpTbtXq98k93UrG0AZIeojgcJDpDCiFwFa4cGJipCsnGI3kaJuZYwAqJmp20oVwSnjQNP
B2klHto16jLCaVmkUGncngjeUSacxoFUIEsGwB94eGyem3x1dQRb8wFKizCIRwYiZnggAEs7Wf7e
sBaUanAdPXaCLRzDxH9UoG9CZPAYVexY9kFv4P8BnImVjHs/MbmPCMz26iLzzlSkiblmVHG6/dN0
BGoU8TQijlhRFUOUByll8AktmHw4QMT8cORRdnSWVCReYCowJsH7DEIAIDXOEcqKoy6PXyZwPNMt
RyrutSZO9HYA3HtQ6fl6fvJvY98ur3d9nHzetlIOqEFAtPJdvbsyOIAlBrbkQ2mkXABlZFEHP1zx
qA4lZjX3Ii6f7w9HX4KqYsjXkXGEPj+LY/d2OH6cra25NJdijagied0WcF4UWgTlCFFpSyDMhPno
MmduYgdYSNATIi/d5thDlYLji7GruId0vojWe4wMsDJKnImB6voChl2SDsUaHTjNzU4R5UJ9FYUP
4DXQ7gJp3WFIuT1OtflFWa9v9VhwLmXmvT6zEnsm9764ebRWQ3KqLdrpleaizGVDQy1j57Zqr0Hy
8WJ91YJycB4I8zaO5cWQlHLhEq2ei84rp9SoCCNH8RaaB/xciCJBP0HVAlzuLHHbiXDzx+m2zL3o
QBb573cT/+pH4cP0aiS9nuuKSo/k58qd7DdWm2Hfu/mW/d4XeZBfkHSmLTvlwGAm/iT1viumPcL/
1k4NugHc0Tn9eagLznBwobpPhZkC4byasVzalArhXbcwZ61KG98hxjQGGe5f1PFrBGUEggZxAcPQ
d0u5xE5gOcknHcOgfPR+joPXSKAMLyIowbKLXAqmFg4rIlw4VTeeIZsHlsdmlGjsx9CduZm0solA
Xgo8Fjo0l7HEx8029uIjAMhF9pwdo7ExMuGlPSZiqJ3B6rVOPO5XpEKOowoDCx0V/vFtfl2Ch7PI
68xaOzoASoOH/E7FBPpUfIAiEOasHkMROeoVtCquXBrAJ60fK7+BGfJ5B9ToiTPSydeJD9fkNYho
HNJsKa+qX1SauSovBBydPodzSc2BEixXLYXSfKJyv+4QBqL3us3rIH9BmxKl3RVtF8POa49cLKwd
V8IXl44Myqjtp4KEZsaJLDJBXDnLEf9oXcs+9K7YO+avQbJFsT8laj+OjAvZHCnZGCO09j2vSMXy
Dio12nM8JN6G63xdoDmeksd1H5c0eAmIxgESay6IjfcU2huPIQzuC4wFGksacFW8KAQU122v+2oF
T9lYcHV6gEqpE6v269N0jZ4pwZHRozJ9YCjsn5Z+7aZq/ZHOcMOjonvfxzW1m6C3FRHiLr0wctLW
TvopfeSGe+RaGRVBtZXgNYSqOS1lT1gzvDfSIB9Oqo3tH0FP9Y1b31zuUNru8OaeG+Wz12aYvuHS
PElQW6BFROP0gHp5rPGSa5AH0eoGdsBvP7sYbo/bZgMMiwHaGe49dIT09AgpFYwwRYdESrqAhjKD
yT5Sh7aXFRBbdg9ARMNtv0msguR1NBBcDgXiF6dolWx6etSaQxQvrw0nPJz0jKEHzdTbdUR/G99N
G6iD30RuPy9HEB++/4+acf/JCmISeT4+EqJ7ozLkdl48h9TvHFfPZbpNtxH2ROroyFoRMxtQUung
RdkiQX4WKzy3Lr2K56CXB3fUDDE8xizclnIPMXYcYkiPx85dCKiONNvHhZmBYeQdIxpJcLKG43Gy
Be2c6e0Y5lATRS8a0azuX+YvFNY0Ge0J5iifJlTQV/KACcpnJuUEAfeupE+SYNS6PelTvjxCg+E8
sc7Gw2lR3cRRjfXtfVPiQactbuFYZSLykb8gHRHyGOp54D7A4DmDqL0xv4McIJA5rsA1XbQKfYci
81IDwV4iDnEHVr1ksAz6efwG3+eT5fiWjnq5ugKjeqhM8sMdrwQGT8YMCjGyo30aE2gMBEiQN6uT
HmZjusE+Oh0PwkShAhrhTpRyBaGAMsWG5M5ypD9BeC3lU4TPQAMiBP9MrLuGgckd/kfv6sUyd7cs
bdOGg46y5suq59ycYmtK0E0H4udwExWmDBXq6NvQTPOgHrFsxY6XxN0dTrxd+K1mlywoT08UXxjr
YBb5cJSpxEqOuRx4fQ/qg1d8LnGQPe769EBBRVWxTSBgG3WPpVonE9IYLvKA6FbqxynMd1nxJSwv
01mZz7R6U7ymz/tUgHKn+6ThYA2L+n2sqZNItdsiQAswag6ElX7P7YVd+MJ27bXAP1ao3hMDkYdc
eHuB5my/FKO0ZcWaCdSzxZDst3ArXCNaSlUW9vnDE3b3Pp3rDk0SjZpTdGdBl7SBMCoN1OO4xxVV
vFIq7COIZYxTEPmHVoW4GIrMxiCeox2noFpVLyYZ+DzLb6/OKdFA7X0ZBLWp4/ZznB1HVn2gIujQ
D6KQ0YO0GU4bwMvVkfLJEMW0MOnfJQOUFDguUuHcgMfqiZoBohHBMd/iFYDTBgOE8n6l/ywYQK6D
WWd1Aai5RWlCcrKM/u8SSQKHzGrGgHWByeA616eIVT21sANwUgOnmgxa7kfI53YRu5IW1AVOBF4v
b6neNMw6HpZOCZIXKxkKtPPa9Nko89WLehGyEXXoC3x2k2jgI1vQXY332CvHIln1sXT1ZNNBkAU5
2gUzxWMtQTkm21gCCmYlDXguiF8+aMk2R2rT1QEp906KPiKDER0XTKWjbypsCPHJaCY4YchGwCL3
Tr6NTie3YasuLOa7ZPZC0319vM+j1ilm8cHYI3VrqnMcG7h89Zcgub+vB0MYRh5V7OFpACKYIkY6
oKSThXBH9b+4j7PNUMemoIF3NtxO7KZhFQ330qMXV/EuDu/3wRodLcMX55Lbb2oz0qKpZhLY6rMu
FL268rJ+msYIGaUI6Ax3rMzDBxoB4kVQ0fuFieEebqQ1UAgnukExFo1iFvJMt/3+/nCq+WvZbSms
NbIvpmuQxjmY1NjVK1fcYrIFs7niCPDUa8aKPlNI5Aq7Y0vRb6g4DYsoCoiHUrQJ7N5LAGlE0shn
FI687hckl6EnQ+rBmOv91gVRtSDO7CePgKJIoi2wIjXCisFcJFKALo6Kxuw4XD2aUrpNNgKpgUUU
djkY47H2WTCgN0uo2imyO7QfW67cOnOlUY3twmOlX8M2GynHNzwmcF2QU5ANLeYcNnYe3NTcxpCh
SD9fFmA+LE3BJqE3KC2ISpjmyixkzGou5qXB2gk/u5d773zLCHLVjyvIhOnbFf1RQEYZanBIh2Ck
yaVZqIip1sHdYIjCR5pMrv+MKQyMjMckh8qNbUX1i3AfOrS5Af6gHu0K6TQRUTZbobaqhXLnPu+u
mAVJTNrY64TpsyAg98gSI7WxGJrfyFo8ZfdpIR4IktPVztl1fR8/jRGyfFKY3aeYig2xFNMBCVgQ
6asIhYnrlMUs6jpZM42BPR4LvEQwAQNwWLGuAAOoi2TgqIchCZ+sSpQnt9yA/pOgDtlKPYxjptc8
XoJR7io3welAcBqI1tnIQA/WWFKOysWQmVeSnUz9bA4QGqzPTHCIKm4XJhdZcy7ycQQTrcOYdYlf
4kU3p2rElEws2mboO3jdhcEGpZnX3W8Un9k2Zi5NAvU26gh7ha3ml8iaWyMdb6b3l4QQy9eRmtSF
maVlOT++tW8cNGNOYgKHDyPcfphRiHsY6/pkha9c/cYozzRjl1gO2Wao+BgALiQ+Hl9zFy8ewody
g1gNrCew6PPoFJ/K6SEbp/Yh+1JG7fsZwpT+YYEI+oJPi50vToqj2wkEj9/NuAnvBqEJTXSHRwxl
ziVL0tFt9ljdgd7CGETghlXaSdhADWmRuoKdD7Zh0SJIeSZ6GvTKQDBM3zI/E1zAwfnWHL8+63fG
Uir7qxttj+w8tfOgqFnhgG3pvoNNHp+LxywOOSG73GijpLILBD/8Yf6UHevzDleAGrzgwLtdPLMR
sJGvCglpOIEy4BGszPSBVUpsc829R3FoaZUZxgi+JQOIQRgKyjEtk6zrti2c4VUDWmd8M6fx4agt
SWM32EA9F+2GvsUvsQAP8i3DWLqqAjoc1jgLhO2gB5Ax2NB56ZEJpSOPZT9jOooYYJyIgho0ocGi
wPedQlKmlXWXm5d9kaxGbhC2JvYMIa4+rEed/JcIipjuzq88iP2XyBWQYE/tx+W2eqyMSYrROFGa
Pvs+nqhe3M+iV9r6W+zg93nDNLXsBg8rCmAT/TrpBFR9DPeGRoKwStHKRYJDA90uHduJ0qzS3Ava
9fUT/IXcI6IbuVTAkON0lKGGGIjj80BSMKeoLS8JTsBfnEDx6F7xUX3wI2ylI8CFyDoUTzXkyVBA
+37Sr1m+4joM2IwnoCuQZyixjyXHqg0VaC0fjrJdi1Ck1sN+8XJizc9K1pHfsm4UpNRclsTEOrAz
J1bWd4MmPzzhXBpc3bzvB0PZgxSUAR2+PCBuhIksBXrUH7HOZEPMNgCJopiK7OHLy3B/enzxqG0h
Q6Oan3+Eso15B5Im4pu2vdGLKuTi4z3P+NO2mIBTg6GAOUZ2ljJHVWNOk3/BYcFa7YX6AQKhm+Yr
IcMMYB5d8P0L2MlemkVIf81Mig3T/gB7ON7X63oVSRsBtPJQTlD6LbuoluyEH0Catp1Lx+nj3CLi
wKrM8u6d8zLfeeSvMWfxGVcXANjg3d1oCvKSixdNl88RrH+RnAxCpPlwF8GS8EiGhrtFAMmT31f1
95u/LzqeSCTCFWzhx4/AOiGjY53YkGvPVuwaU3L2zh/v8Mib2WP4qF0X5PDfhptVX98qeqNSfvF+
UQ+f8sfuE+M+gHn4I+sE+ZXvg0qzvpsEN0p12zXNp13/3rqBHvP9td9f4fs0JL7Ck3/e+Y9taEZc
AjbTp6JCgMze+SUaBwrAE7Qbl3yR9oo5gTY8cvMJz5bFfV5HnBlsdwg0VEqZnKgAxqs4UD+MtTmO
mhVvPHFVJyUImQWDFMVeU7L+/eL1bqLlveTtVoISHQ4mVbWXEsyqUx/cw4K+jMw8FQvJbdb6STgG
+okuTxa1Jp1DqXOMaiW0LkLhGCkiAvd2zIfgVsbEcp+PEbAn+Y3OIL9xyM+GWWRHiSmk0I7IHBcl
fScCBg/gYGkjJS2hbdiTYiTD+nFTDbywpkc7O1ErmX94cyH4eH0i/fB4rqP7kidLFE/Jz/HsYklb
Tq1CfwqPUYg4wz/Qf0mI5AEr/O8H1fTITLFU5k/7TA/g9bEghWz0CQI5bC4Z7fAzpqgSh5bkYGgD
qhK2SrNEOGRZkA8G7o3eH+L5CmJ3TQiy6smCCHQoWiTdSKUeW+UIs3SiL+ySAUicUKoV0coCeMRw
QZoEpdG/76GRyRTbFGj/3Om8Ggk75KMExacji7WfbW9UERPm7djN4nOcubfFCzT/KqYmE/26HqBg
PLe8U0cEkNE4G6Rebn7TuxYh8TjZAh0Du2H/ysXli5WOFFnBHYB64d2bh5dSRCs9IinwUHays2BE
SdC1NhzfjRzE0L7OPKdpa15fu9C5ubBkohDsqTc80jCfrzVPXoMNMWxjhd5zQ51pOL1z90W/WzKK
0lP6gf5EXPIeMWGaQw69rVDHpV15EmZ1jKvO0KdJsznn4uP7NS94ixQIA+eIy4Zn4iYhduyvc6iu
BeiH454nx90DBMdu0awzdsBi0Xl9SG+AHUiOoOxDWzzuvl/RTknM84p5iGXnsOVxh0ao6pmnYzIm
ePneWwLmZMfeX8UHa7odLIIVm1fHPe/BOiVit6wR7wzTvjY1AE/O2ddtYqDbyu19DOo9ik+S7fzY
+4/9zZHUYZzBoPmfJwMkDskHlLf/Hs/++YjR5veoFt2mQ18n5K3RYYbKCkT8+y3Q0gLrQSKEUw2A
k8xIwVj1eL8CAyKNgOyp7l2tpbYFpwLu8EKOe6tte1Z5JPf2IAuZJMnonEM0gBI0i5UZQ4gyQ1bj
6ZRhzzmPOgUd8rFxEq9zhvMM6KNfr1i1TrSGpiRiInX11OMw1Av4PjRgdKf1yriNmoU04zfDZgEV
L96jeTWSZgz4Tw/JZxwLXmHu5z6TUO6jr0jwRFncujzRYQurJTKUHhpBjtGyLY2JyQnHLpIvvs54
7w/bKeAVtlACxKGcDpfPjo5jateQ8Vhe4YdkKyeVAoCEqLuTLy3qI9Piq03GxVf39hD97q1kQesV
SzTTS9LS6BoWtF+Mvnc8lmtqthhHLgukZB8fHDGifAMwTTnV8wYOy1yeigWqs+Y0RYtpfAuGirr6
RXqTdM+7hYsFeoBEW0Bri7kFhwCe4eQGBl2xg9/vR8qcT9n8pqBk+dcTXvImL4/gELm+H3eUL4FY
39+JJRlrsLAjUgM5aEvrI9DId3nM/19ony3VL5P14wRC2hFj9bGGvwxwzO6603Hn8YBnrCO0xpug
vy6ofxietIb1VRocdkEyWMGoHYPS7v55RMoDTBh3eGrJY6r6oOxTT9LfgNFRfMgslzOGiqXM1XFd
Lk0SA9qacZ5KCelUn5UxGlMzWitSTJC/0GqjnyAk3TsxnYKROw3SJcpsX+kS7wGU2F7gN+p59wb4
OvHabQhFTuiC5LCpZylkzXY7MJ6Q0BkKB24NOIhfmkgXki5cBY/ol+Q6CJ/R4+0jRTxo9RhLJL+d
4uWWcqgA6DdG3vPU/3qSGYA+gEicnZG4lW1hde8dAPgKMt+nLJ2Ai1ne3tTXGJTZmCfm2AriZX1S
KEGBMwzqZLyF4FBt7t7L0ceX49ct0EEJOEq55ZE8pAxptLD3qb1evzT4p0sRXieM0u/qzlxJvH6u
gUbRKCMVjJOjMxYXDnqB8D1Qg8EfGGCGNCdZyZXpYNjDJHHachvjGkHYi3YEMEay0MDOA+h5TY/o
uIgXMqlUdIgK7E6vG+uFh3ooqduSxbtXYGlORkagVgYcRnVkfeC5J74egcGDOE3ViUCeSe0IxbsP
lfsH9aCkmrC6vpshq3L9tRWZqu/Cm+VUH5T/jbmUHl3+iSdqOciQ3mP/mZzIuUC4kagXBk+0uoS+
pKwzvePJxzqPJSIifHI1viTNWVora3WpMk0Deb+Xl75YDiAKcs5Q9f1K2ZM3tRAiIkaHQiNf3w3A
VhKixLuqWT/KxREQ3eBVrrdLGTsDzYE1x5ibgTV7QvZwWBW15uyBFBUJLyL60hYu6ZncmpGGyH5R
kgEYQ669lkjfsMJFIyQN1ds8T8iKKXNjdGNSglMx0cdXTmLZLUi3titmH8Rnh3v8VkgT9XogkScb
LWJP7y9iJxFQIoraVCGWxxtnI2vYKlcjwnMWGqkRQMHztZRjye9B1QQ6335Rc+kdwmzp5kxV25Oj
bvKosBg2Cayz6h2a6DSzbflDHgMXDVjKQ7FOPumZ3RHM9ag/Yin4q5edJgkWV2cxTKrpY2FsBxs+
JubnqEXFlgIiPoQ5ebLiwuMtH2kYYt+MgItXUgRG1cHlEAuULDuUtRMn1kdIDm4Mxb/tFdRVHG2b
iSEDN4O1NAzWJgGCDBEbFVlG83mbL5VqKrVbsX/vookZYcPIAALOtC64hMIdlYWRcWEmsIarBwwn
YNWQBKEi5ocn6nRDdLKQQVV3m1z6ygdBYspP52GFBDRbd7dsnGe0r9qVZjLFE2LbIyrqtF6VrF1E
utdBABDMT3OSST+jI8XnMupsRSCI0wpr44P01Ba1PlU1MsAs0d4rC6P3Hd4fUjlDfwm3PAn2beb1
CaRKoHNLuYl9UXu7v1CoIQdiPkNrapFJ9ip6axpWFKqOjkmMNlGW+vwegLLNvFUxyd8l/N4+gAF5
wnVccT3RokNxhclCNt6018N/mbsHjoGIdrFgtJUvFYYyAYZwfgnjFiFZcDnGR0n0vVCp9Cwe95We
Q3u7r7rWE2uSK4gmie7DWg6oynJFhSXTRpH4IGTyH0Mf+MYZcE2x5ajPdXJql3hxjzQXfD61iBhA
qit9kVuy3AayAP90hi8SsraIfpHRp84YyOB1EcvyB4l1lHlvGmnNBY+4qSfiJaMZiW/98+1BNsZy
urkMDwLpP7cBQdsZyOxIwfD0dg9ZMLRoppH4zs65V4UTxOKYHnx1hp8SZGHQudiuAyJgkxYysLVM
OdUNMkwteRJ0hREzwetHxCbymThF+JjsyOqOeoJm93Z1YIIQDnjPM2ZV1+mOF8ghkxbeYTNNXHNH
1qf1Ycw9OswRPyDQMWJ53YqqA6zsV+z+GmWE+/w5kHmI+VkHc/8vllvXHssMmdHNQSDzk4FIGEmR
G/+6jhunc9JfaEIA+hQ778hKFdH3QSWIqjnFc/kAz8AnuUxMSYWVZpy6ETo5o1cgfqJGwOQFQRFC
nuy+CBn8ly26YhUWJF5pxQSpWGNrBIrESwxygrNpyIPm5DSIjii+E4q/tb1XysEcp4Xj+XiW/aN9
es0fH3fNNqpD81W9ye580MFbg/omR0n5ziY6JhFnd2iHeIk+TJfU8/nmvu69FA09HBLkMPo6vtzj
PgOsYQVGoITSSTm18/pgUW5DTkhy5NLeYF0pjCsRw/iO4kb0XL4oblwjSkE31P/s6JdKMUhRvCQB
dh4YsAwgtSJDMwd8Kr68mw6F8M7lG8Vfktci4FGOTv2OSgLVf6f3ZI1mTlDknqJvs7jURVkbPhtr
kkP0nEGfTg5Gu3osHosX8s3vvWrLn7ybPmemaEuaa34WeiBcw0L42KgW2r0aosJMP9EhXWSYLXTB
k045a+B1m2RMGU7WUu3lIBXG1fvzAm+q+93gzupM31bG5hp5GW4+uDhOevFCH+xfnoGQV7vIGjAl
rWcKysDOVEi9gFwUACuhx44nk13XEySX5ANrkT3uh+2CjnTAzeG5j1Rf3z7FX/kQPSDWYdNKeUlD
u96mPFaA5m225NfYA+D0Iky7Ef/+3oKWTjMX1cnvd5rX8B3e4bd55NPfe+FTthEmvHupFk/vZoUR
es5oDrDCuh54ZFNhxG9zdjC1v78KtIpS/dC52Cd7qByO4/v17x8b6IDD62wQ5eQr1PqRPRm+//vz
l0v3ZRMI2t/HlLm84C00DP96/ff+eF0tOBoOhUeUe54ZQ0CIKMGC8Z8Aygg4XJ480RK2U3+YjtQJ
T48TMt+v8Lbvk4Bc1h7yt7Zl5sA/OXf5l78jHBQmLX20bYOBVcLUYdcryfJQ85x0GNGH/ewRuRDH
CCevUwRQOYS2Hq4Jf/wsk54+YsNQYrE2w5TBCjm8zHBaqKcKcw5P03RGVitF227g/UwSfcSpmlth
AgVvodiZvt1pbw4q8EaQ7JGrxx5jj4awzhbcWGFoHA0gDZjxYKBJOMNE2CFykeyfZ2FCgxGw2yky
xj19y7eTPaDQFWj9AzObfIAfuxqgcH998uTTZK8n/MhvgJy+/evFsOk/v/Q94IrsSzv6z71MNZND
HnxbpJLfeZ7v+ij6xXA3ofVKqPctaBncZw5TGXDsMJEDeZZ6z/0RPtQWFIEH/69dXKff3//rqP85
ePxOq7BdIAOKM0HQrIqwC2DzInSzEm0usjRL0FjJ3WaD7nkFJZ5bXS2sPuCuWCSZbYj9YLKd7PpO
84DwF/5uKKU6CZVtvC9X1oWbxpvcNL7ATasDbjVdZs89h8M2kIxIcu4BQ6HuTlGNeGZ4NdxVBOBZ
D7cHoPT+94vbXtt+f60lRrntYYaEfItd4kyMoAsrVwRG3CxkPQ2nyW4PCCihfE20MgQ43UZniats
U3dL7geZ/VF/oDpeEfQR9wxpTVrjEYHXdMiCDodVBzSfOuBXCKyenj5CyZFonmGMBRTfomEODR8+
GevksnZRhZBmyLj9b/bOa0l1LVvT79LXhwp5cwtCeJeYBG4UJJCSkDDy5unPN2HXql11Orqj7ztW
LhAgrzmH/cc/6OsDGxwgLbtf4Z7DhLybvC+Jc+LMn+CNk2TIJb2nCZ2ZEHVioHPbeOV+QtHvJyNu
KSWxNRdv9wkA0BlmDW2leAb5inuSDFuu5u7kvfUYRuCnU6y36Zj0Hp1huRHalMxaCTsuV8gDMOy/
HgMHC+6TxKVdwbsKvkipeBZyC+HEK8ufBSF6/imukFIfYcI3LHxW/oijvJw4bINmoRQjHHpXfleO
jKhmQCZyTaZNZECUxL03Q/R8STN3jMX2OZvITyrboQakhxDA/rqPbP6PE+GwnzP6+8Ln+AjQzwI/
/X0ry4ZJDXDgAsnNPtU73meEDbKDZaY7vjvjZq3afUHRiVASj4KRAqUvZcrmgte8J0rUqgtWIYp6
YUnYtPkqS7nj0V4SW/CMtlUSsB0VrWMkizXBMDrnFJ5tZbGxeCREUjq8hOcI+rY9A98q1rwadebS
29NKsBcCHlTi3OULr0VKdym5F0sMNLELAEEh/YoIokDHTJrS6cAGBT1NMEX88mcNCd5jf0BfA7CV
N4W4oX6nnxrv2DXkApSuuhXl1C6NDkROhKoa/FvSFmH5jZbH/dXUr2UhoD5dGtwl8jevHqM0WzzT
fnkkjsPBE7dawMhGxc0VeAYuFnOjgfO0lzPl8p59TVxxxmSkq3XULrM7hbLROnOoVs+cjv0tUeIB
q5IGKsP+jscmmegxkqAIjkyYYsqwzIIjDDH0vDVxFJmX0f5F805o0LqEpR7iShMgSkL+s8arPfD6
Z4HNg8cuccUXZO6AY0i9TxyOICZBt08kjy/xpT7LZBs+37PaZ31lQ1LpHc7lMyvxA2uwzSfox5f2
qf76RP49FxeOX1mHP3ZKTI8F2C8IILJAFNg+sd1/7OBzxMQhOEtdFn1nfb8vrVsRb8B/zcROdbCh
IvLKqpwMyxyXZRY+u+Mj+/9znizwkRU+54ym0DkLaqZxFpsFP302Z4HNuRY+dnZwTr5PjS6qIqki
eB2IKVIo/AUBEdxQf7twlj9bscCxPif2P5fZLX/n97V/1jdh0i6cPlVMUPHxmyc5EF1ugCpQm57h
E/TqLwYjZy7+uBl8GBjT4JdAikiXiFg2/jPJegClPXNLSKXjql7f67RfdFiBXwo6qx50AErHUQjN
cH+CIey/gBVwkwF8YXp+DJEnwUuPHILLtGP85CvGGBxy0P3OsseGkSPIgBhXtRhO9bFTkxir1pS/
CFUX7s0Wi6Val0yAdYKnHdauuo3O8JUIdYTo+OtNqKG3ING3yBSMIUR9seYETfjI0JHtAA+NOOm1
RYwkJKnH6GO4WWpM48nd8X6QFZySRNQYRccofzqUhqFWw328R4jaQ2xRwFzlWpjrqIEbEXp6d/5Z
Qlf/6zsh+T6/akTrCMqkCWwGwiSm1FL4dVXdD4gPNAN+q3hY42ef+kqNCB7qVhUVPb7TIfbBXtlP
zu5opUk7ALGDyvp+2z5Yh/yGrsCF/BxMrMcSnjymDe0ZTQIPHSz+t+PHgmgsboyUI60asBCxu87y
msPSHUecxupxzsYFQBZryzVWK9bh1FAV2ET8cUzsX9QLZr7Ojtn/y4Ec8+XUlAU2ZAlCKjS7L2ga
wM4MMGQ7Q3aBvR8xd98WM7vjI1+iKP6+zAo5TiNf5jw4hAvDgv4Bxye9fBCYK15jb4ok9/cEZKCl
v8OQS6AEHSs2GG+xJ6LuVmFg5dQ+9coB9obUxUAGwMGDr+nA2I9fA8O6ECBv1lurQ+mZSL5g2TI6
jM7bMtWxxuGhxdji8hB4YJzHULdHZyyKVzNDhwMkIEeFpwIpHwBZYvxAXD5WcuKyI3Eo+0o0n+Mb
jFD9StrWoigW/7qvgE20hi8yQvQVwGh3GKbwimNcFP72BnsraoIePCusFswObkGu7nnlFCvth2+a
ta6K0TlgBeL7Q95qhn+nfc8BbDfMbUw9DCfSKTsE7PR5CCG2IUp7wHHiDgsyCEYNlurjLB0h7kpc
6UhIwFD3wpxG7xf0YqP3DY/ro+lZ+NgePDS+4aMyw45tF+8HTA/Vf379PxeIyxCmhrSBw6UupddH
YYbgz7VrYZn805D5HAdBMmMonRlD0nHyop1Z7n7mjBh2pL7fk6WlmzVmBcRK5uJxJmMJEMAHMA1t
+5AFYfXTy7y7IyCSpF9Y6My5dh3IU5Mb/OLCQakzPmHnuWYwJFw5aUx/6chlMfhY748Bwxn6v49z
GI5wT7ktb9OsWnnXQmwnmnLj2zLOWa8ZMCd0qDXeBhfC7sruRFgKRbJlnpPgnzDAsVIWnGO94Orw
GaLbWrjGiSLRYmDjUYztYNDcOnK3sGaM9/tzhWX8R8My7PKKszxHwtwsVwynalEOGu6tBV/fWmfU
ExwUw0y4XWI7LHwGLA4Xtt5KU77e1j7j6eO7fdSwsqGj2xW9l4/fauijbolLoo/GVCE2tONDgaRE
uFBQQm0Ff6XlPoAANAWdxVHAH52EyuAPRRXuOXmEqHAo3q5nfVSgXD+SUosR6pH48s/b+0triLXl
El09V/mMSLWk9kUpj0oFiwCeoI9MblpnkJin4onJs7qbDHsOywHRbyxwRZwI2VYWOAXycxhZn8tk
H+g11uGPlblKVuAnLoKF7ABEmIYl7KtC7lKnACHMnlcwXjkGEiEAs1c+NvqURW0DrQvEsKVzA9bG
Psg0fg7CXjm+CVSF+/Q5K35gr2hYFDcH+ix/7vFnS77he5Q+FgvLkVBhwu2yVVffohg/dhZyIeC8
R7zC1sLsm6EioXPLt7gQ0bnjEU/rNebCGkbPFcYvkVEIwvb10b7G5OMx5J4OseG/AgA8BeBg+hCJ
goSr1g8ieL18xfBwIGBgdNlXjOlHe0CETVTSRzzHas06D8bWAK2vz19DCqPvIp8BZDydCjOGfkj9
5dsAwRYTYONmQUK3WvoJ1CjmAsMjsQUYiHvzwYbwgJOUYMKI21PXNNdYBZo7WDJ4/Sk026zEqmzw
rMkH0yhkiFBtZ74qPFHz6hVEn4B4I1vrkM5yqCqmaBcNXfSIQclrvPbcZZITDErNU5i+tRC+CrS3
YyHzEAMoK2awbM2E1jrTZ/W2JkCDXmqaGdqLBYgN0Hv44G9HnGmNAkU+MulZvt/w9CGIdlhG6hg0
5CZepcFGR7SgXSOA2IkQVx+lzKnJhNm4l3X/E+fBA9vh0PAH/9Cr7gN6XvnghIj+8x1FqgyAguq5
mT1EBtMZYQov7lrvMuXfp31LRghEZfaWQaCVgu+PaQJ1Rh/EnQ9uYdMcoTqVZoIp6LbP6r4+DeBd
F1/ChkTrCTywrkw4Dv3/EXPsjOv4xOPYSWHOeYVZ1O+ZQ34T0TtuZQq/VwINKU099/C93PbvNRKh
DrhtSLukr274gP1MpZ8ICmMoAIX9peK/PwEz3J889gSsJeFdV8DDs+dMRUto5hwl5OOnopKwtfjA
wyihW3rvmENzszmNj056nONk9DjjUe4IvQKgYTD8S8Qg98Sn+viWNQhAlH4q9UMaPhMb9qBj6toy
yoyHl7pIcwQ2KU6Gt/LXA8YE+5flImJ3XBrH5gxgg/JOsMcA+KJLFsS0dAbpVc2Mrb2rL614x2wi
JaeSeAt6bWc14Y04ICBh7CwOtmvXInbJ3bGHWFoxj4GAO044/Cxc84CBZms/9PVsVuy9XUTaVM7O
drGJnmMwib8tnAMBqg75z635aGYWPs74Z1TzCgL/XC92jHcUFoG2/gvocp84hoT0QEq61g9OHrYW
VYA7Jj3hihho9YGBhzGCwY7E4fV+5hM9CW/AV7gLMP6TYRlY/dtg974AgmP4iTOOTzfRUBgPf0aK
OKcpt4OxO+YtG/Mj7597zI/c0o9FyBafkfP3rcXKBII/g44PbMDGrMcCH3k6fx7Jn+XPTj8P7u/L
XBMqCHcCSYZyouxP2tH/7h3CJKr0DvKiHYkk8R3rIHqQZH8E9x/XC6mEBEdofYQZyx/18xiibh7D
ELKszi6JD5oEsJN6B5eBWT7OKObbGOGZjgGJpOP6/Hyew9SHdOhEdK0jfTPlbnerhzEjCLzCn5So
umLc4R333VdINj+iJbdrUMZJG0B5UJCGyyE760wtcxO9UjotX2rsQiqWwOPz6MlJ8fJyPGGhX96c
YATK4d3w4MiXjzCkvGoo1W+nbCMReKaloCuR6h8AI5y/unPNPYFB8PZ6Rjvd7iFo+Z25QpcgJnXy
TauRkorXoUfHM6DJr0FKroDmuFBjCV+BGVth9F9J7dnX9hgjhMcCppKO8f6IOICv5B5APYSpDA4m
z7fWZCysJGPLWJbMOSYTuSzinVgxEFRBU4lthw9WY14hrhHCNLythSDkGTM+7gC3sGxzcK0ZDijJ
1LIDivhCXpPQaiR4YNnFgxCMw97teskEY0WmT2U4VoGj4Pcp8R/fpQ0yp4b2LhWh+UhasYpBZ8o+
gl3FVdrzgT1kEcRxpD+OnIGYtlx73qiUN48/IeGayA7FVmvkwltA32kw95FcrQjgsXfEBVlG75oI
gxIMEjvnxomrCUSsjWUjEXFv/5d0EYQpC8lwwO2DHso3ipA0dbBDAcZ7Wj6JMu92TSsW9eiHo4Q+
sKRyX8Hy6UE9UKzoyIIsKnm8AXgtDT3RU5cxMtr/fTmAZEaXekkj13rhVD2nPZBwjX7ozhmUsgXZ
2Pi2j83Bbe/hZ7Rw1LQDzKDybRdhIKXxgVf5sUmLJ8j/MUvMnz+h5k/GgulERBYviwVVeC14O9Va
ALrG4KfquE8zZUIDhnPXm67y2PyX6t09X8mzZlwu60u58MK1vInPMFfidZ86OnlQgUWDiMGlFukF
MAEKUt3ptNO6cgOeOX3NMZkgZ3Z/7Puc2aoYYLjhdG5m9wZMwOtg5W6gQ58XTQTyLZoIHFxA50s4
+DhIpc5QkHdahbxo9wjCl25o+Ms0iUxFzKazO3euvAMZB6sGlxjAW2HygQxDGgBaxHR/7MJk30jX
Sr4AU7Gg3T3zDhjOTKWuEg/Sg4DV8dnblamon+dITCVRuSzGih1MY1LYDWA3EMoE/Jg2UT0Hy2MP
SXVgE0yQuprQ/u/EEsbGO8tLypdpg+ny12r8/lYTSG7QTeCbydUyy0mk0FIUCmxADjdMoG6zEJWA
bgtI2piyIGDEop+wPl0kpltfcrlYVl9vFCADMi3hng9Hfe/tdW/yXn/+vWSWC+sMAFxFU2r/l1Eu
EiCAonJsn+eCbpGdWlmSCq9HgiJ0+DpjA73O8d6/DeP9apj1J9a2hna+JyLFzQDfrwXpEAsPUAxd
3pTpFrQGeS9SE2UyFEHMCFfc07kfWPMQVJXYW4JHESTwCIxLNPF2b3TiX5DHHxjNuRBGj9Kvvphp
n0w4twnlyf3hD1OLUMuAqc0H9AwV4XEPOUAl+zt0wRb8wBbC5nxH7FkQ+uidRdwzaZs12qMmhYbs
w2AjnEr6YtUQenYBbxwIFJunvz5FtL+hjZQ1LIiaAa5bsTlBGuwlFl62EArxPhe3CU3OB0SgyG0Z
24jyCx4mLS1ESorB6VApKeytbEzFIiKRfCYn3a4xga1Q/LHAKCBbxQLCkj+kXktsjUJn8SO74aI0
b4pkfBtEIrAzwcZkx0hzugHxxmBiaCFUdxnARIFXTFy2oo9aLd4hVemR7gDOA6wtX7UUt5yJ81vw
pMTk7MO1uYJOB30xwKfoFYsI+AjyEK8OS5cQMJhONCxO0QfuqWYns9dBA94n930Qjh5Csyy1Bc2o
eU5UH6lM0ILeXURSqLyfsZAVvbwvkVa9QZBIgIa+Xd8sFKrRNSS5Bzv9M1k9TXusPQ7MJhwpgo3M
5bCXwhqIe3KgLO09yzmL/1gQP78dExY4JV7/fMPsOX5+Y7PH8IbQfuNXca4pMzi/49H4h0CIPt/f
94YHI1e3XuH9VCJgjJRClljffA+o7VnPv83eAH/UwGYQwgYkK7vG7OAesfA5Mgv/Fd8L05M7HtIy
7T1hDKTDmQnJ0BbrA6mB6dKpFv9l3Dp2VdlFMxZI44MHBpa6iPtj28lk+Ms3eM6JfeGV6v9J1jWt
4Z26ZQBMaeRCz+XrZNYOFVQK7xC2IN5wyiUDUGfmEBFksJ5J2b5cCy5XC+bcZpAKkx46Iz4AWG6J
jFPQmbvWDjjP7FxAXAGsqp378jRNmWPVlLjwuEcwBc4oYKyWUYMDBEMuqEIoY53Lm/tQBFYI/Izt
4PjwHboo2QJSTNEpUHn7BACQShEDlp59uUCCoqJtQgkDmn+iOc21QVPVigmSCNUtHd/Rpvfbi3gY
o106xgJ/8NgL/vfXWIScccWD7r0m9IwvMVB1KtMjtyACgOxNqdJCKoAxYi6VX+Zz0GyeaJbh86Ce
3m/PgyE+0XQcbsWp32s2FJcPTUPY3u77jRwjnrYyBXh7mwA0/RIrUKQWD/8/KdD/jRRIsi3JslVV
swzT1HVJVv5PpEDL4Hl9hPW/kQL97/bwFymQLMv/gPhHk3VJtSVD+RctkCwr/1AVTTJV037/CvfP
X7RAqvoPW7ZgBbJkiR8l2fhDC8RPii0phmlrmqrqtmr9vzADqer/+jdeIE6cvcNKBIuyKfGP0/s7
L1AdB1lTP/xg1tAIy/9Vjk97GdKVu1xrx5jSp7E/b+g1BAGuag1yc2hTUa/2QMymDiYsTbMTZSH7
OyrBQCmZEHNQw2WYC8Xf5kftOVOavP+3m/0Xt9G/cRlpOo/j71xG73NWFAv+NVuWbVODw+nv5xy8
8PxjU6ZNZDitEn+UQ6mBDfTwqStP1TzsFfgLNMSgE+03usYuvnP50rEKN0rzQZBZx1cKAobqcOo8
4oZGwpaB/ExJ7BLm9V8hRYPBXLvZi/ge0+641U5qJ+3V2v37aebfKvHYOFZ77QPEXmaPElIhZmye
6MJHQGYam5R30v9hDUl1ks05/mMPPMvaRsRwlRCEqkYzAiz5eF8XhJoHeBw3upaOLbhyMCW0SRX3
ITpQEXBEjb0pxgniE0OopXs2W+CQ564Ov4VK9NR0gsc28Fw/2wbRodk2c4ouHtDTgbFGerR9q4VV
1rEbzFcsI6pn6L7dkF1KJkCMsVg79pAWL/SqRRu84i8qMOSUGt2vW7ECNUzrKn1KO24O50sDYEmQ
ZstrA1bJzoDqfzZrRE9dt4AQkp1Ba8/RQYDt6Dp3h6CCKGn2C88ApiF/1o69UdShT/EFKqmPRbtM
Dyl8xT3PF/zDejb44eQQw5AV2UOZLja4ZNrYbiecAd9gd7eb6otGGKNmXoNIpjhqaoVAIunXl6Q9
HY1UzQyaJkSOdDUncE+B5gTJydFD2JfGCtGJngZ7IM+BYtG+AkrOd+upTWFGMm9O8FkW89dFIelL
ndiuHFE978DbMAzp+lZuKHB1tZ5PlSjcJLUjGXC/laPXhZWlk3R6XcwWygN8rgE/WfEwmzflz9HO
QdZCl092NJyZ9OUE1kx1uAyTjkI2iOJO+r1a6ZIR1bWtrwzw9TCjBOcrX0gES8xvWqWXBBxc+Ipe
WFcQv2OvkO9rhspzFaWYI+scpAAg4pnC1KRwMsbBPceT1KTMqFcuYS4Gt1g7Hvx73qgE9k5pFX/N
vIQsdrngpr9APmrjTjlmhdbfxpRi0bWSftl210vnGOO4Hk3iBvAlAbO0xfPLACnwXGLc5RD6dr4J
Mnx/Wld42S7JTp37llFMAdBO68ubIthoMPPxWD3XOjGSapqhsTv6fW1MqttaZoLOzWXc8GUOFQ4j
wgBaLYa8YIBAkTO8rBMfuTsUM9LuTsfO1aiKVt2cEihpo9Ek9jb24JTEU+VfNcU8J/qG433Pfr18
V3tnAHTV+BUO6Dlh61NaNWj6CgVtZFf9eQTPa1d7tvMB8/Itm5T3KX5QhGVhnfJlSXtPXhmIo4re
jWnvR3Czw6v+A1ieC+SVgicq//Wp7o0s37W4e/5iET2/OfvPn5tWA2YdPD65K1LGuCJVCJ2tAxy3
68S93/XqstrB7Q+sSfRObdc7fphU3Qt++IqCs99Hbz189Xqhw1Lc46tbb6c71apaxXtWJWjL17+s
SQazn/bGsIORKhU1RJSCPinHhXjqyTqUcBHdmT+/dP0aPQfWbwQ9RPkV06OCSl/IEObZDlLCrgrA
dBN95SPBd2J293Ik0h3r5JaBwc949AsoVWnXEFrOjS4NOWyZPfgZon5D6cltIcczGQ9PX4fxPI8W
Zk6XNEIqrg04NV43VBm/q8iIGPC4DZgVBEsWydZrxvxoTVw6kxJEmpHMqrCnJgdZlJAtqaOpitWz
Q30lnT7psmNPaGvhL/OLb3YL+hjTFZ3epdRCrdv7lO5UjHgk0JMUCUzpsM9H7r0YlYzizuuHKJ5X
fGuAEvDWE3pkTWNaM1EhB3eb0GuyWjkRgGblrOcb/hjArfyN3EIy+xQjhytEfd1kLqnLag4IH9qW
KhqrFO0H1uhGg4MVyW8D9B8Ag+6vOTK+bgIgTk8ZAWvu247vIGOUHo2I5jrJeMH60rohVKaNoIA1
gIaBISa07TL7GsjKc8o82zl2dt9M4FSCOYtZLfoeUT6fF4TyJVrQko5CiId9GKAdinJJlmX49Dx5
ci/3oU6M4UEAiv4/VJAjtglWc8NpcQ3ZzLACpEPjVYop6R2az5qVRzaW/FtNXpaCs711fP7S3M87
NuMknU7QHXWKw7XI8m1AvabVXebqklvlha2DPlFEISul4U0DitE4IEYY+o9tlY6fzGwa8KRziP0K
SEiGePSE1XEnTAhmEp0KTAIutDB3DNpH4KvjkUA7+xrp0zvsNeOSCqyMaiY5mL+UufnUhK4M0D4Z
HgwBlyYZJvXcH9CREIehRT+q9KRKhiB6khoWBap/1RnMOa/bGHdJU0UZeHmfeNSi4gLL0xi0JWAn
9SuiSjDZa0+ccAYqasnyFxn9V0paHolLZIxBnAN5OUynC/uU4o/TfzIFzf+6kYub5Y9xYVF+Bk0s
Tk/9I8nfVK/AWVp/RTZc3F1opajFgdKPSm96BkPFc4L12v6yDhAtkRyDhGjtHSDDC2feheKVqhtM
lEt1CL4Viiu6niLqkd7FKmr2WxzUo7LO9qC7bH2CJ/zQSSMP5IE+04mydqf9w9MBOsnVeMiJ5/er
/gGWS3jhRhD6PqWhtzZNjGo00FH/k2ewvKkoM9iz3OzAw0jHd22evLa1fqwL91ZPo7LvUfVQwtY8
tG+QJQ5pajcO4Z2oMjqXTOiFa7uwTQBYI8hL6jaAX5Hw6dBHlABvUfelcqYs7jF+eOfaAkMCQ2A1
iDnwnlgQI1Pukk1p12QZKByJ7pca+yaPTwRcwMUqZR9TMJI2qg9NCEWJsvwNJD26kS/tVnMKLtAs
VCthX2TGJgkpqIZ5kpp4ZfQg6omgqL4yQrMKXXvmer3k2XnxUn6UgwddEuL4i7JsbCSMDSIf6JW4
tceGb439sumqTG7xnt3vzg9O4uLZD14A5WFE6vsZ/VbWgCwvhL/JXQVmQkNkUIBHaF+lY9WjtlHU
e6PVrFO8h3Pwwrmg0BBjnCs6jQzd/L5C0ujTlEB6h77lqGMG1iMcSI8zhSP0rEevVsH3C2K/7JfA
oUeC0CcOEtEKaVFDkGQr3sRqVxa91WtyeUBfXhAa3xmxMBMBRARkklAP4cNF32kFhoN2VQlS1gSc
cSPiClqKREfbM6nNQhwoHSLDKEkoIUPepLkFo4dq4WVjOhQ0konJEU/KYK7qU49m6dX0TRjFkXVy
hRnPHXvjaboZkMjXww0oBcaKzNnw+diW/XKs3smVLO4gxO6dAaS8lEcHrjUNvomVZPAVzEVisfaU
QWU/u2horSIjmYMPEaCTAD1q/Qptb1/yQ2DueEext2sVCf/ksdsMrxpSYRodEst80eiIcFrOG+F9
gu1auNJfPy+S9dYXpXE4FPfbPmghmrd+zWrvVQtWIo520yiMyImiXEpPdp4N+tEkjeovrPakI7z0
aUmyvmbUVvlOe9J8ByBE47tpupC4pBwLnfb2GZynJevwzLV+SpFjQM9PQS8iiQKap92vR55V4YqQ
fXzIo1z+xsoOIcCzRRQaMzyGGatIU6IwglqByhY4uX31OalHmPzNnP0G9E59PKp+EH8RJmmgChcB
ZmG4i5MzQE9lHuqipZAxGwawcOtsiQNEbR1w4FgbWfSHU6xlRK+siBY6DoIAagH6wkv36cOeQK3w
6mcuUxtM4X3/7FDy7buJQbWwbP8amLb+oNOHj4ZLa+gIrqZfdGRlQuGSUE8ztaYS+XXAzHRJBXyW
w+2YE2YG3tGT55TLmsoIfU/vBSr/PXBHi9Ac5X2r25llTtlrBCqXCZM7+bhedXZUEQ4xWaFYnuIT
DMzJy9VhbEtIyZ1o+wh9NmkWCG9LWGTsSUTkelRfrFMxSHgGlBGjuymEYcLlrQX5QmMaA7lDEoqu
8OUZfEkkDF1tkkFSTokxvPuc1E71lC5S7JBw95ieOCs+TnU0RDdEeHd3U9gKWMq9l+31mdsoKViN
VGtGrFWbzYigSlS+yBktGO6L8uljoPz+yNAkoOoxJOHlMYcSk4wdp/GpXOKK4X4pyUS6D7FF8Ye0
HkMa/yjfsI6tfOHC8RQXDJOWBjoQixBLxBYoHaxoIB+c3RsqCOi7DX8sQBVKQDNpBrtZw1jhYlxT
c1GisXL+Ux9IE3R/CLcbwT/4dbHljWt8/kEVwncFP43qkNv0HdMSAzmaQC7JHz/hyHLyNGuhsc2c
q74TfIQAY1SsRj/UzI6KeQf5jOYsqMwbNjH6BxYcnGDM6MfBxo7E7MeeJhXv6pbQCtEQbAIttLH1
EMoM+heIKKrA5sUX7gGyFHlA766+YPU0EyKmMEmkkIDR06cX0v3LEXX5BZXUaQ+dTBS2WmJHwGK7
ZXjSlqZfONUeU++1K/s1yaazPXvSaoKOFud69XoNWghuyEnRAgAl/SVD6CSU8osihGsDidPIOhhc
Avmeq3WRDtYGchtSO/ZW22IbZo6NtQUR6X2KVJRhA+oqW3GN1w51WXOzneDbe0UjNBJ8JiKY/TRP
kblj+IGH18I+8XLQzDwTWlFLG1HtYGQgvHmhgupZTmiq6iFV4pNvf9HsuaL1HdZi/CXMRdhPRmCo
td9HPHztUgrGWld9XSUe17WTzrFHcgSa4PRpFhjkcVsMyo3/DfsjdX07grl0l6pneIzi8XMG6gAC
0mHrMIgZR4sfIKrY9yLtNsgPJBKax1xKXF84vBsGFLkGRBajT0HjY99McM3h8VCXUvgT3mAlayHp
P/qltKmWr4wZf/Dww61ygNaCTArGIkhryLs74DS4WEgPStmx/UXwWnM2hEaENiAoQqJwydM1mLWa
ne60mAyLpwSjLADpikGR/QL3ajxvFd0TMuj93FZ/BJosNniIarK05ApM5Q1wiMBTEdktltDuALon
+AoA882p4AOg9LxBh9A5hB4lgR3Y+6BDCTvwE5GSxktvFhyGlP+t/rLRvWFfBPeJTn/FuOYD36Ba
nymnNK0TazTDsr5/kqDCpQQ2s0E33SDTZWrhi5MmETwD21BxlWqVQhtA+8y4dqkXr786VTx5DYsD
UzwaKuEKI5wJgF7gDysVo5jt4WWixlXQnlKTW4502P2lfguGVUEAGxKsAXBwpuPyfsmlzd0YZm4j
USQ+oMUS8AV8ogfArWQkreV8GzeRS4PH4DEn42D2qRro+X2auFAKvvbDo1SuuSEpZNSG/HL9/LYQ
2hFbpvp6T2SQPEjidgXbB7YLMZ3mWC6J4zAsjJ3wtEm5YRNxVMhj0D+U1YPBjK74y/UajwKXBoVC
ZfFVAyWC3n9Ev5AZgQBECZDWDibijMGIQVWujSXYdO60Q9lqzoIhoQsXKPSGJU2BiBOMYqpkIVAg
Ba86pGVBMTbcCONgku9XNnfzRHFJebxhFYJKoMM7DOggFRCSfl13lXT8ytDToo4Ek0YmkWWe5PzS
oEWe3hHsQD0n3xOxKvwzlvbDjOQcY4KBjNiBhRWSHchdcfsVSkzoEJk4GkUwLRBPJBKXIcFtAyWf
AkLMlQVQA67PiZacXjD5UbVjLlV4bSX8vrEVCQZnSZ9DZfg8gpTbS/635uOwjap2/JAc1s+ouu5Q
pD6AVU6DUxCm9JzmdYICUNZHBXe5XKRQ6oF6dJuufq3z3RNcVUueRNnDHt85mvDYOSNh1VpdA9Lo
wLn3tNsAXtsAmkiKDavuNJ/cZ/4Yn3RmlZuzIhtd/7WGfvEFtCQmPjkgVoT4MPMNYyKWqWBj85Y2
yRDIwDey0LZEZknGcA9VIf3Rm8RGIVxAeURJOHumXv8W+HT80WFdKvDgbWzKZ3SbKEfnhS1PC1FS
kKVE+ekv4MMDpXhg5SaVtXy5tjGAbVeV4R9BaNLUWYUAjZrGQHAdPsIDmpnM/4bwXQf2HUKB2Tuo
icbyiZ3ElwjE/JDdhdE1W/kARLA3MtrT3GZeBBxZmTdYtFwgwBzyP88b7aFFepa06eNMpcHzpTsm
1kD6RXJemsKsT/t6c17faHdWjITlpzN8LhyaaYtnSViB6ByIFhp6MOgnDyJ8tTHy7+oweozvLf0+
aN1RxKRue9XDgZ223ggG/86TLGwwyfqwKi1f0i66QTbanAr4+LLZ+JZfcmE1SL1oCocXFtSlIvYL
TaJVjy0icwIJWxDH2if3ZBDZF1NCua4aOpSkX4x3OtvoMJPE9F6S6bqF2RqfuWZCfTAzP4/Nm7Oz
mUmzal7M843qPudSXy2pehKKb2RdG6i4KuoSHUKEeGO4W9kQr45CHgCl24rhX6VYCaeqR1jBoR4O
VsMfCLBiDMvmKALy78pJE1WuHJtlRrk7skrGagt+XkP7BAsWlwC349AcJpTZwDOIf0yHyMmDMi4R
YWdtaFNB3Y473YVNr+o1Xxa2NpJwH62i2ia5tr0pQ+Zthl+AVmrjss/krTDfAsEHZOwKX9T45xtm
taCsyO30+EQfkX2VigQSXazx9pREDQbhy+zm0N1CMgm5HEBeuQO/Bv2li5EB72Pum3QLJsiCiH4h
6CkYy/FLRDVsuRISxlOZtqg2AEYS9pTeKeYatLryfaoH87Y/bytH2hPOSkWTRZnoeAuooSBGOdMN
C547BbSNI4TYg6Gi3lRYhaz6NXiGty8zSoZQp0OHAVu4rtGMBP5FIWeyTHwJe6lxgWGFEsqTwIED
uzWPdHSmUAxpALKQ5CYBZaPb/iZlF+Jdn/Rw935pTxTk36j5kVXavDpw4Km7pz2MoYEgfhH81NqK
uX4vx55JZqEca97PS6YJaC/OLs/QUQRuPTYcSZ1RED7Vwel6EAvjKT0gGAIiAXgqV7MNNMWxH+B2
Qa4VtENTh22XjMVDn3lEy2JFmMY+7VAtfWrHJXOPHK+gDyPlA4HDtOp0VvVD/4HkWBADuDZSH/i6
BXGLpA9CvDSK9vAYtALdfd8XhrUJ10oxx/gCzW8PywLi4Ya0Pp3kQV+jx18Crpf+Wg9jAaSKGDJd
Lm/If8BWiGCQcGgpGB9bdZWEJxMQX+h0BsXlfjCvmBrFmhZ0g4S0cjDp8J9CpF5Gn3PtG8a1atJM
4i0sZbNi0e5CWsTEc9w2WJUX+aCG36e+5lA8jWt4ytFUWOv00hSlpuq1WEdnCppwUdoTtAggkbvC
dRPNlow9tAbB13MEj48CRnns5xRiQvQuOJooF7GINjx7qfFtkpaiVCrstSBm6RM67/xCirCAlcMe
+Bdjz5U8vpR7T7JBH1hOFMxzTD3Rvbp/o/KiK22esNDhA12aaBrmQ4PmaXf4aF0JNhfCmI9Bpe3a
tu/ru1IZ5Ab9ymDzHmm0+TrodDujlvnuxLSYpispIyfbdGgUXGWjJ6Xc6rdUT5PvJgQjteOVqKr0
dDqXhPl57xYT/9H9DcgFwJHS6XcKeVxiINuuNIncHEcDeNOqgOsHVKWR9oII9+GJyAhHetr087LT
N5hsGdIm1PwJXWZW9Swe3hqqOkGSCDJOfQhFQ58yTA4a9gDU1/HE+1k/oM6M7UlKYhCbAVh6W0lO
BoG6j9swUzZl6ZN6bHS3E1/kgCSfCrRbtCC0JMxbwkJR00VghJGrk1i1QRGQu8SU5TlQsWNfVQwH
ZEU2pnAk+Ca4qe5tAgoUqN2iXw5ZUvWFmUyD6dTYgNUAsitKbHElMavYCTSzEH6BaWf8EgB57AGY
Ps7ymuU3RsjAuOpQkYQC865QptvKmSqXWroaZjhVC/8KxwhV6+5tPAz6yvdtBbxnDeixS227k/WD
EQwfY2Om8Y8StFmqcznpbSD6YmKcl0dgjAz6LD7cIVHpNLNavwkOsmJsqvRuAxRLMSDcOQ+t6hcY
V/g2JWxVENKk0vh+9lxYRlO2gkoIYBCzByqJYESfYG4bdAfcBrYX3xPTPVLNAEh5C8Y2p0YgInME
nQ1soP5WqpeNcq4w+T16Vj3x+TNyZAaB5MBWHCGTDagaU+OgX/OWaseHCfPf5nGfS9X8QcwMRDBG
YguZE7PRJGZTsLkHARXTrZ6LL0KSZPezmc4bCG0xM/qGPaS6K0JSm/4C8jW2p3JXWTQW5Ww0psgY
dwYBpPwNPU6qgUe4Ox41azhBraEoGO4hrKavG4FwV2R8LuKFyHqXNNF/U3Zey41r2Rl+FddcC2Pk
4PLMBUmAWSSVxRuUREnIOePp/W3N8XjG5XLZ1Tp9utVUArD3Xutff8B9bins5Ogb+H9wqr/Ta37t
4J4R9y6hSWcqlJeCsVKvS9uFNplwmhYbLA1pVGnYOXUJ9Mb1bmOcJ5AA877Zh89g2Zt0LX4x7dsw
zDvnGLFEXrkeVQofa5ecwot0jvgH6Rw8OmdcdR6cs3W2H+x7+8E482s7lNZRfGLxycQvUvuginG4
0gexKKr3iN2wPY4xgSwe4J/ERj3ZR95F6O9G4rHQWCd2+dahgXPcPNsjY9GHN/rBfjo632g4bdBM
LnWq0mXCWdU/B0rrmL+F9QNUtPoQDwc+OeYE8hPIN85ByMfJLcjYBsqcZg0xIz1R1D/iNVl0m56T
eCYVLPmxCamAgS3KYz1ciY/hW2hwfxIdx471FrBlcebmOkAQ2Q+E32H/SizyiL5QOZ4ZcAGyLKYv
52M4QXDFhFNrf89rowoYPEFzBZGbOmIlcwenq5E8mycuQLmhNqDItGZYTRxhNSdOHr9hI88r6f9e
ilxkAq3Mw1SfBu2MR6sUnO6dD6GfYbxIacRrQcnRizmkW5PgjX8r3LQwfoRJaxAtlZ2gfyl4JwU2
HDkIDjpui/2SLy4zSs9oM+Tl+YZ92kzrM4evfrMu5SeGJwtGF8RRIsDjKtO+FLdPw7UHqGWiAade
Itd3Kcy6cF3t1a349LP9CkuDZ3oDc2t11ga0GnzxKzANvVffIiRud4iHQs7KfCOHV0Fka19UOoRI
7PwspraNFlp0mQoVJ/d8qaTSUjtSv5aZ5skM+Ycp2U4nZg9HOOjm6rz+pdHdouX616YLWGE8zxRa
bG2u8zzzrYRf2FrX2wwuGMP2buNYPxKr3smeBSsiUV8pxmF0McdGI/0C01x2p1Mur0vLhqlcrwrt
od1JL2vpmzjz5e01ClxVIyuQ6SkqFR4Z+OZezIzAPDjze+kQkRy7BTYWy3Y6ssBnKsQu9df0oB2D
BcwLWMSQ20al2zKACcA6tTfsKem7Sdq+cPdd+ngf6gYmaNA60GdTKl/Gh86/0XKmsVCp8cYdGGO6
cDC283AWZWoAPsEF26lWsmLBUI6xGlpuK7hjDuaiPslbVg0pe2N5ERXkd0ujM+IaJV9nGCnh1QwP
WAujyjEAjucf9t/pkWOq9gThBQII94AzDW2NjBEZ548sA3cA7QcYY7XAowleozqXIo5dmZswaUeT
gyqnDmAAqNn+VsVJasrhlAJ+yWAZaLQ0Pbufw26H1KfCU1LX3uyKYwRaPdgI8PlKEUCAgmTmLQPA
KegioNfv2nr53L3i1IniOR5vJDiuh9NzC1KP1Wj+YpjbJvmBRws37wUqMhCVek0ZoaEZmfjWYLiG
iNNQU4/CUQsyopdT5XEe6u6J36d1U0f7ISAso98HghTjhb25S3fi7NL3QAYfnekGTNNGoaCrAIpn
XBtYKkU1fuJjssgD6CHmAeahPrabVseyvGZvsjB6r0UnwO58rJSvjFGX6vgXX4BSgH3+aH5aiQ2Q
XJHkRbhDhdvP0hxq5iVvypTutco48XOks0UEaPDE6rNIU16g8W+b9suJNtkI33DeCFxJV7GGFYxo
GDNmHrq+fOjxdQ+3zIdEH9LwxaviMjE8iShAeqqaEhCXb6WiFPBnt7Rfc2jgSEgHrFAxWAxfK75Y
+y4otcAUj5UG1EHydMpj1lXYSm0agO/w1ZQPaIdEJHXSXpFKd6m9HFFtbIQRFDXKIOhSLJ5kH7MZ
OpQiGgQTumdBwqTA583GER8IAKyRe8iDAu+4YGYHi4jCCdZ3v9bvnQMDw/Y9f5MvsLEsnDx3EnUb
XtTQWxfVSypUDyi9FtNvJh7zI+QWu/Zdvde+WjpWXHmxXsCOlVBkgawtA0Etg8rtf/TvAydUwNgc
0TfMWgzOaA7AOUFElWoTzUfzyuyyQTVF0ivkrpG9bMkos8BG45bVCxjpwPAQ08kUyF+ovBi8vcBO
KTb46g0hewbSfrAxdyR6nIkPnsPx0gL2HpY1BA7ot2AFWIkOgmw+wRBG2hKClj4z37PxlIMYj1nW
zQKi5PAxyTjeTjBqhRURkhm1XzWIXfGxijeltiyGVV9veBTiLZPkJ32XfSg4W36whdGEMZ7Alwrm
FO2BJd7IkBvShblzbrzXeMvMRXj2L8rb/NavIEcAxvOMMCWHICNTl44nB+6veQkWT2YcbAy3Zkwb
qBtwL04bgPVFxw1jQJXgSreVqaLAFznMLBg+mJKD1wE2ut0XJ6rM5kV65AfYA9Cgfeqo2mwmczDZ
wKHmZ1AmsUUOa/Cj8Oa8Ts/yd+EclBlK0DGE+uGCPFQ4KnAtdj1DIS4Zm5XSvYq4Az2ufsz6UMF9
6fER6tBbZGv2mA5sm4MdHWaXP/XmeC8MzcyNyYyB+Y0Pj0XmQIcDorDCxXRahAAjU18iKd6kG2Mp
Y/kDAtGvxzW3nvuuPNYe0UHRJ4+Q9WS72tmfVmqwuBBe1vDhLm1M0HujjoIUK0Qc8FAqbZj/MeMV
qFcsFDXCcyzFUoGRJVUD4CISXKCQQUAI3QYDBrgpOWzEwM2AIx5l5oj6W1BxCLvBPfW2UusYHQJJ
fmY+OAVM/PxYDjRRM7ZYQC1R+Z4NgZdgExyuguAVttaErx1e0Omelh5Mprqqz/1jf+Y7UrGEbXaz
jEPnsFLZ+dk1Sa4Eh/wkFBby3lefvkf77IVQXpddSRJzMfhQOUM1WpuEAtQK7ym9UGqiE7lGCaa6
5a3F3+NCI4Th14BiLc/ODQQNMQzQid251dm9mp46IVOURJc/MA50PF41wWqUeQc+OShkcAtqBc/8
nknQL/Pndfqa0GRFKilUvoIpRGEfc3xHakorCs7Ax9gTZVR9siXcQgC2sHmwO1MQSe6VWn2h4sHc
nnmSqEz0aNgSW7+aCRxCxVmtQo5a2EzjiWWTfQlLhg5CU7/ugCH4KfcIeSogwkx+wWiLI9AXGxxr
IfkGUiKBYuhxJ8dtG7CzYyIYwk4dUnudcQRFe5/yUp4vUFaM6av2EggQz/cqB49Ki8H4D93tQOex
k7IOgY7ZOZsaRBRHC3ltUCLb1GUZpwZgCDWpv//dh499fMTYFG4HUCc1A1WYUcdbKQs89xD1+/ke
8/Wx3QeoskWdPJYHDgYpZh/QPpDBDcc8mbyUc2n4iUxrETSP9sbC45j0LvRvi/pZxRAVaSWHyxBe
VU4U6vfCS1aJB1vNWpm6spM8JCThYVrswh0sCic+58PW14UaCUXcYSAkKKYv5X6w+X4OJtC8zR4W
195gKN/hANxW6JfyNuXKqjRbXL0Z+GDgEeHVCbepbOVNTQEQenB3gx7ipUN0HjkeBlF8+qs+KNnq
x9IeEezSnW98jMplq+O5r07wv+wPrBmm9UtsIS7338R8XLNyBLu2PdFN2/2VORikavwoAUcHnCvx
NX7maOKz+CzyAD3aan7SsGMN3zjsmQmKsTNUILA27ZzsHQ/hkQgUc9KlcSteADlyojq5ULhyIg7G
vw6Q92wdwoNJ0lF6wE/8hL5+zRjZZdDTR5/J3gTHojxpKdv2uRFsnMjFFZTeUmPN9PM7DQMoJfUB
XCrQSrx2IVYJcwuOUWqstbWgGiUCJB53QGM72o3kxyJ3cDr7e1+dN0qvblCdZcA9HVBjvA1IrWBD
y9uVdFIn8B8fglQJjS1Z4B9K1OVGhxfOI6ela9HFlRgjFCCzOZCARZ7iirkaEpiWpYdgCO0ZRqlq
sVtT1MrwBSoHkR2ALulGFpMdOgUxO3EAUTuI1zRfO+riAR827UdFdU12CJTwiiodSoLD900X9vDh
5ovD67nWStlDb4TPKYBsjj1uju+8fMo+RImK0DTBQap2Tdi6Ywtlcj7GezQt1pLJNRZKJIWwt36I
etm3fhClKjwbLRU21bOADTATDhLXMjBiZW9jg05cCVhMSd4bHy8tzLemQ9YzQgwi4kM4WHITHrK+
7HV546vPfv8zSLs7iRq3HAc7wEbsCZ0hDYmY1XUY20CDLhZnRiGFCtjlIj9Wb4xWJLZeeUvLBePt
pss4FamzaAdHmHOo2xi/Y2MsBonwqrP22el3ghewRR8O5FDvLY/5OllW86K3j4x2Gc9SdzOh86nI
8g0DHMHgdVXllcFVLEhCzz48U0J+cfP7Bm7XV0xy7G+olRBi//YL7S9/Ev+JXwQL/PEnSC3MfsX7
iCxfMkfk33L+Lk5e8V7xOv33//rvK/72OU1eSSTG5okhChhhskEwJ55PnNWQO29zQsDx1d4He4ML
ekk+yPCZ39Q1s58Mh+nFnOHHpqKqeYF+DoGCkoTDkpJJd8UQ01kG3H2r859k3Ch9fQfNR/D00frS
HSBoZ7pR30OfsA8+J8WVDxgoOVhEzFXYngUvxaPIBoZLYKkglrRfuW8D55+4gxftcPLgUqly5w7z
u8a9LHiWYZ8KwTBv0NioBiBBgrJxKpjYu5VvENv60S3q08pm7MhTjrAi8/EKsO473SYUwDTJJ2TO
zIaacCYMJ7LpJ1o8TLBSgfijrTMudGZ8XMSAGS7kalgdWGTAGMwEULZ1XNT8FhjLB3IkmC0p0CJU
MEKfSocmgU7yLoq7oJziJDha40FLLvbW3hKb6opfzHPcBN/2fvEQYbuuby0SZQyaUdyf19UyPQ2I
i8mSrcTNI4sXKS5MkvCNERoRy5CctvoKM4vHwstWvzj3/rFeYgzKLwbxK3oa/uO30IWBiFkUijoo
RudX3MbR4rUL/nDmjf/dbskSt7YbbBWqRIZ0br0hyHApAkwSchaFy9k3xvPL74z3fUvEpfLOTUKQ
Iu8A0/Q+4ctoGRxFnBZwluiWbMX1+/w4ze8jaOE146mki7spxx52sVdQSOjYmJOovCjwBDBP9fKu
1ds24FqFx5TBWSU4qMOZLpxJAzkrszu7ztra0dW7sif+s9a9G9//juG5umftaf5Stkk3c3Sj09Rh
4xNPk30JyIPzATrIXTCFjt4VWYhfR+lFPjwlSrDgxpfB9b55p3Boo8Hrc3tv7HU3KHF2ou7RztTZ
dQMhCcCSwBuWF4esyt6lcLedzb5bfsbsmZQ7y3qHRF2l08fFF+kAPZZJLPCG0Q4fLuaw+orJIaMo
fakOMLs28HIsaN8EB6ibviGOCusLNhDCp6hFokNOJcTuZKrXNhl3POaIdslJoK8UXvrrmHY+pNHH
UQuP75tMQqXa9QeA9Rm6k12BzyPKY0Zpw//mCW0WZFDjlsX5BPatpC6/C3oHCEn+Cn2WjlfTiWbO
7odzYZjenaUHReH7eXgkocyghcYCEM6hzbRjyp/oL0RruroLfb+th7oMj6Wzh5yqzhObKLsRaS1Y
8edEGYpdQVtwrSZzq1FxUoPQK8Ol9q/zvWC73fl1mldJVYfHAKqXMUc79ug8fRgx3WFqiWFZdCHT
dlphNlbkHtuFaJdB/QC2h/pE7bVmJLYJQUfQUoGt3bW91ZRTWXDDQTh+rWNtxsREU8S7O0ttJYrr
CAXXfYYytYBHBoMWd7Pz8KAxMB7N946oF2QOgnsC6Q3nQUGrUl0hx4cTxPxxB8Neg8Emc3UJHxM0
yE/IRzxXBoTPNER9TkIaeCZt8XP+NlwmmVZOItiUgid9EyVn8GNjwMxagJHVzbtKeBaDoaGNpVtC
5t2pKyq5Acvaile1NFD82AoPD4OOHlbPMmc31JGGzHssDpbiB0RyS0ndX4YTsCnugpXMyKv9sEEP
7uzUAH1wWGb5hnq50pI9xxrkXrLme6jndUFFMbAEOCNr1gQkaoYGDcAgRNNmxCv4gC6Jpx78iJSi
4IXaIoZlzPPmq5EAoO+QxhWVH3IjoSgND/U70GsT7xjYh84ZYkY5NLu7bjCVMbN4supssb0tuulo
kETGnk+8ANUvmATbNeNewpgQ5N7NRWBJjXg6HKYLA/RRrrPA5ISYJoGSPG8zdnOisIBJ+TTJXqyd
4QHaO6y5GQQKjFle89aXp87RKMDvh3ndPhL8Y2puznWne3blaBMT3eFGOU+S5dw3E4lO2arvLmhh
05zoPpD1qN5D/XS4nKFvHScHud8j7VF41egGKcJEhTPh5VB5MK+4+Klx0VJcEAPC2nKPAC3wIiJe
P9XjHne5Kv3g3iVvDVBzuDCDZ20QZyQoL2uDDQjGGIfnDSIJfS8lCrvZGa7NTNNTHfVS5Wjv3s0D
7TzjloLB9bBCY4H+pQciQIAQvj4btbUZITa/0nAllI3RPnDOA6eb1D1ep/TdhN81ikiKWyyvzfmn
NlcoZIcDZeBd2Cg29oNpSJYFS9/MUCZ4hQewfSfbUld0wF7HEUDfzKBVz6QqXkZmr1z2dk0zKbvQ
wpc8XJGKEYc/X1he6xTXKaj+PsM7DF9l+Mmkz78q5VMkHzXAWwJ8lIV59cHQSKcOl/KRRM5TTNXe
7ZA8P0meMNPFDecZM6ATLVQHweitvU0X9YK99xqEqs3oLsCG6O9bKlCJsODiR2grJrb4Ye+cDfYo
FBKsALwrt7/E1LjTuHzBOodrk6ShV4Dm3KltVWlGIYdHA3pfGjmcbTrnUqhdjVmMfbjLa/1p/LRc
yBTqLtqjEQCFMSDVifgi6krfxDILd9riNeIIMcTzCwgvUIRUBion87uUlw2lCzqTNftxCniRQijY
TVvuERUJRaNGaXZNsq0ezF4J7VZQQ7FpIB6JHav5ng53MBt0o8sDWD7Q9BBG0KO12IoKbyn5YHSv
ojxVH/DsHvyO7co/PGMSQwf/LNnJLgCRY3Qjgd3bD+yEYMZOCYjTRVzMQau3ytzhhaNtbBAbQYAN
AUsmOnAtiwQtB6+pXKFnZ1UOD46K0mHnJOajMIEh9tY/zPYRuBFaOPVp2SBxuuKJY228k5eNES+r
1vYz3T1TJ5K/EuGQupy/qRIcfaE80/nYpbrO3k6mJO/8QYEyuefKW2vc5Bl/CawLUjgPITod6O+s
EsZTIAYJvZKBzz9Wo4DAD9YBBmEHkAhcjP3IbWJWiEkwIC6Tnax6Uw8+k8MeKAE/Pi7yQwsVXLB9
SKG49BTz7UUA0A3IEaR/2XrWRvsRbiuUs3ny7oyBJeiXenjk4eB7Yqh8pOyHQLdGRR+8eCRWcH3M
kJzUpdM+me3LTIemHokVWQqJK2t0L/MFyhxB4WEX4ewc7hl83hWKkyrNMHOSZYRIE0VvPuEp1sLb
gAO6OoPZ8DOHoAeaaVza3wIPxR26LaJ/J1I6uyB8eNP5uVSszjkcWkYqGneTL0PhW3CacaIgb40u
TQnGQo4wRgorg+kvlW0nDKEgYzD2vgvzxISXwlEfJ/6WCqDKd3AMI24JvHPJSnZmJCwvDOp0e36e
dGjkxSXn4KCoZi3c+ZnWWbqvRMdgwPpW0FKYaTjsY92MygSQOOJhiAJlBwdT6swbXGETok2PQgEE
V4CUIzwjYIGqm24OPZbSESeOJLmh5iXAHMSTS8OJKyAkgYIDzxi2fzVadWVPzu5ZeKJd1KuP0LJZ
ExAxgsgoR0cZ353oce4kTl4bAFq0nBBVwSMS5MIQESiW7vpSkwc/GagaZK9t3kHfMupEIhicHRs4
m/bzLVzC/t2ri3PzjhzG3dFHeqU7RJ93dq6o2WTx0XSIEIKZykHch59ECfcuBt1PpMN70ZnAnXuH
qeiSOefd0I9h1oRddGx0mYPlSuE6OZxnS4Mit4LwJaQZlKSxMewFXdhiIn+iGGX7YfLCTWOgHh5b
fpBgS9WkHzRWGls86ZcgSMMprezHmjLDz/v3O6esh1xibzo6sFN5iDmeDY053fY2MtmEwwFsQx0E
KIbvJQxqkuDUh+b9Tu5kK83bMTqKCSMgssMMUOACaGJK3jPIHv3vXdRlTTb0KhABzy/d0osSXhEH
/WasaDBtt5T+pX+F5DqbovzgSgHd8ONhAVhmp/St5HY16J6gvEJBJNqHfNK9GXhmuo2tFwt8Dgbk
J/ZuFpgJNm4LjqxIQThBKSofBHw4n1i9GE+k9QM0VER0xMRxbPOCaMslukj6rudRYqRK2sKeA/RG
0Qqn9Y9f9X/+n0+FnPn3b6L4RwlFhJh4n/iz89KDJEXQM4mhgXQfc5jUELA4U7mqMcVNj6f3sGYL
J8BdsNw52DNKvLQ5Q2vwvYq9iwXDXgyxEijtAy47DgGozBl2k7gKliFv76ZBTWx5nKNjYhJHyFfP
PSCPvmbdF7+D+btU1qyqjrToKDx7aNXqd+Tx/UmMsbBZ5wQ5wADXcP1OP9hFAuTBVLb06hOvVF3U
K8vpw0AuTFnkCngMtRR3rvnFObTV3yTiIuYqf1dAN6JF/E7fH+ImRTf4zNSGYq60PhzaD+Q/44nj
+IW7J4ZMb+iLZeRznkQwHLOd9D3Ahie/AS5wr7FmAn9nFM5l4wEwn8dHislVioxEu+JFi/IUFs9M
vlX6BgCHW2Es/wAAjtJFw8UAF0MGR7yqSDI8Uabc05+IgHvC8oQ6KJKIOKMqIDENMI9E1qkVoYM8
7iziM43iAoUKS7cSh80A15NLI0Q7X7xOxPGGZ/5d+pBaj+sAF/WEF1clXXzowbIoAucrUQebBCCh
hnYBgM1bTeriyvYgvtHwcC9/yZDsYKfP+I2jubsQJGUuJxb6froP9h68ZFsstmRfYcBWsJFz387B
waQfQhDKiCY7s+sG8ovKmfHidI/Vbs23FRwmLMkWFC2cTQTEdAt2ZA2iUvR4Y6ZO2vA37nDpmjkz
Ps3YOw/SJSGHIUO+K35YFiqbz52s62Gh+Fl07NiKRe/X0vWPmydjE0HNo498aJbaxqAnNnxx8oM+
gnwLj1g6NCxT1zkxkfWGyRrySV3Y9ujdiZOachwBTsRoo6WdQHvJHIShErr3nkoIqbFdfvIVGiYx
GYQNGPfokNuv7uFkYWkJiiN7L7RzPCIobG2o40ydZ2zGMN8EmsOgyFpDJ9bpSRoVOAQJN5bs2plS
HJ7llELDo++dMGSiNAd2bGQhtA/vo/wZ0sp8JVzvMRfcYhzA2HssrIUZWEIT2thLZCMQFsd7/O+E
j9W59oRpRidsn2S6OflKh456lTEZOsUjvxGLAnSc0Pmo9xhhboV91PyoU0brn8J9Az2IJBJpAob2
LAkBKo9r+C5GIwwSVZgbCG2YYc0fkFS5T5w70vzcjRhTIIbJN51qu1BKACZgvVU3bp1ABIIGTQWN
W0jvQwbdleMrZyskYEP4PYnUzGd9gwGlCFVgOkfZbzkHQZnUGb8yJEI/AkEC/ASrNeklOLARwXW5
62Jp6KqpjsisYeJ7wfsHbM8mGSG6AEkjQxIzyWOWv0BTbsbPon54YX+gqjQPqU1+EhmnNsVlxfMN
3TF9rbBZcA4wEaotdn0M3Um1qlxpI5xGuBoAOwkmuFC4ucOLC75s5Sekj/kaVVuAJFG00A3joIvs
XNhb5ZyNLE4ox0PzLlhG1Jx4xeJaVYtRscKC4LZibNLYr0H8iL0Jf0ihgg9g4dlNerEQeeLMAgzD
IaI21CT20ocQLihM/iKNtqEeuHCbucxoZ+pRiEjuFGMsk6LkhFYR9XDWibke0UDQEVr44zC+LZSo
rAyxy3zpcef2azqDmcadwSxuv2vO9e69uKWCQoVET2GxQEo/WzQiKKk1SkP6ZjYtjxNNxo5rC6wQ
cw6Kw/H3xJRwqzuIQdkzV2ZaswPm1gdPED9WAQqBHQRfDI0bGNaqMzBa4ksvd89U5SmCJ1LJMUhm
tsrSHR8C+QfTQwporg1wbwq53hswZCTiZ8Pcm7QO3EDoQ+unJPPGmX79E0dpy213sI0IT9U8oQEC
HtWlj/ajVwu32oo5nL++2QM6UTzf1q12sZ6zNxWqkY9ILDgFh7u6rORSVriMTjSvLeOihJBxFpAB
mIHjqwoGRI2EH26rccwpX58sSion3FzLpc7wSzitdhsYOWQqwYq7Vu+AwpV634dPTDzuVLPu8t4Z
oiPZyDBlMoSz9aGmHSAV9NBvAXU9lEFvsDhZ4dkXV4N/uetkOet9NUmO2CkMZxspaAEGkP5kB0Em
o69Tn5SA4efIXkqh/I2GFUsXEBXOT4DGFZ/NbL9EUB64xq55DHhuU7LWF1RtpbpFPUGZeTfkahUN
iRMfaRQY3SBGirhxwl0z23MENDsgdYce5IbxF/SY/KXur8mhef+VIAhPMzbLX8egf72N/xZ8F39Y
BjV//Xf+fitKFm0Qtv/tr399KjLe/l18zN9f888f8VfSXWo0Uz/t//qq9Xdx/5F9N//9Rf/0mfnq
f3x3K56Mf/qL+2tGdem+6+nhu+nS9ve74OcQr/y//uO/fP+DpdXHVxbhatK0Nak1/+hKhUWS6fyD
uZL4Cn98pPgR/vKn++/P+qNJPv6HD/rDvMox/qwpuq4bumOYsqGLzzd8N+1f/iQpsv5n2bAMU7Ns
xdJs1f67e5Wu/VmWNdWWTc2BFq1jUfUvTdG14V/+pMv/H7cqRbX4gv/k/WTrhmwouuZYMi0g3xr/
fvt4iPKg+cuflLtU6yR58sP+kPd6O04I5fz6mDOwxdzfxwxC/Om/fvv/vy+I+SyOHVnwsv7+uf6n
T1ProeQVQdGBldFIxoQp8ZEMNKnmfz+y11nevRXpUwkpzE8vfjoU+9SBUWGpTHwZliYkcTyFw0th
F1gQzIPl9hofbivKeyYRGmya5SI20m6X5/VrtoN27sUlhHb9o+skcq+YAhsMuTSz69cy5PZZ62fU
8OWTb4dvZceIvGZg2Urac9sBRDZVdzZKG/oS4eDQOoppR690TOP+xc5r+N61eXTiWoH/ERu7crC2
qlZLXuhLyLQLGWcoX1rIU0Dtkr1YjvkxDHQBuj/6K9CzZTmZ1s6QBya+qvSemQ7Nduso205jRthp
X0prLmiZ8Bmo0R5oauLpo0R9EhRHR7KLZVLoLRi+RYZd4fdeG82o2mZGLhOeOjGy6FXjWbENOpro
AkHOX1QoRI1pdFtKpJ9BD/VVMOQoYmPcujunQyuXYhFEmqKNZUmppS8BN8q17B14Cv432mBvxrzH
N2RDtV8akuHlQ36f9ym8e+wWcYHDnmv68sPB8VDbAjbFeurNRnCwDNLLgwyal2lXbl8/5ab51QYO
QxFZRsUTyeNyKNJzHVYhYLI3Z+y3tea89oi2Z7OgDdFLHHKzy1za731BXKIuJTPqaeKY664fF05N
ySb1zXZMpKMda1utYhagOdqtj6rJHUaeg0jRr2DgycofkNGn5os8aIVX5Fh/6XItIkcHPGEswuu7
mDCMAC8yYiNr+dCkI0Y9+gytrnRm/FHwPg4WY4lLpwzpF0gbenhInuUEf6hsfSqOW9H3CJaMD8kK
Gy+VsxKfE2cx1Ul1sPs0W+ksSDLgaoxm4T+0UVGeysxhvm/jWGErYUVUpX6ax9zcZUa3t7QMkUCr
bbsI1KcfbEa6ZvGSFxZCVrWE0N/30HxSaWtm0ECrDM+yCh3TbDyME8BGEBZ4FIVU5MbEEhghAlV1
RjcyoA+DKrPsCh/zWVOGQKUKn5EZTkJK7KgZU+XqbbgCGvlM6+wzrLpVoVeMB3XrIW7Tb1mWYJ+g
hszxiDSNiWwDXANEEWM1keH26nRwBmPbTPNX3I++q7UXvaeYkEgTH5PUvij0LmqQXpMwcWVl/EQ3
9h6OVb0xEsiGZZt/2IxTl03L6E7Tnu3SpwwZuFeSWhlu3O4l53NUEDSzvy7sSXe4afrS6vOjUw0j
mJ9JFKjKKHPQ5XU++uW+9SM4rNkD26M7O0HMuRwUbjQ4S8k0BaavFovB1TvtSc3LpzphLCAkp4mt
5bu//SZs6zL9NcqmbhVH6jmuzUvSSvRHPjif0cwAtZ1NiKO6jn0pOltJvx50B1a7Ke/nyMEeP9Dx
jmFNWPGYrOrcJj+mO8ZaAkm8u8WsLl3ClBw821AeJAoHrcuWmcpUpJJcbY5ejblF6tvCQIirgQoa
bhkGFPUq2gWz2nmGNhDgGcP/iWdmDOwoc9CTfEv/P0a+kLhVm67CQawVvt1BRKZTQxpBpjE7Sp4n
qRSGKqW2ihzjGFj2p1XJw6GGm2Un8Ub2G2sRm/ZDgf+zFwi69lBBnO0gOBoafcFoL+LeRJuUwPKR
hJJan5vpEvVDfvIreH0twtMqX5pq/E5i6y4rNTTR0kQdnKH5aidwTR2KZmb7HmxaepgZt1Z8rnr6
9GaEQKTq+rX0R/RER/DcuKo1JmYJGRQTAqswM846AwIFDnFUKwQyDx1tYQIqrNXRg2LiYTvZZFF1
tbGqZ+kTekC0mEvGl6reUMr7iLPUvqOntZ1z7q/8Xgp2aTFTe2oZzSFjP0ViJBmO2bzsO7DjUCZM
mnGR1ukafa7viaU1zt1wSA1zQtX6pWby1gffr2cVFoeZoygvpO9q6PFHIRNpjnvkdMqhCIuvsiAo
z8HCVdD/45BNN9TTiyOnrRsUByeeoKBAGFOxHcuz+js0Q0bW/sBR2f5M/kSgbxI+xW1TIrhDYqAw
PmjN9ice23Ep2faqtS0db+3yLTcUN7HESFWKupVpgpglcTq6km//wPcX9t3GYkj6YNu0/SYGf82k
iqmwY3B1U+MkW5KJZQ06VUBr8kh15XMY1Yca0k4bDN2WuWx+6IkNCQJoemr6orTU7Hmi4VCQO2y1
0XS2/ZxhZQ43N3ZYO3G1MGZT9SY/o+4HNZsG/9hWglWNEMMfAKQNSB7tCHUi+3ainEC+CvjWUhXo
fcQpJazl3B7f2wG7e7/WPnzSsvWOzx1Y3U/pZCSE61hTteZ8mBtEEdmLrYI8cwBZ+lwxN0kDcDTz
x0hBimyNgr2H9stsk8tkWA98SuJCgabCQY7PkZzzdKoB5hSVdOi7cC+XzHGrLMTbORkDuA5rXhzh
PF9Ne7slbY8qo2jqVV86JIGlDlxi1hPANuh1VPT33UQbUSrKd9WDxupgGYNZvmUVucx9nP84ZCk2
g1yt4U6My9mo4HW1ATwCppZEFCJ6jJBY1RZUuZoGPlFrwHIpWyWNArW5avBdZ2MLsmgfBYWEZVqN
qEOoNWk8tARKqqHjfTCGEQzaEKsmIeNtomHT2uOH3wLs2QWUhV4bvgMIe4W1aXLgl2KW3tUY7t7Y
WN2eWgHvhFSHfFI7Dj+M1q6qEQV9mlSfSipKPLvd+DgzHSQ52xeNfZpaFfKfxsChC2TXMiVl1WVw
cHQUSlOQtRttzDAOAtZpuFmLPmnwf9dJwJpiDAK0kPPbANKL7eq769gwNK2wgXgtY8VeNoEoAfVU
hsaDUlUjrmVSDGSTFcc2xK1OyRlBCyNreUTY3mvZtzVpyWGMoGy1G3mIvnLuZDWrBBdO2bC1pqiD
Weqglhx9GJZWTftrBDBOJJVlJKnuVE3GemB+vSwDC4eWRMXhiToFoxxGHw1pIXKurpoBTLrVYbUZ
o3yRGg2xYRUiizeVet3H4UNe1snBkErVKxoKBt3sYJzm1CDptpplRMcBOUVl3n9ZTfI1x/JnU1uP
fjiSIKyPlMxdd63Cmaj5zjZ2dZwDiHK+Q9WdnlGDxhszz8Zj7WtPzjyA/xSTsiwhLvj9lz46rtSG
2YpNHUgh5bd6ClHOqINrRsU+17qb2gbGybEiN3O0dm2W0lOW2eXFwDXGN7Z2pSCVyIGmA8c+VkVU
rGKFg3wOSqIn/oO9M1tOHd267KvUC+iU+uYWJBCiNQYb+0bhVh3qez19DXHy/Ln/jIqqqPuKyJSB
bWMD0tesNeeYZjZ7A4KW/KcBXZqIJaM2KvteRsIWYzBtrT49apnYrzUDTsLYh+mymljTB6hcLsKg
keRZQcEJQewoau6KEEGomi5l0Sd5JYxJvfSb6BDnFF2nXAZULYQScQmEeIrFzNLM0YElISsbRQ+V
ZZwVFoNyVOzEGP14l5Q/opWU2zpWIAbNt1q5p4opShtZGFg2Gj1dRaMfWS2g8w/y/lUYIW/1ybij
IauBLePC1rDtjvFICY9pc0HeWraOReyxLNIPQ5ooG8Ocl+2GJVDhYCkn5yGFnsDfj1ILurorNCS6
aHfU0XeZKHZVbTTbuz8iNPOnpzHufHdIkKAjm/MGo4G7OZSThwIGJmWR2VakJhs/pgKamgoAJIBH
EojhRA5wn8aGM0rlohtFZdsWGAhL36TAx4wh5bs6n8TTgC9CkUZikhT9rYlA9oiq77vJkF/KejK3
aVE+a6AAJjEzXDmFBmdOp0mcIqecUiJ4s9RHKZpnKFN1opJE31j15hR7rS48iylsSp+dxSrrIsT5
sP0a2elYuS2qLu0PvZzlxwywqI/SeDJZnOZZyTphPkx9+NfhH4+Zyf0rClhx+KLReYXZMS0GrR8g
Kq+S3ns8KpJmkuaMZ0WRDZ4++L0n3jMkJX/f71Ii6nR8Mwok6PuiS8fSybLgNxaxIy8noUWuPx/y
NBjRn3fyNiiVj6hRyIjMVDwyQlljdrfS+aZoVd6/7zflR1Aok6PXY0mut4CUQ2WupW8d2hWUO0xs
/MPjECnkiHUBhk91CLstA7nmajRNjSHtURgFcg5M0MfM+rjZpYHp4Pd9DTWSjNS7Sen4vw593fz1
2Ih3v1Q1ate1L0IEzFBvTH7uPZ7jcRAZ2NmAkBc+/4a/D10FkUnqQsyf4/TXk/uCiLrw8Xv+ftDC
hYWfgpjvOso8kXWBx1rLx9g236ysYEL4vEMrz9UQPmoHjfyfm76UZl6ZkEU6hsKx6YLcY+MhTE5T
D7S+qR8ktU6AXuunvF0C3kWlk8Cd4QRlxy+y3yiDovFyH6a+0YatHUq89Y+DML8cfZeUWig7ycSK
0RctDAAxn9L8UT1uDakySQ4NIoVZ26vkIfcUK2JhNt8qxFnapQ7GrWUEd5S7WHi6ZhICV7RT7o5Y
VwLfEl3mhdILFbmkX3fnA37clyuh9FifTK4CsWwIcuSrpYYMY76lVgl2A3SFrQTbs54Pj1v3qlGd
Rh7euvlbZxtak4ZeJCl/nXyPW5EZ8bq7AYylFN8TwDi85IC1juQ8Xjgf0nwiFqj8DCVxovkVN/Op
1lpUr90eYF0YS/o6SMLSexy0Ti0wERSl19e+14tBtn48NE0GRV62oXR3r5rQJZz4WVZ45nwGQVop
vMfdTC2wzyvtt2aKzcoaiYVtlIA17HxmxmKOTu3fN+f7YxhHdmKlwMjQb3tWgCRlUc83H/cfh8fd
SfAhP1WZle3alG14NG/ERKQpbOL81ePEEdgyOKGf3sJQz6mfz6/g8YIerwWXZy4lXqnE6czTC+93
hJZd4TFMgEeQs2ytIycoy6n2DMGovSqy7iA+1JihRD5rWBzg/o5J48V507AP4JBwodhVHqMCmc/1
x4Fr+q9bo97wWv6+//hn8fGg1SW9gzPm4++f08VEnJzH/aaV0+r2j2ebaiXd1OLPUAy8tlLlvPv3
TbW00BRKmPUeD8YdTce0ihjn//7Orr6X3jAfHrce39gNzMNUb8ZlIHJKyDQnCk0HQz7fEy1Omsct
S6luZdsYzuNelVBqc8QA51M/geUpBNCweAfRorGc/fdPaPOtf9zVpQzrFaNKb7JJpWH2n6dXlFqw
ExUwzuO9fbytlsnb/7j7OOBLbv64+49vCfNJczGjGbY2X4uUmTgN6V2CSwoqmhMUPNlmq+kxDxk8
B6kEHhoEnIP1PLoYWsuZ+bhZjvI+MmIQy8MpH7VuY+Zd5vmPwcmaxyXzcZMyLmalkjkBcqrw+DTb
+cP/4+Y0D3QmyjsjCru19RgkmcIZKnMrozM8Iw5bPgtF70ynEMRXpr4CzvJ//vzH3Wj+jsetxyEs
yrepB8ogz+ORUOiMjAxZnMP/dd/vR7J1WmH975czv7zHrYzxc0B34VImrmxZgxr5ePxx0GrcrwU1
KLsPRnZ4NDbCeXzhAgor93FzEGCZUNNuwMww+KbywDUw33rcHYKKHWiK4N1Djx/2EgR4tWoZtzko
zPqMTfPNXhIOdKb/eRLO56QetKX3OCc16m8rqVdPf5zfj5tNRCk06XVz+bhbKGGyxpe8/eP7Hme2
2IC+1AjI/OPkf3zP37+jlOg0Z+iYlo/HojDgesoGVrCRSrfo8Qc+fqTWCx1llm4UyEd6gMx16LOA
m2e/aL7Iw/nWP+4+/kFJcmP5/zsyf3Rk7vnXxz1qxj/7KppoKKpkGrpmqZphmbpGasX//LP5899a
M88f2f+wo58g/78+x1+dGknS/2XRj5EVzZAMg1/2d6dGMv4lmzK9FEs3ZV0yyNP4O2dEkvizLEkl
T8SSJdotf3VqFPlfGokoPJVhiPykaP2/dG5k+Z+NG/4iBYGOpSHHI2pEnUM9/mjcmJXS5Earqvvg
RaZY/BQYdv6CqdAv8OLQDswq917jr/ZP1U6j+Cd5prbNsSfJOylwcDVjItXgkY5kbZW4k1as2Vsf
3jn9+gnJwJRdjeAlUKdFHqFfyB2fZApU9gOqcyFy2v7Lb1FvoRlhFayxL853QtuusrBiL8tavhiY
qNchP98LhVPMLYccQ28vLTOV0l/DWgOSBzXm5ci+LaEWN4wuzpuVcFaNXdf/hkhFtGkXZFTKv9To
huGiooOr7gqKjxSw+eUmCmL4vta48KWANTvJicIr/92jj5CFfUVXuay+mhBNp/je6XOFBagqU/Yo
vBYRDoxbUn5h85URA4kwm1rMR33+pajUybSeau7S6J8liP45YGn0FImXPcO3UwVKoQsL+qdCsOkO
li5xrfpmRvSybLgj65pcsdjXwrtAvHi5ifRPk83fcDRJvHLCFyt+NYCbpA71BoGxaNkj4jI3/nhQ
raM2udMd5Mmiv8UEcYCJxjeAlZdi6iow3UpbUa0xURyXL4myE6eD75OaaA+pHcl2czDHVSG6g76t
/EMbX7WG0joIpi/t7rH86ZlwSgrKwU2v9kkAJtQWIPsgugQHZWINAVMsbbIBo58NZvk+4LlwjWJV
oF07d0BSET+S9OcUaIexDxJ+/ezq0lkcfpvqWqz9c2Q9CfmKYMKlXDgRerdtIGM1XA3BZqR21Syf
A1LYF/iB/7ia/zcpNiwO/9HInK8HWTFkVeSqkxXznyE2laz1Ulkr6E95l7CfK2qLhL8lIBiWiGTp
T2IB6LUc31M9x9glt5ukS710OKKYJ+j8uO2fXuRJ37URZfSil2zJVHci0IRZUAekudpNBLHeCdyK
do322Q34NctPNfuyFu/++n0vL/fz/6jits0qGucA47ut7u/htSPR9lNPN8KOkp7Uru+pPsMM2nVP
3ZO99GEUusN8O6IIEef5+/xVyMzznLuqElJXYx8gpm6MnqjAL5sA55oepbbOE09js23BznA1eP7o
brsvhXLGcPdJk8UCCSiMWYt6Lr4l2BKsAtlB0Zn6Rgs4fPdzPg2HE2LC7oTGstYvsy9R3vAIKQ2m
3cqHWdeGd4Av9y02UBSs+A0MiOkdqMj5do9YkYSR4VMiRWA4o4CbTZKEDGDzxjtwzilByEeeEFsS
5cuFgXKFrEx2CdMGNQ1gb+DOQHozHKkogBBJkMaAH/ybDdgWvHcKjY4lB26h6dq88ZVaq4O8JY0l
XgMhCz6XiIhwksxTMB7FLZmCfQhwASV6BenO6AQY2m8NOieflt2Ytl4SaxuK6OxSlnP/txfepZp4
vGpVCHAfwLJUwyZut4WxZwpayAqmWkqFqKrDsndLHOyZy+gkc8mvayyxBxV5MtblFL020pspeOFj
gt8IxeXAWyN1rCLDrPQK/U6n5AWHMDJbZOg6cBSEIi0pF/wY4GV1bs2hdCNoAlSxgxFHc4i1hYtf
P0lopRG8o98tCCakO/MFcYvvUdadCIQY/A5C0aC8nfr8qXpLNXE1p2e6WEZ0gPEEyYU2N8BRuVeQ
VwMMLbaViKVmIzDFcKTJM+z33JL7wAmAbYzZzG4ARIqXAvkUpKGh6rHuqI52mC2sPLGhemGqrxDX
GwDNZ7sp6RI3bAz0Txzp0p8xhqnXZItsKtmiA0QThr+Vt1MEUiFusYiFr7xWbPnIj6EAZVsGYE4Z
HuNDwYZInIfNCc9XawlfCRFmvGqTUw2mbTG5zDqQDIycYBvgHYL9KSsrnDhII1eIg2ze0nQOEbVW
1komgBUwNlyEFPzRTKeG7stHU79NB+Gl+56IJRq+ZQcOg57RZzeWALbvIa17hZhT+TVYq8KGHeZy
NsqJ4kKFB/oNnERDNgXtZxU/UTUUfnP51MHp49QA8UcjZVgC99PwoXom/UaU2hBcmHmJEEJfuCPd
N0UMbfRnyH4ykVBfdyIUkqWIh0EUD36+kFlXarbVL11aSioviXpRx8kibmRzQ8Mj2eTWXjbXIyrn
1f1sMmsIHlU+R8D2hHI+B7KwirKned6eHSQDFCtiWZ45erj7wIPNik9UtSY4cirXsxEYFzcS//4p
wBBkYjKcJ4jurFwRNyY3Sg+Vg1Ae/VH2BVYl+2qX8nuLeY2y/HCUt8i7hjVGQwzwHGPCwP0bAiwu
R+qHHFESwiwQPY7422usqoQlzj8DhW4fW1sEaDBLSRZAHpXb03vOd3Cx0OzS7XsNYxsNqaR6XDyI
rSRAJliMh8UjwTMNvhCn8StNGvd43RBN3s8cAZme0F2DtM4Dhy9AOrBKNZ6qcMUp7OsC6xuYHfYb
cBh4TCsKDXOEsjED/JU1zxBiaWBowY7Fi6hw5w9dSKdhad2//8/TmG4ahNT9N0HOPI8ZoiRaOv8o
i7NC6M91nW4m1aBnGgJjgk+CYZFVGwwe8IQ/1ZeeYSQ6hSxP9HfxoO0giSAqTT+V03CCQlw8m+lI
l8KmjYrhShOXxrY8o9xEJIxVtaVuhmoM6IuDX0K+5PWqm9uVeMDAHJDrWjyJ8lMOGCW5P2v5pdpZ
O5Gc1WolQBSBYfNTj2QVuBscBtaia8Hp87ayUszno6KQ0Luc4FCedY9WnnHzDXisF80/5h+tItpF
FzqG+j2AOVUA2TOMcMkMIDRDhC1F603JFX9GwAqtNorlvhKuNUaX31TDJrAexBNAirBdD7CK9FV9
0MPlvaHXaB2qo15dRaFwQ/9pIJobj+7dS2eEM/K4NLgMzXNObAMncrOlwDPQ4N+N+TXObzSk7j02
/q7cJvBXO5Tq2ZxVhMtaX4uJtVHSVWisDbeTGfzt9oO183EASKhOy36pPtVYLlHF5r+Tsem+RP4a
6alDnPpqWSvjtXw3Q7d8N147fV2+N/jlSypri/GnK3i4fE+w+L2PTFnzo+io+XtXF/TnuLutz7ut
bGNMGtTdUSHtmQisYXGiIT9+Twdxg+TDQXIU3oZnuvBqtxsRaQBxVclJcLgxbODZMNLRbgL6+y28
LJT3VybB1eAB64VjGJ5ahcbdQvxOhA2tLcIHPiIE74iqNjNumaAR/YJDmVyarbG0PvC3n5AFy3Co
LioEMpAyV32T3PApJrfxGQxmBUm/ewLz0J3bI+PLsJb2/REzKk6S8VmxnPGZd8d3pKd0n/wkP+ne
P9FaFs5G4VDmA1Qw49lvjNGkGCFtJ7/XRsF/xIiN/H4WP18n2e0HtFIbNOem61MLrZwpY+5Zh+Dy
sXLRJbsDT9Tbng3LimCD3GWvb658wm9WNFjF0O60fXLt47V15kFxI/1O/Yclj5RlCZM7j7VboXxg
Bc34faaajjHbxBvCjN0qJ34tJMHZFsxqiaYVQmdEsMyakTH7Y5lc5v/kM3LzacPEM22wJVB9fMEh
ueLbGkxdfIe2qxfQg9mukfP2lC9RtA/YnvnkpAv5LeYLGM5T/pURovpBKMvh1MZ7PT2k+Sticgym
qjPPaNMFDZXoBeNyRc8dKbxIF2ozz9SG5oJmIauX1IX2uSOZpKKVtFYJqNbj3YTpdYaxAiNnTK6e
gYkNGOZhHnsKMQzKnuwtHDiLL+lw0g4/+sY4W+euWSREJSFk+BXRO6cEfjk67VdE98SNSF4vnOSG
a0FhffkL4mXUbyYErspG6bVQGHXNjRR+BKOLnwMmvXSJgqdY+EgPdYE8jBPxoI2wtYTXMd+W98kB
KrMoQG/Y4JUdYyF6t8E2+D9f5uViky+No+87JmzUWF5wqTKI+fuQIA9arNznOp7P/qNif36m7ufs
5ZiDLnbonDVSDPj42vMnMPCZoc8XCcPdqnjrz3zhEwCTwpsIS9tagSgnX2mpEr+Frl0398mO+QB0
GMkfbJJ84OkU1wGtLfnc1J8x8mgrW7f+ozi1h8+av0GGwhF8cXzMlhhdf4DGzF18LrFuXomzSJEu
nEsSHyexBPy6mXIxoV6OkOv7P+xMsaryCW/nHRm78gsvhpieIzi38Wlc8y+Cq1+JAL7foMwqYHOY
zqV8Dii/35A3yO/DN2855yROCrgGNxTH/FD7hHQa5/ZixYoM7w8SdHN6xB5jR3lbIQsg/YgQYUwp
2A3ACIDtDxzWZjrGEeZi1m7wK4ClsbPQGHZiCIhcmov4TcSWvGDjvcDdgH1jNXIxRqcYFj++GTKt
1nw1XAws/Tr3xKvwCpt1yVy3SJy7Df19fg8WvHmSDT5hUWGBBiayYlAjoyTa9AF7UxafB9MGcHxs
ezs4aF89w3s6IaYst/J6UDg/mh8mNdkmkJg/5M1/9/dGsbvXWCOvbMvY2y+uB225PMw2LRM7Tmrj
FYZYh6sViREAHIzydiR9sh4Jeg9EMGnemlt+qNm6/AitDTSrhp8lymScf0DBnr/RGf4Ww1ftxLt4
F6QOmDq3L5aCu63s7We//uTzDmKPz4E9FzycJdYbeL2p081LZSbDAd67Qe4MgUegcMf3kHcy2E7A
+pfSrrHISMDzHDyldx+lAatvmjbVfhK8CWVONqCKMb4skSABFjsL1EwhxqrabqYlpgnJQOKknge6
gtHCjAjTWU7hxSKcExE/VJVmJ0vr9r5O4BSx8QexpbPGwQthQnWW7Qw2k+gne0Ae7Oxo6iFeZVt8
H3bz19aV0VWsRWNp+O8cGacwsnAEdtOs8Bjp0wdwTXBkLSWS9BorgCoXROjUxOfh14Ec8YGhhR1C
TxUeeb+ImVDT7oTXhEAKI/4sfi+DmgpJ98TaIu3WmrnwvUje+pq2rvtLBf8xPnGMfvQ3of3NJjvF
U0C8FVeDuYo0CanbOmBYaU8cyUnEqbZkpKSTzxVw71aJJL2EIIgtv7yULCSRtiwj5d+Pm2CQCd5g
d/Jurm/JYSKt91CFaDiAmxu2rNrNq3BOrumS58spAvEZSHeMzDc6vpXlYshliGbxvRXPoeGI5zJc
tQ0UHsPBphQqh4o5GeJh70nfaJLndMzi57m6YgXysqfhB4URsr1fpDVc1tM3ZjEsKIvc/QZcJZ6r
aDsoi5axcu5+YaTItxhHd9MuP0Tn+4Ve0nFOVEIRtpM9rT6GyEoqZBt26WbrDF1066BKFhaV9MwR
HaUHH9Qjh0zY6vKxyGBCHpTCOgv6BrnkMs1O3XCw0qOCeyo/pNIbxKzpVDvSjo08EQnShVEN6yCG
LUY2RjVyGMT7shqRKi9KDaGRZItsrRr2wdWqW0oE17z7K2UkpPJQCDvqWmaZrQmI5K/ETd1VyqJb
VPEFfeayMvH27BPs31hYpK32SW4f8Zff06K+ok/NX+UP5Fo0CuYKweyfvlqvLLC013w5ufl8CMAt
srCM/aOiQGSkgug/0XWC3zqgzgXDwKUPuqG3jTkIx0kprIJO6O3mlpMDZ3MmDebRsrweygicDslL
Ja+MgBSdmnLTyaTvlgtd2owKwajartXedBGRARLbKrscNX3dk9UoGCsJ+QBjuZZi2ZGxkY3spGjD
hgq1GEN3+njAoQrcRFuq8lPpR8cWdRvRHIjQfbaAmEBrc4O0rZvwd1ElfCYFTc3oXzXnFDlTFIFR
kS/+k1EDud1O8nepUieY1hG2O751niJRSZna7t6UIOeUQ1sFXolbZKj5IBlaYPhhfjIwKWEb2kZq
tcGzhrFWfekE+2jNYcAtJ+QnoqUeE5+5SN7Ldf7DZ89Ea35QAuArmEtrHVdP00BZ6e0efigj+rE9
b8hHmF0kwZaMfbsmVmobeOHKak4s5YJrEpBQecmoMZMb61rTgiLSe0+OJQL+KtooaHWlzLuzLSf4
h1aN9Gwp5G9BcJ/Cwpmd4Eg44u1ADbJ70tbp5q3dGZ7kxHDGg7MJXEqy6/i9V8+TgiYufjfx7Ht9
eYlkeNfXtQbqZQo2gnnzrU1xhoTGKVtSEoC/loNxiZe6+qOjBJSzo8C5k1YAGM6adJGPeuhvs2wr
5S+IntXwrOWHSt/GEpjdYaGkkjOqMJiRfXSwhXBdlE4igdHXvJE1NYUPhQX2ZTqPLWzBAG0Puo1h
3WzTeN0rr2A9ozWjt5UdIhKLp5qqKv6Gy/0VD8ei3mPmYnBDJociBG8g0zFlOuohAuvOJWV8BYEO
Ba6tms0cJ+KMZ/czkFjcfhg+81UNKPtqwPGwp+kNB6lE7lu6nekglrpm3bUp2F0DL4qc6o3MlAbI
MrMz4CMkoKLDMiJOj2QTQpQgE01asZZS5I0wbuUX63Y/KavwDdaAue5sChWo5FdCE7vDHOyBDduP
GR85g3FzSS5E7jDbZUCYRCevT3BCcqYkWrPwOX6JRPMj43K3QNaxs52eWJ6Nm7aHzUNmAF6wI/Ad
ahKdf+khbiSolk3syYQXUm/DcyW+y6SYmd8pVcicF0fJs6IDnfuCRywc+a0mHA8mJSArCgWQOyKb
5rtvXkalwQKLu9ensKGtW9q6W6oHw5mXTKL0wKbnJJ6HSnjuwycyqyfjG+ngRGIbBUX2F/pCbr7Y
n7HXHojxk/eZv24lfhTtkqmoNjLFYDtckgAD34WugxB8ztGqYe3mEpHAkduRgLKRUUoXoCoZ/eCI
2CEEN3Or313MjsQNKYQLvvjVvJ1YsGFlEyLPtTLhsUoByhvwyhETCUdLyhy+IPxiu7jLvoP6JeRv
c8Mn0ffPZdyRAuFmwnH2RpJI3CavcgxCltUhLDJcy2xp7pRFHaJ0tXP8XBN7XZ30XwGCGouVYrNn
0GxuyrdJrZYltOSCAGYJDt1M2jb0nCRWJYvuwohXnhN5IwpOVTtK/tSoL76+ZdDij/VR9X1MoErm
UW6HxjpazmvO0clauO8L6wsJqITPs12Quub0Xv+kfY/63iS7G2XjiJPO6fpNaS4i8gROTNco7F0s
MspHEK0EqvzWsT4rXzAGnqzQjtbaZPO2WR9C7vKyCv/xyVE1822m5EChlgG16tSBjFWHY0WoR3Hp
fbsOl6toWCQvIBfYVDyLPqU7Nm1eM6Jmc6T+xHpNqo50RChSs7clZUzTX/T8STwmP90GA8e9sBve
M2To92Mp/iYdm/VknT0L77TwjK3wogwE5a7Sq/xR8a34362XRliyyphfO9yHF1aKPdEnvcMORKMy
hc5WxoUKVHYlAWlS4lXB7nMYg708gsPykEaSG8I4Zjn4pE4dgIHYbyC2nIJfobhRDwzhw7kJIlg4
6gS7EkcVRa/YqWdeI1QYKRCOhrErUTLXn+WrerZ2ltt6AIPYnayqeDfcIOSiX7WZ3MLL+Lu3vuTf
/qXaBO6wi9/iks3wxngrP/NPYZduS4dAGm3R4EyFPmRFiJCHRYddO6tCG0vKVoO+HKbH+ZJPjJTt
Dvll/o+iuyn4SrYvFdyr04Xqec4yhzXiFqhACvXcMI5azcXNJrlez0k/w2SXOGeNKNlrqGGAP6gJ
/awfqfikhjAn63wBDaM43m7qjealG6qsRLlSOGEXRkrp6Esbs36Tkp8mfL1D3ifFOpwXZk3NW9OQ
RSL4OUvvrEYqi7Ccnb+vsYQFa7mQ05MhsYFEjD8ma0KacAbLOvRugswYtmezpkTlnu1Xz/OQ3WdB
Ga76nJEh/aaDY7RzRDau92rqb4HCSn0yN11zTZOYOIr4VaUOkCiu/k5UUZouCRpmgAewQM2dMU32
3xX/FA0MuLt8bmEONqG2mHRZ2IbRZiZLTOMmh+ST0QEuxQ5bdKJu5JbdVyxqGKQ6y514D8N6Dku6
DbBDMCxrQOgpzeMbgRfd82rwhyGCJF2STyZl2COLgMV0CTx4K1ANoJrVsokowoDMoSM7Ibai8CQg
6jIzIzS/R0QAftcV0DLAy2caK7xfQPJ45eygEPCH8bPwweKC5vERuipO8OnIbDIyA4gbDY7xG05Z
fktyX5JLwOABgcqNGqcI3ZxeYPbDcSMsN9lLQj/c635ZihW4kZ7ig/BU74qXnfilTT1UUWO2LVt0
BDp/p03reJyDAmK3HlY5TNuaWFEi2+71wQ/Ehay5zZJgu228VZyST/OE3+bH/c6lJe4XUOUyq+IR
m9yG5AdFeo4tALQouRRC0hYiqTgkv5n7WhzmL7oJvuWsBSwhDAfQCoW2OHvxkhvYO4AWuXihPiyz
ebmq+JaqRbojMIr4og90qS1FY1ITaV06dFic5JiRw3WpJqBv1lVah2cqdR8F20Jx039VpJ5fKQpT
wmd7QRBN8wIy7DZYiN5/i6TYalR5ccMY5CwsML4Emw53tzXZmAKmfF0oF0FDFLRgPamyTbZW8YqQ
UoEh6tLfypzFOvBopMlu883qI2hthWT2YIkAHjAqyxEWJbc7zvAF8vnuI8TITl/iDa9Na61pRdH4
Nt28Xefp0iQSIlxr8hqpXZpchcTzfS8NuVIpXLqxP4flGQzVx2gdvlQvPPzc7GM3qG2msOitnVbT
UtgTYeAS9r2tT/cnE0QxeO3IIR4r/YremmxNzWzVsOtAsLuuyUdz8leFEg1m8mP3bv2wW5dt8VYt
ggsbe+AvMwD0g5Xi6UGiRBm36GmcLfRV89Gcs3N5mu7k2FDna17Nt7rjLLcpJlLA2BAwYssu3PeV
aMurchOczIW4Ur+EPeuYpbn4eFPgMBBBVS6em5+dfCP9YkkJbhd/NOOCPKxnVrOSf5J8pzWhDbHS
gIAB0NThRP+t7cGrb+tQupC/AsTuPu2DDUnl7/ntRP14l37nDfLF3JYbR/hV1EuJhS0FqwJvrAfW
iGOic/JLIQlO/dlduRaCtQCOkuYkISPRNg5dAp9MZec/X5WP5kDolMa6clyxLW8vobmznqrEdZhz
aQlurGwrq055X8W5JwxnhPRqfAZrLU4nK/HYL7edk5q0U4kicVju68BqwqVfOfVX/KIdDHVVbbPP
gfexxf7zSmWglFZNt6oKTLzk3Xaw/YYr3VhzV8YikkMbukj4Faqb8YrwNgZjyI6uprjGXr1dfMqB
p2WbbNyNqE2IfY9lBheky4tIoWfOAPuEQ8uelq29BjW2DCR2ottQXXGjr2J7Gq5v+W084gRE7B5e
gQdRHJdAhK9UtzzeKVY4XD5LSi9cNlgFYVTZgr/CrVOTUBihyVhptEsxM4ibxnotzV9/m6crqTlH
8a6In0vhizYBnrWvn7qD7y6JtkZtCm0Hwyz1t9eqWUDxUCRknDaJlOmPyLL/hUSBgWAwmgxX+cSX
6dX6GFQwG4uyZCAl5LQ4TuGqQ6dLBwjJdL7kgpua4/3DP07ZOqkg/r5OzXlgJSl1V6Mmy5KlVCZu
kvzNLPcSfpDgq4JOoaGghEZOwSUYlhiOG2e83fl1Io37RSOyI7TN2DG/S4Vqk3Pf/hSzdn8ZBB71
wLjGSIp9j5o1EQN2WBDyhiahSVmzL3ihLPnGK14k4nM14iMGx6DaWC95Cn6Af29ex5vcr9nQAPGt
6eywwtXXrHNVenvyRkYGy9tNrj2A2TpxsCXwvqGa4MxSjIV2Mz6jpw6+u34SdLzLzyWpQKcW0fdn
8NP3T7M10+1beyJAiEowLBuDKo/Dr5+oVbKERe30E77Nhf+ZdmL3CXSMIXW4lETO8gRPZHYYnJHu
GKVEc9m95Jt0MwAhlTcgdPfCoTtQgtncD4G18RcHa13v3jpnp6131LjAH1e/HKINV/gLm90na4+S
kzFl8Zrv0k3njCtCRC/387K8CF6wbA7M+s0ZAabL/g1L+tXr3sUYh8oCoq6aLHV33ITbFljgsr7E
pF3p7nMAz+RYP5crztWD9WL66/LNQa+zw3nJn5acRkjOayQN36JNql1+wpaQn0Rbx6CqvkVv9aU4
HOg3R6fs0O5iFhK7ekPF4A3LwAo0YQ+fMOMJIYnprtftf4t18IyiBeyaTfdlM25DMl2Gvbmd/zam
7MZB4KT9IqjYGetkM3kgbBfl0a2W1Xpc9C6hkVvdMXZQccylxnOwIXbJWySoL7c9hahNB1yn06xZ
9G4x0fxYZIocafo+ydv8qLrD2lxpVBjrTblh3/0SXHIWd6GLfIG8G9kVtwVPmEar+zre36/ZPnlO
j82+eFJfIZl6wobVHNPDmqWKzSDhtLYAzZIVKkT0zgE8TOqwvSR5wJ4hy9X6F+WzSdnMt8XhoH9O
TMFYzn60n/5b+xh61lLWl08FeZd/p3O+I5OaSiOVmZx+SLVA3saKZOAu7zGTobFBlDwwwIeE1iyY
kvmeOwMIXySS1RbiF6Mo1r/Yk1G7MdiBZaO5G7AI4woaKepQrNnq2rk0UntUbYWQkdbDNyArN1DD
UacQ8FswbLG1mHNixTn90Rtfe5pgz9J22Mk0jm6UNJtP+jvdRmb7B37tPsNSk8HWqidVPCor1Wih
qD9RPxzs+3NxZOHWfwyNc/+u0hW2ZNEblzf0UYm4ML65yN7pepyUW7EzjrCuMxDdi2475Pwaf52l
1wT3DNYmxDMXi/n4h1L4QEC5Ha+ambaEGkT/qdA3vdC8HwleWkWw6VgEopk45z+EQrLvET9o2UrY
2rCwn43QaU59cYD9q4inLlpPrau/+k62h8kg0NR9Dc+YJ7eWC02hwSQw46gHgJjdISfWAH31QvES
ss696YDD3z+Gbn0yXaCu4kW5StfuMBzUXZstqN61n11rG4KbE4xwNZfxD90xCrOgx9xfVmQuz9+i
uqYS0r39L+7ObLlVbUvTL5SckEB0t/Sgvpd9Q0iyDUIgQPR6+vrYmVEVeSLrom4rtsPLa22ro5lz
jH/8Tf8lImSke1AwI8y8adN9PTAsbjQVpzdZ30mzxKpEpsO4TUXMIGmym57UQjXyI6hh1IBV6KLn
ErOyc5pYour5IJCGbyLQc1KRTyXn01Mfhx/n/akXH6RV+CeJBvt2xTTefg3FasqC2sazRZ47JQf6
hbv1SoPzPynFxdD3Pyy304fdL9If0IdqFMPJfHL7OTGHE8MQoPMk9THKBORHm16uQCTa3cxM8fry
IXoPdsE65cdfYBRTOsA49BM2D/5YNt/09e0hm1F/UP7CFILKzQtYDw/ruPbwsYBIlvABJnY2gC/W
gGNv60Ok3SiNRQdPckWl+GMAR0TJySwFQ+0HUwPY/bieAc8rBwLC6YKyS85D9hsF63/O+HXyw28A
/pX0XIvsAkOqp6MD9QV07Wb96u2pqY1F0z8JrY1FVW6uriG2vJBBmnyJV/WbDceYWNhY4vCLXJdW
CqL9xMKfE1kd5nXfJOmRPlYimsLLlWS21P9Ibl4Q/a0tcT1Ztz1MAnKxURBZmwyC1YyOLcz45P1r
cjmO61MUb3KN2EuYMPnyAWVfzGUPZsp/mtHDo8GIKpx/CFbGmBggcUIMzBH3H/GAUVeqb6CThVZ9
C63yEhHZY2Bp9pguJqUXn/vCjc8S7CdaRNUFOsF+bbRVo/6hsYLaOhHPgAn17Jg/pMicPG5xsS9w
eM3pTmnwPivcxwSqfMTrqc57dia0CkzhkIcHWsHkgxw6ioIOGKLod/EbaedbuUBak6bQ+dPsQDDY
hjk6XdyJZSlmfEXoA9kJd5wTrsNlMeM0/hUUZ35zB/a6wGj8tFbHRMfnzFQQ7h4+ZKNCO+u29lix
mytEVUzo6RnagjKsaqIvke+hooXg0fXbr9L/ouCwQ5Ccd9OY3AFwUNpA4fP/fbZpaJOfAbNXnwTJ
H8IM1lMoCCfW00+FxcXoaDoSC58t7DrvLW1i7jGy36GvgU/gj9bUhc0VNZHMegOhlMiQ5G14sBHH
05+NZCYTBuyr/eZ7RrpWNlcxIpcVCzZbZSAwEw+oInEAm/xwruhl9SvnleaaLHThCY35ZYwhcx1W
6g0S05FpRX+o08tPDng7CIAZuApKEwUyXItwFStgYFTYci9M4nuOxYa6esxord4IuxyEF/x6Moy9
kQ2iZ2vWZgwwoYvHxjM2rjnOO8IvrqzHlrwreyBSSqzN+EQm4xcLCW5mJomJkNaUa1HOw9JHc2pp
txDfy8Z6Uo8zxOIvH3n8Cz+wcgEBjrvZQDSfMRizOfprh//zdChMcEPEDCwO2H2/E9uc/mZOULtB
5tDHYdzWbRlrf/ZkOmgv2K4+obIp4TManMSRUCmQMUTeBOD8h6BbJXF77Gc0ZgJsVIlm7rmGY8Wa
xm9LZV3cVhxE0EHMVmO/mKA8dactDVgGxX2PS16/rLeQMoeIIv7hIWY0c7b8WehH2lKaFub4bNkm
lhwZWXhHGo2gmMQ99Yi1ll3IlmplI1ul2mdMFLNTMhwms6NWIMmWrYnk5SWu8Uy3PkGLGi7O5g/+
V5wx/uD8ZpBl5YapmZ0R+wBhLnLUngRAawxtxoVGaqnHBFOjuE/LnfA+DoqrMljVH7+0mbV6Hsb3
U0OVI9MoO/bchdfEm5HkW9B7x0yGnFzzpvmvxBm41Kvj9pQedONn3y0kewxKVdV57PU1bJzQxelh
RgfNtPK72nTpQs/dvtyo5QbmeMIerMAer1Gq5lZZbdP3RmJCLeq36YSgaNYjEA5h2bfM7PxpUzOF
XRQ5xTP0r4IpSgUzzBkcCfEn9SSAjU0o7Pw94g2KgT3krrIWrc28O/rqv8WHQWnNM2LwwjSGk/2l
YYfmv/9weh+JlVQvgvGCkOrEN8aKgYqZxkDwoCFvH6Rj6LY/9kaFvZvV1tPNevd37GGYf9Iu9mTo
oNdjVUO/sKR2NlaKAzNxm1splWRNFXl/YpIHO7Q/aYfwoPwIy0+A252hGdWCOTFVwYJ3Ia0gNr32
k9OshAeSOLQRieZgQvAyrmMYxz42gtUZz06jMBAtGxgy2kq41PXVpzzBvWgMHA+c9gRnyybAw23m
iW1PzSTbow14XZvYAnVLd8zUKxqHPsC/0caUCHPe1i4X02C2fnkzP/SR3m9bz4UlDFNlMcF3FKQK
qAYOPiSqtjSLqxC8qMrjhWZ3c1at2OXaKysLvcQL60TSLYM3bGrZefo9lqY41XJUMqucR9aE29Rs
7kBB2mV6JBtlugzx/dm9CFI/MkJELqewTBHoZfTUt8CJfJGnTWpMsShITvoGRWUKpeB2+Qwm3aqF
8Kle6WcoTWwIsJMm0P+QJ0x0r13ixc0VIJj4nWZsghbF0CuotCDRNuFIasMtMQ1K/AmZQ7XWe/ve
itZ7FkCASqce9oS24jTDHPfaYVkiXWf1WwIviQ7sZCtdEvpXzQWr2T84GbhgdjeYOB7Repyp2m1u
ovXcPBiah0tlSzrTDkdOTOpLV6Qx/U6WA1sks3Nyg09QWM3wGzKaHZrhKj1G638YvKIt+HwAsFKO
9pzC2JR8ebNVWxv2HAUinqBrAi5+eBB9BMgMyRx2ap4wOJMbdwg+48S/K+w/bbaOnAIrSNFuaP8n
RrZmEX+aR9HRXZlTzb3x3g7Og/EJxLrG0N1FlZmPS26dJn+NmS5j96WYQXtsiEUPOMlZ4X8SVynO
knZqNg/BLH6FCBgBhgRX1glzCcrhm4azu1F/gtjO9yJxkwjid6ONKomb+1xZChvsmV7siaFzmUFg
hFyl+hoI5LGfzqXXLn2uROla4UMwBMUSUQgr4vEBWeuIQfFxYPf4fv0y2LMmMy+dXsaxjeLW8JVx
Vn/Rocl4MJc4eqBBZNA3D0nBboGhsbxmIgmVs1zkBOzBctSCGUz5zYsVFdf4DmPjEXfBnUK38XNL
kTrRGYu7InWVea7gfe3jVsNUfZFrS1yujaGvnO6tg5vD2uhhuWgmmyxR2UUMaMd2X7gizfT4vnBF
SReauvuH8wzBIwktknfYpjClLPeCJViT82RO5MNiatJXNAF38HtDKajT4yqECxkILPlUbI0q64Q1
o88CPYZ7gA+0HY0X5q/+xTYDXV+G6ThW+mXpRTHFOpTMRwHuGqTwZKkW/oQR6WBF2iuXbNE5OUsm
5xYMojkAJToaxu0n7cJU49LS475dWGxbNYgISH9jShxAC/+SrjPMbD8OdLv9mP0Q3gugBjvzGY65
gi/usNMjYNTNNlMT8cm6mXN4c/9FucTasAvnj3VxzJznorO6eWchKVtjdl0Y14zoPlCURec/gQjy
xlZPaDXm4RxEEaSWWIPr29ZuzRqukZcG+flzBNC0S+ic00BOjekxelhQD5lyM0RsHOUsxBDEDfm7
tMr14HfnKZ4nuOowVDx2/mfFAG09zHX3Pe/8CniVGZZJu2djSEyvL52UMyo1/e/59cGNGGpKs658
4ZreCrveDef3St3gVUcsLIKUTU3CZr8cvOcXRMHVAFx9z9ZsQQSSr4hk8CoHwQSrqfr1+sZUfAOa
cBO+Sic6FjX5SGNQEsfDqpcPp7mNa/2ThQqEfMdWLG6jFY6xy+nfIskscR5vcSfQds3m7bIA9CvW
Mpuri7ns7CzXuKxql9xpYDuB3IiLa30aQ4/we5n+pR7g+oo0R49n8XKf0+KVi9eOz+NHrrr8ehxi
r0vsAumNIW2ZEeT32br062W2GCyEL+2SSEHuxK284d3pYx7jqf4GCUjtAhYwoW0kr0HrfW/pMD7w
p9YUUt3Dln5h/3Ww1NgwIkO7aQDZlfvEtnwTB+Eq99UAWpKw4dPygGxTLqjEE3f6xWuiChvm7RKz
xQci/3W1xhl+YkhHUfbJ/fvO11zZGlFWn+/pSViKa/qCJ8fTjFyItKbuTzzuuqXE4h7bAEQgXYr3
/ub9NHAesDezHki7x9qbN8vSW637a72VjzHjkZUUTKzOF70X6bvDApekDo6OTuVOwjsBJCmj/+Q3
p7HYDRSn7LZYhV3qLU+Ofl46pZ5oMa+D0Mc4A8G3bpKqRF5mxIXsZYd6hU6ENaKm6iWwF4439Q7R
ZjrDNTOHfX1EQcArIktiEnFPd/H1eZjyQbI1dGSA/+6c38DhGy4lqAWp1y/L/WcZ3mbnZr/dR5bg
s9txvUxtdRttsju6fPZWG634Sfe6INrX7mvVrct1tn6fBDcNQPZgyp4UhxD7eW+zT1gyQ4iHldpP
S1n298mquSVuaHaQy+TEgjpJAP03CD69WbrFsOu7WejLx6bZFKSpCj7A3zW2qTegECPtcrQl9Z3x
/TwPsNBEGxgHs3wS7iNru43wotzlnUNRf5Q32b5c65Z0SJfIr2ZeAswnLMq9dntAOJQO2mpye225
ndsjF9X0iBMQ2yaFBcHy79W0NJlSrul3ZwbwZtIRv2dW/mtFcCtkBWtSmeKNA07aw7UF6JuyjJBp
t4IdBKyIkeScSS7lt/X0078pkh4GMUuytzzVItjJoiyBbXaRDWL6js89GpzwY724I1qCzSd3TtLp
caccH87ShnfPw384aUC+HF73vYTHeJFM1iGvPYIbWrKfuAOW7+JNjZwKzOwSMZI3hHk4DpACxCZf
WCpaxW68ZMIbA2P5qzEvHwuqDedl/GTgSZ3fWV/pSdoqlA/t7wyxlvG8CxuMB7w4oAZItkC+9fGz
GTfpYM8yanPIOhszHU+zxwmksAi3H4niIoPGTiQP2CO8SddYNcyxfljXA/EPLqex3TKuoDGmoK09
hnzmNfa4mRs/SImlVI3IEoF9hwutwa80riXFVpszP/wGAA5WoUlhdIRESJg6E0oKosjJ9pkluIKb
3ce0NsBsUL5lsyZv2AdhY190qMPa7WwOvLqlGFg+AExYIbBPJFTmXlCOspbp2wGkhUkUAtR37D8L
jzs7h5plaSvN7LjZTNUiU/f+oy1x7j9mb1ffVGtKOlNZwgdrVji237WgvC4LFhXMN1AnXfoLVI+X
5gLEwbJ8nBrMxDH4usQHMShP+melMgkzeg4YhNoNtlMtM/XY5h8mJjltc9VrTtBzracXpbZa2uLT
Si7frx+RScVzUXKpDsbzWhowAvjL02sP/f6jO5I1wXibNkQNQsVUCQ2HoemIx8ky7VzaLvO5ZbWE
8F6vq0/Qh5B0OB2yl5A/MJ/Mtqjr0AZpkJMMnbY5XYmR+W5wsoUYOL4uepDSjPHl7y3qx/D1CxHj
VcJQIn9Z9VKKgkoM+NQ0BX+DTUiKS6vgPl2i/ZYKGqtxUAzFCUyGEFFfd4vV8+vNSbI/gbrML51s
srUhgT43xBE6pflm/LCGYUvSPHSIFaBMelOg3e8eR0K42nm1ZNbqa9t8Ne1/9Yj+m8oR5l5zleZT
T0Pf+tXhWQi8XTAIzt2NRKzuomb5t2tCOa23FnDAqt2EtpNERva+R/CaGtm2NNf0g2hFEnINzE+3
QlJa//T+mwYGzDH1QBtnpOjgKu9HgA4kRxNNQi+4gV35GIgIH3eu91IdKRumsupluwKtYQovgcdq
1o4YRvFxFaMfPlifY5Jn4Csr68YFA1+DydfgcNukNDSGGH2Rg9Iehs4U7tNLK1zVRXoBApm4JMkI
JlZgNbeysp1qGRbsjsgfj9MAiwdG1vvGFJQTaDEbW+pMNg1EuXHlZtu3nf4xJh/7UztTVi/WCogE
LA5c8k/ZnRV2etA6s0xOb8PVV0QWrGHfqeYmGzMbR1y19kvj4X1DRiOF4dp9p468Sp0nzBkiv2Z2
SsrrXAkG7lgUZvizMUmHVeh2tvj3jf35It6oF8wumlO9yBRUnIZIRWyhrxuJso8VWnaixY0LqcaR
lcT2Y+IhDG2CdGYCZXvhAevDBUr0Z0wu80aKzcHRv/H8RWKD3dysA5rM3JfDMcJfzg3/pM9Zpe+7
ZFDA5EtLVUF4F0EikS0O6widSREGo3v6SlftqgRUQ8Bm1VxSVm+JiAgIYDdY3SSG0UsCDBYFU+OE
8QimwK9xngcgghx9HxrDBnPgVXZ4QvRBHEGBBtIF93CWyYtZuYRRER3kmEF0coSx2YB00HMn4BWR
HeMy+T2eMCaLmDSKqclcl16yx9T+uYkZkwP8Jtv0SOUTEymCbFcnGcTCalh4HMVoOb0QOKk9vRAy
adJQqRQ/FaQPVouJMn+BONb9vkfXOaxzhttPbzBf0IeUC9bSPgudcet+YygR4+I0QRVaL6ruKqy1
z5o7/rVpSFbfcb610pxdncmR+YjylZyHz3rWEp1mKMSW/bwFA2xHZtNT9x35zGY06sTl2QIzGMXB
hrD7BccPXovaf7OerdKHBR+xU1DKubWPxI7ILuf9IyOFWCSbOnK7U9XznNQqT0eztyB0kx2aC4jN
ua0AcKwx+EPNwn0gZetH5nYQzd/WZPtBI987yNgrfUM4TL8uq02yaaVTm9cOQQtYFaZOI3siKwO7
MbDZ06yRf0K6Iy6S4pq+AJkz7G2qYUwVdHS9YXiHpTSUnkCScKO6dan9M4nroAyClRyx+psQu6V4
oQorgoKYQQyC2s1kEch0Yuy4Z/ULgfQcahFtXAvnL3htIta0HsuHiCG0QA1HrkxkhxyVBrUO1kDR
g3FFepUHiWw7u9R7wsBNiXJ5eBKFXny3k/njluJgEzvSPjoJ++Y0McuVeBXO8hld/jz0NQtYaaGR
69oZb6/FKdGNlr+QtqFfG5PN0AUZxnyv2JlCYaGoIieIXFTNljwWSNi4A43hivuY+6biRadh7bev
Iz1m5DD/p7Rj48Jtl1vFZUGdI18vToRWJoMzvTMgUz3SKVAej2evxwmcJCMkIZtt+qs44fug/yH+
cp7PHYqDAuZYNQAL2NHtgVP3bNtEDsOhZWkncDl753URcK8OCODCP+TzcAs8fZnD2u8+YG39RJwb
OxmCpFu+nzQXmD1bpHRVOP5Vm6hfPVCmZ3cQcLowFAusd2zNoxCXiJweK4IKDQGBKKO0kH+cHDrS
roGEujcGgXO+0PASXaRh5Uiy6ICoauT+WnD12AbWzGgDJOaQpGRPOH0kfwQurH7OoFC5Fetn8Dsz
vmjOgU+kp6UOhxYmY2nLBgVQrFv6XScLfYoq1kV4pqCxhdYN5/iL1XG+nL1djnDwfu5nZ6U5xr5C
EwR7pgYTGgJxCb1vK4YPi6Xole+a1hncyTfRam+YoCZwfEItRsNQ+wVzCQbaBq0TDRMG4qdMn6fa
H9Jr3U9ZpXtRsDvcj9IEEQ1U+fLMzFiBhcSygDU8fRZGuQL/gCcqyd422uEm2cDJV2GiEye7/IRX
8eUvykWi4tKO2RZP/DJXkXCtbrJy75O5RtmQLh8QMeG0sBlf2i9PjT359ZMEJai/3NJeLV6wfNNt
hiC/Jng6sSaRp97hPrRLCt8viEbROrOISmHuvE+l3p9cnns9nc7b2WoII/uF0kY4wCf907lEhMGV
EqAPGmqmtl5MeIaRn0EphQ1AtV4gfBcv2F5KF/hikBPrRVds9KmTyS7gFBwSFNLs4eZM8mYZTu6E
Z9DR8M9GccUppTC6ecsswtMS09MtvubTC59cOSo7uhXaSjIucSAIIuukBLKfN5sSd4vY+IO29V4i
m/EBzNi2JCb2Df0SBgfqBpCuFZaTl9tM/Oy5fToTqAq6oSI0N1vgcTyxQqpw5vt9Py9g7bGUxNYM
CVViYbNgx/Mqtl8rcSFltgRCzKW27igeOSsPawVNxlAT+7nyGMbUyUr3GdajGV6V6fLJKmvqxsvH
zcPMvfwPcnTTf2vLz9PB9T6kZCHe+dIn9kN2A9xFcXvmWHQU9PUvF2W4zrAEsAY8x8zOIXW95MKa
sZDnDHppfYHqYB3hsl5akvu6FlGAmKhqrohiRAyW/wqRugJO0IyQqlPi15cnpC7xt6EBoapKEPZC
xng/VaeaLnMscVz5iI9efYngU8HS7c4hAb5HiOWEn4yj2hkB6rK+17cdFsIzTx4EVGNk5u4nWKG+
5HkDHv14xhbibpmjiTmPIp6eGm5n+2g11Y7P0fOmvQqsQM8NDGk0ErjVDy3MomjK4kXCtoYcuwki
vUJoAKmxgkbRpIcHHauuESLoqJ+NHO9Qy2vCPOp/meMAuEIAE4Ji6kbUMBiwmKAIatW7jyuV7FQa
kQx1nPzl2xnDOAahKZfHY4GwkF5yKRsV9ufoxWsdruOuYwZmhd8MwND+VP/80voztcYWOkQewxtq
sRCC/2HEvgy/vYP44UqsH6JbW9p3umBdwcSXZ0R5WYy6c1Jh/yo7ohWC9WTPO/MirbvQVvc4K9v4
/UvrIeARiQ9ZnoGPK245QJ0Z+7MtmzQlgPk4QUaV1o+TbMy2zI0Xs8IcoHSn1E8+2oI178vWvisb
Xe7y1DoTM7jML7wQaHZmXHCgwfZkMR9MPsYnson2nLiM6WEv1xeuFWzfRwnKAn3VC5W8iJFUbZTf
ztM+iLAsNKN/mu89P76cdR7Insp/jmIe4FQF7UZ3bo85xiDwss0nM2rFxoN1zmqOkZUO6htM0380
s6Roh6cCd1SHi3j9T9ZcNCMYtqAP/OwbszFPEF1Pt/S+HtnEMEucRL06goGomg4KoXB0inXW8jcc
vXlnSPs3mADUUlx2ZYt1pFpjEEO6aInZOLLGYXUbVsi9mLRSlzNEoDbnoofykJ+4ALrEwygyQl9G
CiOL3/co2BWAFbklgQEq3H/NCuThOTE0G0/6XekREsvL19a8sblq9D0ejNfq403vKZGa62Ecjc50
p2WH0L4b5oAyzhWMMy9vS0eB4Kp7zqu6f1FCdnNcON9cZmjVrPG0jpccM4Z9HtrynjcI92R253pa
Pkv4Sq+vlNnO5Evea9+tM16CTmnzplsHNx+BEpg/WuX8SjefDo/gXwXZ5uLxXNe4izGfb9HhSOa7
/+Z7/7610QgfzLQrvjmazkfXUdr4+nPewvblCfgJOCSiIY8Nky9QUQ3Qc/6GGo6OSQvGqdEv2Bnc
Kf6B4oCvhA7tVyGwGCro+HB+GKLF+J0JAVPIG472xTe/nn6CfA+OcNaJpju+tnJnv4L9E7fwLa/3
FEiHJXm9WCDrnObmNL3nCUOOkBnO6Fv1H3LUV12CIeNS83uP3WfJDMPDu8n50FvEjsb06VvP6RaE
L27py1zeT7bTdY7DxpsKwlJmcwifmMLLwna65xKN/qRD+9VR4+ExBh9hiquGPx0u3b4IsEvQPKxk
po8b362RI4QZMzaEo/YYAn+p7ifV9eOjkW0yW8csovrW0DSgVQENdxFsAbzTdh8l3Kos+fjs2GLG
+Fp+CFTJjSH2DD8Q4mERPLQ/vsObwKopobJjXtjf+H5fAKr6X5X1H9PwLWbFu5SX7VxVuZpHEtdu
NC4ACLwSY6XMgMjuTUTwmkX9KMw5kLBhlAMKK37oPv263T0wxUFmiUhsEkiUJKrHDDZZMbeEh6Zv
AQ6vxV+Ge9vbKHDdzg84f9o1C0/viOvmzg3tNA7LibHfP9aTGhaPtFQW5aUY5UejPGL+j/XKf+VG
/ZeF2L/FWP3bX/9/TrX6Hz0UZ/pkosxE3MMViZ90lWCp/7uHonFN60eWv3//m4fi//Qcv9d/Iq1U
5V+yONozTnRR1OSprPxvD0X+lzqdygRdSZJOopUq/x8PRf1f2LiJE1WZTZUJD8LZsPrPtCtJ/9dU
xxRHm01m8mw6mSr/Lx6KEs/53812/nnv8kydyLKkzXRN/jezHfgRg1rF2sdDz9LYL8jMGpb2RnKZ
YMNUb57i+Vmth028psMKsgAkIEi/Mm+we9WmA4iZk9FpVczwMc5DmpobP+rPBMYbqspD4z6D+pa7
PMptgJrNaeUXrY1gdI2JTeSVPQ6uRoQ9h//YTcau7f2wwsZ6s6r1Rs0s60hyoN9Wf0xxCw/jtU3n
SK62by5wgITv5NpdxEt3f53yhUwsL4EVi487we2F30/n8nfyF5+qr+o+/JT3PFw8VxL2Ku3ic4FV
WWxmbnv/3NklIjxwWbXZadV//EXURR5tH6smYAGLg1dKUM4TL5MZ04rSOvaqedhIVmKS3Ox8wAuK
hbaV913wWAl3Zfm5T/6Ky3QtrkovXQ7zZFscYRXMZ/9MHDU79hP/44TL2XK2k/xoT3PgN/NpZ3xo
sFdkmC8I2d30eyIz5HPzCxZ6luYS4uCKw2dWv5POLpfVaGJl9b1TfcehXW5D3S5GF7LJUfl8tUxu
WSAY1SZ+/vApDglU8fMVytnch82/SvCYvEre9PDw0vik1zzTQW9ToFWOMYyRw2wz9bAoylaJP0Xz
gMpIR5yKNPf2/uqu7UYLhBs2kHlA/QCEm9Zw5kgKnzL/CcZa9y7cQY9XZC9yPO99RpCvkXypiO1O
WJufPnsFOM4U13gXnYVbfkZDT7IDtEGjPTe7x4rpWH6Ldo9vDS6PQ2GD4/h+9tduOCgo2CGv8Oqs
zP1ZWmGmcJ7uol+yFn+J3jmEf+9NcRAWw/lxCrfNraMyO1P/xjhyZGMnkNMz5Cbx1+2MUQTDdBoB
CDkjH9AgOH7zoLsAF+AaHEtko12xHT/uk7O266/KRYwt/Oso3LjCBI8JKi2JiIsPxmgvP6uBQMGS
tAxmnSlrRPsaPS4xmC9HNsZNIkRehERoKDIkXxYcgRfEx9B+kkkGCqIaOb4bEFz5/MS8E+c1pwpd
h28ylxnA0r90ABHDvu4TM4pjZjbypT4UsCJK2kxDuGMMyomY1ppJP8Y1Iv5mKKsvIkJscsuaOndV
EMtNOgbLWlOFQqrDIPV9zDPc+4uHBSZDhGbKRCuEHvPVcBMiSwvNkp6ZaWdklccKOXb+M3mP8lp+
fj7t0EX7Wc1WDQ2Rq4Z2eGe4gsVoh60WzYUv/mEoLtxr9Fer2Bqq26OobIjbr+r7o+DT9Hal6KpD
830pYxqXK0q2On8Jjmwk95dO7tN+ih5kdgapj2W3lV0Z/0+4ZhLsPxjYYWKNGKoErUiuV9n7W0V0
5fS3eI9xyhzXkMOwCg/FSf1u/3DpPNe3BuVMZqYz1Rhy54MI8PjZznwZarcGQw2/NlOUpozSgQ6g
rUS/TUx46PtbisITCHgKQbG4Pcs0+LxWUZBPT+Wim85zWV7Xh2SNz+BGhAR/mGafU4wChnyP53DV
j/D9wPYhDr6gSjNKhakqrKCCgtlgjacAISIxZKhT2sONSSq0oSedqGi+xXl71dRtyVB44kuotB/W
7OGw/oLmaoQqV2Z01z/eK/Pk45Rklb14IMBt2jqoBfMBlzZLSMxcB9B3Ktw2cJvoMJJz3j26XUuG
G4/XDgUwKsZo/LmFZ0ntUVskvIF7lA9TI3V1WJepl2eBeJqRY3EXD/Dqk5vMVBmBXm8BuUmilfzg
eFLhtAFTHe7Ly43ezIr3A2IH+HyULAgdISaDhsYISZwCNl/k8z5izmfjwKsk+GsQOOyZ/aytNwNA
FYWxOzTMpV1JGx8J2IwKZXhaZMgIOc9rJtzOyDaEEfZT0WbcsZRAGSxNbIiVGMimzJyetqLaKHUa
iBZoo1m1dGG0YyQGM5K3b5kkC5wXBKQipzA8jQcN5BEbhsjHwD7URudQXqmHN5bYyo9KrpAECDEa
QBJp2OHbNDJDB1oPGCGZTdbWdLDIz8N2lff7vpUDbTN+GubsgRmNjx/9U/3nCwsAOFDMO1+eLJFH
A3Z5zOGcQq8rDFiJIfXrWMKOWXyCWWtGjqCxd3UgycTC+CO0M2EXcgeJv7DrKvhv3MPMclFdiePE
Lvsre2w2F7oQoPdtqMETFg+zRu2T2hPuOA3YyWFVgac0I4uvWiaC/6zc6XOeo8RmGoFAtTFnn5Fl
qZSjfHT4YI63hIehVu5ksPgdYZ/6PFFZeIOyI7rFzNQtQi1EC3XmfFCVn5AVAFY3DBcrazTg/e0q
PA7ImJmjxOfN8qs50rOm9HilkWQKK1rGZ8muQy+u3Tp3poWhEn6F82ED38KCm/pBpAFYCvyIHzCy
ME4sjqIZRNFxihmRO4grpWDnJ/4UGHbG2Km+f8AXwl/GZ5zQGBc+CNRPr4f7A16nFfPx6HbkG4+H
mcsQlxj8ZSkOapxCB5wuxucUf5E8TXFWauIg/5COI/nhM1BQDfNGXunTb3FRkeL7kNl9Itwx6jGe
iFVCDFsYxinpMenPL6yp4xcyWwF9Q+ZPyn3dUX+47B0PyYsHLuDnjTFmlLsyFYY+7Nk6oKqyQ28g
7Vbr6VcLfQXisbQoVuFllGz/JG7sqtbbyb3oXH+1HDCoWUtA+fYOzsFq2jHd4vY0MImfZJiJTf70
deK/YjqLVXPS79nHZhqDUh9ZWhIaSpAc9LXiVnYfeaCXjJq01WOdIcrObs3j6y9mtHYrrAo8pnU+
jpqyGlvForUilC/vA2eeidqpre1+uhls1VG9YTmlqPFSdVnhMQkP3cRCLvIy+6W7gv2AwAATIPdE
2QktbJzZU3JMLE2NMEVzOvM7TJw279p+HJPNB8xAwcvoLBe/M0DDW+6fuUSxdLErM8ZFq8AiMAzI
5sPPzhgw2YSC1Jr2V+ylu/c1P+AoXczRXJWseuCldGMKTEpCwZBCtZIR/0Qp63R6e3wYnPfwO1q0
KYz61fc2n86sDoY+PWWVxnjoeAJgBXEiQ+eHj3mBc4QIf1KgbuEiD59I79FgbNilngn2B45uhz9g
hRJ8q17yuwbXndHXzUwctsdyPNMCet7Oet+aBi/TjRJM4iUv9kBmKa1q75etbmpeC5jB99ZYoAjA
upox9bmV/J3PFBFP7h0slOWyh4n7EZAlSrvNZlEYg6WXP5qxWriL34errkImW95uUeF3uzgvDPc3
dn43m49MbHSEhBaewsa2zT1FF2NCCCjMiWF7JEZw/WLou+aBg8Vh5GZnzqqJ+9/IOIyXGB/CHgoG
isZy7ex2i8U/A+b3dYerHsKaIIBjMfdW5+KcTozdoGJb6kvPY6H79Vyf+LPnkfTXUPrC3Rzs2Ehf
Psrp2UYwNy6f4rn5WpxRQ1vUlXZ0HOllo01u4b3n79JtjZ1/gw/pzgK8OxzdWN/WPi8s1Eel9Da1
wZvEePp71DgavxshdcX9g6eghjHjOyU0o8VZEEH4IHvJYimBv8YV6Mrz/8XeuTWpim7p+r+s62YF
JxEu1g1HBfGsqd4QmmYiiHISEX59P8zVO7p299rRse87qqJmVeWcmYrwfeMb432fF6XBnWfoUpNp
6ok8GDngl3bdhhcDVBpN1Gi37yxYbbx/EEgWP/QmzLR3oHywU0DugOOLLt+GrmnjKXIYSTii1/iH
E009Zvh8cLS8GRjJ4lY97Q+Ly82arr/TISuMNgBzeJNgx9WAhhaYPA/T58qO+3CEiWU2MsNwe0lM
85sDgYH/UHBV0/OmLtqAE8Jbk1Q3++Mm+x6l+J4Ve4roYcCj+iJGiaAn0wpZkccmideRXY7076sK
jFuyF1Lk1lyGz/Dqh/cwyKvvWzYYTzbPQJZNxIloWn5k8WcczRh/4PBUWY4QRWiP/QsSMYNLOvDY
ipi2oyp9+W97UP/K4T6Y0LPCgfHx/FXlarvGCk8YcoefuDiEFeuZfKr9zyJ3rvnX42tkqx7USDeI
cXFa8E2wPSbowhhYFtavqIbXIDw10Mxh9LEhZs5wL4YhcrCKY8TdvP5iswDEytyCA4ufOj6zdyKB
gjrYDx3cBQKJB3hGsGg4k0jVC592aR50EL+58zD3k8DaNPQOH0hZ4IUgMwJuLbltski1c2JeTrnJ
yVdkrjgy99dNog3dNNR3OH69R24Dp9of3J4+b7v8xDODIEOmW7Bc/mg4DKxSlWD2d7vtfrpubyAm
XkFc8tLWSRaJa01kd44klmGUU1hP6+YJhEbaz4O+E6G/KApjRVeWmZ/1x/a5l6bX36eTmnMUTC98
K7MvOEimai6/v388lAImN4twLoIYz/jLnB2pzxZcEi4kVGheMSKq8+wbXD+Dz+E3KBbCwHmGFPSF
zVRG9ETKzd3ekH4EGgWuGN5+htEMq3lO+HTj0orCdMpVY1UmXXLs4pQzD8Pz0Tq0C833kcU2lycj
+tLcvsVVdNxwaPAHkwib4N6/Vdbj6AerIEAIbr8gLVrhHiGdHazASYAtXMWaGZ6m2485XSx4bNlm
TPsQrK4aafWWHYQ5H/70Y3bV6WZvL4vTAXOEc3jf7NDe7znXSygBn9aVz/4Cg2vC1s/Hup0uTgwg
goO9+kXEx89iv+cFnihzzNTeLkrzlE1ViQHBYR/wCY0/E2ti28wHzIO7kPpfbt4TbxQu5R2OZWPy
iqixLKSQ75M+8e2rhouPWyG8wBOSv4HYILjCwkQvkaMtIEZnx4dwZcCMCTjrPMGe7Hxm6k5vzZ0N
d9/TmjBxwPGtWGFA95FT3HN6Ew/tpKYnmlAyll/JyBV9ICYscxHS1sLHyj11w5bakMvdu5qv/tSn
JKiWzZp6zy82pH+aP8gIeKgAoVKyAnn347F5V10s4DWrD7DTwr2IPrQsLEUZlBIT+GzPnIzvWHsx
UyuNVGqzo4lP+wMlnBqKa6olxjwVogEGSOk8WlPIxxb2iN/V9SDUTgQ+fo7TfoxNmeHy5hnyO8eY
IDG34E5tuBYx7uifrtyPjh+bw5DEpC4dSrOPMGFLgjDlZO1WFZb6nN9R08dG9DZBeMhtyIbro35w
6MTbH8M2Z46DW3p0fq03mwmaQevGRVcsPK2YWIE8MR/hpXsvzUrwYA4mhs4XUIhowTv1EuX4TINx
Mxk303Ip+I/X8sWhHIxWgNgkR9r4Vq3rsJQE9VlapuZuNVntI5lDTRitmTCi7X1C+t5pwSPXLYNC
dJQFdxU+FJYrh5O1aiUDSMR8hvyQKWgLqyLkEfXTh/MThlKkm6hagt4bx+hoZR5aHZpKiWnMTr7p
xTD+TJ5zOuGvHTQSR+HE2ShOwx/tGgzhmaWO7hOh5LXS70LagwXGwt47rI88EeBF7JyPjjPaXEOa
EIoR92T+Dei+OcpoyF/4RD0QZYMMADcUtLcv/h0OPAmzbHzIeESU99+qDfAnCtgemJlAfTrl702S
zGTSojlVgz9tDJ4IvzV8I+RQ7/Drj7SrEJzzgc+7tb5TNjw8lcsHoIYcAijAgYoykkpnQBNdGiD2
C4mPDXhZD0RhFSOTvWsTTmLv030w1Ny+GDe5xhKmMi7SfY9lJwvePGVPh/tGsegj/L4syWmmjCvM
xN6I5pHnC9v5OKTZodpHhrc80oQB3Ewecr4umjsm7qa4wsEcVNj6DU8EQWwJdwfBOxeh3GhfHJPe
fDJWqy7oNN1+ENKUGVAV2H94ueKj/NqVwiY37Bbz4PXxjYShAxpDl9HQWPmLjYYxTu2mRv+w2RHk
B7C7l6eyJnQj/00xUaruXhT9NsKSboCcF7EBzg0krPJnHrP3k89MAfhCXIh3YyLUzEoTlO77hieb
3HhEnGg1yxtu1VmuXoA3rJCHNHfruTSik8R2IvQ/isurwyTyjr8l1Cg81elzAqr4ttB0mpYn5Vok
t80dgbiErDJq51WoT9RZH6/KZEbODO6+ICJBvVWLkLQ5Zoc1EhasG4sWcextPkaZWDK0AbBWsUe3
nPGxblbIK+nHgMy8N3T85HXffOUd4QbEy1KAHj/oQ19XupRvcUDTkUR9SQ/az/NG4sMA/R7NkP0x
+MwJQkQN2c0rxq0F49IbWEO6m6uyN7MjyWUKb06wS3QzJ7FMQvh6SA1zsr34nagnS3BHRgKhiplO
F74ldJE9M9hbtchz6g0novSEGkbvhcaRtlFZBcGVNo6uB/SFleXjYfZTGUh1OzcC4bFV7hYtt/dS
5nZiIMcIWqYbiZik6BhUm9BnQZtFuSfWP+Pn6l0fb1Qle9bcRfQCBX2bA9mOQJUgh1EYZKfm0GPl
thIHc/cAK0e6wPvVBYSRxAGXHyfGUItLkpNyga6XhTz+5ip1bwhIeFp52XLmcR4WxuTSEc+6LqBR
1U3lwe6OsByOBOvx2ievPZmuLehmxrSj1zYZM2z0h6SP6kjzRD+nd5fPir/VfvfUdnQQyvqnfSzh
lmmqz+tOuYFz/Kq1NHCunrR4YV0p2vaBWLI1Ghd9GqkaKjGP2nEwbSsPZgKkFUgbdfv9iCbde1On
VET0Wxl3iXyaUpdZ36/n/qOQpeA2MvU2uEOQ9Up4Hxn2s+/hss47SG88l+3grWysjrSUWmHB7Ilw
yN0CveK5vC0/6/YVtmNPoNmW0RhF28czPKkmBRIoDW+qPYC+9JeElowml4yNeCl/xkuM9YKn1ccn
63Aak7/eIbS1X+ayLqcqhE699D53slh5XQrWhjtnd3FvMK8n5eMVUeC/T2PeUFfjPhsz+0PWU60L
FS0NKSLcDUT1NSy6rcw0vJ7X0o+EUUUH5KTPBYWJpuB1126JUx9DRj9X4/14sDez9cpo37LH9ZMN
1Pq6FyZ3Y41ITKpmBS81AiSZ6jRpaTVEFj0GKEyd6HIHKaNVz6kdJFJmfVbE3Ge/wi6a0LJEgqN4
7fKf49I7wvwBtCaxU/XH6LUtkYnHaU1RMKlRfYAXaFU42io+H+DRLfa1Wz9yi89FN8CLcsx+wEpe
9qcPvBKeKXasBJfvb3966ktsaXVj7mT+nuF1kMhuFt20muk89Z8pI/7xbdXhxGhI5LbRrMXKmgcc
xKxz57nDc1/Ne7JOsnl9P+dP94WBs2+Myef5fdd/CNWiQYgxBmeETV+9RLaphMP/fXahP9IZFkeH
aHDzWWD6mfJgp+IHkKIxmMyNH6NdjJNJx1t4GeCkq3hW8QZLN2Uv0fpAkhbD5iwjQ1ynyaoEaYvm
VyAvGt20k3Bf90zDHsO7w0hMjSxlTlsNEQFsJ7IdBcYPvieT0hsRHz+o8qmuqRxeiqdN2pc17qmz
aOM5D4DpJJuPS+qQ7z5SiIledAzNgUlxC5LeJfHHXtoRHYjMyvIhXFWWLb35urNCLt6iw9+kP9Jg
XBgjO32HMX2nd/ItPGd1cAtVxg7X0dMqqEZbnCTR3anV2K1y9/4orfY1T/u3lbOXfYwPqi82N0hB
0W89ZjV5WmPak1cD6APeHsnRGPLnTw7RTjmodQN2THN1ReWhQS/OYr8pCNi2Esnqx04PXEJHy5Si
ZuS+7D4zOvCar32+Zc5VyDsfNe2V4ENrzqr73rqy4o2UuQgwJskOgoZiKi0JNv1wyMJ9quBmHawQ
+j2sX3O7Q5kctQRc1104btj9Yv/eXo3oR29+MsQh2js5dLIcIEZblfHIzvKZmCyYx2nKNOntPqEK
kYInUk3se0aM9yGmyQZjudzE6ZZLxstXpR3qrzSUaQYy4xy33MSMClRoTLoKdUegFEZ+d+QQSBf/
qByp1+etiX84YKDAianmN2hrllkE+OuC6OzSk6J1HeRf5ZeS7DlfKtHd6viNtNaD1Lv+riYZimZ1
wccwnAUHyWIUkXD7zT9xNEEoLNwb9n4Oi7tURlwGzoYjn9u+zDrFjmv+kU4G4mX1DCNOpmEbkL2D
ZTFoamw5mKtshmLtF9bdqY7Ab3ihXk1P3GWG9aGtZd/z6W319LpJ4haUp3b8CqKc1kQaCG+GWuhT
EIum+5aEN13ePXdERNL3HSOY/40rbyLYq8YgcM++iVhrKrSNabljZMAh1TPSpZ48HX7JdrfhxavG
kdeEtQkHg/f8aSeCYLaTFnr35BkCCRb5+cYxZp+FAy+7yd2axFR05Ix/rql4aLoZr5lXCvbY+v3F
jAb/iVr8Bqmo83kj/Jnmi3lKEwCJGICvf5EJ/ItwNlVGR/DXUJs/c3adukIXqcYN4tn4+vd5nTzj
+h9/k/6NYq3X5ZJ4Y5XQu5ewUJ8/UrnKjLdDrkwJuFCe6YQkSCmzZEzQcXgrtyKE93fnoq79RKE0
+ubKVZ/N7eZItVPBkeJruc46TjPdL67KGxEf8GQq/nMauXk+K4kWY/dk122951ZZYLhi777/flAy
LtNrTZcu/nlwunxTgXJ4Nil58P4zkt0zrOqQUxIxL3vlJ6hk//maASd4pLNanvWInfoQI6XM0ZL7
umP6b2sz9cqfIY6PM4ZY8kGbwkX9IS0beXpADRKFGSlTzU65PE7s6C73SqLdPegiMdO4+1eS7ipI
Co+Rz57E1n1no+WwimaHkwYnHMkdG7ZAwGJvw3SNObxAQ0OOReUK6gsgB26WP2xfuAv3OW+HqohI
CKAcjFVo3EMtmY8YH13uP7QmEWEBpLgpzgeBF1ZHvHsQF1qLCVi/ymtHqw4pN4gOKDRGx5xMATW/
08lDAFaIV+tzpo/JLLjEFE9zGhwhvxkg7xlp/W3PWTnH8sDsB1g9lkp83i4Y/vSs/NImfIXaBQum
pS/Eb6iOySzePYdG6AvsDrUYyufVfZ2EXJjxiRas+JUsSMfbltvbL9QSnA7w6JiWcN4hXqSEHB9z
UkHlxgr0VQuYMQD92zFA8o3qg+a9EUlpwWz5eNqCuRYcjxZFNxh3Lta8D7gk3eyxrPYynuHbRd4A
yPmBmpczAEQ0OrvH0z5xhefkE2T50Iflc1PGQKkWPSsRwm1gMyNCEwct7mgtrZ+X14VWd3d87qND
cu021EDd1z8/BpJ9Yb9yLxiUpHQtMCR/o418c9/uIYB1sLoyTrgyDd0zlmf4CxQHD6edPnfCcbzF
CX1W6MrfeeX7Ah9FwoaA5I2ybThmPWg6b2TJai8sbwigs5K9u715MsBK2IGtrX5HHD3RwVIT3mxw
f2wHGsLPztIzC6gDpFXD9Li20gPrL8Pb+65CjXGnr0EUO5B1eDtoFJg4joYTt93Q99rIV+CAz3GQ
vOGgmAzndwyNWW10RvkM95bCla2h/GJDGVG4X4oQ/M1UGWjKk5rGBUGRkbYCeYXHEaLMe6osQaSW
wSq/iApMdZNtgemscwuvqya4jsbOA8MPv0z6pTZ2R1tCwsvoY/HLh58BfEb4cJO/t5B4R9MySF9v
L9ePH2Zd0cj/s6z9r2Js2xU///jbv1SMSeJY1xQdqZSkjmRZkojF/X8rxuxzlp3r/0su9q++wX/I
xQzt76qmjGW+uf5HFMYu0v78UZLxJYM8XXJ+//NL/xm5K5L7aRi6ockq/8or+j9yMfnvmqTrg65N
Ug1VUqX/H7mY9N+2sT+vXTNG2kiRZEXTtWGb+8s2FiVRpnSp2Pr6b3FsvOZHYfMJKwY5A3sF7rlL
7pOLca5b4BryEjea961pzJQtVM9Zvk9fjoRnHJEFuxVcLPzoe92/B3fCbL5fMwgrrJwIwYgX2+fz
qLW7PRYmBGa/0Ymp4rIJyYhCFA3bYltd4wmS1ut7wR5DeiHjm+NH2I1VC6fkLnVbnIMAluzeLBD4
1wtlrk5fk3j3mrwn6N08/bd3Ox9pasduY+WDspS+tXZCuF7uNRpZzCMqIq5MYxF58VrYKG7KHAhe
CkOgeCU78QS5Dmk7C85BDVJhFlaWZfwSwOBQOUmLt8uwg6OkirAm9zSrQEIuOkB5rMaJ589Z7+Ki
D0ovXl1uU2VLO81G1sYjb+E5bLBQhoZ5KS0mlwhzAmX2XBZTRCt0VW8h3nFeGB5ENxEdzYdMCOHC
j1bJevCrDawUS/Mll2rhJi6hc7X7bj5yW5ot2EoZOpzEnZs4r+DGiGsYPDIOmcR+5vKzGOnZ1aIO
aYVjaYH9/mLmk08exKUw18C+aWUuw3Vr9MVx0nBFaOeD03mYwilf7Y4p7/Z2HB+aX1yKIN2ZnzWS
3cX8Bt7G1/jS7qrWLT/olMyYSJm709ODvs/Zc63X5rHq5oQ4JH7LkGNxYxTK8C28r4oNA/XtkxHA
eMF82o6hdPXehz7xKkesEdzDeDW+3P18Z2BaHVnwdKmNxGN7RG4/Y6TqPMLSwxo6a71Bxgw4fJGc
DKYRrJOdrU0fhDEhomgEbo+SxuLYUpe593BSl0+kpZWPRz2epInbj+FOWnm75f+kDFSWJL0H0Hk3
YBk/F74jRdVP7vPNmdUim1yh4wbCgdFC3KmFO4zvciJSHm8bhWOMPjq4n4oN/ZuYe+4nPwnAYPmP
fKMAIhxGA6h17DeY9nNDI8jEZK1AFjg9F6lwrOg8nSSMdbhbsFIzofuJwPhnCKnQ19N1VkZ8QP2g
y7zP8dlks/7mJZBISTCcKGjRcUY+sXq1pFB9NuOgZ7pf2HecYnF6GOzYWC5Exkzo7UuPg6w6z3iO
K6At08h/z3QvntMO/Lp/qWHrGwuBkQSxQG8TseF9qp+JnrnUnvKVnBQGDGgKvz6XZoe+lM8pfCAl
vztNSFR0OzUcfMiYyCVG92M3Z8iJUJBHHcWUqe6aMHWl4OEjvWAwi0iyRXUmmCkyyfeind8OEkL5
jbrXMTljz/UpML7TJSEuE8abe9VDUwU2bx/9Rji+WWswsSsHFdqdLTPpxV0R4jReFtTFla2tYGjZ
+Ge/H4FypfjGejDnY3rNqlnpKFMMr5wySwcG5T6eVMt63VoAY76j0ysbjCcPfPBjW99xyfmGCE6Z
1C5u5GENK+CLK164SG7cwagP9WXKW2IcVWzfFBoP3a7X9XOT758zY4EtwK+WmTRPCMiiJeojx8UR
z8BxhnLvNU3mo8OHNLfn4rmovcaTh6n/nJVxms5Ub1hbPhPaMMgzEGXM4qDEEe9Utu41Z/lcrgaL
OJ4GIOSX3kY4GaQuRSqLhuqTWxYkzoVrJjIXyKaSy8LsJP4oeLMCk753kPdSNAWAzFVncu1nC4zZ
E91XfzEvmrVXW3QxZkABmB+BsOTOqxbZApvJ8nbksKMYHqkWwI9DhQtIG1MiS+M14ysRCmNWTOtF
VJ2VJqQZmk/ZJqAIWNas3HNNxd8PVGHkpSmuHSgGwuY9E1B9ZC4/jCf8M9Gm8WpY+Ut/7LahmFvV
Ef88kiDF0XIBkYHfpRJyNcM0ng8XlmZSz3iS/dsKlUPGCv3VXPqNvNJ43s0HJS5hcjjeEQzrZ4LG
KegNuiA2ENlZNnm4baCtIWI/vcKDXhRo/GU0tgwwcVmsyjtCTbNB1USPQ8GoY+Iq6/fEx560MdWg
TOlKGcsRgYMz1aTu5JEdZ6sPlRynB1zudKFPYwJPZMSKpDeDAbXpKBYAsqAIsvqdQNe1mweLeAm1
w6YR9KhtCLftzSmYkMPhQIzJn0e2ysC/8are+SjboqRJbSVbnbgZUwRd/R7q4hy3OWNZnrucphaX
jvYpTCOm1BTiiAZh7PQDl0zWzXIjbTTnHZbbfMusZisp2I3oSV8vj/yHtL3qmIsgWFsMgQvjG6Ku
JhPXM+aYScoJwxvgTQWXV+dEZRZwgw4UwOz6n8NdIour54gBDI9miSgf+8wl/OIGsYsJ3S0oEk80
At0i3rBQlkTTEAoubVW7khcZvW0jiGK4gGyhQ44u+MD+vjLkCB1Hto8vLceXIMLOPLt50vQ2AwC8
QSYcPvb8dU63zf62xNk7iyckISPVYT182gqbTjzRo/ljPjwd6TaeZyXaBJKC2XkwkLX++9Dm8LHO
9CI99n+n50Fmb3fHB25r+uKF4Q2FAWpxOlnQGE4D3AREqGSLrEh0x2eMIRiuL0XrjZO826PTRRTK
D4emUaILoelaOypLcJiQbZaZiO4RWLV77VcZOegu7dZ5gCRw37a4anrdjiJGWHER5qtS8Qkjl+vD
rZ03n/A7u90nEjtrvRKNNxAjQEoAgxOJPR9Vn9iu6XSz/r/SHh3o7VoQUTjSp30LkP69Nyo6kx3d
wyAeX0bpdFRcBM2Nn5aIxAS1LbTpp58waxzdBSvXWILac919PaQlmUBathM5gD4MZspeJ1vQniWq
q8zjqYzoxBngTeN1PZqM5Kl+O5cp2jV5lSXTmzD/CFzz32peAt9ElN+vPkTcgvlhnPhC9JjqkHqe
J+msDyij8Xv26bbFgwgcvsXaiFeV6PTIIIulAB/nVa8ZWkcKsVfzqos4LNF2SAgY4fTdHh9vgtH3
pITIxVZykOE2Grk6ZMB9tHlJJFLjJLybZs0bisWvW3f+7G/C9DbaYKJCN54ogDmcCtd+PZVKqwRV
1vrA07Lbl9FVNnxg/YWPtPm4H8F5S+wk4pB7qdAx2wkgAm7ZtJB0W0NNqmI8axr0Fwn4Z2xbiMxI
uP1FeUbw9YiYBsY3b0SdERTaA3rQ4mUVyKhfauNiDqCT866DhkVHMOPxogOJ9+7Ch7ysfhR1M5IO
Bt9onH1LSKmzidD7Os0bq4SzUoxnkXh5jM5PeheYl+C+gXOi3TiGaYfo3pRJZaAvw8FeKnf3hYrO
iUWduJIicmjkivioxx2pgvQgQd0NiwaNvwG0fhsB/fZH+U8H8ciXvwAC+9wo0nuKy5rR551k2/zU
Pn20MoD9BFCemYzwnMZU8SSkQpy9IAAR0JA8D0VrIPOhCnnXpCtyjt7QGmzfu5fhy6MTUnKWThhW
Srs1SPBpMIX1A2kSDOB9GbXcsyw+Vv04GL3/0p12g+iUQS861VbH8asSvUVvgFZqdrdv3UpBRGKm
q4nVfQ1+Ctx1H7NAgGBC8UtaN2XBiifNNbYwyRuRowHsZensoUX6zZ0kFnL5TCad9l1jdYOTLkZ4
4JyhoRWipIY3cslWeAs/3MaMai7KT7dRZyQOD+HQWD1YyGf6lIIWPd88mUICcI0V4QoC7U6q85pF
uEKdvP2QIIbx2yt2jKwgb9NfTEY4M2mwxK5MJMa+InriPaSEkf8+2MkZI1Iwj6xcRKfVrvU/GFi6
ebTi/nLw/Rc9UE3E7PTXHuifw6NBA5TT80jmLDoEf//l8NhkrUQznqdJ1a2bmJolQgoDPETQxL4s
uQ9sKPig6V8y2bd0ZqydXRWDLi1uFs1nJTOZqmW3kHeVvnqhMZZ3wiMsmmU3hsU6eT1DcSB1zzuU
qzcf5S5+9ufbk4DhM3RUGBaMTtwiUhM+Ot578HkdqAViwKbvvfJYQ1DR0Xje7wtR7GCnMDthbBOL
F7m/cHeOW+ySe1kd/jBqeOLfjSTgfKhD+UfGW3oGIXXa8s7oIp+k9wBPZpstKsNP5aXQ4b/ApWGV
3jSiqcYcbTg/JYheMV5i9mVwavWck9jbrZ9lQ5yF3wevWbMyhuPSfK2jTzkjPTgLXjOLFkMiBzeC
V0205SNMNwqzQw7FpJHYzyAOiy/5KNDZyzjgccdNeyQn5UaZ94g1c1tVOMxBh4/gAN1cmqxD1Eg+
EPEJzFNE5GzWGPAFxNrCxeABEoJu6WP1WjD6whHgxTX0RismwL5dCG+/zoizZUQftERY59mliX71
ZjrStnETgv5/oKSWnChh8waQYCN9ryYPWoCR9UHUmR1ibTnGLganv0KcMhwayLC4pNCxmOA6qvuc
vH1jRFh1smOnorv5+PDpmlppIl6KrdHLZHqn0kIkTiBUj1zdVHbIxizo6sJ5xraFMlagGLBF3eFJ
kRfxdfQjsU5fmVCItENjLJoWZy6JsjVztPdC0nkx5qDBv1uPH+mL02i7fm8fuSdtyzUGCBDu9ZmT
OGd6w3qQoTD+ja+vc3J8z/s9qyimA8o1+pnqaK9+F+fqXM6YchFRN7TnDfxm8ZZ/osSoz5ylbQ7Y
HQSCdC0een/kQzXw6yt7UhTT7zR+u221YtbRuIjyJvA6l4qvuYAnXN1tlixZ+YYUiwVOpeT7PReJ
pWMYAxGctst1PLIQi90Qow4N89A4UuGi/wcpEXN9BrAbA0mbwF+rI+Rg6NhwvgSzwJ8FZQonko/L
nLNKnxVgWP6gM+8Q4AKntZH+uh+atQva12F1ue9Ia3l/Dcfou1cSHDP2wHLOIaTNm4Bx3O0HnIRx
Fa460/dZ6wub+lf5Ts60YKzhBw1ZQKD2oMidNR6EnEdDNfOZ9l3OusOHIssGCOERGpAsjCX1sj7P
cdQ1DsxxUvj4IJzSHpj37D5UryiTQH5ZyvQ+vy3jee0rBBDUX39CLSjcb7D/CKryUNe4HDMQ/wh2
Rv1enNjD0xOIJLrJ6leJMfnNjit7sChXBQmepDNMEHZbDQX7T/WTbKL1eDoaEDHCjLc5QLqNfb2k
0z6hxY/2ZEDCnpJNK4HBNQZfihmN3ew9Rd+mzwGbMkFG0hVBNrKzkFmiOpeW0ZkmrsO4zjG4j1d8
j+l4mf5wfGAWSONjMxAfJaed4av270Qa6TNtijSLCzYAUwdMMzjjVevnuOyHIVniVsjt8i1Q0FO9
ACiJ0eVL/Cp+GJONpeDO5sk0LR8s/sqRuW2/7CoL+dXuQYmHmNDSCl++/A+7gTw4S/MMTPhzev3H
30b/3A3YDuhPypIij/7LbtA1cZe93u1AQKJ6taRpax04ZZNtwvJgyv7gvH8pdNpdiMPOHpUUN+kg
FIXn5pbsILMSKkznsJk8CZ3foDRYFrLZPFGec2jzMmn5MjxdPgJ8U1GqftiBs4hWXuuxxGV0oHaP
chhmED2ozPE9ctSUPEAsn35SdMOYxCAbgUVHURd3WjYwDXY0YEh4jBn/cPBETM0BmfkKtJWN8h15
nXMn+NT8XIgJv9x0LF4Q6832WIbNWgdj0lu15LVnTgpxthHaLz0hjVJBCUK0+vut/pZ0GcT06wMa
qe6o78qktqgdaFUS9MGHFPygxkXeycynisNsL92sGec1HEck0QvIS7813PutYjUResJu3h2EEaKB
lF1m9qhH2FydJxndyuCTiDfSk67rriy2rYqTfS3ediNUIgXF5ptCLmUvuTsSzT1xF4VK8FzSxwBj
B0FcOBlDY+ZQIuzxoBD7+qo6dB5324Rwk/2ISI1jKtqYUv3nlGzySbmibzHozpafbbu/76vD/bdd
6btidvpMUtv4XpClhpDRey+6XWanm4YH0HmRAmO3nrrTYAPQuLsRBk94kDEf+ql3PB7IPSDJySwl
o4Xqi87dT92Hr5+l2ZDElpN7ZPPRRkDQaQP9vC8vfBTtMI16vhY8ahzzX0F188UISGWdbZVc4eGc
vJmvUTQX8kIh3or0PmmNWCc2Jgqu0ypUbn4THyWgcZxDG2yk/Q4ekbbVtpwnmmRO2i77WZK7aem1
YycRJuV72lHcjJZ5sZNGJ11yFboUZtx5KjF5gKx7PB9Vf6TySgmG8+672xdeP/ZKuwOlPTZhFPFf
KavZSrpGThrWzOKZ3zvcPdauQAhJmyDMpqj4IFwKLtIvmuQKcF08Vvev/qiGlKzy2pih6+jWxpbC
WJdQlNOw2CTu06MOphoeH1HgGuSS80k+gsq9zarDsIgay0+0byexi4oDhBaErrSgI9t23uBQnkB7
XT/g8+t2NeVE5Un8v+cGjyCouDnu7mQCacfcI+KwIYAGjw39DiWesgWBMBMnheXvri832JyhbG6M
5dNDFsqO9AsCaqDWDBoEIH9kpTIN/ioJQKJzaSKfpqU/xwCGhdC+AWyl2rMfGxnuKRUBX7vIAax6
NvYl4BowR9gaePMB+ugvYylMxYBKG6jp3YX76pL05D042OZBXoakq0Us3VpKjSbU64qWWn15/qL8
ZoKaOWSEDSJb3apsmhW0IYjvEvqP+Xih9bhvRsLHSSsCXNgr0kmDzZd2PTcz+xEmTHJ22K8XiCtI
l0PNwqIAevZFtF6xIs7HbtmKyF3ja7xYGLzRmoYQ7ihEpzofRea14KW5gL8tclP6MOjAnwBXX7sX
1CcUEHyDu82w9ojhCFgzGO7c3WF/cpkUs0Z07nmQ7RfstfRymwCvn4tPeDowd1MArZlfLx6uPOG6
pw6Ky8xptiIk2Hk3Lak1ivV5eFmDYyKybg6btp9NMBFavxzquVl/b546/x+2CVgM/32fGGtjBBQj
TRtL49F/UU5k43jcl9mr9Sm5VUvQhFXbOVH88IRNQtD3a4xPz2xAN8adkyChGNEYL8M3qCG0rKJk
p/S1OdLCoDkWfbUX3+s4iz+0y7lcdHrd2uGLOSdv9fGbnD+ukmvOTZCDrBBWvV7O6l2NJ05X6fGX
K3JxNbIqC0Qo3FaosoeVeTSePBjAclhYpYvY/7yCEqTgF9bpZC6X3/S7sL3uiLiRjGFCxOlB+n5X
BFdXZrTinQFeom3gwo6iCVMTtvLBDLV4dCupdB4rJdtqDApaWnS1HCbxdtDoGAP8zKOmAB2QepRW
KWpxhsWsa28k7zXJgVaPkBWEClahMV5AfJaDOntIAnlja3TUgiOJhSc9ph6aPvYcZV661+GKkvPr
e/Sdd4hI7RrUI46Yl+KokL60nihhyOwxBxgXaT/SSSqtt7zHwdKDYXwNV9nG+V7/8geBQsi0w8bf
L5wa/ofqDIi1qzJs9wgiTAyLfq/BpWAybcAx7RYiJdG0kAFfmfd165RO8lXyDe5rNlwB5ND9i2Qy
v1rruZkvtckfUcEDBPELFBJIPMR7h2b/VC0DxSW8Kc2OAdxoKRMv5iC9hWqjBMcgTe/6hGN5/HBj
Qn/eNtj8srA7ca2PTjfso3XpICcoAHpO0X+PR3PEVBL6MGKynxOZwn2sTe7ceWz3+TwpKvstAa2E
PUv3sq+m7yheCDeYsNUUBuCNN4tM3SD0xXq9ncihTfBE5U7Xg2J3gbAx0yjCBWYf57E4aUkhpF1Y
SWGSzSL8gcBecTMlk5jcCoN5wovovHL+7xyd15KqWhRFv4gqcnhViebUdvtC2eGQRSTz9Xdw64Tq
OqFV2Oy91lwzFL+m4g3C85j/DZD/YKJs4ExMj0Z5YW9zGiknBXMZJV8QtRTazvxYR6qNraZWY7pI
ds5M/7KNRN8MkHXikaZOWFrvO0A1hsGaG+37NaSxNkUKBbtCnAyOqZVW6buw/RMU4dCCZlSvv6Y/
xrQMqBwhEh+k1Ja+ihuqYDLAv3TGglxE4ssOyucIuQg8GOwZJsUlBa0gy4VXZfzbmkvhDOfF1fKZ
0SQHKo5Z8WaElwovjF2TVQHnrapcYpIvmi/vjN/sO+aPSJb4g1FS1WsZtiKzU4gRbzCPFAK+lz1E
I84d6+3J/5deo5Y5dfn3RqUuBGqORo31ALcjD/IYt9YWU46m8F6Y86D3tZALeqzL0USooNgTSV6i
uFYjohzATFl/iNZD1BphdgOLJfZJh/0Z1cQ7i9IVXtH/hqTDHAUFVt95egd0lx9DyF4mqvwgqa48
0U9sFsovUt1CJN9okq3Y2iBIJyMuj7imuPY1uGYk+UoUiSQKt+Zz2A2KYJu9jvEjw+lXfCui8agW
tdPXa/M0Yb0Fwoxu2sS+ePrEchVy1xqQIxNdLeIBK7/i4rsE8swaxAXd8zs0ATB4RGvBblHhEEjz
nPBBmZkxGCoMKlb0HWq1kudVPUMDKn9g+Wok0vZu/1yqvwLJZ/Nkwwdubp8nUJw3ZnwCM1HUkDDS
NW4u76U9FH8GDvGMrGYCEelzTP/vUJQgdbmRupIRiHf/uqaCUDzdS4wB2gIAkyOUbrqpPQvyY4d6
J/xnhCceo3mHkLQ9M6o5wosn22sp2aunm+RBqmwmA/KP+c2+HFlAEJhWCvtZhB2H+xcmZiMpu0yx
KWMSnbdE04D+m01DJF9z8aLpxpkGiiQt6U1hK5W3KbHnTEG9gdmftKmpQHDqI+2MvBJmXCDzUbaa
TFY64ymIc/90HNMwAd4ZfNg6ZhQ0NskKhAIkJIasm0BQlBmNWuIuy9ycDZvSMkOKD6nRUvdqTiSS
wkw2pMzAW9wb/Hy2C1tpmbRQmlOb7uPWURjEN/WBVBlyLPEqFy8iRjnLHvABAefy9Qp02LmJkzSr
Lt7nqttDqVOQOBTGB6Ll8W1nCe52/YKIMhShujflK4wWKnCtazwuniGwSrMs0G1Gf6UAIIRXCcLw
YmyW1w7TgPdAWALqfHU17mu0Ny/yx1+AYHPWGcKdwTpUZJrB8HqJx87A4WDV/2oIPIgSuIjG/k1K
nKQGTam6kfULvLwy47WsQYfv7xDZdN4W6Mt4IDbuhQNtKOBJywP4EcX48MDU91oH1NVYvI1ZgDN2
XlQ+6nRtnRqC42kfNrTFPm6mHeX++9xrB5aYyvNByR0uoccZkI3f30zwgZbrk7KykBrH7utFcIO1
lKLD2/IS+R5eY+vERgoQKXLWq3ACLFumeAd+CX5MvVqiQ8hTrMT4pdbhgrT2WDr3eLhGAJBixSiF
AF0sCVkEUvRBDatfRu2YNomPzYFuTz7aEYC1bh2DGnOM9xiFEfD68/4KP6AEgKlD2+9PTfgzwO5/
i39K2trDaY+YZNLAd7YN5mOp5ZmCl4xBkdlRUF3pn9q/GuOgbsQuHtEJm+nMeADQQ9izfZ1hpd+J
ijRtPUVQAOzsNYAEiaOnrI/rcGt56FmT/6+ndllc4/0wh+qa0BmfsuHV2CRHdt0hS812WPRgkpHo
B3438VNJZe+tubibL6L6LuxewhrdITyJgXVe/Vn1uvNx4bAebFqMOGBXY2XxPD/xOcf/btlnNp12
xwT0u2l35bUa3ctF3EfyhqFitjZoT8fqsySl7KzwHs8tR7w4KF43YSVwn+YBY4yoHxo8MRpKuGlD
BFaOwvk0KdsKWOy9NBBCSaSjiIzFLtl0NcB7NIzkINzEjxj2HYdsgL1LER2HyGVqL/+upfEQKq9l
B2FJLdZWeRS3s63AQ+D6Qlf6Pyn3ec4Ca93uXof+A+vh8KhT+rMBLAxIUfgN742RuAN5l+cwBixx
VZqRqyCSUG0sqGISmiUfT0uG9USNIS6DfanFG2UjedNaOEErwcQjapzhEn/XzxXIq5AtTQz+3qc3
ukwrmM6RFbmEx6O0QdCUx4duzyKnD1TXObmK5nSVnhcKQVymcYiczt1BTQgDetI1JF59TOPDNByy
+gAQmjLhxUA646lDXvCCVcgOu5bQzkDqlfTluxuCV+09lXattwf03JZUfJQPcPOkduJ2L8wLxS3C
W8izRTP1jB7YFY0EUT2o/7Q9Z7EOT5bpJ/aNTl7vq/mOKR/CcKu4fKRzZjyI/4oHVFZjNf7jCFfY
p5jpl2tjOEud5XRMCua5/IDTINac05L6E08mYzL3BtMeJVCCOtKD/C8ctHPKaCEc1lFLfraJZUw+
EIWiE/ML/1f8J0Bb7b6U6t73oU87LH5j54FxuMsp8CJNl2knpr2DOuLmEkfA5Ps31C/IS2zjto4p
e1OK63x0Iq35nmue0LU+a0TqBQahzALIunrO0VgUfSuo+qQN6w5hGbSs5mzhyflPLJa41gCCgEGR
5rjM/eqAPCQkrOM63xKRbKdAX/mm+1Hv0hmN1lKgzcscRH7EDhcX9XNcqY5M8xfbOcbBs9ttIT9g
zRWE1pofxUsnrvSd011s80b6QnT9grU9aWT/hoiEJtyPHE5AKolyuvO1+PoN5xNVueg4bnqk7iSb
HiUl8ikL6c4bN1EN2oSBB4z+9Yp+qHnbOeWg8mDlYgv6ppbT8m0voyhScTYtBc54BPOJ8qFhQNDf
OqIzE5x2GNRCSR8z5oSEGcRPdg2VwIUS41d8jSDW1aR9kmsiVfDF92+lgRWw0xJSHRgy19kx6f6i
fFtqW9Qks5/aeJJ3swvXTtwJl1bxoMlLAIwGbh3i4jgdlMuorgfQCPFIHzR0656wc84r7cIeCSMA
et3zIsFQhlpcppn3ZIfTw+IzNwZaZdRA2psODvEPSUIEVtCzv9xRWDfU+zRu0onUk9df/Nd9UR88
f+pAOiSS/dF99Udcnr1aPBlkF93UuT6+ooQkcDm1my3d9a84OVm1z37Lw/vUnAZXXZczblypPnIR
g+m2D3osn6LW0Q7PLc+0Vx7CT05eAD8DVdmRNNVN9vkKyj2xK8dxPeufcwH9+TQSRPOrdafcwHoE
QmOLLvALmzPm9mXDXKERPiNr1f02JoDJYN1fCQZBkYTIitWILZuTkbIaczMqKrNUqyFeMKEh51i/
lHMKV8yVRi0AKUV/VEwdFAhKmZ2K6PD+mcPxrXAbscJLL2lDwxi1MyKSgMdIA7g4Tab5GeJ9E3CS
aCCFiX4rh3OE8KjFKoVpJcpdiKArOpw5HDzayL99T2wIhUl8To5lYMHTBETl6VyWeDqdsofy+bwU
p/pRPObZecwrLD/lwPpp/GxrHHXeBOyhvfwDb19+zzGC8g9Wy8midUaqX+ySIbv808h8Kq6cRs+9
/OBU4Nu3/4BqTcbINEAuvgj5Ts8RtDOOPeQ7AUPfz2GZr/utNhzGe8ObIwwyrZeHF36jOL/3dJHd
C5svBH3sB+WbRJJE+M1QaIAFkM3GJs/OL66jCjttg/7LluCOU7bMUqkeMl9QYhxVXnPJ5o+4CgQI
w5BUKbSWsrqC1QpWSmP3neFzAOvP192egyGHeavDhkK5uiIC95BCw0wCJjXb0K/1g3Rrt1mgwJ4V
F9Se9V+77fZwQgbPwmpUO+E/wt8kRzKVPZiwXrXkAHUTt3DBOF3xik0h8R7DSoSuMnnDjXfSrbGa
W/d/A5Z9YLWOduo8iKALwE84ZpGdzTnXGQyF2+y2dI9/5tnlSIF60uGUuErsNN8sh+gaA38LaDaS
P95C4dL5wFBlZsc/WI+EuYIWrp/f8hBQ+a3zm3zAOKbDjo+MZti+ql9ztsPlibwEihlmeBUvhM2z
DTbkTJDjMd0J/dzpKRZuJMAET8wtFU8jEwQIHb4OrHmmnqwwUO7uf+oohu0Mm6lwbuxX8ILSi7bv
vmJrEW9qbx5Lzcf4+E+z3I4FkxCtu9AKJ/3lcMY8gMIAl0tc4C/aT3opdzFQ8yW/RPhYjMTQaE63
p87jzfqsOPW9YLgQ8sJASXbmshXQMTNm/Ulq5PiqzxC9wfehPfCgAiyHhm2UqyTAaWnHM6d4+Rl3
PLRxhNRcxyuDzZe0wMPqfQiDcjesKJ9X8zwFha3PR3WMPZMVeEeAQjtAok0X2xqdGq5Tr0tzmS4V
LFD6MUaW4Ps4MDK2yJG+whnFERiJ5lJ0kt/sF0Mv3B2fZNr8gQLdexfmBkumJFWZyQIxeeQU+oor
ks/58gRWQ4pMeanCJrQW+pWVTEhQ65K+5cFFYblgUwP5qXFKXDQTx/jC8xvqrBM+4KqtwPpn3RRJ
AiUxAE61S06QB51kor/Bw8/uH+9Dd+aRXNNyF4FB1g4pgfO00MaMlKMsQWyKHGZOVK26OXtedIQj
9uZkLpsYmVC3YwSE0+A/YaufI19nxMh8h2sGqrgCB/VnJx6GQwzwCy7BPMKf/x5LADiqr03sJzcD
ZwiWxfsH8U/1jxIf75IZEWHEi0c/wDgPjuR132rnqcaGIUEjLghB9JqzbhxEBrTbcouGPgoUzxJg
pc0sR5Jm3WiTf+BJrcA9/zcB0/mcA4Zb+bEXexVz6XBPrstnjVUzPTJxKOKjfVAS+TIICxY4+D/M
vMl5V+CJ5P1OTrKTfipbt037hWV66nefI+/wvRAw/TZWWGp/ZtBgKFdz57khkmwJ3xXPtJngUtF1
Ya8OBxwiPhP6chO/sCI9d/hy0fMSQahDMB7gwON5aWGRw1mf0QX/ZYDWJAzpNsF9QmA9f56iHTZb
KOVMnHWE7cvqp4NA3V4NOEc/Yb16K+NVkLRAKZiN5+vQCADgMYAC/KSJomAkHzaPI6T/tKMtE5Hq
ob40L0FbGFVwGetaA6/WsVmIRKZmA5QImoSRXOE2Cld57KSMNiwTq+Xy11A1cqmspVJ9NzeY4CoB
UDgoLIwnmO/YAt4x6KLggZsB7iJ4EQhiWZ7wOq0yOvJ0P8nXqPc5YyYo1nKQPolX0km3Kgc0fsmy
L4+DTDIMrFFr1yuiV/AgJdot/Eo6NRjftJ6dsWWaWP6Fh1e5zh9G6pvYFfAhY8Ow80EIOs62eClg
fgfeo/oJKz1WJhTWQ4MJUnd+CuEKNKa2Bi9HxttK5UkdAuJBNOvGf4nZ83naQizoNnJYu1iNZTJB
iepsrKl5f8Mar2/r+/0g9qTgUkGkh+XQC08MttOj3qzUEp/eAhYOXmW4TUrXZ8rRhOKZ8Ra+sZhQ
nICPTPTG/bYbN8YETQxHHgYsiMfKzkd3r3a+gHw1/2rhOvrYzod/b0rtbTqrzYFdMtwjnDSCZYzY
A3FbCM6P4WfWOCPGAkr73YECA/gtcB0AFlGTYTnhS9Lhg5dM+Lcfhjf02b9pr8zYvFZdJ0SeFpCH
BW+e6zgbgDekcpmb2c9+hKyayzuhgWPFScpJjEayMpHF6fQYtfn3xjn4BNLide/9yyL2XEedEJvE
8qQzDFJZQcNeN51EROx4hTHIhDURX0JnImOceSFjnuRIiLoUfnZAZdMppNxFfm7SwIrlHSfEF9FV
y1re9aLp69omX0v4/VwIM53b2vjw9HjQVDwz/IScJdxv6I1+SLFicReVi/nfUvTh6y122W9BnDFj
Ci5I0Ee2YZAlhJv9QtUJDV/20BmX4x6YEpqgFQG31f/s6AVJ+VTnj1wGQTuJih5Tb8GJKOXSbRgB
Dif8CGRfU8D9Z6tORfty4XstIuGHUy75HHz5gbMNTSpkrvakY52wRIVA/FmyLN9LDiKo9rMw08Of
on46ItkwQWb9guzMxg40O0QS8emE98409saSpyAufNajNx7yFLlF3m8AIgtO/xw3dQdjt/Ad6O8A
g9T6Dzmel5n/mvImvL6f2T+iUPdae5M1tgjzDy4yII50waFC5YQHAcBlipleRE12EJ+r4bfgeaS6
DWP0s8k5QhWoHSGp02Ynw6mOJLSjFuPU4vquvxK5YOToFByJ7VGmGiW3SUncDhekLwkW22QrKFOx
yyJz3hGYbVDEApWWNiViav0+oYUBsU3+iLv9DBZN5+dPAsd8mkDYlEPfDcs7HmgfWFgiZOCU+mCm
yjxKq73iND7Sr+6ibSokV9GeZ47fWZB9gUdSRBLwHsMUbUMoCyVFd0BlBY3yi6Nf8lt9gUMaI3ZG
t1ptTwSFESGC5wpwOwUU7QZn8nszPsa7HhPrc20RzQwCsROLXPtshXsVneTKn9RPk6WEvc4ATTQ+
iL2bGl/CQ1C2B2VHfLo9ftFf6iLapOIUm06OgSTYv2Ab5tdssNsZmM/iCBX+i1XmkGF+ZMca00P2
p6drvdsW22FdA4+PjCfZsajCnkvEN+9qWBhoQSlAMG/0mhTn1mGpiQ8Z7i7QvPP2DI0rawyLktI5
/nhThdVTP9v/m6ieDETVKbzz6BayZbDqKlOBazhDjQKrZAamuFb65q3TMGgnTD5d1BMv8ly5LB2c
S9ALLOpAD4kLPAgnYLNo2ws/Mo1IuHkR282pRRNVqFz+HDmnwlx7bxbOQCrb4kVuorYc3Kp3o9af
pkUAH6023KRfXIFFcXRQrGUGVU4HnuVJEH2ZiwxCkqEZhrSGvwCNUOjwMXh8MTHh+VcKMgfHg+xL
2pGFj7uCLd05KmPV4eM1yFXjA/++BaAUDZdQ3QFsDeIhVADzVHOpQme493udlPCRw5uu9I0nhfIn
jLY0nECSRNUb2Ao1tEYJeq1dycUoiRlh4zHFGy3omcEaYadtRQD8R8/ngKbLH4SIScYlZIlIuSsY
j8XEJKzU4oATbUiZm7ghcbCfM5miKmw13ETiw4LnwQYsXniDykXp4fOzWVNh59avjrsTjDFsNBlh
jv60xzdJZYQO069EfwURpztrGDGGWIT0q1pfafPIGj1B9MPHsvDBEk4iRjdgYDQrZ1yA9S94Hw+I
RQBteJJf2gL+CPy2Dk/fgRTxGlb1kdBCHJVkqIUOMbAEGrEGaQxNG5SISYuhHbr+UlNH6NSMQoc5
sIuNQkgjQrKRiifW4o3SDSwaS6VrBWGvxkbQXJvrNt71wMAF173A+Ftchd9D85sk3xHUp2TJ/E9S
gqHG4xTOv/KdRHeCT9cmRxvEutbuml8TDSULQ9CxQ3lRftWHmtHuJ9eCCG2GuTbKRpnjqwG0NHZc
PIWXjC/ZcJK3pW0wWT72xwKpGJbApML2R+5YjeOieI/f8YoPDSOhamYNNq5/w/Z5N2/NvQJ6ai+C
QJi06em3ON8NmW3WSyge+KKUBwOK/4/gzoWoxH+LPgcYa+UBzprbr8w9XITnB7dYdhgy+rT9V50J
ALwEJ9/CPySd3Zxdql+cyVyDyZ7+dbZM9xHioAV1g0NFgvuhbNtUhzkEG0kGpJQzd8zoNd5zrNgK
2T5jasnsUHIrWwPrVIP7hT4eyOjM8yXiTMRUBVti5iiMb7ibJKXEjMpWlea3qcPsk6nTyzirJkjF
tjW3TX/iYQUY0tfSVtpOxo6vWR5WBJYcACfG9SO+TaeqL7YNdzqfb6267gLJJV/aWoTnF4RJrEHM
ZbkR7sXG2Cab0OHbJxEE5c95zMIDHdGfgj+R7TyAdUP8XFA6oyq4cPIhzWWcc3mC4TAinGc0w64j
MmTeih2LYvSD9RdH2xb15/6ZeXiw08qMnx1AB5P/596iFxkk7a/PB68XIk8nTWh8e82/N8TxGmDM
4GN7Mi5pBVHxW42XKKzFiEdSaaKM3z+lYCIJC0HnWwpq/Zs55JsMeBiaL6a7JJGvBoMVCGNFdBUc
5Z/Y9XMrfK0ATawQraknmfTA8rnu2gNtjvaJX3hGCcR0pAT+MP695B3312wcgB7DrR0mSUVyJ/Hl
Klw1gJYMIyZ76u1rCDtOA9sB+G+2GA788tV0N/mFzh629eD8gHc1AfbctcsGKut++WNd6eWswTYo
r7iyA8XZ/iCHeAstxEW1fx7h1bCgxd9noTv/txRxX0Le56qomwyz0/rSEnFuSCBnE4Zpvla/1jyC
mAVbd0N0p1OMH8Nb4lrzyDPWNM5acSg5bOD9P0IqslKAkbltOjKpFMBCXdgUXPoS1V/pqrCQ2nZb
DxDxcEHWOU7yUHU67WpIP6EkuiO+PRqtYzlgWSvuGt2N0XWYwI+KJtli32ES7sgKtCR8EWHxoh62
bhnt6NPhLUVHVQS3BYahMRq3FnAlQ5qPAkigoXweLOTLVOEJBGvK6BEDRuIhlJDmXWYfaH/eHQIx
WcRUJfdx/MGaLVsj2mpweW/ZV3xx9iHjaEtKOtsuQ3T9cgRoLTKlfGVh8o7Um5n/UDOnh5aAFdBy
wP+QSyU1pDxnYGD0FcWqIdhvycTFQT69GXym0GgoBtoOFOW9hyFFBjuEyRPu+5nbGUEqLFPLKcwN
bHqNTYCBvZ0ScJAtLQlzPlTFz1X+0x4zfRViEh8uQmBENMcVqR/SguCRUXFrxeUm1wOK0eSFdRKZ
EyuFaUy0KlgJDJl2H+K9egavL+pAqsFKx/aDGor4Shu7etSRURDsskP3YbkWORuo7cAZpcmjO8+t
VUMU7ADgi+tVj8UdQK+EGU89/Sg++z4GVgr+8oyRisB6H549ke33MXWE3h7MQz58QTlLqY73Rn95
qedS2z9HN2XbkZaJEZBPn44uhw1mPzwYBbZk6y/JR7rUHXNQ7Q+sKVLgOWYDlJoP7dqckp+e4/Ab
tBoOOJEDr3alM6c37KHzTMTqyAQIi6ToMHc4TNzK73wOqE+P2rvFFHGFWyCbvdmse823/irwT3El
wDI/wy9P76PIGHv1/Evv8q08V7M40VynXu8bgfJv5JLJ9DjkEGbhogqvL1byh/5Zyit+IhIIWcvJ
8YWWvQ6SPFoN8IgirGLAcRnFLbmB2TPoFAILbgiUs9xlGYcwRwv4ATri6+zHsi4KHmh6fDe73LcE
fAWSxrYsmzYGm36wa5Zz2KOLtVQAF5nad91n8uo9k+nhYIfsBQY1fMo0fSFzNW86Qzc6OAAG8cx2
Xf2k/17vBbtkAlsWM0mhI8ykRt0guZSTfPwtvocC3s/WVmKbVOg49unTnUSsBj18R6RwN4RQc8dz
Dtvj6WI6yZGY8r9JykgDvrdQOcKwiBtkQsqhal7YnJERb7nCtmJwU6ORJWZV2SZoKLuJcS8xzMlS
p+cyvfyFRaWa2pW8S9CLMJYxHnFPFwb5ZpvpSF5Bs9pjOesa4ovJMUzPnQqyGz9FxrcCNAmPQU6x
hjH2ZoMVaLSjxJfvKcLNYexoByS4uRmbVnzRDcIixfrWJrjSCXSw7RcYGID24AuI1ixCR1DxEp2G
maK2iCtvRNJ/sb6MLxkt8/XFJDmurtHZyAaf2QLRqOTmrPk77UuBRiMRhr2A1Bxfx6NQrdSjeYRw
AwNv4oSJ8J43gJQJRYWOXQKs0ve4pAOCFE5fXApcSS/KpXxDwqB7W0Q3wv0SMhNIZwH+apYUCJWX
MHXHvtz4gODF4QjMLoCqQKCaOffazKVTs61MGh9yLcOWoPIC3c98dXkrHnkPFQxwANPvF7m/YJGA
YiPoJJ7SAGhV6k2/0Xf2DS8vSpxOWMBiwScZp6kQSMQzSw95WWpgrrZUN2+Sk5s72wEKjtcWDjeK
orsO/f72DJgOoqWLfQNzf4ujJCh0X2cke22GBfFzTFv+6m/8XjwDTjZKgTXM/dF7wf+6hSdhgwKC
7EPhDMsKs7RF84XwFf5jwiBSsgu/3mCyxeSw9OD9+mKAvz7m1AiVFi0KDRIPoZ5Sm9mz/EjEQ69Z
Eknj8EaZw0AgXbc3SLrPv+S1SrfFN67UGGvgDYC421psUesv306EqIcPavxlnyFu3GQ1nJlYOrOD
arzL/IxCiHF47MCVfikevOl47qnib+OKD1L/QzXDk/VD9HWBHvtf99GJXmt67eRIH6C4cIvep1xb
cPG6LYlL2yMUICndCRGaBtJFMVATLsVt+BpPav1QLuKJgnGeBuNrTLWAy1myl2/yNyoa8zZs34EG
m+cEaQN1Na+p/gzjLI0u4QgYS554FayDdMEAoerF/H1/A5kZesCIAnq63wSTmwFwl356woFsc0Ui
hhHTQr/pxN+iLGE4i/oL8YW6gvIDvZAb3lULBuX8q+4oPcCiiVEWWzeRVxXyZ2pGaM4PpEToLKul
8A++rtei+in3zykIv/tzDb50IlMmi93GXGHSzYwP9TWrRxY4WXkkl6/YM6cVryN7jdvdjb/ih1kU
BbZquY/YXPV4JLlWYHzQbLEY5vBBhIToLjxc4M7c4PQPd+b4L0ccjQ8DHpnjCpZYXfizZHtdiVdG
qMav/PTw6xNf9lRu+Fy0Pk8ysqVP9bvCBgvJCpU6PcJI4PQ1hNj2L/zMd+lO/QSev8zLq/WhA8HL
NqXZRol0joLJXJJ96t1vDyrF/9K3xuhmBvv3kgMFFjzBzITLfgLkG8G4IW/SU5JAX4ct9qLr+hVo
7dck77LyVxUxNLatxO0rJtfuK/dDiy1y8aqddPKlwsvij4abWVZwP4PqfYwqNu4VU7Cg/aX9cbsj
FKVlHnB3FswPllfuXun0i4/3tnMxHjyjI4Kjgx3doC9FkhwhB8zX/3U8twd1w8atXGOiFDbhZ3bh
Zv7DCuAxMOGUlliOHLVt79QU0fE/upX1cCIjngkomQWHjgwAjJQ34GtkyYfwnyK/C3qnC9LHLAQy
lpjF8YBKNu2eM5+2DJn4mmVAV9+5c1ULU3yLD67NqBonTE9cvxAqqR5RU29S4ak1cLH8zT0KXxRU
fK/kMM9EVyJXl8nOxSD5FqqSrfCyyYUX2yLj5gmuNvon1Fay34UAmvxpstPTe7GpfJTh7GEclIvB
fjA34MeDVBOEXNcrUlvqeOStd4xtW9mmo85CAPmZv6xCJOuWw34w/Nzaa2eMTw2bi0j3yWDlUr2+
KK0ieWWLn9XlrASvHU4vq/oirlhZh9GnFXLJPwvkVeem62Hb7qfr+0q49GJCXce65ufTxilvmF21
cRWjyUV5ba3K80TKRX3ooODyZscLHJ9V6TxP2pJnC1nmofZrn+y1T67OvBEK7sBXlgvJmMKGMGAH
0rMj8vqTDTzN3TBWQ4+Q2DNEf8TescRugpHgKi7t6mA6xl97ngAEoJvfWVaUmd9oiqFQhivYnAqo
wnLCLpXhEqcLMThfaMdI5pGeqDwsT9r3eP3gh0M9LS8+x+ku83LMdhja7Ui3g3t6jKgdZKj/WGgY
q1xzRsObMAr4qC7KI/degYVqHUX3LBawWctwofr1rGkjNt6LffNu4nRBUcKskwnGDyz8DcyKTepG
CEeKPQfTUgiy3/xEQBwmAKv2on3AQ3GQXjyv6V9103zFl+t/nLKcm+wfAi0mR/E5Ps4Cu+EK9NVf
pI/yMHyABSAc1IeXTYdJuwqq+E84olKX0NQ1RzZ24JfeC3eGj5YuwudkcLWL/HK7CDeJfrkeYRu/
knW5FtaQOxhTzWwxbiTMIMoF5UMOdNfc1oFu/+Kti8clLOegu6rrpw2cRancUa46BT+I7jwmDAgO
1Zo02jUMRFJIcEe4t8F4lI/hPcXoM5A+exssj/lyj20VrEVocdAJdwyKP5ACPQywII+mjXNVQ44z
M5bjIxky6m36y2Kgrg2N67CErPEtfFG7UntQbiQ3UCleYvpB1VBbTOS4AXwSfRt9zPo3dYvUaoMk
BhFJO9ODAAapSc8olIc/cAyMPZ9/LRV77sZbFhBFDVdf3EFrR1LHhckpkmBhkVgocN4bK83v11gh
Hkktc8pVLPu5TewjufUUE8v6JuOQv9WTy8C0waXaCbfRLkZxlzsxLOpT+1HsZjUnl1u+U1R4RHUg
PUDzKWOuLi0ZuiVn1PL50fx+8Z3ZNlWR+Lh/CuSlCALNDIv95Vvhwj05VJ7ip0yUGC5LlyGyeaN1
yVsnfZriiU/6HW/Ta9ozRUTBxbctzzgeLJWHJrvsUpeS/uSeg0XzPXFT4R5OVNWPt7obSFCEp/wM
KmaR5U7AJEdyyfvihs20Xji2vll7EJYljEfpX2EsmfRpZbWSlM/WqcAicNkBMoJ4S3cj7039gcMv
xYcCxImnzTLyjUe2zys/qQ/s8VjilIltWog/VqIAbYzCKB++MZDoBsx1Z/hX1wgM+hKyVchNrKqV
QXzUtgq/GWt+lxieYFkPOmymF6lYDRORNW5xGYx1u8Ej82N6/Wb6Dzu0MoEcwmDsjBXOvwbvTwMs
lgZ8WUXvbXymISRNrJzDLnghldSbgD/UPzny2ZRMtq0NRUCuBpaKqwY5bdFGoBJJoL+xHJluK25I
QNKa+gIxvqdQ3CsXGaQdS+EBTNXpQeD67ZAdXv02E8lME7c4C3Qe9fPBWgk+IfAn7WAc9B1U/qVw
NH/eH++P6KBJLs0H5jRD+dc0323kws2hI57jCenm3jL2hqkrdTYsw+GnsQ6HyE9Q1r7tEs/cbtmi
t2C2B2Sm2UI+T7ZaS4VV6GpH8fNJmXSkzSyIZogZ9U8Tv40FZhT2lPnJAdgk3z13r+d8zkkHQ2CG
DVROEbZrrOV4qZUV0zABRb2yfTO6wgekvgjGuqsO6Wutj+eyQC28riN8q12jYISCExncsOn4YpCk
LdL3jNgzmTB/+3Q1pZeQVY3cl46d2ElYKF/6gflFtMXjlI/TW3M6YPleZRqe3UFlof9xUHk2SPck
RDls3qP8kRerrntU0g6j+T+LQEtgrnknXE54Ycj+uBEoVzFAYZnO8QTvbYurqMu0ANZ2hSEMdcF7
13Mz38v2TLerRD4m/9YfzSSFMk4TcxMJVJwsm103P0ZOfUi+xs7lb8PsNG2JmZgGfE0Wofp4Bu9j
7sWEkTDH3WgYrF3yR3LR3N7aj5yBSLZ52kn0WyNks9neZoskdd3PS+5dLxLG/7/zLch3NEwPitCK
mRbRFng32/ILY23EFnYnOzyh7WtFi1MygkpJQUALhcZ32eMy/ULdsZl1iyj52FtW1S/PYzOsBtzI
CeRYt5YvdgsIl90pNE7ofSSBBCb0D1/hGrMWOMK1uXjewxtPLMavAxLMT2wyUsMZYThaNtvJy9jR
Ry5LB5jDXGfg8Plp1x3l1Xgm+cDwwgpUvHniyuTLTo3Q9pLEKxUjqxujU9BrVBISikVY4/ZXBoOh
/4rCIfj/vDBmP/5lzjqxoq3AETMTHnVG1m/42vFO43bnhgM/Ii1gszE2Mmcwixo4/TZI2XCztcwx
Sd0uET4KovHJCKtgDMmou1IWDGoLT4V60W/C978GtvNefYzvzgclmGDkLTvzRjJVtKkJ2VKjNYEg
ZugwE05Hzm/xYmEfXg+7dKDCXb2i9PuZnsfGvOuA2Qd5I21ZJtzE/vIfZefV3Dp7Zem/4prrhgc5
THX5ggQI5igG6QYlKiAROePXz4PP7m7b1eOZKR+L0vl0JJII7373XutZGneBcaN6C01dM7Jp8aK9
3gfFZgZEQwCAjKLYBWjhJnG7EucGvdj4XRvIO7Q2JHxuXIa/PDCYHuzuELGS98xkJayejIDjjcrh
mDFcBEpEAyab6hlvwS6JBAIGrO2ceHDsjqyLwzIwJFYd1v0rXOmyQxSlLEWgupnyg7LT8BedYiup
XWGDaHjuFwbU3mulARuzdewXrhgxfgB2jQ/eo6ft1KDF6WdW5RddDAtZVXCXBsNxYhohUBOYKyAH
ULnhDu5wCStosgZ+VQ0pTuiqOFhfdkctKH/UvDYmFSKSlhk2YzA+FQh6ODCAXR6RuPOhfDzEctl2
tsilU5J96ezROypciHQUANqrcA9TJ6yBW5I1kubTsNArWxS/tA5wUlEsKi4iQnK0UofNYLnObCZE
YME4nvlla31U9kxAyHxDG/IZ3QZLX2ABWQGcoIYfuFjh1rC7R0rjVG/12eD5Xus6f2MdVJkR6Svj
yvxQwE2g8/qwXdDUVLwH3TA9ucb+122Q7mVEPxxYCKDt5JsuUmmPx/KLEVMEh+JHvwqsqQDxFAf3
t2iD1w8s4gB4iyLxbfxQ6ttwiawN750CumkyxTFqF28aQ+eUc7GPf1r4+MFqjrQnyhyxXk4UMba6
nstgCOhRxqRQg42LV1p6N6S1Fu9F6ikiaBTrHmHyIzajV2YZxXCrKyx53K9Dq3NHFIy++Cbln8FH
hL5C3rBLb3QEHPxwJve0WNKTVl2z5sgx1AFVKhiyiPjFwuHW0irE8iHb5iPwF422FvE1Vhob/kXV
oExlkLXO1J3ecOi42eLXBNM1ymwEuQHSMCCYlHLCzXdpuyt36r27191chJrB0mlHawzac+3YPAkY
tvizGpbUwTT8Zh2/xMUZfkFZC+Lh5VPP1tGUi0RXY8MORkgv3NDqfQ5MBvGF0ZFhJOluW90yC78H
PRxpgq87avk+mGe5nMy8ZH3W+rmQXOPQFIgFrb6+aFSHFxGxSofG2v80vaPgYSFsF4FybmXToZuz
GFw0REj0qDC5NBN05bJQErW6fQFCniRh9SEL8Wrd6X389ijOlW7RpKCZ0Re2AP4om/MKg9MUWix4
b7F5xPYSZ3dFvzVIncElWksiS0D4Va2tf6qfkKGidyK8MW+HO1NH5qCETmJcFHIPUhZLa/wt3wPB
Hf84h0r7JcI/JedqSiy9jOqTtJjOFbopJsZo536yCtNbTTs/pdxDh/ZD7gv2vTbjtgzsCmGOQvfO
mKGxQBBNqd9N+4LJBEaTPFHZVc1fFtjxWNla3AIo+lLscdhPxHWKGBFVc9u5JiIh7xPZ4lt9fIUu
JyRtVzaOXFNZaqNLydNFI3JmzSyCZ8CqSv0U61LxBjQrxmSqeYy+xKtE/U7jFvFhlN+jXHoa/mG8
9MGUcPs9vqfZNYqfIDpp2AJaaSU7IEBLg1hZc7OFeYgH5pANNCbVHdGsS3mHq5gniFsw5nLkRTI1
r2r64C+HXbhIqVfYJGBkRKGGq9hzqjW39L61PZU5lHjj79PJHy6TY4Zwsv0o1+OUFGDS0RwZiMpL
45OYjZparHgHq5AkpA8cuFX5hLbAHccX3dPBVvC7lHS+iakiS3DeG66XfvESOtrX3oIn58PNVc5e
/hxoktWGC+wgvITJKrM2g4ujVz7kw8oYP8Vg3+gozZngIhRtP1p+cX8aytdWS4oOdhkLZUVUNQyh
DbV6xryhthAK84/9W3/wxhN/y2tPojV3KkEUFnpyjMTfMQPRDxrewV7isgK9LPXNDJf1pIy8cCj5
pOSNypchFIN+0ekcpZPI3nJ6Sa1NP3hg0C5+tGwhFNugqumzD7PcW/TosBDOE9Y3bpVW5QJe2SDN
kX9rQm2B21Sxo5nGKkn3A9N8VHU2J3YB1L29RD0COiJ+aKLsUnzAjPd5Tll59ovM5SDrjraN2mjf
GsAqJrkME3IDxanImzKCcfJEMjeMOffdU3wof14Kw05PeyQ4AUeFuYvXOQRbM0Z/bSkmq1q0x4IB
vY6fVJBugaM/5RYFbAGVX8vYLnXxKSnP+Iw4Vf6tbL2R3p0IPh+ZE0vGuO+O0kfk045Qjnn0kJMt
75jDKtbNevqq2U7j1VOFBm55lPM7I3P3QXO9geRG/ATnS/YRFs8XF81o6+Ca0C57LqqoQEJvMJOo
nCp5dWjOvMFKsCHtqmvZRuwF8KaoSJCfuR4FiIeGtRt0+FzvSY9R7/J62dMKbSymylB8Yz5SmXeG
IvU0NaZ6Fiymk5BAvaUXMtkI7qysh1eyCR/0l2Zkdo+rMF4HtNy9qa8dyQ/Qhp3NMFc9GFcGOHPU
PSZ9vZQKa8ZOkmuG0QyjEwFBH9wIj2A1ajfusekSsSCD7JYSZdrrcFOj5yESfFQsRCoixW776aMS
FIQivLVcC3Ky0LiF/FumjuIQtyNa+GrWHsoLOU4bPXYQNTHfqG91Ps/fKQNRqVkLIbkioMMTFypn
sqsKW0Sg2x3/63/9uT+PezKS/vZ3+dLc+kyDCh+ZIYlBk2oPDPSRhW5LS57llOJYQhBOszx+899S
NlbQ+0wbv6BFt6ij+aEgf/KpX8DRsIOIAIcBn9z1S2/Vrjzhx1cvdb5++Zte3EOoTC1gVN5edxu8
AK4we0YL30nL+2RGTK7wH+iL0oSe6KzmSCNx0X7n5PxNqnyozd1MMg7cZZlTe4j48stg7KPkkOBv
ewMNikFCQneR0Jv6aUiLo88zrDjwGbc3eg02tlBf2RH01aR3rXyXuS6GEt7JixaJ/GFm3L1XsWUb
/RETDMPyFlTfBeunvvWlbXCvyFGnT5fVDIMr0gxhpPK7UgG3AS0mBBzN8sWbSanTMZ/DdNcHm5Af
V9keoaPaqa13XvjoTjy7qL2U5g8CnTmtFeJz4DK01erFphZFTxIyQie/pMXxYlwolmLpwglNQJL8
AgbFFdN+aMrCE1I7rNimKU5mrSmWxs/UtKujbK8NK10jvy7pVxSHELwqNdIt6rbJFwVsRogUaDjF
qRkL+gwjIyQKS0thvdcV+lrYbkgXTCBML5TReaGsRFEYOmrtNPArNQkZyVfLnTaewc9EloT7EHlC
sizFNbWgQpDaOUFkVaPOe22+qOgLJJ6UUiL9U3E5sMeSbQOptsyQ8Cdu5xqxWjTCPTf29/SoI9NG
6qCWdv7CUDZ9wl4oovNKE/ZNJfmI6jQrSRqR96kjArMhshcFA179ssdkUZ7ayly3KkkZ+RGBdhUQ
3vaG7shKf3EGmSqxyuo3DZOC9peIbmrXGFutuHQNYuDIFupFQEB7i7B5njzEFQOpkUtOpb/dMIFD
MrWtU5cLwtvKRzpBhG39AUf5n1/9/8JT/TekYvWXf+frrywfytAP6n/68i9vWcKff5/+zX9+zz/+
i7/swq8yq7Lf+l9+l/uT7T+Tn+qfv+kffjK//W/Pzv6sP//hCyelZBxOzU85nH+q5lX/8Sx4HdN3
/r/+xz/9/PFT/kX8gqgRdKCrOlEITOY1SQYb9n+OX7h8pn9aZ9XPPwQw/Hc/4m8BDPy4P2umJemq
oSjkJhjyfwYwSLL8Z1HVdPKaJFWd8g/+x5/+I4DBILaBf2Tpkq6T7SOBOvuPAAbjz5KsaZJJcIMp
m3z+/xPAIE+sm79jpv31mSvEPGiarMLR/Kf4BS3JZFUuw/pQc/IvfNi4+GJd1WUgLtEtnhEOlvxs
h8VW0CZXiE4LkkkikmOX1r5g/91b+bez709pgzopTGtSiv450+iPZwO/TZJ02dIkgh95tl//lWnU
1LFUDIJSHQLfIWaSyjIXtyZrDpw20nd0YeGb477Ib01GXblpPZy6TNlXVkN+p7CFZO3VU/uiBpIE
bdE88qyT4g37B8rHFwy6f/18/ymCCUqxqOo8XSBCqiaRxPSPT1fM4iY007giPiDBQgCrftuTMTNB
r/4v74yl/fNxmn6VTDyIoumyyId//FUvPa3Ul2+Vh2L2Oso4+nRXKii+oZ8iAWVbRQ4OVLlliRgv
nT2xkxBHyXSPPGUCBgcJn4Y3MYG4UQ9AYEJukaJ1EDoQM433vcZhuqblj+ZXfU+Oo2PRJzqjanqw
Y/nM9zXEyd4pP9mkIEIF3XVhgNTjW5GgQcxYF0Jubs7rJwVaC7see6c0t75xVPUoMdl2t1Oz7hW5
NKclUi43NNHhmDcDczNMOcP+O3hN9i8sf6AI6DVFhLcTdmihM0YAsUu/DN3B1t1Vx+8Jm3z414dR
EnX1vzuUhmLq/DfL5F4wsQX/7swTxqKUcj8vD4352kQl0kzG2pngxNWi4r2Ni9cxA+8CduOnEPSl
oitMlqR5r0GMQw0iHAtpZ23Fs5iu5bM2xe7cY1wgDktToNp+vxXZuSsH5g0DeeNOTqkbnKXalbqN
RB4vyowWB58ZIZXA6dyh8oD0oxC45chA/oCd+wtIPPzJOd52+a7AzqDff50Y9IkOuImxldywNdil
o3VNk7lO1JYacHQxFg13A7Ur6NXA+vH0DyEf1qq+U/Jv6msJkZaszWVrGaV4ewPPYKT41PXwQjTM
V5NxLrTH0vvsJfynzTxu7OBQFc3KwKIsxYxX0VH3P0lPV9kbly/Qy5wZUujPLHYROp0YpU23vWGH
TGg88/pCIiHqoFj6TYfEgm4lrGJ25BFt6okGK1tEtMj0XztpIGj+DcHCTA/IYPWpqhwZ/RZj/OoZ
0d0O+P/LA364NIjG+k2JcHvv6D3dhSPBcOkOn3o3zZZRy40Htr6uZ1Lg714A5sN3dECKdQmZ0jfi
Tuh4895CcZileoZKCgWhli0GogbN8TyIkPAYOUXZGWC1NS4lDRj2UWlFYpbWckiGyW/ZrRqOk61A
uZDZyGbGU4awkiB0jTxe94SumIp+2WlKbqL8IsbjoeBYabsMx4VJbCTWY+9W8AJRVmTF1ULfggLS
x5xH5hRIJaaj3YrnooywGmOO+a5v5vmWBoBSOT6wAp8gMKZR7a+VEfFQOJ6FMwmcYAPhtClsMr+L
aSDoM9x6LYiIexjmNaZ1OXo7w5rBeQcqSYyxDnLigPSSPTQyLkemAUjkC4HNKyj8uwwKuOvPHmyN
umBr1NDQ+cVwo9zSD3YmXJJpEDfQDMPannYfkojTgmYgB6F2BLxsUBRTecPbmfq/fs6Wy4QgtmL2
+cH10PM8Kidq3IwU6IFh+oVZ0WHXJRateffBkZPCFCsI9I+yWbdN/2Hg2KUxYXa08xUQYuRkhLfY
se53iLEnGBW5owyk7x7QliW8L9NLItNdehTMqTq7R98R+8ucUo5un3CjXazKbK6V/RAegz5d8FYN
MZYs2+BtNBOnBLWHI4jIlruEgbnCxz7PVFwgdfvtQ3GxBvS51LHKHD0BCWoZcxvN2ldpejcPWjAX
H7W2QAUzHkrJ7ZXm8wXbUXOD9iggX/WDtSHm7+Mz8X+FhFuejQtznnAGJeLDVIPl9KmHY7bOWex4
HBdMonUcenur3Q3W25SUuPKNtaADzbh4HFehXAkg2yZoC/wZ9usyLhhvbSXI2scKN0K2N3FPTkTS
1xobco7U6CvQ9ooFnVmYlxYe35XYvcWoxfqN8B7TQkT5zai4tlH4f8vMptB24upHkWo4/R8ZaRVD
eVyMSM6Gc23rG/XOeeyVHvrw4Zz3NCpfx1z/Guqzmd+0L4FN9KkGT76GVNV1nx42cLJtrEM8QVap
OMald5Uu/VHcq2eAXUfEYSTYvT7Up9bYEXrKJGK+3v5BTEBUyh8Dk4RAO5nZJ6oyEbAGcz+DfBcM
quZJN0muhMoUHQXmJgD7SJXC7ULjnQskmu0lR5s3ABRf62nWpLXTDMa80q07ZvG2FB9EPlZRdsmR
DGZ0jgPy7WijZ+mtZVMDdbNAfzwSRp0jmM7Gkl/rItmI3JINs6ocXhY7yJghakEvnriC77paQcrw
3/PetU2LZO7FyIaAB8NWkcWkcBFM2AXvjK7Vk5/fOqodCIy/4yEHVTnlvuR+YyORQ6QTLdMB3ayi
zacmXfPFVRx2cGlByZmJm9wK/KDxpTWfloRWRcUL1JE6x7FkQAQ8wMQ12gbbMTTsgmhJdbpQL73/
W0GJLSfkI7g8+IJiRkD39DiybyXSO4c8NH3OSA48gEWHDSIygTzipI2O6NwVcbTJO/aJSgyHiubN
RHcCLRNZQPDwiBUMMVTzISl0bRpsgsNwyFrx0LYASDJz21qI20t/7fd0oYtgr6fltj83jKu6VYKK
wge/nW6jjqIRZxLxsrjSF/ynY0w7IdqjuUPb9dneRu73YGOX5gKrKYEBdJhg3Emr5JskhbYgtHGu
P4RTfhsWdG9/1a9UcEgdvPRrL16gzrXYd4puu062vB8ZK1QwSYZIm4zwCdA54GwgHhDH/GO57F3w
rrNu9QlmAPuIzmIHR2jb2H72lgbDqh3wSNNPNjsJ2jtOy25jDjLTvyX+rhhlbJCI383r3EjkXZod
N2Gfe1OjFYz6g+/kJWxC2TyoCNJzBlyhrkD0Wo4ZTslYPpJ5kchXpaW356bj0gqAj0yUXkAmJJZM
/0dFVgKVb38S610WWyxg8HOQzRXKLQBhhw3UYu56C+CCfYzyOoM+gwPMGOwx2/yiCGHzCrHCnPHB
BmoxT6qPMoqWgvVeB8D+0dgeLI/k3w1VSGAKi5F7YrwyzsIZU7pMk/wsAbLxkfhTIqBh7b/7PkRs
zRLA2TIplwYVwMU3l1KHiGd48Abee83Nrri1btx9KM5iN603RvvbxEeR6pupNQh48PIUN+SlsBgP
yrqAr6tvipe6FKV1z2uVOMNJxuI2Pz6C4Uu1fmEnoku3HInB4BUNjFjvuRMYRy9ZtxF4fANsNOU9
KwZZLHBoOgw9+IICGuhC6I5L3A2RugxsDhH5C4Y848rGj/Qdx0eJFNDIVfBxCfi60OuoNoaCWtlS
c40o9bulzuLOg7UsoMwv6OrAKU8YZpPlMWxKQLqD4AR2T3zG1US79YtMAx2iiiSqp5YH7blBhnJV
7q/LuHlK9yf9vRP2GRNgVwtqOrPblJjqX5UaKQ+HOZ+GJHzlB8oIHPluRZm7659lPTvXy0gkQwJ8
JnNJ5gLz7MYCGl3b10L7Yj3muMY4AOxctpM9KxG9iY4K6RCegyMi5v2k2wFyj9tEcpmuKb4jao+B
nWToJ8xlHlbITAVzHTeVKNhEO+TYHhCi0hYZwK9zMAFhCQYoW7YIKO6TzolGsIPsfm86kwLY/CDS
Bcn3Sjqou/o9MRAuSYj5RFfnuxKQ8KRYo4flH0oXjT0RPUiX+dES9f5K2DRrc+ftxDUkd9q8/SZd
VTfyyhr0RHinZ0CCin36FhyFg4Y/rZiHe/2kHRSStkQsC/JZEVb9u38fLypJS/P41yA8eCOzJGkY
647C24jMEGglLsx78jRYMV0Rintl44LLpzlJf7fMRX8f0KspCXZxFvw6ihajzkgWtl7mP6YvPU7/
MALl406fQaequivkwbbf5N5BBmZWAsgXgkX34pCZr2ccMX5UbpUB96+4deaqQWLFQx8EqxdPILLw
oonf7as56DSXZOvdakxXAR5NjiGGAJ8Ztue8sg06ksRF6IP2ou1uZCzBuyUVGB1abzZzGlgNUh6A
dHG97J9UQJCwi+BHRDBCldnABHqO9+wnuZ6FfTKvybZeiNJCQBJiAOUANbSpO48d1dLg1nP3Sdmt
OX0hvY0PlcOG73F8MDx8Szjb3zj3Z9nVBz3HEtF9RkfVAc7yHvzGxGoh66R5zQ5h592IwVqVx8qt
NzpZs4bIHHUmc1rh6RVncKQowsvJiK/t/Z/QcNI7v5Wn65H6gDkdBwdwzm9BwA56ZiwkBui44NKe
Any1PlcpNBb9IeYomV/cuGRpF8ejPw9JZenYRHduL7JUvmebOMMbGU8DL2VlbQN/qQGe+fY+VZwN
azxoBVVpRSXNzm4eQnm9CZfXSji0pEIBAk3t4J0TEHQLAQLQQub5SnnEn6CDv+jA/jb1Z2buTS6s
eXeytt5ksVyU2nw4S5f8oX/0X/4naE5qckSLDbB+pruMbKV2NUY24irE6Eu27Aeq/wZWYYqhS3Yc
Mw7sZTdbpipXdb1l+hnAsPJAUMLYhLVxhCjiY3HGOPMuF99et7PkQ9oew9MY7aQTjnplJ0IMyjfM
NhTCiufZIwRVLNtd6kibgfiBQ1w8QmGVqrirhI+UtZP1KiQVfCZg4AkGhjai5LbNWyjFC0NmMIng
Oi4Jz4nnSk/B/qurBUbDnUVhg7OGsemvgqfbeoZyu5Gqk//CnFo2yE8osHpmp/C/mYUNS4ZNfBI3
oumaI12Gjnpl1tWAVCQDe82CeA/zG9WUB8WnZ21dFtd+mS7CqzDHo1MHlIPI0KtxP8AFQjpvfkTR
hypsaS6ZH6puyx5tmNqFjRJMyT30wVNtvmnlc6JurE1vrl9IVyaWQMbma2OO60Hmd+L1Yf6iHsea
iw9mXHxSqRfE8pozEjHIFpglKMalm3lysGNOwzuH5wOjqN+MdFkCwEH45YmkkFxKEDCRG4MD1KHS
m6V3y+lw4TECRH2obdKselQtV0F/bAhCNNkI7KVDtOoXf80GA+Wk3lhkgDiORJd6CIGf9KS1vWGQ
yQdUZSU7/Tbby3ORHdMwp3uzVS6cgwK3U5FFiagYkxNudMe3SnTIrsJxtywdlsZsDXB6TJcvhJ08
VFeZSIz7Gw6M2aFx36ghrxA/2HqMhCTVrAUWpghiEJi0nTvox/OWWD/wqM9i3e1YS36qXeMmy3Bp
rvX1rrj5e7YETMD3/pm0xq2HG7M+TGZECH4rc80F1JFgDbv3g3qOHv70021kcDn5rNY2rdapdu7J
RhH3be3QXadybqTHCzaSqSJUQrBcZwDY3vF/JC59M+VHQtEtP/DLlFPge8wHaY2QKiPIGgfeMttB
5yHVLX2IwzGqth24hVX3Nc6UDYpB4m9yO0UMy/Rikx+YuyXrVTEnX5FgEBveP4q9D3A5MgjFJ8Gc
6qr9K+4KnAEzKC/QtyGC+cncQ4F+Stz6/qNRZj/LzevZs/m4QwrbcG212/gMxiFfvcg+D94Fp2xQ
fQDxjB3vvRLOON6SecWPlJWL17sU/yb3WesctJz3YnT00UG3q1cLx2hmnSVtN5UEyZyV3g1/ks9k
Z6GRoaPIIJIHPDXb3lwNv2wtY1QT5eztXAbvuSW5PBizYb6Lknm5hfSlc+n1nPfwnEaCLMYn5VLG
rSy6UC81yFigEaVLrJnzc0k9PxszO32CYVBnR+bFx5Uw5wvMC+qCbmY/LK1h15/I9/liIISaiv/7
ULzEo/lNbMy9vBeChuJiimulnWnNBQRxRbhW6TmqAoEQ8IIS667nNQiYAe0hlxVIDL/DqSBpcwAi
A4qfgVEXhNd3VXZ9H8XYs18h0rjD18/WaN3o4tELzC6AaXlHeD29/OXlW8U6xSQieN/ZpO1TZ9w+
uOaHeqUqW/xFOu63p1Io8ANh0o3zSMEoOw+qS4hQjoean9tMnMWBrDKFHQmxUJxt5ZJGV0pPpcMA
A50fTyZ3OJDt0Q/E/2vqDs8ooQQG0Gw3P1J1zpQ5s1FEZ3DBcU4KCGaHZelmi2wBBHALhQ9nR7IS
2VnDVj/znQ0SeJi9qb7BT06FS4BYTKejnTmvmUOF2Db7fhPn36PyU2dL8K6CsVydOfFnwtkDrRHv
VuaRVRmm6Pjb/wIvujKXU8+WBP0ED7mwTbWVxqFy9QF4D60HVDtt4aho8cj/IAeOvA6+TLdggxQm
+yl6ktmpWp5giV+xx59fk+g8y2q8bowAB/sLVIYOCpoRHHbKb/YT1AVJ4BRAQet1sEv39KvH6cxZ
Ud0l8EHcZH4ehNnZ+6ahEc26bk4DAAEVjSLKSvMsfGtgvd9gk3TCjo9V4lqFNrOVDvqsncaXkgpV
t9xYO8TGurHp7sAA3QCfZntDDW0RMVNMJEA6mgJh1QNMrhNKXjaJHDBm959Vg2itdbr4usa0En4j
ySufmJiLZ/ZWg0K664vJrlJhYCClVNHOhNcQZkULjDutNgVfcbrEZEVrNkH0BNa8skMl3IFCoVtI
wZogW8BycRgqYgNhidGA8XbUxeccpSs/VPTsAYAvWQPs3oh4mb1u49y/QOxOr3l/SgXZ4eGqOJ89
KwXfRMNUL1cDmuhlBCRqEorqECPfw52iOs1vjx52egccNm2BzZ3sxO3ok/NINQdM5/P8yhy5qpFP
ubRbh3q2pZm1ImXOgZTG0mNTMuJDoQ6kdCxkemrR5WUtUBstIibyPQcvOhRX3k98X/FS4+jxkP34
axUf9LP44SWQycWeEYwO2gX2h9xcFnzif/Cex91u3PDYe7uWm2eAc/SXzzO3YMvjBiNKmPk42jRI
JIW78LjkUO5o59K2QFaC9L1oDhbMbPbwkts9u2UAp7Zx4tTlgg9YJ93CQC0i2YU+Z+/wxwvilqmY
p4iuAh7QQwE8+YQB3Sqmj03Bkj+15nkdwNFhG9PyOPKFq6/OQWXnb5py6LZMp/FVR68l219ueMdh
YbjBZ4hzml9T0VWdNeqlEh/scyVm1F+iejEOgu+QYGcLl4y+HtBjLiaeUM0LxVcNopxQQI6hzZYx
XN/jFWX+ktImwZRIZBvg+QmVP8YI7rRhnxY7mmF0xX7p5UbGUbyxtEz6GHIfKAhyl2CnkPp7NBxz
P8Cr2zWJzkRqlRgnOblU7XKgupHSZY9gtP/io5nPhHjHxw9/+VFWz5bdcg0QU99J5Z0mpRIy6AuW
4rgj6UKAhPehZp+JvAnSSdMxYmlNdpxjbKo3nGOn9Lbl7GK3MR836e19y6ESH+0v3MemsaUnUwh6
BuYVzt4zIPpKxclrd9zG1fAa9vf0EhHnCaqRc4BPK7oIjBHeeNOohHA9Oa8LQ1D1pKpYwYmJL6KV
9PX3D9Wv9FWXf/wlAxFMTNUv3qQupLMwXw5U1NEq2d4r+TbUG/pLLU1Ccz65lzh65jWAl0oUM6+a
pOY9LAuIpQa3XtQgXAsLruGGaOKKNBiYg8gDJ+q7BSUuHor19AjuET4bnRK24ka95ksSBjoT5sGq
c74L+MzZnRvnd9yDXxz8R2jaKkL6eX4nsw7hJ4s4G0yiJvFCwlR5K2gkO+1vCPPtN1Zci/EMR8M/
+FOc2y/LzDTzVStHzcA/2OzOlMQuMbOE5x45ztxf69283wDjT1ft8+zZlAwIapCKrvyOdSA7JIwt
KK6sPZXCsDnxQoXpfsWtjNkyDDndpWfzRRN7qtBZ3xd8d3gQKeAOVJMyqBAJtZhLc1JFuiUzf97w
lmmX2r7J9BsJltlCfdoF23DcIQ/J5tw/7G59I61D50SGpAU6aUGlqmluiyMuIJ5GI23FYNMy0Wzm
rfws2LlpcbRQ6QpRZxeArdhuUaB5b3xEMQO7hSSH2esACqLaRTZ/ZUPri6o7H/lecVjzkcsrJnUF
NwbhLN276iJ71SCSJLvQ4QqVJNsqHSSAARySORab3IKZZjfqknBh4LVER5U/KTM1MjNqNzwApHnN
l77N9URKSjU3qDPfCZ3xIOdouAttvT/5wxuAth3l/I7OWU6OEd6yJ2RimvPZMyFudmtsCaBfSF84
UzFQ+5thXx+m9g9RptHgqhOGbJYqEHwWko9+DyXLDgqzXzzh4yQmayklSXavMMDjxm1gIFrrG+I5
wMxzbUVOeTT7Nid+UnhPw31C67uPjqeXuW1uxSc7yFaeGQ9ReSu8+XjUK0DKUAy0NYZfgEIgGlls
JjeZtpqs4pXDANimGDiSeMyRy5DOSJjEQL+s6HSTUYPN9ImzM7QDSCBHCxOQ8J0BWuFPRTZTDqgY
66OTtoCrA8eyAQAQE7NhloYUDmejwCFcMgI4wbZncw6VaJ/b7aJfpLw99arbS6SMI3KGBMA0aPSh
dyeuCkujY3ZLX6UqyWDr47WoThRzUUTLrh4t9F+ULHvRROJZaecufjlavElGZjSJ2tnG0mhn7Yqp
KOTrVbbXoIoCYJ1NJ1P4UV055+jMdj8GlFhp2ouDdvogaPnEPlIG4erRtDIJYJ8OIKFgO4xyB/8H
ThwkyWWwgDbL89vBvL9IHKMyX0mqea1JzBEg+aFUnrkYV95pmL/rf5jL6zsQ4mwH52yTzFUin5bZ
w6X/QJwrCWqUakxBMDWIOSeite67RVnT+GPniT3asn/yDbqqazFxVlHi24fDczUCIG6VD/Scro+Z
R6PbEYhfhanZMuM54ZN/HyQTiobUhcgNku9cQQjqf4lwRWX1o8vfkp74cMp/77vgxmSMc0V9R+HO
b0Dpwcd6wCEI4DHpIuCOmbZgXchkcieDJYtELD6EeKli+P/UonX0K7xbYBfec1zKksoQCT+qbJ2A
lK8lh9xH7MPJilEcxdmxEPf0/MnrwFsLsoMUHcJKNp5lB9fo6i+SS+Bkhst+fYmVfe0fxUd509ag
RrzHZ5AwTJjAqNAFAXVA0nZ8KL0Q1ephLl/wf9kKqCj6IBhM50wRlpPjWjuDzYJEl+2o2uOO561e
lDhJZhHXliU9p1BUeKEs4ixUr9dbuJY2ig+cxU04ebVyWRRfJrkaORtycpkbtrWMJtE/r/SaaMlS
YFDh+air6ZPBcKEPvzEpl2l/qPa2T3/HFKvSupF/x3HlY6UmtVljp8eq1+GVmJW/orfuHlvxa8sn
/AXf02BRACmlcRhm3QIqCa3wlznnryt5S/53T3ZNcN5q8cXkHizfAsPOJs/QRLxlbgL9Eb6Y9CaZ
ly2h3OlviCeXZ2x9vJziIvgr5WXjk9cfErYi9g8jchQ6G1bE7HUhE4uckxXPmbBWcTxajiG1O4NA
ZpWUnuEL4Wq00x8dvD0S02fSHIYgnmkGPfKinxunYM9B85F+HtvE9o80GuDZYlCTt43vlNpG4Qmh
7yw3Hew8a9NatiTO2VqnAZIN2lnXfOO9/cAjhXo574g2MV2G/7o9tVpo/Y6zFHAkbmoEgDCNHANS
0IPOjIbfgJIMHxfdRm2OHnH4huS7bZQZCg2GqAe2EDmTNVw0FOtzSmLcOz6e0J676i/SQk7K9NOP
tzodD4+SF71T+B5bLqBWGUo44h2n/yVrSNmgYp6JuypZ6jcLysbUdHbzZqYIxF/gOt3WBMCEyLuy
69gu4MFSNXPDGWfsyZLsmSkLAK8QmBVycbjhkipM/Wp20LJ9GgjtqlOPmgUDYtrgUU8p8Hi1Azto
+Si/6RdhxHI4w4rIFiHrliypvsbYkPghBh/zwl/UwNMwspAgjK0S50Q7z8Akv7eUoXe6O/rc0qdb
/cr0l5gFoDH2fxSPr0v3Y935WfGLMBzgijPzHaPHD42JaaN5r36KK7s/jpRMasf0WN6bGMg6ZTOE
x+4s3hrZzfQZlpCDSR+pvRt7kx4a7b9edWMkGKf2kEx+Y3jwuPCwvRF46aT/m6bzWm5bW7boD21W
IYdXRBLMObywKFJCIEgQGcTXnwHfumVvSduWbYkA1urVPeeY9Mlj7UTrd0gR8KIdVi3m7CcT7hfq
jWegg9aGZhDRbDFvF9NaLgcPIAIBijgyFxi/clQn9xlZlH89pxlabsoJaSpKJGbZHT6LaBzCIaYC
8JoK1zWgIKtpsOO4ZGLxsGkWB1uNOMJ0hi86YeErnJAgOuAW+p3BlURbE6GNkzGjwX0tWt/f9hd8
9i5dsqDCa5c6u347VwQ2FQMDi/MY+e61r+mw3vCfzugRoTv/HgQ45gybhD+SMCi9KmxblLsn2oPN
ssWdtORq0+USUFxgnOOR4Fhfemk1GZl+Q2LWmqYhsNbwXB3pt61iEKIkLsNXAp5TbuRZHa3r3MPZ
I8H1+syeNMe1Sa0ERM60t9Gp2xXMPrlfGN1P71piAb8EA4/B+VwzSacTpR6zy44vYoKvkr69d2cv
4tgH22jDuM/aaOduDG19J3v1LXnUXJVT+gin4q68DOR6fFDQds7S6vPzbCzij4RTSnayGCg7Jv+f
efWHYuOazIaR2tJgQgMKtvARTUMAV5VZNVOg/4AJ0lLHMBbyUul9ZFSsRDIoLcTBuZfnC6hg9K4z
gsRrT9y0ui991mRPq4MBn5/lMdpXLGTvoB3xQMxjSk7RFginoVYPDH5o4vyn5cXEP0RU2XONh/LJ
S4J7G/G/6PzDclQOM5IPsKLO5nHXV+x8+Z7to2o8es2ueVOxr1G4LeDA5NZzb6yEygmfC4Ub7lGU
Z4k8JCY9FBZEZSqTLPa1ih3rSpRq76VvkIxIF8U5bnWpP5i/aTcvkecIm5fgYGOIy7n9QXhcE3kb
vZzXrIz3T/r3FLDZpcmO35U5OsUKmoAVeQPELesMfnoWC4zKzJ3l0UktF6aNbMfudPJEyH3qaMwm
DAehTBp+3lfIFKZCBXGNdYSOiv0MNUiFY3K/mdpEDVONlrzMK7B1ZuTcta9zoZzKfKsijxihSnz9
SGzv1wdef9xsmAZJFum3rUz3xq5/WrpTGeZJVmtsP2XzAEWFBS6k8CRG4V985ktekmhDqp6GSTTX
Loi6+1qFY8EaCpnhrOfiXyspnSOP+NuT8aBmJ/OZYE+SM/B54zSGJHMUqiE1hiZBQFvxfYHaxXVA
0AEepWA+/yShC1UerMAJRnfZGDAlLWE4Bodv4H5Q1JsZ3Hzw9Dxwyy/js9Qy1zIdzmL8HiMEtOSg
WWMRZgPTqep2wEiMwJzoO3rim9FyKF2TWQynxA0iF92LHa7eB/aMyZ6KZfy2zsZUckCe7dkGeobW
zMIno8Ff6jwbDHwTTDoUX9izFWM8bJTl7nUfyl8Dv9/4OiSLByPRIx9Ff8/QNaaiFyH5xMRJKGGC
vWRyivQxYiwFYRetlXjWxLMRLorcSVRuBD98riUyVVDly2Mx8dPkng+ZHVZ7BActUqvtc7qTBv54
W0Sn+NPR2vnl3221uUL0HG2YiDPngWsMytYaYoPk45dQ99X7tYHFkGJ+Z8wJgRk2U38GighUqG8Z
W1plteBgZD66cwOcvLViUBI5AaOjqbhkQLxLSbXlwEnXxYmRaq0BdQYi8wzZI494lm1I1aoXojdX
vdYtnJE3WCer+TuowHcSlbprNUeeUB4MMafNQWeoTdPnnhzeItya3FOO6C6Ti/ZTbiNUP4enPLhx
8TsDA0AKmZ11XM90q+9oXmi+QafJJPd7pErFSF6NGEnT+aGhY+nH774yrOhOW9tgNwBmuH6O0zPn
hn6Gx/1jfRfdtr2YR4aKF7Ye+uzP3+Iob4ydCXR4SqUSdj7dyFJ3W9V+dzPhbUfvSZY4Kb2d+aeb
VZmDLZrGaXKknGVOC3eAemdAuic2pIbj96ysKrR+i4iXEDycjLTQ+vx8plQJzzAQ8A6+J53oNj+c
1uleJVsBxMaAJgtk4CUIDfgY7hcaM4QP5gzuYobA7elqCZ1aJuWbAnC+SpSweyWrlmcLnixIKjb+
DSaqaDRrGPNjo8ReXZFv5MlDyps0kZYU2mDYTZ0BJXg+eQPdiMma6DQcbsGHsvE3MI0vlC8ZSmTq
xKfbSt6beKiPZ5BBLG4Y2hCT1qHi5QxBGw0JLf4+WsLGycAynblfQjQbPFdW9WgXw2SDOM3U5Q83
nJi+d+x1XKmUtM8Cec8aEzH4SLJBlpRd4riKOOmlhoVXtmPemlvtcFUJ4+YbHm0+tPh6JwFQdxRW
ENkcbdKMQx8vY0yC7kqfDwMPUIIMvJnCrN9/TNfHLA88xeRjLCOckVbvhxNzX85Ii3QVj0YbHCfY
wzRDaKk+fzEUziDou1wo8jMskQan9xm/AAtkk46Li+nGOopB9Sf7CF7XNSLK9BDuCKmkVuVX6FpT
XTmNDU9z+M1fJlMe2868s1bU24wsh2VKOWFGY5LsfTYoak5vkAninKzMRXvKZiqdxY2JP/i9KQ6I
Q+U1kAdvOC5Jy9rJd8Dr0E89z+QFOtL4Ox4FBd2/IIwtP/mDFurJC4JqlkhunPv3dF1iu36i9qr2
kMiAwOR4cvyBXdWsQUctqJXc4kK/c/ecxdy73bq8YwHXlskRdRSsKpsmTRCNPxfokzx9VMqevhNJ
u4WqR5Oz314v4Y28xmm/TGYi0A9L2QxhIUBpCHvWH5lugalRAAEhG+J8cVRXHwcrL5vMV0B46tD8
YLgkvz3AgNImPrL0iB3ib1uK3i5zHzgjUNME1ovPOQ9pwd51Dgdkd6JQyFO8a9ycQBpVuF46p+un
7GCGxnv6XQ2RLY6x+644y8AHF/hMrEIts2M0v9OCaw5xP7aOAHQH+C1PS+m0ZwbFypIxYjxH8MaO
0turYVKmUlrdqa65NWJs1HbBcbX2XhMgknfSje1f+q6qr87DGUoDRw4EzleoV7h/qEZg7xGyOO2m
pkv9BLnrdZccggECOthzsGs2e4JX2R1/428z3Yxsn0RrGJfk6MIjbphsD3pwE0Bvav3+ro7XJVgc
TtL3F7+lcZ+pSPhqZgiUtC7P8m4DVRFTJMy4edE6cFvtVUOYuL+CrbGEZ+iL0yUnJrbOdDO7yyZh
Go4hzFCs8LEQ7lP3Km3gmPDhlb5WzlClidHzZ4FYfedKyYAkUrn8kZkGfcFglyEMceb8HEo6gfRs
FZYIeMGuZDPq2+A7/Ce6kLrHjQgp5ApZl+lUf/p+yOk1Hay1gOzAbvIJOhBagNLD8hKBLyFiF9Up
EYx0ESVmcDR68Q3IuoukiPYW2XDj1F9L8rgnJHNBcL0y73QYRoOt+qPti1fqj9hEpTlEck7M47It
xlq3gkkGNcYDG6UZxPT+jmC3JFAVZtd+ThhzRiX7IeZO8TU6YuYWyacE0TVR7zgl2TnLGe/7YiwE
BqElX9oGxYR2WHPqgLyK7IBPD01LxMHV77VxGU8+ZGqRsVGFTjbmX0YIiirLfaIU4t0g0tZWaovO
l6YhY8w03PKWX1OeWB/oLWirD9M0VveOM5s38M5f1pWOdOas18aCLCQULWX9l3egnw0cpxtGEeb4
y5WKVV/BHZmNc9TUmv3RsN+5yYUSrEZuzZLCvCZivAo2nSbGuyINK3oo6vz1w99vMp2+MAU1naJx
zWhmmMgPPTUG9b7qE3JsbZpJUTuuFIiLSRIA/YGi9LrzXJ8zEvBsvN/k0TUpKh30afQdM+ab1If8
Vpg7Bux3acPsVkU+Bcv1Ou144iv0yRJtMbq+SUIPt0bkDbVp/IKFRV0nz/AmsDhIVNxpvhDwXe+1
oWH/OUSL2YhDW5t6yBqI3S3Av7I4zHgGdhBzgN90Lj8OuP51S/p6CUrJ6zyF6EdXUvBTDCWtpY5O
KCVQCQN5Xn3NX1SxtIrcgbvOTILay3BFXjbqMIV9j/aZwPKg2eSQGtV2yJjXBFg2nmZOwx/AFAfd
oZ/uCN0TEk+6HFHLVNLxmpz4wtOsww1yzPhqxGe0MPEtlxIyBLpTHzeXs10JhGbAW6UDyBCwqIUA
COgIWjOKDpgWRzK5zyqEV5helGZWsZcgvZXL61S9ifMSxrZyTC5w/+hnJ/USE0gqeQgxoU15KqLh
BuiYMmkbT0fwxrun6RWaaH0kj8xqrZzqZIzpTrAPom5T2YGOHjnOJ7iqq2qPQm2MtaVFw7/LpRtP
vb4qJZY8a42B/A1xa5cBknHfjKiVxYNbw1AOC+BOeJ1YoscZVXex5jqPODpSxcDv4RVwlNl3q1fe
QCkB1a/feL3wlMatVayfhUvxPZVYzEhsw4cq3K7EvPyJuoP1e1UFowMv6/zFaqJxfSr3OjahAdBk
pM4BRt25d2JtX9fLNfRiFNdFDbxS9ocPcwQAee0OFEUugNXv9/y77JG0sFC+p8NiUebj3OPEhwWc
poiFmSXIzxJG2T1Wdm7pnoM5B4I9/0QC7Cg6MozvXGHbrweMWXZ/1uvObVA2oezTUNLa4h40nYez
uN/yGavRmJiED+WLTRwtDjWsrh+QW2JGWFPrMKNzfupNyi1QrHgLh4EXZvyCxpQEIlanL7nlf4NN
FjqPQ0N+lvMSE1W6lAfURue9nn/Ndx0jMAeKyEnyC2XG4KteoMx12fqYmBVsXsiXPvZIugAZZmAB
RwRxFsEvI9q93SKGz1kVM3FRYebS3NeJ9898Anxp9HsVHL7D2LQ+CmE6CEyN+VMf2NUk/frSe/dk
MCL/o0O4ZrjkLxNErCh5uinIbWhGA6lhnjJflDgtEkxTEQ3Scz6O1y+4y/wJ+lgCA6LPlkXFA8EE
e/VIFRvmp0JENvb03lO+1BpgeOhg5R9hnG59hlevhQSAsrZlq12/74I24XbTSr89ar66rKlJOIu1
L5cDFaCFZQj7dVKy7oEsbtbivPMLbc+rF2njqpnupUlDozD30s1giZ6C9yZWlkMNwV3AfYtbC8AT
h7gbrsIV09XL906T/72+/hicF37fF443nGoprIgfBWlmq781tA1zTFLziyogdcX9y9nCSytuqImy
HUefQ7Z9X4byrQhgEcB5MlcA7MDZUm+f4DGZv/SpcYd3HGRxaEDR5uoPgZXA124QuiguDwvXXViu
jwLi7cNq33xX4oIGLi1ZU5ooxh8jPDUIs9xHFu9X0hDNoeD3gcTiNoR+9H4uUeN3ntmfZUqcluSB
1zR9LxYh3b/WJCvXrwR2elgi/NC2x1AfUyPQweCPnrL795GrtgZ3gGNX5zdomrQZhTyd05ZKjSUX
juqbKOhBQXHlSDvOml0n3nigUL0UmdPLS4naDXHRA7fN35FUyns5pFFJD7Sv6JWmVNYQSrhThlCL
N3Af5LCgtIQLIHnSVtQBtjUGhJS6mCS5gAwbWh7wgozYb3ThLrwKM3Al3M+pr8F1HUT9sRVcDQhF
NpGtk9bmjOfM6XFYHaICgDPedwuhliFhIAAUQFdKe3LF38F+xT8EMMVgGsEs1FNm3G889ur+JK2d
kHmAK25RAj6mlCQc/WniH1USKoDysmm/Zj30MQ1bz/u9T997uTwzG1WAT+RfB7rXx/hDOv2aGoyh
Akz+MUtytGRjfn22nbQws0vIVvO+80moL/uHIM9fNBzMDeEv1RkzYnEyxUV8cf4Z6G3x6guh96QW
d7vHD6JgSLUFS7lMOhTGHJG8bT/xqexS30Bf6BiL8lgbXrSf0Ws37qavc8B41DsFdcVm0OqwHDzC
h2Gdy5mL7gCbxW7NjkgZycH0LEC6WOk72CqooBcGDbn4mCNX7y3Axr3M/32SnwK0tPyItF0HbFzi
ULgsOG7W67T05KCQd9d8XjBHEh9Pwcf2nzI36Bi4uTFj+d6Br//O4UO5w065B1TTPjT66bDNp/s3
oBF+8LzYz1O95PKOJUv+DU9wtwgYabchbql1d4E5Q7LWi3oZT/epRuEZvkkbj6wGKVTRbF/OkxpH
vA1crNvnojM1OYa0wTHxWN/t57WKkMygBx317pBHAfMkELYfcyVshQmZ6AQA+aVOjkZkBfU220Kg
QK4O+XVSbb6N1wzrQL0s1qEO84SGgIlUeWyiefzgIq3PIj0oMYIfFZ5F3dUwmuVonQY8FWqEtbKG
DuUgWxlttecfbafeDIxw6yqWFX7nAnIPIUMNG25MbWy+yYlzxJDmmnZ533OGaH0wE1IyBKFAZXDj
eEcgHKScjKifeHyF0+eabGcuKX4SxTdbKSHKzAjHPCgH5ZKgyOu80bjyipPO7bQufCowQiMu9Mhc
xgcUCArIw7dbBMXwfZauRIXdeYW5wcHcb0vdk3dUK6aFlwsEBD07tMQy6VDW+4RTASWBBT7UPuRT
zgLtNHMH5AUqc/VRODyd6B2IkB6Y8UAGP9YbzXtphX9kouAow8uPiALGK4Q6vjiCj4Iato8O5Gnw
0UeDxlys/dct2eUUFUuyOqEwEpblFRGBrYiEByQG2tjYjf7vXcbWou3B4LvChVYfvR1P5cry7qv7
ui02TnmPCWVB7KXP9UvHtN0a7YV8LAFwAuCl2916xaeODkoGgdK+hnu2TIlonZZbaRKiiLoVr8no
JkfH6wD+a0Br+B9wQ+E+J5BGmlQf1FJM5jcIvUvPdOnOjPoDyd07cRe1gbR6X/EvVEecRwUjWE5U
BWSmtaZNmw9ZCtI6pqB8/zXYKBwkK9HrxFsa4QrOaI7WuB9Rz2fPBo07i12x/C6uh4e4Ii5v3Reu
NAdNMjBkIe+6KBCJx8snDZCloKUMgO/C1cncUCHnSML68gCKUxnzNpm3/Q46Dtlw9Qij3JbVb0iJ
gljK983/w187qHbHNOeQB9dDdPfUKa/72Ntx8eYI5W88UFNtpkzSH+nByAieIZjd1+HASs215tzW
3xn3GmvVmsIS5gaFsIWXW8Vo6BcxHKdsik7DCX+YKZKjxLyy3ZDspMwYo2LQ1zgRyuIRxBOmdTVb
VwUqTvqwOw4ixYaVW1XgRxNYAC9goC5+8CC23/mIB2FarRqNsfYpC5jMONX0+aWAWuL9a+Acyiuj
mUVS7mTJ/EpB6YvSnRnTsuBsjNkWfzqGiQS4VE3HnK945BFSVwd4BBCykHzEZhIlAQtNdcFpnjsj
8hsJx+HBMPbY0Akef995WwfXPZGiG2E9KlxhvX5gdzzL6bi/yakv0sgHI48PfShuuH/BUnHe3BRg
nHbivGGHmsexP7wojPga3YMVREdxDPCU9bMbq4rV/JaQq0n8MuF3epxOteeOBr6B21tVOH1znESA
teLtdd0NzfuIgYeFweiK+j3f8Tb6HukiaEaNtAXBFgdqEwMvxhyLhTtz/q3U3wnhTxgWEQSQtxCP
GxazfhvNCM3gjuF7JlgMk7+2L/XtgG+t5kUzZQiRnoTc49Yzx92SIQafqO0PCOWobaf/7klGjb9t
x+1bIHPlvMSWTlDJ9OVQ6UMblV2DnYG2HAlIxH91rMO89EMUFXs7OM41qQpUh+ywKiRjto4PcRxI
mC7y/vn0rlMORur4eecCcqEEiccM44YFPWZIsErojncuv0FUC4coTlJDIBT9DmZtqV3wEAfNhn+u
lhaAo9p0E7MKmMz4nvu+nCp7jaE2z8dvtTaKIO+8dKqpMxMcceRXKwBX34XKmXtZZMe7miLXZgh3
kql6OT8fVZejFCQjYIR6OsnJzIa5wN7xclVG4kRMj+lLABV/p4u094d885dH7QFzzQehxyZSOm9y
qCI7eaF1to/VX+hyM7XmnPbqaN8k4/IUJG4g7fKYRQ1P6NckLZJeKkmvPl2sfoyZljAzmnzq/Ilz
mq09cfgZkp/AlH80Zx4pvmYd3lgyAlq4fi5mV9Y0ggaBXiF7G/YsXGwIL9CSQpOzmtEBWbBub1/e
tuA5YHa//Y4Iy7NyBqX4yrXhgzahXh0SFzidaOMhipI5yUD6z3nypAlZoLQmdgZD3WVPp5zDWsdt
OATZ2Poei41DG52f14PML11n1HlcI8qTFOccLtuTUPrynls4bqYSooGBmGl4QMfs2jMsi1H12vy6
ZMevdNK7VjRcRhMEOVYArc7B/VoP/YdEnKPVzn6aZiIXwz/BjUS+geCmjOr1TVkEyJWBN7GLrsTr
bDTlHj9nk8U3Ajs2U3Es44h84ylEUhj6IFDqAs8MZ2zR14yf+GpxoowkgkAo2wSvuEGt1siEkP+q
Q02bZEA8O/EKUjN5BI52ep5hi0ULBk1ob0Py5Phj17v8x++QV0K8ItKRbt7xiM6uP0DR8U+9U3L+
lttMcGI6ZX7Hc+UjuiNanESKcvvFfskJ+IgU6iXhErWRnxQM6Pn1fPvBgyLbeA8QAH9ER0kd2uRz
NCCdjdaI1iOH8uuAKw9CDhdHpfC1Y0ld5ZZbApbImODx+6LQO40fox3We/GsLaK5+qBZshIfiOiY
kTwE/33HqpiyccN5QCqDIKUIWMo5iZN4qJPX0fOAv3sETENRzyIwdAR4K5bUkFwCnmRJ4JRVsVWx
U/OtXPsZb+GPcp80PkNBbRzHE1YbOdxre0iHvzKAyZEw43KdKMf3o+kLTiOSPgJ/sAmx3TDD8imm
lliUvM9y2DkHoCUoMYAVQAGc7DWlCmO7oX/ODCyIBZ8N3Kq3n4C+bZatcdrhsICGycGH8fqvQCzH
bxnkKW1Hww7/+tWIYol/HHNH+BP/AUqUt4zz3u2G2vOrUeXMONcM4N3PSbagT35OOV5WaM/3L8kB
PvRGjH3bkgPVVjmEsk+CMKzZtFtcQc6flGEZVmaEwPDlMX9cB9qsp65kHOV++Up5N4oYzby7zYe6
4UEDoVo/M7Q5BCk8MXXM4ASIxrwvz8VdpfP8KyDzsPMB3rge9rmxcDmwkMfJljVecxN6oHxLNds9
dawFvWVKqhmFIt9iA1wGm1hxyYzgQ8eIFx6YNPaZnDEkS6xHMYuVLt7CBZSkTceOaCxQY/WMxxSc
n75gPqRJPVGke836TkfDjk0G7Ryym9+Urt5rWc1pWD7x4tshYGbYaX45aQ48aqSLzJob/Ax6ksZY
wdxthaGPqbA41IWTjwIOThEzDZr+J7phIa2pIZDNFn7oLH6tbi7N+lv4QK9Fe/Jbuq7SbgkTbo1b
ijUB7RqKWVwF4QpQPZ0Cme36pr3sZsFB1MqW8C+Q6X1/BmPLH2j+Ncpe+szXdPf0PheyUcd/I05z
QxYPJwrEpgQz0eidaXsKNnpJ6gOP7oo9YpkEOe2wdGxM95+1Mn1t6yGMhokxQ2L672zxIYZym5l3
Le11OtxtQCidEFBeU0hXp2gii5DfcMbFx9d0SGVAmFaSkk1kzc9z+7l0T2wXfDFX/D/Qkb4/xb7j
JFTyctCaRhBOcxm+g1HY+kN3SJQAiTQBRmQrSPZHHPZF+TdviCM4vFFmNw3OskjZ9+/Ti+OX9KGQ
3nykg+K/lEAjwbAodlIg9cMu8swOMnNPFnI4Lbz8NMbNeNqgOQBEE65o56pY6aTtCzNMY8xyYUZK
ZYuFtmUIkNIkJt+Gq++wGrrZ0WipPFYjT5nT/oyI+xNQBdrYiHXOYfjxmSZVpPVUsDUI/Vjwq+33
nqGFyIolV6+hkqDgaNg6eBcTR8xidDVjujzgw5P47Q/Zh69FwnpYN+HQTqYWpQApeRyVKV2hd0w1
pFM70pxXkgi7I+nGQ/+Nx5IPZeswmtI/YWHNT7wN6bL44flZzmUseLpjarNp4YAj4HJBMleqG7Iv
ZAE9XPAwJyB6Cwi+LxD+Kv482X3YoG7dC8GAuomQ+ETK34dINwYN+B8JI5JoHDKcIfe0/vkYyETq
nzfq3NcI6Rv9VkSvUzHfA5mPPss6QhSVzNUCkMMhbMbX8mWH4jQXvV/s2T4cRNtEHWvUp56en/qe
RPLs+VsuUO5/du2N2MSlZC8RmOW2cDDQ1SCvYlZ4I50EMOpGCZjhtO7gE+pP+PMhi19ZEek5OSPp
r0VDvcyoTzkUEXKzMeCRMBuBgGuRgsn8XXIr08OYNdTxrzky9+5Hm3THD9nIzVjLZr2y/GK1/MEA
+ERRie/l44G3SlZUVK9mwpxfET1UxLnuYkXtlSGAoMRsm3lM6ztz+v6QCJ44IqO1MyMxJLPXqYbL
gaOYjQd7Yy6MZrJBP1iT2Gr88DZHX1H+GWspIE/bK0nj4SlZvmc0LWkBMs2HpsAuDoT4jQbbptQe
kCDm7NgRTMbe2teop5gxKQq9Uo0dkK4amiAUorjLo7nOBz8JfneARP0JlSyxkaU+IwlyyIH86MFH
vyRbxvbZc1WGE07YlI5QKzGQ/5CzSIqAnW4yH0nRaDFa8CqQas/3T3NvxbVJj/hvUA3xlnYDMxG6
/uaguUDbx0IGFYaz1CpkQoCZ9q/FIvekBuwcwFvrazLR746GMpLoccmYq3uoXHanIsupB9259ak5
cQEest/VywNHX647vLLSNXZTZrniOa953mpGdzxSl8RlmK0C272OicsTlzV+DeC/tiBYf6+cRzru
x+qOW7ydmucEUQv+JgioCI9ah974e0z1xrNOlwbGbEWF9HzZ0RQyBzxxhWAAuvLWc8FTI9h04pDk
+zDFmaIOYS1oGPzEhih2nV99YNQIGnEalYVHzDJdHON6ponmqIdBPo1SYfk0PK2fRNeAsm5ReKCc
xi9EOOaw3dcuUkkuRPSa/xPUB7KxvFYpLKNJB0xhx98Xb6OACdVzKy1gtznI+13VBMM80JGuwakN
jEtFguXASKFy/WtQF16YevoO8SW0OeJipfwBkvr6+kM9Q8IjKOK1lflc+ljMml0GLSiglA2LDT4A
kNU/YXymv8fM7fYsuTusZFdxDkVglLFIz5VxDAf5F/w1cVsPw205HYDg9STMLTdQeXtMHu+5EXt/
DCe5JM+fRHGha5sLMg0MeztydDyyBpPmOkBomoTuR7b5ICcBhxHGpCHmE4p67cB09w5UD+xZ9RG4
KjuMlh8RRvML3cr4DncCa7CIHoWIUW5BGk414Rm6TbxOItv1X3YQvhbmHB2TOCciekdBWpOrgBnj
He8hf/ylk5YpNJZucMX70Q482uM1Fb72IEu+QB87Xn/FrbgdqpfZuttvOSd85oZL9Tpqt8w2zfgS
TQonJrArn7SMdHnlERWcnvoQqYQ32iXwBpHMLZMc9QbhjUZs/nE5bEaUsYjNMicULPnDhotvzBrt
mGfwU+H0uC8/bsmAdYQKQjY77sRoNUCeMR+36BQJWHNEyD4xIyXROX2wVypkt9mfyYg+2ZuMF/Oq
oqVgsDvQluqPW2H6Mh94ABButn6NbD3oFmXGTkx40y8DHAnqGE9I9wYQHSQhdyetCUyciy7ZdKYf
cwj7U+NfUxg3pzQr/eareOANeZAWsT6Wrx0UjBS9r4ruSPnQuuNXBV71ntPg8L64CSWnlbc+xW4Y
M1ERlNRik7hez2ZJB05BNlbSwLwaE/1cYMXWPr2ToQj5zmSQ4CJBRRlJJ4i1tKEXBhHKApL2/mGP
QUXFIoxkmiWPGaeuWwVieTxBuJc0O9qi+NbpXYJhxAkwfIbQ4vLDKmuhMqH7jCgBe+qZgyUNvR5k
u3F8yZuaGAbcSS+tOSSjlSouwwmGXpwJXreWTqI7VMmIXclRbg4Ms5nGrTRtljduesSjHVeO8aDx
+BxHAkQoi01EYh9RfTJwNGc1eqJLSdevi0qrZYmaGU4AanARH5dFkU7QLjlG7NQoTx4C+g0qk+11
hejXWEW5ff0u0gPvUfhj8E/TlSFsdGlKvBwnuq/X28eGvcLhZxKE8xZyF11FJiA/owWeUoQj3FzQ
FoBdu9UY61xEsTMGUZAFDQxOdkFlrKNDSNcR66rJTup899/901dWygpJSsis1uaVNFbYeAfAmI3o
Cs8NUrZwP6D0Ta8af479GKWcVw3ntjZ1V9fZK+ZmYrlE/FLcBoPpvYXMyKJ0tRMk9qNJ3WCEALPB
yCYlttAtKuYqxGSgX8y7Yyz9UdPRoSZYsBjggknnUI1fkdiiEXrvM212n5l8vkBUH6c9Mh2IGQ5h
kAzocLjC9fJ5eq+rNSUjGoDAPJcssMqYckzCpoW8SsEA+J3WFcF+2GnYrA0bChnJgMgrhshHXw6G
3EBUpR7Q5XE7Hcq5OvhuuhUSGj7zQ5sFTNKg3rnXJ1G1juhkLHvM9HQqTwo660MO3fdLKUYdKy//
/7NVX/ZpbtwJCVx/Xg53idevmwBAw2EwKN0JUJ8b5+Ha0c5Av0hMOjqqgdfvRmO+0DWJ9hZnc4Rm
/8IQJ1Aht6+ZtBQGIVIg4+OJd8Of8JjVMUZLOREwB3UTN2Jjettb1v7pDRk3UqXDYN2e6KiYEHn+
yfPeJ8yAHwgwkEXZN8x4lrjGbHuQA4JQ6DRbCLus9hO80Vk8Z1m2eulnnYprqydoKVbf4jhSjuTl
jZjh8onoJjGJ/T1z88fYv+qYZi1tBjOIJK4nGPoyeFb/utGvQrLbW7TjfEhJMGLe+bHMyXXTn1k2
++Xr7xuU3yW9gPZrCyzFA/Cv8yS/ZBwQ2WywrKvEAI68ISgJA1n4A8dP8I15t0oSNCk2QXv6hCnU
TKMhEdQISG7qKf+jzYkLCGcb86tA+GtUVz1luY2XILzxd1NQcGY8ABKiecXK9rx1hDQDfMK8e1KQ
x7rM2X/kuXK/hsQXuP2GeFbqFISZa+NQU22QAmSr4/y39JPTbnR16s2wFu6wjv685uky91/kj1nV
6rUYlt3exUf6sWOQmAi4XxYnPHkY06jyAv0dx9meorHy6aiyS3dnzLuvr9udkhVuK4HjDBofaGfJ
Ws998P6z19ehG5UzEqaHFgACmaN8b4g87HFskCw0dMl6ZomgM/IHhFS0URzdRuAdhg0HTRWaIpoB
0/Ivkpz+LvVzLJ/9Od2Xg+06Szjoi3SegbToHIecFGnTkerEXCELLLzK4QXk6NW4u8iJ15FXlPaX
ePKXI9+zqRDQrmfnHz3IsZRQi+NcIKOIcoMOLr6XuQDkZsOmXhcWXAIE9eZQIXBXcdjk+wzStbrP
WBmSyRuTOqtUtYh+O3H6AdzzJP07BFzXTtRbs8EXyi2hP+K/kBbkub1Ow23oSWinnXa0L+gbp5Tj
3gc1McOldfXZQTbEJkPFwFec+yCL2qBl0JV3d76ENagKvqbTnEWKbmbpyF8vozsIE0p2Sa8rzbNM
552GRc+C5hRkjxkAVHgOe5yxR9RI22KuiXaGI6zlMfJHA/Rr+jZmIyxYcaDMuuJPqtZfndS8VrTO
dXdUhL/v5/I1yDOL9lpp+MVVDd6AY9XsX3haEp6KorhUBbzC4lYI44+25uiSKPP39K0gYqdyYnxf
oTW4jpiDL+jS0xbXNa+uaZ52ki91T+Tv/cmIvm5bp7QLRsb424xun6p1MoZxdNJBbiS3KreDzy18
2e+DdO//Quf78wbTiMbN1iWnaVTixcLE++9VSpHxvgrFsh1tIlr4wiibye+RR4mhSDxo8aYmIiZm
Uo/CZPjQVLdSz304jsBnl8sRmDvzUGqXa8n3wIGRpCWbI/tb9Zo/2AAyddjrUW9l2Cc0VfZqSxCx
S5PXRF7PfoRqVnFe2biXvHIUEPjXcaGexhh3GKyfomNizu7CKJvUPuc/Sal6lfiWYqmRfI5F6zvj
xAXS2a2wqiNzft6y2PtwOIZ6RSQd+9tBVFcJ4ULKQAAgcz6tfhgAE5OdXhf/6Y0pC4lalEvkEsU0
U5znnKIl6Y91PL2+NqNPdyGvr2geyB3fkzrW7Vfu5z8ago9lVaLMomf3XsWDhnZKHdoxdaHntryu
T197DrpJ7Bb4Rlhh2sVzLJhEboaMlNjfUP/bX3gFGAJ7G0ti7MEWMWuMUYT//Y+981hyXF2z67v0
+KADhMdAA5EASIDeZiYniHQFEN67p9dCqTu6WyGFQnPFrZtlT1UmCeD/zN5ryxy5uNT3wV5Fv+rD
OfdcFf+GbX4PFl9o4eZkfiYmLDy5WzrK6ghDWHU0HxiZ5szzzHmwGb+NW6zejNAN2KFE+1iArkF9
Xugc2DDpw9q8KTiXs08RbVXrDvpO/nllm4VI5b5qwrNveFWLn3GonRfntxyh3C9WoDpYWBgs1+hc
4VwOzj9xJy1kRTLq46xLeq1fKkLJpYh2MN34j6+FZTwGLM/TbSDU3logoRIZGKcbUXyhlV/xb7Ty
qc96ghgoLO06uXQELPPdeGCN2R27E/kx3YkyZrFki7EN1RUrmvm7eNtfWAOiMdryLJsXpsyfdyyh
P8ZiHbzdM9tjbrwlG0Xas1KeeYKSJeh7AK3+Be1Pt9E/8IWQj07K47zLtwJGByd8yeaPmAIb50MI
tYpG4CYd/N7Rk61M5zcQHsVcaVyrvJNfsr+JcTUi+0Rt5kiAeZ8MjTPLmOYUD9MxfglRIkt+W+if
/BlTtIZjBsW02aBFZJSNhu8CLFY4EYHLZIgNMW72HswhxxCwSD5BSHFwOvj2DLbtIQNxwQsgIkpl
gygXe5oJQmrQIO0hD+srvjvyFe8O4eZQugflkBa2coA0YQZWW13iDQEg8/6TI4ovIpmFT2W3JYSX
vD6keDs+0lYOyakblvpDyNf6Y7yyiRNvJdd7/8bH1MoIWSQOpj+yGkTCgAiDZZ+EWKpM1yGwrJIT
fzuQGZoew3nIBROSl28eYxKnEbrrYqOW25NaoJIb94DIWuLMsDz8cN2/0N5lnvDLXo4bYfxhwnNG
RWx1F2JnCO9kOs+mCMlItQtVYn5fu39a1X91kdDUxzT7XPTf+nCpBbea6Z8ANzmAm4SJOI0RMwfM
FQ/Gs+Na6UWLK6baMcSHrjtzmq6sAxh5j+fHvy1ztTvlDit47T4lH/xE+sY8nY8WChvEQsMRpIOU
s/kMx9XqjiKNlYf6y8KZn3fKlqYEOOOA+q2WGdArOz5vZAeLggFWh+z1l007XyUHyHCRbkjuuIHm
ABuyc+YEG6b6w0W8Elkz/2wO1DkNF9RWtSXdkPDJ5HTRZQmAIK58rNHbbxbPhtOFMCInbT2NVoPQ
0St+HxkLwbwFmTXS8Tf7ozo1Vv80EuPicChqFubOFB67kdCU5QlzXfaG84OFbLB83asvWKo1DA7E
2T2zNJ+sdGZPKVJ+Bms2bp1fzSUn0iTVht94E+E/6fbIbK5fNaOlwMzqKLdtDBXq6J5S5uW6k0f2
YFoZd9zvi6kBCQJehToJSdoVX+vcNsDYeNaxBdtb7DcGUpv2wpfbkg9lIHCnRGZkv4oAFEar6qeA
Ox2QeHLpWLS8EJ+RePmDskP4TaKrUnlxwhKSNPaZuvGCXNogEWQZT44x3utyGzdbDvnXEdWX87LG
TVxdVR4K0U5iphsTTsnac8fjHY6TGdgUVjO5+A9pf7z/Rr38oQT0L1l+zMlvbG12pf4nh2O5DGX0
IlRavBNs3o3eMVR37E9ZctJHr/kVNrwnHsqZ87SArTEcg6/4y4o5YJKVVdOnUGG+8TTiHPwJ9ws8
d82RXYNxQfLBowsdFoorzt8FzN1NBYkWyIm+kejBDwNjctNVP+CAIi4in6u8sJ+hOxCDAx//aaVW
b6Ri4tP8ZBmurihtPlnc/iwO+oqL/MOf7jmnd2PclcTY5vgEgmJc6SXk5OomLD51YbEJ1edFrVjy
0u6hM4OHloXTZcJyC6dbsLXwk+O3SgMrQTXKVQiS9bccvxlnSPmt7RKrYqT5Xky4oGip5Y8yxNO3
U99DjcqWol2ccV/CAX4LSPjADp18DfYdqadynN76fXYK0uWxxFrJIbczVdwU75TOubmWrpzJu+8E
FxPhwfZ0fu0iCfxSBr42uQbqASQTk7sxciVPJey36+x02MESZMvCcwA/34Kn7LRgSAENBiOwBxIS
A0DugY2vn0iA0Pec0NZj9ZaX8EhN+k4sLg6KedlByvVC9M/Qv5hYuO0mGT1F644YhnIkKEr3LQTc
opbpIwZQ5qD17q/+nx/4DFKm0fd0/AmcC5SE26wDXA0yvVhxJUQS05MYt9sWt0cf9XPX2RQHPrYc
rb89bgLZsxH1KxX6O/5iaQ9AQfdPbr5yQVhF/kdkOjMQ62tYYhUjWY0jmyw163WDyrzjvVDeEfIj
2gfTZUUX8q7/lO6EmvufsM0WU7GQ6uMUmNYruDKICZudSEjCYnTb+DBJy2fW2PEFgFy1viWM/Nmw
t2BBi9Pf1UDjpVAvkiswoVQ6C8cnpcxh2A2uo9jYMDjDGbwRkPaV/b6I2mrmKAONoRYjpedoIxjN
PzsrGB4J+3i+w7FKoq7jzwx8vqGQBPbQvxzDuQ6xHZ0njNgQPqrlzpd2AL6AcRCT7S08mvrZni3R
RXm14QY31cBvSCjAJ35KMERaeImD9T/1Itd8o86bIxsmplPYRi8Ivj84q+oPxeJ5rbBKRodN79aK
uP7k5Tyt3tYs/7az8Jec11+Nxw6EJfHBkcsFvKzcp+91runomy/ZOvIWKqyjeKdOHMuUOgfTybrt
/1w8BzBp9kf+CX2DMC3Y6k71wV+2gF1TuOxj3NGrLD4L5Hw8lQxeAkbRFxwBBozDeSC15BB3o35F
57BsaAHcdNuPCF4R1+4ICUULo1kkmZ5F9jmchZWj/JrCKuSa+uZfhcyzIathZXzqfN9fmJSfWvIh
d/Xp9FpdCvw/eCGjr0naKD/9B497atrwS/gMIlu6mZ8YqnYIikeLfdosLFZTF/bnxTiBiP8VLsPG
gKGuAXgxL/oFSBl7m3zFp235GL2WKAHW+4HY13DHPJ6H9Umt19DJIE7R/tepBdJEwBfU05onAGBp
OXnd+ye2IOSTov/OR2FL+7bhXuJbhFOf8VhGiUSqvL6jMuTJur5XHM84+W7iLJacfey8K7JFmc2d
eKU+lW604GgRoqU3XSKGOjeKL4f3Q9x/KfYXgsrim+YU+RJtqraCdwg9Z7qyPmSFb3+xRKE0lI78
HKlNtbAqRJ7CFt8+4iupxD2ubeL30kECQf3BJ0WpcaXMxbzriE9kosk7s5Psm1hf/xf59jO3KNyI
IRPvwpYf4QJHno0U2UGkWTnI2TQOHL5Tgb4sVYwFKs2iLTwC5rQo1eCbzCqcCFj9E0E1heKNNAZc
hLfpwh9aNxvXcKsvJGptcO9nMRsnl3ovEWIBPLKZU3kqgR8bleXtFmcBL45cLzEKUMVQtnHW9uXm
GzFVxuGLFXyD6AfcPkSsdUFISgIvxqUGonZE61c198J4I1YNdtrP37KOFb56L7w7RBOkyFeeH4TN
BW94rSz+W3ojqp8uaAhKPZf4/Oaq9RPNEXp23URt0LrV6p841bs+z6vmCDGpZsuCLGTF9fxgqL18
EH3hAhamyXyU1vjDeXamLWnPX68twmEuKaB+KK+WTvCHGwuFGCP5z2O95Ju4Z5n8y9vRX/gHx59w
hSyUX1F46ouWOLdeD4InjFms6cXv3dnYMCSC8Wh88pnMMjnSddC8I8VAnOtl32TLIfrkxd/PLhR0
1sOxpTKNlz/bcckig/8he0M7QNXnLJ7jVXyCnr7kc83Nl/9XQxW/I4ThKrzzIqYoafrz3wu/P2ME
WlSHgAX7N+JYxOM8pdjRPDM0Hp9kKFmTq9hUbIJd12dOXCrHkMom8niVQU4n25ovRcbhWX/g39xR
q2o7yGibyUWhmVh0nV/FFxBSbQf7+lvb0UdQ33Kd8gLRl9wPjPxoFX2XK4P6dLy2Ipcb9LULaocd
HpxTtvmnaZNh0WkizSOjLUD7udpuJ5GHZqISSQ/epdgEOFwyZGrTuAXizC6nTm1Tm3bl9z/9mIRN
0pDTO47rFIWf1mJVlclzdIhQ6Xgs/RnSblMFvxmZdrQo+rqZgaTAAJatxXCEItgMZakws+ZYg7Fr
uoOUbVnXrvSjv+fsj9z3VuPB9jl/fBGpHl9bXKB4vxLGZmpwSRcE6CbntgVcWuLhBqz3mlCJys3u
JV5iOIcKeXyzs5tx+0v80QpUAqZNSMeXqGGuclJGlZl+Si6pspKbo18vNz1bANDd9WcwLffxJb3A
HOE9nxMR4BmHZ4VZx9GPjr2ItdRjXEVoWUjEUH0xdGNmJA2rhFn1CIVPgcRWLf+RUyONxKZsjpMG
HevLvOvqRkTt1K/1bX1u10fcgctbv07tdg2ZZ5mvLwxRv5kyMswsMRyiiHgtH4PzfsEqvqxHr4Vg
z3fBLVKdHKNzu6Sq3fjo7EIGj6y7Z1gR6xyVDEKIWvf8rtt/2QA0ENfwj2LNMaU3/xbs61kZ4hg3
fzcoTssDS3GZyIQEqDiABablbdqqeJlBJ1k0JM+A5/kVOI/Ono2Sidr7VNJDXGc9frl+nXHZY78R
iZqbf7QHulhA/fcWb1Jq9/NGN7VjHnfq5PAdvlcGli2K9N8Q5GzPUjF1DLzgvZs7CDXXppt/TR8R
7cDPmfdlOqnAvPD8Jfhi/khYCgKupYYVMwJHZEH8F3An16HHXeZmewYAHxIw3xN3tidB7rWJmYOj
TJsgrchM8JAr08dw6827SwrWP8p6cPYM+9athxA+WK5UXsuDZi9cZuo7toLFOxC+o36Trx1EuYrp
MUMy4EEslj06vKh0RvhCL+mSoYqlZ/FP0pHZVrawmaYtU/mL4/pNQ1RjLJOztjXIKYEc4eausC8q
d0KAG/SDpenKLJ/9lznG8N/CFf9/9GP+/Zm8mvG/5DYuRMMQVVMRZUNZiIqiksD4f45+/O9t3byy
/+tf8PtZN//tXwRT/1dVW6iiqCqmvNAUkcS+/vfff8uUyVrkN01dI8+PsL9/D34U/1VdaIZmqOZC
Fvmo/Efwo/ivItF0qqkuVNmYf+//KfhxDgz8T8GP85cumSLDYYkUSV1X9P8aeJd2Zi4Jo1h4KGqM
Z46yhuOWZsJTiBhiuFOlT22kuYFm0im/EnQs8IrERyDO79ki8Fth9yWz2GkqQqTxDKxrdJ6D+59e
4f9NIqShaXOI4v/yiarKQtF5rURZ0dU5GfH7PzIhs1TKlG6aCi+arnop2gVrhYhsSMgECM0qhkma
uImizxSRF78eL9xhJ2F7MCzDm0JKZZhO8vT2UiUrO3X+Ekj5TZqYjSwlWt8++kFIo7fvYl8RSvey
TOy+/nrqiA9HYPc+drANEOv/Qs4CCi9HX+OgL7NfgDsnFG/90vvUPQ+DuyOvPGkWlSdefn05/UYx
CMwBWanSetBvCrNoJ1rzfGLkO099A4TR4xZdyTijvPchworhI34L6U79o5ikJ93n8VP8NvGu37Gc
fTRnhsM+qxhQfkj4u98slz41/xTyx1uJznjNlIKvHdOSEq6qZlW0sxJcrrZqvsW3WhOJ3MyCA5+B
qlxJRM6qTABVnNLlW1t/54jEqQ+CEUy0uNHl0pWyCUNDuy0Q74n+grwHE712dmqI/xZ5tpJCQjIF
8dDRPVmksE0ccUWB684CEYx7PaXdF9tvno/mDnnZ7IiwincdUCZqvc2w/NZXp0tg53uMU1a7V3jq
cqzzlN0lp5g6D2DylXAamB+EDvouT3iajXRD1BaSoOBASp1zjLcLi60CVH0oLQ61jN3b2np4Z26J
5fABZj3/ZC036+U61Hdeb1iDOyItx//tjPt6uWcpCa7NGg3m//l62gq2fiEOmb5Iuvp/0RWHauXt
BjpSiHGrU3r7GLzv9fflNmxuyPISR1tJK4bpvgcq0b49B6vkFF5/vbNhWToLoEH9YTx0P0yCLXP5
pOOytmBFbJW1ebS/hstNvhU2+/BWXkA02wE5D9PMWyuOwKq2YDaXw4aDFWTLxXdYBG7XvH/baYPI
jX/lyNd+IERuCWkf59mDRlPYjpfp52dTfyFpWZb2rIjC8eWUQPp/nzBc1vPLAWF32x+kR3mggqYK
WBFjSr7F+rU1UW+zkOIPrrofpr/oQWIE/mgW7YQv9wvF2fP5XDjpgRWvizrxtZFs9JlOAsXm9VxA
ugGPRvUakq9NJsjGcDEKHQgasb+YSpAsEWx9fZtgsiCt6AKmrnPjjbxwiBRVZIZhcR5u9Z+B4b7F
cjPaJxzW0pYueRmuEWxb8R+VfiFaX7375gdH0uOc3X+MlbzUOb7T5fkPBpQ5A6XeQuxfxlcyRxjU
6LfCMmzTZVWK7PeX+RuRkWyIV1z0lm+zjEU8SfZ3kr41IB8FcprFAzduH3FpeZn4TAX9U2BZKMRf
DJLkV/oT0p8YwTr3m2cJDM1AiiLkMsqGLLPG12faMlebR3xEosolw3iDRb2m2VKbAA5n4dszQHJn
DvxwT1neiPHZLINT0hlHWqShqbcDF63sS24yjGzR6cDawglUmmWKvh660rh4TNUezrM0M0rUXVD8
6UBbTXXucTNz6URsF6b4XonBd1oK2FcZNoSQd0qVK542VOxEqy+Yd9QtqsZwW/dfgmTcEuOsQ+ic
RrBOg9XWw8ZsupssfmXyp5R/jsLiQ8BBjDo0DcVTOelejhurk9p7Gj2EQygPEFFW6SWeliK+KH/d
S7F9jD5MpeQuh9ud7sqFusWU24DrWlhAlXjMhi+bFy+HzK3sssnRWHSLrlDbVb3hk1BrPCw0iiJh
knH/EJLnQIaBLOzFlmSOBE8e7S8k0v0CM1AQ1W5Lligca00i7dCUvI5hxXnE7oyRgdK8DS5F/4Gk
mgRAafgRwNVHCIAbwNqAKKRtv2HQbKJFIodJBDo1P3ZX4mfjRvkufyvCX3oIHvTorRRxP5Ih0+wq
1imMTINkVfuE677gy7attqyF7dCfk9HDj1M2ZLVukM9dxCdydOT2JfmGJgLHjLlVQHB8BJ7q8Bsa
GEkNsF60gZm/k7vRjogm79ElyJtGN2iUDz4pUzLLavCEuwTNuD3wzPwQb+jKi322108laIt2G+ma
W3RHnUVR0FKPCxetVd0J1YaJXqg9sHOrMv/ZGzRCEcvdBKtJGia7hZoeg+hSlqAYkk0iPl85923u
9f2PENN+JW9DcSAc3UicVLvE9Kn+d3gvUuJxdTvtf9BJGxd9bk/bd58KHNIZA82Aqzi9GSzS2pQI
sEs9DLtWnTzhVf/GgLdKCNWZxNFNhg/RUTnnmfFqnVCqlopW0PdWLduQyK65ImJ3hK8x8vaXqNpQ
4XEXCK9LYzAgwhpExBk0cjeviQrZv4AEeHOCO+KVodpLM4+X7JKLML5FqcPVlktrla8hq9BKLmr1
Gq8XCjAfiEzjmoknZw5ZnkdEjN3gMEqgtefpoG0W3+aR2R1SKrBz84BOOqN8X03HBHElEmAMHEgl
XhbzQEgMCGzmnxRoiSghXO2QDzttfnojkrE7J8SBHzKHfo6IQMO1etJd2MaAVRZXYxU089YB+eTE
HMPctB7iSTwbIyD2jbTWr7h857xWxWMg+2U6Ds90e3KfM0f7GW/2mSssVYdRyQoNfbewFTGw67Ja
J5jG5A5FgIyeSyA2eAx+FOBAvUmxl/EUZTbFiKb6YPDFSD3qfoM2nUHyMgTIljZLMOzM7F+bCKxE
hlJy3IkBkyj8XCpvCq01CH2kXPI3AcHpgbmwjS3SHB31Pb4wxt+ZuLoc3UFbJD3w6nIctOeAsSbn
82+MJj06grGmGMgQ38X2jT39Cqz4Dx8pG1Kb+Scs6vCxG1B0buBcpS7EDYaALrgPe3wnz4SrtXc6
b2ZMMb6wUy8+N8omXyXEVF9oYkVbRBfODiKDeu/NAkjCEpAPzm4lkVN2hepQeWgPLn9ogO0juPQg
/XeMdPkcZrc6yT4CW51miQax79BbBDJpG63tnyEIgQuUJJShOpeDBjkk2raaFwjctiS95hh2kaXQ
efLEnXi9Ik4lIll4ZtQkGQoEujFM7Eq4iVCI2PDMSbqRcg0BgIZA1q/ave0ftXFjE9VAAuu/A+E9
6659+YWBjMWYXiCLWarMKO8yC3mZy760eFcR/TbhfUysAtqPfy+oNVeUaJlgbilSGaMNdpHozixt
nUpyhfwYubPys4g2/jdTem4fEFPqGTSYv1jOXwziKvyEdyH+TbZ4DlHMMJEGds3AmwN3j/px8sH5
2OPgaSjTSR2pt5KwJIuFbxLDM5cNi3xRbsn2tTNxI56F/euWfSI6T28mQzdL8Eh94Q/7bjInPvEG
YjvevNaCDYncatg8ewr6y4LNX75iUIWeY5Wcvm7+R1F4pCjxTcOHMF1Ise4qipr2vHhWoBO6bbDr
vGQEVmx1WF5JcGZkr0bENbBaKjiYWR4DfAY5rCucXosv3BoysKzIwPb6AGuTK5cqIhbciv74vMrz
TpPNNv4clvMyJfo2KTEzBrzELUkuZAbW0VrjYmkb1KwM3OSWqQqrTRktlyqR2JUB3aUMnNBiyXgF
KrNwa7j/QnmpJOXwChirmKL4KNsLl1Wa2hi396YYYPJht6CNGRDPYRmw9Brkn2o6DOwH8m1bEQgw
DOv5oZqzFOiwX0nG+4gjd7p1HeMIdvLUUAiqEdmU/q9ASE/hs9hSeQaUT99PkbfwF5jN+6DEOB+x
c+kT8ndvMVKryclFmcgFpGRIYgU96q8kQRbM2QD+5JNmlaw++xEEVfcb57tIOerlj5CSUZYy8Ztr
p0W+nrU8vQobClU4naY/Ev2k/hpmGPF5bfLqMYAurR7q+Fbz3J/6cdeyiqygjdfbF2mmKm4R5ZG+
2l1ejUse9yGFCWJYMdmpCdCcBeozYbHPhZHpeLXtIgZQPP3URt2LFY1GdGI+fVQ/Bn3gsGMBIbI8
D8jpTKGdHMIXujDiTZRK9XwRg94lJtYwYfMgpBsjxJVqZwGFp3BVwHcVAFuAAoQqFiUpWTUIK1K6
LP91RiTGewpYon+GgL7lb9q3BNZCLG0A43pNRAcuPjTIWbXOW8il+t3SniRIenUFaDTxlSAP4LcP
6NIXvKwGcW2IGPPNHBMOfIGe6IQDhDXnglex4sCMRXBxCPl1aDNGMGFug4vkVpiO8V/NHoiC49AI
WIYCszULuqK58MNA+zh+1ZhBuny/0I+iGtoq10hB7EDarHJsSI0lGzdEz4TpPftwAzjQGleoSz0W
L4QvXNI3zWY6anHE4g0iC8+3UqHDNIOKyDiomjdeNQnXSOcZxwFS12y/dk5ZiaWwY6+l2+284kNa
sBYu0fFlxza2H9lKSBhE80UOhkFfMDdOXrcdoUauga5wd33AmGCkvyFi/Q6BhshqHv9sBrNNsK+2
8Oy4P2zCPK7xnYUrDw9iPvInw8ngSau1+g4/T8lk8bmuvpPHiV1kufxllskys/qc0YdAFOBXvdY0
lDSmR4piW3dgHqxuE0+mC7IwdmJf6Tn2OCMsTJvjvhBiLAWseH7Cn/HxwjS5jQwrM9FLZdwBtRs7
RAhgP4lKWLLNz0vD4wNP8pwrV8yAAKcBJpstrKoZnS+fDUv2P1r/kcYH0Q+PIREJ1Od9dKojKr/G
oh4Mi189R8CpetikMWQGdJX5NpE/EpaPwalGI4IPQKJ1N9Q/MdLtFuDPtMIDdai4jX2tmUFNSVDs
jBLBXeaKaIUXq84H6BpZo/+HqFFqBwS0+iyW6chEpO9QM4LdDOQhqwiPnIS2Io8OdIBXcrJfB+UP
rhvKbFEvcdeTccjGh+kLcTKhurD1fADLCn9lcffVcZUkexxhY41yStw02a6TD23olDJMILp1dqmZ
Hz2D13Tx42I9ca23tfzRDBXM5em1r8VnocD37NAIZCi49GxfswvA26aQdJf6uPkniqrBdAL9mxX7
NGhriLuvxm67cbVgSzJqVMU1S0qh25iiI4meSPTCoqQE4z+cNgWsp/Dcv0nKC7KJSfYWvZOfQXgw
BcbgfXyOu9+u/jb6DFkSApQuL+4FSDZqdR5p0lHBHqlsm7A8zqoi0Y7Ec9E/p1ii+188Km5/vAvd
6GrCWchtAuH6tcQWVPvi+hIfYOzZbfoNvAKQiqcXIP8JTb40eR3AOAFjOs/L4UWOwyLcREkfYsLj
v9DNl43lrSnfaqW+8CPt1FKHoSLK6kunk3aoL2NkzkbOGnDTK+NG93GCYcgttqZPxJixHvQazngD
H0NAs6NDJI5TJ0gYyiVxc4xPvW71OADqC3WIOTjqwoonFJusofbBpqgtQfse2D4gylGIzgbmOxxi
mV16qNlddSuLe428Z9EThYV+EzsAlmZzuRVmskHkNQVGJv4vHkSeyU/VIM+EYFR/nfDqNI4Mzyc8
jNWfgk1ZzWtYFOe8KLb9Z73AvCOIbjsfgSZ/jE41UcAgZnYgN1C7gv0Y3bJRelMoJss1TTal6mR2
lIrZpqTfVpNnV+3D9l0f38QS4t9VwH2a3VjYYOpvqPqyHRW9k1nPfQM8wM3Qp6M53unvivdsD8AY
cm/a9Z+tI4NfZary27yRgduh21JOc0rHHKDEwS/YLnJ4bNCBB6zNYLoUOTgA0S8Yln7Be7x8I2zH
3q19q9u+bKow2pkncnH+Sow/8epGAWR3O2SowXKNBGl5cuW3zJLulNBAt5as8NN1vk4s8pGY/4Ae
DuwKAvVy8IS9duw89I6w3H22/8IqWCu38Qj8w5u8CkNn3JOR3OGsbxp167frQpMP+vRsdyh+7SI4
R0N5HF+vj1cjOmZ5nR8FPE2ZX3Jfpxy65Xfn4dqxIS9S7oO8zjdaB/f+l/Lbzz4VpJNIO5ARtBzj
AVl+cUrniTkLqvmIg2AgrudqoOu7yCHSaxjagqfkbMmiapkZw8bHoluvJGUjAZHGOHNGdl5+1pxL
7c5QHZkyBG1RjylbYdgV0Y5q71W8AETavwt64VCavmRCS1iWBfIViJtWnXUD0ooJ/bN76BjYuM9M
iwvIy/Rfs1sT5DxXBxSz6i3YTjwtmXMY7Pp6pAqdgBF3/GSRCPNIvy+IOdOTyUZRPU1zWl32N5cD
DVS1Xkzf/nCTPqYbv44Kg9jv5OVcUO4x+OlbkhwAdmMilpcapx0he8jAl8U8x8dEgyy4py1UDlJP
4IG+oyH7ni7tc3bT5xvu/Nf0jl11II2cC58jMTrFPNoY4ZWHgNCKAwMnJsESOiVaZ8owGq8XPWR8
mbUx0Nj4Oce66390W8NN97cn62v3wZx9+eUyvuR6KomjyixeSOaGXwzFPNxoWINs04nt2Vqh2PGG
Nsh63yMho7k64g1YNiTOTtbxRkqjeP9CPrgTgUMQC7J85h4/P4vLM3GeXNCwEN73+C70r8TBOGkv
NhftdPnKV7f1jgGt/fsmWp/fs1yFBZ7bIAM43kjTRjlh2hzooFcRF1981/1quK1K8iiTa7e5OUcU
zW7pNUd9A1wDDvnyJqF9KjF/aKt4U654NcpPzettHsnfrb0v3MadBT/v/h7VqNXb79t+uX3HYbcu
l87fSFp+KHMOhd/KS19n6D54XoAHlC9RvH8ZW33OWB5OAleOtMhvLxaQBVcjzumGbaKg/egRs93y
Saqn6+d/JsbzZcEmtbswM3lI+nsyOZO/lowtGmMFSH+ABYOWhAeBbrkBwBGOAz+2Rf3ULS6Vvi+n
dRo+0LsrzM/DXUv62Ks+Z0w1SjvVYTyiFIi46igKOwP5kqwR2RMtnZKrgjv4r8u1XBu3WUtoR/Nu
MviBqs1W5avYZvG+Rh1KiiQZ2c377DB7ScA2Xq+ZZw/dtmxIQv3tUfddKRYXsWbLGFWLWpnXI2kM
ceoxzIpeBY3cLoWXiiUc7Wiy0O1ioi7wAZAyE9tN8PpC6JrcDi+RHEfu4S7uPDHr2LPDfqBF7Kdd
9vozgGul/F/p+Bu4IJAetiZbV6qxmBcALh1kW3/41UcAe7b4wqpxo7QZ7gr9jPAT3v3uUZZvvl0p
FqaUZLT0TyTYWrjmmyny+kS6p4GD1slvw1qPUkR8M1F+l0weMmsR6sg6vfZtNL5nqDeBLER4NXZT
M3/xlHA9cleQCjnGn3B42+84vY94FWYyqEFTUjJKov4xjO8WobJC/kuO3FLqEK7MvWKwiTO0Loea
t2Z4ETGS9Vud1r4MB4vMRYVx84TkLxOu2cvh6n/LmKKzGWfMrLdOwvmuQxr8e+j/regCnhAlMtxp
AOVHKwWUJeo3tQ9f/iPBtPmaKuuLjivQqb1nzVnRv8vNOQHxFUmvdeh/+wyyR44bCB73RZ/e/EDe
y2p2A28YG7MBPFRWksGZsayLU2XeNfAElcssSMsBibCQAG3CMwkZxD4dmWw64q+mWl16I3scsa+w
ao4mxxds11Cmkh0tI6J25oFnD2+N4hZmum5l6t6d3yF9Mshr5lE/arw+YY/zAE0I90fRY1iTU8ya
j48yeeo6rm6K15qr3HifBv2gIjV7twe+0uhSUaRmwZl6H8Qyz0Gme/QJziC9G011C1V8o3n+wNrG
JbZu/uS+vvEHpoph1SyTSrZ1poiafzRDCOx19tFI7JpQuw4SLvCaVudV3RNVwcQOI+NdFgnj2+Yo
T0vwEGCRCZOrjlUH6WnRkDnz0xLGZGqjl/esz1TSAWYQYiitxg4iSCyBEtSRjvUA7ZpnQiWXxOUh
YmISFv66c/LU9lW+gDEfnbAplwTsBtlAHksB3p+c4YpaI0VmroFEzmgq68w4SUysejYDxMovFaKb
5zp0OcIMwZgJ7pjw0BQ1Aithc1+kdoCOM3EWdD8MBd9F/MmMk8L9CxMoYduD1e9qYR4oc4EKAnzq
8FIq5OAw0pyRWN2fYnL1M82DiSW1s3om/ZxHu/Zj5K1BfIo76YucCjKATXTRxq6iN/hjaBv08cpW
PA7nks/QS4N1ls+c+nbcgRk7kOdNQCxBqyrT28pZ4PYx3AXT2Ww9PGTf5r7la5q4x4HS/Flg4Jv2
4GcgAWN4WQips+C9nKadmZ+yxRmHrGnLMD9WOT1bu2Lox2UV5p4g2ho0NcTyFIu4LCt7KNYh/hDi
ef4mGRHQrr3WyVcJyNX3f7gFpRNxFHgM5H2frSBjfAxv3Zt6abgxRVu9gB/W5gDYMOLOJfxqNbA/
Zbpbv4vtCjFsKu00SmrpwUjRgDDymcLJPxmhTV49+uAJNhhb7drNf0Lsxj8RNGcZEyS4Kad0sH3P
WUiAsCi/lNExvkPBzuJNQN4lGb5QzxrSDBdWyMYB5D8vHQu39QSp3J0BaKLn6+vp768WogsEiJJD
ekf9y6rQsFl6hZt2J5yjT9gGP6TJjLXFUCT/yU+Q3MA9MGCQPe1IICFyL3IaVhEBFEhR411lpwfz
vXFxQbdkNZj3gGEucUMniRwIdiyoeO7Fkgc5nYX1KS4/r8VyB42JYdHq/j84Oq/lxrEsi/5QIgLe
vJIEQO8pinpByMJ7j6+vhYrpmeqezsxSkcC952z7DKBHv9nPFyoR+OYR9oHqncBFX9iskv2EqVK8
Qkgf653AVv1lohBbRg8skdwO+Vn7owJJw7rID6YcJH3FAw222aWIwCqBzKVlAQsLfKeUW5/whly+
pBXdXgGIOiF5tK8TIkcEY7xDAeBPWGgXetNSBKQ+054qhgAzBQiPdWp5zKSJeEceO2XOV0JTr5s2
R5DcWaCoP+V+gEeS4+7s8eeReLcw+bZ3pgGvwLpaEAszPPxkX03yssylrRbzQhZH4bsxevrxeBDY
v2HcSAkBTsRAzZ7rm4RY7Hs8rDpAkAJoONDmuKHRy6Mzp5+zvK2ZNMwYqwnm3lnPZpgwkZjhTk7h
1cO3AoSVBLmQGd7cCFxCdfeiqJdNrfXhIjYNkjaoR2MODGgztNKPti0XCvzjiAb3s+egCKRXHS4K
eTvSbi2/ugJ5JpGKGuq7ozg+M8zKgc2xQTieDK+PJBWJ/0lxARDRC/c2Fi+0M8uYkJpSf9elS0Dm
Ex3HTZDacga/T4RZsqnzObkpVd0mdCGRs3g3k6/eeBWYvfrq1jA+hAsD8yLx9Ah5nag4hPHDyx0/
hhUeSGBPTMXtBHWhYr7I13gKOjJL0FSrR1QVQWkHyNeIAmBI5OWMpcH2dXJ2L0Qn6ReUYZlhk4w/
saCyOGrkLSzNxjolNFGTKzFN1CmgkWOaY/cxFhphbwJ5lwVAd82WiWtWedchkUWCJkvcriPtQjB+
eSPbPeOeXqs7NVFcAhpatmQ5WAtNePXVhaMFMgG6bwHPSB9/ZKA8nSZu8rlbpCDYb1ggNWRoEe9C
StGp92yBdMgHIBUn7wEJRRwc8cMynCTHscMxSVDuUF47+INkxDlgQiasFEpjoEoQz/Ynowf6gjRF
scSWUyzjMIRG22giSS/IcVojcPAQCNJRDgcbXBpMNyLNOFMgDV45EhK9Qw1hPSRGbmUT1wlWp08z
Ik0u+m4D4k7LpQyyIjh6QBTnoK9SX8XesI4FLpkE2F88piIRoOKZzD8wm7LZiv0xyn486UpcObnA
JHcCAKQftUaHL+5zCyGT+UNBYly6Bj40QVr2xV9c7aoMFN3xuD1wj8xHui1xGvQ09knwIDhnba23
a/FK/RWRobG1CagwrB0il0V7Gr78mR4YqrmnJ0Uh071NxVHJqQ7EaUwr5UauVoUISUtEhbI2fIAB
V8Ng4V/gpQWa0Org2mlwl5u6JQSHCpVycIkMxVnGbdLUjllzzK4ZQ9R6Y1LYoeHQZU4LcT8diFHC
YxEHG5mcGewytElXhGvZsvpTAFzpEw11c61X33b7pv4lSWuqjpLImALF2h2ydqfSti45MrMUf8Gq
DfCXCY+0X8nVLTUOlX6uBLcyNw2MYEutsbCrZj81RVO4gyZwLS+5DPmV3B/ROsZA2x3Vegx0lEL0
K310eJH6L72jsBgRwyqu97RsKUA61qmXLtOwDvPNRLSaYcMgzqQ7sK+xbEgIie0hwqpCl+iGGVyT
lxYSqpJ2JWxn/JQhtRHMJ+QmTT8aMFHW2WU9cUxzPZMibkcNLm32gRPBSyqJ/yLJDX6/UALH8zYe
ENm4mzhvVIkAs01kXCSP7UrwaofFzNv62NB3XcfG5DCJudGwpsqOwpJMX3bBOtPpXxx/ZOXRFfu0
pOWbyMRH+I0TdzQO00iLp61F+Gh7PujoZyb66E4BqoOkPsTWSw1fw3hPcLvwBKlgv00DpcMuVH/p
rBCEkKverpveRfXU7iO82Zpx56atlOdETjq+Kn/bjjvEAImCzVFeDfq7lp99PzubUrxvzJtaBjbx
JlG6qTxpC0LIYeV7yRaizXwXOStvvuudw1/5bJ7Mm5nPiwe+fxMuhHgrRP1OdmO+6QhMpaHxAxZI
P6Nrn4kWecENHp9pdaJXVJoxCpGaV2UZWXgrt6QkLGO35FZYal9khRHdgmXQy5nfYV5tLFr4bhw+
WKVBQLKMf6md5eTn/wrdIyAHDvoNnZoufKThYywOCiymmr7aaq3QHpD/yF/E+JDnBZdB/RqCeAbk
pfEnsC0sgYx84hOAtLADqcuiAhtxTLCvwU7oFtlIOaHEDmesN9ikQISVm4JB0iDGaEUUvkcsGWpp
jQzl7hxSMhyXDhJs0gEvHWH/c94l7sZTltE25zKTCcRBgGNjsTG/+7tGea1Te1sOjvnhKFesfICw
feMK6TEtN3wVAyHX/P3mWsTVOBCE7ejtScvXnYINh2fLw0YhEcegr03qdYxuHZfKJZgN9BxluUGi
SIdYaFvUv37w4SlflfLus9VwX4aIlGedstN22IuWDcFgtxiSdzSsnRbeqGEYdTtsN3xWsojT5mTw
gVThLZUdZmCLM4hQ2rY5COm3aM5JpR+cu3391PqDpLgk5QWrJCX/EdJpEemAW95dCk85IWzSXlAd
JSW0B9x8ndcrU90E07YPdhAbmUcTe02B6UJLbSOWt4N3ZODUE0fxu43JMkGU0m5ARZNEqK+WDSp3
hJH9DYuiN7zV3RMoIbDQ4Es5JyMTM36EatOE1JKvSaRnxRL1H1F7EEtm0QfLXBukudsTtRxq60wR
1z4DeA7wkfPeivMElk1bqgBJSjEIiMVIQugOhFKNAEOshG2Ql8TcioeoPOiub+KJNtZRvO9+VXiS
sZ0cmWVSb58Kzasl2WeSpRxFoPCqeot0NkGTSok53avXTpO5j/vzWBO7mJyHAemX20eOvi6zg5oF
Kw1NTndKjGPPKI0tZtnIhwqurwQAMafEDs9KTlxQYrle61H6y3SWkmGp33r9bcC64k9/TYAvCYeO
3JJOyVE/hmR4vUk664EyN8QWK6kP6Tc3WU8GJ+Vzz054GJUL8VjWtg+v9mOerIIDbcMtnXTysMPA
56m6TQGRhsffEJ6F8W4xUMwzQR8Q17Fgg6jwgjHUabDgKmFP/WoQsb1k4k45Z9E5Up+RaQPAoqJq
SUAguiYQhLOPRUUgohFvbcpNyaQhELF9TPPh4tfmS4MENijdiDTSOshowVGB/7gaWsezUJqmMQf9
sTSCi8EhGWe7MCSOulsKHba8DafxIkc249OkjNuwuDXhb5RddSJJma6ykJSZkep3nhTLFfv2YXQX
ofadEVYiOmaIzAbF0Yfo7uM0re/H/j4VVDiF4WkaYJQkm5A8NBNRxesvrwP9F+2rX7382RrJQ6Xu
J+jy2c/0rYqfyk9W/5CxrnAMBVWyCaXjwJdBqpAqIQ7rDyYyo9x7NMPD4NyMAY2T5luMrh14O8w5
AQ8FwVXl2djWs/waY2mSXUcG7kgPUQwXj2SsDrVe0XRJxZOAuE39A3W3CIxTD1MQOcEInYsDd5R/
ayDfhgFu/Ek8m6WVobEB72bKgE9GbaARcAnuD3lEmwxq03LXfow4/9DJ+MvxiC6qNfxtM8sgOEyL
WVgwW5VZKAzoMn4OY0uButgFDqxhb9E6hr5D5mOP+ZJQULZu114t8B5KewPAhb2BDmB+UeDgG+mU
kwnMK1hWHEEAftbaYmPoT1mx1BQnif+m/DaQC1d2C/09Yur3wSMfATWdzbkKd+l0mHMA+1BGwLCO
vSOHdKQieLLwTEnkfFKCHqyugZMRAIH3LiOAOyEVrZbz/WjhhIreTF6ZOr+08WfD34c0zfSUT0+5
2o7Nzs+PsnLohEs4fvC7/JrJ3kCloTBiBUV+jRvefwKGohxQrAfm6hBBdK1qt0ADlUTiR9mttIHi
LozfPk3OWXfWi32d80tJ1GxlilPJ2DBkMFvyUKE0qWhWL4wven5N1HWt3kzxPbX2nvLU2Sob1ISr
Sttkjg959Rvg5Jt+zYS1sdyVBjOiB7lI2IQ4XLzGc+Q5/c9ioW+DeRgb8VsXxmKJ7ofUMEWTrkVY
A2nXuc0zc224ebvSXAz6awy/COwEFhEZCUQpAzNqGL5UzOhEWyROUlDKmfPCle9h8+GRBTt4FPx8
UQRLkonQIWnc0Htotr+9gA83fGpE0Fr4dEIcROOAxwbly6jTqWWcCp9UMWQDdz/b1tZ7BRhUoe7x
WwKANk07Muu5jZy7FXxdNjySuuNIcATjFFh0zUg/MKKn4dejt4Uhch5CNtrZO/onRgo4JfxdhBDh
2PNnC7Ldl+pBNAhGNU5lwHYu7rsooUwqdyOZXDdzr57UE9266lpt5XXcGA5vP6FbFhRAT0jHuND+
GBp+MHnVvdNCoQL05m7zYczponddemjer68DNFByyEciiS59X1Be9aJZx4f44V8Iezu1h+yUnXKX
DF1kgPDiOUGTrrAsaCiT7NhtiBFf/DbrDgoLcpdR6MwmhVeR5eLRrJWr/+ARISx3YRy7r2HX7TrU
dq0jnlXycPhA9ZdwtQz8+dUz9deqMDezZx6kYfN/p6tB2aBj/jC/e3eMwuoP07CFsqpj+gteWdmi
B+Qmi9/KgP6GBpLolOGvq7g/suE5dP2X75RfkQsoUq+Ns7ARVnTFYLtcDfYDLkDZxpuXYC7bewVv
uVbAaeZSzYIW8Ut4E6Kz8QrQ2EUuiQA7nLVrY2WcEb4ZwkK2Xv0zcTvUAhiWXRMWfS+s+UZoJ1Qv
xJd4D/Eyuri9yFvmd6za9QjrYqzI+F5ED5P+HzYLjpCF8rrkz3qHyvLlEY+eQ/TQwoTtjdiFhToS
QhcBBjOoLdJnaDomKx4acZQwc3ZQsW/t2c2AVn0jhSuZ/6AS+LU3Trzt+3ar3IX1PNU4/YX4SKK2
tDuwsR0cfngQjZU4Z4mC9Rab8Db6Bz+EZyLoUCjXmvKdWvUh6CQCQPZUrchIGXOqKBBv7XFRC+rX
BOxNWNJE4jS/hLTwQLlm/KtDPNHbA7w7lk8ZcDk9j8KlF9+KcWMWDJe72KdOdh2UVJOYfzG+XmJ8
RIlyl7U6NPQJEoGMS8F8j+u3DH2PGSLj0xHL8dcK5KQhdYhMZ7JM/bWn3smj4noNEHIa/DaZ7wwJ
t8aT7s2yJgXExyUoYcXHeSq0FQoGkK7igPuOuhHczxqfr0EOuX+ifYd4I+BclAzw49OcK0qWAIJ2
Xg6kQg3G6xgSUYIFcRHox+HKaD+IP6Fhaq9GTgoHSfy7f8z9s+E/eyiTlsIT4qSbTZxfkCYIdntO
XxnB0ZVN7wdQNS0d4tvMONjqIaU1mkT82Wzx97d9MdGf6KQ8EX7Aj0iRyYanCDnssXwC/hCX6uHj
j1y8fcnDs+sdy4Z5FH763ZxiJOL+y/aNdpGhVDR0SYmbdhASEECSOw1HKWILpZiP9A5dpVqUuma9
yN69iIFGKWwmJSPbAW2VsBADmXyQWy8ZpDxZ7HiAULkCDE2IXIRN9x2SgRFv8dKTmUd1zWQ+ejDE
BtVYPi9j4yKFB7IzVOVrVpbFyIfpr0GPF53TfbdbapX/aoTFwVK+YPS5h0eEWgt6BVYZJgphT3ZS
xjdE3/Uy/uKDX/4YqyalAYXOM1vSnMJaRrJOrvdyhFW2amKsHpZyicLDBGynEierDZ+DslVNDvjM
1n7rE/Gb4eGaqwsoLtk/Sm9o4zwWRq08puyVxkhO/UzqIe1HondOy5epX42SbZ3EtKjci94jQY5I
UEXDoTsqdimdz/2ahJU3bfPPiKfMMgasYFDewrCPD9X6m95hZF2cmJFdfMWHyIGmgU7G4TVTy9Cf
wrP+IIroUp2o8kAArf8R3gQ7+GqvChpfPsI53RNJ1a7l+lrCIG/CTevMFbfsYS+WfpeUVGK/eETX
9YNJCrWYv4LMXmsILZilcMbYLJyrHM1ZjJcJ/SLjMiKKuRXDsocFHieuCvKmpo04w2CIliCRLfxS
EsSZq1750hO3hTNacvQuGieSViJXuNOBsLjBhon+u9hnG9PV/4o72qmR5go4zz2gNGJoZMvO/A3B
iRen/lf8HWF32AmTN3J7lGaXwgoTJkxVM74AIiJ7DBMrTLdr/yIo6+CmSvQpacf5k0TVS4qmuULk
w78ZZlYTgzmm8p26EexuF5ywHR2IlyFsZ8ZD/W15CLe12x/kB3mJysw5LjInhOcnhoXPBV0fmGF9
4ZgznOqeqXhCUMvyoM/alHAXvH+Eu+aenYc95Yl8lezJjB4oSonW+ezDzY4xjuFQvwy02n96h/CT
DF7ejJYShL3Wor2unx2Ls9mv00vkf4/5VWKVVh6FddeTr1i4htl1Mi6wg6tQIRUdvd8OS4edlgEL
jQ6y4xmfpolAGM+dRcs0HKarjjuxvmeiDe0QX1uKlWMqTbI7OcUKUS05KGJyBkY3ahgPuO1v4l1k
gn0JyGAkVJal9jaUf4aEYoGZpuo2Ldlq3WUYDgCvARZjcI9wTsvrzr3CRz0sBaLdhXhTwPKy0MXC
K/f3UUz3JMVUyIs0491Insn8Soy7f4as6EZhCAVK6oVPYMD/Ub2zDPbrGi+fe/LrXA3v8//thCvL
BpMPXYmGGQ6XIxWhR6RcsDm4/Klmsp9etx+8yMF7yduO4pQObgIh+dkN0HWu+myLBaAcD1Luu2G6
kYvB1ntQbbp1YUDR5Ay0f9VQwa5cXZrmS0puEoZ+LbmZ0b6Tt8X8z3CO1bd/TTD10SAnJcp0FiTj
5pnrUGP64WmU+xdYE1OTV2nrGjTJpLxCvXB3xhCGs8Bw539KwoH96SCnt/ld6yfjVoqnnMVAodFX
/Qt4ndq1CVsrB3uliXeFv26EHwSG2T28osUXDpL6F7MzpTJVMXzkNtKDCuxzifRMVj74qEV9lxo7
+S9EUT/1v8aCoq2GaieuqomfDfaC/xBtOF4XF66/B0Hot3HHeruaL4hkzyZtI/fajG/BK3rV5NUg
oS2P3b7nv2DRd8DQN6zHNq60A9Hc7Zd3LZ9ZfY9eSMP0bUmUGs/XvSH3c3gI4hnzOxf7FZ9XwAVL
nc6h3WkbZSMea4pP++1unMso8JmbF8YOdj02DaR2AYtwivZ54MerDhBJcfvetV+a8hIZJKGzJ+G7
CN/U8aolNA9rW6nfUoFMzSJxk4FCAGz33X0SA+cTmUsyoGYrWJMmM1uH/U8j7SQ0/k/1GvZvI/BH
Jx0Svib22Qy4Lb2D5bq0tHwNEA4/oIhb6yPckKXvKqCdAITaJSMlaLDzzgWLNLbt3nI1l7ACi+yL
d/0bRGt06pW6Eskl20d0jkpLHPTrT/7iFG9EN2277XTBQeppPOb0iJbp1RD2YZ7vy3tcnQJu8n9R
pIUCVtdiCwgkq9URg4ub2OYaFwOBE/AL05YeQF3P3lT1adbZlyEamC2/BfA4j48N4HWRN8beNM8J
e+8kE6XZPoLpAF/Sdjd43qL8QsIQ8jSz81nEM2XHqWpu46VMfnHYUUkgOF7yzIJkM/Dx+kcMjSj5
nX7Qe5TdS+Xbsk5y0cAniU5Tk1xm7HPuz7r191V/wZylkX7541kPOI7GBE2kU3qd0V1sjDP2ydtj
qWe8gdyggJ+qcMxnqJJf3BL3XpQ+HbbIRdlUcAnbc07pBK+mecinG8ax+mqQ+JN/J4CsyDzPRkuT
sLEZNWsL4IolwEcXkHTYYcPiTbYeWfIEE8rHu070odniSmIy+CflRRkZplhuIS3Ez9C/43Y28Zli
eDLWgrb4Z6lKJ0h9Xm7jFLIImHvGacZ+LyPF6Xm7ve+Qjr30Tz39C0d5HGO9K7dJzQrH6PyE19C8
Cvgc2Z4WBCuhIVJ8MQyPHh2/EDaH2pLu6Car29ApBPDBVcUKmbykk6X8EDFJXS3mOiMELMNb4WF+
EIunR7Qsvj4rFdfJj7qBXNKxlAk3tB0/kfSQCp22BgkuhsjSDEA5Vamu+jXyiwR3VVA7r9zYalXo
jTaPVz4pjv2h+ZNc6aJ8+G7wtBDCPf9P+8YS6XAqPtGZ+zE1bAszcoed9JS+SM17wCaSZ17ny/a3
uIU2rhIG5GW4o28Jqc34CC0b72JHnhF202DbHgZEVvxJilPTlP7V4k1+ChSfQ6ODEl9qN/4ApEWM
8EEkx4eRHBAODcnBPBOK9pM808H9peGx2ujEdu61i8koMuev1HuIO9E7ZTpxMSt12FHd8xfoC6Na
xPfJO2Lo3JCC6vA0vsNq9GgNEN9zOeenFkaf1bZc8t6W+yneYoOknxAzFqrVN/1WEtbHP+MyJMAq
ddVbRmAd09G8FatMTo+EkCtCvMj1xYFdkNAN0FHakI5g49Iu3mYOd6AD5mC992+Vhu2Y7pNiI5HJ
g8WgX8E5saDB/YgYs3xXJjXt6B2Gxs3/apu3zLxIOTrD/MpAcwSC+Sv23sW/it4xvvaf2Q+AUX9U
yC41dvN23v7G5LQIy/y3Sd/Ns0CyJ52cW/DI7stUj9y0FjgazMevLjndLn1AgUy7cE6jbh/Senp6
9DOK7x2Gb4+V4gg1jlfkjDCNzhf/wCMhjJx4xYoJLenfpJIaFgITWUI7OpDGgnwAcY6SIj40f1nx
h1Ip/O2A5b0qX1qI5ojpNylrkAEN9wGgSySuWnWbC2DJJAMap8g/zva990g8UvUgRhuaRVTlMtHv
Ix/84kjEnlZvvRQszv8zkoFIE53UkaL+GMr1xD2Fpr5cCvlLVXBlEwu5znu6SHirGv1gKG8jeSj+
YZJ/o+8EjDKRpX3job7byukfX4qGdcJR1lK6zK86NqhpJsqBWnM67zpelhUxve3Wyu9TjZTCroOD
Ih4btpia/jfFJidAx3sO4lzTa8DNjxY3OaQeVxaiwDVeTGE8MsKxeTX9pYL5m2cI4yRHjkWmZ7kD
ZjfNi3VueG3Ces8ONFuk3icsqSp5js2Sp9FciS8wk1O3dKzxbdC3lV/zHjyQ6CfJMe4d6h2sZ8cU
kM3RrRx1EQGn0BGI568rI3TZjvEsEq5oXccvPJ2/qnj18C9jdKVLjYIsYh1E3Fkj/6vNyp3tiOZA
nTjbk3sohAf0vyrlQJSfnHt5hRA9px8c8xAKuWbYWgC7ylcDVJrzh/GxkbdXpu8KUxExkqA7qFl0
ipw7jlPD0ap3qhAUTKbvgB8l4NZgUwjFvehfFZ2YxXyryMcpe5T00/YfoUjhGR3vqm2RhNCOLCww
ahI8aac9SbsLsH1SKU7K8rQSe0pb7nVgWx9st0iCWkKyGIDqdcZxE/u7GsScgq7kCpkdwAfIaJSa
rdq6XFfULwbpj4SOT3aEaZPgyEbrhbbhuyP7rOQdkjivPX+HLrEtDwIZGjyvX57+obElSBuJTnSU
7WTxIjRxw2ITjA6Hr0UKkQoYPRRQKWyWIDE5rtWFdVeoD4DxcChadpq954ZrsE84TdBZZPnJBtXM
ewPcQwnL0juyAQsnBU9MgJbUWuoWDSQA/TLJy7Fc06eG50b4C+gqzkoRysrklHd6VCfxZGvNtn7T
ohMGuXmDRaC9E/mOdK/dJMpcnxjJna3Udkk2sToiXCXKr6NrF0kLXrKF3yXnsXQyYpnTpxHYYmYn
Z590kZjxr6RhAckXdM6JcWXHNB2SGQZohgwDXgTPFgcmFqOIj2+hnPGK0E4n8YbBqqpLCGBZPlkI
f9Gr9xjxHEigtj0STM64RsqCqJy8gMhW8xLL5HuuTZy/yE5QsbgVnTJYLOG6+DNWHZs+KyNXCUqj
YhWWQJ5olaHlV7lk4++d/q/IlWdXKQKR1Yg7rKYRA6XuQt4nLlUPvyVRogbf1gYeiBxyaxP5ZBU8
mh7gVgu2oc49wMBbHKV+hdXFb1Cg05MeXSgaET6gFRBYDR8lwuB1RWVcsJtVWxFBrBMK+OkryD57
7bu01jhuwWGUTnHVdYQQoyHhbfLITxUQHhVYWHmVdNzngQZxT1u5TeRLz5OxZTYu+EYBR8hDAL5C
gsitS3wd9Wf77A+FD751i5LGbzK2002BvoH/V+rQZg+gE/x56rK+eSTyH4El5zCBLU8nmW4kntXo
3qxnGK7z6FsHdf5A4ZrGrhzN8TVoJze8VgJe68ihgC3xoIyJFYyPeg9iyO6BpQ0uOgnwmu+tv8EW
6Idyn2gHT+ot+qN+Yf5JoLav/Chwcba+ltdQvhxKaMaUU02EKLTT9o3TbvnjO8LmpsD4pStKj5Y8
FPyPhSp2Z7wUYi7WCHhWxQUx7M+E8EZa6eGqR3eQr8wfcGiSZhxsdq5xHPtF5O2AKxau+L4fV+Ie
I+Br+vBmdSmH0YYDmdx7U5qLNFPiSj9nax8xn0wVZH4iho0FJ6kcxa0Z8ZElVm8F0bAtq7+Pnnvi
iJ1z87PsSuqoo6EcN3E4dD0RCOreV18GgjrZtgi+JXZIJboUXy8sn2WtRO2X81pv3nM2dnVVYZ5r
JWifX7m8DdxenjBscvTRPaUVhPIayq2GMCaZoe76ZWvdZdlY/9UjtBpsPjEOhAYz4pT1ZihHQo8w
ZeZUR4afrYboB7ebt/ToNKiRufnN1rQOPnl/XG7soownI/nRg2tw1+N7thyS80uuvO9Md0FdqPMK
ucoZELuHx23EQ6bwmPd7tHY1XwdBByFNDAvpT0tdhLDyj5ZvMF+prGC4raG9XCXeS6D+FhBU9zLq
nfcSJJtJL+FrD83q4k834LUSz6EyP7/NI8II5QXrana14J7dB94mxfUxT6Moty1jVXx5/O0z3Oki
BP+zRQ4+CovuyRjEpXP2D4TlOca41N9k/Vw+NFU/USAXydNO7Gm2S2llazs4RjoCml1RueLo1my9
NNzNgesH6tWH9QRx8qHOdnurwgqzwA+N/ALkCIioAElFZMd5EOwqZicTO3NLrjzuG/nVy7dRxW4K
8hQ35HrwCipXQ3wE0lc4ga4B0s1te/2rLnU2aPaz8D7CtBNzEbzVLeNyyJ8dODH4IRPLpTsWPW1n
g5v49zS+jI23E73UFTloES3EwUnQ93q2lpEf+0CGVeR6Yr/zeIBrEkO0CcmofNP9Yel710qXVzWJ
LTQ9ZDFmY867uL+QwvisQkRV2lbtt4PEIfsQZGjPmk98NvwQ5ZmH4im6atrsltZcaQReMJwZVonO
qiccayhaq/jRmv1YhduwCPeJ9lFkMa2+AHz70PoKQ+3xr5EKTbT6utyK6RfOsBoNpI8Pl2wmE61z
DnuxIkkLgTeJyYuCQxb/Q7fkbf031UHJSclvjYdtKvxaV52hmCuoNh06WdjSEtVf/QtSrxM1jV82
KA/lWWPIIpQfv7EvoKE6ANmqfxLB5b5u+HKaNeW2JtocbecMCkbv3a29yMgJwJl1J4D0hVhWLYHG
5bLrQSU3pnDluZOjZPVP8nIrSKQKLw6XhidM+xQT1118A2i9Gq/ZLoGmD1TlOqFLgwQ8oGWTunCV
00BqHP75sjWEkcyPQH5IpazpzmKJXpPoWTM2g55/Cee4d/9ZYd2mU9SWW6XYpseJKP101YonM9lK
2Wf5VcufJA639Rqdmf8dcQJh5BUxxSxSnK9n+Q7omqokvjzJqmT9zRJdVwtEGnPcNshSiBC3VUvK
EzYhRtJ44gg8FNwLPrZeHVGzBshO+YuhrwPGvyK5WfDH0VkUg+sMabX8/p4IWY1bhdaqPu5PGnJd
60B0Nv6+ZAdatgpu5jl2f3EnXkanso0DvkSiGb6TifgLQJaFemoWv3OABgz94kx39RYOfvktoLoG
cwCJ8ag+6hjJkBnMbOM5AFH+onR5mbKh1gegdttc6SAxChMlBThOuVK5WC+eg58J/Hwie4s03WaD
qHlx73YW1RguaQM3HT9f9FbTGWmSynHWVfCLbUi8E58baANRq+he79IZ5mdDgWpDI9HgtH/DTAYt
aF3/Mrh0yJHXVsOZmWeNvgI3FuhucpszQICP18CxTnbnQN9LrMrKKt+G9nigwMI+QLAgM4Zc0km/
GpcfjJc8e8vqNuva4PyX7HAL61txTOxds8stYA60U/550QisvqwFp7FDHhDhLhUS+SWgo0vtzmnk
p24Xf7y5q+kz2lXczNUC7nPxVwMZkcBFw9W6carV4Bj8BJLDE7rn7/aR0nPMl8KPQVmjA/y9NN59
htMOdqodaEjEc7NUsmfIIhyRFdZ/hXKHjUKi7vUzrK6MSUnJdteF6l+fvbXZmzge+otRbav0xFDZ
fhrFS3+jcZ7iS6JLKlAFcsnJ9R63ZACe44DKsUohqk+Z3fm0dqkXIZPtIHvVjDGJRaqqFjpQxfoE
OcUuMjC9Sb90/mzFenIYPYth6R3iiv7d4Tc+V7KLe9uNip2k+JvO2I0dcgidNQL74Pylb6gs/BNk
9UuPyUGdTSedzJjMfEWGucHeEiUwF+ZKQqhAHTeXlGq5uWGcVeHQ9QYG3wCvQbIvk8N8k5OQ6qMa
aQ3l7PHfKJa2jc8dMQFoBUjqp1X9XrwxdGBbHirQkiVtcxrljYRNDwt9HzyNpji0wjej4XjW93OD
xSn4ywiawcSK/A9GtJ3/5bWLvW5QpMHzSH+Nb6czc+cCJqaDLAtWsZ3Sw0i1zcxCE81c7/Qc/miu
eqHtTn1qhS0wxgj9T9G+sOZjpks/lLW2a27SXXX7Hv1LvBlIMjfyHdri3kxcAWNedfc7N6BTDXoN
i3vNF6Hfa4McGW6T7ozR51q0e1+YnFFeSVDZNS2V3ADWDLrm6/heUqXEWlo5+okZ9V+uKJakVjKX
ArOO0KJDRYjsp9txIuf4Q4edAbY0e0yW3rNg5KuETzObld/0NrSDG/EgMTLL/U/VAr/y+KO+Mw4M
XElCnCnGNTIhU4HwkNrOk+T2DwVfWWSTVkKzfDXYM0fQHKemBnLmfT3+jVqit1b2TXywACX2/9jP
swmlN0ewdJXmSXcFQc7n6nmf4s1Y/lMrQVWahD+SglW1/KEfyByf/zShUUUrV8lBv1Txsn54Z/MC
KyOTk+7ZMO/1Z3JWtzKT/El1jffx7QdpWM3rq27VP+sMQ30v1Tdj3eg7HVEByAq1XvoJKFM3mjar
Mv5oC4EVTsJfmSzBaZm8Pqx1/KSa5wrbMt7+YUa2piLlF8b9umJ/7JWNX6+mt3o/LTukkltic/7h
x5pKPbLAMqtbr7w88UvOTzTziEotTfxm5Thk1Sn5lukkJEmPExchyndECGQfYl+1DFeq1U1JxFDJ
bobR4J7+UAWSw8zypUBrtD5p8VgOoEyn/9g7kx7HsewK/xWj10GDkzgY8EYiqXlWhBSxIWLkPM/8
9f5YXnR1VrkK9tqN7EJ2VnZIosj37rv3nO+owrFQjj4SBJV5fViuy2wnteuYUReFvpQ6UBAYG3Oa
ZBuKkfqMw2xZVe8+M+uWVmYUsR87dAHD6rPjaS7Ye0KR+e0k1DUwv2on9YSk6yhtdRtV+hfL1Q4T
ZfY1/iD3HZel7Z3TD+VgLpll2dmawYH7UZ+7tUcXdqas6QOJp2jtkpRFg3QAMP8DYD3b9RK+N0Ig
44Pwkx8AF3cW9ifhBf8NkyBEP+FL+KO/YVl6ad/bF/ON3wMLcedcY5UWzuw8+4lX6Zljza15gPig
c3jx8JMZrc3z7K7be86t9zocpTPS6AeCMvmhXZvXkKFxfKCbLK+yG8sgjVA0rfEHHWkUNOWd6o/p
WY40sbYKfPBf0Le8u3guPSxwFtzl5GUADIwBMDhhLuDAI70Y2zAnyWGendQHb32SNL0ToVseaIBy
NDKXHtFmx/4QnGirfM7sfkPv9pKcpnJ03x7GTSZZndPtjIs8J5trX5BAxOSfW9VxP8P3/N1dPZle
N0vGcXpy6g6xGolDEdLMjr4vtMW6vJZBvhE1BssZUBFBJFQh85kFEf0m3/z3yblisoxwfUv7qfS7
Qh99odg0gcqfkXm11CjOIGa7EMGR7nhomYA8H6ri2palxQOoJI1Z8FyKcPsKHTgT+Bdr5JPVCFSe
1Lyt1XhaCgwfHBThZ6Pdskhr7IjCaRRXT8rMiExZ4W9E/qeJvjoCOrgGSA0VDZcWoo+nSsjEZgh4
SDS3/2po1ofywNF/2+fPSuboNW8E73pP4ElMkEz0pQJMYpSFpxCeTTliaO2+c+jLdWxP5FpsMMoF
MJN6faqjIO7VMC03HJ9idc0KH9GosGRhFRPcrYeruOa+ey/e9Uc3TyuVi6HOxeB9IEPRDcXlU93n
0jAm0wtz5NFuDIoYYMgp2rRD05FbQ7+iIfb8Z8b8rBFBVUzjGXBkHcLBhKwLVVhUOV+zewg5UMZU
7lZvkICNONQd2TPbcJ2YMHVlolmN5Dv1Qf5oZ1Q8UUr0jtXgy8GMC61tMc3cLRTztd8v5PeA0MHE
qTWaP/B6F+HUGQWkbfGG5Hg5EosEfYBNk2EdW53FmYs/g1jaJrtsfG49JEAUKv4uLVaNBK4WM6ox
zpsIOjsbG6z5UjmUNAIhWciEfztiZl4lEQ0VCZKkUkMahddS7vJdDbJ9XsukvY24zRDt2ObV3ZcW
B2BWKMZxRG5Q4g00DbsOfQUGIERnO7l9DtR94b2SDkc/SvAJszhxW0U4AEmKQFEorImpJFN0mLuH
ZqWvGUIypNlGSIj7+UIkzieqF60TT0rMjFMMd0WK7CSiNmpZzapBWRcCGolq18d3OclXI5jHmDWA
9nbfrU0Oc0YxHFx6CkEtf8lF9V0Wp4x5Vxlfw0FamZOBJrWTEb9sqkWYFJqJlD5gbXd1uBUEFRR5
sBwnYfuGvK27qlFtSjhZFsSyGQZpmxjzkjfQ1PiTvHmA1AElCWogXVyg+F9Ewl6Vf0TIguXaG2E2
Ftu+dK0nWW8bXSzYTRQOszXnx4hmaEW4H3pZUMPrhmXW7Nzdq0FrxP9JJl846KQobtYhd4JB7y0l
p+XdpR/qomnskFeiO/iumKmVHPeDvEeJxQ0tugzjeGc1s7sCj6FbNm6xCQk/C8lE+cpxRdFYGbF1
O6CUlIOvrtsccBUVrec6qfmoXG3+JFfaYLg6D7lq9Ns8wopY3OUmsJKChnhwJCqzC8sVFXDPjRA9
6matiA4RXr5wiWV6NfLPU5+OgldOP2OgD0ZMCY3c1tpPW/JNfxibOlmgEYhv/klceNmSFnbzLtrs
pTTn4T22X80tV7LlU9prYVcnrJgX1/vKaC5hQk6sWr9B1mjGvdpMk5MlGYM+jf2f7JDSzCwyLgaJ
S05RnSOygMWpH/kU650QzqKyhDeXgKRGgHmKpRflubsGBcfFlRl/P42+IerjWJUcQ8++vvTEM6HW
NKhjdNx0Iq8Mwp5yOez7WORNFZ5m1epxzOElq29jQx511nKR31m1vnSXWxIk6lo0iJVcmxOYOZLe
BRUvnTKXjMo2N64hWJEP4rabQUAdL1ob72XhK8QSOmMWl3oQX5N+Ajc2WmqlfbKiIhF12daRpifI
B8bsKMsbGXEDnp7Ke4jrlAJTykVbEv0vQfgqYQ662bUwH/kXa+eCeNNxJIRPc8rLbGpak/RebpVm
I6E0hReZ0XZ5JvN9HmSnitF+Ap1T2uUQbN2TiPta/oY9FKSH4JPKcrgFihXV50Y85PHdRBUBwVM+
RWSOIE7feE4zKQ6Q5F0i8gNQ5oX7dElQDAxEHiKVAEPkbNtm89PNBQib5RK/wDE/N9Q7BIxHzjUK
HXWVOVh9TevMerJQ7Oam2MAuDiUBkCTbT6KAXWOpnwzC5sNatAYL7S0IfsL63DmmcVk8dNkrVuoZ
YAChMPDHzNZR8ha0i68qUndKM0Of91xAHEbHDm5FWYItGhHP2GJvd6RqWZCQ5KV0ZRKmvfEMDDn8
nKXJ+RNpIQwO3nuYP8/ELW5uJNoTDjKTI6vtwRR4Pds/KiPFsBVO5Ui1Xsz4syPyE4itO1tT0Q1L
jw1A3T1pXh3KmcR9RWeONDiKliWEjm3NvoYWCLzxTrdPBgwYvCs2EZQNP4wMTmRXidPUJzWbLZ9U
rdcVPeS5T3oMZ4yFg/ItRulkLmbC2UCjNeQkgryMqnl+yjqOR6HMX65lBHZ4FGtnlFFWstVwtcEr
6ZenOha8NO2acjOtw5Mkjaa4esE9kYutEw33rlqF/h7NUDWzQ3TE7ZKBcqUsngDqJ30tUKJEexTV
2WfybAznKJmnr8P79KQTKwZigG3JAB+9JcQKxf7s0T5+xPrA8Iv4encal8zouieAR/y9WcLdHZ8N
lDo0C+Ge0hePGubDIpr9tydl7LsqVXH1tbQc3PQat3CEvk1c1TGzFn+vUR97zOSrDKFJ4QvqWM/4
24LhYRh95Gx4qvfVVE5MB1AfPjTvHAApip7l0bCCZGNABWItrotXlzAxSr26fxPZcTgaD/EjVa5D
xl97i0vp7JXC+onknFwuspxXkMxlyDgUT9bEeeOkl6tdK+dZwXsNk5NMMzElpkpHCVTiwSH33Unz
fiWy/ILxhIwhb1WiymPU8fJ1hpncfJHH0H4yw7CWi4QVayQ5pf+o6LqbNAtCiprtUBBAFjSk0LBL
TH+iF8Cyndj7noi+Stsdgi/2/9WTPyp6YBo9u4Vr8Wu6fBXbkoYCissN/So5EY1hMLZ4U+FTpROW
8KQQcBN39tPMd6G2APPfgGAAlV0kxrLyViGz+KV36REeljCf4gq6L+MOkkAvA4e4hawww+rAWSIH
qdbhJrDaA1q3p9yvIVMKXr6JYdaQurATWMwVvuq8eTS9AhXxrRM5nLI6TufdCOpR272pSHHDhhzF
tseiCVure4P4ZhWisH8yOzmVsEDwDotr+eEzu+c3I5L6mhUsISqYxDL3PXiuFdiDrnAdcxt+q5sb
HyB0VESOk7CA1PnRSlpMN/pHmCgP7p5lQbvZA6uccsfgvTrSJyFzDLLucJjtWn59NdKRLzbJJws2
XbQStHj3kw6Erge7BEfjfMS2x9cthzQYlCkw91EF8rkwiRt0kWohK0E3VlPGL9t+05nMfI1qRdtx
EdYfjfIjRm+9/GoS4lPiIh6yV9b2XsPLahvk4IVbg1KyEVaVf0lRuWBWlIqlmq3yYtjQ1fG+Itig
T6muZhrpQDk8rp3Qix9t9123OnQQv7d7SXe6rU/EPDaXCeqpmDQhNSRgmnEVNBwrn0Q1zP/x/+Em
NXEmtyH//s9/xH8ebqITLkK+h6gqkqKLMgkg/3O4iUPm1r/d+Yf/S8DJH3/IPwNOREXRJVU2VVVR
fosq+WfAyYyjm2nOTF3SdFMz/xlwovy7qJozRRRlUzY1QyfOg4e/9v/zH4r877OZODPFmTST0K9K
/6uAkz/km+j6TJcNCR+7KKqyovxrbIgQC52SjZBKjGLRjzV5JstIZYyQ/vet9dn/h/ed/UlCCYEs
/xpP8svrTP/+d/EkXtjoQRF5Ei1SYiwDz+qHze++iD95hSng5F8CUH55hV8CUDSITaFW8UkKwKBQ
D+ZFtQnb21+/yN99jOly/u5jNIZXZ6bMi4gNk2D/08j+Ly+gqKYhS6ohmtovn0KMikaRO1Okj2cR
jIXX///wAX7383/5AG3WdWPR8PMTTto+ZI6/+fkmWUB//Bo0WdVMwnt0U/wlMKcxDLfJdEUkGzB/
ZK5NS3QglVReSFcqOKWe+rq5CvqZWmHbDXOEwBvqkK10HIPnrIFErdqjh8XYQboe7zpU0aQUwzKw
ExJQPPaBeYw2uJ6nHxNIFd/xstvVF7Lq3vUNgof3QRrBmmNuqBhPHVoJpwKmePBXKFvrfQNWtbGV
PT0vpN+JA9qfbJ8vaa9uyR080JlYxut6Ry73N/LCyNZXBrh48N/9idNXJC0C06myNS2oZivs/vq7
+dNnUZd1YFraFDkk/evN1Y0ezBjD4Fn0mTx+JbUN4FzzX//6VVhU/vgFmfS0WewURZZ/eeL9KnWb
epyJG1l5hFkxn6nvUfneISgfpBOdJDpU5eKvX3I2vfM/PJu/e81fn/5R9qsglsQNIkPHWyk7zjMc
mrHV3ou98Vp+FB0DmIXv0nnCF3RMvvVtcREYSaM3fJGZA9Ured3S//Nu5UsT7ahgorX+hkYKCUp4
yS/tJd74m3AvvUIokZOVLm4RkcUtIjUQen8TtyTJf7oO/O4D/fKY9nFkmKGh8pgyvF+Y1+AdRJg5
73506A5IPn+Ci7jx4Gq/xTt1rwExXOy7n+gQHAgv2HVnaV1sJ407XTPGc7OVu+4/ku9qGaCQoNaY
LWh8hMBCmMLuIWJ1C2gr9K7vMLZ3yJzbq/5sPocvtU2JuwJU/orhklt+PTjg3ubuXHRctKTBEiWl
eehXynaaPSabbJ8sZ4d0S7W9lU/qOv0wALpzulF5lDbg/2kqbFRHWGoOkGXU7/2CHI6LhtOrJXPI
0Vv0XUSdfDMbZsJKIMVcWOHdteIljQn9NuL0OmR/s6RI0nQ1/3j7aCRxabouzYxf15TRj4w8Ebna
iKzEL0kGYue0AcdKeORz6YhazXLXSADA5kflgsS9dNildPu4Sw4gNLlfYHSIBxkD+1TNu/Tuovkr
J+pHvoGljiRuJ32TnLkExnXBwXITNvGGbp8TH9AxvTcq53mmPxPJRgd8NbnlOfpmt/x9/EGyWFka
6iKEgE5rD9ZoJ1c9tNyLvx9Pygnzwjo/NFazqwERz8N+gVa92FYrtETIGDhwKkvpjakavtxd4YCm
dw86RFfsufJWvLf7eo9h8MzvV8iH1iwKx5GBYv83G/Rvq8uvF9mQKYJ0VdONmfLL6iMOoop1XWdr
48P4jjAdR/IEGTbVPuqzfqEkJz8Hj2MEq79eHpQ/2zNMRZVJdFNEfv3y/SKI92d+mhJrPGA+9m8h
NX8E9SwSDuGtnFKnfROXFEZ9Q2Gmn9u9H61LA4qZCshEFEBuNPraj/aNN43YLkXd3zsQvALfP139
bB+QSus21wSmXaEve1+0/uYTSNOq+cvV00VN4iNQt0l/WLtLwxe6SA6nQFhMfOKtQnytYGYycyKo
SHQBlLp3v2OBGJgiXAYqmS+NsBxyb92Z1W7o5/FHyVSPxpNQ9JPEF7+8LLCY5OEU04D1H30EgWhW
Vu7M8UfQ6D9iijFo6bnQaNL4IsZ2jWw8k7CnMcZAmAgguMNwgoULaQmysiIGOSJtfJ+hIsm46U0P
o4uRI3eRHZWBC4LzG5laq/6jX0Eo6w2HyMtlfu2/ZLs4oCL/DN69lzyczzCOcBBZu5DRJh+9TZum
gXSgLHRua5w1ZdDeUxxQjJClcD+q1VbSOJ+mDvUCqxsdfebGxDZ5gP6a10bblXQr86so3c3kUGmr
mXlXemR34BMEYIHScAlCJt47xg9Tem66YX4rheo2SWcfvjquUdM0KB70bfZOaCoi0qR958nTVhXz
kNkSckJoghxctpgXKkSaJEQ2tJpJ8cbXDgCeeSMmtw95tDR0idiwy2WHxp5RMdwmWMB3BTco86Lm
PXmpXiguMlwqu/BkInNonfGo74Sdss4QHmPnYAgOGBrW3oYmcWrjsGSFWKPIe8Co9MlgLjjhTU57
hBDjKX5UA62DFU2stlhLwBH7uYd8GL892UE7Jq5YfW/xt8CciSQWCMACHZrkg2pEezP2wNc/p1pq
ho1sgdQbOV3pGAP6nV3wgkmGhpQLJ7Jh6L0oflxAekyqDcBMTD4txOfkeJWAEMeDFt7pJmEW8O2p
29xcIHv6mOOkVUojoTiPCB4S7JIlAaOJ+qmXoLS8SyEzNRrWJnpgzWg2sbqssgpVjCIZTqNjE4ax
ao/1aPcXr2sXDJIWtQ723mpyHax8+RyZX5misoWU0DPGVwkXW3wxSDadN95ngWm7/whbTui1f6vy
YV3itZunMsd5nhVtZA7ntNEqMJ+jlqvK7KpO8autg2YDd4yBougqRxP9CD2ehqZHQ+dSo+sOaMbO
cGN5mOKHK+y3v14OjD9bDXTEIrKMIo1t65e11I3VWgxNndP+qmATX1S9PZJ/2j1UtFk9+VL5lf5E
J69FEvbAb2KPjoxL8qr1J8LZ8sl9jNyCNW/GBTEdI/9QsykXJZ0GUCk2CgAbLC5adp1VVmgEOwF9
jkc4L6apBsVRP5YLeAztGW2muw36QyXFTtasMjTbyhRg1u1oe51LYlVZUcl3ieEaCt7RfG/LhW5g
z5MTNICHRieSeBFvW7Inim5ZIr/BN+72rL4ZICFJNN/kenCeSi2QPVc2+cD1lzSDqcQuWeiL9rJI
eMm/vrqSIpl/UirrhspGJYokhJq/VQy/O4fJDXtVrinDxifLUpOOqug6LJqiOtt2MkzscC/vU+k6
k2Q7A1uRDzSjX2r5EKJ0bFGMiG8v2cqyti/Tf9LPLt1I5XHW+KvuPF6nMON37XkQsS6WTrKtaG0i
DO7OOFhNa+YfUAeRUy6g7p1a12SRkBLQBOZWe+5PJZnnnn9kw+mgPM+wnEgScl+DdhS6JU5dnCHh
SR3EyDarCLVVeyw1Y+9rKF+JDT6ZLXpDk5qkxFodQUMrVSdJx62XZItyGpG/GkwBuI9ENVhJvxU5
OLJJUXO0Gk7PWWGwQQdrJzLbk5VlXO8LMg1LkT19mxHfBBRFPorBWZ+YL+aX9g7YYZWX2+LRnPKk
eQEFdY1cGueGQo/d0w9FpTr9swSEQ8U7zuIeVzxa8sEVkELsVZHmO1U6zlEP/0F3wXobRj8tJyww
BRhPplkjsvwu2UnuTtPoMqjbVF/wSDO07JV2kQTSLmHaEI27sVsFR/UeKIUVUeDMSgSouocvQV4P
JYqMyPjpL0FA81rAJ016CD6qPRUs0/CC3CqaCw55oExl+/yMiHfRCdK6jdDX+BN7+JYd6CxjC0dz
nK5b1PMHUDExeMtVu6Nen9TAlGMX8xPHK7OzNcSYbg8Z0HSwsEi7wXMojTCqbiXsWGg3nkFPd80i
2zUOqRJyzb0+GbeqV0QDIdo72YaqzjBRm8svpB/JUEP2sBxU7Czo+Gs7e+kf3UZ9k/cG9gGPICWr
+BBu4ynjaPAwzgkJIN07y1TTrBtyWC5URzM8p9IGGoV6JQAb1zxXPZoNuCmozGgXj8reFeNNpZqs
4XbnfoJ4Dug7oz5BBsLYxXIKHUTM60cLhwPRxq7dYVJy2/eK5qILNArPmEGjVFl4q3bd3tgGDM8h
Y/XxUbxQTa8KSVpSoyF2W2L1ffF9QiHPjiG/9esRIeZLiNgk+5Ex2TjuhpAM7OWTscQ8thYTlLdW
X2Y2fiToyO0SIQ8rlavD/FKWgbwCpl0hPwDHp1PuobrZq8B6GrpR3NFoFaY+b1xwU9+0BR6N8EH4
pOS9BC66udrpLgm3+q0uVgO3dO0dvP6ibaYRFBeUvM8mx1YETqG/qIxNSmcGL2LD9+93G6N2cphO
huJQr0xlC+ZDk5z48PHBDU+hiR562b1KRDeAqCm+b+N8tjK3THiUwK5RH3D5WzJ3fCfZ1ys+E4Hy
LtNmmDWErlXnGf10TBjvHqU0/KKw8mjAoD6CKjuiB2yOKV4yni9qXJbx4TVkAtrtgn6JpAkusrB0
3VUmbQmJI85ghs4t22H1jIfdCI2BFB93whbaibfykNqk4ov6HGvPLVMN5aL3p2HpjucilAh7+CjF
Fyln97NLzyLMSjnpUPw5dibDSq0/47oFfoyIfQqZS+J1Xq87ae0m9xYiwYgkgJNg4vScxk3vEXBW
N9QNj7Y5q/aCD8i+JQbV3zbpJkJ4XOLofSlf2bL8mJOs6de2h85H1NZahoQ2t0x/V7ZbqWEVC73q
i69Qku59bOBNxzIjNK8Kz9ZoldopSvZA2ljSMKBQohEZyVFTIUh5njC4d93Rxpae2UwCXjwYczvv
HdsdZRBjnGZcKcZydgU4wNgaK6HlvaeifPAqMlE6prufaILko/staTZBJ/rklvEPqWn590S+RsqB
eDbthtmcPcDT9yz7shCvdYT/0ldcrLsBNwPqXggTrPejfwhY5otJhcEzTYZ5BwjxgtzAbrAMCFjG
MmaIK74sQVmP1RZDpEGA2bbo1oDE9AwdPTq5uV6IlPxjNy+NOxGdcx19yDNrnLxGpYy2JEexu+CE
qkL49nch9R6qYR5wdubMYgxHbaykwNg8YjF9voqqQQetLXg0jBLqh2LHFIzqxpDupQ6RkETrkBNe
UP3Ik5JGBNgtWxD6J6fPSUeCntwTIOQDQynpWBUojBtIIuiJXSAGDJwJmrnV1FhIJxIWU3dpMF46
0Ew6lmZ6115a6gEhi4+Kr21MV8ebVW/jmGluY0WgAgQokHvYqmzDA4e5flsq78LwKBjbwc7bhMoV
8kfG92xnH8VHFO+Rm+DxnVnMZzRMpt0IK4sr7bOoc5TkQecoxB+plpzVi45kh4KIyokNXBn6wt8D
dVkbKszRtuOogWCSkyVRJmb0IaTlWqmtPISJjIuUYzB/0Bi30KMzCEeTF+R9EHZDNnTQOtwkCOh4
QJf6Jyun9DAUljCE4CP4Shiu+GDmVbplbm2IZyZ5NcJtODzpjXvVJKl5ttH9bTA758wIXYsPM28e
wrf4ijkd8MUG1mErAC/Gb7wx792y22OymXYiLIu4GAfb2/IpMmNLCh/+0x3AlLJC+7CQ9GMMy6dw
ilPx0js0Yz+RafnNsnhhd8sPVb4F0qA4wHFGRtlW5EF2iE8zh+SBYKPr+wG6nTeBSPOFt/VWLOEz
WF0pMZKxRdYkKp0DT7CA0adBgDtXr91+hJ5Ef5eidKF+p6/j1C35LTqZxBPCchYjIvEFh7f5jZfZ
TNfG4mF8tCTbzrElmw93k35NEAhEKp/uDB/eW2LPttkyouvLP+3mm2OysvImT0zyfMFlwyRhjWp2
X/6My3SFLHOZFCSVQBMlbgQdIjGfF4U1A60VZ+d2W8IExzpDx5hOb3uM4k8/X5MH4qFgBLEPnAeT
hSet0cwwIbcSglLzhdTeDXjqnxWEKQ6R4SZ9tJ8GNZF/If0z40vgJGMgoJ12zc+gOJnFrXWPqnwT
o01rgNgkmG8Ro/EnN4SQgnvJPvVZHDFKdPdmJezwZkTQE6i4Bdw9JY6vvUg0l/4ZtguCn8XyoLLR
7nXQinfygpjgc6FZo4M3JL0Yo4dnsHvMystFklo9QuJoPWuWEfdCjrAcUWfp8GkgB+FiQ46Ey/A1
38pXkXhLGD7d1hPe+mDN0uIDZA5X0lmmZYZc/MENsBAngnD6HG6kZ+U9pVY84UFsF6pFMk49ZcA1
hHGA7Am25YnEc4Xwv3m/Y1PYGIPNItI/vPf2syJh1aHM8G9Yn+Q9q3Jv7vtHMxyRHk/1sGzPlljg
S7zSw0J4hmCATgxgc86Bpj51whz5IXalfgWgoDshO4XFeJbueNBftc1bcBjOYB/Rf7s5dApWXLoQ
i+inxjUQO8aSWbJJ2CdF3ewzd/e8EXTnwKV+K4eTFd5GQjcxa0J0wqbx8RavsTxIkEwwks6HVyS3
ersczq2lEhDhXdKja904l3FMgwl1D3fJz/jwTz2moQWAo2O9ck98W5NX/zkBvrKQPISvzda76qdw
meN6gwYWzqwXvnH4i3MC7MTF8M5f9C7xGuL1mtIcpI7g73ukO/FeO0QfWBQ8EKHbF+zjlEM0hreN
uKgf+To+hSeKS2BHbbJob5j/x4jSwZpkCcS8BIcSNcD8A4YH1wf+Evk9FndGq+CQt5EiXVQwRBn3
B/rdKUp14TuaNZ5HukX4yyEt7Wt6B5YBTxG9mDYPb/R6BKQ+e+8Ar4WwI2gNwqXGY9vbw0k5tPeY
KxfezCPSTAhmwXb/QRmNjCWxu2cWtilfdIvtQuxuFas3HWXUs2/aq3IgPnFaIxYMIrfuOlsmrPEL
jhuX7IDbc+Oj7ufjzWHAQlqCNw2KlWzbvZsiRQYT2YBTmRcLqIk2kHby7GfzcxfdYGUTElvDJFlD
jbYLu7aMN2FLBu9ymM9mdKPmtFP8dgURv+6XIPLipYhQfS5u07d4r7r0a+mixGtSKamCOAUEw556
2ndI9TsbOwg05HrPgw18f4t6GAme3VtMInHrvEaQFT9QlWPFxBZnu9/jJyVyY2NRnViAeGJP2Qmr
sdMv080UXGSzq9j1QUfgzXdu1a+cwBexTYTOFfdjSwwnCnwMa/PCUXpLXZVEc4GVsDOnRRlp2N5R
4BhDIgato9HKOFdSGTIvC62GhwjmDrr/4qXWLuHNOI8P/RP7N+fQF/OhyBaJL8NLtI3OVbeinhv2
GbFH/jUk9anOOXMpVCq2+h2QUBze6HY69P6/wYNHFrpnenFzXlvjI0RYzLgrICZAT6GFZmL251iY
m1DyPmCxUVyROVRi5G9x8zBa8BI7l7UPRoo4wPkS7YzllH1NwByGdcoDgzXlnWzQSlPVIZ+FSsub
Ve3c4V9GHZENri3TCtBJHdS9j9LUsO33lj6y5nruMZDLBxEtYJOVPYeACUhn4qgLlhWPrIlWXXD6
k+ofgRwhyhTXPhKNRmbb4jakNzg+i425TE2EwqW4jHZkEqb3nHb+MXqb3Wf3FM2QhhBwDjyEkWQi
7L0v8A9XRdnKaJ9OuCVRlWDdIc2yQyS2rLhUZIleko3fzNsrhwJq7niKwIuvujnXj4Fr4zJfN7Bb
Kmf2KF6yF+HKiiaS4nLuNuE6eC93gnQq+3IlZwgXjbX6FqqClRKK6hXaQxriTa8HKK71DyPvYGro
quWJPFNDNJdhVoUzxkNpEi+D3j82OXBr38n5n1OHKqBPLNP2/FQ5fEn0cIT4VcXd1h8l46gG9zY/
Jz/mcBqg3bJJjsSpugCgitjdeW0y98fSlmJMcyb+W304ewHZgcD1V3F6xOaBNDxZhyOMIhqsvViC
s6U61zC+eRe/WWigtJtl6QnruIRQSRJ43Swqqb7U+rPMJiUS8RI5ChvgZyMua2kXC06UHhoDtdAR
iuB7ZnekBzkiRRCpF0n/HdRYmxi93YwlTV8OfkVqD+IqaHb43xjYqXvvQ0MevejImcbNyTatv4v9
KYgcDqf0bQlj5DqoLNwsFvWMjQlTLiXDCkN0RW3pXoDe0uiPudtVW4K/fkgukBKMd1Y+vEmwWsw7
2Ej/wSG0PlWXUZ6KQw9EaCLgyzp44IgVRzfwSZJqgi+SwykCvvybxmbLemfYGp18/LtfGj3SYW5i
C8y2xczB4EtzT4Tvz/66m8aL+o7Nwjx1DFGuybFll9q6HU0QiLAL4TV8ZkVCSpfx/HWLlsY2ZBrS
8axYpe6dWAUld/6HfCc6RcCJuoG6Rs9cna3NznaFRVo4+rchWiNparwTXJ4QFxBrxeuJvg0Rnt/j
+ishxFvBw/joGcAjFOWSXqiusB7QjWdYyOGk+kiXwmtyDRh5UZXkKyGifGAXgYN1KFkAtQe8HMC8
wVr+Slr8ShYlQarP0x86PXSeE3A9VG8CMmkb0IMWcm/twbPwnQ/GfPrAm3ArLAGiV3Os7OmlOmFj
PnMN9sldLBegHfk2X77arxZJx5QNFw7uQtKG3QAUv/WJndcdWrSN+0gtYm1ovxnvJe1DU3txs2EN
c8ClVnCU0Xzrwmgh8LqHgeRIOye2A+clAlHPMWngpAugSUK+FOVrhwDOcAh5bBimRjcXT1xMpp/0
MTTWLNk3PJfpFDYBFn1iKNaK3Qo72q+a3Yl3g3BgJsoAJ6L1WHwhAwWM4Gtz8yyPJ3/mtBj6Epu0
pyI/98MK7pZI3sypFznCkqXE+TMo3rS8dvT8LlegKfdTVmqz13vMpMJDwVAwVShLzVsVsHrzjY6C
GlQjMuGdvo8p484TeoKTHuMezJ5usCjKY+UCklsmA6FiR8N4NqqNwkAjO+B25mEmAsVk+bDdFc1l
1ReZ4NLcM7+ViFbZeDDo9hz6S/XKWTODl0EQi9Xi2Dyq6GmNjQq9oz1F9VVGu4+cNyKvBBwFjAbt
TlIBLdbxmViuOMaVvtSLS96rC5NGV0hjrHDwQx4ph2OrVR1YSnG4mbMFSfS0fOoR2yg3Bvppl/ao
Swenv2QFEoQeR3BHwpuyz7xPz/gpERT1CnLaqSokQWBKI6jIIQY7qfLfgha6fKvJYqTITyOnzc5R
uhDSW1qdlPrFVLLnGXHyvsDONm5d8JYQl0OdFv+lgNZyrSJqWvAI+XCM0mNkvKvZuS4v6vvU22cY
MEqYIyBpIr6GeZAwYRuoB4BoVfQHGuVUxRfAxMFvK/9Dzt6EgO+MyG9qDdKSIraVgrkNeQvIyha6
hKJ3X7HqeTkWDpbldiPrzzhx+oJHFTQs4BK94FC6UNxdXXMypmUj3+iH8Oqtvmh4CJioqvWNgWpD
W+M1bPWdS8SmZvx4JXNWgPbZgICcQon/6yzdjCL2x89E3GqQHJF+pspK5VShiY4XfgwVN0SzGv1b
ni8ZfWrZOcDqQVt5DO4j20Obf/bSZpczfyo71WqUhat+uldJejWu0fouK1+yZJWjuRaqiytCQvgv
js5ruVE0iMIvtFSRw62IyjnYN5Qt2wSBQIBIT78fUzs7M+WZsWUE/XefPkEGo6zdGEQ29EYA8ddS
4d0EKTF483p5bkXbEcm/aMCExksIF5t4Ixkb0tIevS+C42QHLkCsny0VHw8LHv0ySkklc5OV9pnh
mAWQC8KL5j29iFtxLh20jXUw/9l+YE9W0ZiV3BX8r8jqTIGDm2nA7zmplnv+Oe7QYrRrClxnGlob
0wYEyfuNoFkuEFPRb144rhcAJhpwGHL02BsAlR9hwJ/miGs60cNquAJdgQcK+3ldgccnPFE5HoFG
MvrIVKQ8eD7+hAHrmZp12basd5kM3VXBHt/VTxkJy7StOgil/CnGn3p3G+oPg5XRNpeOkoXmxYyo
Tw9bY3Pa4YTiVpC+cf2yAiVeSifQ2G9Kqv7Blkq8DBugW5DLDhP4HFjijf594IhK+01ffPKzGl2T
5YSQTmuhs6Z+JywGSie69gPJ3pkyjZNYLF/eDGQOtYljDIl+c5o2WnJAmXqyQ5NO/CaM9zWFVuLx
FTgL+nhV0G7x+GbGV8IppKEhB5su3BeLiu6g846/RtOL6r/Jd/4dpr6MPU/HAwQ8N53EP7ysoqHE
g9gNXAwpyOtL1i7y54WeclqgPO12V31IUTUf5w9cgJNjd+jSNVAhkG5OaTAx6daw9bq/iutA2EV7
L6pDvxubdV4d2ONV70BkdMyDCTosXCjilf0WsZmyH2xvFawU7FgPmg+dG4B6Jmv75gn5bdXjUEve
CqCmdCIa6gSWGs0m33k2TTWq5BTxCXx+dzj0W0c/y2tMqrzMWliPLxD7FwIcNj/1okmwcRT/uoCv
2Zfopp72IrT4EAsHJ7lmNKYVSxOmPewFQAZpvvXitVJLyXvm2BNVKeIBDW4e0TdpvOzMZSTTYOJR
/SYZgVX1M5zzb6qfiLk6UzVHbDgbcJYz2Lyn2kq/CNpFbOhI+P7VkVG88ZhWVMIZKdHx+xK2djkE
GHSTb8Zt+EIVZmGn+Rh26pdBpC89BboulqWsJNMiCKuNZh4kYnZ3U9Z2dTP4LEjiQXrBRYkkzFc5
ZsxwE4SEoQs/ixkLPWhn6XEkAoYtYXrXVmU+q7IPvpHH0uoh6t9aPP1NQXQUCTAVLKYUXwiheywh
p8v4TRjUPLyIig/Yb37REzAO2BrrLBLRB6yQJqONwR/whyNcZrAt4zfJyUPzU2kTZkFNpKIJz/95
inHKf2e4aVb0LmiMkAYSdhqMWTIH7lGjm4Q/UbVWJrgujY+ymS++6d4tO26eX5PdiMk/xNG9ryTS
kX6aFOMxPX272TKDRUb/OwcHkWtbSj1O4ZnBGNjgVUq/+qWQVsINMfRbazKvam2DXp/NJuKQKbci
fASxcZcwjmfdk9hN99zfHw92SJ0v/1AxlGQvHhkYSuBojbawBC/oa8krwyMEHngBXIMlJDQies5i
zrZsdCS8+TuqA1G9LkjWgOC05rYUjF8tAg/6zIPUWnTsRw3u+ySu3SB0rSTgi+gcrT/milKiCCsw
xckVKf56nKQ/Uu+gDuiZzfIN/8h1fKWyExWBWs/DmL8nxxj/jsrwcFb5MKPL9C3EdDcDCt43Exdt
uPxlId5BZAKPRlkjm3r5h6L0YuvbrO4dETsjVqkRSqfSoRV91fjeeWmFpHLwIE28vgCfsY7ViOZ5
+8PT52ex3FXD9WmSNQtNBrEmIpDhz7j1QFrImBkgBaL3gIlFMBmMces3Wh7MpSENJuR7rBhvzF0X
ZUusclRUN61DdLi8GsOrqN9zYJ2CVR2uKLgiEoJJ4SsaB4FANTh3vAimOUJfiaPssRYQ4Fawp8We
mRDEJyLNhfA4GdztuE1ISy3nQA7UhGwyn4mvttax5HMoNdKH9ew8C2cg9VGdh2YtCbQIEvngac/G
CqU+c96JkIIRwbAUvFILTB1VVHbmie4FHVXjNP8sK+M12SgPBM9q+cPukosAjbNvL3K7N/ND+xgI
YAaguHXhTYarSPa3BZmTLf4nAdiQ88jmnaFi3ENn6lLJDoc2UKnilOuudTwdbJI+JAkDFjCq2zGc
EndH2KiGbZq5feEphDyi+aqfW5W+0+/UwxTPROyS31de+jlKuH5W9bd8ryFVmgBblWnjVoanOhPI
tMTR7y/9/m6xGxPJiy3xmcTmYJYwt+TxyLbANpfSOsm0e2KA2z5lLAaKa89bkN8Fo5nJeb6K7sa4
6LdUJM3QLqlmV17ffbfyWky/Wh7hDgvDB1Z9L4LfaghJNHLcfHbDnpiFtyp0V6yGAl0C1FJP/cUY
H26G5pr6GwsbBcMP9pMMFYb4JRgfxvD9omPHOvHZ+I2CV+W4M2ReaUFbWYS30QC/jQD84Iq5Ynhv
oddhfIhVljExJ65jvQbPYqnHrvrDeN+QXBF+ZqSTInImA1sUSMxr0l8E9gPKOqHRY5kEXFFRIIe8
xKFa8EBEqwj5FucCa7nx6w33DHewenqyweH1wskbNvK0gT98w9gDkKKh+f3Dz1rnKJWvVV7FxyTX
7FXKMf2n1v01fxwm75CX8P3gQynrragkKoc7sjbzb6O5dLKG8a+1e73m731PzzTPA/WMkfPUGBBp
XuEWTKvOmcn3jsIPI/pqjmWkhvXDTPgleVMacWiMELO3cqDGS4HbjMPmIJBwMzZYcmm9H+0UC9sL
8g0qF90oxKVBTJjiF6rYIZdWXJwJ81qfG3fukFUXyr5lMknLDLbJQkdZjyMmy+cU4gJHL9vNN4yU
wUp20vP+lpii7McNskDbrqmceJQgItds1dg2zfkM3QkOhRXPFxWJjvn2BfkP47BmbSTB0/ohIVOF
KyIwWTyCxvCgbxCOEtkfdDMdS9Hslv2+np65Ghlt2QQhH6pWEHrkQvnETbwDdEG2PhEFauEg40Qa
7/5NwScW32a2rBnTRtEFqxo3BNCx/x10T3IyhmTyEyCW0aQqt6g593OLLZQzbor3/EEtL2nDKC1T
mFKG6xULQeFi1x/qi+YWoz/Yal+pWuKWz06JDeNYLAgcY3oqbkLmW+dux+/jeGuGHg3v5MZe5nMW
4QwOQnMxsN7Tv3nMjnHmWqVndLwttvab9lM3XVrNB4xDAOmZgqc8WxWLRhL3Eb5Umgc0PXW2e5uA
51bnhL/0K8PYn1Ht952toUv/BkDVsWOG2n0V441hkI38CzmtYNASsiX6M6T+VKfnUeuUSx9fWQhV
HU4YA6PtmxRC055kZ+SgeRpYWpyyMKtYc9Of9jV/Ql83Fhqgbodj806DUNJTZbX2E5zwwWoK50di
QizIXp9Ct5XIcOVYfM3FU795ArKZQa3soIgZ+HJq5K8iWXj8Ied7dq4sCPuc0bCbYsKTgM7+pS65
HIxLPBCQppF5c3Om6nub9crlwVq4nPbv0qYD9pngAQcfci4cTIAw6Bfq9n3jgK0GYhtmVwxzurv6
3dXXuP8wA+gCbA7JZ6j8MBBf/Vpuj2EyrNQYvIVdFyRjOogbaUuMVcz1AoJQjE1mGGNF8yYN5GT1
rhcGviXnd7LSizV8dlmfD+kjsCCQGu0netOetp1fuk4EwiimJRRN2Z22rZCOObcZS/Ai3hlMdg1J
km/8C6+Zfuo4oHUO/zf8y7MZmCiEs1g7MBbo+Y6sWmFZQvUiGcVsLi2tf2aua1zIXtGIsTDsnfKo
46urglkggQV20/XfB2EFEA7LpcgaqLet35xSEH2S2Jl9yV62IASVaMNiRoR3PLq5xwotzjBlhAhD
qbo2YoJjHEJw+ik9UPkeRd6vITZcubu9a/AlzVwzG1e4gKe+2C8geOCfjD8h/VUELxgSSRHULyIJ
MLRuHCDmxvhs81u8xVu5LcDVYT3gIY2hVQv8+EW+hLpL1p/V8/Y4KLqP8yBOZZh2Oe0ufi/U8bMU
viRlRfRHE+3eii+azlPaEZEclfStul+iPEy+GZtf4pIHOaqFj2fIEZ0pXgXC0W1b30+nM4iYT+xv
P4WgmB6LxFy0v4a0lNV5chuur9RjuTlHTL/A1kLYdn9sXl3apkmpPLq6J7JsgIUDH0qevXZmgMH9
ErAHBWzrQ3f3zO1ob+CjutfO0Wzt7QBCMruJ3wPLIpJ1Hy4hen7hvLYYvCof4qG/65/g4zyPD9bh
vCGndoVVBur6HE9s3ceFDqWCCmvJ2ulr5T78yelc2JqL5647sNl0vz9pme4dVmqRU31OoGe6QOhD
8Q/Ez3Ebz+EYs5qjFZ5R0ndT1EgG9Rj/QJbYzttdS953f9O21E+cVMkrqRxjxnKLhdW4LNa6BTiH
bgiYbwl26bar1wLK3Ey1aWj02UhaGS00thhu5nd0wnyT4ne2QKPkV2QAsDtQfMNXbIKPiWuqJ5aI
uhmIOSUECnu1zHNVnGOSw+CNLioekptM4muKgCJVB7wPAc3dsJxih6Y1Zsr/8TwHy1yFX12Q0vYz
oc1IHYY4AFER2E1bD9+jK3tvz4SfEbnYDrvNUlsoLiuNdi3s6AN2+pnhK/zU98Xf+zJ8Nav6khzS
n2YXLWFlqV9wRmB/yfBBslm0QXcGe28hLN8IILql6ap+uroBGPiir29eS9zeSSlkmD0MS26DjXhH
BvAB9HqN5mBojxUeZAzvZEXj+WlunxtI70CF+hL3iIueY3PgSJd/Wph0k68eK5FodHmHZzh7Y6JE
9Q+TjevoGNDNeRuhnmHdyi1OPhLMiwQ6333EFuxu3pMT1J4VZgSk3lguz9qhvzaY0hHjIhy0QxlE
c20dBpIPPY/0EZakzz9lwa3nQY/nkMKtCUoo+SLFCYsCyyfrFPmMP9wBo4NxjY3G8rmA8Pb7z54F
g1rBt9bJvPNkT6GImCQmh5PrOSyFZbllq0gASbFSPaRnq/RgTJoTwGeHS38xF/SU6h8jR/g3ZcpE
MNQSn2zZlYQACb96QfJpccfcWVV/1p7pyXzboFLhNUymwlVezOSA2psGXjRn3RMqHSYGkBNwM2LA
hneZ7dVv2jvI57AUuyturtw1jCw+2V9/qONsyBNuh5WY7k/ZSZ3N5cVcunZ1HoHWYcHFvnDaeDzn
qKLIV+rs6IqVmI2h2zzx0PnN7kwb7m/tXSELLtgPz6YYi8qmrsEa4YT1gDpnPZ80/RX4+Dn3qMbM
RE7qbj52+OgvI3eXXnp7sidTjyST//HSkdccE+dr85w1s53JG/P3wx569tdtYUvxkODJ67x3zX5y
+uU5DhhqgK/gD83glNYf/aJxhT2KnsXbu7/wmmoWmEj4BDCyyDh1O+5JhIQQq+h+RsLclEWyGxze
XzcOhIV4Ohe6i6GD/fDIFgmi7fA9BKE4e+7LTxx6omO9tAIQd3dy227hS9YbYAanPJWrxxa76mM6
T3fRQfJaCCwGNj6VnS7JT3Bivw5QBc2SH9M7kzqzjrFlnUFud40f4DOHDC9oJH7ilGuZGiwvky1x
KGdhHp+xROfBZ3q81RfYEQ7t+hLGjFceC/sbPoFz+ePMvw7Be3ZRuW34K7hbYRTyA1i2khdM8LNv
/D29GgIma7h5Ow8XLNWgLaCz91XPuIyfelB8fNQOMUqzI1nXsy/4NB6EjwUcVWfaaqtB5FxK3lcW
ZjPzeM0OGLsnP8UPZkF8LcaioJsx0mO8jDCDxKfIo1XU5hQcImEKV5t1bnrKvwCWZyygKKJk0MxS
Twq6zdODqP4x8X9Cu94W+Khz3aZrI/pwI2U/XJcOX6EIdG4Fe7BJP3MB5AlfAyyfXd5Qx1CNPVca
5I6/ePb1wf7P1mcwQ3gnGWG22ClxAkwhdUcsS6j0c+E4LDgAbCy0MCrh5TmvKUutiz1mBWWXf1PY
bLaFtmyLZ0y3ZpcXdfhpVz5KZWc49i5BgNRxhHvs6bzexk3aTT7zX2ujbaI1NRe2U9HNnkEZuvmK
mzJ383kEgxnmJVuO+tYfKGPABhqkonajQJjsPPV7PNdwkDib465ePMABWWeO1VZlsnhk5kF5ptd+
Ck+PFwqh3PSHmC3wgiqKtLElhqn+fWHGZWkQ7qDoYEzwYDMbnfs3dSLKGq/Qzy/pBwJi/cRfikh0
IqOFoMq/49IrEyzs3sQHs2beRAa679aFGCD8NDz8iBvR3SobAfd5nOkMuXSy1vSA7aw/RiD8ryvC
KR8rjQLGgQdVjTuaJwlyCCOcnT0ddZpHXHmVvmVsSLGHkCYrOczd5jriGrX/yglxpa/1R9XW53jz
vH+ypQVcMLKXEYjjxt09hEgWsthDTtTe22oZK1zTYZYDeOPy+KLpAP4cKIhgDTEUlWI86qCJ0XPY
RIUwH2nZ+uRaVluzvxkslDGhyuSgycGIQh4K4NxhvPfgFOZKQh1EjEOoF6cHPihitdbeFeSaOhje
LOsYjUGJizC/dcPeIPN46G2VDROqQfiFMF1YQDEqfRNr+a12+9xEGuDn+/7K1MxCDGiH4SLZ4lnD
6oT1e/TkwngJDzh1IeZWAV9J9FXW/EbVti39IV2nVHHcP1hJxrt3+i12fpvP68SX0YPoK83wtPII
njH8sow6Mu9VH9XbTeITeLhuP5aItFfkyUHBxUJsmvjMX0XbsyGLxD8IrdhsN5qv8Aqsym7hHuTZ
OPuqfd7kupyXo/+65fd0yr7y+Vke8B6OOawhcqJcms7U4UfCvNaa4aRirjh40/qoHN44ek4f8l+e
vAK3WrJMtFLdLfoFcnx4iJpyG3Z5sowk7w3586PqV0XqcinKPPrDpp0pn6+jQtR4/JXTypMnxrDN
Y7HKvjit4dYfcFY1g/AwFSBw/TeZMKw+yipZhRtTUWbhwdhhzvlixczx02TSEnYNPphAPatBX/Td
XlCOxQuypHWKO4zvBcERaM8gNNAPbd/pFgE2s8zyDZ3ORr40lAsLZtL7PQ0jCL5hC76d6GilSyyb
6lQj96S032yk4SYsU+yN9U+ewmRbmu4TpqX1nJmmp6B768HZd2BSmc5cW/G+ogRZyWK7y+9IM/BS
BJqGMSmFxuaVWSvT4wExYXX3LMlYicA/yoNOm4vpVsWSU/6mCwAxri3lw8y9VLRbmHslDCh2UYzI
sjDM6U72WrXpw1uI5x7wxpqDU8Cj79DuKToGOhXrqfoJW8AWynj9NBj1X2e+fzNW7PGilKY33NAD
OGJQBxCsmPC6ZeW3pNX3ll3Akp3RtRh/rWVTbT5Iy6UDH7Zj5+CICV2wvBh/XYsoNoY6x35/02yU
992Q5sWqwQOZeMs5sfPPjeSSO0eOzGDXb3uccthmTJaVL/1WB8oNxB7c69OvanBjGo7nKj7CRPsa
zEBagBAlFKze14BbKNAfOLT/sYMEXSSDm+2afoqv/SH7w8eTngUsB5Y8OFITPC8SveqNz4OWOuM7
E7336R078FTmOVZXu2qdmxAdupXxidyB9sLZNfSbObgZZxIvZJ6xx1aB2XQJvTgQN1t5gd0fdJOI
uoiVKWaJEOUAyydqwccbfNWY/eqE2k0R1IckpFN9JbsnXjbiMoHlmrzXCu5vEBp5LOWPXAgMZa5Q
m9IlsLDED8DaxFglgPlqu8e8BKecDySkBqCI4rU1BbmbME3KN1ri0SFZzVwroPSnHj8FDPmxVhoU
OzOAfsUF/k9hc8lAQ6pshXRKpD5w4CwRTzGnsY6Ynt/kmGVOxBYYTM8kPAh/BdQMiHeMJx5ojNb4
1uXp1ejMhQQBZ4RhUxE1NDZ7aegO01cyOlIOyL1fSCyW8UgNqJWsVp5XRiQybPSXY6wjXlRBiBVr
cac+R+DapttBKKXBoFFvTwPXypiNGFBrjlEy//S2jhLp0wodiZDBRUHCRKA+nNP7jFqhn8yLu/CA
1yyASbJ/7SXYQUGh75i226uU2tl1B/R3FDOCNs4N9Kx68hAtbnlDWg38EcIOtFlpXrWIe1sRwAWx
l3x9lWDMGdOnCKYaWPkuUlr3JRMkb5j+Ln/PDfbiLCHrVl6OcznzgTJTorDIWp9YpYNx7It9LJMm
bLNnHxym33qRS5cV0MvDvJpkwT/WpQWRDQPrV4/i1Fcx+BtxRH3n91CduEoS5kuQQN4RciTwTrnO
F61KGIQIgobGqcfgP1PEXyP7ljRYnuE4L6MfQGlcX01ArwS8I62ZXF46wziWSa5MzFLGEYWTHGdp
JDCjCDwOYJnFA5vCcd/twzp1LASlgI3g2r/S2cAdm6gRFuQEu0OC4Ua6RvfxM5qAuJlykfDdero4
a7OM4kds3qxwg2EGmhpD8mkYgGIqweX3YAwNnPnXMGsqIrrQfkkowMhYTwuMqWbgbsr59fGcRloy
g0uDxu6QCXBHaIH6kBQ23RME1PnZrZDOZazg95+4pfDyurbiLINCaD5VEgsiwx1Zvr9DwLiI2iSe
CEnIxl373I7Sb2NudXGBnzXrsTuWCbuH1VzZfxTQHYm+XfOck/JBfVK9uvvUDL+icxRYerEpeZdH
i/X+U8VJnL/aOMFwoG0pYLG8SF2EutbAlxSRHZEKNX406M9AFguF6UKMv1lGPlCbs6Fc3qKrzMnJ
9xj+Xkh4rtwWFFiTCVe1mvkT2ovC8foGble58pVm4WC5YFmtVCHKfJZW1O3lpMcrh3I/bPpeOpWh
5KARINOF40HhbAhFUn1gcbAxqoEsZUrtW9t2RHCv4nmoeiLOCXTNyVU+EI8T7+Xv8jf7NcvMi46c
Ars3FhY9SH3nKLB3TSyNSekB252xNdBj71U4MXtpaRUbwyyBvo5Wm+OUrve1iOAoUxEpKe38FXBG
XqbFGF7DK3hnoK6K4aLd4JMIogfp1IrOqeo2CkiWTUQCUx/25jiOkOkpuN0fmg0EoOpBSHxMzgzd
NWC0RSy1gzpcju3+VR3lJ54Y4hdME9pm7gpWCY1qgo+7GuFgW/UTzTUHHT90asGenyoS5LiK+PmT
WkbPAHspZqGKBWJ37blD3NiHCAR7jxkdwdsUP4jokxwWXz83kdO2SyK2EJtGTA0su9nzwT4sCMO5
V6nDtehgqwqqRd4FehhOmTn4u85Copk8ZVawjeNPDRgvLG/aWcs3DwlSX4ZbciRe4ME81GoRa/mx
Bae1ZrLzwjoR+reDBLAhADEbSp/XGiVz2ugYspY8HER0ggndDc46KlBseEnZK74rv2aIGsIbagke
EpNZX8JepsUJ6Iqvz3NWtdtiJS9zk0P1CpVjWBxTuM9B3nlxRm1/+RC+GtLFsUQgEIs76IEpjLl/
+m8wmEnfZNejg8PeP2bkGXEHdxUjxyxbW7VLIgFIDhpm6ttaebncSRYgP7WaXCqUNn5WBhS/jAQo
If14fXZn7bEtXrSnYo4PfrmK9W1XnZNxocs84kRQnh6IWPt4Fg8/xO7xm3o9hQjinZ+mXpZ6qb4N
WRjhljLJdbwOVwdDDHL9+tA76s0ph+fbz9849seB2Hw+xgVMhO7h9CR/lF6ItPDxk7Rs+OzmWI9+
y5woYzzCRuYVvIY5quHoOu4w6AX2lxnhN6hEP5D2G6vxhw0+jNApqEvdpNJS5KT+kWIsskG4rJWl
uzhp8EQK8r3JDo/0+Kp35kheZsDtDQe+OVc4KmemtXznc3VkIaauM5PjW2an03giAt0PE4dEOg7Q
WgkbT3UWtbeHcCap8/UDwXI4CeaygEzd6poDvaJGfF/+DdAZ+uYsI1NnlYPcbHieBh2DvPxMzzga
Gz1ewUuALfNAcpDa8ZoZ8VV4TfmHXYA6AFqOXsenguON0t3yuykgO8TOgLThHIXnqrf+le9UPOnh
E0Obovfqjzz7wodQDOH/zaAkF1gbt5ENt8rAhj0N9H3yxW1S4+19ei+G8j5KjhW5EsawAgPWjaiG
JWowo6nOpuYNgouYSrs9mCoXY+yO2o/FjMe2dif/gTCb8PtX8WPV/Y08tr1XMb48ehiuBSYWS4tU
8RZbSJjNjEUX6Vh5qFJ0+LqQgkR+IfhkJrOoEEucND4NxaPoJkdkcjLjnJ45OEc+M/cNYZ8njF2X
vK/VADoso4CpBRou8tDYoA8ADLDegdRfuvKbz/H+7DUI/oiSNMIzAhUi5zcq7Ogz3VrZ3mg96Tty
B8J/WEO/vCK/YDcM7sBlwluBPjrDqotDkqGmWGDXKJVzJB/yotlJHOg03vBZaggN7vfjQt0ucrZG
s+fNolSAK83F4lrWmLAFz8axjoSEhmuW50/Yfw1tZ75ien5Z8uH5GGfW3/helb1D/XQlwdU96xJ+
4Xdrc9/5kMUlpMVnKKVJ8LgVFl6nUDVwNaJ/Rrg8noEvk5O5rUl/Mu3mFyv6hsxAFkrA6UFBFy7l
uk8cnRnOWC+9WvFEPxODY1Cx2/77LRLtN5NQl3yIJ2h25b6e8rkeH89DtLP2CWf4FoiYEJsnC+Xv
hD6RJ47sQ4L3pFlUORmzSWyHdxb3FeBpSDIvdh+j+1RPlmnDapDv+YpGXvqk4ab7k7slpYh4oVSH
VTI3b8UPu1rL5BOR7AtC/NwUoBngHD/Nl/LVCTjzPu757oGh1Kpfk6Rkv7Z0Agh5Y0TuQ46ri81a
AP48LI5Q8Fq2mpmN3Uh5YAntAoSI17hbd8kHILkJ8L2ItEAPunk97xwBltIaxwzp5ZHbDTge/og7
zouxtAnOorRlL0SD6swqfoTBxeSTEmBdMGDiYxkZErpgd9v8h3GKi5BdqAd/LXvqN2XL66CKfhMP
uueYGLRT/0OPuniGDpplyCk1ttmwv1qHy9L+lV/RR2PBuvZqpNR8Q6d6biDAh3AYsX+vDuyeqsbD
cGnTXwamT9kp+mVaM6/C2JtRHHhh+JsAzNye+3yrat0Cj/JnTe8q8j7bErZyMxPqtjwjFiX50F67
kjlxpR8mWcNOD56F/8UlRtEJspxvY7f8zb33j3R+bbmEhYeC5CHzB63/UhFJ027YD/6WfiYARIA+
iJ2oy5lvs+HG2BDb/XX1qyq3zmx5UwgmTEXMUVZmf+gnTko+2uYn7BMny5qtQXagZeIuJ4gzk5Iw
UDMEFj+pjq1CiMUL7P+mMPfiwG2lz1TOcBiHqHl4JsyBR18icIGAP5KvDUdyWwoSoYsyDjVRuoKH
F5MtugXf5wahWNZI8iTGK9ZcOL7Xp76HwQjuEp7K/PgSfvOnzP5ec+WMxeHnU4I1yzf+Lg5GBw+Q
TlKIyRUQv+t+kcaekcyleqXot9qaV0AnxjVRzyLOOYxPHVcz6/DFCOHmt/dnkoCCrLggnXFQNNhU
Hl5vZdCBHqNklxGlPKEcNIB+jeGi5sq7+TP5UADvhOqYq8cEPyLjvUsWCK6IDoI3h0Vasm3wAuDC
/XDcIQvYwR5as/Po5v2n0cHFurVwA9Vrqixhbw1HrASYdFLgufsbnSf5nyUTYokOOdR2CUnR2LRf
dPh7LbwlzDEcTq0XWwdwEWmjkgOIE6HK4pEeDnNkJPOdN+3ra4e841aDFAyJaCtgYYsNBXwcmJ8J
hMZ10ZykN+tYR1RWECTQh9x45sgJkEfkvCcjTHa0bnXtNEPtYZ+RgDz1zz0ipUT8euXxD1vaciKR
Qd9boOYXVFgs7xyVowXxbNObDyokINqf8jqZzUFRf8r0nGHYMfkgsWXttQPrt1JZFTTYLKnryO7p
iEuMfd/f9ZfwOqn4UjSSr+LtfHuYNxPfRGjF/eVdEomkTBqti1a9bOZlbFQJ8vkT+UNdhCheaAji
eXbMbFNRjt8GiaG8/XhtG4B2L+OkkCNULRPlCYx5Ir70AQqSrxSicyeOv+IwVEaK0/cO2lL5UOnn
UEfanQXGG/d5v9N+3+aaxrGFCiYDTSMWoHTcYSr0yQuFRroVlA+9q7+KkjiqguUPR3AhU6anWx6j
rcRYGjII/mSpJ/6OguQlZuKJGzgUD+Mre5Ly6chyPE9ayREh8wuXiW1d6+dx3y8m9cSbpkY4h0cw
J2LVOS1KofxLmNMe9/YTgycp5WhB6XFuzwCKEc1/5r5KFS5iElQDDMTU4a2IadvhkzKIkQy6NLW9
NmgsKBAhttlXmOM7mb9DIvKYZKABqx0VwzZwk4bsSJEqcvL0vEzAmU+/QOlMHoR/JIEsjUelISNu
Nka4VL4CWsFCEjYQgie3L4ErgvwSNx/dhf/XCm49UaE1Gwua0S76bbhEg/7iCCqllLRe46+RRoJO
o3N71+byZsBySayciS0xdXYT0qIy3mgtGthkzivRhtg2Vg8s5gUPHFLnbeo9GLNtvFHMQ430oe+X
RifZvGRdubXCXibysFdOshR7EmQMmpLxs23xAOAkVw6MH91PI0IBxeYZPitySRItkCQ0NiyYiHHE
rB3MDkVy6hIcZtIBdE7AA8otSLZLwKakJvTkGHB9/Gpx77kJY+Uo6W+ZX27lHbPxu/hZ6ud6Mfi8
JPHzeY/+nnyM+old0J2PcQVrLEVXBV/VsP/9m8gRP+lqGd0h9E3P2VqAl976SjrM4CClv/rZePZr
g1WBL34OxK7TlqPXYdkrcJy0y+5oQAJ4ODEHnrWXfmV0PfHsbPwq5/wePTd6hkF3MJEHka3t/zJe
9wh3WJ5rZ9zruq0lfz7VxNV+M1eZQiCnigZ82M2HeYabN5SvjLARPEeeLhX3twCj9dt//6lBho9h
vk336f5xjPevRzg3x/N/ZoyTXWrVIwlVka2MxN5ZbkNT1Yp8hIbi+N9T1NU+j/griObROeGFo9oY
BQTtDw6LiGDDvw4CCbSQkLy/wOqXPecGqAy+OQmx95NZIArZauyRXFnjqWNARCj2n2qQN9Ma05d+
pbcHX0zhPavZN75zfyzWHNJx4YPIyuFWyXH+9tPGS5CZ7ETwiQQh1X/4pz66salG+vfZ+4XPJ06A
sE9S2kzxh94upDk+w+8DGavae0o6unyyoP9J4bwC4KAnSaELDoovY1rDRKXU0QYGPl4pqXJI2ABB
0vcMGvMc2TtPklp/ATUwweZLQlMa6eeJSoi7USs+YxSQWCldXs8LBioNsyRcXwNwiZYT3c0mhcfM
lsSB9koSVYECSQ/yZF4kcxwBq3qhl4igxnWDwCxfMm4N87Jww9zTscUNmaLnojVN3G4knLvWF4py
/2zuNVxmpIBrHfbSIznDh4C+UA8eZgZRfNSeFyG5atW3/4C2xbiCONbPLMf6+s+SZUlpdGVcICzh
hEd3xlVFCkBSbs0rHKUzt7YV92cF+fSAf0sfN34LYB8Re3xNvPt/YWJYhtX9z9GZLamKbVH0h4oI
kP5VerDv0xdDUxMQBaRVv74GJ+LcG+fWzTJVYO+91ppzzI8YFpXBADJZnOKdcPsY3+kdi1GakFh7
yOLWq8U3uQnsPq3Dc0X6HpgsnaWjZOn8mFGpM96qHIqlp7wQ4k1Gc58qjmKOHlftMUO4K2S6qIkt
0jSp6WH8N3rcdfKYdDZB4TU485sI5f62iRpYJ3eiyjPMQnXs/pfFovlFNSuG6T0UEdiQAI58Ntnd
k8WTHDtMfVWQrWIZgOgO/L4aKIG6ajRPuQecflLKv3FZebQK+8c6qf0u+dFKAkzQH3mmOicqi1Sg
JDCyWfLyZGY8VIK6/S43jekSNtQfSzN80daF68aW7SA/zejnfKdtgi1oIbImr6qR29D/ZD8YlUi9
W3dd0bAAN+aNAN1C2JkWqE8HU8fpVqXO/aByToDIGKAiFFRf2mjCukA0NBpBBSPq2xgsvcIeKgmg
VgZT/dAi6Y2leod38hzZvRJ8mDW9r6nbbUkv0sfJ6sFYl8iIFJ0fJ28sQ8Wmvv+c9PAjUkgz2tAb
OojjXzl1pSP/EyUtVCaEg11jVx9wq8BGFlDAmNifjmD+GJbeUX7PPojaEEuyldHU7qH5/Ce8e6F6
yYUY4vlCLIGI724rPLwF+r6xCLqHLwZQ1oTwTPo0SB/S5bf+E2hTVOPbK0Vm2C/UEn6K1CzKb+zW
XaQytMpJ1XB02CI1m+SDTvzrsQJtp3LMrlC58+z1FF2WQbjkjO4+E+gXcbC9Rb+0liZZyWpjfa5a
7o7gMSBqQPeCK5tOB1M0kxh2u0dPQmN/RJuHIAbM9wgLuvC0094EVYow0jInNfZvvNvCrCX/xsRg
Fr+tNn5P8uQCcTaOXYUK7TlTGjaP1ZBLKRg8B2OdqUY0SIg3zFZf2tD6+aIgHc7y9FEdZq1l7mIe
RZNszs01HmjeY+YJsxgCC8Sm6N/bkWZ1vPmyXCRLpMDG2/6+5mYpEsJlgyzTvpa4g8nVphY+yvf5
AaGnNINS2cFPQxnNmYAGxUT8O4lT8e/deqURyIoDevvbR88srKogRThH92wuNpdRgd/XZ8xdaOOE
86NCdQF9q2FWSGVOn+xhi22JxIC9rIxMcBM7cTKaFBAKUgYJlr6JEg8ZY/X7qB0GT/Tbf7hsyXQ0
E9wEiTenNszT5lhthybpiP4H7JLP0MsTIjOJnV2VfTCpUoAbt694i5tbggdYlR3zvWh0jxoySy46
/gMUAvqfcUB3RblJd6T7S0WaioFO91KiZstHy8HOhtgg87XEeS7azai2q1FQs0lxwqRhqSqX4ovX
HSoXx5+huUViCy2s9/iz/q6zQVqMr0b/wis5vlBsGnwxzOhG8zfKSRud9+nMDAfBNxrn3uaold1O
Z2lj6px4823PIkRPr9WxM4I8kqe8nNlsGAQgv8ToRKjMW8dH7xbGpoh/5GQHt/MHp/mbIQMrGSO/
BgchJ0KfuZ/PnJoco7yvLVUil9TOmVP4TU/jB/qdU3nUKTjaU6Brx1PUDebUU8J5089F6hyH4yM8
PgNYyZro66OsrBtjkr1vjyTMikCOGaQN+N8bQ+pi5IArQ599x32qKyFegtOIhgwfcxDnAxwApcOa
7MgAvfHE29nxY5ANxT/rmQry1SJXiW8UXaMDwciPc7xhwuqqM4zbiBmKM3lN2o8CT+mnjTkeOgZV
PZgzAJ6Po1HMkb11DUIndTRWezte3OVN/45Gd4VmJ/wL+HUyrQCAyqqbo8bCDp075Hu99Shf6Y+w
fC2wyIDwSLxi0dPgQjIUNSsTxdJnnaMCGfLcjTEtqTMtDTAHp/CfkxNaAIMV9LW7Nnb+S1tRysWE
3QWxB65J/e+SDtNHJ0VrDLIzofcB3eOVWiWFMTM6LInGbTBVfvkPfYAre9ZFWGUK0W6zjqaVsUSs
blIXRsqGB2jKY88pglRxi1UXaf2Hc3KHkD2LLcP+LFjhEvnIkO+UXh4G1BF9j/PPxI313GDZNGn9
fm5CVzO3sk7bHncaeIPyV+Ui9XZ3IL/26egHkEtKBZ98NDTaqPG0IxOPL4RfJjfii0BJrxlYvuT0
eAUEuyKSjWFz5OGHHdvuKEG7yXdCPYDAs9woVnlF6cLfC3Z0bhm0GHoo0Clv4yBePrgV5LVwinT4
X0Jk0N4Mbi+hmJXS6sSiz9F3QDs1ICXLoIOMCxAQea1gETfDD3c+1zUt8K8ih8b2RRe382OK/ng7
0Gp4e97TOXUTRQnRdCtnmpc18Xp83YwjAOzIOEVBPcCkPSGpyybvPRjneVwSnMNnZuFnNaRnMdzG
XkeiFdYEGn+SfFQ5BSE26jFtYzFHZf2hqk3pUKhoTbt6ZIsQJVVRPNPF6R2WeD0PZY/Qv5eN9xht
Wxtfq4KULiY6jEeGOqdmo+Os/sq3EsMVpOoCjGLqqLRbiF9KNUKSl1K8LlV7NAVfQc1x2oJC+SII
p7f2+0AzzLHnq065Z0bpLO0cY6MyzCvDE9Hg6+T+Uz9+H/nmi+B+QIgwiMExOBwbGDbRoALB354W
5l5Es/MMOZvE2CtMm2aI0oyIM3Z7TLdgSwWQ+9AMwyz83Prta/v+/CZQi5eomtgLf/J1O6VRTSGC
AuF7ueOJQSzEt7kc2mGjZZ84dDjdzqveZLgH3MvJ9n7Tg9LLl9QN3O5PK7txWeNpeUnW7323j513
hPd0geHLprtPB3WDVBxqCuGB5x6Brl1MYDm7b68HqJ6fxYO+JEt4qq9yv2fbmLJyhf0P7FCPIa+V
e9Wy8ep5vymu9xUYlO3HrWag3OkY3me9S2etZwSPeO+0JFxNt7N5Z6ILw5ZpA8wuV/WiPEJdfq2V
fewOCpXKJvl5fZ9WhKtV01FU2KDHmLxULuNGlNick0dR7LKjkZ8mQ/vRrxq3IdLD19NrJxBQvTjI
/zz6croH08XRrqiw7pcqIiDYuL5XIrvkarjJ3QTtjjbXGLdb8lHyvmRAgaO/fgLUzQIjDet7VuNl
/rbvX4c8TxeFy4iFxMpkhCRZIIUkoNE9fXKmWWFmUNafqwDr1FxIS2VOLfGrAPxfykvFllZlpM7A
QaMu19ZKkE2llW59Q3Mae5WPUZ4mLXPl9iD+tgeMdPS5aEQdFOy/B+FI2ysO6BgXBNWO1aU5vZ/T
TbMbTerFYGUmx7Ham3HIzSARKYZHgEg6EgTM3jJ/nlhRNoMoVkTAM01wz0b5sjk226K027V4Sdfs
KdUxeYOVHadrRRw/58iDpoWLVwZ9e+NxI9LbKKJszQVDlSVynAbqqMw0iAjW65J4wFCuclAdjKO5
Nuf9Ug3kBcF6SKyMVf9PhI4Aea3tE50GxJhASffhCAv0zj7j1RXeblzWxhIrhF9HmBOlHwEFqsn/
aCPaVAwbeoQz/CbhisjTNxelJZNeOn9hSPfq6D5VF5jwHJmIqlOgzk4BDsxotE19eS7PuZ1uAhpf
JqLRE8XoJ9RWfHInO2tL6fA6vw8CvYeP/1nSU+O8DArN0q81XX9co1S5tzt9XNDjkCvxcEcPr7RS
kHr5BHXjtSD0IpN9FciU6ClLCeMR/Cqy/9yvPcxXSiRGASDW6EOU3qCzNaIU1e3LFyHeBXV4mjLP
ET2i4wbi51mbmUhk7/yLw79lODgECIpWVuoGMpZORWUPuR71SkwCU1zHyDsQENENFiGZTB63nJEB
5wKbR0GwuR0J9LN6p5zUTjoDsjcx7acbuw8KbHC6qMb7EM+a+1ydyIUHx+n1Tr5pINWy+GPx89sz
n+Y5jv7eKL5EOz58Nq8F0mOiK/TdY0kYheBJC/0Kcs1VSW5R5/QZ0p2BC3/KVohUEB8/uoZNLuDT
0Cetj679jqiasp9GN7jFIcQDVTZHz3/zeWnBrTTFtZiQESMtzIngJ4MsOgfp9HGqSTorGQcFlON/
pq85jft2n3ffmEYNcNER37/J9X5xL/VhynHw9z4BsR6qawOQkzGV5veJEAELM9f678ghvMTHvwhX
phuiXgfEGuqjdRqprh4168TKHILczjLXunVEnB2Qghigpm7u6WieH/wdwTmK6A6dvYFCOmd+R44C
dhX0DYMGGmM4Tbvw7TFKdjgWTvUdx6R8ljiowtx0Ey+S2X2mTLrVe2r4jacB1cN0ktzQ7hq5DVeR
W0Hbknbt3TeKl+3NxWOrUl1BpsdvEvAN/j1X6gEDAO9pzSnV/nApeGStfNVvjH2LiwG3oA0s5W7j
ueZ207yRh88J9ca1++nDxMMK7qdDt1MKvuuPJc4S8nQhbvIJvec8BZtXrGs0juBboorNgZaR3+7z
lST6Cqko1BSIPO5lar8wADNCIsKdu4dg1A5D/2wwZsih8mt6p7lxeE3aBYY2dKK7d4gEYDLQJAXH
WLQ0bXlKtsKs8vveKrbCHo0UaBy0uHR7jzj72lvM+fNSXjTFRlI5hGlXK2kqk266k7RBD8hv2Hwh
1pFw61dzwEBkgqqu0Ph6dF8z5IEzMyHh+kCUaVgPRgEXz8+i9+kuhl+nnggDGhFDtcJD+gjTNVCU
+tLuP/sncSCDiPATFb2LJ4/DLL8un313I/bG9gCPI6x25VmYjtbCDg6plew/c0pph+14x4vS67rv
EDc9D5xQmK1zDvfu7ojblGQA9x0gD0MByGgbQOawDiATC3BDs/18rNfhDRKBclRwcjJ0DRvBwh+8
GL7AaYHto1ggM2PAb7LZdSFCOENePZ5e8w1eD9yfJABP5NGZyv+bMZPeDe4cVPVYEE6W+EPtnvC0
AP58WjSxP+4JtTRzXhgsnDiBFE05auabksQaB6P/DXMOjhxz+/Wy7X1+Kt0PPsadiUgudcgXivqf
nnVkUwDzoHtJA1AfYyd67IrA/FOt1l5RZjMy3bcucwYuA3dLDgNhp/2Kv9VgSSl3pzHhMH5IF27R
71VWeZu+m7slI52W1Vb0Te7xR5itmdgHeCStxro7hMTn3meMvSAEBfIjh7h8+UT38wJLP1yRBP/u
emQJeMRQnG2f25Sji8ETWY3pD4wxxZ7RIDmtFy/RsJF6j5pFbO1P779r63mDIxycXAr9NY5Kl3n3
uAbm+tjUtdvumqB0W6+YDq6W+rmSVsYVMZ4+A6zoQuaHlv4KqvMjnT5k3HZ8uSSPO784F6E03oGx
mi72jujLOkL85mPTnnFOzfsjuEXOyLWNE82jbLQ7H0eUw/x2hteK+JpAXdZAXBxqqDDxqxnxMfnM
RFUf4MuhBhx/Jm/G39kqo7CxidVJorcDAWfyChDchwhESMkdvrvmRs0ZW+2642vX/2qKZySynK7t
ak5RWrrQVUHCh0jl6ynyMd5DF3JcgjUvW0BKuZv9YqGHRCDQh2oXFaLyDeBev9liwQm71XCJctzT
A8TTZibmwZ9D3i+Bol+z+vssUD+I2dAKn9PD00Z9PcZm54oumo5hrvxaY5uDymA93jY6+CllNVsC
2ja3vDHls/h2NqMFgPqFMHvMs2URyhOT5iIyFlJCOUqnS4n1gKfwWrNICI7qchNYw0d5+7dBEfxd
psHgPLlz8T9jE+/faIydhUfGWtBpGj81S97nrmxX9DKgSygeDylEUMw9jsRTQJS4BIyMUlFEIbTD
00C1lN0yDzkMfTOkCZWjxTZUO5aGNg6HZ7Cdxh1J2A0huGXrotyhJhr9MF1Fq4v61kOqnHkKPhVk
1CEsTwyOHEPc3oln7JnGlB62Vf1+PEZCxEpjsFmOQn08d2m2MiS1NFrrlS0SpTDEmpzOzSsQINNY
XcbS/peuW7+9EMLpEhRmm2NxYHkKkOOFMRz2wacELjvMN+avsUxnl4c9fFmZx6qTem/IwC/ez8hC
IWORiY6Hh3BZZt6Yu22iG8b4YR/EXydXaAey+5wRtA5VUsaMeXj/RgfaoHz9OOrsXy0ZLyiyeKBk
3gWv5z0OZHB5yMrOiZXbqw3xI1blP8b1ofIFByCyuABc7TP1ti+cL3bm+HnmdDB4Ywns/ecYoo09
3gSrX/DW0XN7X8P7rmirc8TE0suozxgzC39tqakQmUBuo1HJintf969xccyO/DidkXgLgRLsZGHX
gOsTeGiD/9mYDFWCebyzrxG4PstA0B6qncr1jt3vjhbPxETYNtauVJ/pRAZFYiOAs2Gl2CPvvYjP
7V9Ook0JUoegCA/DC23JAhvjst3ilyxU+x+2teAKDCS8byDZp7DfcWkURyCsaLjlVHg5NBJabITw
TjgCgRFnR0Gr/kWmStf1YavH9xKsz0+8bHw0eL8qmywASAu3oYu9IIhvzxvpXQY5w+6X71VatdTI
VL9Wb7eBehPtt0N9Wdst1AVHnJ9cJVDs+983rF2259TSfohKWXw9RJv4wjw56iLwQihiNzIx4BbX
KbNiAOi0hjfsaFUzXlVsHF8LSiTS6IwlDRHfn2aTgyRZXrmHAt5PH98JSkAZh7vuAK8fcG8nprAT
Y62ToujiUaDbIoX4GsDSDYY30ZYsOYTvNhn9oiNCTNOE0BAHsbiBjfDDzkyGGVSAKHe768N+hsQQ
8V61ADnw3S5++wV58Wv9qC9Pfvt2DdnRt7H3Huszmmf0TDaC871beFxekMlsdnOmTWlhna5YQqc9
dI2F7iSMi28gg10dg9SE5Vr23ubsduNetdDAdYfTkh5unfnqPySywjMpzYdngsDd430dI6Yem85o
+IJ3r0OM5NbOs1A/0rnL2fPR5nJ8t1ABdX5nqX9GwnFFDcEmTOVq9eCkjzzTWZAPtDGjCzqM42vH
0MTDYIeRxDIw/2DpvE9PK3n8CfMJ/SsskJzwX6v3Vbv1OG1R5ye/KuTM6E7yBdYd/7GW91L09Hpg
uRKQL9t0hp0UPR3nXPo3g9D+b6hzcIThhGI09HSYnhm8D1YC7jGdc9jJfqwzsFqn8NuNWw8J5+dI
y4gHTAJeQ1Ywm9QupUPM4/1n/BEojKjI/u4R0pHiQ3HzxFjKXUjX5kpeyaq9IBN2kWO+/PuUkCZx
zzr2teM5xO/R3cJC90DxtDTXAFIFcyzhRoc/nS9KoLo89fXteXwtlbPxR14dgrqnOTOm8Y7YhuUz
ekXvdm6yP8LyZBSY7TWWBI9fNKFIvCZT5vM8j/1ZNK2yn8nd7EQtZEJXYWu1zEt8TNadT4QWwKQ3
Kv/fFw35GPO3vkFlzJ/HFqsvZTn12p09UeeYQ4ogB2IpNCbcc1dzSYsNrDXDf2zTlsqVg8C+N7fK
mg4TGTVe4cm+6OT0GkqQKwsCpNKZdMAITwEJuB1U9ygQtsIRLI+W8prqStnc/7gpEVUc8MiQnuKb
s34l+8VWXr1XX84qTcSkI4S18cO9u8XlwsTqeXsu0+i9ZzDOiObnPkdX9bDLCecnOilZSBexWs+f
/qXbPK7sHMYAGBnDNZ6PQuPY7gD0fw+fP1YsicPCvAzgM9GUJWGe2+cfQyHdIcLeSj9x6iorxhKR
+gOhDXoB3aWxRmLIB188kN56JzIkPvd/SIwxdVK5SPAFACickw2qS/4p6B+b8C4U4OOcYjFvA+na
hmgNVghFGeqPv3Nz8uI4ixH/9opYMNVBjwoiCSQWzl/uLRTpWgia+ch4zOoQoL4P0O5wypMdFFYH
avWIlkk4CjljH+fQY39Er7X0oJpW+NbGFRuXag+mXQW73psymgreejsIPv8RDDo7PRNjJIzVgEl3
Seko/7J3o0QEkXpL+mV/0XGCTChJJkNj4U3njQ5s9FrjWxdpdNHcibP5lzMeCTkePbEZ5bZod9ts
PozOOVFBc11g2zVo6q2eFxOqNb6YScX2r9tJwrYMmf1MAfmH83msc557rMu55H+2WvCOpH0RwlEN
iplEXEA1OVFDj8LHBDktrROXImHs/xX+C7Mtj9kTP22KMRfbEGc0HrWe/b/YGdN8EikerYSwX4Hl
tBK7tqoonvSLbqgZqzMigIATDfU1OX1+e2ReElHwUP9NTY+0OZe0cItFO3EH+nlPDC2emmnNS/as
OPo6nTUTdVKEYEaX+r6ftjNKdoAH34MCDa6IBJ/inxaT6AOv3eIk5J+J3p0mijaL6TVgPgb44w4F
Q2vJ83iXoHC8tP5o1l/w34v4vDkMh0SBx9YoEhZCoBdudau8j5263Eu4wCaoMD6OsNam4rH7URef
fTJFkft1R+FrKKKl9cspTboB2jbdde5p+p2zd/L9pLsUccDu6/KkSgyrl82vwpmZ5vc8D+KZtmQB
zPgOn385yAVsK8hbQnZ75gdQHMpi3Lh0q2ad7tNz+iv+utaKIXsQJDhEtzawrJWlcuQNXJNtEaEI
ZP5AGOp2dLwHuJ9kcMwwV0CzQdOobJQzROC5wvo543njtdo/7QOW3+45cdGIAfkSAM11AAaq48Kw
XobVoukwWaP7v3pX0eeu6PSNls+d3f/xKb6/CU36w/C3A8YnDSh7MzHZaNOxSZvUsD4ccXZKb6P0
rsHXcgYnGED2Xsc4VMVxhQardCVjLEU6fUyVTTFxv3s8rHPZT5fJejgCGviBYv+7Sv7uxYwp0R5d
5ZiCUZurR2HofIPQGVizJoka4we/T7ILcyzw8FmiHqhsZN0+/2voQ1dj+ViCD80aD4ExhN36945I
dwoLzMpnXHywAXeajrlXerS1A/H3fn5E0qrmWE1ngfWCE5lCUu4QmUHpOnvMCADD0iq6CgMU3rbP
BJm6GpPfEuXyaS3TXJDD8mm3h9Gc+IUgXeDODV4B8uR7eaU3oC6REyOwthkJUawNiANQXRt5CS3Q
x3fHgQu4s6UE+kpfdft0m8zlPeixFYbc5L7JGsCjUXkRGUmS2TngG9HmWMaPssi230u+flr4ugDY
cKqCDYBc7eXQWgGR9+DXbcVtCcTNpqhlMEpYSTfRD5pG7lI1wOiDLCKXhIXBWDaushx8/Sy96fl5
ZlFXDz0zmN3rbB6YFWbRh7oYz8ohnyN5SY/5upvDWnBPXroCTEoFMwWQw64/U4pLzyRqIu5k2kHn
15nEK6zOv6dt9/Ndp3tleg8QC+7kX/ADM0AIzAlZC9AP8cBgKeCL2cV+NVHnCNh/hA0fn6k0HTac
bBsqXa+atpEORIYr49ElZwi5iul1ODBCPWP5ANdiwAwl/cIFA5PY3LwGLUtxSSyX4Z2W1eQxdCdH
f+YcZ9NjalzobyGYQ2EAl/BQ7+tLthYCfqWJMGRp7LWom8I2oA2aB1kP4CneNtpZzpcmfR5w4COn
JXYIvQuZT4Vbmps3m/ndq55T9VJ40uVN7OB9p9E8FaiMWGni05+CEmGLw/vppf0UQasgXdT+T6+B
kmQ7MQ4/ZEIYLj+V7wtlQbEhrHA6oKjj912qgisNDweaJKiD/g59jM2cJ272mWNkNV4M3WwD/uHJ
HyEep7P9M9pok8yLtyI4eAqF3DdsY4NQRJukk/pXZlDBBAIhFr5J+kulhWiEUzIyW42cI5aQFc0t
FD4gEyigowSiDquXTxodbb54er/oM9woPzRHPnD1mPv9u1HTG8RxWWXdUGYZRlbKQczYVcaklE2V
9hFq+CcfGI0i3FwQ71Yz2r47t43XJCkVt3pLSDOkX7xxg5OCv4jIkHGZFQ7z0SagxGVtx48ONnKB
qA8kSMg5rGYU6iszhvPH91Tbd/DLbVSm5TBWZbY/1q/mJPHoYbHwZwAR3Ec3vcd/d+rvzMIm1wKU
P60eKHWZLBfIk2jjpb9v3FqX+mR9VnDPWYfd/KAHTA3QMCBrI8715OTmVKQXqc+HLJ41S/F3nu1O
R6KqmRTRoP7OUSzIG9IcMBbvqeqf/neNZxs0ms7pdmVeH0xmyMejWpn09shuI4Ul49rhOmtm6OU9
Tjgf09IXdF2c5pBCF6JbjEA9OM1OI0e5cNNCmIldn5fsSDvF3XZ3PnQ0cAxE72ZeKeP7kSFMyfPq
6wtERGNCsoQ9x2gmxr2jM56QcMfNjUUhueoULgsHZp4pYyaCECavRF98Vvqm+UEo1mPpuF2rrfyT
hJ9AiU68XA2pYPy6vPY6KY6cGfwc2Ag54lxgqmZknbbpP27Q3ey6DJubmtlSbGmSxWQq56jVEm2B
QNp97QWaptzVvCQzqwgAiNv7GiWr5BionJeoW+Q5oOTCuU8eQf9HqopDA5CeBs4Fl9mAOyK+Ur3q
83ICIMqixpkOYBjZRfFF9bBnkXdpIz1YijiyhekORWvuPbLJow4qjt9saVjPdzxvhBgGIuUCt8xW
u9CjmvbBcyFtNRqI4+x6mr93ouIYXO2/5oyztr8WndUuiB21OORRcEh8IxQA4FZ6Yq2LPZ/ylVnc
kcA9iarGWzVoYgygjyFoRkR9lW7VVxw3BarkG6Szhy8YFq9c1x7z0c/IyRnPoNTKMARD6Rr+m46b
ss9DzsjeaXP6MelDypKvI1DgugaPGR7R5YfxKfNPX1ogc/aa84cKmQHJHbwZsmr3RdrRINREXmjn
r5/hGPL0sJuaMv5TKKr8ue+TOlC4uwVSTOhUqe5pQFRHKdUbZdtWaG1RYAic/mK4CxRznIouDrJ5
OX1e1LW0fi8yboxh5guF4HnNrvqtZ+CrH/EE9JeeGBbvBL5szVx4za36oI2M8A+17siXr+JRgEA3
1gD3QkTEng774TmOEZztDShUK9KAWPV57tFhsLA/EWQxVSaXkR3quzav3wXlAA9gZ3KDUmSvjLVm
y2pEIAymKGxACqwrjtS0yM/N8UWrmDwvZOchoqABw8ok89JXYY3ejYEK1PP5dytzNBDiazdiVTSd
dDiq/hM2UYBwRLeUQfNL5cFtmnJqeyHgIsr3ZSekU7yrWUMzn6oyDx9Pig1tIrTT0/ecd+vY3KNl
AomoPBwRDZWKgrZjdXgB2IAJgCrSfBjwVCalDIi+crAVtzgwIn2ALze7QUXY/hRFiFSe6vcJ9uoU
teNrpbMD7kwxMp9nYbDsZod3O9U0ehi0woJenqcY92LqcdR9yTe2nid48xDGHgW3yT+TLQ9jihJr
Kt8dglUBC4kiZNfmYH6cDAsl7+9J7jtxTYCJHk4yXmuG+yaeoSY1Wrk9xKCOyUbhXECThf4e4rOT
aDOXEb6+pDBbYiyLFI8msmy/YKVwhL/myCz0XawuxJjTkj4R0s1XPoHS9/oHvNT61nS/pRmNFmAD
osRGHlmYQBzHA7hLKrcn5J0KrR2RmUBCOGpGch6lV72G83MarSBHZqej/j03mN30hK4c0Z/AXmMV
912X+PyEjc2umaDpkciOFLu/U4GbWIS7cuHz8yf3Ys49rvNqPUFn+ILItUcy5zQ65t+cjQoDCT+W
kUZKdvPrGQkGFnyWtK86ThkTyVOesC4Py3xnJJQLjBcbWAPtEuXAKN4Rxo59Jm2Xxf2A27NhYfzp
fvCUP/A+gFQpFkhiSBbGzikPNx8uRX2XF4SHh6nptxttZHc4n1Yi8T6eivZoJnUTkrEKD2Oq2AQP
0TkxreQFcYnJ51B75uP/XtlL7NVPiv73yx5XhqJCP1ueSatHuUYX3scbvQY+1227DC1Thr5LW8gv
T1DDvGYrR7qrnGxR2gtFQ3iBI8GGT4lFGM4VUY0A8Vl6Kp8/1pr5I1NCE/f8Sftp6HfgjEY7k7+c
LLNzOpJPdcZxNtl9ENAU3Zwc4iiLg1SCG1gymMF6pIrqWlET/99PWu0ooq4Scpo62YnFLAk6bSOZ
+kzi9UMGjL+LxdOEWjT+rd0hKBXTqhdLtge333wowV30xHVqARg1uVn6q6ka4e5L0DWd4wmib6Zf
/EhbLAkBGmtKCF2TBBNEUxXKsS+QXCRI0EffQ/AwgiX1C81tceLhf6NZ0oG45GLsZeY3bJhzKutO
s56PzeiCVbvs6Qr1ZJ7xsw0V06V+mr4sKh4jVPbn7/yBv17Mdlp5bhNwqd4eY6VK/CylEsr3tfjZ
lPnUvDy1R6A8dqed2xjTO5nm7B/jB5ZPNPcjhFzlCbUmeNBrwQEs0nA5oXFye6ZPan2Ty9J6KdTz
nJbeuZ0hVUChhuUBzL7idIMFBpeDQhVkipM7Dw0vLL84dDyDp+gggypHsydtajaqE3RGmt3zeirv
zV4bazmKUBE/GGC+hmdCx8CNK+OLX3c4QwlRjyEpK57smsgmGxPt5YDYTQIFBqowwXuszisZSfEH
ZIOHe1+RPqH4vFZU4ngSIJhljftNjkqDdwvHaagBN0SPqCT74hXKGoevJMTG9r6pSHVumYlu1MGR
9h02oSqM5dVTP4swL9k1OPYcknsIJ5gUlQKQGTVTmIOi69dtMy35Cp7JAnLXiJXqHuWO4ZdhwrPs
fWpciUHW4brm0JdiFjR9Mgiu3zXoA4SpWIJiOiECEWkWAPmMCOAuwVywMlNo6Gw52V/9ksNC3An4
r80zSvLviWS8VcUk2OA2w1QHdwDmUE03hj6VvM0OEoYXdnqTEzJ6zOygpn4Lk15jQ0+KPVGJ3O0N
PoReqTwTB39WkDiGOqUvhgURwBh2wSc5Er0jvFg6YSoTQ02eAQ8BfiHz9p9e5K32AFpCFkLl3KVt
l7g1Z/aaQCAD2Pq1QySn1aSCeCcpoMSU9NUrpq6hFUOVwaBrovy4z8KFl5NQ0b28G5337GTFwHOk
/aMPUbxjBmETJyLrzsiArpjZrZ4WXIhSd0QN5jkd4+gl+TjxudY1HNHvsiGYgaNzfSZTJcqkPaIB
/tVjKR8Suk5vN2MIFqaYKp5H/mSdB9ZH13kXx/tj3c8xCSmZOP7vCa1DeZmKGH4+mw/PdfzaKlw5
pBIn38QGJYzh6Dch8lVsHg7iPAmfsAytzjJzAFl4wc3uV8Tl2OYW5dPYaIjslWXSziLDiBr95b+5
JvU0hY7wxh5wo0SmfJQ06NeALWDZpZP+Y49mqbbU1GWOwLkaFEoVUXiCOBHYF8hiN7aAgF6ourma
5jBc5DtKsymh7NxPgjQ0k7maQoTk7v4BIYMsmYuDcoOwn74ZP+ArALLHEvvyWg6NyKFGxL42nWMC
zK2jCgnXU2ZMOS3zc8VgJMU4xe0+e6DIhUbzYo8h76hb3WGtMQmhj5vSMkQGSByVluPCJSLnMf5P
beDWaFUshQ1fN+tJqR2FFwlVin26R50SCHRtSYfWQgPTnMr/Y9x/n5BW20Xexv47UilKdNmP7yOL
AvETv+c5VZrqNRUYlyUm6PrOpjci3mHeAExXcVQ0e0SuMcUEs7IUAhBPmonbSRO02cCQNgYnxfn9
o28qjqXPQZZ6EOthSfINNST++g98cbJJZ3rtZXW1arH0nVI3gzAy6hbNPQ4fmv6Py5R3e2NrVPBy
KYkhXJes6qIOSIfxye8Q4/7f80v2u2xwUJPAxNiSOLgf3mssYjBQT7BNrNqT6OnaMiIJtBnCnA65
W87FxC/nKVF6dPo+Gu3BDr+D9X4uRA6jhO4k+mNhRP+ltfYoUp1HsQPCd+oPLQ1YEgv+Z+w8lhvX
tjT9KidyTFTBm446d0CCoLcSKTNBUJQS3ns8fX/Ie7sqqgbdHZFJSZmURMLsvda/fsM8HnwPfOqh
wlZo1hhGTxRi/KQzwS5kCjvUh2l5nYXNIAmKoGFoQptdqBXNt0McAHuU4+vUxCi7CGFGCEJ1Eu3M
fc41hvgstEq79/Aoyx+5wk0JqgQ5edQX1XTRLZhXs06K7nvebKiCURtMskcPCOxFx6vcyLG6XwJB
evfaQhG3To2HSQSLfguZlvjHoT70ykEjBkUMvlh2FQELMIN5OW558FjGo0Fo0NXHE4J6dBp7kcNl
I2ZY4g6HFUJqKyAfDWHDVB7z9CfsSZ50pUUl2tF7jgi1wmYHE3iNlXpAoSW+zhTN6sJB40BO+rZE
kTeRwc7rYUapF+suU47ZMLx5b5a6KNjMwya9yXjHAoTJ6buO8Y0nNIuBK6Qa917nuAYj9AiwBeYJ
xE2pvNWH2dCLQ+ZDb95S43kyQCYytoITQeh0/A3nXFs35ZTnQJwjLI/oVYoc/eANBGy6IFbJauIL
GtZWCYGNuCIc/IX1BWxK8wYerWlfVvtmKNeyXjXIaaUtOwNyogLDQWyCqUdEHLdnch02sl/ICM4g
a+scCJx28HEImmBD7Mey7VPcKfG68mp3UsUjq5KUpSut63NaffgRsHNpvk2WNlRwA3EugEov0oGd
ocKqfPz0y/nMSHpN1TCI2OLE7zRMJ4UscIhiCuFfuM5sSOQ0a71U5CWuxUl+3VepoyHW6KfgEndd
GA5XFbT/3MGuRYIqoVNjTH8RHWettU4ZS5RTwEvFyFt7LWEtOTPDzVVlFHPe7RrZbHeN2En8V9ZV
yP6KPWgXgoxKEtXLrYQIDo1hhtsiYRyrHlYQYlnhMvMiaVCDvhC3k/e+j+9+pq3RFVnjI8f+yPRO
WJ/fIHE2Z8OD9bnRPSfSI4gqLnWS1zgF/ED4g+K6Dy7EecGHiakyxXKLrjR5cnTQFauvKjZ7JWMC
H8E7fivPGVppQ2ijipDT8WZgI4iCYT3S6qV8m3LbYS5Fk0gp7YuDPauyctRcaxS3Mh753PYDPLUe
b8oC0m2yRu03vXp1iodCU2w11kKLl7hJYEqUPQU5WLF95voJnesUutaXpxKrEp/WYarEqVNzFEH4
DKfjTkOlFu+m8IG2aHaRUMIYIZHeqi+uw6ahm4cTSV7ebS5P+RZQEiD28JJIY7m1cgthn4UF5yxC
mCLeKs5IZDyztV671r9oe6slMj13WCckGOpEOQQxoD9sidzDYFl6w3z/wQtTrhqrnoFYXMFbRzxS
J4XKE1+dd/OWLXveKbbLihu+Qjfq2Qc9Lg5DhetGniNxiCLjxHdD+QF+wg77UykO3VLrX3Bq3new
zffiQnm3wB9LGgQUWiDmWNMyluqCRUykyJQSlOAyItKvcMkJODI+0oStd+26TCtxEWp6QHHNvGmV
Zw+MMEaxfi0EaKYBy9S2H1cAOh7cEPfZ1LeRnnRJP8qVOEfaH1RH94ErWfq0/N1wYeJGFKeqLS3x
VMG9ykEdeqKjRCtH9wkqAjeHrr4bmpVVBLsWrVJKMlCCL5FcXVRqGDh5KdrfSSBksHRVzmSCaGzD
NQeH+rYtSX0XC8xyvhuttRPxbngnLPpxRf+gklhW8N+ITMcLXhVfuC/EEn47zowrBS5ZtYGSwBQk
YAaZIHX+swZIb1zSmrufGa3S93LLNQzSYUDQ1vbkmowvOB/1IYg9G2S9Pc/a1quzlJy6LW6P6jbZ
6dDiVjOt0JtaTlk0AhX/DfYo3cLx4KWmJPJ3MeS6dOuigEMEPgmkZpkgWrUg8/yCilh/tXQ8GZNv
zbvLsb9HVNWdZ7HYBaZisfsCYKcS7tbIccdbQS4g4g9VZn/jtX1n8kldUmBl6NN4Lo4BC+vO/StJ
64qCnbVCrBee+JvlZbmY9abkjYnEMu4io63oesSy3XjsMPodFL2uuHQ4Pu693wzgL6G7YZMILqCT
7idC68UgbySqkN57DjkZiR2hXgusAxpG4NbWwmw0wprXijc9G2JS2JWxmnmC0AZdy/2O6SqSMT9/
wbLBglsE5ETKK+5XaGStZkKKJJbhPiPx1VbUcFmG0ZV7fwDZGJArkuPgKE2JRmmuyQdJ50WRVoUx
wYfBz6vvEp5ddBrxAO1xhwvkH7G19GouzLtHqxEsJ6kvMiB4BSeqKvcntw0M5svyxFZmPojAqXGU
ChYh8heifR4oiCpGASaOMahEuvCiTLVwjDl77656bvDwEUn05J4jP4peOWp5siBbgyA3jXYdltkd
Isg5fdILmUQK+nu/eAfq0vwjRQNvtgC3Jcs5+1B+i/By5iI+rLjn9iu88K7q4Cjb8FhsRLs+kiuD
xYS7yz50zGg29bU4T1Rs6D5Yx8GHYitF4yKtoA7XWynpqZL0SdZtqnhYda++hr1/T0lWMAfGuBG4
GYl7ynSWxU7dBSMm0oisRMdlBNMb2oPfZPfKFAo1JT90LN+AAoh+yYwR7zouXtaD+4htrEtfKQdw
WGLTE7p6UQ82Yxn/TeDWntwsa91eWA8RMTiZjgTPAIjNIplw336gRTF5k7mXONSOEetT4737+neT
LguswRnswsGjZxK0b4kOkMuL2BtTv+fTCC2+clEPJ9YA+YRQ5YmMR90nRJjhj9D6U6ngd6ZQWjU1
kUUKFueDZSPCbNRTPsX8TPysQyVNncm6TMsN7jhWj1lWFGMZTxVpsFS935uCPGkoYMRqs7pfEt7E
PG3mQ3mkniNwaIPpMYRWtkd9/pxzvGVeqM9EaQiXIAGlm75hDRl/DFC5fugegDb/+btYVIwH6bZW
d1U9poto/tbEpAHM0CQX9izgOg5GL5W23HsTjKZdGM22qCOAFWWbwr/fYtxg6G6S+9I2UgU6afRR
LJ/VBwuCgK+ats/Zy7oL0Agway2by+Q5vlTEOQ9oC1GXk93Ji6yGDagmYliN1248fOsa+Yzxk5+Z
6Ju1J6Yu5wn3NhYGoTxi71hj/+Fym4qihngWXsZ0eEN1i/axZeeVW0hRxLdACAkRLMbQBxtkTEu3
3GoVMDKM8YD8Jt7nTPeyMUo80nYTokwYIxiwkgivpK9e1OtB1XbFZChlh6vMEYIXluFZ2vaRLGEA
s01RleLzu46nk46WRrENpKbFrlLO5NN1eCsV5nwWtLI2Eo8qbbEQVoR1nIdgqFCsKehLTJCp/fL3
uv9KWPNGkJ4KMhWRpTlfCoRK5BnozBF7b2KEZnpcmW6R6MMWSIYc9FyB0kgkI2YgkLOYud/ASyvK
2jok33qhW9tff/37P/7j35/9//J+snMWD16WVv/4D75+ZvlQBogW/8eX/3jNEv78+Z7/fM5//45/
HIJnmVXZ7/r/+qzVT3Z8JD/V/3zS9Gr+8yfz2//16uxH/fhvXyzTOqiHS/NTDtefqonrP6+C9zE9
8//3P//6+fNTXof85+9fcfaEYF4Pv/71r5vvv39poqlblihJGAspmqzJqvXnmP3zkE2/6l9Pnt7L
37+4XrPy8Z399YIHd+pV/88f9fOo6r9/CZKo/ptm6bppKJJuWqqm/Pqr+/nP/7Ikw5QVw5I0UbGk
X3+lWVn7f/9SrH8TeVGGqFsiT7F0XluVNX/+y/w3Q9JMWVQkWfv1fw7NfzvF/3XK/6KiOWdBWld/
/1JFyfz1V/7Pa+G/joAkm7qmqrpM5A6vLX8+rtP7+/uXNBNzNRV7XZX3LapjCftfJCdM9faG8CXg
EKpugS0x2WloPoS+Xg7jxSIOxFrncG1korma94oZo8syUFabiEW/s4vupkK1k1a5ewhgx0uo8Qa4
7SGRFtLFLB3qz1iGJDD2u36fv6avVJRStFdFrDKxM9lkSIMoAhQbZW3tfcIulIYfBK2brIfVXd5U
/PehAylrA0Z6zqIzFzLsSLjHvlqSOEgVpwRjJ77D9RqOuBy0ZziZ50Y5SyrTRevM8jA1AShiIytC
KIGcIQbq0ZWnXIVbgKP+RBdIneb07aopz0q8H9BramuxYjHD4x/LBre6mVmw0BJ/2ebv4ZPKpse0
cq7g7EOngZ8mIznaGM22KDfFa46/SMcyVyHhgpvrVdOWrQW4wOYb8ycXLn6uLrU9YPAIrNC88chB
VdqpYFQADNQ2uuSFPaXAKiAR88RdwFptYYP5uNSRBpbNewifzMwZgS5qBNMyTJTvL8Dm8rXB5rJy
/NExoW7jmZXfsAOplRdSu3rlJZrStY5d+6MHJ0gBg77t2t9SeMZunlPHIBEVkHsc4sMwtbUPmORG
fNGEHYhNhVIW71RmjwnZPEjEU8T9C+krWwxLTE16u38h9XQHTtW/KK8WZFlz0ffEFuNpFqN+gARf
OdmjCBcJ75pgMWZweMx3lz5YyQyryn2HE1a56aHA4y+zESDC09VIi0D5UEA69fFm5e8YREHshZKo
zBmwkkJ5NrHj+xm9TfsD6FDfBuvCxxZTgmrRMyjeqemrS0Gmf1iUV/Pb1EKyoA/IGXUocHW/kNdY
Ll3yxXvrvBf8iATq54ffHbAAZip/BCXEAOnD38ir6nfZcCwx5+PYvigNFCi8uZ8tQ7egZQw8zTbY
O5BvKW/mw3wM1Z0CroUJIssb2KYXGt8UoAaxVo7U1nVKB2whpxFPECjNrfdWW7KXdGgbfLBmxy8u
XCnmJ43GimXtDVd0PLLy/l3GB9BwBv0Ds1rM85h3NgT5rWkSsE5/KbNLlpOANKDFUuTvpPwy4WB4
MmWQtgshpzIbDTZyf0IJPnYrr9zV0gufgJhWujDHNqqrztbaUx3ZZR7H2FJfV8sBskM32bFgpAMa
3hHwPF1T1cPvyT/DAVpf6fGrlBOfeJCbo0cQHODmFQqEjiAQ31TQVA8b8q3qOyX+n8KmDHY1NTBz
HLPn23SLGo4BGezTafoQL3NAoWE49FQcpkAnAHzB5qzYOCeXKSkGCyawkydtzEjzOBZr9l7SJ9Zd
HjgxrC1B5Y6AXA0D0Zr8jnNgjqyGbgtnsVoNtPyyDCWQVnKg9V8F7yFWy0FObGmNT11kYTvBd6ju
COl7Qf3hi79LaytRE5YYQThpcmK/JqGpx1GNDoI6+NngJQc8g+GphNqnehjtDn/8eGrpaf9pfn21
P0ojVq+6u0qUHJw00F4SV+Xylxno4lIsDotex/aJEwjwN3p3y9TfsMRJaJamKqIO9MWUklImpJnL
y1JGBlUv2wQKQi/Gn1ThrqbaQsEN20vL0sMCFnHZ+CLZrXLWbx3YJrYhlfkGSBhY3PjpzgS25bhh
q4y5EuK3scT9m19uqls8ZIbPRt609YErG8wJCWSIIy2j9tCxqpcCRKtgtc6ekze3gddSx0HMlXNG
3aZmpt2QaGe1wYWur6QG86yrZ0E2xp2sxL2/HoYXHLPG2sdX8Z6h+IYzGLBlcLuQOYh/Jd1leG4Y
QNddfvRE2BzJOqLZzKvzKCKvJvi39e4V4jL1WZonAD1INljyfYv4NPAuLU6xAvzGJcoLJ0xHw3Eh
2lfMhEvxB6cqUKFUVu84HQE5waHqN0YATUhYFTGXrhnH965kyCkv0mDFELzCL1IA6payzzqsVkpr
nKSsOPekUHRl+jMlr6c4tww57jgPDUe9KXTQQgMitpeYa0sZkV51+xjgkoRZj0J/sA3CkIGWxywD
c2qfCSiWSh/cb9xEWeYj9E1vAsiyr9G4Nijfkl5aaX0DRwLtKyb2CnTF/mBhbsd3Frlpy4SG4L2K
mcmAzTUUxQbQByEwnYOZvTRafGBiW8qU7RxkEZnY9FeY9/AunmbPYK3yML1HYWH89ugZEl4XJjQy
V7bbIBSTvmloWYt7bgUJIEJWVi6CIAwXy1N9UnbRJwNcTIj2tNoDIhhrs2wQh1pfKvsiMzlV4a2b
r8xpruF7dcGG/JFto7ZjjOEyaonFiXxOW6QvmisEimtg2fqDiTl/uH44O/1VgGCvmFMoC/du0618
AZZbDJDg9T62QtVVuMuau5LkZ5yADbCpjkqItbpdB1/auJO5ygs8YcBd1pyALy5Yih8+YzzAvHoR
EikqHzWmvHywoJeBvJvMTlRamxo4SSPyvcnjE1Y1eHWsDLrP4FrjlVuqP4X7AlEo1NBCccG7Goa8
uQpF6XhCVnxH90tjfuUX1M0SEIAMeX6zGFx09ADrIHwPmwt3AG+Z623K01XsKT0oyN5MOmG6nCl0
kxjMkeWrYBshepcBqAC5nFuVKuKrA/i8wtMKLrxPkIihBlNHGizyrdPFpnfvgD5S9aPvKYpapg98
yNiCOZnARRoOA0Qp9Mzi0Jv3y/4aQe0DARPujJRSaFn08ljrfZb91+i/YXT3rLGEfGvew9/o2yBP
AiljC3IP0hsQNjOSCcwmIJZkTVffqJiAxQg2MNt1JlOfpGfEzr8I9+lujne8YQ+FBb+PAYe4gek8
rdETCEAtB247NZAXJURXhXqnw3z/xOAi6vbtGedKFVnLN9G5gG69eQA/5X6lhB2SNWGb8IvYORYZ
PiwuJDxPfP0nPDc98vMEFViBxbzbj8f21KkRTB6A7BzvuYWiiQe3/RSk2CF+iaXAcor6RjZGMxxA
n9hryw9GAz3oLF+qyG9g3AERGcAg73ySuJ9curynlmqaoytupM9IuTJxYAbtrhVEme/BXmIqgIju
gnSSlQAxVDcv82fVvXl7Lf1+06tJ7axcFEiVgC0dwmjQ2BpFRLUWv0zoGxOarxbJspKrFXd6xr3v
A+K5zVu+pnS1KoC/a6mTbRDtzXorClu9WVjFPUOV7b2Hf8Jcy3VLjd8NO7laswYAFLB+E0zDdqYW
NqrrJALwdt0NLDtEJfK6aNYDO3GIEBfrMRMREF9xMCbOAWvgGC89hisa2g292HX9cqy2NVIZfo+x
HlEgNxiub/x471d2wd2WxuuswLuSMSqN90Mh21OGPsNuALHEO8T+Q6uWCQbq2O2LZ4wgegqSMroJ
5UFBVQJZ75EUjhifvfyqcExk9UWNEGlNN6BDGnuGaEU7KfUOjzWxJ/cmxUhvqbiXaPyQH5n/mmOF
OmVe2H7Z2F8sAKKGi/dORnGk/2TZSh5BnrXfPsKkduNr99x8VmjjCBKoYyKgHFAJz1whaepJyEC5
UC0rsLthoXJWaYi2YX/lHjA4FsKlwKhMTvYuiF0PdN8Aqyuf6NsQMen1ylSZUSAjEiCVZcqCWk70
SOR1jPHQJkvMt7gwV+Bqi+Adzh0yoXgh6hRKNtaneHDxebkd5IWG0hvD+nlPneNy0ykLLNWKYoJf
XqHllNWZm0z1GQm/SNqFYn2VrpXwEOXdQsbonBEYK30u4sZ7Cft8pd7C6JRm6jeBSfjEH3mq6WMe
HDPElc86Z5GzykEVxI2CxAiWtm18wHItf2QYlpY+j+j1MNV+4ohNM/dhnIvxGD8CS3CE/C4mB1GF
aZKRPGd8xlgXqslBTg4+C9n02Vegr+LPIIVgotTMyPhEG7aZRFKksa1zPNlRuf9Qm33Gl4DN8YB0
KMvXeo+YmLLeq9ylqwi2pFGc/uQDYFpBLWwe8j88lpYUaB+hVV58yj0LagjpFe4myg4+AHQBd0Ez
EEd1vqOESvtjEL4A26TagHkUESBvuP4umAlqGEbtQOZw8eENfAbD0gLaoR0STvLSLzYqKsEWgw4F
e8R8vhN2mMMSWKTdyF7Wqc+q8IAHQvoGR+bkB3tMcCHroTOz3EOPIYh7qpV7qdx798EfrIAYrorE
QW/Y1OLEW6ouyZNIOrZM9XwGuBjapLQgav2GAjiPaKjCPYs4JYA7YKLRPomn3kuf7AHYq06xWo1w
McAHa+B/2b4hDt9rSy6agMmYOkVPmvlGBKINh03xAbjrcqck9aHNCDzAxIJsDSgke+UW7qxxRelc
sC7F3MX1HoFIylkXU+sYQBc1GKNhhpLfJaC8do4NEwyp2AkQo2P/oIWbvipRdG7835MFwF42xkWA
KqXCxfWCYaCdwsO3uc6Llxo9LZDZySsP5h8jt1G+1FDNrfmQXdiR0MXAX9NW2ak9IGFoDxh9tCQ6
Hbx3ekzMUk/p+hxzdsH7xQRg9ihhK33HaHuZVxcTfwcC77i3V9Ri/Am2fmdLcFg11NoJrTN5wcy5
fBuBjY6Wc+VSkeBEyGVVrfA21Epc5x1QAejVwVp8eN2+oGZ7GO9k69WWraYOyAfYZXz1oCED3AOA
gwgrByIN31x9SZEL2yVlMVzEk4EozTmxJQWREHh+4MEfdh/0ul16DukkBQaukzW6xopXbEHRzRIN
AgPFfgkVet1/Etvu3XTcBrCh79eBQjTOgooWD2kV8ffciVDHLwNOYkYtYDcwMc23gHvR4o7vzWCh
lFtDwudftOkNIeJ58PNeCTFRdH+VQ08cA0w4YdkovAOOOeP0ihoP4tWI9h/fFLd90dm2Xe/E8KC8
5NJL2620yZ+yXFgWB5axAKS5Lx+yFBm97nfi/kZkBwtr+i+i3Sfmq7ZAkFyiffjB+3+gFFBOPBqN
UyMK8qD6Ojqp4Asd14H8LcJSQm6JgKzhRNBN/i61TWOZVKJvIsFYhgl13NqMZ8g7BQO9qYmq0KUe
K4cH1/80uH7oD+hIKLksu8Pax4ZbBlEIdxfhhhdWvyiXb4W9h8dpLPGBN+EErLJjqK1GEGI/vYn1
4HDGKS4HepYo1l98iV4km6hIprvG6hZNSHJsmx/usYBuDc6oCHzWcPqtENUnrLoixlxHxEwfLgE0
jdXgG4eI51VwAgd2kFjo1vn4UU5EJYWCMF5Os7kYOlXKXlx/qMGl018ndghViI/C2zhpP8qPKNod
LoAeg5GRGIkcrRhAP3vHrZCfYUybMi1P3MnsMhEkO4gIpf/Gji7uiehbUtFPLEA2Ytn2qDINclsQ
p+XBxbSeLboXCL/C9CQ0kfhBUdY2rVPxNnSoQTWVdU3dReE3femhHUwitJR89EDATQqHlvKMaZ9b
v7KRs+EtA2CyJRUOBEXuQE7JuAJVceFzwWoRGKhUkz5PwYzcKWDE44lXwsKaM9rJ1IVrrhlAmUSs
47sHSUHHKqpZ8IKWk3VI+ChganbM5Afkjwy1ix7hPLul5SI3axSiUi1bZLomUNxN2/14Ibi9k7xd
xnkQGCFI1rK+6GjS+ESbzHpT5L1AKEMKW6hxPG503MlDVn8UeXc0HeYwIExZiwbeBhQBqxIruw0A
mnKOENnzjpi/4z+mvIKgycCQBTI/6VHSBuJMTaw2jz4Zgjm5FO02oYGxwESh9QAG4ckJnZPJ7Non
FBpzEQ/zx5gxzZ9ZMrz/q0eG1UJBRtyzWR9TljIbakt/xmOW7cda36ViDY2QwWNOi3BEXcAfXMDQ
apkOxmgov16BPffFmiza4ZG6q+GBfCd6i4jFay41TiZvFQvDnKhHJqrR01x36fpbQzAYLo36I4D0
RSbyuucrbOo2KoQPRuvtj6phjIWj2ys8nNz+7TlJytSVVVTBdInKHreEJT5v5BG7mIh5JBHDn+++
4gNiH2uj4ATHvJPfCGC6h5iY7S/x6tIZqGYbS17A4ttI2tmLL8W5ONcpW3V7VIlWQd777aHnhaKe
b1s8HEss0Tqm6lsPEjmOdiYl9xzvTwd7Jg0XNvxg5m67TRM4vHNuDnoa687gGqFKi8kCsjc93ywE
hdp3b2DHRke1NPDhEQ4Yi+bpKsTcHG+L2nS0befb2nZc5A8TjzvEKjuZuRKhlUv1bAY75OpQ/H9Y
mc9oE7BFBwWeNoWzxnzVUOfq8KE/Wg2tBpZJb+3uVH/jz0JVzwCPtgQt1JKv1WUuYbIGGyICrd6X
fbEtW2eQdgUJ8qL1I8B+ZggZS5v4y4S5RctFwHN7L5rtqG1Z2DPjLn9XhY1Cbjy6tFo6mDeLS76i
ft0HSg4ShqSKsygorwJBEkHNqaXrMgptnmbIKJr2aUEvm3stpkiizpa3wCb9yEjZzD/I38sSh5BM
pvogxhp+4cwJjvQrg3al0OJdo43of0vSqjM3ZDK44T5hZyGrXd4iVLGSFSgLHUsrbcslTMzGxmeQ
RBhK+RKbyyCHJF8Hm6gx9hMxqRf3Dch2SZOglm+1fsY9sIxgkbQTs8/bNg3mNNk19dc9FiIxaixv
jbahwQ8OTh2JLcjDLe0LynAjEIMaYFcUgOtSjKvJTUgA4tjLWJzIj8CVuDqWmJfzwVIIecnNl+kj
6aWrIE2vvTzuh6BalWVEM/GAS0XIAoSGlBiGtgsuvZ9TGjTEgZxVrLWKlVmjEVXutYcOPYZsB3EF
QR9NXULn02fhOS5kGi4YiIEtMVzVCVIEgQ6M+0QJY2FT8nseTo0FtF0T00eyCSAJpgK6ELNeWlxU
iTUedCCyxCu+yGFO3FdVWqy/L4J6Lvx8iddAKGGWXSUOKO1iFg96pEZuquxRLoaWU+srS6CBWJnp
m6hhJfvu2zAELSJbwULxavG2SXke2dj9lYmYgAMfLBi3WCjroJujv1/Bzb3QxtvKuT+He9SgmkUx
DAV4fUfvv0LhusOUPL6hr7MR2hEB1sOunVjzqnKZmV4UyHmRKHvX+221hK0gkrNeqmFJcMKcWtty
7zz+fkFi2CwQItvJnxTWWVNLvVcAwO29LayVRYFxiDxi60mnU26UYVuZq8BYz8qyK9TI5x1HcN1s
4vRwiqYS7pezNBHNtFA9ZV+JuydWEEfD0f07lQF07uiQvgHaDGfP7Beu/Bk/Q+klx1UQOjNMEhKI
cKXKNkb7E/oLPFoyKInUNfO8/k3qao/FSsTeF0NX9tYg9wTMf35hkT3/shxis1Iiko5az/Q4W3uN
Hc6RZZXzTbbCdkV+VbeTar1H2uLov7P3od/2PLV8Q9iY43675cSF2okBIY4Y9Vv5hoFouWY9hMOe
IEXmCuKi5hucRsctMAYrAvNI1nqEFcit3zGmQ08oTW6nbbyKuh+MZn0SpIch2fW2+ptUFuQxc2g9
YNTBiUdy2y/o2MBbpfbA2WSrbHDGYnOkNjZYWWXSFz9MWXi4dW93rMlNy967YjvblotFfEUiya4p
O9y8Ah37Kr1VULVy+ATYuTytB4W86FiPZ72F4GEL+RePcnkavie/BkpobdfhhSCt8DCtttmKaj9/
ZBuNeEMsXzZU/MUz5oLFtXNvLJRbvJwFuZhqURsoe6mk6IU2PayQ1J/Is8GjBZt3rmacHOmM7gxy
MD146MMS39oLRJuqPqDzCe8ZcPS9x/F0VklFrg5hTf40lYPcG0v5lnE45dS0DQrSiq27lq4AH0Oi
PBPscCFjRtTXQdSehgIINE6IUYGoiN9cibsqRUfJzA5xgdY7enSt0vpz5iuNYqphK+/j/ipBUkhl
6rN5yKxkkJ+zqk1Kj4tG3svZZ9vEa/RWw3f85E6MCzt+dgl6odchswCRBMotmI44JdlwJgF3d8Bh
EcZ4w2d9HqF6TX9rwD9A0/bsEtJ55+GrDdhUvhRbUCGcLqH6RJAqYU58/YmdTa1tsIMwBSTH48D0
oXasOp+L2ar8Tpn1krBZsjQj+FvC90Kiw4AFegQciammtvC42UFs5fVKoKPAcircMbM88tKGI78H
dQ7oYA5iZeFlAg2/WVPVDJSe5OCUDkorHECoRto75iblQo9X6tb/bh64VkuogvOzqsLWcgbobjt8
0osYuTPdmPDOWERosHE4qb8FJmG9eHcDPMfHB2svu8JwEaHec95Z9DIwYRp+EHX9Vpp4iQFrxruU
fF29J3r7ko+ODiLFWRND/EMMWGFArldTpsoDf3VD0E2+NiCI5s3Sz13cvphoonjOxFstmgtRJfyH
phsbrgDNb2G5SyPP8H9vlwkYVM7MBIVMNnFq+y/9VLMRq0J2LvpPU8kuSKN2yQSV+algm1g01A5u
I072UVh0xxqTxt3o34F1tLPU4sjPZnJBG2Hsi+bs6Z8EQnhEpNK1dWSMvHriFY9WutXfrN/hRtWe
g7GuRc8OCqwyCPnDi6SHMTQU5lpJlgUL0LAmQ9Wnp3PyYt9ixSeo7wqVGZJUEchg0HBSlOHTgm8g
MVEgvVHks074ULcxI3pLVMAQ/N3keZntSpYI/hHHUsDtXnnns6mFgW5mgChTEw/8e4YdQvY+oqZP
Q+0zHkkQuZprOKImfltTNHWSOlRkDdQvwoZ1DzfFJzFjQLtA3InGZPDBoxfs/e5TGj86Y3XiEgUC
JrJHB37TcQSghT6D+XxjHB4//fFggp60oBx5tOwwIEBkIqrrBA5/eOGTtiYKAsW3wyeztCgjxW9F
GRQY6w/KoRKl6aiw+S1O7Tg5HdzaZCvxajXhqBM0EtgvRr9R6Gln/hjrnTda8j6loUbvACipwazc
7bzeSZczqXc7T9D4/3ywm48CGvGJMeuWuJhZ7TVhRKozProp6hLAQ5s7grYDWpkWyGqsjrKyH6ND
EbG3XTyZJpjEstA2vkW92My6qLe0wdOUPXD/gTZPhRGxpeGYGX2jql5RKHt5Q4OGdwgJAEiOHa7N
4zubAJ2vMDcgUld4ABrmnWk4u1jZrNgMWCnnPrrairpnVd1bu7iPMYJaCh7MaVLrVpLSjmmmAJds
07qP0ckW4QtJHdLSPQ/mQifLDH8b/yZs1Ld8q+6RmJBVPYnx85vIZMj299DKUOgub5m9wP/JsWi6
pLcpXtpgCbTde2qf0/Uz5bKDCM/q/IGsqcJQAnyEKxLs9yqKzlM+3+L1jWinPWKATgxiNYupJwL/
3ssnEpqxziaLxC++fDqdmNqlKfcJDmm+0+Q41BAZclTUhUHJgksSPABkXDPR9dWobzl0xBlhm1ds
OZ9w/5YselC9OTtY9d1AsORXdjz5dRrk4HueTtVn9SFqF4pEuHqMmpikwBKsBayFdPcn5RkgvhYD
14kl2NeHOxoUtvUIcQspxeOuaJ+xtbPK44QFw6D7Dlcei2Y7XjTSV1jceqcDSUe1coRFB3/OBLwH
Pj+7jr6Hsc9sifuU7YIeZOpNkRZ6J0oTIBZ6DMZ+mGezrNApQ0MtiWia4xYGZe/IiEM31pG1wqxS
wQ1Pfg+slWhuWhlWK8R0j4uhBl7MeImgepqTZ9AR8AXf8Gj5i1lVG1WtKNRhZrAirwOF4Y55do+X
OnsgyqCSHpeWmfFO5bh3DbA8Q5ubhsK80z8EmKwKHULjv7XwVRvwbg/qOnPkEu2KxTBsfCQk6VBi
s+C2orAxqx9lI+KsRXRDVrZ3ryyv0E0hmA8TOhJcKMCFclgXBejOe4v+tmgurTf/8VAQqJucGsxI
qAJYproclTNhi2ick7UEDiLD/K9bSBPAnbNGrqyxQpWzx1BzhxpPrD7QTkBGBaOLwk1QvIvmgY0O
FR7EkuLL6pnCkOm2xNaotaUA4PdiyXecxQyFGGIMgzwU59xj5SYYT8TXAjlI1bs8TN+gR9uD8hwW
cIAkHLaUp4lpO7ZIwUM6aRM8DRepBBv3eshXB+gAXLZcF7NEFP43e+e1pLi2pesXKnbIm1tJSEgI
T5IkN0SSRgYEMiD39P3N2vtE7+7o0xHn/kSZVSurEiM05xzjH7+5WzeVfQCR9GvEfI+wqicaB3g+
0uyPce+e7YMDITa+BxoqdXlDjlvieuABbr4+AgMWEdPH14TMLpKZiSrz2vkdy35cesQwiI7U64+m
McNlipcEwez5zfZAtAK+KfX1Xbc/itC0d8nuhkVVBqs6CPXucO9gJMa1xtb17CFZl7B+qQnxJujj
hg5TyERxLOC3PvFyE58PeeIXxe/kgukKdpVWuqu/yKXqXJxy4iHozwC8sZlyC6Dv8ME3x8eJpQPT
STGXObVjjzjVIdmOaQtKn8/EJpiFYgB26N9qlNyTe6zkPpYWKlBbGZKfwnThbFkbdZeNhmciQsuw
eDAVdHXQSCiCKHQRGbbjDaED3hNYUpGWZzt2gz4awOfrdcbapAPS8QD8EXTbUJPPrYLqqGEnytWT
6b9uE/duUWeQqAVIKG8eX8MHK1XQAFMINkqB0y0kIY4rBaAc0BAOE06ssIPuX2DC/Rrirw2sOe6I
4gMo+stNEuF8pUcWNKAjbfP5OGI41RtvZJUl2lFIsJjS8XaYcTITwEWUhu40MF5Ei2xayIUJ7sHJ
JSTJy+I9xuiwz2JoAWiCce2y32ioBbz2/bzDJ8Yv9iiAU9Q5/KdMQ+ePOumvt7GhKxurl58BJAop
zQNSjV4eDbDrPqNRgul/13CTTRfjejJTfp9YShDGMFk9oL9QL8QyJrUTCqkSMbmpnugU7uePgpDQ
sV+egdXkLcQ+KZEDRgiF18u7lz2XcfgjqAEB55tdR+iugT26sxLo5sBhnqhF2+Sl6BrcCXF8gIY2
CifJz9RTEw28+bvTr0A5q3b+p8j0pslMWY17IUQLDMThGdav2DUu2TRvb2LDxHMUAz7QXqR2v3xA
EWdb7TXTfH7GdJHZPVP5P4UlFWeim1VSrEAe3yjzwPGNjhk0imvHvC4f7K4inA4S0HPzWsMyqacm
zpIGI0O6YjHWDP9UlZLd6luuxaTFmBBbiCGz5/02uz1CQQmE97LECRdfPvDLLwB/C6nju+rjBoe7
wKeyuKYrTCtTYIUoNTY5UGq6lLB5IMLQfSgzYRzEpOBvnfAubXHy3Zr4ZKprtbuwgP6oj8n5ySxQ
jQf4Cy4yS+dqr28YwQM1mFTyC1wI58imHGnPSOaDoMO6Lr0/uWVI+plYsniA6gQl9Xy6TxGjU6HJ
O9KsBzhV3BEtXJZ8x3xwuHv3j7ZeKTA/mKV7HS0CZwsmBreA/2rFmt+vxwI5KM7lyuoK6l9BCPu7
siFevL0k/01/E/yKRBYMddw8GCaVzAk3RX+NK/PzT/HQ71Z3flIEDangPbSELqlBinWAdmnXxYzJ
qw41zoYwBP6sIm5p0QkykbPMH8MEbO5v7l3D2sUCIQ+Hrz+aoo7mVZkARcznxhu1jZfEfxpQr7yz
Sg3OE+Oz3m0flTeZQ5fgYBh32pksaaB/YNi41eaqTYR3mOCStTe0ixhQ/5mUSor8/6rEif0rvcJS
kFM4sNa0YGMIDY2Pjt6vg6DEml/elyr224Z50OO0ZV3j923cvgUz6YoDt7qV66n8wLMxixmgvqC4
4i7pFReChnvmlDmxTFONY4NkoC6Sny75fk9CmCA2YpDRxjmS2c8OBAGPunGJ5m4kkyM0KBsexCpx
9xEEQahoOXuCdF+6k/p671rPf0r+0HzqDEIQzdrgy6VTzNrbh3H9gR9TQWUpIOhOV0JJrqYn8bxi
qxM8xEIYXL41EGUrEGDbTzAR3b9UmKmFa+izot72UHdYQOonLZ4mveXQlmSMUdh/PTDp8eMmHPwj
PDlLkmb0dzqLlJw2/AM7Wi6vfjBSlJi2yidr9HMVXsNULbfdMSennFLICnkG7g57Z+RTXE/tZEH3
Wlu7AXJn/WVZ/p9kNO+ZwYA71qu5XSoORShdY/8N7eeFRBWYGpb0lFakjq5QOe/vWYpqds7BNoIo
fh+EyUR5uzzwufpOcJrM8wgdiywSRMk7CmXwgcEfzlFaBH9Uw+whKD/IYAMnT88fKvwRpV1ITSVY
EoM+LkbUVFLHnEOdGu1J0w1Wteyy5wgJ66H0DgiamhIb+gctTvPDfj+W85REj/FkT7rpH72T1HtR
8hR8OP/Uq7JYkQbOVB5AwuUa8t81yiaRJHt9So+VPT0kYl//Rvn/F4X+3ynzqvTfCfOmJMPJJ3mS
4CbTsP4bYb6si8x+FFQmJEWk7wyUsOxKl1fmh2tsG3T68M5pJs7xgQEIk1/iBJg3+7SesjGv4iam
7hAJK9s5U47x0LTB//76TPN/eH2yLCuyrCI5kGxkA/9O6IdOiIFHonOZip1N5uILqWaq4Dn5okms
c05E1dWRMbNBd0AJrk5NVsr3LQG1GfkwDakjCtMywSGBywSeZ1VzNJgqIkp9k+XcptSL2ISZmFvR
fucLvgPoDmgdBnaDLYnpDJxMZYd3MXxxNhZ3fL8fVLQC2EXs06UclRzOXA8abmrgIs4MvMtu99lI
mf8LplbuhgeBQEh289sE0kRCA+M/N/Ib1gK4iUEyGEHB/l62/69++V/UL5ql2bokGSpCEs3irkB8
gmLo/6Z+ST/r2+P5/Pkvspf/6TH+JXuxpH/wkDqOQaau2pKBVOX/yF4s+R+SZOuIYlRZ1UxDN/5T
9qL/Q5MkRZU0yTRlHl77T9mL/g+Wnq5INtw63dJt7f9F+yJLvJD/ulY0S5dVW7N4Epk1ram8wn9f
K/3tOtSZlEmzgpmb4tVJgNeLxbFChSpkcat0PUTPIzrx+2NlMPTb1Jgj32Ot8HTVVWGbHgHlB6ih
e4AGaAgY2998vPjJKwzPGLuTWcy54/T73oMCvEgXk9kVZb2nx3v9/W+rjqfvol6/to+T32NJGqHN
RzBfXYRwBGuLnrmCvcJLejosJNj26k4LAKui5wxqyEwhJ6CLXhF+bqWbeLhaOXXcGFj0Zp9oQEHL
CYPF0/N5nFdTawm12kMd4txX4Wt0TwSNHqkLA5CPFQPUNkRtACsJxIYwm43F+BsLUgZtFHGqmyxp
HGrh2l4wfXMaXhoJBdQux/uLLdDGzR3JC2Mz5xwlW6zSAmMBwM10A4xiVtE/MqXpfYwZ4rNb+MDj
C1v4s1SzCSlGwPsMebGOlMMDoOq0j5P56DxcWAwOwkrY0eQ3lV/PuAlOYP3Yutf0WMJi2Fq0/qL1
nnHv+VbEZQ6gqwLlWBQQcBYpJK4OgVGgfZCrPfG9sN98go64ErqjnA7H3hcuGTf3m6Rup5uepKUc
lh4mwXyqD+dxYLqNf3Tt8a+m4INkpS+a5eTrr6N3c1BcjbSUm7e/rCTXBCv+ph8gGElcaQh+kRLJ
u4lwjPZwtiZ2ikSqhYKX9mRXxnCFoOYucNBzVivbOfBUrZgj+ZVzwTQkWIWwRo9igEOwjYM/15e2
yUNgQfdSLAhH4eUQPROUIS56IRfNuZygtzuX0T/C0eMiECTmcmVRFK6Y57kIUbmFMFFhTL7ar+Ms
ZMoUam6WOKdT6u4ZdaM55cbih7mt5ySnO3dPPF/rk0DKi0MHgrDRKVeNezodEThjL3vmPZGrgTsX
F4gc5RlOd+cN1+6g7ya+4FNkXud8I/33cc5FmhJqJ+g+by/E6W6FgARaC8Qzjw9i4LJ1LjmBWJZY
77vd76H2J/43jBo+QJFd03t81g/nQEYT74ZLdjzYcclHo/NPSu51nHkdBSEQNAYvXY/+9TNbYnVv
bZoDaxPN2dN7egdGg4EaviLuiqn4cCk9VOAdxztPATNdPgfJPRnuCk9993EwHSvg8kD4cxD0ekfx
KlHR86yyJ77I3AvFv/iW09Mzpi+35Dk0ABWWKzlqyOpJkMMQFUlJ0HGkWm41YzzCeRlhWTatDmA0
POvNZYS0u2GQYca5+/sGG8L5jH5vxFypaxyDWM8PcgGFDTYRa/BCYG9NdgC3vHUazpPIP4FZOVd6
jLi1BbF1c20h4ugGIq+sjcKYAaNi55h7J4gbce/zWVA8cU3vXjI9Yzt+MXE5ztfqEStSpuOQIEl1
YVIUKLiIE4W9I5UKLghhcgvePS2P4WWH2nv6T4gyvXfqYyNABSaUddxquEwjC/DYNNjXptaC/E/m
T2wa4FYen9IBIq57OHwjZHDffgdnzkg6OmC9F+LDFmLENJsfxGpFbAWek71/Y8UNtYGN4MpLm4Tg
JrrDpsHyFZeZ+vHhnFakpeBnzYfB0oyensUWVHG9FhV/K340pPgxsXNfSEJwRfReXAF6PgJE0Oe4
ZVB4g/PLzSp2oZNGDD2JLHTP4ilv7m/h48LIH6UlmZlLjOtilnvufBb76/7t5uofwkQOkpsjEDFg
db4PcwWM1xP2vW88x4iVwjRe7EtYqv590AXf5oBv01C6/CvuKkaCbF2/mzkvrZnyITtMb9UZDTB/
tAJs/LlH+Oyc10HsdU+m3uLuIfCB+ywjKuoABse9ra/M1XXJNo1U0tH32gIpwTt3CzuTERw2cPdA
gOZnblI+Vx7OcE8wBI4gE6xoprsBw54tV8oR50Yailv3xg9OphAkyL3F+k68wZvbOb/irX3Ss0Ab
IspVQOn7fM+ef+hccivEN2Fwti2WEFOnunMQ59U3buJwmwjhcFhofIhr0hVZvEzHdniHIPa4cPIQ
Tyk7F/GZ9ytx2zBeDB7b05EXHQ3uUWEPtDYmr55dwbsH+IQxHWDV8kwUolymzS84mHhBIbcqr5t8
HNjHFKyQsDlHxDmAo/2qm14h3XDr3ANOCrYMxfRszngijq6fFbmAtnMyV+iwCqJJQngyTbuy68DC
oDT3CfJo0J5ITHNHSGcGVEkD8U6g9TOTxI/b1Brx5Jq+NmDndQv8hy8xys8CAsz4iyEqTTdeL8i+
MEHA+Ebo0oAYbtGoxM04SxZGjlHxu2ECPGjTDgXeJB7LzVXe3a/KrpM/egPaUH/bWu3vs3KhoZjo
gwUtFGCsm71e1Sod8FDKkIwCS7ggOtmue7dDO9TXBiGDNXJSNcw7zHxry7V78/B3XJZOb2K4f1r2
v+XyEYq4stKJgeQd2KYejCEPGyTnnVhYByYMfFQV7tzyedAj2lAzUpwJQQ6glk6/UBxG50R/zT5B
k8jms2ZL8WB6dItq50PxCMYODd/wYWb5SLrcLlz2y9qZ4M3C2CVYfnziewI/GsanttZpelXMgw11
EgD24jq2QPU0U6E9MUHJz8yOIAduHtLpQW4PiWE2iB0hNWdC4oK+Y6aD2zB5LMMIEBu2uPEZOFs4
TQ7TZVo81zLMZ/snkadt/jb6xC5Q2JUKdkYLaNY2C8XQce7GaMqAVhd28JHJNfjKTXsPP8SpDs9e
X4qvFp9m/27nsVwt0v2dgxurZARxMOTh4FIysXoZfKj9joWi+1r7Cb3ovGmBMIZpwpsHw6mnT3tB
pCtcBmx5kvMutQMeZWTexX94eOSz8tEKJkxJ5X5HCBX8EUcFfyPpFflaS0HWMjNTAZ/JC+hnHezz
sTyg71X28nDS6uNoLdPz+o4lODxY028wEfyo228JaP2imsus3KActpCCYiXWnYLXVxvJGi06iua5
SoYbMzq8Kt3mp23eEzvOph2+O7vuB2yq3pnzVXrMj+O+3z+lXff05b0C3j3vU0E0HiDIYmwlfSlA
bUmsnqmSVlhJvzBBhQfnvH4yKPKba1kg7W7erpvJ02E4yrzG+Cyxdl0bBcIR6JoQ09Z1yCRGbWbN
JyI/SlmdRV0trehMpOfoL/pqBVqE+Ewm0mnLo1TOO3iQWqCDXBAvqCF1rtu38vNOwjmQC4ZRHOoj
JqwQM4noaHx7kS7tzSu+b4nFcJvwQ3dh3LJ9smQ8xgFT5BBerBH71JNeAFPHbYMHyQ7vWDt/IZoZ
IxEqTHoUnEAMLr4Ts16YegEbE4q+ha50p3wziW/WUGOr5HQdd9UwV1O3ifvf4as6QkLqz9P3LETb
3kfdl7w1QrhR0yro3zEWlef5SpDS51eIVThcYEgcI3TZaztlJ62KI7lqSTB8lJd6BubH1goB3oA9
229Ql2grbfeERhU0sXJUf5mIwNH+MgmLgDPVz/NPCFsU6u3vgHubfQOkv8eB0s0eN1+pmAuxoRVB
sTAOuAvqcc5MG1d4l7Qx3hTZCnBSWXEKGTpieH9BsS8Rn3f20WK9KgejIf76KtMNXD31vb0rs8my
QFpPmAS+hk0+l59U4JihaCv83V7X5L1BkPtwFPTkpT8MLFwesiqwLOLT697SSXRVKLHJZas9i36s
1LHJ+Xmq3xo1P3MpuGMyaQcDsV0Jg0TXrKeV7vBzCCxW6JMTHgKYymS/8rVTChRSeQYORd7t5fL9
tTg5rtdZi4X/zfYqzEaxYcPMdKZUojgmJxVfecfaW/hFckJCGBJvrVnAHze8OnU1OW4pWu/4KkQT
ZNiySTmL45TzLeoO3Zk3U9VbMLc5Ve7kq/vk3o7PkekrU+PQLZ/r9FjuWlrAkQdGYkXA3x6bOmd7
9vYiqA4d/nXDdHbRBULJNm/XpNn90C/8RccrnmmkghRn/mVY4OztQ19bdb3TvWH+FGFZQ8vRkCBK
QqDXuDSwzPKDCQY3sjfivvZMvt0RVgkUVQhOZRUlw17CCIChN6p+i1dDmCanjGvD2ho9dtok21uC
/yXBsLC6bQXh89p+j2CI52tEL5kRaIGekxP5HjZVAB1maAOp+7Jg4EEbilVza310D/+muZa2LhaC
I+OmqrPSEgR8xD0suMO8R9TvDEhRpMM57H15eItV8DnyrDhXY8icksv4AUsLzHjxEjA22SfZWsbm
lsctPhEvZEOBPvHvjyG+HhCZjURmvU1S4x1DRv3JGPkZoFkmTiihdkJTh6vCPXktrAEnBgSum/Ed
MxwYI1SIPYkvUMMuDfbRlPN96lVsSc0QMVjrtN2Y36fDY2n2hyEjSzJ9KzpcWB1F7cNr8Su/GOco
c/NhuK3NaZ/PjXYq5WtNDlpwOL3HdQi50HOnmxHLJ089XoI9EJi2yw6iNgewoM8hTGrXUm//UgIC
V9QCmJShCOs+aiwShGG26dsS+lhq4XPjGrRqbHi878GALvvVXGmhCII4Gi3n+3Pe6ltSA6gyOQd2
RclY13DKUXNha+bGr46/vtV5E/weXrE9weJ7zqja3mnR6KHHIkz4On9sq88yxMdgRSGPvw21/OAI
IdNGJdTxtoYhFViFR4BOudePVgTX63CqItFfiWYZQ+NDvraCYgm+0WCMIB6LUosQOcyc7CMc0jau
luTR+6K1GGmln/Bqv7vDZfREspNoCoBTjgA3hK5t4XAFut8d0m8I9G0Ma0RUowvWBXXwQoy8+T9+
HvnFQJleY9Ee85CCkXIdB1iWEV8XVSZfOYov8HWGb/wSrQmlb0Nv+U8gAH49PQmJQlNT/KsnC1D0
1YBGtKDiLxjRit72bznKow1UCQMVLJ0AaZejfwt5AvFCxEsUT5lMJ8veVynIyeAWnbPALkYSl0yH
scPhFo7HkaZGtO7jkSH8hDgagdfQLh2rg2iawDMitkIn/6Z4PvxzO7itRQg7L+uCa8XpvOkor6k4
F5C3V6cjN1QDjqUC1wNxAbTIR2PDNDyGOxqQz0zBhxWhY3/xVNkSAO1quTmUP9gXcU122pmKncfv
xMeFdJOh/G2vivgcxT2BtE3Ynx5jZFwxXLB3GX1HNiM64EV9nJt4xyNedUZEDa97HlbTIQvPkxmS
a4yOIJ6K0FNXnq32254gyPHSX9hWSSoje7JZ4Pm0ylG8+/ayvaTgBJ07HqVfZIP7ng09IhxsmS0L
UZrR6h/FwHS++T6qDMDAUcSlEvADQAkAwILuiX2q4RMbiAqviaO6fvLZ1TpfEZ8n0Z03Bzwqhv+J
TEPiM08+W+jwgIa0MC+WGXdiz2Z/oGYVwQyStaNL7r+wpLoyXX1YGKoe2H0swuraPcSusxbYhTHT
1807ltvDsFKHZRY9n3PTBNAgzO6x5vyjOMryb+X+O0prpJEVzC6Ay5tbkgGu7pjrWGhAwX6wiEbW
iZksM2Xarl7wn7EFEAHjFCnQT4nXa/9+QCMI/YICms7AaTl4R9dnl2BDVYw5NaoCm+b8yQaSPebU
yAnOLfUoGk7sW7FCUyLig644mwvXGMIRJ0qKzceuVD127pzhNHBhggOadw7OAWNB0o2Y8poQIZr7
tI2fJNSQHkHDiryyIv4GlM18p2qkhIAprPxQQ/7zp/aTf+Vfxs9wwhgoJEHwq/4gzY/C7GAd7h8G
v5TP20f5LfE7NjBgZRxFUzYmPM221TL9uK8h8CPu3uSFNFPhmlTlfFCoJWbGb5e+tS9wBmnDKW2x
t39I6w5LY8Zo7X54eglDdVi9LadhrtDp4m9SYmxL6D0hAhq1XKpPew4A+fxJpspEY22wBPijRTT9
zRH7k3gBI4FMW0xVH9tHu6WCPUOB4MysSffEI+WiaJ6BcXvucgNfIeaLVPB0hsGj+yAHMsQUhLtd
HLvMI/ld3PmFy5dJ6ry+Mcl+Xt4xt8Cmp9t3yewkiqlxm4gBFV5AdHCMWT/xm3kSoJSuJttzyPcH
KAN4zOLvY4bMDllBqT/Z8pAaRvCOpypvfGVX/PRzXlm6+rEtv8f6ijQ6LFZmXBAP4vjq8VZhHHoa
36sfmaEXX5cv44w/QkbmvCzpFjECGEZyFPWvxyu4UuCq44wcSUwH9fO0ekw2fTHl4spgbpqfHuSN
RCOfYuMKBXolkfOu7iTM6ITPeEZ9lvn9CDHMxbsmDVLylzRfG3ev/SRS4nRu+SIei1YTQSy5MgFR
Wa77pt/mjTG7Nqh++8O12ucjjh/KR8aLKbB9yctL8kAXms1SbY6AQ4uZrEKYIDbmLp2emEaWqfOF
ANpaMtscg9rcqQvV2EtYygqn2DHD0CHuOR1UFz2xCjjMWgTY3UyAazTKAUcGKsWzd2BOi14WrKAc
XczTdaqkCStnSv7zXY1w/k6an4pLoeSX+sWuooX2q/cyq/UVvXSLjVxCRs5+bA1XeLL8WnombVoX
He4N873tamqGYVeQI698hlAwH8QR5At4E9yNjGwcMcMM5O+CK86qNpO3OjvZgI0P1jRMIHxbJfYK
gw6VEvz+QEXncf/f3ibr10U+v5Xkd2O5CCeNXUSCsQ39qqtW8hliGQYFZ1gZ91md5J79WjYKPLK9
nANmmvua4y6Fq6FxJsFJHe/PKc1s96WgM9C7mV5N1SRGN6r0rjlXfm7jYTRU5zmun+iF6dUep5Fg
2zKL6maGVyap7aVyqRhUWsziL/ka9xF1fLeN7fmOBqLeN+flMVcP5+6tY8UmLKwnMRl+SSJNFgqi
YxG2OvaMYD6PqHjHgkh9bHUdf1jTJMUS92G4t+1P+8Yh9YboucMxJIAk2y9RE0b1ZuD+pN922rci
97WG8f/k0JZb61KtWmKaO3/Shw9sYZr1QE9pvrb3rYBLbtP7RpklBRHCxuE7ApC0Tjh5dvwae+fF
zAdrRx77vjmzfE7KmEacFbnA8246iBAUc+8JuALj4JL/GNV7OdkaJsaRu1tHQj0caQIULxmZWC+M
g5hTIafYMu9FoYcyL3nn0OhKFxC3Wz625Xr4xHoDrl9IKJsxuvVaf06f4TC9EIMDjjJTrCHQXhmu
rDRLpZ8RGhir5Rhm1EcUr5N1uqG3862pOGZJzfOhrbjl4h4oWzuEK65/q+uJN67t9fmH+giIGg7X
dWoE8orDgbe5wHcMhRw6jgWc+S0WiiGZlkSt4vzrfgtolR6PohCLK04SfzIDAl9mPpGVMK5Ipgil
UzWz95PZEHHUTcm4WgqaLCJu71DQaI0eDcjT18nXJL0bg4nIoIjSfpl7NRG3DvwrQG0Q+joqcZnw
uyxiecC8Y27+8rlhW0Qq6dd5nwUFxhoGNPNj+5o/iP22p9qVrsSE9NbjgOmqFmRX5AScj3gOXP0z
YVjnac71Hc98wNQIzbHEN8o5/qvgFDC/qJmeYurwzx+intQCMcgB3SYvUwlwQZ/9onIG+RXTBgFW
Y2RRncqdRveovvzezZtLp017eN5fhcY5D1V2mk3L7ohWCn51FV+nMqEsBLm+XOmXiuwWI4taKgFP
/DhwzMfnAK8nZoQWMiFOeJFIy/+zthuSUsP8CkqzTGZ6s+MEUd/uaeXnO/0VYBdNyyX9qmRClQjc
uMCBOomKZbY1gLxAPagFJQZyjzldWb6/p9PhtxklB8O/KdcPq7gcsIGj/6k/HYXkBEkrV7eHZ7s9
Uxp/PAC5vOJKgRPMkRNABgWDdOJrWE/bAxuFq7HFX30B1QyXW1RGddQGZkDjdQRADK0Qp24nWyO0
0xecsemFoOem/ChSQBr4qKNfATQN77dx2iIgCCUUmfe5hgE3as4o+akvnIo/2x/xG94+zg9es+52
C9O3B4Ax7rEsPR17uFioiJ1ccs77HvR+L//ls1vf5bu+NZmDDuInIp96jsadFEP08vivUdf5E/L1
sgQps399kYCClpGTshP/QFubS5iv2QJBon7iPNQXNjtWTz9Ec/Z6QxopRwgsCuzgMrpiA6Xl/Xgl
e/bmFoRidPObth1eb9f+RCoqt3hClujzMw3Z+K0Badcit4J0WFoGr31mVt6TGPbrTm3QHb7L9qJ/
BjfggvOUCbQE1XQmrwZpX52BFypPZLFS5VHrweRTzmcfcc85XVrnr/q2KiHX9eyi7vhNTFWM4etm
+KVTzzgPIpNhZrWXwaEX1bhh/bwI864yhnT1F01d7mYMG5PvUQ3P34o1F274XlEzHGEuqXwiCNrr
6QeqQkoIQKx0+sLzGl4Xjqo4vFAj6eh3V5rm1PosP16X+E7bDt06+yI6ViohPVe9F/JjKaGB31nd
x7CkipkSTkm2OKgGHwxh8Y6Y+pKyEgBxwUHbPILUu85v/kpxF6vEWRfufkW6kqjzmWAHd6Kz7SPV
JCxzpPNzzT01tH2M65z96KwuyNmc1VCW8FadJ0TqsCE1hlEgBOzi+tUXi/K8z4dDgt7qGiCYrIFM
1DdZgUSE8E57M7Pv+krCw/aGYcPdpwXyHB391IPRr+nrM5EiK8+BPG1fPIlv+2EyiXhPSbdIZWay
Mr4KlwQMDdfIqYbcgLUt0fZ5/LziLTcENVUTFk8u2J/KaY8TxSO0dy/sxK4zmzlTuqale8bqUfT3
5wXtYSTRwRfL9LveG79kYn/kFScMJx/VyWP2uu4tUMcEaDw59YNfQ1UCSGGMUihz2lcfm2nn0oPd
kSGdMx9lxrVgCDrrnLNodBHWsZHRIzJeND2dzpl5kvctVHYUSKAwoNC4UOBIGSQrJO8MNPNImqeb
ydqk7yI20MCLpJkPdCK2vjh/pBLi52ZuKnhjri1uMg0AN8zf65nxrXwMSPe4fFsNBxxS6l/LV354
wUh+YjAjQ1mFQbp2aE6ND0q3d1gfsBWpvJ8Xvus5zxYsblBdwJqVQjISH/6E8IhmZ63OK1H5/RI9
eI0z6hIENccrJfcvowbduR3qX21lwBrYJWEDEGlf5y/L0S7G/OrLb7DB5YqoFBzzSXIgD15Y4kMU
T1DRTigwXbmbUafcLOgE3st2tHIjWzuNcDC8B6a6tTSZYSThmYrSA++fmgijTdWRWoZEZH3WRJ/x
1zi2IJov9q/w4S8fvjyN0hkeVegDKO2wUiqnr/eba7Ir8QNCwPY3fdAHYUcUY5nk1NBL2RSihKgy
bBNQkroa7Qeg83MuzfJ5jRstAx9GGtW3enh7qzfq1DxIXrOW9vK0AEI9WjPsJkDdt5WvCkuGbq9V
2ubBoI0wztcLeWpJqSXH/e2XwOMnyVw5Y48IATvNo9HvJX1ZDYBm2eJ6/cIoOTI5c+4W6+9+7AG0
2nJm+pnFrqDqXrn2/TNskQhAMJCO6XJ0q1iNzqt8meCePtD2zKwg2co0QxyVoGdPKg8cWk1vsuK0
e3z+c6DMHr86TghD8qw1SHWxoJRk38iUUMbeItSwkHTu62xmRXR/gAmC92E7QDAtJlcNSBkZJYR+
fmKeitYKQ7llvat3aNnaOmgW6QrUH07zlUwjt8m+O/NXw4Ukf5dIHFNWJam3rO8HBA+MCYsf6emd
1yaZQVoI6xiXCefxg6WLKqH2cVP/sUAMNU0/G69AWowgN6PUHC7ICs/cwOyqcqzme+Zu3XOld0fM
5i4SrhBvnfH+AN+93/1VAl1Zmwz+/Y7HRfpVD0RVmNCJwv4eU9gZJJ1wRtWzXvkFroT3kdFTXyA2
UVsCcy27z55F3MfZTFwScRGWY/xYXlCSo0qaP6ABgMdEKI0reD+1h7pn38eU8tftAJcAEP6xVcH/
LBDHkkcEo+eCTubEEecrA4JjvtLNEqXih+hkQ3rjHzrdxHmIQYW1YXX2jWt9wFqnW311s5zcUBZs
B7xkJY9gJHIE7nhQy5cK5XcP55S/2afnl0umnjNMApX0hdh+kkQ5rc2olbb44jcoHZfpawZqzsZL
kXQNzOue37P+6ywdmxLxalBhSsxmABGjbvfSbYz11+/k5bcz8z5vQPQwoGxxwVHZn18m41w3QUS1
Mr5SgykmkSkt8mbMHHCZnOCuQrS4y85RQjOBv+GN7JqDrxsicY3DhT769fjAlflers/Xeq3dJ6Hx
6qNEIZxknaTCJYErCZ9Djtrr7mEFL/WbLWts0UQwd+qLuFB/EyzTbpVbUAKWpDdOTDZnyG35zAaZ
vAMSMqxA0fm0XM7xGukUKQnU0HUyz/uNuWZjMSfIn6JkNYKioF4hMvtG+Ia9MFm+V9Nth5vHCOdZ
LRqd/vW2M/EhGCmFUibzs1vVLm7d/KXPS+WnEg6Ai5QIY05WGyn/TAIlaKJ0mk4nTOWuuV9oT8/m
iHrcPQkPkvynee9+i8+qEgOeoNLAwulfiBby2G/WmFzvDNytLPTY03REec2siB9NjGH+l7Wjaj7U
DFOgwd07z1h1JJA4k4V0pNxCQf/LB5O5V0bjRyRZv+qh+KheUzL53GJd7Elb2+OOIkcNRTQ117js
fOA/nKzwRltyjBghzagYsoElv51vl+zlaQ/f1k9iEjbZJsUuwbOIUqwX9lFnZA3pHV8/R1bPy3sH
IUIHHoaifitW5Zpx56t4vyqLB20hvkSMxeH5nD2x5DFdoFaVl1cAAkCj6Cf++Uk4xVDlOQL+sUJ6
U315XmcLy7M8jLWdNZaIjyk+Xa66KGdf7ETC0S5zoQA0PmYj/BP2evc84+uE+1CRPlO3jSi7LvjV
cAm5t8SQlDTYsvdgP7hwRt5kl4w4PFkGrz3cnHcGiMEydT5iZ2ohU5HR8z9hACY2Y0a/35qkcImB
GXyZjw6LLDgaom1l31UI5GyXfeLjPTfelyPsRd6xmBDN9iOnOoTrOyoy1SNlnTDhkRAGon/9Kykm
y9f2NUxxCtZtCFE7XfKqSLe9RrsMgMAA0sk9to5Pstyw+cFMbbI20s1101RQyeCxTZMD8Vb3L2br
xZw/lcfkXUFLJ9NOFweohPC+8vCOyouQVIwr4clogQl8uVKJj/EOmDVHkM5IsGJ2gHWl8/gd3DNq
Sxcgv5lmB32FrkOh6yM6YinXzAxamzXN9JGT9fFUGTHSQfwHT2e2nKq2heEnokoaaW7pW3tjc2MZ
oyCIgiiIT38+1qlzKtnZWVlZicpkzjH+8TcxuqgxJ67oYQrZ2Pk4OvXZGuuQ3zpDgqf9vhhXjBxP
1wGLwXbFeYsMzF0rf1cprllSKmkhuDhjyyQmd7+VpkPamUux6YihdizwrrKv2QwygdMvR5WjavO3
uLh/SItxmMALP3WPm9vfVV4cEBRQq+BJCK7oZxvshBwJaEnGA5KJmELpR7biulEsNBFrlcdQXH/v
GEeEJYEkhLpCN3QOwqkeRbg9SxuPHpvt1Xhio7zo6x+RWjMT1hUgw/O7ZBdadPhuV59BBY/f1m7j
AXZGiv2xGIlek2FJt5bmzIaVfhas09U6tYNRPJahFpQJj2/gO8wTidN201nw2ixCAmG6LBs2Uwub
aL+IX+bmzSK9crA4slcOf95A+3PvP0RZmtAiejgxWAE5laOvWsv7WuVqgsvYGGN9CqVAn47cJ3HA
5MqrU40poSRb/T+KZbYdfDLleISRxuUxKRbsDdjtrOBMHUc9VqRY90ZXNuzOAvMwaCsS+gxmQfth
hqtcEgwHRvVA32KKHO//kd1UECWvS7Bkmdxm99lzdZ8BLS/us+rfG5nIMwi14CFEt5vZlP0srFwt
eoAoi+Y76c9PneqhguszLYd+oklonzivyJUkqrQMC4e9xSPBhCCySsNrwnv8vC9UMhhMwJvsAi0S
oM7SOuVLFPhHrLIOEOyO0ASI2GLDYXv7DgXK13RX7rQx9wNFjxHYcA/YEZ50J+90jWvbg1LBVdl+
Qih+0Z9mz/9LqbtOq/Xlvr6vjRkxxO5hUL8ZO2HXbwb/HUTbG3XTrhV/ZIZ3dE3Ib8Z4Z/wyk9De
01H0TPL9/TMUzAVIkRQp2IsRdOwcNiXrvBdNY8XlsYs/ancJpCfOJC+DlDmJrc+ABRSrcqUwEZsX
q+fPdSXMr6vr6pFw/irR7SiDbPwpO51Nlmy/QAgRSnY23gGO7JA97bwsEIthMiXTQjBeFezu/PrG
9+dOgvozaVc47amqe5O5TWhDMwSAI/NcY2WzQBSMOyDae+HIpx5Aasew9xnJZXB7hAfcAuXcxudQ
6V2hdPBAEkdYZbbJe1QQmgrlie2hTjipsm6tNI6uezWIJ1HwEN7wGjjqX6K1ysFJVgj7x/QAblRs
2uoPz9e8TR0J4hMWVWPMsQraBr9GYCmFikHwQURfkw9ieu9ehFBV6E1BwyE6ICCX+6ARY40wxhuo
d/iZl1uNcAezYxT0WwD/dweGPvA84ZIfsScsrvusdADMQ/B3o7Lw8FQVeJ0nEkl/jH32I1fWrST3
BUR+kwbE1IyuewnK6olmqT9dOb+m3HjD5eB5X8uBm6ZB+2Mbf6xe0WRSmZVpvaN6g+URyrMUXzST
9+rc5a6ApxfTyS88znH4FHimIDcqprq6fSeA7vYde2XpSRoKKE4YU8DsAbZrthe4gcfXEV01TJSG
jmgJeFxTOWntDddQfyQQNI9nDDynDorOaysDghywemsAiWgZGyd7LIawSJ3JVyv8kFZfMcDRRNLK
FarmqYq0nAqz7eddpzvjKi4g52466mRl3T7XnRATt9hgWiRPU2h3wE8yhvuOMgxPbEaLChxGsJ2v
kTwOICOo34jJmO1laPRYqb1BqW5BhbnKowyNWJr0C040cSrNa+V4V2fgC0IefXPs1hszx4Gsc3Ma
Q6OObyxg5b3DGqjW2E+rRYGv6lRFTeekhftNajdETQQ8Xov9UqXJKTbK77uyG8EqGZP25tOjnf0a
jj8OBRE82Xs27m1SPhPwBSzAzPZGAAKDM1PjMoLwFQG34/B4WgegW2osaQMUXjtCFhZYlBbeO2NK
QTW7qw8v8nqg6kT9+IKd2KHxssep1ZZVO0P3mY1fJC06jwakqEIfmtNwIyDDRZJnrhBLEpVTadPy
J3xGU1AQfCCDr47Xjk/Y6JJYEBUXbbPzSKkdJWMOqdaHi6e2QeEVSkeYBv4/HU7DwPFnXXNkZqQN
JC19xzhvllLqqv20e4M8EN+x7Ntd/nUmxW1voH8uYY3MbnenCPADZgPBJuW34iZ2c5uuQRh7XR7f
D5Pr01aA6D4WDK/Kf0IhRmV/D95suClJlhbwCu5Dc/YQduykZIPXj+JGIfZZBhmEEC0Sc06bjXMq
GzYyfe1HTPJo+Iyvn4imRMf6gY+JFqtb4gWJi1+1pBDMuF2fIGWVeRxBOafwqx0a4hph5MFWK684
RNooujWYPGDl/ollIUDOaazK3xdBYAKm4U55S5R0p4CgN0pwkPAb1HdjhuR+eXVzunvRKhu0fBCU
H74utoEwP9QQqJ/Lhvle+Z70qBN1ySF7qetPGEZ8M/bF4tcAexS0NOnMPVTeNsNZ4mC/RUcBDIfz
S8pWeYj61Oy568rFQd5nOcY2wAAmwQ1PoiEU5ndHefBqPqyYp8jFz70f8ZfMez7nw2/rMSncYjlp
9Ou7xP0t4s6j2+KR/uO9qnB0/dyXo55AjNYjlkEenKB4Nq2VRSKsAKrdA5sEm90QDSbjxsE8l+Lz
Yb0+5o0oP7OXkRq06HHk8EH/xOjljAG5hy0YwbcNbTIJA0bnHF7Qr6yR4LcbgKn3E7O3/pSNKAOZ
GjO5CB8Vcp7von4c37S6o5SQRHAv+KA+QbSQooV0mEGOCWvJvI5fqwQdkFtJfg/BBd5Y2rWOivcZ
NmV4S6n36cD29D5Av/j38Ztvyx5vM4RK0RWNMGsZGATXp7ifJ20dfvOwr4MmdWYHjsh49Hf1Cut4
nBkQi35HpQVMoTYQLzG830mijZPhFUA9PV/PizJ1h2ffUR7GT+w36RLZjpn2jSFOif7hE76vidr/
UtN/DuGLO4reHYz4YTH7laEjuaINuUDEtbtmgDSmfkElqzhaGmqDjwAsze0TfHSpomsYOiz4tFhA
fngFn7jHRCOPQh1ee2+ul3+Hh1P7WPRvHj5nJH9xi1mwk7dJzQ5W70R4lB1ghWjotg4ObFD0Gyws
q/PVtztSo/EJbvkN/b02wQpteTv1++Et3wIklIUnZ7ZEVMUw97bh0PAKzkfQfX+RFhuNBWjbUEfP
WzxoRjYaMRgR7/vxPhAOGX/fwXDXLxz3mgiBZ/cKPxcskjT7+TkxR6CV5GPPtgP+8FtijzV73v1R
PVVv8YFq1BcrT2UXDrjuu3yD66yUDu5V3TCKd7+g8hB7KKOlEkNnf9Btfid3KvEBY6AwqN8eDT8T
l82b1UuSKUQ82af/wGaouznNsDMK8hH+Y5fh7IVbnob1LZC29/DIItfvpyFpCvAQ5J0o9LuPYTYR
PzBY77r7IrnGTldsusKB0TfnqyWx3zHg2Ythjq4qpEir66A+vVO7nxSUEBN8ZUaaR4wD6ePejUkj
VB6+CcaaZHHNU4woRgsZHlFaC6YCfnMYb3Nj3jyDrxqs1Lgqo4N/K2wFwlg2WAYI2VA70P27GQCh
6D6riTAfQsRb62tgvGDfkCrYN/rTtpqwh0F/ZK4L/vBelKU7vhE8udAh18H0tGj4HnkYcz/dj+pJ
PV0+F4VwGDOmcoSRCG3ZHfmVB3ZdTPEIYvTplNDhLStcWtbSWvthaPEWfhN/whetkI/FLF/gP2q3
17d1tCbDW+hYEyd0wonDL+Kc/qI5+UzhwuPwEzXth8E6fggcUQ0J1tZnMkbAgqQWemZi6Dj3Yp47
UWrSeVQz9uiYcKIJeIQxSCfRTo+kmI99xgXudzNQTAbiSeHQfS6q6ISDZnCbgBliDk2V/LZfzByN
5MsLOA53j4C5Ih5ERTJABR2AgbGGkGJ9ItgnqZO58E9wjdPpdN3Mf8c0Zx61WOUIDnbN/tOJu226
SmmhYel25oLX+g/X8pQaTO9+3i82dnA4bSIYe/3nG3SEo5JyJYNDZGR3ENtt4lkJ+brtR7YiL7qZ
QJoQrsqCFc9I9m52V+xDqA9stvohLLF6oQcATAiB1xtI6axpEGEOg69djO3r2P5CfBjbguwTU+J8
/Pw5pKk4+ZMleC9Vp2DudFFHcwbJn7Gtf8497MNsh4puWsPoxUH+87QZ+hYTJRzD9S0mAyy6LxaG
mU7YlAHMQsQMH/uNQqxz/gWvVzFEPezdheXjR57C7lQ8fY7iZC66g/APSnT4vkDmSo/b71TAsMx8
7dQkktmnIDeHjEiI3JULsDe2U5uwgs4sfJE4KoySsYppl83iOSsW6YIdCSlCDMW1PsIdxOmGpyPN
1aQP70ExAZz2hc1o/f4M9CwS0XH4AZ8hfWYlAQsx0mxo/DvRLLeyZgGlcsTZrdxhs1xYxqYS8Aw3
6U4xKZ/Uc/45G2I5mEdoEOaVsJL/fQKhmBEwdymqDjrbGodM99pbD22Z1CGgNAd//GaWTy/K29e/
OrnLFbMrB5x2I+2MteAUeHBLAfwBxCQ4y9pfB2MNEKeOxQnr234CXQE8bJir+Q30BjpA0khnDLrg
rVLrz7B/XzYeUrBAtRioU0r5zYRO5AjBdCWxqO7sPo2Xhm1URRDqA8ODlhvUAUXd/GuRnWcbnoES
RrLrKUlwLrENrhrpUwyI7ZfXrsnKMemOgsM282+LzjYAEu5oYHobjQs9aIATaghC6DErWwJXeu2y
dGA7s4kKjsrxq6QOtt8uAcX2Yfli7JKumCsxMGrB5oab58A3E6DkXuc1r1XlGv6H8Rp8Wq+e0xxa
UBUmT1ZWDwswYMf3sgAdV5Qjp7zyFwz7f1JGHsOIgiB6K7fzAD8cEuFYnIyk0V0840PvQMjgJZWW
Tax5h5Pm4Urr0nZ1vOZvfDPzCZV7EyAkCqE8pMF7x4z7F2h3c7O/AeEGsKZafkDlpEEafMN0ls6+
DlYC7CgjPH1N8cfwwA8bJEj4gY09dSl6ste5Y+/tSrysqYvc2cJ1aVCr2qicMBqFNXIDialBC+UF
lRGDMRvxRkT3BO0lS5Ajn7E2mPD9wUM3P+enR9mPRQwXBXKLW2CO+vLb6OM/1rkNyIT7CjS2zccn
MGgH5uvxGJKrxzr1EYL5oj8AIg+Se3Cedv893uLvvcoh1VswL9jQl4WbYd/8+RmoPtXQtBzK5HPO
o2oB2wjXY6xmfGZcoGBuOn2dCXEC8mQsbH191OFHMb7ZYnSYiZtB+iu6HRMPUgtGQwABvcFDsTE3
WqXDBSfahtbRlV24mkMR542jPhnSQ+ms2W8FJw1VC1HBK2CM3lrMpFgkX5+x3EycCI5mvd38RwGK
G26OG9or5r+GP7Y/OyVhQoCau7LF4IObiwxDWQ9vM+jgyL3Tf8tzuCuRjtg5dJ6rU/Bw4OjOh3v0
Bob6nMIbDbBn7KexAIgcaHvwAuDkV4gZLb9TFQLoX4YlRq9p7ZWpRQXhFUm1gZoJOWnWzfAfUpcd
Zs7D3Yy7pftwiSHhemO35shBlpAxx1zS1h24TcoEpk3S4VDhNss2USJS3Lgt+Mn7dF8iUJ+wE4B6
PP5ufu+2URmO1l0CtWIiL64e49tDAGCFrTDHoDEBHbXkOdN6fXr/UbjZOMeH/SQNpFktE50hN8hr
Dlf8VRgtOtWvNMs30qpz5R/MQpIi1AMMSjgbsZ1qrdEUE/vt5+mCnjvAbrOXlYUiYA+TjUnOExro
TKS1uzePZuAB9B31UWFXLBb9F8sht8Db0MDO2TwsrtP3bxfhzxI8nB+Vy/S+PNGFZhTZHPRPq7Bv
5/6AW4CAcrWwqYHGnTla9OiVYdP7h8ntfF3irwNuYWF36hip/bSxDxgHpXv9o0L1BJfHVW/ycw3/
bH2ddj7/7MxNB0f/eiSE3sUs1mx/WjQ6DsX25hELCYIlt942bg/TLui4XYWQie4OrxePJDuvsL/r
6/a1KLZ4Z/q3sKHPlOxiBc3AK6e4Bo8eAdo8kJq796cv6Db3WfCGB0A+N+riuydbt8kDSmcArhZ1
NjUpeB8WDdxjMMaQsopYxk6UpPewS3BFVraRqNMbbckTMFe8NAGe+F4HapBBhLHGZ+2M2Dd6oW/x
ZPYbr58PBb7kYxlf/I3s8OuUyOd7nonEV7FEM7B5obCIh6kTFfSmpraBvLtjz/v95CAflopPHeHn
jhBndIGQ70b3oGwVT2TwSE8IQeddbvMG2nFhdb9SdjwAJI0+UBQUU5bm4AYPQXdIV5s1mNFLNnP5
MR6f1mAUhBoH81f8kpjv6Z6xF6md2jWhQVwAgGeUCEOminoSZRTMd+eFTyKAj+R2hWNAmCMqpEx6
3THGnnZ1R+SGPGHlqrcnHC0C+f7KjNhRQkewIdqkr/0tHfvfV/ROgf5JCpxqhHr4j/3YpzSEZ78t
orF7m8kgdxotNFwzLMhvWigrZMQEfZd8m01x52fjn7ovmG5oUymU3atvuA2KTny1P68IxMQQycSY
IC0CgW6QCJK3kpnBdw5vTk9tko/ayz26Bq/hLIfr5WGOZT2WotNw3ncnPMwfHKtGSCpIAGPBkaI8
pLanxkVoSv55d9Lm6QxvKib9rVPHD86tCnAfLzq3s+u4jiFlkZOAUzmx6A1H2D8mADnoHNKeTCK8
O4IkiK61dTr4ExxWAPxMf7nJCrfk+EJLF44pO1gsLN0r8m5xp8VYbORxMevY4h92yWmgBSRLR9xF
LJ3x7O4xSzJHsyr6zHk81GsQ1r7Wl8r8i6rJxMUW/BzfiE2+fHj6H4oyglms1HpnsCQL/j0vOGfI
8LMwNEhgwlHztHvkcRxqJU8dPYT78IbjAYtuduaG/9/YpzP3GrCIXRRTbCkC5g6YIXs4PkX1ksxx
VjrYNf3Off9MHlMpGp6SsCOU0imW+qRYYvju3T1c98KjAwWK3rT0ODojEQISRvmPBPpB7qTONUQV
dygcimnUQ3P+yOFwd9MKgbP9CWC/j933hP6Sxzh2de+AeXt8xxgDQBfKj8t5aSIw/AUJo9orPWyl
mvN1//FpU1GD2iLwBGTqj4N6z6c9SKewQSM6Zl/+6ePhpDCwSf1wWAu4qr14FUFPeCT8Qj2AGsfJ
948i8drQumaUUKkHuLWFRwl08PMJ8SpCxymyEJQTbTCjAIo9vPETLRF+Dhi7DSfmc6OT9sIgKdCS
zu1ZA/zSr8XMIIWzwPtKSIabmMoQXsuqmI0vt4Xo3Jx+k04B+KPnKbUvEA73zSlF2vRPnel+LSxr
WcGvIyvba65UV6z+Se9XZyjJZ5zNqHFgtH8meM95wBXqyDRmquhAE5LZCzr5RU4LSXLJIEn6dsP0
YXiS7mMML00CEZd+Xx7ATZROn+eWdSZY2M2j4t4ULteOpetocYKcilnVDbBnoMe2eLZxxBOGQuX1
ONj39cNwgaZRkowZjeN0UYKcegmssvGsX9QOYZ/H1lU1K4O6DgxmSwnhZ9jWWz1k3ByGEwZB05eA
UlVbaxwevOY/mieHdJfbJmVUYxeZdyO9gUfxprsecRRx0+ErcOYD75yTvPO4NUKmMXdHm4FVopmd
b2fE3/9/r5Jm+pqnW+4d8zn/Jnda/FVqTLQlQIjInDOU8EvhEi7LS3nJgt7DlX9rp7/2PPruQBAz
2GV07N1Gei0MnB7OBzh3CDWQyJFkAVgb3ShOt8xKxDX07St2DuR5lh7NMRIEyRpx0BpI/Sk6l52f
mS9vxJCL+YC5XMuoEjAk9zj0HJ9xByYyqbsUrXgSZub87d+85Tz3KLCZGY+8Aa9ids4+UJmquaPh
GY77y0ULlgh2QJIbRLrmMKwklqe1oG9kk1XAdMlVljcOqa2254DmrcYM08SMeF+D+DtfJl90OO/t
82BlRnSD2v5BUsFvwUifwh8XAy89hN9sJffTIoArGbIAovSsz+Tfw193vHF1Z8LcADQyCVLkcVXh
zeGID7Ah2DHigIK0VqJ6WtjPIV4ZSJfSBubOjMOy942USOiVzs1KlF65gdmMm72ByqzhCeJT4QIF
qOQqnQ9oqlsffJzpvT7G6Nxqf4jc9CkkTCkKj4T9nBHKzDJyyL4/Oqd1GZwhKDlUKN+LxgaeUAh4
tS39aU7PY0to7x22LbBqf6D18tUpmpMRiJMaH/y8Z3yskg0GgQNig4Kdwcc6MaiDRmvuOhsmFEu2
iQ2vZ8gcaDQqtGo21d6phEc8fOURZ5N09uHY4NA5rStz9jE3w9V7mTPWFHA9u0rDMLqwTkh6QUzn
JTwdW5l9oL82U3w7ryVS3Y6Xo1zcMtp0vFNFixkWrSHqD5FwH4fgAkx9P7RReuPWo8mkET522TGS
5jbolBgklgtZl9u0mmg49taDRq1cdNCv0h95iXvLG+cRfWuA7b/YMKhLCdbhV759AccfaGwcvEQ2
fsFtdJDvn+uf4EHmW2UmjB0RGZZTR/iMjE8Vrm9bPHhoGbfiFqq3yRXP8HKBj8Q7Jcp/36UtGSQ/
w8fhPzY5Il2wh4RTU7xDMnWnHUk/V2otNFPLcqls7nvI9BNg2PfG2KX2bFAIid41BonTYMZDztws
G/+2F/+2j0u7bbdYR/Hxf/8/7K90CaNE3pZHefsaz3IxEq8T+IH5l/qvwi2HsgVOsUsGIm1q2LLf
CSXR1pZROimvn2EyFoWLwpzqK6+Y/pY/jP4+J3FaXJQEvsXTHS145Q6SrzV4HEvUa4qX0iqJKEzs
eiOs2DXIx9EX+VqgBoZp8Z4wARl2KoxjkYZhp/C2qwrOIhaeqOixxKycJ/3Z5+0WfXzQV7WxG3/C
MQ7LIL93P0VA30SjDN8cmm6gdYTt4nspM3feAIxpTIhgSWu506ab+w3zamDAAxqjG7GNhIRtNPiw
cPu+utMmWWs/y1NWL14fwkLyqOcoUYTcadJzNcaT5eMVZ3WXrg9/t424YK7b8tXX1e3h+75eAjmU
fJOGag9b5b4WQOWIeYXil6Ixw7aDyNO2x7yb8OG424HLGUJMc/W8lDH+v0x2Xl4WLnW/CnX/4w0f
n/P3EsWLtBltsvnwViyzebWu1sNnytPN5hr93vy5JnKb73kzvLEgDmBExQtqzuuNvsjWpEthgMIn
6kLelb+UTb/YIIJSBtr0ao821yUTBvoBwoPN/lfckhwxog9mRKO7RiiRrTYhf/Lh6qfvRT9hHXHU
T8p2B0WTLKT7lFTWyoMH84QlBt7Zubc84POO9AHvixCeHkj362W67WIuM3XKA8gT21oUCHEpIvkL
dANJmOF9LvD4PgyHEg3gFIZMg7jGa/UZOWziYGph6f/uYbqKz1Eiu2xgS2t4Th2svzkzcTjT/t9A
zb1U0qZndGvlKCslh4sz+q0SJnX4J+Plw/iIkGaBvtAsLk0/ELKrrYgQVwuu/LPWjGS4FssJhtgm
NFirj8MlQ5LwTjYCnqHQg2SsnKJRSEAENkgXlD/zv7f19zfHVKn1QGeHiYoSzeeRzP2EIsL5eLqP
e7l3wWAC8CZC1BGCzUAFwUkhALPESftt/l3+dOvvsgz5AT8/XEdEtDwdmlg4VSUH5nBle05Qs/N7
zkBmcLDN4t0RVMTmFfj3Tctjj/1P5okzjUWin4F7WIk0Bwp+Kuvlfnj13a8hUpmuP/ABOIM+3Nds
XUj375/ooLo1Elg0BWOQ/Lf7Zcw6UYioRzjDwBe0GXNM9/aAuTMCi/qb8/o7zEmcyx3fHQDoBb/f
/3dRSJEfvoBWByereH6ZzzuLXHGn8VM7S/65qi0M+480b0jvgKnIpOjhcRlxGZt2dya3iUY7yjvW
GWN3BI0o+EJs4WBWDPbyaclA8basxJvVguhfeip35Qq9ipDBMmbYJbVeOiTSoYhzaPQNfHKwAfpQ
Q4yWii+Q6PNA52hLva0ARpJryJ4jWgd8VV8YFT2UXwnZfhO1nGelL6fTx3P6UBVLrRb1J3l0kaT6
N9ErsbtOyhgT71N1YWSHhsXS9qK3IfFxK6zFz3Sc1G9beDwZ8e7HiS4v0rtb6fYxxyCsoXg1C2Y7
y/dMdjizcsEfB3lzhlRW0RHgCIAPKdP+zJeHfeqsb9pbQSwBhFEQ7Wv4UAAk0P70u8+zDO+3vwq7
8JfFP4fM9pyOj6rbAAYT01Vi6+w/PRaihUU0mESNVdGTu/MQPUmDEBOc1fnvhQk2hw9vpHJ00/fM
EpPhT1C/ZvLzImIxMI7fZVzdQzR6MqdCMWrMbnysNKtbdtN0+wz55QAxvu42wffndZQ4C9lKi5iP
+pZxDrSTH8Y25R9nMjwh1hg3OGjBweRx0/xdh0BVsrsYvDdvKDYWtVzD+jCgN7ktnpKN/2SIiEbg
LL8t0WX+De8a1lMGAr5Eva7DRARaaVws+o5vPH5hXv4zuUe2LsMtCxUyYbj7YKzj6LSFIHKl0LJS
ze5Kr+gdLFBe23aXHpilEcjN4BKPInxaXMh4mL9qJAbSOSoY7Mmr9O6XUSu4GcUQGdFg+C4slEGu
2YmEEZOF1MZk/x5eLOdx9Hmds+dQUn6Oj9n4p11QmZ/u4WPJilviI/06t13CDkVhT5HIGWgQVAiz
cm3kEGcsMv86PND6X8Zn+wcYn0qs6WfSTnTtr8W0W9y/W3aGN0Dod0mEppmyUZcv/wOX6na364ad
Oe5wW3B6SPyrB/ZQD1JMWPpqNk2JWkDEKk6qSrY0ZXFtGfvBx3qjMHx5nPVUEzCpsMXijqeZhbYr
HWZ1EUpiKFQJQ+pD7jeIDhnRDJI/lz/S1iLgh3cg3912V42t6y8i8ism5+jzkSpVEGS4mZxWchDA
02hdncHhHMebSZeUIDGvqWg2+x6Dncb7J8CWN3K0cj8KIZNWrvk6vk5vfhIKQXVQfL/Z6OyUUCOv
XlaYQ8GNzXtAb/7fpbFUtOZVnWZfX7hPkFnLKnEF2Aph3/ncKvoRYpWwLmLqXnYSS+NOo3kApH7O
SQVolqzN2fkGRCP7OTNCbKpA/Znjrd4zkKYXhSDowPhHPDYrDbnLbULF1yCcIPhb9NDA6P8KgvhF
y0EAAtghAZVIqh/vsNu0qddgMQUTlitUWfct7hAUH8uhP2X8tFa55StCYD0FtsjoGatIIEFNc7/N
v2GNJWURf2jYwwvHazYSh8LshfghC3P5Ut+W0jgYt1OgUNTMuTSvbsu62PNe5Os6kNSwBvaegXbK
MA/bpDKANgneQeJsioRiClFly0upRifx5E7jB7M5vpcqM9YUkc8aya7CAJT6zVrziZK7tWogOy/w
mm3uCwkKhj6N0xzm8WsghzBM7f6y27xn9P8edIjD6bwYi/F4DeSSb/Rl9vgjIMJAFMnJIJPu+vPG
PEhzMVJ6aC45LtrYh1GvVhSGuDHQdg+S/M6XXooJWaRJQ6VyO87rj3e7Tg9dWMCIqaANjd8/VwlN
Z73v6LnvQV6FueI3XYC85oXqqw4fgOm5xw/R4BFQWJdjB9iV1oRpDf3dlYzbYdorbIaas8x7B3/9
t3JW9ODD7srz08qkzP7AhtPDUVNu0LBdAyk5McShOqWE+hmGyDD3lFN2vFNzwyRPg1inFVKWs8Ji
IdjMV//li0krWOcM+068mlBEUX+GhoXAwoELHqi7DxayzAXNX0BQCKsQTpmYoWGFGYxXk6fHaSx6
FGb2MF1DBmpv8KnHGCvGWwhUyTpfQYn52Uqg2mpwUoIYDrHlwdwCcjrNXoD9H2s28FlpzCwJW3aY
bNTYkIzBaOSJoO2UZgqnSScs3qUOHNwhGP7Jg1qU8wpWD9wdVg3QA20jqYwMMAHj1rkrb1AMcn+y
cB2ML67DeNwGhuIfybFoZ7vOK0V7vGAe9d7BAn3DUEbs5d/tr6/PBqsmEMknoGbm1ytcqyYPlFj1
6ekwMgvJmAc2csdQvFOPbK4rsjDz4/dnA5YjDSdqERigN/MpwccwJuX66fOr97l7X16juw1Ig5uH
V+Cph5xvUGSiWqBfNgaaNJMgGK65T2b4CnkDJxJ012xxXfVu4X1DjoEJrvez4tQt9YiG3f7A7Aej
P2yUzQM7MGo3FBfUyDHbB/RwRbLlixEykgkgafqwiQYzNLexGXW6miNPQKd5wKCx1jfBlQ82i2oj
u54SSB4BS9p5MppwWAKdANEgCAd38CVGQR+SIpBkfAFuW1BTyb1vEDopsiluYMh5DITy6aATejDZ
UwMs05ynjx7i67d+Pcz2DkgisBS84J8fMJ17gqgCFoQYqaI8A4dkfhVg/EDTP6xYroa7GSbNA/OB
EjJh4gU1KFBXYzoEly01jTdj/OWOBw59aHjEQ+GfKL5tNXol2CUDulLCxVDT9mx4pAPgzeiNfMkH
z/69zWnf7nuwInwij6M4R60EnebYTe+hElVhQUm7kWF3A6GfpShdikIwtnGZduAvEeSGlgqD18wT
VqldeVhNkMAMBqPtiD9kOAKNefby6cJbhrEdwWWtD3VM555omfQxJv8t1gy59oOWMZ3dFo8/zbuC
aox8I1S3EyZa6JDi26L449KO7OqouO2P4X0v5DCl/ZIqiZ3j43Ac3I45SyWVfzq7gqDgdKs+uM8B
8Tj0waEB73P/aYmzcgK7PcAk1n5MMQDQcROlNWb1svA9SGYJeqQX03gIRVMg2+zYXkY24U3e8JqB
FCwgHAIGjnEcFQQv8xSC9/Yv97rReDX131eS2h1u1JaUSHNQp1DY3uFcHuy8wVevQpKAotMpUakd
5oPZsJp0mOywy+bIVkVXDUFHL4QDqsjn8TKCSHQSInRriBUwEicPxOp+9EvzM4YNYFXBISSryWtX
xkmnu/MkmPgZJB3kxcTHTzj3usvoUh9xK5rVqKkAx6e1wwTeJ+R55Kn7QU/CT51Lezb5SKDx4vDk
4gpu7slTYapyU06NE8KN7QcW6Xy0Hy8rgLoaj9i3U1/exF2GnIAzKkdeZuB8IP8HzQL3SzDw/9ll
qDp/CXZwS6QSVdQwcoc9ZuGVhh0vlsfRHVNVnEgsLqIYZhNGL2ztKCcxQgRHPNEDzGmNJVPdkkg+
oFqIA30Dm5oaP+2DPQpKFHyGKe5lQMir9cTRz5cCZYoI7cjdGav+y3tMDfg3AdCWy40bEpYciJYQ
gmo6UL26V4QBTGTEwMEeLFzgutFwJmC7AhPvlFL9JoAWY043mwxm+/kDdZhhlXF5rxQ3B9C8J4Ba
nOljHI3xGqFJIjTtT2ZWP2YNZT41ZzlgtGdtNg7wZGGON0Rk4AhPy2q9mICLLt0GrJ8//Ae37eS1
oE0obOl36MZ2eEAvBiOCFuiXWd1oSxgpbHigQ25eb5g53RL6wAh2szXiSmCY6DwnKhoQpH2O4qcu
KlkzP6PbTwD5uyglDdHMwCfBPSiJaxYOGa3z0aZaU+LQ4aN/Fnb3M0WNAXWhsZgCMLT9ReIk360S
5iSz+TXucR9jym9kcGvfFq0DeQnlHERkYnQbH4Pg0hzis23coiBBPhwKHl6eLfSK17pZqv66mohc
wzu2BukjNrB0rRwFV0UcdnF+AH59ADgjfvtT3GZFCjw91g2yGSa3UDg4EuzWkyLUkhWCwcNHc0ny
cQz6h0rVMYPadAdIj6cHpNV69ZjdR9ZkkGUMcdfhnFcA1OE1KVzt+JyP2M9HTHlIUtzgZvof9s6k
O3Fl+/JfpdYbF2+pQ83gTYQ6EL0xYE9YBmMQICTU0Xz6+oXATqdf/m9WzWvdm4QVighJoVAodM7Z
exPJ2aOD9sTaFK1ySGi3/YZNIE7a2Z61sL/PlxtlkipT/sh53DbNwSJ7kncAzOAgAOF16OnN3m7v
micRkxc9pc8Egq8PneNok7kxTg2zQ2DxDdiuwtLu1GAyQgD6dYviWkvw65bLU+WdwzMutMy/rPPU
4tOGUBZYJlReYVDZ+LE2iPMWsoNgQ5XnxY3lI7BNqWHv6E/kLrwTJDt5J1KwOWWsttN+JI0lBQ4Q
1eClz4Nt8l1OPL0VBWq5NN+NPkBf/G4GbRTyCAEQoJCme9VAocOehh0A7gyjyvtRxSoZIHv/DK0E
1m8MTwOjoym88XB9YfHWeVbowt0EjQ6PD8zCaOV8eeIb14Pr8eIgnefKCkS1ILwsZtdk50Q7T9+o
fP60xJdE5BgEc/F9tTmyPursilUGsX6fh3NdVEx0ALaLRfcmY1FTyqfIXBCbht1EQbzQI/pMg8Nh
Dld4BI8eM1w63zbw8uEFPhBPc3sHI7E0CRixDm6mSq1ED/h/20AUq71JRsVtpKN1XKoDmC3kjxLu
EFUn1A1W6TKU17deA9uOr6Kt6qKsg/Qt5LzzY5Nv7wzT3wGJyJ6eNsB/Je+nk7zD+z7FUgrXY1Fl
0PphWquKaYYepw3V3TF52dwGFRHlGrKli8wz7GukdDzlGMH5uQ8aWaCY0PDv+Tpt49xdF7wLshOR
E+B2zdH2whuufV0419nxWeJt3RwoxGCLf1IZDfOj7p7AOMjxpX2Wr+1UCfdGJ9Cmi8aTkqKjwBfl
8T2Kifrd9I9J1N7qHxGu8QPOIkBz3Ti4tXfz4kkpXxNjdj11GyHYlla295LYhw5uuwj2R6fRWO3L
9QbdBdPD6CPs0Sf57WY1HTLyQFZh6K6Ic/yI9HYMUQFODc5JtyZaI9y8NZ9g0KezLebiebI8hXGo
sKRX7M3GNoLTOOJ5P3jXDK6O1pWXGU/bLcQ8hTY6VnOIHEwnf0v6FnwxbyFet+aTGbsyK945o3D3
jvIeRorDewSJln0i9r+tEsjOANlks6wxVpl2h7ncGDf3y5g19gZu5adDhYIZASAvhGFcl8U+cRsY
dnVQjzCzlaZ3LvBDwZpxwDJjdCzgwqMYOxAsyj1eq3pumztuILqTWObyJ6NoAUjO4pcjhmiUSBcK
n37mh5RhhQga3gYx051M0M57NiwI+41Q7gxUfEUL5Cp46R39UjDawSgNwfQNIAzxTSWuf/xJEp++
zqUfrc460u2CFeFGjH0OiHSfBrw3FMJGRLzAZbKHbh7KuKTpVziltq95Ndw3cRtd57dbsN/4gLcw
me+ZumVfoMZhWe3wss2mCGJljJs4lOEsjRo2/xc2ELIdauzABjpAQW9bz9qN4iaGm50PADLHsEEw
bNc4BBcLLwDr26J/4En2BN5YQL9seY3L8rgfZiZR04Tz4XUdGNCQdpqpV+Lnh9MNrrQdfBaROvOv
m/AiI0lwOvvyNFaimanFqNcBprEb+FQXmLnWiHXveSBsCGNMGB1teCwow9fxzmNLuuEctVwphoOA
d24fJAk9iTrVeYlpCCsd9lXdsLcsbGHoIiTblogr98wlOXzjFgiAuQWuV0xJJ6CXs+yZj2FlXgpF
6MrbV+CRwyqpgt2FD2piHJugqV1eohIxQek5aAxTomMuk6dDp9nAFb/tRLf3ZAcQX399stplw2id
8GLgLdhuCWwosZ4hPYJ1yuoVDSIO6I/daPsWHzxjJO87O6K9+/iOYnWaIkB53s7SUzHR9hMF+qci
gvij2X/iQjYoRQfNLS8zacMLJnopzu1iy+dA0+eUogHm9IOuQUMRyIQP4Owr8wxYndqis0vpowBA
bZlv2O4Orw21aiWLmXRpydlcRQO9mCewmlxbhwbRDDpcvWd4Z3PdHF6xBUUXBGcdC7eNDHHuLgpg
iWl0jyAYTFvfGk4tJfT/5Zf+QX5JahqmrulWU9W0pmJpEkpd/7P80tPb8X952RuIiHyV/CbB9Kd2
HhJMsqL8W23qaJWpqJbJhswhoF8s/vOvhqyo/5YlU1K0pmXIumGhjXRMsmL7n3+pxr9NIQpl8n42
0G9qInGWJ+Vjl26pkm5pTVOSDFNW/p8kmH7oL4kzV9GKRiJKlXVdMn9olZ1NTcqyuEmsQTyIiq52
a0nTYxlmlseH+A5CBvCYcLzOMCsR9mgNlK2Tanflr7uK1R8E3czfNaB+noMl9N5Wb1DObPL//Ev+
30aeXtVrUwGKBFq12b5cx+WcFbeiv6KH9+2O/eFQMoJaaXKAT+bYfv/PvxCt+v16LbH/27Fuu+qk
STHHyjOPSJPo4wReFD4q6TmDnGtKqA2rwX8+5t8uT/n9kFGqmvtqpyoDZdFtbFzz4u+OEB4EB2A4
yf0p/h+7Uv6pjSdGtGpKsmXJqiqb2g9tPOu81Q+GFXF9iCcNL4rTYJkP2yc+clYjA8zz/3xxKmJg
PztUZwArit5UZY1B9PvVadUuzYu0KQ/kVZ6BWmlBj3tKiVN0TkpHI1zI8hJrmi3CA1HtvHfj9uYy
Sq79ckOQ8T724JK7Xrssbqyj28CPa3hxPuZjUiOCFTQ4Z768VW1F+stN4TH55/MWD8b3gbCIy72c
qmgk4+tLhnhYWCCc9db243qaV1LvglAVhATHvxz3D8/bb90lBsu3wy5yZaucMrpLktrIK6TQ0BKn
4eXSX+7LHwbdb8f58VxfG3K8OWw5DrDocmq+nXBd8FmOyWjxlyv60yP1/VDKj8c33ZTwhEYcCkrk
5NbCs4URHKK95vjGQnwfSOAhFPefh50uhtWP5/j7zF3f3m/9mCRX/XzdcvvOu14cPxGTyDcWv9ww
/eQjdwwAdEGM3WVt7gElOWfJjSGSxCnR1tbVMko8GPNTY5ScesdrgC37VnnCS+Fpcrt8rlQ0Zp+z
NGw2wQN6WY9n9QqLMjFCWBLPCFHbuTGmQ4vyPV/4QJMbsPOzQlAH2yyIZTdSliZr1NfjLcQ3tcXO
H71kkgv11kEOgcDmOAiPxl865Q+PoiEbksZULjd19AR/H1sns6np55LFzPkCvwwhxnmq/WX+FMPm
R7fzCkN4U0JOUNWUH09N2jDV+Ixo7EBRNNuMIAm9Sr6Agl74Si5xQx5wRiXxXwazLN6S/3VcRVEk
WTEU3ovSj0vLlFRN94p0HbBmRRt5AYMcnnY+ho+4iKPWEXT5BFZUBp687Ra3/t56kvR5AXFB47pK
nlkabg5ZR83fWIlXx1AhFlRq85Rneri4EmvUORSsLlnEmiP5vAaXZWy6uIWvOdbnpGG5xgGJGozw
uL1BkEg96fJsSlBauWe1Q2iCKQX6vq3IbT07otKh9g7WKLkQJXZpywMNM+9UBQRVtrCe8QnUTHGb
23E8ij8MbBiQv/EJBCT/fPmA9QmyzVvfhHqWby2QUEE52K/wwiyiTl7B0nME35Rs3jcAbLN3Ja1s
OQ3jWzU5bDYoky0mDUTqNsDZc8eAFhSFLV4BptvIXiOMQ1iRrjhGMjy6y4pcFum34a0BisRQHfn4
XKJ7DTGgjALQ3ya+P00TBssstSlLigKJz48Xxc0ysk0U5beB9ZQQISBkSJA9gBivBXGKnxt/GzN/
mOB/O96PobqRFtnpduV42jSGLYyPEaChH/E7iqg8mnJPfjmFf5mU/jBIv1/hj7m9qW4XynGR3QYE
723OLpYYX7n95bL+MK//dlU/5nUzOV4Va8NVldN9mD5h5dX5zOsp43++lL8cRvsxpy/2e7OKdhyG
AGECxy82zv7Kxvb2l8NotRjuzxlFs1SNuampq5L148nWsuKqlrJ8HQD7Z9pONC/JIMkAKgtwGP5z
bbgr8HvFg4XqLaKgcQvPfFJbBlZbCC5mt/cj1pPtQDl5MmF16gTSd9k5zKFQ5iMRgt5SGRD3IORy
gWbJDop7WgFfiq/Ksw0ht5CBg8USbW2J2c+Jbln4ssdKTT56J2Qxpf7tHXAGAPVKtlXIzCFwiuRO
cpwKmJuVC93xRsNRk9GtCq+jcvfEEVRo+nrEa8wuZz9BBV0maHlhtY5HWAJPhPWIRjKsD5E1RCcx
c7lobOLmLIc0EGIzby9NiDxnECH1gTinabVKkLS97DCOd/PmNpTUXtaAmN7LvOjWU5G3DKaSX3gO
JA27oLxAW264wm65OnSjvTFhUr49SX2jiyDBAcD6IsCaAufm/rW5f1VwvyEhhHILQg5LPqfh7CBc
5UzML8FKEAojIg7OcuVJ9CYRL7AiHtqvpRv3gVwTvShYp0cRxrnlhHixruYverdVNE3nGHQAIhgv
I3g6cORgGFibsPlI9jtPhQp9rJ3QY5fhDdFvw74NYaPuyk9JuPXLsMQPtPWFgCJCE3gVTogygfMf
3YbyMJlBmomvLFniaFDGRBH60qvew0LZCC9gO7Se4M9G2UuMDyKjl7CT4rCzHAVKDygi8XjZ2Wrb
rVblx8XhxrfOa6BZIxhB2joaGHaxJGyzCqD3B4ugDPmvfRkRkm33985pYWN7sDqg4OnIN4K5usVH
1NaftnjNky4RgrbhRkAuxhj/a24lGGrjjhHGQFvhIXLXMIr4C/6pQfm8Ho6xdIFzjTqbjjmsQnib
KliHaSAAqmETyzwEO9rGm4ioUepBsjC8Tc5CzyNrmyhXCglMfrsZdOAqji9gyfPG6jq9dE0uEn01
tzG3ADZvJ8agwRvGRWLBhzkT2AxBeiuEltKusTJ9AkNgx0XywofcDPcQvBLtJeeW9E9vu0nV3Q4b
AyGosQk0d4IfThDTCQCLcInDMWUOpQo3JGE6xABW7SqFS9+zYPVguQX/Aw5/waUHEgy0SAyQEehm
7c69wDMATLInhJIsUH5QmQWbLtbY5eLltC6f5WD3dAvVxMlm26a/f7b62rABRKbT7AoGYCIT7BTw
ZA7+UjdRr7iglAlWxc/4bgA272ot0PdwZYmAeFySfQsg+6JdhHEPcfp2A5UGcYsXL4B4XxqtBTIf
hH9vgMdkswI4MuAGbsa+Di8A4d4uZmMGCsELNxCIm2fj0t16eEU07GB27L4aCCLOLURWD+1i3giU
nvBQ4VHBGQgXha/3iQINR0J+VSiQ7qBiB0bY2ouATEJdw4Yzfa8BBpQ9AOJpAEABP8L4xxY6+gCF
5wEBAmr+3hnhheoQ0oiPCWqNEiitEDjljuJsz2cbDxoRm3DNKZ98jpDazIkaxfDm5J0k1PsEJhPm
bDg6fsNtW0GI6DCJ30B95OAPtQ4jC64MQNdo/rSPPOwAEzuAGAHAw/48SaEySye4T4G93+baCBJY
VMMJxCVMDdpSHsPLIAPfLBykN09tzl54d+DUPAdmP1+Wy80TVkE4VkaE8dRRBSeCoc5PFrwhnarf
6PShCbc3HnjJg4s18hoce8ZQ7++Q9dw+754X42MvhdsDjVZiMQl+choQ1wPX9WJvFwKQCujJ9q6H
f9BlbhlgGGeCwxubEduaOpupkB1Vcd1mHgiFbubp3CI8RchpIj/mbnG9gt2kbAKrdt6Jw4S+M8fG
kBDkIHk6jqTwPFsQIq6NkWnvGxAJMreK6Zk3htVVYURsJxl+ARx9Fkxo0gzeHOslWd4Io2xdPBMM
t4wW0rGNZ0rECLdPS7AkOwXyIOY36II5E0kWcROwHbhX5Q2kG0xZaHjhEyQPPYfmK5w76We5pICn
bsEjQozoAukxXjEAlannpiKkBmfXwdvTlkPexREhFo5JXIYL3x64kKrNVAQQvawMe4r6J7SlFvSE
oAOY2jV9fiI4iljUcnuZb8ZFV7+Vc+SSgKALFPFlj8wTK6yOED2+EdUNPxxgnUaneYoQmRaypoVz
2RGoCvZ5B3fF+tAkMl0p8Yldla519cqN3t3LvXLTCA00X1qw4HMyePB9zT+56ARBqf0eWTJkv4tL
N/64YqQ6AKurovCwSeyNtO0VpV/kIIbmUjzbTvPXfINVmUBH5UnuH3lU0amy4zdzBJDIOLtYJQoY
OOE5g/3fUlEGyt2FhwU9tPqTXJxoJ0HBy4q6VYZAL3P9GNu6obYrc5K/nFYpg/0D5wm0ACKcLBKP
9vSyBGwWLrrHAPaXkdRewCNt4z0iIEKpAv4oMjAlL5u1sYd8sxgYTcJ+QQBPkOWwYfNcXKFfAbjX
5CPVhgb4SigYny4uAB5vOzwlH7hKFp3t4DyXPyxldCaA5oxnA43o0+QKSdB8E0bPxkjyIHc35vte
ArtxqNPLaTs35ktM+/aK2A65B30XKEIE4uAuFlk8m2oH5pRWFwoWcLh8mRItI2Kz0E0F8Q4bCPE9
fM+AiMGQJKCLeMKJs/JA6PGe2xPtA8HBmFlQcDfc2kc8tUSKFDYhOijQwIuH3FrR9IGu8z9N7paY
faCGA/uTOwmfLMh6n51YsfnD6EEkywvY4rsOHituGyDmZQHnaOkrSWhAQoyHZUkEeDUk2FKecJxm
PyXW4gy1dkuHdsIM5KuHZhq+twNchwQTEwUqeziC8hdJLI84gaJe4ORTSIUq2SsXsISKoO4rjK9V
uyGHeaCNtbFYLx3mfNRbW5S3QO92CPRmQSPCdvjM7+bwsw2IdocU9NrZ9GH9QNPr4mH056kWql6b
vjYynvC5In7OYP6oVsyN8lNpw0basmxj0Bwwe/ZUtoWv6WrjTN4i8px1MWbAypgQUjfWT0GKhi7x
Ewwgp+mi2NPfdIvOkXuBrhTwmOnGNZ4b6+s7QWgW0UyuNtEn0ku6jJ73z9VyQ+za635kzJqzfL3B
tUlkrNEmoh6vYjk6Y6YDKbPPvF2GzwwH1joLmi7E28SXxGYbJCOTxIW4MnhqiDRkiiSCCtD1pbWo
8B47+Kjw2SIXKUHVIXnSKYBE2OJMCd/GOSWzOFm0CunWxyjQmOJ3x0DoSU+NG9xG+/nRfFGisCSw
8AKDnF1APxOD9SMmGViNf8Evuefi1bh1WAj2pw0LeyKlOgiJtDKg7iiCdFnBb7sH3nFCKy4KNHpW
/BPabRnvPqSY5w1uBrceFRqQDPooJNeHfoxcrI78Cml1DVHnxCVoHKJNu7hcceOh45NewZgdwvji
LoTQOyalXkzKA2US4pYiS7bomshmwYqFWEflQm4rE8IJVM3CCAa2pjUBZrv1WFgSwHYMFwD9sEVg
g7ow0/BaLzxCwa9D6bAWxLSnWZOX8rkD023vTu8AQ7yHRdTNAfewhCJw1MbL1bqNWbEaDQfpKeQQ
APG0hBw7shNgt+2l1F5WT8f2do4DDyr1bCLIuc+sCffBInsjNrOVQYv7ocHJkMIGv+sw1gS4zToH
BHwTtXplImFOvPQkWCQOwAmZKwBzbgHmSQC8m8CRu8YMfoV8ciCEsGqdc1jrN85ldLwMorRsnYcR
55n3zK1dtqGSxqWIRHnvOJef46grLzIkTwuZjwmYDYhtrl5v/q2HmdryTlan0oHTtVSctkAjkePw
o+cY92mr7G2J3PbFIkWe7996J944F6HzQMB2sKvs5cb2CVoYLVGG3DC5raAVhjWNACM+hsa40A4T
ZdvL30pfgvvHZCVE34IZASxStaonHNbYQXI09QTq3ZYgfcTMwxGfBYH9gaWM5TcKSINfG/ZpjKG7
2o3pe2KNhvrkJvd1ZxfNCWog4MjtjtWl9rbHewq5km6f4IAQ54q8ijcEDEBsbBROl/5yz/p0hUoa
qg6j67MxG8qcMtFlIRggRCR2XcMeRJfAPJUsXfhALYAZ72CA2WhjFdKRbeHoLVaQaLI5kzGvw716
FoRfMuxLR5DArM8BZ2O9IjaPgKOIOB9sIHy5oGgL6V0EVvtlsw1iREVmssp7WZ/vGr19U6WTj08T
R3+GkNsSKyFWIkTkHiCPXi9TJ3amKHQQNEXCG94PNbdEG2CKxBVsWVPYaO/JYwszqT/XeJnX+0TJ
mLX57zV+3wKV4H629ih55msw8R5HgkqtPgab9TEeZVKiojjGbr5KAHqm3jABCE5yuidH6D7YqkCE
kxAOAB0LIa9fW3VmvZV4BMeJIo8KBlvEZNXJozFxBKrfi7CvrpB4ogiHBeXgk1lXFxVUh+gnTCkO
bRqtSVoywxPMLTrwq5MeHVj5X71z9r+6pfKnlldvpQSLsnXvD/q63nrs01zopX7VR2rkV5/9qP/V
2gnSjfCrvmhNHJ+Pc6+uoQXcOnHg38vQyfWl1P0SMVrZKrgrJN+67rNfHj1xvyuPfpl9dR32W9G7
j/sgbly9VfegaOzXvq9O5niPGyeS+uiPe1Rv/fdNjV2gcZUoKe5DRKgZ83jh1cOsHpiir+qO4BUR
TA2sNifRAWILwwODjz6PAyJN2bxn14Xq+5I590KsJ8SNedyRuopoqM4sgDN91oD06fdmH2XqQ4uD
1DX+oYy5ZkyfHCOYgZMiGV58gmh8MFP1lh5EbP0qIvb9V5E6s4Ldom6l3tIF2D+Ygb4iGeqBxgjn
cYFd8vMIZNYl7wfyfz/shQfrUaFu5TH6H49Eygc7vQ6p230eEOPuc0ziI7yPQtGTn71kMbSPna/O
f/TkV98j+hDQ2fdeEuOX5r56+9GT3/tV7NMC7DB15lczjyL1gR/7RMnf7npdRhd9/ug08ejTMV+d
1gw+Z5VHpuifryKM9HrrMXOIpBnU9+qrCE1rdt0Kc7Vo+usG/ioibkRdTxyWG/+Hc/n9sKIIetMb
FgYEKYt+Lby0Mz3xAcxWHEjcP5Tg61wWrKywPrfr3Uk9Rg0+lOu6n6Xv2THZ99KPpkUpllQ0Ai9r
3WhdS2yKtv+hNOf1aOPetLK3hwQTERw9TDvA5UXy+5bIXN0zVyYc83WR1IUaAWKD70WBKxPKPTQZ
yUY4fBR9ZKadZr2P+uxLUZarS9JlosJj63H4r5L1keBFBuTTev121r+uAYl20dOf1y3SuuNJ4jr3
s/9Fvx87ddFjZy76sy75aPSr7WOHIfuYPL4qUPLW/r1CPfd83ay6guhIcSWWuPT6Er6uUmTORA8Y
oS/6muSrW+qtbzfgsY8KJp8GdQ8waXyr8Oid3/cxk3xr+tGPuVcftr5F4niTVHWxLQ2meOK8S+8z
sQihzwfMs5DAPnaaITvhletNxc4by/B7Om1iwmGnSOqdogbkR6IMLp8eY1o0e/Ups6+b+6p5zxWF
vqp+tRAS/zW89TCT9lYiqQbocvegNu0Ny4FI6txiQJmbz1Z+zywHUNXdM+sk9+rkW73PCqLRR8lq
MCNu9V7vK/NRPR/NANW491aCxtlbVBsnfC1H+TUYYdZ18DmfguppbO5AE0C45wGWGMnSzUPCUGLF
OUAuC3K9dhZizAykI9+ivWIOp3iJ5e/S3qnudpWpzmtzgAVdbrAyAxUPGARpHul0cA2wVxD7v0ri
G51detNpr0+LG4aHDnoPLD8N+9XSAuBUWqU66kxTsAxAMH8tnfV5DRvE+gQADRwgZAKD68dmJ7Wx
BizSZ8yNRSO8XoFcXdA+wjEKe9IHwCOMoUCmIMGTkD7GdLnvZwDv4XYUloSzt0FMqItqQdMHtmwS
ia/3ZKROwZaZRNYhQwai4xYcu6+vePTXTQlmMqLtIKuD2blNqDDNsim10QnoqLvKG8gU2yiZKwjS
is4etblWsiYWfVQC+CrdV5QSjACrE+GrTwC+sKuPWJ62EGj3NqMsvHoR0ikfNxhtkeMYyG6W7e2x
f2mJexM3Z7fcTduqb8ow3W06XXSHFv6x3Vzc/N7pHBB+ngXqbnAggeTeKlt+uo39gw1lqy/D1QUT
+tUfqE1/HSEfeYx7m0R20be7+noHq3quenQ2uMckhengBJ1QOfRLHSxUNtN30CjzjbStvPEskYBj
Hd+sa8NBHI+I0oM3fIkiDCXawDhpnhDtzk9tvnS2uaPF4+i90TLhKQfMg0nwBtWTD20i7Vf2Wr3B
xyS+mewsanWNseRqaHXZQKahbYQvyvwYnyYoWE/WjwRMA2wm65hvn8NwnfbF1vBnMr50x2kf+on+
+tpdn/psjM3O2uqsk/4wb6/Nzpi/L12fv7P2WvMqpKjWUDC5edPh2y8JYK11AOy874Jp1Z7ugveq
HdZ/k0P+9Ny+54/qvfwtSu5ZRPwhX5Tf8Yj9+n2U/56zD+7Huv9yLI4ojrsJ7y3/yKeF0ef5TOWu
1dqE/i5YR8Ha9FZV29f5NmkPTW9teOM6n1+RU+c/St7L7wL/e/4++Np7zxe/u2D82c6jhXv7/5UP
sl8c5dsRH2dCDvmf50MZX+KkTWeyJUQBtFNv0wIA8rhWAqRFJ98vfGp6j06mi0zv0fl09f91PgrR
ooX6l79pAd4jcbNM7/2zHZG/Z7HB/fue9XkSP3dQSJydDKtxxXDyhvuAS/f55RI/O0zk87fuPfK5
OXWHPfLpqm+dTQf/If+zw2iBjvzejqh7vwl1Pjftfou+jihu473L6+PeWxAdD1PJ+uvA27BEavbW
MRVkdhFUsUeiF+j+SHQPXfLockai4r7ee+/nfTE8UfSzq+79zNCdkl8PUWqJfqaJ+lcMXdMT3XzP
udetcx6D/L/v7FddTos2773/eaNEDvTB6204lLvDbUgcS3d4bg/z/mob+mV/KHXZcd/9KMTeuug9
H1XE8NfuKPTP7VXep6X1t0Lrugz5q7oy43ddH2DIAeojr6WuT3mpO+bXpvKP3XWhih0+R6hLidMz
0BfBsYAiHi6voi86R/fuz364CafbcHrrhvzy97n9Lnff61+RvwmdUPeexR62Pvd8338vNZVgVZG7
Iyrm/ftufqlGs3sO/Ch1bvP8iXF+PwgHx3HfJmFV053WNesCjQ4FHrugEOjQEGbJMCz7hBb010p3
xW/Rp1vuv8OCOTpluq7QJkuH6xN/fiUiV2xSSOx8lH0kK6ULT3x3uOOO0sn3duqELYVHLx3WRX6v
V+97VFjX90aMB24pTwM3GWg5CxLR3Wg3ks5lh1gD3a36YToET9mdprg3q/47Zr7PxHmjc0KRkQ+n
pzGc4/06OVHya3PXOg2nCWVONCPK/krfi8nn5qOuKHyv+yudalMs6ON1OeEc70k2XGdjppjJ8DQk
gHSyOg1XbKTj+68oRxbvzns5aoniJJTIx1S6/9rDe9U6S+z/7MvTEMi4UJtzyjMsfvFgXvbmu9G0
muxatFRfxq90WkymAV0R0hVcIpcpyp2G78r0/X6xEOBMVGqF9JO45s+6j267VxFd8FmlmtRbpzGe
i6/jhbsXuVgnhfOWfSwmVmtipi0lheHmA3FA8WFoHYIG0WUmX+wmTiNobFAnOzgL7ikwyPJtqEn2
PCY+syc/h5cnEJsClY/fZGvPr2u8iCwmr/wDeI31jz0j/sJZSUSH0F0njkf88NecnceuCmmwTwMz
Sl1wcNgzdiG5SE79h8hhly6q/fbHVxmISfb2C2VwY1Ar/lm4u1iwJFZnhq0sDVJcMa+Ye/knUnUG
qqPebj628RR/2xbl7vV+lrsipDNVl4rfvHbirjqboatDc4jr1EnxPFNnELGIBDr4Gaz4zzOg9HMU
wcC3xEhX4Lvg7+OAUSESTmrAQcDhZXw2ie3D6zx+5QDntpr4Y4WFKUIyoKqhYHbf8IyK9PmguDPp
hrFs4+PLm6UZ7Jr7Hcb2ZhG12tIqAhcDeSuduvPwvFyAkoJ5BQnnZ4KJdzhMMCSifXP1riL7GrxB
1Bw2TzP4dfL2foInAbDvdbGCueySsbIvlvDjQsPrYcR+fX8pw+bIfNEwaLpkJPYIsHBLm5RHuAUL
ZLEJvVhJOpTmAPskr5ptfBOaHQ8fK+zFuHBasBvhjIQSGnIAqPxY59pbpL+1an0kYgXCFAvSrtaz
NIhbVT7c2USK5U/Yx91Mm29Xzd6VgBvJn+CftM9joWJOQC/0p1AyrfGgOwOoz9xL97CBucFtaCxR
K8MzoQGCyHIoOBoXt+cF06zmKkY/xGC/viSr1LuNCkgyKhT9aoIgHB+AqlR7E5hOmdroZ7ZAOxFf
jIj7MvdisMtPxmLjwl8GigrwNdTKkFWg+0mUCnhPhuimMzv2ZuBjF63IgwaEiHu+PCyvfzXbOFWP
J6z/jVv70PRQpSLgHPmJUS78t8/0Jrw7y+pOIQF1NSElOJR2uC2I4kfiyIm87tGfb5x53ShoZgTZ
eTFlBMnkPrQYyD0cMXShfdcjzlpfA6INq3dEwN8lfE58FuDGViGWybD75a6Mkj3xs8Alq5X+ms4F
lvn9jCw0vAkNQlUWLVxHcMzcPBEvIPPtAke608bPrQzBqY595cl6JtCKEFxC+N52b2DdXyTP8E+4
wHCu5Pa1izDIx+m9GCPq4Mi95wrj8e7gN0dVEElzHLBww2f4yy7YCZ7SBtSVU2DNcK9cDAC2rSpq
azh/+AQzbwDH/LMO8XyTP/H13XxE7CKEUpI2Yu8npwpjCZaind0lOCVBFdUikgt6A5p52bnvGe7y
Fx7R0plFNpQCmSM3Wj5qDd2C6Bd7I9v7LhDaHj5hRNaObyPI7XpPiyCDMhN3tmPsnogKdvb4cHbo
h4dbe7qEs9gJtzg2s9aUsDUuEX5BOu2eiu1H9mchJK/InG9xfNZV6prF0zDGPlnbwkVCZADG9707
PGC7P3qPZBZjL98LszkCa/d9dQ3mRZiFnWHegqxrdXS6WAlahNoz+bohJgAI9mvvUJ0AasakIJxU
OxenlkjYCbLoM0F2EQ4MUeORmUHHLGrgvHVD6RkeBHj8PM5CJF1hw/86w88TFWd/9Gbi7B9n+CgS
uzNx9vU+EofTZnpHDj4dTGRnivslds+4sT7PEKeZOCy5JbhHzinDRcOUec+9J1wiDn7387whrXI5
UZXk4M6rp1/nZHz2aO5z9rxEvPpk6Mr7FgkRV8JLVJ/hVzeLknURruXA54Zbvm5bU9QAxZPGyQJT
qs+LWZ4xxdnuYV/nbO8nDc0euZ+lRFeKM6x31347CJbdb7nScz0Ujt7q4IoD4zhDYtKnL+ubfj/F
xzU9zru+CqwHj8FyvzFiCCF1QVU5GBDjB13qZQTvGpJ3wh8ojsl58uYRnTulw4TfqsBZLW7AZ5r5
FKXnCYYV2QrLhvvpkg2dIddSvuL2OTlqgPWcm93BewdV6t0UXwpnHJIAQV2kzhQlf20BQA8+K9xL
1q1QUvjrKCms7mrQhZuXktwXkdT7Hhb5+gjf9lH90aaoXlegZOEPdZ7D2AvFnSCB4Ju4mblIeELu
F/51Zfcyj+sWuaJbPvcyrEQLdQf+yqUHxWAjnq/uw3vhzKfl1KmTglC4ulBd9fvWZWsPtWDTTjr4
D5B+6wyPWNhrv0Pqkjy2NEyz9T5igEVJJokODoR6S0O9g32iSF0Bn0Q4e2QeOwaeDXxEJ6euV4kt
WDLvmWBfxfFml6eyd/eGH3m/4sRp4vEqhONMuISEa/fk4lO+J+wsYBDn1hPfXOfWyZktUbb0GzAK
UUg0NBfDhIbEVu1BIybaDwHmBL8VLTti0wjT3GgtS4VIyPdX5vGLc1mM396L9vjtXE20rUuYZ2S1
0hHrAMKBWwsmax7jS0e8gqrOglCvxGjn0A4aKG+3YLIaQS1NXI4O1wVi0oIfizXEpTWcHYMlcJWk
w1SZuqm3Ep1XjxSxxQiDCd1PvJXwUcKr1LyP0noqe8zSYtLjmWSaE37kOvma7cSkx1ydurBCneCC
YwV4nxeODA+mh3vCZxDdW2+KRBSCCLCeHgh/4UEkDMMVT9yvtCKWcloSFyOyRfeL4nFHdsbYZwnS
W8uEi0nuUOMZfGw1PfaxGHDXujdrevzKftOD75lwIrFL9m/d8XFs9PK+nwxXp/46GTIJig2NO6LI
9jNxUGc0w4mWOLUYrktexs6aGRJyuv4T7kBI/Idbe3Rzu6rwh712U++ywWUMY01LyEwxx/NSYsal
zxwmKfFiq7fq6fTkUILXvNgnkrw1FEQ1vMuKls/G/b1G1Bk6Q8QFbcWUhYw9z7NItu4cCgLOQOQW
XynELfRuJgQH6NbchcXShnXQ9WU3IwR5rTglWnj1lt6qE9kZfmXWffi1dYL//dDq3PzJcgsCadOG
9xntbB8lqfvvgF2N4Ot3Sb5Et+k91h2dzpYlRdRtab3neoNRyh4YMYKOxkLjmZ6L4TffdDP8GacB
WiC9oR6u8NQQimvzeF5wS5x7JMILv0Ia6XNeZO4Ts2Qz6MZOl+EKfTiTFZOdmH/ZIo83CW9X75HH
c19PzTEhAR4Df0hpec2cyKtMvAN4E6Se+D1icXJFfv13/Yq4DzbGnpj169mvTsTUSCaLLY/JYspG
As3tsYO7Ec9O1ZteexIXgsoB/+rpgLdfh4+QzrSeDsQWVab1lINiV8AGS1jRDOxTAdVxm4X452o3
KVI9NML0ISobocjb43RKXBSyaRKFma/6TQaAOFAzoG1qsJ4g5751rym82OJQXzuTzrk1OWre8f+w
d17LrWNZtv2V+wEXHfDmFY7ei3IvCImS4Eh4y6+/A8qs6FPqUyej329UFsVDiQQIs/dec601pm+U
c5xkAr95vIKx8yYtft9PBZcryic3JCYpU5nOEinkzTpb7r8H0e+TRQH1lIfT509k67PvE8g/9uTe
s+VlSuCvLvyxvvrrLdPr/DZfcoj+9SHf7/vuWVjxHkao6Z3fGwB3ylHlU/lTXvzrDU9/b/v7bfzd
X7+Y3sN1VO+mx2Hz9P14tb9/8E325Q5YKF/kAB1w99Tx1cbNk06u9vsvuPh409+Pf7+VT1bnqs1f
T+8tD+uBN5UHPmJ6kR/Edzs2+PePfTW9dvl+3JcH3oSR0u6pPpFNO5EO/Pv3fHjJW7jzE+/l+D04
PC3LZE4122139bmpap9eER5hjPm70n1XX3fK6059fa8vPOcxttOvB+UVz/vU3kVf7Sz8elde4aVe
duWlphDxXdwxqR3eR9y80y/+5D3+4jNq7sidsuln+lTcbkr2SaThh4FiXCZngmdybpsbFmF2QL3s
mtpxys4wlF2myvxVwanhkZZRgmPThzn5idX5SrE2o229jomzux3MjVkTsuFU2fl3Whqm2jV59q9n
xuk607EBmUQTTF13j/Us2YyFs4tGW6L2dKe9BpT6x1/TOEJLBOPNbi9yQDJzZsBCXoL4OXV+cLOf
AetpO3oIpycoCjyhupR1P0+g9fVO29gbnlSu9bLJzwhLNMDYtIf0TghF1A5eokW4e843jyEiRLTj
B6z61aO1h0ZLYpcfwT52niGKutJBmTcX9B0/tkEQJYxrtU/hJ8uVc788fz8/32d0Pv31yIh5ApC9
C+a7fgkNmHbuJf9geOTx4fs5IeP6IVyzaeNUMkxHNAEQey/pbgATM+cHw+W//mHNT83y1C7P2fws
nQLVfk+ckQMIoZ0331mgMNdj7FWenusDC5b7mTXCSTnBHIX0MxTOMlw8KP7dr6furiuWbEvh5Wbj
2Lge0TmSU7QWXp7vT5Syoh6FB3g19KF5RfwKx+hCbR0mcH14sI4FhYZwV6nPNnc5rnnlQjBx244X
NdwZ5SK2Xk2f/P3YMwkf+uGpMtx8zW8xon/VH6qnnIRN7Ojr2ldmAuDnYo7BYjlvBb+QliGwldzt
iY0Td2xmXo2l2LEjWGc5Y4yIJpILR6wbHXAmXUHF48kc/LBeNtk2Eda6tL6DphFnGmtb1dNbiG1P
Y4BzEgwwwaaTlLbSRXLHRM+L3s0H6WhYbvwJfTSdFSb1pDZ4+gKTKPzmN+knxfJ0Clyt9yhfs5A5
lo4UkLVuXYUiS9NloTbSioaxuh093SRfEL06mKvRNk48LMvjzxHpAfapXXCxb5rUkUR3cqMEIbMT
cBYr4WcnEEy75eQwUdPKguUZzidgM7H0jWfCAAgek1G6i09UKd8paweAuIET78lutYxWReXkH+Zc
eUs8wHQ4lCWr24t2xt2z0324iiql/Q9WuqhoggFPA5f6oX24QYd97F5B4+ImXR2rNySDiWvwjB3p
WnTjDzzSD9BpAK5h4VAtLdB96o5SfDA5UCphs0XzqdPAWHJobI7QJ+U8N/upstfiOni54CWG/k9h
eAwnMH7BM8O/oSF3R4vGLMEbICmH2xCuMkXRup8HszY5NunCymY9GVoYZPDL8Ff1O8Ebr/h/Y9O5
lhhaZlt6orf1Qn+mQmBbvamXKWtOKTsD6DaWAW+Wzm1do4lR02+ux0uC94obVwtAprdzm1G4e12F
H7RqjlRmeeZuGz6AmcT9ClkEf9HsEWyQrx3Ai3O8BwI3ERc50FGT90btKoeeVSUKFXImtBtMFE0g
dlzH9pZuFxpREXVfSDrzgoplh7NXXi3nEz8GFoq6vY8PV/8YewWTzPFTxoAS5zF7i5ETahzAVy9C
QEVEuz9qaDxXULDO2x0O7Zoq59qHzuOsobq6Ty+V96JssAax9xq/pr7Rruj9oHxrM61I9UXEioci
CzLhIb1kFkEz6OQVDWrOZfrzlPLs25KmVsqwaL2j9ax2eQ1rJAQizIjQ0FqMWoJFtpMXeAH4cN+c
J4ui67ub0U1H45L3FPnNIvXoBGRQpHEw4dBDi/fiTTlr+T8+D+h7sk83nI25Ju1ImF/i4QBoxD1/
vufAe0FZcriuXEf0SOy2n523FZxL67+E7ON6f0xnKlfbU4O/K3jGYv7Ssb/U+HMIYmf2JFHdgcq8
WF7ecRWcv0ksmHW+Cakjt/YR41S+1PV0fOK+W1Se5VyQy/kojGSxHOMRz8dxjwWUrcxyaPo2NuP+
wLIeUVV/ELbxRlxgNznTOE+1j1c8J2cLbR7THQxJ3PULtltLaRlcQgi6V7ffpwuyBnzex22fPpRr
HPy+4g95LszoljwXtvRVYm+nu5/pgn55GJhziGub6+p+ow2evFjrd1/NY/jRr9MHDs6bdU5nygGX
oMpOH9QLkR50xhlmPSf5IXu/H2Q+DQ45jn/SGTEVeVTvMJpS59m2X2F4Xj8AOI0fwEivIxa36gpH
smSlzKp3qDpLGGMECmxrke/i0/WItIuRGdfvI24T+u7WcJYlqpbHFwicD9oy5ftjVUvb0qnitA32
/RWVE6e4gtSOzxencih20YJH0VaBb9K3os9uCaioeVI4gMEGZBcaeXSvrmjxOt+VmdL4Q7QoRE87
xzhGlpiM+k20CAS3GDwx9kbdE/SnmO5TYMDqMotPsfih3W/Yk7/nxga5MvMwAQDnD6YlwyUXfz+Z
VV8C+va+EREjpz4oxidAoJNbIH6C88Q7wwRd0njMQgVc4Vy0X8oTLbNANTP+ivacZblTvHLROF89
ZTO5D4F280RcZ3KbiWArJwEVN9TXVnCqV0Fz8xfNmsQ6v5phWTmHjZUd2DKOT8vrodmY+AREq8m/
UPlEIjffk8MErM+d1JycNa6v3Wd5khGb0bYcEyjmmB7HhbkaNgXO3j6C0mvwjgcViYGIOsrCrmme
wFWDsZ7OymlYirbc/6St3pYBKn+Azgsm1H7D9IKB3E2Wp8YpCMMK53SKMMMAdjlhj7+mV+A4z1W4
orLNWmNSvAvnrTgwiuMSR69mYn9hKed8Te1VdIbxrWgcs9+YOxxmMFecwJkgATlEqS+6L280uk/H
EPYmmQOKkYBuOMD0uGUz9GcoO/S9zEsCdiYLV3OqT5IaNr6Qb0uGXxyt2CAjNF9Ke6uOFivxRbW8
LkMShD5TYkErA5IJjQG+TkBUHKRzA8kfPDTG45/VK0cY1wU+1tnut7i6eHwqNMj0JQM4fPPPkX3K
ZgGWNc2mcoJVwLaSqXf6rZkNOffyjf2GoucT5CMhy0T23Jagfibvh4ksCpne685TQydgSoy3RDDS
1SEGvtptUPMRiaajBCzVjnB9nNDMPY5y+Xpy9eXzmEXz3cBf5kSPtA6DpZ62g00CzjOHnCRPdx42
8XNxAK3O/0ApQcyPX2A/6Qhrr/hhcZE3hw4ruJZRQBlsbSCL4eCTVNAeRAYMEVAH3+rIyBINi3b4
/fZ12HD1DGTeZY+P0ODbph8kfQa7CKd2C+xmJFqouOQ5pdgj4yxx5kOHR6rbZLBTfJrown2rDqD9
YJsOgFNh5DulJK1EyoPprKzilT7EH2G8KIHooQCKr/SM3bislGfDoBeiD05lq2A7ij0KwwX8ggpr
Lo9WF6VaNIm9ip/EY6b9RQD6/+i4/4yOUy3AaDp4NlOTFUWXZBOQ2H9Gx83zLL+21/ZXatxvP+Jf
1DjN+C9DM+HF6QZEL0nW/psax68sDQ6OqZs6G1ehAP1NjZOl/1Ihf5mmZSqSpsoTUO5vahy/kjXV
EnmnBh7M1Kz/FTVOF9mBX4A83/sOZsiA2WGZhqyYP+gqlBOmxpBn2SkSXpFCYMpzD3j1V58ui2Bp
SGtpZwC99EFa4AQ1bidTwbv+TkCZ59uGwdEp2gVNzZfeuV+eCVnTpcHYe2eku7U2636aCnturm27
g5wc9fOU5CDuq7WDkbBpucUFY6DH8Csnu0fjvvMFlXoh6jiiEemmjBIsykDgYG2/UJ3xVf58Vamh
kB6y05VsNE3+6GCn8bwTbPOxwxyOGRwONuEAoIXxpG/abGUZC6k8DM919mmIzcQ0bSD4GIEdjE4k
LKVqEdMvReNqs+7Li1U/J9UhS886yE+cZE2H1GeXnsfr0rqk6SI+ghlndvZf5WUmOD5L0KgjRx4V
7sCqDYsrW6QIVodQwlIynqxm089Emlppq/cUGqafw08gMBvmDbaOz2FopxyJL4X5ZGCaW8B8inZT
D/XUiseS3u7WSmwPVOpwECK3W3fr7CXpbQu+vVtWfGf+d7fLmfQekuvF6STDZF0xiZh2BoshTx7m
cbCW9a1Eb6BnpE5yiRw/e5Fci2LP1htoxyVDsXuYLcTwEH3k+UxDAiT2pqvxZQhmWr0JIfqRaF9R
YlxMuHczJmkux5sQLNZcwFXuVXmvKC7FocZRsOygFw8w1qKmmuVdw3xkTief8awvQY2UmGus2XLT
HPAhjMg20ewZdq7CwaYyIjnHzVmjuoZeddOxQk+QCC9tNQbZbEO/TcW5cHVqumzRzr6CwVMutzej
dSpx2989g65CiMDPLfrjsxJS95s/mrg5WXZuOsJKxZXSTeEZPPfNGj5KXlzirULDMmU4lRtCtB/c
jDKC9R0VeHBNmtLhq3PQ3TsFqlMltqth7f2ZXAxtQRf+GnwCs/6DviweKDtatWiWB9UjR25H3DUf
98VD6ahvr5z2D+uZquBgKT0gM+2Af7Aarjb31lFIeIO6dSIcqpn10MLaJQbSmg/DkX0w7rAJmnVI
y7Jl149YYhXWIiD0vXvBSGW120ubu5tyjO0U7YiCA/gJHZxnL/mAaR7MxjfZUwXYIuOX9lyXTrK4
vd3e2HC2NugCoul/9Fj8kqzOCDP9Uve7B9FL57Ijeyb5broKqeZ+oxdbwQyY6BZzwvoSfTz3b4o7
uM2iapwkYXYS6JUHJsGNTx/q5+2cbsJNOpO2ORIUlGysZbFXzd2xO2BtowI41uE36f1zf6OHH3Mp
tQVjEMuOOTXRS35ZsnDl8s5D8rQK8Ubsj/q+TCgpiC+TibKsbmXhqAaD3RbHEGhz9lzW1KTkUDkK
P7Ne82UXPuaMK6Mq2Oo5kzASF++swV8F8aStc8hV8meMSkPMcBGLcdaP11mTPlj9YxngQ3+Epp+4
5j408iVUgFRd1mm1idLnK/BDQBT5Qky3aYj1qgFCXDtYhNDC+JnXZzX9VNXajarZvXoqKLfAekjD
saVPLkBQijLG4SXbHlOwYYGGAzMFKhRk8yN8jWEWy+n2JsoOX7ePFvVB58tWhPvCrgz9tL7Ij0G5
VSl+aYXIGfe3UMY1kRtUeKmaU8rx6JTQN0ZXrohMlZPWTVejX2r7qDol35C8sSFPX4JNkiEuq4KD
7Xoi++pNXozhW6saO0VaDuHdvYZ0jOo4u9WXAZZ1bED4vWNSgIAlyohtkYgpGmumuzRTBHye4Tlf
rRMF7mIvXRKEGzFYpoHq8HFUekjfjzF3TC50u2K6rO57sV9pAy6vV1eoj3VE4M/rCr5OlJsQn1JI
cV1h8cJMApO+QRy/DLxKhTw+1RSrX+01hRzrdaT5DBh+xL/FXYH61b7IH5/3bQMVAbEZY5OXFv3K
tsQNCFQG6D0/9GbJI3VJGLmIfmza8rguzsQZjDT7wg52CCSTd3VnOrcFT0D+8C9pOZm/3A/jR/8S
+Nnkr9DvZw1z30e/bxA2Q+LHmbrrL/3zbc33lkkvPrcX6bDOn3PLtjN0OAG7OJtO/yIhxV6ps+Q9
npkPWuXY0bu+lrYEsfHkAkNNhoEz6gS5MNq30SQ2nsSWHqQFS0NkFtb9ltcBN0GXGoeVQZSGUCN4
PEFI2pf1IrhIX5hpSl8AS1dF7KAiReFzwoB6NDBVlZ+NWVLshfISd1yo4l5bATbmrg/OibDF1Nsw
bYmTMVToZs1zLGwmLynGTnARkV+9qy9jD/qtt8u7ZPe1u5Xdt1CxU5arihvlXot+U67aD/GhFHHf
XGQpwxr1ddnpdih2eu6M59rpgW3h53S61HiGTt5YLhnC/pT76QMG85F7d2KeyM+m3WKFw2hN3fSX
fsH3srm5+gVnFIzE9csdgRVD93rtmTblPWiubO/NoDf/7baItvJFQ7PJHsmUoDAlj1wZA2PoASQa
kL8O1o7wIb1ApHoS0828g4H0Dd2RvGjTJa7SuNgSm0eJUN2mlKg2cQVBAdtcZ7Be5gfO8hPUl492
LlOdBjvi5dbueSGlFo587IvIFPiAYmu3AAvmOSW+JtFeaEfEWFcnf4IE4phbi/opZtjellRXnWwP
tf3EKmfjgSMajANujXvwRnmpV9iqrKh2kjCzSBwcNIB1zA23TdB37fQp1z2L7WpOAjLTic/4fBer
luE43N9HN3nqdDeciQolggGzrQJdkGjoqBRgX9b3Eh2iJ9Txx2g1xIe8fkEApl8HfOZimJn6oxy7
OF6xWMSxOObuXcDqmhz+YGqwrmK9ojh1tgyImLp6UYWXUnTLnQkJ5tANDNHVubxtLAWl0ZohU0a6
nekv+A04uo9qvZS8You6Gumwih+YeZFTm22z1R4zb8TtiBgWxT87XJfyqjkXja8RvL2w2pJXwv09
6R7VvfoSh0vcwyclym9UqvPgPq7a8INlY2h6uuTTMK9mR0Fe5AJeuA+3Z9s0HhX9cOOUyfnkuOVi
v1EIzPoLoPRg3ysnWnFUb3EwK4f0JODhrEb1ehxZqEDTFJaJLldOe1dgwF1RZVsFC7v4iZaiD1Pe
JBi3tRKhvFafhR6C1oIERmtz6x8q+qJAtYUJ7hBUL1h2pqyqYq0r8+uBqBW3hntNKWBzki3/pm8g
o1tfmb6FrpvKXnwiIs1Cp0hX+I12ZyE85TL26itjMZbe2dz279mr8Rbs1sVb+ZGKrvHWvbKwPkzG
dhTyJRQjhR5ENfl1VUJkIdFRH3G3yTBNktzQIFEe4gQiLHKgw8+xflBvc+gEr9HMeBjiS6goOME4
UuK1VBNSUF87ArFqY7dg0blwe3RCeQk6p7wuBzqSTrqxqi1SAjZr2PzA/R8f6zP2JbYRl65YrNPq
3AjO8ByHONqJpKqxVoC0cdQCqFTh57jJ7x52evjHYZ/iiDmkV7KxQ7uXtf2tdW+brPvKC26uvYxe
vU8xribLJzrXxjP2UsdDJXzWPT1Vb6w/tB7dbxA+eS2iUiDALf5RrFdNNMv0kCXJDpqwGkfumC2E
XV5yH19JN+R7oXltZdUZrs5td1Px6KB0YJRmnTW/3RZA8V5yFmUIXjNkjk/9CSS/sQ38PnZLXEFp
zIcUSMEDTrulLwiveCPnJy3wOGzq5koGGs3FZ8/2hr6ysGdvazSTe+6K2k7EUMCUnIFZVJNXgeA3
kHnfG0xYFJwMEBfH9GuAkpg/cI4Fm2v2oA1Ripc29mCa5AoPAp15PrYjRueGD/TZHm+syy7SbsyW
TeI16C/g3kzfgPxGtTtmUc8BmUGpgieCxoNHA2aWPZ5pRnaUwmVEXkeY8x9Ar+eOPNP1CxP6gK4x
YVe1i8RkOXzSqRKP3HhifenqTMSMaJjJlns31iB7lPagfITvpfoaT0emECZThzuhxLisxuXEEwt9
ufFa2b0XjvAZVrV7vy7ydmXsFV/jKr3iDzof8nUO87+ageclS4OuY7Zrq35ged1F2SPfScnWFZYN
gacQA4i2UO80xf5gaqLMumtdtOVo2ymGX34M6aVeXwfHeuQbG4cKx75uX2Vf4Q3IVeRpZfPUFISb
6QnjF2DAHn7cd+2YYAY8j145WCYl3FggLW/ywRRnMkUNjTsN/9AAyYLUzhVzRHz/FiYkPgbLFEeA
QfJFcHuShxOgXng1Qhqp3m4Rastkdgd3FF8Y69t8eWv2ReFANKOAe6arDM+zJqFd0tZYN2uww/rO
dvE9E/b4ZW879Ni7ex8Pde9Lw+F61phTwV4Ni5v7oj7jTkVV1kjgVcoOztTGo0l8ja+9YfgdWdFi
XpnbFCE8fAyRF8vlPZ1ZppdRbHOQNowvWury31zn2uwek2JdprtRQL/kGnMb3N2KZUXttoPztWJ6
3G+0DjSZD0hZNP1StBXhyHfMWYVBupSivXU9ip2bswRQvHx0UcQlb9VyNc2ERbTRJL+i9FSgW8Ax
vXt3YPbs2rkW/0Vf//9C2H8WwjTRUiG3yoqlm5oowoAH4PqfhbCnGBO25u1XHey3n/C3DmYZ/yVh
zCBplobdAZobYtff7gn8ygBArZuSaaqTDgX/9xf3BFWURWvCVCsG0tXfKhi2CqoJGN/SNP37Xfr/
RgWTJ43rV3Qt31wzdEkyZUU0Df0n+DxGawtLUalX+nVWWLSqYIWVH4x6dsXz2Zg1uDE3gni+T9Ro
xb7CoA2MHkvAsF9SWhSgLpGfvIXVIlOO13kCdLB2x4/M+Admt/TTE2DaT1PSJZRES5Q08QeXWDGk
Im6Dul5pZn5KMlJvxtttbqhL5ar7TYcHlvEQlvI/kIr/B2H/e7NYSsiaxpUhW5ygX1H30VW2Rllj
swr9ILRrWY4gHw3yw8jls1HxglUyOkr6D5tVfpLhvzdrSNgfqAZip/WDMz3InZkXRlWvDDxbe+5z
L17d1+V29OJjT2tBtkAWym8uQKfn9jF7uB2L/bjdB/OIhXyanevM7/ehcuw6t6BNATLbs3Ancqq8
YTdU+T/t7k/S8vfumpKqclkqIgfq34/SXVWE5Fq19Wq8v6gwN/10JT00km0JbkW8+KjCGcv8lPaD
rSoD1gqDuaDRP3WQb+AGzzeyQuY8keeYgCm3bTkuxOipovZUEYnzUBygq3n9zvrMy78Gu/9oNfF9
ef+8/E0EZSRwExMR48f51bOxKpprXq86OgtZMIszqI6lK5WgddBTQGu1akwmQvKIWltjphu7JAdM
H5KFFj1hajOn8PeX0WT/19b/T9be9nmcNbiDaL+51nV0aVPCG0VU5O+r4/LfXiJNXzRZK4vgDlIK
H1luT3Rm6NH1cjA3I9OWNxCgKD3VT05ukuTmStyIEK7UmsYdyEDWvh43Yhj6YN8yZ+wN/MCNOc01
VbKUenF7pRr2LsxvJNlWEAbTmKaPzMlxRL4ejaybiWm+kKMJ7qhnjvwwTbnoa4YkImBmQARE+b7W
jStNJ/90m/+7JP/XMKqK2MxYqqTLqvJDkjfKoBs64Vqvav3BkiMf4rC8jYqTcpvfnjOL1JE2GwVq
vULxIAcFibde8v58+KWf9ipczTqMbwsvGVPRDfXH1SxkCXbrhGmrRDmaAyxgwrRTV7DYoTkmNojf
pdNYAgIKXv+8ZfmnQ8C0ZU0nI6HKJEcUnZni19FGkO83KyySatWdmOJ738Jb00IBtZb1iSyafN2L
ykqaxR01C+VhJNXZzCoNf3u8X7yelKS4i8RdMp6Ht6A83cyH3iAY/vNO/vbw6IxMomLKInfNj520
FFPtboJerjRR8IcPbpEwDc6Bf39Vg37e4312wzGCK/bP25WnW/HHrapzRmQDjyOchqYp8deDYypG
E5tlUK5GHWp0NzidpS7a0KINLqAkJh2BPc4DNGJLvqBGQyicV1RBxPVXQ/n8mG+ZhzdDC2CwoNWx
1hf/sH+/u3R/3b8fY/b9WifXoTPLVcfNGTJRXp+7ZtMfFTefenMUtxYJ0ufX8MK1jQ38g0zjmuJq
cMnzmHyCW2URqRnKpGrqnMS/E5z/eaibIPQ/j5+h4OMkW+I05/84b0oj9UkjGbjqla2PO4SKElJQ
FNiiNQftk0AIGFez/u4SwoYsXOkQ652RBlF8w+xo4gfGfq9vbkAihVWJkpDs/nwEGd5+t4uqqCoq
47H8P+aRQhWGcbxyaZXoVG15GXDWLQdhhQ87iw9DcC3zOGqHqF9OZjD2vXG0jPX8jVjH5YDLydUv
bjc3Hraqls+7AjF4L6xqjut0PvpxU5EdUBZZVdoiaSjOS0ve/Ta41RXLTEzqH6K8m1nGVzsJlHuR
DBak7Cutb0UxM5rHtoBxPMdrZSAfYmo41tk3usYaykhYkWjNoylf5Idr/dVqTjgPrUmGJPZtUUqh
1T9KKiLRAKsoeRNeYws+6F3zRJEuAf3u3xvgn8pn9ghX+j4cxuYQBKys8A3Q5Uc8+NrRVzy9ngnE
T6E2v+ZHUzonKnoJ3yZvP/58Lr4H2v9xtajkRFn7sP7Rf6y37kYRVIaklqsVq0BBYrWBowEGjzjC
x+9m8c5KqLqtL+bboNEtsq7NfV6Txqu6c3Gbmmnq1h1vTBUZC8qY0ohX1pda+Dh2LgPZjb4vm4xr
aqeUcQg2v/jz7ku/WdZOWWddUg1Z4nr6MYbnt0YRm04pV8MuKJOZZuyiO0K4SjsMNa8ypnyid40M
z6BBIZTO4v3uW29jQEWGJmIsv/+H3Znu/Z9H0yLNLEqyOEUZP+69MGuipu/u9SqQxYM5dss0DNYq
wq9Mdihr1HOu3U4jEmcfhntxiFZxAEf4Vm7yRkO67kP16897pExb/LFHhqTIkqKZuoX10Y/RtLEs
LQiSoVphLEmmrTPBFc2Lm5/to1kzaTtrAEkJ/YzIS+Gj3Hw0yr4p53sGjhQ0xCJC+dSSdFpczO7E
zyGSRPR1HU2bKTNTQyekM1m5xk6Orfuf9136zdH8t32ffv/L+qi/0wJ9H9h3+VrhWvGq4U7K9diQ
uejX/bG7U3XF4q07UB2W4Hh4ljZ/3gP9N2MptSiKoeA6hw/MFLf9ugeZaAaRKTIX4eZTqDSY30sn
G/3+kBlviXo08WCj+CXfxAKVZK0HDTm0x61JqNIfkydtXQu09kJN3+h2nmZ7LF31QLdN6pzO+KEt
W+Qmhgpz+AqerL1R0mVfD5SDzUMB0XxdKSsRU8WyQJnbGEro/V/5Lgu3thbKVRbPYlIsjFkCSgIi
dpycVPTNaml8smDEOXg1VlN7AFPjnw+K/Jt1078dlOmg/XJamvpuXPsbByXKswcrWrOeNivVraxl
dklBft2gnT3Cxq2oQUqFmcY0HCTZqtxrod+G26GhKZt6A9P/836pv4lO/m2/ftx8lXkVIrFhYiYG
GezYWhVugb2817RkxNzsuWcOEJcRFcmVj3FJ1a3kDUOZ4RPBEHxNWVOyIVtk1Zr1L2UWR4EKqI6F
DjfQkiQuJgpTjd4Y+2pMUWK/JzlRbK7dQo18bTHaTc9y28Vj9M9fTP7dfUCUgPOjJasYKf74YlbW
BrFScMADagPyGnoekvgYPdWES+XMUAi5pOeg3enaVpf9QPYt0e60BS3vGeXANQOvGEgok69yjJn5
FMnGY+2j5P15P1XEhN+MNphEErdTDGRyz/z7pTEOt6FVDGYTOYyOYzSPR5EWMRqcUgq8qQoWSWZK
HxBb11G5MJXVgIXNuOy0XZiu5P4gCxhYCIHi9ylCnADi/MOiQBm1MLouqxZTnRqFcUJzh8Up90xN
mOjJ4wQ83UfWscp8m3ErqyjWpUaZgu/ihHh6YVSLqyOpo4Q+oIyfze0Y7QuwLc/GcCEsdNPnhjRV
61r5XG3cGseah/GAJXDxkFPUL5a7K6ee/RXPkhzMqMeJg8QVdep2KipTpuTwItcpg27PwpPxBJ6V
Fvad9VSflXcS8LQ8gL8OsfSxE8r3iJffjaf2nPagFZw+8zO9cZUrTc2I81OCYVz0t61V4c7gilOG
4gbOeFksRIy7uBgJ9xTu9zzHGIo4e2k274byqNOBgIWxcQz691g7xPImJCtRWHQs6x/BnetV/bo+
XB/qK6z8VUnrfxJN6ch+Q4CRO6LuGqgcOcbk7EC9JpvQ02d56mmVb3xsui6lNy6jBZmcRUT1UsIz
efaMAxhPr98vTI9XkPB4cNDWY97JD5Y+2BW/GvzqtrPmsrrC7tkjuiWmYqmWwtAuZBbzw8h5B3b3
KQrrq+ppVPkW74HlpRkF4ivOYxVcogk87o4x2X38G3T3vgvr2a2dt8GCUChqTTc598+6Xen7HKU5
akoQCx5OiT3F5+CPqMLgNqETeaZiXvHOn+9vdE2Uu/bGAnLRGyd1o53k10AIFwS8PXN2wDcSKFBm
BLWH5qxqSMdtSZNmmQCTw4VojZNFcIil285Ux5U5kNOPCb7T5Xg9Ce0TfuhEJMxW7TFg5OstMuEp
aBYr7y+VqqPtwi7B9a271sQD86jtcUFnUiVTSXE0pPx6pp+ZZQXRjXRsicBmNR8qXxKMTCXO0ucp
PKd4UuVEMv6G3SnkjSW7S5ELwwJelkvmA431fwQZm2sG+YVFaL3HZErcBnSxuIaZ7EtyXizWDjeq
Mknbt9UOhP1rcduR2kMOLPPPaREATRhYoa1VS+lOP5j+oCKXo3RT4MltdqX5SlpjhFUP7wEmH9h8
s7qouFq7DymkohlZPJ+WEfcztSr3Ux0AWqVW5W5u7otOu39lGu5NZXfWb1vO7rTW1ciyGoFfiY9G
Nmwah5K7ME1erxYWS0JH1bjhWJX1mMj5kiMlBNIiTU75OL+bxkLG4YQyeoPG/PhAq1W/LDFOrcSl
9Sjoi97h8iaeZZ17T/ZKvGpSzxxxd8e6hNK3zheleVMeImFRpUfJXJARK6tLGi0FGag8gYhaPd+0
21YJklmr7AfRKyXSteREC2Isa5WuAlSEtDsFjxHsF0/EWSdjf11iFooKzcEbv7oP4d3YlhvzkaGO
xOQjqtnA8lvPLvJtT7gS0UK0NegZ2PSdh9vjPd7F6raklr7yIHxSFQGPHrCHxFIWl2/7ryeE4wFe
C9N1UDhcG9IJQXPDIaccfTzJMsqPm6Z+hJmXcLgbW+N+mMJkbARsGhxwM0JVWsM53XUU0imU1rSz
OvbvTkuqZls/BZ56lI85tbpN6aZ3g3D2TiFygqkV4kVxxWWko52KIoqcI8yA9P/YO6/l1rEmS7+Q
8Ae8uSUJ0FuJFKkbBEXpwHuPp+8PVT3Tf1fMdMTcTwRDpdKRaIC9c2euXGsl/5vQSIn6C03fbJ+t
YDe/WiZZLtozcCpLlwcddwBMuDbWr/U76YvgFLslyFdgj/pagX7/gptHN7NRt3ytZs2Qr0kFn777
ZcCG+Riu6U/aRjAdl1Wy4qskz0v6YyrG8QABVrCKv7WdUs36S8HuwMwH9xprUTOe5oeRCEjC+EHf
2yNHKxRshVHrCwGFITQ+ti9ZQQrYMSy6aR8b7npAVyve+MPm0WIn4kBxGc+JylAjSF3y/KQvKg45
HTL1HN7gptTO7DcMawQ441l/8HxutrGIOIpwaVmieFnzH8HFjTJa8TJTCYxqplrUiNQWnGfBEshO
2Sk7fc4cBM8J6CoetB30mSY3mE6ib5E48v30yTSyBH9n1PLc6gLHin6hYyrqsfdpnjfDsthAb70a
5kWfM2DBGf6UD1NaSQVasK+ip6F27LOj0n9KUFQukwWOUK6CpzzYIYqxqFbsBG6lCEjI6AhEnz/x
lgvGUI1jKF3EoV3yGyKtA/jp5/hRXGiyZ/Bf8dNqcmFy88eQ58SFTpItV3k4EFAG907JkYy4cqBO
02R/3ZdH8ynXdJIv3aF0EhtGOf/JOPTNBQGDw0L8iE1saUpWqyKduUESSjTbcrhuHDk+xfJLafBb
SsLfAPoYNMrxvSZpGgWDewmBNGYdlpeblyq2Iibw9RaquvG78uGm2r40HLxk85g7Ed/D6E/OHRkK
J34J7SZZyZVmQ/j1Xop3M64TeuxVp/ZUsCanNePCuWdIfKcIu7LMF7UAI3jMDmF/yXr4abrDuxWQ
j0TmUQcYyp3pjjuarcFa8un/Gtds4VrGXmuJCgoYu1Ae2iP1K6eOcY3RxPAZput28IZo3bjKZZCn
MfLaHFDRaU8sTvfGdmnB1D1dO+fZ2a+vlfE+olTzycVSy6O0g2Rht++doayqRLoFPcOoZvDxSDZI
AYAxWKmol3TKe33w4aSp10F0LBIukegvw3uCUrhojwyobwTdATTvL9XD0Oqt7iI/qheANQV4TNZH
DtssjYuVa4XbsfI5T86pWs0h6bHpdXGXGdHChF3mcdgH7xxxO7ExjvhdkCJ6CXXrPGMPj4eWUYFs
2v4CVuMx94yMDIKADepjc+Cj+dF8vGsb2qUdfGWhCmzBhNxbB/PBmsW3Ak5BaX5m7XacRlvPcyo3
ae9um66cFe5XiOXZ1npG5p8QPlR396ErsLSjBrEVc1izYBlvparYqYuEtrXgOZatMqqPnG88VgAj
DGNmBJA37n2FQiewC56e1Ti4O1G5D5x8DfJC4hX1K6spF1swgKix9WJRo+rGQgYb3HFV4o/bOz0t
k6Fg0VuE8ag8s9fIQbEFFurzAAvam+JRLzoVzET0aqhZ5yyq2HgOl5xAIu7YJAtJWfaslPDDL/cV
Bk5DARWiIHHiL3iG6aYQ0VrUmPWwJxU1+xPCj2l7v3iNiqb3jAttjVuik1ajY4VnxM/0obYrNYEA
J/Qa/NXV4CMo4q+GpaDfAqZBcdLFT0k0uLpisiurU4XNkrBU+Ik+IWlE4PbSMarnlLI3ULT6az6q
vhjObl+ee2jIS6rG/GZyApjewiDrK+8RrisVDF4G/lQ4m0AW1/NzsMuRwWlwijCfg2dSEFCqTYhx
tD/mm151EAMb7SJEkg1pI/VP5lP6MSNpWZPu3xPSnmrTVnsFNIQbpsxUsp32xFWdTrSa1cuSbwXm
LVHZc7BznOq+O7uGBBCiM6giF0g3kI5RhecEMClZBWitbi4HYHfsQAZQPBvBe3+h5AqrA3xatWd7
Ze+xf0itjXrLcGFrFh2cCpgJuGngoKbTh6UNs+CBX2BFHDjV+UITJ4e/sNg0v4Fws4JHsx8sWIRd
gEIT0ZtipHAG42bepz3C90A6KMwHY2jeAhST2OOTqek77jiHg6Sdy/TWQgzcPRAQOzn6YFRsOfOF
XOStKiNqLl+KiYSVHzoFjOGli+V3udQZoUxeRtEw7bf58DuuFFS+xcYktjMxvZvVnOfeCjoXRNZJ
YZqQbv6O37iCLZDhI7dnIcGgThlijxsRroI42RGNP9V1/CmedGzT+rO2F8jfb+oxQ2nPW3iNAI/c
vlsDJXKi887geK1RXK5ChHHRnWE85/xsfurfPVOoftF9xWf1OxAXVb6StEUPM8n9Vn5Nky5W9qhO
zUf0M976m4pJwTN9QrRUX+qrQvz/xcuRMlR3+d2nvdpx/+YWvm5zOHLWPEvnU4RAlCtuemWBLPSi
2dIq2hR7jFSwZTG2DTSuWbaBmO2k2NSPKbL7xJboLLbnabEX0g/xh7BCvCzM3xoAK13peIaeXbAt
5J+J+ZtDShFtN18P7xlT+BSbC9kUq5rd12HzwWgzRHxlubMUpwZdynrl5gvsNeWa1uhBSCzI/KaJ
X+xmEl5xrexZc4pNA4U0ENclB6QcA2RoYba2j/FVkMMdtaTxnZ27vWUe/kAXjaxjqHzpzMM01wxz
ulgXHfRmln5DOmTnPpQDk/H6yzSLTnzo6/Q7/pZP4WRruGPIEjce/Sv8HkfbS0iW8YMYDjIEvvf+
2zzpa4Qh9IC1ENIZo7NO9gN+53w329n27nA4bDbv89X76g+874zyMUeoAfNReFjYFkgSJe3WrN+D
/D6456FgqrXsMtQMgRkRkMMHOxxLXnB9ZT861DCTdmxAbTxD4xxjewOWg6eMasBj3SSM6IoXhGXN
jpt1Ap11Wo/6T76tQBPX8Ra7PD2/W94xDHOHQ6Akpis1pIf3JEcLrsYLOQ0O1CgmTNgewJlzH7CJ
6z+HFtl9pHfEA8f2PKL3NPTe0T75J63FL642HMtDFdyjDILiUKibPLuGhQUfaE1w9uhSZyvP6/8o
oIOfEyOVscnMwoi2iGkt/TBi/qLZAhRmKFFzb1AxA1w1unKpxnoPym5oOwOg0d1adHvQjnbgPwzb
tqb6liZ899OmGxVAVVlqcrIOP5cB5DLR5qF23tylgYYqnAzbnwnm0M0Mzn2ZNMBjLFMvfOZiuKSw
rIwlUiM5VvCPFDka6zCggcr+dAfxFgJBSqrj8rG5FIBqqxAXQ2PZH4iQjlgetdK1x4NCbu8S5aes
idOa5HrKGrRq6QTUnEMiOvIH1+th6czCHBFhaS7rtxbOEuNA51L6AQF3glQZuRZhqk7pBcl3mwqj
3X+4wbtBgsAT8OSpC3e3uFAOAggxq2F8tt7VLQ8D5hDLCnBpenmkAdzFhOKTGikgX5gDZGLYVJ0K
FSUS7ACOb2lsJhOJel6yefCncNeUDaLOvE/UT+ZMbL9kCuCe9Kv+q55Dib8S/Zumkayqp6kydNFO
HuIOO07T4QhROnivtOXx6ReZJDCFHDrxPQuzJ+UJOCfEHQs1pcECAX1Q5pRMnf9hteKiOQbin1rJ
tjLeDfHWVL8rajCBwstd5SgwFbWzEyCzkXeTB5gWD3tV67aNntHdgq74iT0AwiyZIQS2PBOrhy+L
zKsmSPPfUTj3JU78FJeZtfVk4DBCBNvfOAD0JoqTD2wSJV7KsJyhIFART21XnRNAl1/9sRB/a/8z
3opk4rF4K1NprVS/3cQL1K+i/yWBDw9N99BCn2mXR8ndNYXJmqWztjV4ou6kdrBi0Z5hXD3vl1K8
9JWXuRq4rJX/FYi/ekRHGMVK/52jMGNEpr8bCeA9yEuFYiJJ/2Dzz2+7tA1XOUlQPbd+6a1xOnHs
keVzvZQTMRYIkVgk6+vgnrwC5QJCDyIUcfZ3yJTiel0Pa9UAkzx7n/pF/26fOvOK1+lV3YcfqLjE
EYIGXdYZeqYeOQ9IULZPHvUN0nf+zE7DNt1bRDlhiVZQcLJvkH/pyTR0jh1kHFDZr8IF7G66isvg
0R7IaLNT+Ex2+c09js/saAn0Rck2ZozMfR/W4dk4je/tHSGgfJPu1s76GT7VbXPEcnVX3po7Mn+O
UQ404UxhvmGh3bQzjgkZqQqG3IiTmdqbHGHhCw/tQzmCqaxBNzAPiBYqc8Tp2UGG7F8eVWB/H4/C
Lr1Ce8QG4FuM5vLWW0vih8QwW4yzYLFLw3qQpv4gCRuEmIKijRWp4sKh7imB/XDDmgJ5F56SdwXQ
I9McFhIhhTYOv5iSvcNbYj8axpEax++PIbeTRUG0hFXk9Uc5fYUvBjcm4p+03IUzYglK50FHz3cl
uHf085owWJEZgwEZ/Umh1Qd6MLSAF/KaMj4J0mU7tiveizuS2TafERu9eKQT0fOrYmyEDCAj/ibT
VleWVZ2u08yze5ANJlNQsObfuXGXxy0xV9DhG9hKsGbKRFba0jVSV6V4t37NatH8VDlGmGRe/UHa
Zy6qqp4pXAgq0P+lGOEOlEJ4bUx4BQMjS//QlLtavw4kCPRgp30mSAw5R8MDLZ/iSIuKVb9xpX5R
PaS9fLT2TDRkzUCqcgVxA24yFGBc4trg2T0y8LGebEDChiUoM1h4+lS3HlRoeB9oizMPkS43LOdS
nEGABCeVQWVSsnprShbJP0/aLs0KhxzXBV0ZFFQjmsMrc9wZG7x7lD1nGte61x88VA/fIbYzbZ9S
v+rzqr4G6dXCJwG6e/2TVarD8Mxx6ZcXt4gfSt8DzaNSA9EZYWATbICy4ToBbIAJUKFQ//NQjGMh
Q3PxmP7y0Yo3piOPH3S4MvFD1LY1x3fuXgZzr+uF41HDIXoVgw3T440CS4onT+92RwCvLNl2F0lf
68CgHL8V/WkgS9BMrEtG71iawHpbgBHAWWosFTdVkTSe2LidOAcEzBoeHRURk9pVpxE3bvvVyfn0
5wK0BXjSX1GKNe/Bze+u40k7MrFiK5CKwm+ZqclpoJCFUgZwXzqt9BPWCyE2L+2ZAqG0FbgWdB5E
3dY4YhO6VQr+whvoldqVsIQDQSnO3eSKDm7Uzvxmh7yITNA7mjtwWgjJ/leNqvJd3GtkOubFnBpX
BsqICw8qFHm8CipMkwVUcc8pH0BHxSbqo13etns9l2c9ivw+XjTFWi/RkuDUjOsSVZr/6X+au3IA
f8ohpmV4/cIMA0EDEhsWvIfk1Tz4KeYbdvHIAKoBXttDxVJWt5xtIVVuehuzvRWbc3DKEmxBRWTm
LUB980UoHz3/xFe/OpkIFbOvUvGdvt7LnNi83Yhto7o7iS1g/Pa4xqLfw11zepLkMAK59XjfHPtT
2DJWMen5cFN2q6fmNsTKmZHGtA7c8UzJ1uNSxC6Wmx+uLcC3G+LaKO+Hs64hKJX7xbizvGs3rC3i
0Hgd4YuYzKiBjFhz3nPhMxHjzlBadVBkTQpFcD9ZnpSM1dKqwWuwkfW/BDGZC/k0d0njNAemoLI2
3F0vxg7StZxWR+ypwCDhujfeNap9u8y9NaVvwD+lxHPqs4zqwNoUjUS36V1LJgzkmBSLATiPW1zN
JpSDmb3arEFehZJYomHz20R/UJa7/UpiNflrbcQHbZ5vXBJF8GRwa/w1JbqcDHHNWZPynzCPp+CU
v2gFEHWKAe8NY/yIfUAxJ3H7I+hrWoLG0sQhampKudJdTl55Fnj7sdtCyPcHCubrJKzt2W2LCoJI
UcqonX4zN/sd6Cq19Lz1bsHMWyoqcZl16g/kor5e8uTRHWoMg6lRRDEt3Dx4WY98UZFNgGz/llc7
oc6WEZBLuZIDhrrOjAxpRzMAMbzCP4Vx7ECxdVRHds6mqjaCNfN9zn+R8sd31XUug+8HKyCloxCs
qLc6ZIt8EkwpaNG7cBo8/Kw0aRXfryEGcvqV9TGB6SR6f31VjUN/Gnju9KXJ865R1qZlS4uK5dAc
Cqo79pX5HFLWphe+1yHhgqOQZW3ZZTvhzjG4BL4pE5BU6Ms2njdDStuFUAoeQRJSHj3Ifoggh2JF
jd5dxrUqCgeV1TTNgSZK0bd2Y4UceHgYv1W995OfCWMR/S0fW5vOuxJisMQhQC5YVCErEmVa1Pvd
jFc15K9qWLv9uNB3SYStyIR1DYAS48GqHUANkEi+4RQQFIcjdUL2ngVb2F2zqIG6rKe4BrUBQghi
CB5T04eSEcANZiZHBBwS4UwLgV4CtjK9M2CVtEhf5ImE31Gx+Up+xT2gqyR+DT0ZlJ2+IOUkYH7G
kr/ggoZNjGR/rnFMp9AgLdtEI89JC9hLA4hbQs+LIhYHlPGQNAzmJbAxo50XZisAEA3+Ycr1dAXu
xxaskjBDU9E37ap1UPeiO13R/hHyq0UG37F3ElQp/SmnvFD33TH8mQ6EoYr+QE1SFW8u92dB+u5V
Dk70WjruS6GwEIBWRjYqiHBPQ0T9ENfjJWLIdU+wYAo88uBf9zd98Q2FH+9b3Uv+Ng6WIqE1d18k
OWEKJZD0ZQ/+lDKU1vggWUO6MlyHq0iiymWZiGvVuwXB2J+zKxusA6eGKKDzcljypN+1wTffVBkT
EA7rN7NZI4IjOMFn8On90UGviTrDxft0QQu2PTZDy+EsXusj9BHqJWuhX8n7pmYsF5/+4UD9Rp/D
hh2V2T62UxYnxUyO1bXhcmgoS2B4XHg3YHYB85qN2d8PhCmuCD41Gx91N9MBysR5lC2UD+nRPqDw
gfn9eEBt9ahiNIOcSzgzmlQ+Ul6T/BCMK4BfUWxAkPeq/BpwLYrZtREz2/gWpvEsXREh4NmJHyEN
wrn1pNKySJQZ7ma7O5dt1KyEp/WsHtYzZhBd9Yisn+yVTKqbB70PKtjuZFBfcT16ip8Jbxw7xHu0
n5bUvjSe3C31Wkx9g+veXrHm6QZgYDCO0V0ObF6dla4QYVkr6PgxLhKXEggM4cDi4ICdTWd34qyz
5BOapfTN8dWBxJORYzE22z9FFKERT1+ygRYtTePK/xzfx3fa4EnxnRe0KTcNuzenuOMiTMZCtN/m
CZPlvEUwclzRNsiMJ2zo/iKTFgzVE3hvB9dfh+oo86v4W/U2NUpCxR0DPGbib3DXyaQEhfEIX8oB
31Rb+Cr/SOZcj+dStpjysamNMaX/zTHWsG2KKFKF87QkKc6nbgFJOKk3qRcNxbKv5+7vLX+xMnTP
3HyTFFUbV+kWArKQkAR3KrIiJErbVNLmRFlrgGVHK8UjY+s7cdGdETlZ6YcSo8x2Xyk/tkBnOu43
8YGEjEUdwDxIuFTkaOxCLqeqFsc+MDZx5iOCBUIwyPXTTFi03DhynJ1qD1W4IVp4Wk7aixMK56cA
/jCXmM596pQ90v1S/I22AX1pf94fCT+eFdnaT7LlVYCLmb9drGn+EDljeXJTuTTdkkQSwhReFtaU
J8ePqVeW/LSSMc9xFjZZmYEwo1tIy02aadd0W0NOLgrIHawIPJu+uCEk9UgxiFAq49LhfrmvqliF
gX4xwAMwJBZeSswtZ9p6T/Bwf3rDDrNnvIQw1KCnQ33pHiRpSysGNTXbnoVlIYtrbYkXrme0QHrt
ZFX43/k/ZG85BVyKdnpAhTkiCMgQ8BpgpOGVcfZ1yKbnObwxk2cW7qYrC5yxZNJhHn+/6Y2VeqVW
ltsAPmtAAQQpo6CCIR8kqUClVx5r81Nct9VDntT0hNyY8snX4j+q6m2lwhHXb6XrIg9WCp6F4Dym
Hx5HZY09xt7YqRVhXti+lboOU9ytyq247pQT4J3u3UTpk9p+Xs2gfhypw3L9St8aaEZNX7SAVwAJ
qf3WDF6Y+01NIujdEtCgEPsH8nju4TAf2UdmQQg2V764nEjpPWfcmxbVemdEA5x+PhgYZbxtxsfA
gW4cvc/xRwZjmAvxjwRZ9whPmJZ0Ym00dfNmGTEUARDZbYgAg9aA9Zu8OOAGUJM3Ra8DVZEEPinc
ov5UQusQb2zSJY3uc09Qe2tDOUncwUfRIFR4cJ10VBQW6oHQeDf8NSCkt3sbNNFPuwrZQ04PuluS
6E6dfvoQ4jykvm7W7Cg69W+aq8VDqk76CDKBG41g2T5CoKL+KJw83byNWSiLWUPEU5Av01mdAx4K
JpmETs5DtbCmlorbd7YaWh36pG3haIhrPkm8SAFm4r1beD8KLmbipqMviF+sbSVMMjdX4noAA3zT
stDXhxg6Ha0xS92EFfARdOnpPCPawfTYaAA78DXU4OxjoplTFY3xMkxvKd6b1HaQo+ZTx9BKX2+t
rLZBmSUVA2JNEKD+nV5qd9HIGQZxA3eRjjCZhQgUIzpIX9oj3W5ZxChubEibvCMLCqgrwvxY/Hjz
SkDetLXgmQVc/s5OuWEJYT6L1+4vuqKWu0Y9GpRktwUGtf2BenAiGIxLIXsv/Y+MQwE0bbxeU3q1
xSroNvTPg9h33jI9ydzcjSDxZoeOPn3+Awg6i4p5Y90ll5ILqlhEhSg8dR8f4XFuCRueviCYcbqC
h5lAGVOeBluPoyUYJlNZaeHCoH3TOr/s9cZnFqcSg+0tFPXbQE7hmjmn4zDxRKqbuCn9RdNfIbEH
mIl+lZS3ufvl5t+JtZCTFfjDhHPkLiJ8h6Y3WDj1cjbMKWLBrL3iTsEAaNqS5PbKHiQCrwwOdU57
nzfTZvsevMeEcDZXm/VEiBwYNOjcOOry9t1C1jBcTIQTXDb2yMSzcdxfEBneFWyc4TDJLQh7MIH2
nK9pslW1HW8uAHrUEtTfuPIl+P/i70qnrKyePT+sKflb0oLJdVFa/2D/QVvCLmvIAZsI5wSGptUA
W2e01yPMeUA6rf0S04/uGPTCPjPdFXACcYc8gBTAoA83KIR+DdINH/4ttHLT9yxWa7/29HA9CGcB
iPfE7pA6h2IMKcKd5od4a8m5lbvFvREbBk5TXswb1rvqOsXDFBc8kE5Q7drVA6aNMaEGSMVb3X6L
Oj2t1BQeZicyrUFdK9bDUo+yorDus0VTH2OZQM/2pxlvKo6Q30kKuXwy7x9MVwKZ1ZGxXAyYhREV
rSaHC8IZxTRLMboDZ4kf9D/f4nIY2lDxsKUl4YmhsZYUPxlFoKNTP/gp0mGcq4oZJMhNtezZ6NjU
rvIfMdhbwO8xs5BoWmi7GrSAo0adQgzNaKJMc0ChQNlAg4QHO5uvtIJNetvcmmntQnXtQRWnC+uO
W4pdUcC8CRp7yT1KkC2M3l5rPpuD8gGKC3MHljGhd+Jld0sA2JIDrpo4ArENPWyTPkha3V/YSRRX
KayguLxIew+2V2I8I7bFxFwOF6Nyp1YAqoWQRBrkFes3KRPousJH2I6UIHV4B8VlgcOHocG5638g
A/HgJ+WjT3Z0RuZ1vTdqsCJngvJpbeCIQN+DvIk+dBzeJWn+d98cLRjJ8EGt8CzFA5bKgX2bYFPm
u7vcP42N3TKc2MdwM6WQJ1Pp1RV87xBxWMbUC1IlxThI1a/sA/V/vcVZKQy4XVTbEfxjDsBJ56Eh
N/FIIoQt7wQ1hSVfQumdFAt6DAGbnwgaaXrk0L8mneFg0tKPgQ6xfs3ITaBV9dIPJIx62OrwHjDN
JDsLDuhXsmTdprBINh5Awz3edzqwajdPI5v8jhtN5jTTWhOv43n7p6MZYlKQHSz1EymJKtabwgtt
13oYIX34PylekykC8/Zpqtwkjo6vMKlXg0j5gykldl0v0PcJuSUGAAaGprfksJGYSAC/ASFlzF0j
fEw2PeDmBGeZlG/fQg/0v7qTSI0cg+6p5Salp/WGgYgiBmFbbcMGYCSAgarTwjxa2Fgk1qn1hl2c
3opH/wW8O34lr/FrxMKzL5yJKqslp4/To4VDEgb0S8LZpnmM4R6AhWp2SrLeZDUsc46Gapsal7D+
y04sXgYrPfDmpunP3qJW7tI6R3HL2h8vQ/U7/Z3+hDlzJAvZlsaTu5HTWAGiAVSgnTjx1Kzf4Z2n
78uosiQZGSlNI44e0s2JGjl00TmbEpLu3urFEsLO6S0YCsu3IhTFmWnjm+cbG6zzeCTYvWDJ89f3
//sbfsENt369TaCQD5s+h6bOAkCivcowOMMJRraNclxZK9z+yOpUp0+YEB05lNOtyJubbBawrs9s
6xFgxWVSfJmeuCXPob/4Jso5xPwOwWGFq/6qEW1CffoiZ+2Xwu0t0Ew3D2SVnbYe+2itMCzPOFKu
pYieuG2RdTLBm9xtP+xpVCXirUPyIOozWno1pwu9JNrhb2HvSkFsaiXkItZhJa8tBabaexF0Dvui
o2CgBYhNILUExX4x9AypYwpjy2g1StO6S2zzyd6Q4dM05TVLMBLXzPmbUBPpNTFEdkyxCr4d3Gjm
JS7l5XrUv3Wa6B/Zft2vDR/nrplIdw+3ttlUpNT6B8l8CSfVeatzKTXKglvviUuQCI4YCBtvY2Ik
1YiOZJsXk6KZzBy4aE4cnjpwb4GvCJWYccvHAwdNDfz+RI3OgyIUncGFYtV6No8JZ4GtM9WuhFLN
dlcwmPQneQVBIaWL6dKiQOTtvaDqQDP7RZJAfs5XHpKCJx4M+am7KS+DTwEC6XTWg6byRgmg0HqG
JaW9vJfll1/fyvr61jeBZ1qJVW59rFmwpf8zYKEE9xNvsVQdHf3sMnQcKgYNMpdBXAaLXLHQ8wXr
wtWAMb9AQ6mSSOUmv9YeYvb2CcbfvQcj1KqLRD/YcHRGsDLZxPIBAo5yefRrjrdkDfMjs+Uap2rY
fFK7SDAMh0qnLwKVHIMeh927ZD4UIkuc0qxkGWJ3mHv7Nz8tO0lyjXI7UYRGjuBiAx1Ov0Yk7KWA
pc6U4mJL70mfoEFIJKsE9/sZgSbzlm7Fy8zfwtLTM2PgtI+6HVAInZZaXuOTLH3m9puRIJPxR/5V
p/ucTqpZgCOzXQJg6RMa7f2tiPn/Vhr/g5WGapgqCmaU3BhbqHjKIvX4v1tprNOfAC4NyrSg+m9+
Gv+np/lPPw1T+xeGGIphWDJKukkG/J9uGqb+L9Bg9Fj/ZaJh/ctCR20hX5R0VdSnf/pfNhrWv3Tk
bzyJLso4LIj/TzYa/1DT/fVuFQvRuGaovCnlH2q6bKh6QVMyHIHW6erPv12R09+avH+3A/in4Pqv
J0fybOqGbhmKZky6q3/TVQWtpAqZypNTDysl9GQI/R7s6ALuO2OjjHSYXevuUgav//mFFcX8h6Rr
emlDxoJCMmRdkiXxHy+dG55QWO7gbQCpyIVUTXSaTRC4M5Cy2J1ILZDxw2CHFMFNJsbLpBSFgz5V
VV+0T/Sr/AVSFNG7HEt7wnrI9iZ+v1y27wmskVAH0EzvNc6he0IaaGD6ijkxe3pKeL7Ts3qfoqH8
UuPl+A4Woei0M9H1Qtixho73kUne12QIlC8EGSMnHWd0b4GvFzK0PW5mf0D0N7HevnKCGtpLXHOF
aC/y0sOoPnluYQvzbXLxZBhAtbxVG5IlHFNtAToHMuQWR/kMwQ1itpuQt7jc3k34DNKPpporFY4E
FAUyximtvZsTcozoqAHLGuDWbmhPTwBhDZZGF0qG85r26Dai8IDHytxMTtuSYwtYDWIDRaj6baav
vHemf+nO+yTEAwrLfci/9whf0SbZ2jW11EDfQt3Tr+SQH6WfgjxqINMO4DV2y2ZOvQd/gXKGm/CF
Nyx/sQEHnW+5evyIDgDcI9Ju4zn1tSmQAeQJ9xv3l5Od1jodzAk13pNYynuwuvxVxYtv/pLBqy+e
vGTgnSOZ+4yhKJIjpxvQsxLrVcTscF88iKoXC/PKOZUg50do61wN65SI54yGj+0dR65oss5WpWNC
9CBX4X5z9ThoaqpzMISKhneEdR9hORIZfJcxUmphgQAk29Lh8vBWUAhwCAz8PYcgeTB9whocCtRg
wYdqm2xBosJ7GS7ghyK/RrZCR4sFoPBvU5sLL7IPnihUXvyGm5xyYOgviJ4MxjQpsD8RJRneNRAZ
gSB0KxNGnbDl6Vm+9H7MK/UBeTnez5hyDEuuLPfv73Wvo9IgFVrGQuqoJPspbcKWp5C/goKS3qkp
2tNOtxcWW2WklFc54TMu0197a1o+VjTZG8tYUbEAnKYnHapcdZulzW9VdLucygX2kfou7z05wC+f
FICPU14EHwReNLnoHi3+GjRAYvCwxlYBcSaR3rq/NfAtQA2AkDSj7oY6QOcKRymHpNUscb+s0GA2
bY1tZ7W6g2TO5OdwKFhwZDG0HB79T/9Twv8xtBuH5/Q+d9CtFm4wx6AD5tXROR6xu9uo9nf/7oOH
wA8uf5BqFLBsqMlMEaZYeYz670lyj5A/VWb16aP7csYJBOZ6ceirABC1V9mmhA22fIzaF79lkTM4
dfCdUfR1jTUX8QHQ5rp35Kswc2S7QPUbfCvGH8izAZ0TV1pp+k1XN9F2EJu1xBIpVlp3z1gOyAIC
Li4KSDQG3QV03uBaCSY1N4MhYON0R+riDvWUPxf37alhtUXDquowHPwIKDImRgDduZRxPPMCkC5y
OveO+Il3T13nJ8cuORldPceMgzlB2Tk0ngqeSqD+/AGlnU4nIbIW1Hn8BbcDcwuoQeaOUpw3a08K
JN4JbwiW+N+cYsl1IF33P5Pqg0LXbjBrylSUSdVJ2dfIa9VEeinifCyHZYCWSU8+Dfkij+chN2Yl
t1+ddID+TmcyApRwGHUkl+R2k+xhAswnuMeLf8d3sXq6/GpDbihT5hOhiZK3G7eCMVm0VXmnIGnd
mRqWSV8qbUro6ySvOQz6dcgCS1aU/zErG3InQlmtKg7fiF7wTgmVXTXsZfgX9FxZ/iYWhYxteED7
8QAgXzKEPBAM0FrQSVpkgPue79H3+9Agb3RTR4y7Cc82JVKM5aZMgMQgsw+MvcCLR59LELdEXOL4
KMOK/JLrheBADGj6ghap7Fi0NIP+HbABYyglAllyZ7lQcfEoJiGmj4mCn3EFcGroelKqyLgFC6o5
88V9QXXRU2Sm4T1GNxdiw10uTZEGvLIg4+3XdE1lGbtkpj/MoPCgMFH7k88Kgp0C4ItNe/MOrkJf
f4X0aKpXJyl0iXDXmNcSJtfmz4QT4GLFLes5OELWaVqR++KUzRDwqWqmypi3G3VRLD7Hc2nLR3rk
76X9KTICjU5os8pz6kLPTmgY1elNx6qQ4e0MNpceGp3/7GdKuF3gp5iOAJRtVOcN80jGaK4U9Ps0
J+1o9AGCcedYoCT1/JQjJAU1YSECXwErUlVwpd3U5far8GyE/BvzCyDpALIGnTkmNvf5zlXcv2k7
tjCZKoSAjkidsmEP2oJpdgrIQ598uHwDTYvQ5ICkIoCgitHn0aIJ7v2H6WUr2UNSfShAN6OnwRl+
8xGaoo2rbMgoSEuHzaQ9LbrFpDOt/sT9J+yoeTajCTCjeIfsvAB8WkyLFzYYM+XC9fQdE+qX2L8z
8woTxGgFXWs2Op1d8F8Uf9X56wsjlJlKaPHn3/SPGbb5zQgzAs468SomjMLp/g/2zqO5cS5L0/+l
1x8q4M2iNwRI0JOiKLtBSBQFbwn/6+e5WVUTVRFTMdH7jlQqpZQhCXPvOed16HNM98RV5zEwJZEJ
qGkjL6eleHDO1J+/w7LrcQG1XYXwO2WVHps9WXlHExVzgHfAPj5CR/vzp1wMeI6Lh8eunN/S7yH+
06vG48AvoyFi555oCrNhp7IHN4tD603uY14bitc3k1sMb2ZcbjpkPDMnLMo+pIpRbF17NoaXmCq5
w+OnmEh9dDYF8tIGb3e9aVydUIAxp6Yq+5Vu4vr9iyk8FtM8CfFk2Gb//CXACetiQwgsBr9k10gv
jCvNrRIB+eFNEByRlvG9yqrZzKT/RQd0O57NDHmRvfxK3jOoudcPH7+C8/j7S2WGcfB3t8Y0eFj8
eRcdfn5w4Vpo1YJ/X5loUVm8posfaLjwXzChBZV4xbIESqG5FmxUcBlhN1Hjn2NzvVorhdApSHlk
2v3zHAxLcR7oKDnG1Z5umI91H98WroFsLxY1+QnkiKF56VJbgj/mKmF/jGvQrYJTiwIJGCK4y5/d
FuWV+tncindodeID/uGz/AM/d5W8mX1Qx+6A+PMBjGuMMDYx59IphbCVXMTrGb94SiZq2DzCXeOp
F2tlZG9Nso3yjlWuQNCMntPPaszkMWB9SZ1dABNMjGgZ7wGLMbCusq/w8atcQ5rtFt1fvPhGMgJJ
rv+xX4sPot3bq4Usl+wuNKfiLOGGH94sZ50lz+FM1U2wDjRlVhptWzXczyoFTMUO3b8NLSbhOg+k
rsySMXC7q4PXTgVDsc8BOhOddt9CI2XV5zT2ZgYK+eO9n7lfcdCfkqUxbxOc0qgbwhVhevOE38up
s2o3gPbBcg3JTUN3pcJJGp3ETap7LR8dMBRGsMPPo99a/S7Ml/Excnz6NpTajPBYOoazFm7seXab
DmDWdhMCtizAUhnLV709N/jMAr8yApHgbvFY6ZxuyMkLreXDXjQTP6OjXu/ZL1+VAZ32FVPkADWK
1JNKkC41+1NYCnVCOUgCmrNhMwrEEBiKsbaMH5OX73HJwS93HeXPKmxNr4lPxbjXNWOhONpbis8x
QXcQkDBOT6D3UdpYBMktDaXe51LkmX2Oz9C2jb6G8SsRULHJUlTerap3MxkHNuWkBfNKhihWfUTG
vdpE1q/DMM4u/Y6DPXOB/2bVR8e9y8AzNtdsny4J5S/6R/VmbuCttguMvC/qtcUZCxkcxkKNs5gJ
uuqe5mOV7+CeYYCgRztBfBY45+A304b3fEEC3FY66BtwWZTcfmUJ1+ORxI1rOMAMxVYLo7vyU4jN
1Cujwtt8gfLnwE1TLuUAeVeiXrnMR+IaHCEGk9I7lPNCviIUeFhfMU9k/mBCqEZHOfvoKMFnfceT
bNJfg2BPtOiZD3gxyXeBmQYm6lIMg2GgGyiKhMOM7MRnCEmIqpkxwfoQtPjoDAcbUhIEpSn+rrmZ
eCXorPhEug+PDyZuSK0RNT0+QGqs/lPjJkIridJcRRHAM1WCd1D5FD3PuITJY1onji04Ix9znMRj
h4q04jcMZ/HaZhzENgXUADH+ZvXhsUHRmBKHL5AFRoD/FP1RiPMiViZejZR0OIODwdcAjhW4SWj/
8ugV9lthzMhcXUvqZ7HmqcLvpqakktOFDotzwo+BIMwkLE4eP8VT4NU0RH4iRvPEmVJR6wmvR0Qo
CjgMZkzrm+mZV/G8BM0f/TEvQeBiuQgb3MW+6dmeduF7PO5ssKeNupH+iJeENmYEwIUHwPMUsr0a
DxmaLwqgwb6bYNWcIcbi1CwTGKAv3vE6zGAF9CFvKKl6+40DP0dvnPsWRen8gWtfTddbYhbw+BLP
nd1fiEnFA4kyiQXTPlAHYakIzMSJHAg/QziNw6L+LaSkvADOHrgHapgQPtJdh6fGGXpw8Yg6CCIF
P85rxPWDVglhB4eHyw2iz0w1WyHC4TxcrBeFz3Jg6A4SA4TYsH/L36GJcbnxRr3Ehap7+ME7X3Dc
gAcfH7ItxBx0Kx7fQZ3OE+QC4SLmCRqPLwOiNNcrsDBHgNNt/7ls+JgDkQefOTRDqVZdDu54Kdbj
E1cLNSBoiTggApDmF2twLQcm9GhUCOtELVHs1M2Nqu8GZfpZoQoaomlvUMfGbgvJYup3qBXbfDed
biFsSUQW7aSTv42bd/X54LCHZHghRoAL0QB/pspeIx0Gv5rMReXFy0yB6bkcxAPTEFq8lPHC4z8g
tTtffiQ/mcUVvNF9wNvHEAb9DAGQmTDsARH/Y3yIKwnMJAsR1zh/QD+VcZHHy8NLnPNCePnI6NR4
IE17j5xpCUZYQjNIKFUfE/InXhJ3T0u9CzpmUG5rtFRgEEAFnHpOiDAGgqyJsH1ifgQajMBDA41b
itFsbez743wQbAl08jwQOMwp5GXDxID8CBsXMAZWNPmQwFvQflQX/kYkXwMRuclEPyHajHrNQnhL
VgVzfGZQ2fhtvAAqpjckzreM3h8+RJhMVFv3kkUnxQxHxVDirfOIMFocX9pjzLGDUila0ID2HhEC
zB4oCBN1PlsBp+1ZhmRGC25X4GBq5s3x+szvYukN0L4QgQZlCIaWLZ5GJEr+M7tBF312wEoIRyo3
6MldjZ8h/doMW9AekB9JCOLTCEXlVItbb0Bu8ef/t0ijUdJQTY/mHkXbFiuZ5RaEIkp/0W3zPPF3
GE5LjbZqKK6C3weXG8QSaNEA/EWeChPJSX57OitBA83PfSydHHmflE/ycJo3aNgT14eLwpaxWPFG
AUJptVsdYI28AYzQoaKypR+gwQu6cjm1iE+Cg/U8YBDDn+fqnQw3XGcp6ESZVe5+0sXacZ7GSFqa
EyYF/3gLiGyBU/3W6h5rfRBhXeRCFgZ13kIOemhYIiTPzO8Z+lDbssehr1LTaw5WGOqHZk6IS5oW
krWSkBCyISyrjmy+l62kL7buUl3VHReX/g0X/KhfkOocjbO1IVjCPkYv1tk6G+fkJTlYHzWGDHDG
78XwpOdkqSztVjmG5wTJjgyaBWEMCFYLVkLczRqsi3WY6WaB9vMTOaEJVgOBQ1Zvwi11eBbGtoHz
WVXY2qw4p/mNCzXOTxYh2FyvfLuMOoCbFDAc3h58eDiuDIisZy4S9eEPJyj0XBV8xqXs3KHrIPl6
IN5RIJbPV24iCPbcGGtXUNVIb9nqe31fn7uNSYggYY+Pa866eq0u7UVI9RTt3ZS9LRcHiCjePisk
Wvlt9LdD9AlV7IVnyoN39iE1X1i0tghphhPEK6f6Fpy+CSUUuvASZT6cc/pzCw4HL6mG8gQrY3pu
tiQ9ZB+Qr5QDPozpe+kpB3sN7YWbhm+kehTfwqfmGh8RwaArWObEkxdFjNtQACCHbeePimNANGLS
XFBnQcQQVsD8ZqQedrQXDEeHy3oLPTLEHXkQK4GgMlJcxqz3CbM+iIVIPCFfb3uNUVmPgTA3eH7j
YJG4hOwx2EmIT9HgstlBcYA+yTngbn4RuhbB6sy53XNWmbkAXGMUd3pgpbBVeZovTURcyvzFU3tF
PCqYxnBxmByUn9l64DIVaYlQPznOpQedn1ghnuBXsFjOennOkQxQ+3MQuRXlgsAR4ZFAdpWQpxkv
xkv9IZ7pH5kvRxJiVwQpKGMuPLw9IomhEsQk1qya58Zd3X7i4SOiSCB4J7RE+FaNK7TBeALRIcBw
Q9/LJbTm2ONcT443Q4ctB/NqC3OHk0qyR+ixbAg0m2uN649vinvBs/yL7nDGrFCVNjaeXUrVIIs1
5l01rGQDG2QK+nIpWLbwb4IIXp10NeuvzN72sEC31vd0x/UIfsjncJeJl/QkeWG9tWSQjxTJuhfX
LAnSSrVPVrLVKFLRBDEna9Sbne3ahjQGX46Ok+XjAeJaGlYz5rVlh37c8/QXSxxa4lioLbmbWgZO
4ARl8UrjxgIscarA/xjPFvlTPNOy8/QarESIjY+IMnibCm8iDq3sz0r/4UAhbc+t9OlAKi2WSHW4
8LlEYIXChONjlkiuG/gnNbsPMOuAlyybHpeNis4XWSD6KTKS2AxFbV0CNJzDeI8NB4X5X/CC49Kq
TWkDswvDR4KFk638JQSe1RMVcY5uiIEvblh03vgWxBtjVWmvNt2NcS3lZVd9s7W4gwte6f79I2G/
/vdpBsH0KuYjDOsOjh55zGHX5bCXp41pM8GIwdL7awU3pbWeNAx4hkVPXIfh5vbJxiCVaWTuNq/6
Y0v1YMtkVaC8HdBC6aukfg9qunfOnxQbzHhhkQ3rmYRnRraFCtvjKgd7Ud7wKqUQh5h4qbTtN/UY
E2VmwxMUipKbW0eoOLGXpPrOZglCsxvNkZteTgX3l+nikvsgAueFwamJ1IEBJ4Q0wc+VULjo3yrk
4jT/ofWfT5xytFJIwAQ3VXhoOj0pDaS0MBBQ2bAXjCHdwp8YOjDlPheE29KebHC0dbjYPL56EH9i
TyUziujtx8/wGHF3g0kTIHsEJX9I9NXSD8PTtfyipa6xriMIqZRNfr7Ml2LmIx8CBpSYFoxmcrKb
T7q6SklWcyX/2jO0qOPju1KDrcFBthuUjOtG+pWzg6lz9NPrmHQuIAKJIqn52ZdfXfSBc4s3GIfY
qVbqOKwzDQ4950WB7gvPaAHBx/0l927ZQAEJZWWF1DGs8V8zn6gBzQ/jyDrqGd3Kukguien8Ce/9
Oj2o49ZK3D0BE7yRHUVZ9vf39mM5/vIhaS1bA6sUTigZ1wiscvFxk4k3wj3qPx9LwRLlP0k0KBq9
9rdYhNc53cq39tdGH2N5zW+JktbayLfmNxOfTjfnQNIUOlXLcz5VqvfbmzK51a/yxH063IpfzT4W
v75dbyjkG9CcPf/W1QHuGrOxvYSJQbMfJ/wiIP8sGmMRE/bBvoz0eDogaB+R3SvBRj/gXvMgs6mm
iIc3eZTDG1W3aHHUjXgPkLVxlqbXprPwPJs/5WaLy0z6zjLP3qkpbHco9FG90AbSiypI26yTykDZ
ZBPJCtNHb1qs/4qTYrILpqrbB6SCvrX2vfImUXmALzjkGIY8sfmeUuSjY3eelCuqZoCGBpvZrD0G
jl/tsIJySC6/tQsHnGYlJbWbFvtE9+0Mi5wwYkoLE3AZ1damp6QoMavNBnkj9K6yj4kqkWf69wD/
tXp/fz/I7urzExscDT5vQW9TUAaoyOCgxZZLJfuIEU0NxxK2vQU1cH7Km33TS5eu755bO12ymMvn
RwCp95W5PRrGP+N0FUfADRru0noWKpbsJgabaPubxQlwcXHFnI9/EGl7GBEsLuHiznvotK65SV3/
fD8nDl4wecQoDjsmFxbQ1+jO7rzFyAQDPjwJ9t07DCfqTt6Be9GvuBL7ACtkjKIDoiDMK/E+pf7P
3pq1OHd3At4QUFVv55QK8ApVJmrYtOXXinXAG5+Hy6mjIhPyFEv2fiAI+SO7aw1Hp0QBEdelD3HL
aFk2e1i8KUDggMJXPQ66c5gS6zMcPvFxk5m2K/R98I8ELgdU15leGiOae2X0h7cN6z3bJuETXsUB
L9W1wBlY8KCHuah50MyAAAJSp9mdUj6igAiKGtcWn7pFoo8qrkW3UWe8GzEP6N6c9sp2ELI0Ckqw
P4N2ZOgTtiafM7SxDcLMfp/EOla5ojQji4k/xt3cPZ6rp9Z/PKtr+xv9Avpit3HpSmgiRF/zQmgP
rZF6pu9OAZsLvAQYF9EK/ukQgTyskaEx8+gDVZ1JKtxLwINhL3Jm2rwBuMQtD/OJbZ59tGH68hfU
gPgRlZIkhgEVgvZNuLheV6eDXHuJzLh+emdwD8sffiPyWlA1ehSQAnLtmJADt7BmxtMTfSUjBEYK
dYzUBBs1+6xem/KJ7xTiEhsC2evEZQw7Skw6xWA3N30MvThh4PFQdMVeUdx07d1gIhHMr/Qy7J8l
4qLyW0iEJJLp4XSrEKdpvxEScB5Fi9NHZ6NSF9jb9S5NEoUTB3xiZkO5xami9KFGpBD+a4jjwch1
O9x2ID1MmWCdg0MLO2G8vumwCtiiW0oS3TtP55u68c3FN7dHx8MpDdOywjd4TFD5acKXxZ9xxoZS
DNB+2O3yxfsWC5MCVI3qTUPkPVesvCAMphgQw16e1zbiS32lkMU4Yr2eWWspzZeMkloQ7q4yt6Ex
7gxxgBi62kDltbtW1+10/avnmhxz2Qq3zlR/xz3aqBlYV2cc1algGxZd3JSmNEN4LHbuY9iaMYQv
Y1tQzuWVn+O27jrYzMC6eo2ueEMxMiVYtyEQLLzANY8v2TVxNjLTC4kO6bHsVwioeF8v//kHq+8b
1Af+t0OL9Jt+23xgu53wa9yYy9dyV3k/6Oy8V0hr5ktLJZbCWNWAkKoVyaWuuFRo5sRSM/MPqaF8
zt9TuvwWflrCfJcB/+nbWmFHAtwyeyg8H1e0+ouTtDhxmYmf5I3IuMWFmAYX7gSGGQtaUw/ex4I9
+s/v5wKOSQPmJ+rF9wmwstMOEmjUiwxDow532WNiPNeqOyWdd04RLCrycxU/USQ30q5QNiA8Jt8f
bKdhEACc9uuAyWhKwwHFnvkHQyEGWQy1MEB++EdydI40GtHC5V6lXcRoptjSAFGci/tW3dMSucqL
XmSbv9omMwbd5hocIiYa+Cvdzc35fvfVjpLfjdgwYk+/Tu1BujOdamgXxxb8EITAvOLMriOTNtOW
KaYFkk61prwJ05iA0qiFhj3v2ozYvSXgORoTYdPpqDiNSU/9mWgC7Mkc0gqZykGQ6DYYRpnMnqBf
GEwVV50bh7Q+SCaI2rPoOrTzajA/ZG5C4BnBeYlIUG29fCcz3unQaGyzoXaXzeKYLL7YctN3ni39
p3jRrLbZMuNy6kBfUbE2bOlT/PBDZPfEPEDFn92qJA3Lk+XX/fntjPAS5bw7+49V6qDX+GIIxdGe
Wef79iVYPQYWC/IkeUmwvBlzcRJi1/cvZ2Fd0jPpPaX4mE7X9N2kqyQ3g1OhruUd7ineGubRLgSf
QtXKX26+Tj+1/SG5G2CAj50SocbLGv8Pv+p/6YH/mR6o26ZsGoaikR9imhpUQZhy/5ke+Hz/atvs
/q/MwP/nb/gHM1BR1b+RlqPqukpCiMnf/8sNFF/SNdMxSJVXSZdXMQn/R9KW/ieES4G8B3uQYBPx
pX+QBPmSTs4WBu+OStoJ3ML/SdYWhLl/D3j5+3Pnidm2bGg8CUf7dyofd2VSdn3+eGrz+qCgfknp
jiaCjcdvKOcZKnWbMWXmkOWKgIYL9bO2F0bnySRukzCeehPZkaaKUP+adiR+l+qetAxWd7yU8BLU
jL3BWIw1tfwsBqrU2MXBT3TU5I4b++Zj3vB1CyzudzqegNTBh5970CqhGMc0XIuOOXRbC0osmdx4
ls0NinvgvpNhfg0qpv7hNT2EWwVzhQZjN3q74Cv4QupbPsgs3ZBa1z4BO2WUaHg7JDUN/x722OQr
m98Ck0NMfLveT2rK9HgG+oJ6hpH1+J2mwarsKA5NXBkxijPtVWkzUEmf2vQgMf92fh5YBTZunoRL
GUM1Eiy3ef8VsDEKFIqtN2VnTSO6vMJyG/USBriMayPzJMUbWvARyvVGZ8TpphE/zFAVs6rq2vTE
e5PS6piXQfVHKEio8cGcqtVgL0vq19mzdTo1j2RxfJBJn8SpPJIxyl4MDwnHD3wm0rMUKSU973sc
74vEOqoTw/YoCEgubVwk3XG7NZjnaNaEHQka/UAixCg2vYC+WXYm14zuNkhkOWwyxiqpb+kxiamA
q6q01JTc7xxigw2vRJWlL6T51Eaw7I9DtH4cZmTcNVZoFhM9LhM1KiHujDunxBQgHvHUIJ1nZMQG
vm92tyRZVc/K2kJzgMA5MzZM5fOQRl5leyA78pH2mzTMPRCEiJ+IScEGyR11yoK+ZbCBh053cYYj
mhuJ2FP+Hy3/Fe78ZQCYDeJbPCq+/PV41fjWtDa2c8+AE+9fur/N4xj3sMuILkbu9EVinqd/5QH9
1HxhYwfLjiiKeuV7wO/Ka5Ql7XPsq1ZxzqVNzpDjU3/NztrbWHrshYBn2oFqTLo3mByAXLK7x/jy
QEu91t37NByaiqCknINnURbvE3P2pkrfaaUGJkxJoqmHDtjACj+icMcUNNhWs7br7LNpvk/gn4/O
vKhatwSz0SysZzfKCQNuG26hSBhmMsO5VJllMOWbUd2vMA23OiI+jZdcZwbptve88jAcwk+xWmfP
2nfyLL3AkTknuyRcE2LaM8nPVk2/nvu1FGzMnDSLhXPl4nwoy7pc2+V2/iE2ALfeoMbSHrbDY/an
BNJG/2ubW5u8L2Z/VtcLEUWjvGFYrlYT7okEnMwIi04TXbuqH4ofZ35THgZWVt0xBWh6GhocJMf0
M+vh5Knh1rg1wZfEa5I74WkobZwMhLKHNRkqV30rI2XUdPM01LWvhf1pwoatTkc0SEhWsK/vTHNV
Kxb3xxkoJ4MD0MFgokKEcitb0WlMr7NzVR5PnYNoPPHTfPfgogtZ4mql9oNzmi6j1nRnBV4bQcGz
jAjM5A4Lm3rp6C9d9FT3S2L4FoU67Fp5r87+kFuLGFMlaTjK6V2p3qNS8ar4Q6u22rfWLorq2d5L
r8ZyyC79OvSZSVE9gFcJsVLKqNRhxRN/BRIL8Dp1oHpDcLMAfU0JTx7Un+1BfFF4CwKEoyLFvlS9
8g4dYMl4ne8KmmkpF8MyQEIU871a1i8TTM8dr6H3bCBnASuC5YIVMs4t8ADxsfvFilE8svgFOsJ9
fh0yJUBvOgveI0gDWIZO9ff/AVQFaxVgYXStkGeYCaajIEVCtWTq9npkrI4DovJwNlk/3VR4QoCT
Q5msk9ZYjRRvXTtCW4B6hA5FwtxfpUFJA+3Tdr5tB3sfzVVa0EIYxCosIqnNl6RNEG9fucIv15Qb
BCj4l9QzWClRu/18jcb+mEU8/qPcNxE8TRki0VKxvRD983CR6l9uQVshxR1AlinP5MWxtaPahHvK
iPvdVH8Im3+kdP9+DaXKwisUUpwfG75csRRjQtBj0n7urWgdqDMqLpp5gk5LNoBkfpekWzc67pAx
OVCdZwezJeNpHmnFSMatCUj9ifBjbjgl3F1dt9EIxUU/h2kRCiNcDZYRwqkOh666WQO2TUblTwpT
pikAI0qmUxtGdHDFJumlXxYBSfcsEfeNlo6c+YORHkMYuWr8EccJL73Bww7ThEXbn4r4bqdX4rPb
KfRldEjpa4+UU7avjqQc2nCN3TGul7F86wuapOot0KjS5Qfem9DFK8YTduFb5ouYS3mNGOnCat4L
kmc4bwIFX1JdW4pKWde/Q8beamQ84zEU9MGz+BQXm7RrL0ikpPEtBVkYuuBtSNZyPK868bvXzejb
PUz9NYwZ5gIpSnQicLWNxQEWzlQdhK7urLK4BhddgdoXe8H0zahRbYhzTgC1Ydyykht+rZ8C68lu
X8fRzfQ3dQwWFss/JDMp8TliSTWgVCbOnGa+pCtH04hVRWwu6wdcgBscK9cur1WMWEhbTw+8eKD9
koqLNTmJt+IGDRnGDrTvKdzLJ9gMscdQIghPnPWCG/NT+Ywrb3irGoSv4e+o7ix4EKN5LnsGajaR
FYRvDAfxGcDuw/gupq2KL7L0hOXcC5QCbuER7mBx45tlkuk1z7J3Rr938pZs6p3zkVaH0vE1XCBr
HJ3Z6BK60JhMYJKtrHJahCjN6uIjmRroDICW1bmq1tJjZRsbZgxmsM3mzdSAyMNVTMgawSKOKHq2
qwmzJpKl841cImpDtzqhVNM+LZZ4OYm/rIbGv8Pbtluek+7WDLwe+TOVVkUoRGxbE/KUhmKsENa1
kTz4Wh9sKCej8dcM1zK53yhwm/cmY2Eo51XP8axRdBH10SCvyM13vTtA9+Y9pDE2vLQjpij/qBBC
nKzx0DtH7IXOCmNBsyiOkpZv55YRwEB9pMUqcEBHQQMcKZ+htUOdwTsGB+Y+ULYV1k/2s2Oju6fm
C4LvWh4Ospb7A+HJOuZZofmSHUbkX2mzjGNlPz6Q1FIAzQ8QJCXitmqYdsC96GNlY+pf0XSt23nV
0GJG9ptUmvsaCBHHp8pK7gksyDqBykqtEYbwkEeouXSh7WjsTFnbmmbqPx6kBI67oJnxcAo3ppH7
ZaC9KCnCB6hfj2zVmzb59d1KtRRfKkJ2tO6saPsALBklwJZ/DayqAqqdeVVD+s33ZK2C95o3Q/CT
EHYYP9H0XBlL2JDNT1nAYROyagN1GtFiICVTtFnJoTs4+754St7tBhEMxn2pJkarFU8/O8XCM+ag
siESOQRzfVxr2QmzlGWhPFNTm2xKxc3sP4WYBGEH8r+m38EOA3rK+K8E7mLGyIpZODKVB0Ud2r1I
uxCNFZnrEP+07ItBnf1m4VyXOSDwMUVzJP/iqzaAcI/Y7jywXJN/tWsh7xhkDxjiIaKH14jgAZtu
zKkYKvXZDxX9fEL8MTLwMOctVnrZTa4wDFLAkQ4q8YAnBwSLp8GXmC1sk2dw8DylYYgpkg6OKPSM
NzXFGmqpkV7Fto3vMDWy7uNbJjKrJrgppAvXguLdHkYgTowbBUN9wFsKQt5FpEl1QocjbB49qPLQ
JJVrd2GW3Z9VEBpIUuWz05CwfQVCUo+TnzItjdfWVb7oVucZ1qnDomqFabVp7x6ss/1JHr2S8mRy
Xq1pH0Khg63wEnjVdKG0ZH4jYVCH5eAcrft1j9EYIumf9swZDKdzjssVbBNnWzHlDPGW6BvS0ABK
olXBhT3AeRpxjuPtPoX4ajq0PlL5MmAgZmMolGIJjmtDfO9hxUTPerucALRcDTZUgHPsHZkKAqN6
PTzVZYdACbYthZtIHioRg60eGEwFN2GrgG/XtmcgAmJpImrS2MVUMoFecJsE03ReayjoXXtQ9G2f
DBuNIT+HvKuepeCWgnlA+svX4VTtgNidHpvGJ8IFMCb24OG+zR/4KX2nDHwNBqjQslqPOByT+QgK
i/4ciLoJq9SBo4nH3LBPeSzsCnEwNNtrftvCmWwhvJcDlsI3K9/g7M3sWnP20AzxgPQx5jxpG6Wd
l6DOrJ+MiBwvvwFZk4zJdJ0r2jaeEibaPfNlGEW0jv3H/w5kijZmAjxV9//+r6y8fWV89q/jFIK0
0S0ajqIrtizrqmUw/fjPAxnvXvT35v/7C/45j5H1v5myTFKsyNOVVQ3Z5D+0mops/E2RGbmgmDQU
x9BQFv4z+RzRpoJ21PmXKc6/iDZJmVYd3YLmzTRH+5/MY5jsCF3mv6Yg8uINm4fSkDcqJgrLf5/H
VJhL2n3vYJrJ9CAD+odWAHdgh7Edd5k1nhGwwWpT6k9w7O2EaBFRRyxTOtXfijYz5f+qQIMgCA8O
8V/415wEZzt+ZoVH20PdsDYiD6+GkTBaQEhcW6ig3UL1WuIfvZ5uPbFcWfsopveK0lSPloxp+3Lw
bOnJYnDJ/Jahbf4FNxj/VoYSrvR4533+pSq+8m7cssfaumFnAZeOEY6UglvgfNIfxrciP8yA6MOw
qRrCSxfDXb3LuD1i+nRU2rWKfEyYoKHkYADxNOJhnXoEvWMMRJoORGAQDGEkwDKMxi7BUCnDXAX7
idh1lwb9SyAtp/pU+MgEvQpNP8EEJJTwc3+szB+1/SzCfjQWzNQb/X46YJ1ZsmxOB3jBy7lwGddi
EWaht4SkCeigWfta3bK50hBIPEu23lvVCw7aqYdOdq7fsIEA57OPtn01qRLL3/BShk94JnqjRy4X
rn6L+k2/ONf4W74M5pXRvhnsUyYP7C6QhTGc58e6VSsCLRivrCVWpMkdiOQERzmm07J5HyXcXHH2
cpFU4X2HUSU+41gAgVKarhH4AbQsZuLrP/8WzckMboC7I3M8MFPMG7NDpa2T7BAesPl8kpXFGXSU
vsIbDt0he6YBY78HfeieUH4FMHTYiME+Y+uVzJz+9kdzo4SvPOQc7dCVkbCa7+G8wNUjuTtdC9Ur
P+lAg4uN69ChUNjCEpkAm6AuYiV6weBIoCoB6S2XgjSB5gTrxH61hQechwd3wBwjRfLJwqu5A/5P
5Ijh0nSU9S3BVOqRHTUQuiTrlbkizuNBt54uIy5zy2aFMjLUKEbrpQX2zdZtgsfp3ygQx4QoRSN8
wdPN2Hcs9faXGCMpzw/cJLSlOn8xpojYDidmKMvq4ySEezAIT5J6AbkdsJBlBPTeogm+6fesWyoL
BpA4Tf3J/9G655lwovrSta8WICwX1igEu50XdM9Y8pFsErRMU3apsTZsr0DTt8Sk0Z2YRpYfqoRj
z+ihyYILVx3L6bXpuF5s2F2PpwhT7jr/nEDupKcwVDwNc5g28nrOvO8o4Y6RYEwtRbdPK7FyoMhH
fnUGtFwpimco4bMj2xtlg4c+HmXDU8zjU5qEjP+4DB9fGCrA5LlzlF7RNKOlw0+BWehO1HPkrH6Q
+oLV6B4JNEUN9hhC55IbC2dNb4KDuYUVYL1JDJe4Pa7SCzsirbmI4MrJhxeVXviGGxP+NNRObYjD
OWPb/KzET2mBxaeCoVHDnLaCBzScdhQOuuZjm4qaM6Oy44ipB8DoV5IBMH+C9YzzI+dI0KRwcV8T
9oEbFqUa9F125F0LGQd4mTXPE1ZrPwqgs4JBkPGMbzye37yFRLIkiIxxH8U8jQoXyBybSW51zT4M
5RuMh22L++oIdBjya3COeqqTLeZt1hWk5ZMQLRwxb+rjCzCXq4tbNN/REYcK+TA6vMhr8oogz9yZ
w2qqAle4vY5xyuApxAoNxC2HQ+XTvloSwQvbh0I5vqH4ktCnoJsr1/w/mE7U40mG348ULYOE5vYW
Mnhzw9WLsE2tkkPz6N9FPF5OYW2UsBl2MvA0z6aB9UhBwikWJSYZMDWO5YNfwzRt8P82IoBOvo1v
kWnKB6I1NNmkXM1bY4kaXrtwprEZzGGeBHfseii05eha1MJ267tDC5QhvUCbKAz2MExhtDeJFXXJ
6CTlGDCIv0yf3+mu+oBiBX4r3vAh05WPYq9U6nIoz/O1wv9LhlY1gzYqcEFaKn+LLEguZPpyHDp+
JhIMCcaMeDVY37EKou93kuVQQz/mpc2+zMlLWf23KQVX68I8tTIOrfOcbTTD0I+OtCLzsSgXKvJE
gnjTAV4ZKeu1tqShghBMHvezjbICLbbP5M0gITHbTUfWGEzVqFZ3THoDuqEmvlKibCV5acmudiEu
wXI8x/HutNU6wuizAXHgnH0Zvr1w4+v0PrzrJ+VpOpn7FiJwjxM27YeQUsJJ10AzUhRHChmc9k+Z
dy9B1XvwdYaBOXBpusE5Q8Js62vkKVb7apefQk5A+0Zgu+Ua47pstiLRm+YXWcTBmoxLmnTvD5Qg
0+kRP7YICfb4GOF+IqKAWtMDf5xFtzQigkpgABnnvsUPs1HWm0W806W1PbiWT6KWgzYKRkb+zlVF
M6yKaFNjug1HFAFUExDxVfQH6PWCTQH/Cysu31hadD5594QQRLwsDIBxLSwBdnT2m3Qn5S8ndgOs
l3Rox0H/MaKfGa4BAwhYGMC7l/COA5uv/5DIcjLGfY4fL4VCfJwij0A8zZOPLDZQ01gZsFiJ9mF0
orSuxmMNEiXNv1HuaypK2CuHLtrExAuUGyYxrMGJ00A1hfRsQcSFQBG7DcPIqqPwr9+FfUJHzw5S
woLnQdvYCfh4Pum0wPYuBvTChnPGHh7TMrJHerDdSWRKRecAKmRnovdVJ9en/Rt7hJzcE3aONXyo
+OMaqXJOIOBChwkinARF0BK+hyxyLBY41zF8NfVvgQUDJ8F1YdCNduiADF3Fnp7vWtbmGWnb/J1A
qtbRG0B3QUS5pJf5P+yd147ryLKmX6h5QG9u5UW5sipzQ5Sl955Pf75k7d210NMYYO4HXc1FSRRF
k8yMjPhNg9/RJkA6fOhpmeVa0B/eySLtrJBOAKcEdFLDjSThOUW4127tLWJpd/Gb8tE9N5srkDRQ
QExUp3v8atP0cQwePKpmiJPC+EON4a5misSwQBfApR7VfcphNi9M8lTwpPEO/QtVOeEFCvI5QC0V
rD86uFb+ynCAJqbQPDgoPJbKPf0uv0PmqV4NKNWhTD8xLzaCI6D83CE3sYWBdL9ASzaH0YEaFGL1
zRU+tAZZ/Na4NKTl1KOS3Ro5hKGjjulAslC9dZdnW+bSorY/LXonX1xUaoveteBSjCVzQibCXQFX
jVZH6hznG9SMBJ3qLN9od8YdsgmPzJ1vhqfwNrlvHy/kAAdZ+NnlCPtPjNsoN+fI7IfMiOGrCMDr
AklDFPbxKeCcmfm2y2yiWx9RGmlXeYzUoI2BcbSyqP64WYB4AkTITUK97ttE4eF7CBcTERLuOxwy
IiIWWbGl2R1DmoIQ6t+oQIAGsu3isQHYpjqI0fpLknVAZIVtnpCxZCwCZueiiMS4y/0hypucHepR
RHyoJlD4kukkCs0tXhKo7ypE/SG5U617C2HXVkLm4VYgbdAxoVFfRR7G0ctrQQlJQeBBmOQwj6+B
BIbjqt8OoCrt4STLhwRBUkl7baxFzQRdvQeU6xC3L0LKPTDHN9nThM5aDiwbjGfzraMnL7BVQr9o
XWG9UNUvrW4Dhmvk1bAPmrUHkDPfMTMxTP5XzwGeSaq6NyhlaExuVoqTr8i5OFRWETKRN1kTIW9h
PHjaVktGal/2g7Ur9YOweYVFLx/F0Gf1KO3py/jwDimcNP45elGvr9ah+7xAOtVwNKVcZ95v9C8s
GhFvwgAcShxOB+If2zPEtGR1RcTlIoKGSP5mSIzcwXbQXXbEiNpUWKZBpDjwAB0AcRMnETAdNMj4
UEu4nuGGqxsPE9MDf4k463hfqmfmE1Ei0OshiKI8sM42zh41on1wY4T2k/VGpzSBilZI+F4OymC+
M62ZIOJLrp3ZD1KWbuhw+ONnQQLGurcKMalpvq0HgDL1V0ZCiJweUTH6FYKOO+AGdIuts0aKmYJ7
SIZjg9BldR7TnZM+ThPwSkQ1oxP9pfAvmvapbi0xJqrVPVGzMN2zYF+lXvZEdZ56URBc3CjYjJ+U
gsBRA/ZUkxcDvo/T7sQIJxiKSC9mubeacBLsPvst6ZZIPkIvphx3hvSyaO0D4XZ7h6ijgJI7DlMB
agx9/jgwM/CuEoAwXEHIDW2yYnh/T5h96bH6KEZ+un4sLtfyLGj+RtvFMxuHhhZ9Ns3zbpkTFzJj
GCIxiFYi33sCFdn5xl2goxZupAhjCFloEl7C7Ukb82/Pm9bwNrQ2vAD5IXwtMOhFLVM8IwSgzC9s
to6n8UmY8ia6elu79JCNdiMxn6VVECXRrR3D1NtpKJMKjZ5xS569cp5kLl9/luLKRM3MfkZ5hEZB
p80zWrVgq6PhvIEQtyaKV5fvtvBI0UlowVHYcoOZzfOXF4hYKgTYoOX7rYFIJGL3vX7TTjrpV5Ow
C+KyMP/kWvBnDA061OiukH2E45Qo6ou8l/cwVNeKF59TZzAIqlrkFq+kwjetYa6Q0puCM/EyLg5x
/PKBhcEqzQDUtQbixqBVmOQWsmAUdqFJgoGJqIZ8YU2VK8PxJCf0wk5y4I63UBt7ALjmrhzSW7ga
XufmCLYA9Te1YC2QG+oQYK4r3TZt+wEKdJUXFOeSQ2oPbg8LvaP39r3oQUqVfdEbN3ZudhtkibEX
2afKhFuBASYfnh4FPnrIWiDzeqIfJZA2NfwFeVmrYOrpLiFXIrXeB4j82OTfd6W2EPRQwQsOSUfC
qjt7zHgjFGeBmfm1DEGWmQRAaKSYkcgHgjilMRWQ+sUJhfMLiurdSUkhz+m3PgLSEfI2DDgh306x
sCmj+E4iD4AvpH9Vmk8Ek9mY9Cb1ZRwrUSw098K8+StyEEql2swQ3hEvjcAweeYHCFXeUlRMA8pL
DdPnaPKptJagjVvVXhNccfVq2m5/M9IQs13OxYZSCy8RSeNtJnjPHOpj07wNt6JWizBg8KRGuiv1
/ZaScKUo20leR5OyLmDj6qutH713+VOdvNnmsKEKtiPGpJiboMogLpMM4CdnRiE3n4T4vkUkgSSj
zoOBayzJno6wGYoz9SnqvfULINSGthwiCwqkjcsf4/YAsNBo4Q3fdMx8AtAIxAcVad9EarYlYTJd
lI77Qc48psWocuy+BIeTXXXcDBrk+EnlAqS1s1Qf2HFlM3RDP2ufWgAYFT4nXFh6JRwI6dRIouPL
QnEYPWS4VpKGjcRAbeqpsvL9dCqqIxSn+LncxB8efoX0uvTNeHFxTS9YcyGkv4Yv1l+y9Q3dxVJ6
S5V74aSUCj4qowqHcK0gSQMdhzArHH1coglK4RzvxK0kE4N87o7pyJ7IGC+jpQp7DLY0aiNObe4F
WZEegrkOGqz92VDOfB1iu1K/id/TrZC8EgROPIfW8h5gBz01oacl8mDjmX6jekEKx1NfFcqHNGnC
TBBLb0h2ouqoiFCtBQeMyBoFWSYcGu508HwF9RozG/k5l4mBgzeZg6KbVRvUtHBNDN44JQJubmZi
GoIB3GF9+6x9tOupXosi6SUvl8gkDG8SU0WtOt1ku/Fz/ER/Rt6zOXCENHOJV5kqgdgiOSM8gWUq
xGBeFqFzJ5vXgcQ+NhvywfnScW5abgcmLcGhBaUt5vvSzzOCt6XjZtJRfRgwH0R1BVV0JoU5of0b
rVk0cCqZmF8JkAKbPmqkbgqe/PZDzHJ409uAXIBrve/pLG/geZHHYYjqINYnb0EkZiZM4rga3DSS
l41xYfQyIRxNmEFeurMOv1zeD7cZcgrjyyLRtyHV3X290n9o695RpxrwEQP875Yfgg2gE7b/vaIv
PuCmrP3i5JHgMLpgS5+EuQNFwPomt8l0hSsFOOsaawQah/JElfJW5TG7gT6/hUWP6y6kboZqTUgd
JAeMUNo+g+VJ/W+jKgEAaGTcvL2zBSilPkdnY4tafr9Rtu1HsfY2H8UBr+utcwbmS50VmeVFepLW
1bv3UIEsoRN59JF22dLrDaQtEFBj4ohj0iNkfg7DJwQbb3BEMpuTp1xU8fB/igkfsuhQnJlTtnAQ
CWHgjt9wuD6K1lidJG/80YjRLRDCsYQAdAjMolUurBAgdeIvFdFO+oK6O9Bsbiomo9KVAQUwCUYW
I7AUXkCQ5xYCZSkJ8THIdfYCWmIIBV+kpt4v2kp5qBGgIiJRohPpEQ03VEDNEWZoELg+qwJ5zZUL
Tj6pjp5sLLOTpJ9BBZ+F7/ezU5057e62ZkLCedCWGdeF1N2J8Dl5LiJoPcvkGZkfRvQDmUNvektQ
i7K/BYky/WBCd0HkbzOReNo4sNAEFh+EHLUnluy6MimwI7W0xKK5kpfwugEQ1zZ4PkS3omeWqIoL
kmUpaLPDFqLosOU1rlt8SXRAYbmHLms84pBlwKxEz1siJoP1ajyyhd0+sfz7C4SKgJFRsQWdTNUM
CXKUdNiAX5fRoYaix4q6FJ5bFvJgaxKRghEErx4cwZaqNx0eUSR6qmtxW7HFC5iSsS3Pp9ZcMerS
IZ5na7hIBWL4YAOBPH35OAtYmE2in+fspj1xi2Be4xQBm8dEmmYF9wkrd+q925CeFnG7L+bdkCiX
8yTTfuT49V6cMAdZyleWFP+IvCDKEhiDUBmF7a7wFutu4w9Iulw29Qx1HXGg3P5iCYGUnxihkz+Q
7MdwgxrjraDA4i0EfJq4yMNugXxwc0WgveM8wVHX2/g5foYwGz93t/MPOF/CTZSs1rEZ1ujOIeuR
Hv7zBXjuGiktqKkTuoM2t1DQ9H9ugLim2jNLFRKqSh1hekVxNmCeIWzsPB3KwwtLzpPNnK/mlnKm
LkDkDiZfoCloQlxXmlDxTu7zMatvOBJXRW6NrgFPU4tRCQ9Feb8QNcrwPSNE9lFjKImvwBkCLyMX
3EBZkXZeuIluCyYDFy+7hbM3ty4Cng21iwENympDjMb0oYWw3aG0t4FxKlAlZD6Gc4JaGEKYygmO
9XTqPyWoW5C0Xpf9faFeOHw4N7mIN5CGSc9iFEGcpN0xLDH0EGm88aiPn8R6dKpRuh8/RYdgf/Oq
fkEjgV5gxDBrz3ZXhiNgNggbnel3eZx50kGaASzxyTYKfMmBZJu8YY4+vkLTfGeFp52p/CKODiwh
CT7efUlrZYhXZpguE6ac7QMGfq+g1Gz6bKAJxlHef20TEhxb+QbZEIV5GlAJbZE8kVz2kQkJt9w0
ziYk0EKygahjJWNS6FFOI3I8qR5WSgdK7CRAA1f2Vm6nXMKUZK6+6KzHPvvszWJBUpHH9lGCB3Kv
3mXRWj2T1fcR7AjTT3oTJtSFmKpWOfPtteRK3+2+3YcvS8y37QVdD5i+mqwzajALv4cPMhKP87xA
uFrpza6h3dup/80Q3kL0YiZI9y6vh+BMrZpzrVdCaCf+4kmW5CMtQ+aK8Ligsm6dEaU7VZtGW2CG
uQBDkL/0zk5FhNEreaofb2sYfYyRS/WuRZ2VDI6RMte2mNQfPPjHd+iQA3Kxf5qnMHD2QDOTzBWU
dXLytPMCUh55EQG1WLjkMo7Stj2SkQkfcsBI2yFd16BDgEaRDlkgBWZViyBcQkpVSgwsVkPxBera
OlhclObc3FWwlTbtvn7wX2yQoOyUAofzLZGu8RflCxoVTLUVav8H/uVkSa5DBCSP/gXXqe2Xiohc
jJMjIxvkMZf4ULE2uo6fDjkQ7TJJz2SmyPUjg0YTSdy8fFYfHG9ro0nzFh4sfTkguvjmv9qY8RFj
IfZCNoDp1oboNQAlbu5Z+YDdTdMXyjTZjgFKOTOQFfkTY5yFURNDNJULDf3VDYUHIAv0blhxCWEb
nVQvX0Cnmgce0Vbgk5tp3AOaJp8tQfukofBAhMjSieTfPsQynusqJgj0V7gT65RCW2KCaQX81x22
VDvJPyJQUchLxgphb0SNBswL41q5g3FGoh8pU5a0RORoWfI+va9I40NNdW5opN5XmOIwwutOu2GK
i7r/STpQ0qg0UIg8CuqpUT6BipPGQVPmTqZ7r1ejcVvWX5gV0/JiUphUimwBA123494gtLXgYhMq
T81nr5LkRoSv3elYnuhCcMPaEJuiHCMe/RVPPl4GXBfnLew+hDQacohUkK5hs7GXeYgY1cVoQSiN
+a6mF5GaR/K6uzy89HZKUlemLouWq/1Sh2t8o6NF/5AhvEnef7H9Ih+PSBX9yiEZ7gj1EHARsyN9
v13w31pfrKHZbAnfi92Nb7wzeRJzCY/HhQFjoGnjEC4c0olsnDfa04MCSAlYtb5J+qsUbrJpWQaC
mQxNtCWwEZGajmNUmj1ycrQd9P1ZmvgxXoiAqJQKfDZvGEcmNHSquHtSlqFkTf9Tbv5KuzYq88qz
cYUqSWxjHopyHtbVvftXpnZG5Ud8Nl83plrk/jhM0EQhxn/MXBgbK/evuBymrhvZDvTX+v0dkBvw
3Q2VgeXSfVtyAi/W8sZY3/xlFEmumEK702bOLKZkI1OokiOq3ZpAXCbVmCCWVS7+Mps4yZyut48R
aizJHW55/Y13pRxqbaqXoL3lnNKzEbwic6m09y2zNvQgmAghGNqfq5cWDSnAyMy4yaiSSUqBzT8Y
xrF0kQVFLAJ7JKGmCj1eqnCKYtoP/kpDnv8y1S/4O+5bVF+yZFhG+ur2epujgxdSHtUxeX2kjrmB
Th/eD+s2PfaX/n7O10XITOzwe0FlF5V5i5FNOBGl5/YG80G8AkYeGJUWsXBwjJCuCujSGuEldU9D
MPEMEnwvgvXI/ho+vWs0UXVd6SpVuFu8LHnc1OGdoQj+IbJgQhADaQ744NAFVuKoP8k3VdQOCcK4
hdDo+BKxCiBq5KZASXP7YvKdHt0BUz7eK/2PUHQPNA2W6oMv8VHafRAQp/5Hf9uJ4gQennsmWJMI
vyOkiv8Cnjhood3ZR5LjPLgvuGB0L3R+THb+mnxDKlFqoFM0TlYWPtSkxai6Tq91jx0A1Ht78Vfe
J409yB4IBhrAFIPqO6ZqDIIEV3OSP+9wyHWIP37KvYdBY8IkyVbM72jJHb6rJ8ve+yjXoZC5qwGJ
eDvLcHV6fLLe+R3PYYwvVLa5QbcC3IC2ieRVGFQAA2FXQLRD5w+Y6+KdEZr/hFYPCW3MAV72+3Bx
edhAkAR5v7crvCSvDmqz4aoljRYFa/jJxSO4lQl06k6pl+pH16+KKyn4KBaxE+DX1RZtH2ciuU6M
jfsEvBCAd9NaPNVPypmZOwgEhBDS4c6YMA5mjsXcnlIFDzJNlzJnD1Vh+8FM/WpiC78GmUyt0XqT
CHehh+AZxp/+Hqcr73VE1qJcM7q+2UsbOoV9xv5bFMJhLdYH1CQ1ysj7niTGVqhJGytjZa53SAlu
7TXJekkEsjiFLE3g8TZqo0RmFJAuDCIUAejXbajccrm1yAXT3zO1IX2MOgy5I7IacLxZJ/oXHnbq
QntEkKm6m7ij6eDqG2lrXf8qNNUfwPnZR3TmrJ3grIRAJynaYTpLoARWbz18RvU3oJNdJt3a0XdP
zEnw6kgUNNBK3SiftehzA+A16KEAWYm54SQQn/PupKZHeljff8zyJwWJgvUfaK1/05IHzfV/AJ5Q
5rdt9PN13dT/QUArYV71tUFLR4dXaZ8mU4zBJI7lxSP+9CDy21dqvJvHMXoOjtq9aj78f4jdHxC7
t0/cwldh3VThR/MnTE4FBPd/pTqev7q3z7d/+cp/sXSK/j8ypEnLVHRLN2XnDyydKv8NntPV/5GB
9JmOrhsA+iyh6P9f8JzBR4bJu7auAoVT/p8cDxRDF+C4P8Fz2DxYlqnCYtQcE+QgbMs/fQmCRh+6
rCrwuvFJnXUVmRBB0vcdglc/aKmqSlT4o5S6bPDWtkh0If8GC7HsmbWo1aOXlwyYho/zqORts0at
1jqwAKnKN42pTMumouCSqxX5CWV4U4JuE3h9vW5bcBq9Pi0muc73nYT8aKsAdRmsxwqnvbUT4UXq
KNmNV4MDUWwXQbz61I0mkopQb6aqAOsw0R9T9nNrLWDIj5p7rR3KY2XoD7ZGiblsQRMpFbBtue+w
Y1S7vdyQkFYKI98o7VBfG796MLT2WiVy/qQ5VEoQG3Jsr947bV+ttK4fkIKJctfGujKwVJIpRoX3
m698WJKDKwrqydh7WcrBU3UoJG16I9G9WYowP1ap5rSmkKWIkluJqBGeaLXKVPmptaxNpMBKN8Dm
eH7xggPNTSiPp4mcP+bSxAZqhpZpwAwvrNBQH+QJhUuqSSHTOcWs0RkAatVPyp3jQ0Gbv2Fisbaw
TVinKkbWSJG0GMMGCT47xBDg6bEKraKuQyr1xphCIeaX1mttg5QqTjmJigyYzsUuvttWcStssZeY
wcBZCTNMfzNky/VPU2Lmj6L2Mgk089AjcH8OMdNVDtNYG5dehnSUxRe9BJhXZuNAnqr/tur+ZTDS
EnYcZeGIGNbJ+lXYDtYqikIs56IEik+W1PvJ0zdGLIPOySp4JhY1YErawH5UHXIKWvG5TG1VbyAq
IH7S2J3bgaTfhpZfLrRGRrVp0lqGCuUGf+b4pI3QY+zKwWJhlJGUi3Eu9h2EIDrXu/EjKTwlcYc0
AtcmnyLpoQEmnihM8/O0IKTteA7ssd36eRYXKzQAk5uilA+ekTdHJM3U2N/5NSZGZvttVJ13KpX8
PQt1yApy1m3UyGGubJP39Qr5yddrB+EOrHKyGH9a2cmp4Iw59U/mz12nnTUYDn2KI5ymkcqZeu0p
LhD88C3iKCM+DAoldsvRDpEWpcvM09Ef1vEL0UP/0TF7koWlRrNtZEbcVD6rwVBvg1pN8focOiBQ
pA7D1qGyqxJHS/GwMkstwY0x2Zu9QVaqruwbjnpnmyrPfJ8Y67Hz8XKLs6c8jOqjnedk6rUHLQla
Eh3ZfeJnjzLOcTgfJnAUQwEGGA5D1/uHSpGK/RggvtqHnr0clX66miHhoOFXKMxqIXYeNTLfslOv
C4U+xPa6nYIuSaxr8rkK4ch5EwKAdpg+qVaKg6cKSAURAWTvrcjYwpDQzmjTHKkLpED0jXVWLlOt
Wvv+JL3ICQwt2W6/yrbIjxYZk8lGEDuOyEMGihccaplrMEKwXckYkUOZseVt4IEtNArv4JchSNsB
hptRx6Xr2SQMzJGa2iQNJJLw+9qZVujtQ3RJyRAS0LVZhzE1ILOV0UgdIvm1SlUhB01mBurKo6y/
ljqQL7JiKFtsLT3yQVTgLA/Xz0aPHlqCtry0Uc9SQ4ryqWnjNAxXya+nG86zGTWuhAoFNOxAsebw
VoLEMH8WSRSdMsoKtaXzuHHLJZPJtNI3zcXRhq86zIz72A/1VRo1JN4RH0VeZGUYTeGWsvk6SgUy
FD5uHIWGHJDuoWijEHopWVq780ITa21Qg5z8fT2vZZqJHLpnt//9fBydiuvF6/nz35c/W85vWpXD
nuaP/lidPxoMc9zUg3Iz72LeZH7/H3tstRjdc8rd9ptqh4XbKkPuOtMEZzMozP+uQjDK3fn1vDZv
NC9+v0P9LUJqRmxo14Ly+fvR73d+35u/PX9gJRDXvNbwcM1OINTOb/77EUjzcc0b/PzcvJc/Vn++
Nv/Kz6rmRAced3BH4mT+uev59byPfz3Xn1384zzn7wwVxKLBIqP0u9/f7WrQ8KPho/T2ex3nr/2c
4Lzh70//XpN/bj5v+MfZzd/540h/f/Hnm3/sft6p5dfN9McRFkWnrowaf4NKlbjS8/fnBTmhWoZj
9PcNn39l/uj3QAtHR9LYqLZ0gS++0ak/X/jZatBBGHmIXmE9h0Vnk038iGecojxTmE34+tIOwnZT
DsVtKim5a41eDsIjqcHNZzbNZX7396OmUtG/9iT3H+/PLw3x5XkPv5/+7KX2K/b1xx69oFxEhVbj
1hwLG9J1JEdIvXY2UKF5VSqh4P28HmFpUsQKUQf8fTPzBPU/f/rZZP5g/p4XjAqZu/6CxKJDPyCZ
peunTq6ss3Gi6w/iVQKCp4zlwh3rpHTntUq34WG3Wr3UmyRC2NWN8+kcOh7pNvG8z49oMXcFlDbV
RlV5IvNDJVSLEoQtlsTA2d6unWVdd19W/UVPDu0zG18TCQde5Ms13NnFYszJ7s8Ls/Xzf335u938
Ne4GwMkO6JpltbthKA5DXVt7HUp8KA/vWeBUm6qqU8j4U6ABq+xfvNS8zz2G+dCsq0Wh0neYYZGD
YuYn55dCfVw3G4q40DEJcVw7wQNZdiTTdawISOYAoq31obXNi1qs2TlSC4s07fwd5l5cmLZj46Rz
ZbE2vyyaSdl2dr6XBiq786LPY2fpj4zmeAdLzGkrO8MM2syZ7nJL9cTO3HlhkSxSe8/adeOUucPf
izaUvgvF6Em3Fjl1RE9DjgnebNXXISJ6k7ocpQFHiMJemYknkfxBS9OYsr2uO9a0zPA5W7RmHq+6
iWCz0aJqVaqK5lpWrbmSL+HX3pOeCDRB/qsEyqSHCW52pJ4L81QRkTCccd0iEFCKPu6DIkhU8OU6
pjhl40E6Nz3wU2tjnBTXQVnDVZDe1HuI8opN6GfQk0c+NivzWg9OtNK0fBeI9wcV0YJEkdGiYt7i
pn6rMmJJ/1nD6ZwgKzdO5KU7YNfcA1p22ex8TFmXBACjAKxjQiAWfWMr+zK5syceQtnqChd+MfhI
L9EwXkRtaD6GsW5yN7YMChC9WJ1fJxNF9oAwr5XKzFXFHTFKz053ilNNoKjIZDeMsa6TDukfC38M
7HGppfq5lzJlYxk6qVBJtG9jtJG4k9Wx20WBAxWatvfbAOe1f7w3NhAc4dOioiZ6Q8ci20kFrCYK
RKWg0wtXFaf0x2vTCsCaxEG4yELRuZjivH9OR1zsZL7iYuEUPfmQqUdSS7Sp+fTmBpdOI4/mz30Q
n1BS1wMLoJRh4HwgTnhe+13M7zWxBGTd1p49BcRDEHlcEnHOUqPCbsAB6j9vDhXEoK4hHTU/dXMT
mtd+F/M1mF8ymhCuRjpVTwZ7TSz8kl5/Xvy+HBP5pfeBrGSjfNMg/kZK0KDn+lnV9MGhZk7KdAzb
0oUCL7KpolWLxT9e5rW+STUfS7wS7lir9H8uRikg3BHv+apdbmkWrt1roA3iXv1qZOykM81rsMJi
EQR1gUcm96suS28HdG3r1+13Ecb6uhbtab5+3d+Xc37v92WTZG6tVsreM3RzCxJt08UZzWjSVBBu
VnUwWxMgbBEVeOSp4Gt8Q0G+nDFvPiEBqDZyhRSu3FGnrpkELhQfGXNVGqF+K9XgooewifRq1cnq
xfYsfYWehOmGI3iAaUSDJg5kzD+16OiH0UPfNyF2zwXV9IpS6nywbWz701Lw8zNMNXbz+fw8CrgI
dhkoq2Sqm1Vf+v6hJStX+SNVWdEQGg031SFIHmKbrv/nTou138ZglRqK8/dATcjWez5wWDE30pO3
Qck116ky42CJhcRkUCob5F3zGjnqeVRz+tBNUI/1HTj2hNYoSAebLmivbQHVAXEJisAJdrdlF4Du
URXjGLZ4PExBHx0aPWupQBW3ZYxOmT5ZEs85yp7wJHI4MW2Lw7gM7MemB+msHDP3SY13gYyqQFHv
tUjFkCnrHapAdBaNTleme7IEBVm8VgTwxYkZah2z9dwsk8F1KDYoNpuwWRax9iBGVQvH8XXSSlct
AkWootGR6t3aqp0bO0Kgwq6qh94EHWMJV3Oxdz3n7ST27NX8O/2Ua8AHoAhYINOQcEoH9MIbBAhN
M1+ltSzo+YzzNfoxLopH0iZslGOhyIhCzu/Nn05RgOpS3TwELX3NNOF67SVYRTR+fqj190mXEGIA
A3sgrWqF7G7IQMGGZfdoSLUKFgm9vTbBTVCOwUrNB5bZUb1tY/WYO/mlIi+wlifIKdI3CP/8EJTd
s1L749ruQT77vbrpbGEEQcXFFz3lvMggcFMkxkai5lm00TOZavnexrBnh7dF3jRuIhbzWjvGjes5
SuOaOgBDq7tY9hCtoyAAlU5fss4qiH4/G/D07mMTlE4FqzDqqf9R5O6Egp3sIbM4n1tQYGYhD729
KE3R6YpFhw2P25FkWSVomZBOf8rH6upLDajIcFKWkwUl3DLjaxPgaDnGXoYMUQjUucmw8SgQFmwY
Heark46i39XxaV5MUg61pFdSl8lm6s5rth1aqDz9/aYjPpHq8QDAMgDDyMaqeLjmtd/FvJn5+935
9bzXGHO9baFwA8V3/9huXpVVE4180/z++e78XgrbPMzkGBOxj1hOIWImSbnqc4w69VGXUOeI7rM0
nk7OpMR3Y+VNu6i/iyoH+SsVfbAKAbLAkkbQyBpoNUisxui8+316RUNTXU9Jb5M+74A9oDdFkytN
itDFk98i6WwjpqQlyJUFMP6qDApKiV4GLP3h0KdJ9eENNYyBwnnNU7ir+UhOyeso7et122ORTE5S
kmNwtN0k3eEe/KFE28HW9NdaswFT+713sQK/Atkl4SIfh+ObVYXHaUBJXyX3tSPF1G6UzujgTB7m
z3st6dem0idu51Xefam0j+YwDW96UEMtTj2wMX6BRniNzKxIubwFan6XqZ589HFMR6soNPbN1ENY
Eh8CElaGNn6rnTjZtJNZ7CPfylCnn87zXrlqNPXQ0E9OmCPkT14YZhY/19jSSxDp6X1fVKpr6Dgb
pCOQD7klrs+h+YeDg82HgtVzlhntrqyd6doX+NuKkxybXgKTE2pHSiHKDbMfHgji9RvbRM+5HjMU
oeXKu7WmUDm0QzCSXeNoJ3IKk2PGz6lUTdguN3CYkzZ4NjwSjuKo2jGAphmZ6qG3EvvWiG1ImPPV
8QNUgpuQ6ro/KsdMGyndiF2Olr7rBkO9jlnU7PIxx6q7bvqXNKAKKL4Z5Ha0bmpNc2vDiu/bbnid
35eTEHC37w0XdUy102Q2/VIXX1CC/GwncvlIZjDf10OVbhTJ9N9QhZzPXS9pTmEF9rTr5fYhjKe7
eYd9geZHZ9jNORgL85zndvBzAw07ewS2VzMtjBNwYW3sKkY0/NxAuT44gdq/TiaylbGqeTtVtozH
SU2O816nwMIIQzSx1jO9y9zs5hPXS/mDbLR6p8tjeAhsiMPz4WcK4aVq5dcQspuSysNmLAsdP6nc
uY18EqzOCFgta3VXjwL1abCpmDFR9l0/qoZbf0CRed6i9TNACFL0LIV6tNHHqhT6LvFtLRkoQctp
jtgbLlpGOD63YeasA62ciN/Ijiq5uXM0Gtq8n3RsUZBLgheiLRUnMs12Fcerb8bGJrUp9mOgAhT1
UveCxlK3liwjJX6AB1ZVPuB+sYWf5itf7ryX2rGKdVyk/YGJgXIhTYzHmTifCt5bnY/Nqz+q3G5P
ZaC30/Iie0H1sw/TQlCvMWy8EqAXDii2H7OcPHQSoMYx/0oLj7ubJhi7taGtokRvcFlHaM/wagoK
4lcG+gAnst+S3B5WECGwszSD4mzVFaAJcaBOh328lhznDeSirVcWpaJT01jOiSHC+9nKAvoTjdZ7
15oY25pWfYrtZqIJKrDEuzr5QIZU7K3NlWA16D3MNZ2qZMJvreKqV97Ja/4cTymjsCtJwdmTKu8Y
hk0LglNP3lMJM3v2oEyoCmQMbeeiq2RUDmAHeFOivnX607xBPQ6AVORSPzfKWBz1OkXq0G/kc95y
ezpsy0jdV5+E5KQi+0a+s/ygYGyboGlMWXc32WgAdYpZftboDSVmq7+VGvqw6FDI55L2ecg4xnUX
hdJVavy7n705wX1h58bVkxIJuSIzPlgKsFIak0Nbtyn+crPmTWOtwYajDcs7I9e7XR57WPzkuXGX
mxQ05k0yZBozkrNvutVHqyIuq7Oq6D1M8BraeVeUT3JSoh/LafD0PLRyBQCWIXPT8Ei45WQHlz53
hGR4Vr9rAKF1sanGpHZhNqZ0q6CisiN4kraTqUX3lk9KOiPK/0xplbLTSa+RBJME4Vip9s+BNeiw
PuC9himPlz7p5/nymKp97eQqBOPalJvBHxRXxcTgMtQSBXy9EJHR07zl1Hr6ou0U5XbwOgjlYxOv
m646DG3Z3vdWieCtuN6jn6xz3RlfpaioV13bGKde9gF8tjI1Ms8Knqc2Ps3n4hTOs9y12qOFVvFm
yuzGjWVZvigWmmYhaZsPpTvNF6hkJofY2FTddnUf70MQitsm9o37sBOcSnFhPNPf2JSrXj2ZvhqN
0/5kqVJ+9HQlwxynbp6VVDnMm5KpewuDjHEy7fOD5SXpVpGGfG9mjn1rTulI8lXTP9q0WqtOJf0v
e+e1nDq73vFbyQWYPerlFCQhEL0ZfKKxwUsSICFQ19Xn97J2djKZ5CDnmY8Ps2yapLc85V9OtwrH
0KZ8FLNMx/lUv2IySBBZ/qTWuqtSnfkHirG2zcFSTSWkIp5aDD6ihowAA/79XnEp/QHfe93RXwBS
21atX0HIYtiC6eZb6+c6sX14hfLR1vva7Y24Da59Fi3T4iFRReT7vO/e/6wie7CwJAaTLJam98vE
69/PUKPp//fG/0tv/P4/ys8Ysi7JGogEhIENwxL96v9dfmb2Xfzb4Tf6Lv5rn1yX/of3+FfXnKa3
ocimrRu6pqDj+58KNLL+Dw0xYks3aGDrbEj/aqKrxj+I3izb1FHwNRVDdLb/o4lu/ANuqC5epSqq
QiP9/6JAo5vafwdkvL+7pCi6xkca2n9XoLmZ1etlGINooX3fQVz1UPXuZ8iF4cH67r4gDULVhz9V
EKADSnafiqB7g995YRozDg8op5pIPRkupFf0NGwkZ9isuqdXIrSEptPI+pZ3AzyxiRyTMXj868BA
mtZXAPsDGwY6xQ8zgZpI7xloNODR8hAkSBP0eyDaAyBtSbHA4BgBCvjaMa615UEpfkFB3pKJpAU1
YpISVQ9Hqh20eeMItUgH85gyXeLy2RM+BzJZF7BdH0SlBCCOx9zEI/5qm2MUdcQ/JPQC5sXtD88q
USQgLJvLiI/Epgtnmq+mA5/hBzf4hIgsoFb6BUAMw1otaM0xD7iZsCPEI7RbhKFrfuYfhDwYpr+t
Wx9Uz2RxWJJTCbkAzhnfN/jr9gBpnZsFv0zvoPvukcsAG/uEusmPRsCIvhDN6tfP+0kCIwzryZ7a
3zWK58Ai4f886kBXw5FgDuAtB6e+XQF5h8phjqWvsszd+xGSOZeqXD7Xj7UaoBA3icH+qB7gNkVf
S/FnsxYKIjhJIA4C8QvVCEWa3fsTigxSu4KCcbNXJqwiREI4oIGPVsa5A5SO0mq/vXarHgsE5IE+
sXVKl7Aepf4PyvN1OOMepQpFnXeA4Q3EW1xR5JMnACcqBIvAUQrPoLEBgzVxGSYCXVpsIBnt2skN
rHQId8ZvHuNwiu+YSesUWPWEgBuFvNTR5HluT+5dYKOpMzYRIFOcdPFSqCJNyswTDCcBnh2UO8oy
fA1UHNEsbuHqaS/cuy4JnBgqZ3bqZPLqqo2iPMh6RBj3Re8OqrFe+Ohbcc8tNi5V5r5M+thRNP5q
nS8kpaedK+AgF91wU8Q3wu+a4JHD40rrwL6i6oZGStX+MIzRDxCybLH+02SHKBNYXXkgcLzxTFdG
GEVT5IBeBLtee3rNuhrJ4CDjGWO0GmlzOl5KuQcu4ZRX+EtUMBTsPHj1nWRN+mqfQEjzM5J5wi4Y
oQVw62eaB+JQOQk9QjHOrfgT8AN4iZCcerYbYw/8zdj/6wd/QSXxyKS6H0GDQoofd+sCROSZuAO9
NhQDVAOavMfRIdjACOHiDfIjYlUC39YKAvMIfRUGBcCaPbORvDdCrGHYrVGH1rekmYDzy3F6G3Wf
f+5j00H9csSr81G5QjfEmD7QK4o9Dxfg0Aa8bOLwxovkpfUVzu8Te3mPxqgOPyxk7V6vSYTkDCgV
lBEGTJP7kS15QhGv3xrXs6lBmvgxteoQreNtNG1xff2TVo5RnyKqQzFsgtbvUKeUUP0oIvoX9N4R
cLFDQjrww35553WJtkU8sA80B1BnHdwxlvah+kEWmmF6LPv1xfhGTF11cPxyHlMEbDlRDpp/nDFk
yDktf9k07WVg+yBtmTq5o0DkPXJVgC0yCFLydQElLooT989TCuHrwOkFeqhBUJ0JA+ocYDC9Cdz7
ABPjLcmpBd8BWw524BBMAx2YM+d2hrVV8MNFgX4FAB5XK8CbEC4ncJPxEGVlQ/GHIZL/cI8KTgOb
ix9UpViYAunrCvvjLH29Kn48XMA/D/4G06+aKnNeMQhYthgdkJnfD8NfFl/ON7D1KU9GTHFK9I4k
NSQs2+ei2j7DeYI8314PGRDRHxbu6I9YnJ9+2sw4CpYnsUaFv7hfA2JHyCf+5F6g2c0xtUduEAUY
YwBzWZjSO7h40IJ3wU0V4h3ckL0QT3k/rv/1266b85kprJGtAjnHt0bk0K3HGyOVBPZLiKcLZQW1
3CEmiHSjAHxlU+4H5RrxbqdVHcj1EqzNxGU7Q7mGW8G8e75mXHEkKnhutTagstZfQKBRxOm58iz/
iGCxH+rNkXtuVY+t8ojnVYZ4gIlKjUkhIGLBmoOBKzRe8ZV4qBuBiL55DfsSM8Ycj1+vjYyl7cMd
oeR9PaYEoMrkhdcsW6Pg3MGEHiBMcjaFegeMKq64NZcmGSBX/CKLMWwHqpHisc9rQx94Zyv0GZmU
8EXfqtCop+BAg1kabLtmBaifjXKC65O05d0EYB4mCafM+/sE6cDTuMGJRAsfBYh8ZO4hTRqTu/A3
hhe7ypXce8p48yLga83u6HQ11H9Z2Is/sJXL4bksVrWybDdgittNu0HLRtvpriiujWEQhL50oQVz
YwmlNMtqxx8A3t8lQUCUJhyGNOHbI5LD55Gdh+D6q1V6tvIj1DPY5BBcoJyx9clDi34ZwGzsZOHc
NvAYZ4DZiUau5x9hPxKDEoQCwjMEGZhzBSfVMJc6rBlBjNLw+MklQd5Kjw0c2bQF8YSRrLuCb8rn
84hZ5iocuzDI5awaM7gQK3DfCN5haEAaiS0TJf5heswA/YgTi9kO/DrYO1isJkcVWWkcsKxfRiCs
fYFEFM8TfHXeGhYVugRoMNDNgm9at4UL0ardhIcHNgqH8PCOwojZEoIx/BXSWX564ax9+uevAPV7
T2PHd4qFlcoN985kiJYOLMQD3wymJ0wuBsKOR8pO2aXHDkQxy5xKg2UKSn2Qv62tpa3+DWdR0OaI
M6BW1061/H56+7sPx6zDyhLdDnkuz98/EMbIvG4rLvwBj2muPBRmQU0AeNRvuGgr+xt6MwRdUh4s
05UdqCtlV6krrH5yfdi+2Ze2YD3DLekmEARprAxVqXLhT2K8jIILby4ssbGMlpHeOAItGg0B6VwY
DYzaZ/sjyZ8MHR4DIwfmzgHa8HegBwjdhFv8mxWtQJI/MZhI41858RqonHLt3aXNE5+7Lx0dVh1V
qTlOPs28/7mXwR19WU5lemNR5GVZf06iEejGprHGWUjND0u7dpfbSkCNaGg+0fyv9NGLjrVNqMSK
83BvLzyRnehPoh1FsBj+skuySAr6RPHNPWSMRNpRcrkF8DCxJoQby4PuixP4mOeedWDdiZqZ7bEe
8VBzY4SWPHgSoOu5z08SMu6H9oIpY32Rd1bkcXcQKw+DBo0HZCGrjT5rxmg11qurMMgegxq3frlD
EiDDQhBDLKSRJjyZQD+6HlV9llc+GiSmcUAhCYjtdYSwHvesnTK17E084qP56jw/fGwNoChCDwM2
iBEJfyONQIjtk4uQOAiE1OgCM+HozEFXm93V1U994V0Bk4oxXa6wBtJnWIWgyRMgpAeMcwetEfB+
EvCBScAqe0PVCE1oLWAS9XwrDqiHBf+VlXMed2g2pMqk0TCAwHQKCMCGbxFEHQE6WwgdbDQwChxH
BsjMoXrDRIvpEfDtM6cJj+0lP/004x8WhxeRPWBBQhNjwmZijMsuxsMZamy3kIc4CZS4Q/PjFlgx
WcFMvO0P5XsibV50NfYAM3gMyoa/835EgBsFbmB44HSWwlwlcdlkqDayb3D4A2sDoFZNhNoaVV62
HBw8YLwAlhMPe85f/welJaQVEVCzvitd9u8pajEJPBpUXZD/EP/3RGjZs0Erl84e2gMGCh0Q7s0b
lsYPeppPWZ+EmrpWjWIuVbEPDn+pz3HNHJgR0giMy+SYPD6Nx7bR19B8TGsDr+sR71SQBqX8yUKV
hWfr8LqqpnMXrXtmGET4osdePBlDjVHYOWeQSoXTAAs6sxJlGdgFsMNf9blVJjcZAggrMGsu05Rp
zB/RX4BSw0uRP2CVYC22bsVPgRq7hZhEiMKBnj2nKJjobit03pHqCBFyqkkjFdHHQbArp/hXNjOA
VuhaYgxzreP5kzZ0Vt4+JUhTJhji5h4YxtNL1BjbDGPBUv66PfxEbn27bSfwlh/P6/GKo0FZ7qXU
OtjKa6UQX8GtI4mN4GiAQLVdQyFsrV6RyCBja/kk1Aeyif4jKkVtW3+zOVQoOyOcUeLzmiLDlDxq
4pnU18glSzIBo6cbwv9dOS8TJCN+odtCuG+N098HTXHKBRWEiBCT5PQM9wnGOyxu/vxQmYZwx8xD
AS4zc6FMLWEqcitQ1b4k1SRztZnhXeFTes8ag2DkExsiSboqkCugKeaAX7VC6KySohLwLPnCXKr7
ffNDHI3+F/SoUbGwvo20Hd5nL6IoIqdSWRBWIQaiQTBvScMwAiFAK18CO4MH2Bi2eYesG6KMyI50
vobghbXhBtO6kz9xtqXgfzsO7hPoV08PIvVB35O0QlL5y4WBJonWx7VNYC+DRYr/WGjyZG47zpFv
2T+aFx3TEqkgaDxCtqUlv3n2XHR0HovLCzGWkMWW/Bt5A7xdKGVimLtHzMBubxN5IaTsfBMVkRLd
qR4dBhzx3Nj609VKIAwbiSpDGtQq5T8Mnym34rFO8H27oRLlWwP/pgS2ub4OgkFJgXBnL/DFS+uT
0iAe5ocUC8DhwcgJyvSIZBzIoieNLR2nX5fyduJqiofzKtDlV+6r/mOd3IOEKsC5psGMMXIC2Hzo
8QXrryex3QSdTtvPSE8zdmWFykeKQdK0JIdP3C6Zw7ROk7kl+fSI4DhtTEANN4QuSXZFUI5SO/Gz
9dsjoGjtb1efsJ1zQwQg/udaiutG/QQ28gMCxRbzRKxy0+IPuETBNUdB8grZPvdT/t1D2UU2jrSA
bJLEhlWGl5DvQRNAU8ldxpSHyNJIg8R/PeJVuddsbA+uIPgq5xYIZaPUnWSIt0bl2E6Ecoeq/fB3
wLvYjsjiug4Zfj18UxIBDKfrDUdAQTuH3m2nkmBqdRjoVMOXsWv6U7mmij/M7Wl5ktB3Cn/5asTC
PXyrlGuJGg/BnVhceV9Aid0YabWq3Kvmzcng9PVK7aZnaLh0XtFmhSiqIfmDHAp1Jwcj1x1jaeDE
sNJOyTz6tRfJby6jGtHGn9RX2jGTh2oCDD7x0aD2vNhGJz870iwiVYNCrM1QCrJsv97Q9vVEuj6c
onwSkBdNmzXp04QZjdncTGhZkIUSMvnMCt0dEkAiekjtwj1D3WL0L1JlQSghCckFMi2ejDaZAiFw
eOBqW3uSTMQa1COlLyTaDwFq6tIX6Xpou7bPUIbSPmqGfzABROvC8uo155HIihNGSpZMXh71BuAb
ZFCC8suvqfSgGMj7x8kMDYk75SzY6Q0OeluMwdvim/u3qkW3hXjvU2ri+LotMZzEaeUHARqSAZho
84AbujLJmDBPJAUu1SvLp9uMpygPCanbDcK3KVRuGaLGgCJKAU35DoWYj7Z/ke8xThy7CO23aAoh
k3H39yyL2HOu9/wWjXbu0CBAWCaGBQfLkmim8oVIjCBTPxH2dBgnioM4CurwEAvCAGo30aqq4WuJ
nq04t/iIOeQO14DfcApgg6LIx1VGwL8byZwkTuT7sd2IXHQQhMAdAoqWSbxUHF7E2icheWRy3TjN
nBMsXHnwogjnvRI6zkNOGfbp4gu3c2PP2GkUjJJK4u0Xy7iQgISVM0Pphm5hSkiFwdnDDjBoYrpS
BIRk4WTZAfI+OCs4iegjYcBGLaHdGt+sHSgZE3UxPVU0g6iziaiN2I8sFflDhBQqVURllGjJguQJ
H/8I6i2xhtF/8zTizyvrI6pOSCM7wk8TrQkhN1GKzJ+3ExEsnFhjn50pSvCop5jAQHybIaCBfD9S
Mbi7DUNBlFwHjsjQWVKVOXtkePsdBNRx4zHSgs5rzQotSqrbO9ozjKX8h7M3TZ0ppwe9F7S22EOa
JYIBUfjFE4CpRQhvwvOGDm6/E4K/I0tDbUvIoAqfVLR4FgL4J3+GibsqMYJ8XFFn2hm9UBfpVSFS
ou/NkqnGpKrP1UCoIyWSoLEzAGDrXzsHW3oGpQ3X+uGo0ZINyh6RCumEG/yQsbv8+yhEMsvYYYt5
I25nCYVPyrAZxRVAR+Se6nxMviPefoRJPTlurE8Z5+wUEw2AOE6mQR7AZX5KB/zoihNpIL8tULUY
Zb6242opqFbqQoiVFC0CdYDSUcFcEfDqMdkwOQZzCdYnROJ+QaYDA9Y1EcJzzmSQpjZlYmUgG0b3
s7AqtoV84QC1zneNnpSpHS5x/ulP1ISJ0O/VhEHBp95wTLpQE8xYs9oxJXuWOvObj0HOA5Yp6gYD
ai2oM4jqP2E5Ok2kYu1aTONJpUz6nf0NbxWMKleYJBjQ3BNtimI4RheFjRhpcSJdUmBU5HbFCZER
LmBNfiT7BoW1JQ+TSNyu0lq/c0DqHG81+v0oNCGIS1miQPx6Q5bQk9mQ4Nherq7YeuJADSeE0WcU
siJOEF6d0mCd1DBZT0Qa7Q8mECjwxF9CkS7F/TtyNYdzp7uQjBt5WLDz9mNWjtDnu5EsU4Kxsh3M
McBoAn7Gc+9VuMuFkDGhdI8tIpqBV3lL0kBl4Uo8luVDjxxTy9UghnqchOY8J3bNY3Mu86lKfFsw
3qFIjqmoXbQZSmI3LhzlY5YZLKYcIHQoZVbnEpek1GeFHmMKRNPkJn/2HXhJ4dhYP7wmx0mwXQh+
PvXPB0iXdYveKibErEIlB4mEhzDSwGdcVOCBMMPaLvshP4QCz5RcFz38lhV5hFYagq8WiIgRB/yy
+spRlHSe9ujFm8C9miijhkGdsbNB8xsGhGowmECePLj8M1GOUCYgxYcPy4ZyyMBLqDaaCQg6Vr0a
y6jIbDGkRcZBGhwUUBkWDiMSq5skORaGAerrT6GDzkw0RHCk9JYPs2t0tFtEqyhE9I25UlGaUqvR
bQEPafiaqY9l+9wB0B9jiYd14B3JfqIPap8v395mM9TiZGIH8AP2UMlHxtd1JqOvQQFd9GbMEcvj
MzuwoBL3ZXDFgVaO8lLbP43nOEJngGpoh37iticiGnFjqccGiGYINVM92rOdpEM8XCjbFgUiILdu
HnLIUL3tXHMfrw0lxrhFgV3z5Dnnv9uGyqYjjkzaRUPOLwq4ZJPbu/WZWZ/XEBEPdvP7pVxTPnG3
kKJKBkezpCBcjHXVi9pFhsv8fZyeeV16RqsrsaekKaxSCNcgVcN9TfmqwQeH859pxaj/EqLIyARQ
wmey8gB9y4NEokuNlZq0Hc8o2BOv3NoN96zUypztzrgLlUsAf2Oabeh3YHakiRop5d+A31DzxQmK
+uxYaIz48qSgMgWurPVos4QkBAEtkGZNVtehm8XKNXw5NK6o/SKYAa9OwV4U1ahqhAZscBCFYZ6a
IRYTDWm5PVgx2V+UOTuOhGkOX5oqcmXsCHCC4OGqf9s4JBn8Ak0cokCPVhEHho75c3J4eTIzrRvb
4eQD/bcIWVc1Wgy+u8U90E6DBYkIUjtzfPZW1WP9REUooJ4oamz9BFcg1tQaxU2Hkia22PFXt+i+
CMhtz/RZwVgQwAGOWAUbytZHiiUqLRtqyMS+XBlK1aRzyVYIjS+NZlmMGCDU5o87gRTtxpxTNfTw
He/461FJX6MzDHsIh/1kh1TBwVE4TcGzmx+wLqK7+KM/qPhcqQ1JQqM/c6xfEVWTCERE0lwuwhqx
ty4pD+GjSqD0kphbzwaa4RdIadf8Fe7Oho/N+J5qurxFnow8iwta0zW4nflnNEYfiGoG+xkWII4y
SVrv2yc7Y8EYoQpDfLq1f/uv9kvfW4ElKnzlmhAmybfKfI3g4J4qn75vl3wXoqKh4Pm53USIGtCL
rbe4XDrxc9Je+Duxl0hHDEeP2FSru1BVE8M3nlS4xh0fJ7byVRags/zNBsZmiB7cIka8BMRrUBJN
W4TMwk1kjfoWVww9QIq7xGhhOxRlR3YXSuT7h9N+PRyxyQ0hGSM9FomSY7tGm/UU4l75VZf7XHR+
kWmJI0AlWn+LFhkGiPGnGZ/SZjIWHy1NbPbDQLqe0ZIham8cszg+FJgB3qP5VaPf8qHj8YxQWPoc
2lfngYb/9n4ojjZ+9be4KeMujBYR5Yju8tYK6b5YdlpPXx71VejSDkP1cc8IjMRuQ33mfubYyB+E
B1XNVhb6aLu8d6YBwyIWU6N6Tw1ypPcIaGghsKN5Scf3fI9i7HQNgtwOmtOQd+5Ey74X+dmhG6P5
y6oz6S+2j9cb+BMtKEiZMWl6F5lXH7Ex6ORBypemNsywJopSdkSQ+BgiCHegYWjsmaxT0d+hdYUg
KvUFw/8IMUurUBcWB+s/0Qh+2OaC918KaTiEc+LhXyebXAgcMe+bde4gTYYOFcf7cKeWhDi/0Dbq
ts3yNU2Bygs3R/D1zhOZxOnBmIfzG5LA2MiNwrV8tNb0zSWSsHolaROhb3dzmh/abMM4iDgV7138
LX3l0kKr0AwMSBa6Lda+G6HrPwq1H55TUqqE5D0yZgi8MKuHeFaKkue4ohJyQMGPrhHWJ+SJIc3X
kbIzgcYzLD6yR5Mq6o11Jc63zJxctPdZ18xvduoF56MtnnbBn6nrCZEWGPeZ89HWSmNeWyNaXAFh
zwfmy0G3s/aCMBUd4JdHYM1aRjxMl0N8YbQPSR465JqHH22Biem94MVE8cTmL2HXOAYKjkMzQoIt
uj43QIe3u7h6LL+rYm4i00lKbnwLnR4vp1pg0KsVm5oWeS+0lt6qjWNsOl2GkSfkiGXydUq2tic7
xjewjcS1KFLxA2xcTUMR1xQxuGzvh7dG42fGErcsUDDjHTVXI1d6v4BpbP0yF7GMEeWCYcLsReMU
waw+4MvAWeio7SYBNc0b/F2ENAOeRQYF4IHFnpou5WzmCg+40ckYkw3B4YZnhhoaq6F7ZeCNKBwX
bCtiS2JqexaKVHC8kHROxs1lP0rUL3IhPhuVlkXuPHyyobYZV9mUT3pQyqa8/PSiwVh009bkYgPK
Y4wDBSRm7D3VefjrEE2xmsULEMOL9Ny8ESjkDYr4dirdZeqH1Do9saNKrg7mbzL4HkfVhOuJU/0A
x2nxfeKV6q7s0Qqvd9IDpHm+BrLff9399Pxw6vG+He9h1sWKzzLVXMg9itMDJUeKe0I7ktSx3rQL
1kdUoveWx+KLwGKxEuUCVMVQGQoppdlIEaZneiTpWRmGfcA1oK+iDMcfiqxcS+vKwKArR95H8YZT
hkrl4WMQx0bXIW2woEEnLk17oTPDFXIhl+Ab8M8L9pP6P+zK4G5Q1YX6hRGgS3KXAeVwlB3xPIXH
NcuDNsuEgW1OHZDM/qNRlf6el8CKyCf4rbxDnF3eLSmf8tYcK9rFmdN9Zc7ftZ6gHdwDuwSuNCz/
5oglmXQ0qBFKo66F4wgacjMiBdOmePVureL3C0MG7EkNcMfhzLC/RJ8a4m81RQIUqrutTFCmIrs1
JFHCpePuf5QNVd7rPaG6d89EObqn7Fgqyx/kej7vAekX9R/EKFbaHs9r0l55cj8W2AIhCF0MJ7KI
3poZCzY32pYRaUhGgcIYa78WCvVBic2vz+ufFSkeVsdDS/25vabEMj5QCA/bGNiMFuAX/GKHnwwc
hvaGT80BDmi/xqgZRzofFI8E3fBKG3eceork5DWaVobhklnGRwmKxjl1vZzAZJm69RLI7D30K3rD
6YQ3QvvJT+jJ+kZ07p4b5Ojan5DAyGT27w2ygKOIz7Jp+J2bS82NlE+sL4gh/WvpROUvHrTliRp0
4lODZMkYhd+Y9chIGQnLnrFKl+6roRTz2eDpToxgwWTZM0QAlOPCNK4TYAHoT8ktusQzzb+y781t
HLjmyrwhMC/ycJMTb2v+/l7z22qr/jJ++/3dHYnXoENYrl+jiuhXbycPzwiM4P3yD/D1bQX0PF7Q
NZbmsbnsTP4cUYyaT8vxtN9/6EbVtrbKU0I1SG4IUfnE5v1UuNAs2YAoHxa0CyZMgqym7oC46LAA
J4YoNFM5v8YUimYvFsuPm5T1XRym8UKG38tGDpnGjosxSiclNRry6vsmumJV5OjKhDUBkeYMAxIk
WDe6JBRkme+P/Etg6ikFQwYKmDx73DVoBXoMEFhjhViiWc9Td4me/WMk7wirL9JX9EmrB7ktHF0Q
qznpdIeqHboiT6b1yZxpj892FX0O0NXTdwTYXn+RLzItkpivM4U+22wwBaDq0+/janJlydFnvPRF
a+k3+uHSy5dsMClP4v0dDBfkC6WmdiKYoizm7g8dNnogp+U1GVvIK7tCT4MfmAz1mGexkJLxf1NP
Y5fYs+hSnnIfC0KhMJpLiSch915g35gCoTjl3bj7NEjTX39Q1gUtYCB/iBpsQH0uxNCNcus0VT5R
s1UenwSkKHdDM7FmJgWA1iMgJjo/ATVHbZbFb3o78hx50VVrJu1V+bR8/pvFBpKhwOoWj8EEAD2l
GoQbFXYjX6IfxWxGHQ7ZGF5IUCEvRMi+tJQv1Ow29+soyjDb3KxsejKVuwfmpu8pC4o6IqWwIVUf
n9aEIlFD5cuZ5YGg4pfyx5zeGmKm4UHB5qyodhTl/NRnCFBJZtWhSDKsEZQzXIcTbpHLsblA5aqi
Pcmb6dJxyKnEV5dMGn3oCUFDYjHU7qJwNC46sp8erJejzj9ubWkCJ9FiUd6hN0ao16tzwtonaqYz
sjhyVfIP9nSWZhEaUxSsxxzChx3b2SC2pVh0hRmHwiEUMThCLdbvJ6q4iI8GLJtil8ItZ9x+9fju
rfJUIA4+qq5o0yR8xcSB1Un08ya5q/t0UUXzUxoxbssVX4MiE/d0I4FD0jiVqHGNqF+J9l/FPqtN
SSyIKoKfCJg/Arzo4okCAbmcwHQaAiEF0kemdYpRd0A2R1pLZZokhuGxR64MKIH3F8bIq8HaEW0t
uSR0u7YgC6gefiTNK3wacslU7QVM5HV65AAg2hUSlGhA+mQaFPfb8YeKtEmD3C5nhBI3kEUQdyRu
zE76wEBhALJQrCPq/rBDLa1jVnvkVwsaxAJ7J2BTODM2I0RtmHXAbObNyP6dNltcB+0vgrYomWnK
6MO+K4ma0VVdAFeg2Uc1D63/m0lfYckB3m2YZRsCQw7OHLEUJMzGCElQjrxa7fm+w48kwjatgZm0
sJKtcz9ipEvqBDLvNVj/cG6mT3yaqGwhvkPjFN8OdAIrKDtq1fAa2oemLzYRbFEPxq+nuAz1I9BH
cwZE4+HguEeiRNbfb6m4fjQZOlp9ZMQEd6+TyrhgkYIZkIVXYZGkg6jRPPWJLw8dG+ICXBiJhcEI
2Xxq3AiVI51PJXQVWvqMzu6yQrsQ0JQ9+AFTxSJGVyf5uYlIjzwY+9whEYMtbVVrQ1T/S/sh/H2e
yF2fJ0oToF2JsyxwGr9k8swffX9ntmBh4Ii+KYHmP+FxOUr9w7j9uR3hFk+YLPIjtJ/NvebLpBN6
1wJ2QcBXTO0DStC340eiAtROZHGONlRbcwraaA87qdggkc7wQJcNp0QFuLYgt2o7H6Gcv4yXxdgi
1mdw2LafmMLDhOYTxVSh8K6XO1pK3diRHeaFKLQ3szv1wj2dJVGbRYCXs4yG6p4hwAZEfGiJ2mq9
oWZNg5zwjznyPsbbkQ6PKOs/4tVHBx+mecjMQPs7D8qKmv/ojCwTq3SIbnP0SXvsPRE+tAqdHQgY
78PuNyzn2mvBPaUBifwjcXkAbASo0oHZydpH4gOkBF82/gnxRHMJ0ZOAKUi3o8GyF/lsNkacenKV
ae5R5T3D5BHZEx+e0z54zer1Ed6qT9Q8zY79tlkj/HniTw0FBYLyEDQOOcE3p4MKazhpNmDI0cHU
9njfiJ4Vvn+QXypUpW/eC/CCKueehIHUgpossCC+TyMQIDOgi6IAQOBAYAsby0IBwftQ5S4x9ZLr
WKPISJh/wtrmNnoQuEgeGBObVGp4ltsNipqgzF+dK+3URUG258obAlD2OJAUxrc26uHX+mQT2nc7
oXQrV75dT3uGG6V8HOxoJjJ4jQfUTkeWt0/pG1I1CGW7nANVNmevTXOpZKEM320OhEnRZ0saa/lI
OxhQ5RFsGi9EVwydaoyd4ULTFrBH8Q/pJKL8t5FwKX4MzoSs0o5aSLdll0H91X6mA+tVcXzSqhf2
chv2f4KtZvNhNVImv55NjCPDmqOPxqHqMCnu1H6Gxk7eAd6Rd/VKOJGsCmpDBSD8Dse2bbsBgAOw
tyWcvgWoKFO2ZeEBq49OKD6gI/au5Ejdx4RTvaXbROsrHl66sXE9AuoxVdfa99sHXQlSbXxT0flA
xBSUMlG0vv7AukTSrZqMiaGS2w67TkHsd6GtUK8UF4UseiJ4PLZjJ6m3yLR/POLk+TJkdLAJupVL
CtdfJyFlfYkpylqIwbWj/lIjh/chp3ZRlymWNmLadg7bCw9o+NzjZfxDQfCT1QHsAt0S8gbCfWk1
cPMtAQwavjQhNkzfeiUAutcETWmnFisZqrHNkh6TBTENseEHFSwVdwGuO5q4q6XFfAKuBh7rSuPa
+ma/GiBKvhYr+bAl4NJ3qP5jcbZkke83lKOatUDAiuLklNrWNSCc4L33rFKsoYOJ9loCjPhQ4r5v
szvHQkRNLoAguB1kxli6lPrwte0pBCHWvyGQgenpwPR+ZgDUGD1A6hkMXM3rvDoVYo3GEvKSxV4V
7zqA8560KGwHBDp5bSCMwURFjta/4bb4ju2JF/AEBYB0nVuzkoVHFVgsijxsk4CQJqTk1qyy/jTZ
nq60+Z2Z1FNp/pCLdiTqTB4Eny/EwURZZONLXtxOWEqqDf8KDfeGhxWzEY+YjHUUO7UJCJ55tbp+
VmTlp5XmbLpVRkDh9kiD0WX9AZREiKr2oKeqDbQuGqWXZX0hdWcHomuFZkhALdicUbR6ZXsB3l8R
i3WblEugOmnscUWYn0k+zk9Ma3zzMIg4h8+Ap7JxpDTaecSTynh1I7EH7a6vW8Q5ChLXak1ho4k/
CUiEZ/Lrz0DaIssA7m0momRjMqhrIftLnZyjNMvdLWBA85prvLIgPr9hvcap2bQXTsXTOMHLPBnf
ceX3O7pczAmdlFjZgXgy9wxPgYRiPzBEP1xsZPxgL/vnlsbbsZ+wtwBT4CDu5GtKVUwAlhq0IqnB
K6OVqdEZsQNNmKIoO0j+Q7FxuIx2yNjYUeRbHHwBq5K4ToSvZU+JC8358My92Ig2T3vTkToB6rSp
FertioOxAXQZdPQC4jGop5Xg85C3MvoIdTXtB4IKMeMjo9PZujSB370AFW2nl9jEBUSExoPoJdNM
H61B0zrd8OYBAwZ1Ez0nxOK023EmMMwF6HNuAzAqnFyq70cg30o5lB/2/Eo7ii0JlDSnmKpR8CM6
9sZB5DGjai32FLGaRWju0sbp16CwYwFTZFqnsBXF6eon1m8NYMkDIuGR3DABOmOHP4KNAPbVBDrj
09JG97c5Cm3ykLWvwEqGXF8YK7NSYkernIEAsmeRDHFfr+a6KGPdfHa10uF2kOrztUD+kIpY5SXH
27lRRiN1n5zt1k/OYPU5C8AxfTbCdWBWrF+KWPfg7uC/ZeMEEGKFhWGE4dCyIUqnH1acYmkv59gH
DBEc58vIhG+jLN9Sh9FQwhZa86QvuitdGnYMQ/58a8wDWn3iG/DLfbkmmpTnFJjW2Ho9vnJJxBDC
BHZBdSynNs9X6C9YR7AC80GMbvZrvC7mhKMcNr0MIJyp2AbZ2rIzA0AWKTIhJ9mKPKcFhe0Beuig
2gnPwOKibRgJuAOBeQlSJ0AhG1hMFtF3A5KbdbinEk3RniQn0PdU2ARSA5wwX48LGtLTpLv+dubQ
zCUt+PQMLMy6PiYxRl+0oUDqW6It9RQIAUo5PJst9q/fisohYel5xbmMPik0H+HcqzBVhRcMZcH7
JmFRAKYippvtVMkP6uF64uugFkcsZS0XPxmZkceNriqmWzldcfv1JZP3Z3j/7li/KKZh/iBBIad9
SU7NTVNxtfJAqSB8PQlrjgWdZ8LEs7WL+8cIFR81XX1IcLoVxSSYZj3DgUCiliWS5REkBIqRmUMV
gjpauxTFwG4yJejle4CT+YD508apHScLctG9gFKJyKwinroexTAXbnFWEQ6LFLktsD4U2uyISJ5A
mVzV4Uw0wvkHwDoRyRD8OGsHZcAPs65a45pHycLu91lgfZMVvBassfaiAVP3Cc8lY7uPDm14pPQO
aDAeflhVea+uIcRuUj/8i+6MgZAaGdF9Wk2kZCz8la7SU3jpQaWC6qK9JyKMfw78ILBrIIu1ZknH
RXBDmg03ACaEZwBK35hkIK0s3cue6CA/yTQb+omWslzvD/SKqFSX9qUzBoxU1phm3YzUZTNSGnrd
IMWB1qw4fm1WrSiDRiP2qRSKl1u2Aitp+WQ5YPdJ4h1OBcUYkIHxFyl4vem2WHZKHvVZbO6oxXvM
FHnOOSTlIFHkTYFK8p6hjb+mMtoDWqTdpJMS3mw1SV/gAlm3TegM/GBLW60waII9ABcgSgUzgcCG
XwnGgTQCFcDOwQNqcABeMq9esVMoYjriSETd1Kd5kNP5bNbgQwbIqb/pLHxcJyTw31+8uYieVreN
CcKEZM0HqnMoIjU2l0aBOE51VN5Rt2Wmw+8b1MHACiTALv/O3nktOY5da/pddN1QwJuJ0A08vWea
G0RaeEcABImnnw89EzF9JI1OzP2ESpnVWVlZJIC991r/+o3lBi05eawWJpcB2xyzTwozIMs/agsj
MAx5U7ppulMoJLPYk2Nw1hNQsKESuTLrxo8ceRdJv7SWkiol8vxPChKiOg9GnQDdbS6HKSM5DjlP
KixgvD+aqu2VVKN2AvROk2s8OjAxmIdrzidjrBCx33xLRNAf/gaLhnlZqQmNEtGTUT9zhgHXIqGb
reokLrtUG83Y8U9bH8kLDGPK8o8qpOClrrWcsfgwJp3hHnRMYuxgVOmXeSjDM1OHSH+gxF24MtQL
msV99P7s9Dt8+7+Nj1nzkbFrIr0CXumheB8IDRp3f9wSzEn7jJVoxtfuyZnm0JB9fVme6Yrp5/Ob
JUAMDnIeh+HvfI7yG6J1eN5myhifmTwS8raH7YYcpGDY14+B/kHwcE9pyX8x5kZC8+ZD5MatnR19
ujDUZUkirV3LvK1tg9Dsm9XCnZ2HMgpJAa/3HcDgQesAN3B+/3wGTNgnSMdwEHl4DEoKPuE910J9
nC3ovpphQbOtvD8uT3y1EI3b+T6BnlCueLT5xb7xJwcXOvoKluGwZ5eGOADr7Z0NHeQQOou8Y5+f
E8wq/8azwMYHg5bnEAkITvckzX6NpwSmH8ZYJN/NUVMXxfEm5+WPoZuUMTXbdDvF14rsOemFHOA/
psfdMvOGLxdkBeJFn34yk/tjbMthMGH/bYkmhGUYReuSSZLx8YeC3yHpBnW6leIrTauF28A+6QNk
ZPAmyApEeYR0SoL6err9PFe/8S6iFnRLgYBO/w/pOSS4nfGDR24lE0GqBms7vZT5tb40GkDURD78
qroy6YOlaq3OCvrnlaJ8pCjzP9hjadJZNmxWTI1gSnmdsim01iZKFhhtXrYF88K1Ee/oKeoH7bkh
ec+Id2AjVsnJSbbONYoRQAwyrMC5RBAYwtb+kJoibQ08XbYSWVx3HdLjA9pbYe9qOpsRJdi0YcY+
EaCCO82eIIL/r/f/7/T+JA9IOrJ5S5TQ3IuihB7+/673t2tME6v/Ivb/dz/gf4v9DfHvlqxIFt+i
yZpiicj2x5+u/8ffBEP6u2RJeNirhmVh2KDjA1DVtz75x99U+e/Y1/NFrI90XPOV/+OYzx9RK5jz
yyQqwUSh//8i9pfnbIW/+OXPrxybAbT+hqFYpjbnAfzVL38g+GuQK8STI6lbN5jrEuCrR5Iznnsh
jm+51204JeSzKRCFmIc3FLXMSlSJjLvzgNHUSCQOFR/B53+5qP8mFUIxZqv+f31phmhZuonrgUGg
wF9fmqw+NQmwmQlevoTT1UJRpg+IN+lJij32raTw1aC7oFR50EG01J4ICxNI6rdFCU2Y+U70QH/J
hp8ujIHGVwp64adgO2282xAoiINxqmluU9jIbpUqX2aJN0Dhs9CzESUHpCc+PQZHxr3Y7vLG+20i
W2wMr8fU6Tiapo8diWD0YbSXKHVEuzAXzXhWmA5TnmPd1GjXJ0FcRb0QDSpvRnLDDCEZMPE1qLXH
Uvh6lIvixXjaT0xPskBGY7e9g/4w5vAgfVog7FQQwhdJkhEyrXSHPEUZSIj0GbeTF4kpAMHkMOpK
5/FWjM4dsxn6RZAxGq6CQQ1ujTVVo8gwXT5h90kCN/MNm3k61mDYwbtkCpE5c2O69Of4vB29Eb65
Qg4g1Z9CNCGNAVaBluyp/dPLoENaxb6UG5AHIuxha2LfX4xflfr0xRTaOSLpbmtV7tsAan3/GWG1
ahRZnT9A6xvHDQZGXS0tB0vePqA/bTG0dHF5N1/bhagfRVi7zrJ3LpOHdZoQgLFddfutXKydblEc
bx/aUnLMV8l58ySHH9Aucsh/zJubt3zy762jWhc+VluTVOM1GQFaUD/9QXGonV5ztzvlbovdvVcd
co5par0BUBmSuvMc1/mnTqUX3gS7RQ8BiMMcQFlkfEndaq7pHNrQzZzQHWz+w+HT9xVHQCJhGMi/
5e4gfj1GDw9vBis2EhMwJdwnifhMfuVVy7Bxk/u5m7un3JdXDaORFoPZQMqDPPP1z5jU1IO5lhfF
QQGIS2xuzX1Ob4e9ycQCye1Ksb9r70BJ6whMGr6ZO4TXq/RtnJOAenWv84gwXLLWT/DVG10NTDpe
5GBfTYfv5PP3QNNJ6oyj2fKRSSHvRvCNc1rZhwQdCrIXHaaFl6rhM6xq5xlCyfZ/fw+VczhEnpbZ
h3A10tGfVvNXKif8FdyRVC9sD74a5RhV/8t75uvxP+Kf+t9sATJmvf+6B+Bpoim6aiiSaGrsg3/d
A0Rs76xRU5rwddPa7693RF+aX5xftS8GOIsExEADlVQpjp302BO69635DF1C2sRt8qbQ99dXzBa2
8hJGZbXQl9UC6DQozpV+BAE4y8vnMlnEZYAGfHCgZjlMp0gu6tfth7ysr0yCrtW6WMxft75IVPVx
rq0W3GQddp8bBdk3kW6rMux3QA6l1y6f2884TL7lZYf9Llf6uRxngongT3uAACFUqSkJSHp9lZfw
0O3alp13arhZIgMQzJO5A8MMH59ANU9I1rO8aBLtwfSe0I2x8p/c+lI6ifuzuIc5/ER7EdGB25Wv
QhE1STWxh59uo72U2OhfJmunfAmEkVbFRp0Wsf4a4YIXC/uW/Yj23NDX5bVmWh9/8H7Sjy5bVGsT
JRN3FcqA5CYDGShLWIsSOwAC6ccp1XwNN38smpzHCexFvL8T29NOb0TBpbcjlRBUGFAk5IOLB2uV
QIr7sBXkC7YtzsNe1A4u0U58qMcQS4flA1OHxIcXa+MqZqOq/YBYxwW+ub1sY7tBroLwNSFP/i3O
AHyvUNtkIh/tLLWJ+4A6t5P42nNJW66dxEA75eylAQGljz0LG3uORXJhswuhXTO3qF+q2hePZoF/
CyEBnsLU7uuxQ7/AeiHmYzWhtw6NxWiPIeAcFa1op6xFlkZgMCEV7W6lLfjGkDBH6KbzyE8MlJN2
4vwZRhd/ueFXaM68Sh6ZjXBCe7guEjfe0jUt3J77fZWX/Xrg6HEIQlxkZzN4nT/dyCN2Ri+evNu6
vdZXvjVbEDt9ja8anbwc9O4sFwTK4Puqkqdd8c2ENBA0WqSOOVNCtrZvRZu08p6ly1PKF5tFcneq
M7uSL/8C9vnvxQKmJ1fzoOxW1/lNX2lPHB6Q4wjLfHR4Jj6nN2jg1bokTHSa3+m3eJzfJQ8yi6A4
RwFCB6xW7nQ5jBF5/L182QV+4ZeHluRCG/AI0xviURly3m1m9q3Tfyk7nLXI/iQlHF64G0uewVhl
PQEcHNlxE+8ZPldwrtYEbCHRQY6Ids5mK0PBV7/kEd7fLKcn8ak2eRu6tX8wI7LgFo+rlHvDs4sB
xS93VSS28Hd0osvoADyDQpb2tfcB/wPczZ8LMu0xUOcS8EQr6TpVg/sbXxiW1VfvP+hnqCsAY/l7
3ytMHtgXhqf9Ovk4fk6v82q+IfKx3dsrKZKgvk4CpSdz40+YlC21gg3t30HTfXslGGiB9Jsnkxyz
alEtUp07N3xk+7v75KW5QvgM5o2dn9DCZxD9BwOPY+EY7PCXTHdCaDaKstWbsPlEH7XK0V1+W6V3
kX70yIF2cWJmpg3eCHkrXvZozu+2cq1a1KmoNZzxfkEAqJnhOFymagdF6spou+i8hmqpiXZRnzpF
tExY1RWUXg3adunMQnYV8lBp9+OrRa/dMnsaMHYlFn4s7aFllTx3ibiS9YMYvzVoyLWU2QOR6bce
bxF64fGjmy6QaB31ybu7HVLYbcpMrSEEaAzN0oWFL8PcwpGniFd3NZTjUzR8ZciMLVyN1FX8OCfU
IzS51XAtUF5GwcC0o4nPgr5NUdc2rxV+K9qimL6V+691x19B99rbPURzBAqWK4RorCHk2Agt1eRb
ZZMhH0AKVDysx1P1JpunmCgj6jL2ysu4TXVfhipa+GSfx7veOjQ1I+bUZj6yEj+hHIihtCT+Nr8w
kkT7Xiw2RJKiBAqLlzigdhMLP7l9V1vSIq0EjtbzS8GrNIKnJBwVYdXfgjEmERDWi/08Erq+Z4zg
tJuMqGYu9zXHCMYiiWmV3uYMv0Zk8LOO2OryTdw5dwxmeihQJfPaCC0xBtggsk5+FpZwWbJ2RZRi
7hUBWiiIn2f5CPuULR5ctQrAlwVWFsKmOigBV4mg6Ck6LtWNcQGxMx6HETxb/d08NDe3mTAoAvng
+Ey+Fne00v2Mqt6kM61+fukgzlW2fgB/fWq2OGIhja8MCg7FOpfAmDGODfHN/XngKjPhxeIZx44j
aY33ARK0zhPRYCoAqL88n4JrddrxlsLpfGBlTv5IaX/LPGeU7f2yNnnyzSFAxcFReWQf0N/1w22d
+NZLjgN0iC8TYX5gttKX1r+UyEbPufJipLo353l9Pi9cy8PjVH48kMtPzO7mwzAjDdSV3zKdPYSI
nZP4WFZaCS2aw/NTYYCPh7IS3lv0I/7wA02sXSZcc/XpWDDe/Bhr8HkY7mHegKVj9CZ9pmkoc/V0
Nt+trvuqsOVqdx+ytOmI0n24I55BHfmyId1BajocEeBN2gC5BTFcEEvLuNpqDCJk2GLy4iEwoFkN
q/6+0I/JJX9Rs0Mn72qwxyS9+zrgOxNv5RZO6rGut6hKRGmJvoV0segZwmAGObN7y364oPbbMof4
XR6TdKV0O1ZdAQ8pPkggEcVOh1dWzb41MkdEFMQhkT6YehYkP/Q3Lqo71FsLqpOCi0LIXgiWxE2P
kpfJ+GAnliCBqRsGAY3La2LyaTG3kX2mNnXnEtKYcOJTQb0ajLHjtbpiqsFj+6gCpXXEdX/AAX8K
pGZFZ3RTr/X2Xa+8+kN82mZwW2B28vq88mhNhQ+MpXxNnPXRBmhniuw7DV7OkIxKilIKdxovPsSE
RiRuZwmLGJNZDTDYgvmrJuOZrYvySGS+gZvc++AKlLzv3Ze+xsEZQVvmPoidte9h2btkwyLVe3Bg
eVn9Upc7rXmlwMH3poiC+7ti7o3+8vjGT7uV5/FmVwu4E9AKtwil5hAI/PwJpSHmy1G1Y6UuFFpn
1R+hjug/hnV5pLB+B1+rDgqk3ftZ+JY3SSz7RH7z2m0U3OJmypC6oYSBq8X5gVKbIu0jmjVmTpyn
FDAMn/I8kO/nvFtaESYTFbXQRw7AJLWn24usvMQLtRK88nHqpUuqWwwr2cUscXG/I2ya6WtLTYes
9YA+KxCDEn9rEGkKJD9jioatQ3aLo89T2HUZzyXmeQvTSvCJ3UZs3kW3SoVlRlUm0bFl1h63dJ1/
zw++dDfFfEz1u1v4mDadvL7LS24DthgCDuUV/GSddcAkT0Zn+90Kp65yyOn0RShEzS6ZZcYAxpyZ
9ZLi75b5abWrhHOOMyeMYNWFHlJBXGcN/1qCQ8qcq+buM4Go0YYyorNikQD0JYjR9GWE0qX4HpiU
flT5p5RjzPv1ACgdyTqDrUpyXIl1segKNy6rsgFS1WZ3jI3UexXEFTxsaOk+cvHcjl+w4y1mKluJ
FrxxCslRP+CjFYknfCbiYTwqyrHn8Cl3OcXZwEhknYw4k52a7DJid5Kb9qjvi3ytcPkkExMzuDd3
zC80+GROJ3xYVRjfrgJp7Td051QrR+uA1UaH8wRw+2sxu4TbtYT6Z3HLw7ixhWpVHCEIP5XvKHYN
7ZXjM9K3cQPLEuT7O2kDkUVTw64oUwpDw4m78MEjdzMY6NwBMdj+5ZOqrMEoxu4AWcAqV8pTYHb/
1uVHVQt7Tm0BqPXef2X396Re5eqPeiOc+WGeJkZVCgVSa1Kp4Hg34oUGCJ5UeKZOFdsE9IC3vr7G
EbPTB6OGHoEiu+vEkApeAX4Bg0JlpUecSsz/96JyFFEu3mUmo6awKO9w7WIo/NFrIvpZB13gtn/o
C7E9Rg25X3REC1PaGYJLn3FHOJWsZW76/RaYd6/uEW36s5U6Tk0DxeJDC6b+JxrebuVGTeEQqjD8
P8R8G3dsOIzHwXQ0hfblpMfHvt7nwkYe/arxBVzfdOXSF/seO4p8PcJAHmiOSTHCeixigbOHGq8Z
NSRWW7Yuf8NgFcuPnIRqqQnIH1SbzbNfdsIGQ3s1hcu36/vPR/O0I3zf4HgbsEpizpYmfZngtEMh
k6BOPuSdBWGwNH8TQth4MPOeOUr9PZgcw8YbGe3BQz/X8k8c2f1Vy5lZubdmu/1oth+T95bLbrYF
/TL6Y2TZlhS8PXPaBMqXZUziYA0BVfBGuoz11H9VlftRHU0zfHw8+E3JLOY9ss4GztX1LchpDR/1
USuadR/HdphQOMiRK4mvOVFDsrr4QMX3JkmhqX696M2GU3/iEGJkJdvKzzQFKY+jBkb+PBt7YQHs
bXA8CJXdP/djQ/H9TqFsIdNCf2vZI0pvYU3NLL6zR0nfAo8Kd5I+Ld11K3gpRN1UC8LEGnrgDkYD
hBvcNOaIW6/axI37quD+B90a90hachkbM+fuGnakN7Mg9yIQulW+1pfEr1WSRVwChqHkeXHYbnUx
kFko+fW5YWNpncydwvN5Mdn+zOZih8KexUrfkwVvu3+lDxsduHaBsnt8yUGsrCqo9uywSE3sISgW
VN3FAgCxzUOL/are0vY52WPVaCyQ9QpJCsW9W92D2HLk0m25WXY+OcKurYK2/0QIJPIazliXXCl9
5OLEipXqXZV4mhFqAiE5CtK1D2lo7RsPpBjTEEUvgB8PWuHCqaWAXxn1E6miT2BQ1ypgeZXaqkE8
dEEXXmI/dzQjrxgCFO/xx8MXEFRz03pHfLpgQdQm9fYBtnK11qBHJN5TkXC+fPcR9AVI4r0rfSvV
BXDqqrkASpRmWI9wJMOAk2YeWPqpjbRUU0Nm6qL2+Ay2x/TNYMcr7fTl8ba6gmcR1jBzkKx1kkFO
0mfyvO5Ji2zEewCeuwCTysIsyIs/NfdjnB843r7mfCjeNnaAWBlEZeHNdvgVO9vlRXaR+hDabkue
7nPqSp6Cv77Nc0tEIZ/4eyyjW3BKvFO2nHQnW2K3EmQe3SKwIWApIN2vjBGecwuecC2R3+7El8Sj
WJmlt4P7rO3BfXt7+o/fUv9qE7dcCAf264DY5HNzJQ4L05Fpx/zyXC7YdhPBU03WOTY19uToNmCt
TeO5bewn5qksw49cW0sfLMer6j+AO1NH9aer8Ct5tWuG5S57T11HXulh6b50boGP2YvO+6JTQckJ
yW1JnMilO0FIny5P2yk2+ADtR+SjtrE/GIvfC+WBg0bbX995deMQmDuyJdu1add3Oz9rSCgC6Tfd
b7tFVNu8Ls+JbAdYlX16a9oOX2gXb9ovbjGLcs+36MQwHfEb2V6S0Fsu53kWN4FbsF3q/lZcs6kk
K3MnLIFkxzP9KGX/dVynJNPdg2dqt/vcj47tHqx5/YW6Y8Xs29Z+H1hrFD9IwGlXnNuW8WH/ke+5
3I1duhx61rDm40e5d7b1fo5eQOyzT9/ans1L9y/inbcYy65qLPrIe6brwVeWpepk29qlb7t5jyxs
UFLRsH0BqHsU7DTcOPNXeRJ0d7aUhZqvbwTFH0S/1TyZKhh9KtWl5o+3A2bxchxwVTyRLtFV+p5Z
hzenjzpWIAj7YS6aOQr4bbdWSkDn2RYHbjUt2uRHAPT6a0femLBRNPjPwobIolzY8bEqQtmnexQo
x6SqWTTJJh4hTzxWlnzQbZ080lJL0RHiONGeox223/6TVTA5TyYa9u33sRRfJ2fCzyiMUH4QP2Cg
jRhpgH+M7KVcE+Zq350FrKcQ2htK8+49OfWfia9j1uYZcDa1PR8T13yDhwQBFt0OU9/5t5F7jNwz
vjbwCIUfbA+W/Imeuc9sX9EQmErnUkdxqnegSb7ReDFblX4PzT1BdSptwKM/3n9JhtCOLAtGSmv1
a1DZaKbQaK644X+KpuCTnLqgD2nb0hMLWOu3GlclJYiLd12hmibye7qwTFmAt+A+ejfw0snVwQU2
Jmrdu6e8mduBlc5QGr9jnGwA7DIAd2be3wcR4L52GeXymTsaEl1DI1kzAGG3iz/rUPCtc+RgaOro
4X0T6YeeI6EJBSGUWcCYMQubWp+fcXXOVAlR8ieqN2N5GP88XMFaiu1nLni5fFYBHZ487qt62BuS
P2HuhIkBsbnl4tkSled1AgY7jvEr0Ml3GIARpTFAO3P4oxu6RUDjMDvMu9Du/pPrwfRwLsmqsbtu
kR3TvRXAwT0TmjhJARCDSX/gjRFbgXVNX0sfYzbK2uyAfmqGKqHgXGrJEc4x8kJY0qN9G8GpuhB4
AGiJEyGUP+eNg2k1Be8BjHNxkI/YOatbKZOdKKKB21Kgn3AGsha/lH57WstT9tOJnwpQ1wyLxr74
Ulr+ddpFbaBlgWVd22apgbs3Fzl5wwDwTXrL7/v4RDQ1+M6xTVn63134bXy7yn3DrWKQsBkmt9jg
u/xcd3hHgshRvJrS29BcbwYZAx6/j8CVesJ1JPm3pJwsNmMHtYP6rTXPHfsCA68p/RpORFMH5me7
y+6uvqLUU4FMoCM1d3fKbe2n9aPPrD1OMY6xftMj6G387lT3zn3TnZaPS/8Ib+/NAbipoT/l68xA
Ks7bFf1kc0gVvrz82M4bJP833eBSF7uYNoaY5MJLCX3Qd0N0EEgmRXOINmo6V2lYLQcRfs2SqZM0
f7XwdIGQLK+uQ8DkIuBZ5cOPdV9krFjbeCz5aAJUAygLdgFuTdmLqiIY1R0GG+mNvYu7U2MT+8l3
ymO/Ne6L4WWqfVwlGdT9+SNjP4z9rrdj95u76B5+KVuY90F55UQICyf8z3NaU/k3MxqTGbIkEgGv
KMxp/uuMRm2TqchrZjTMy4BSDYka/Bmmv8BQkFSkY9xAhAVNmIv893FfdnzXTKjUPnPithfT1jgk
H6pk47Jssknh2A7l/GZTQwKwvph7tVknyVvrKC8oP/HvLpiGzMYeUr0RFC8xQiX+MDfgagSicdMG
APn6AFUE8Hfw+sybnxvJGT5rcd4dzK1o+gkJ2t5SyFyHkZfIE8Z8EMzx6Y88gOQycaQwsgHwD9WN
IhEI5WTEfv1CjcyCU5ntDFdVwuyiH9tqbwDjwT00bOFMu8oeY6EgGl3mTSIZjW4CqlqoTooTQVkF
whMW9a67jlfq8W+GHzh/MzZCGMfso5DsH/isNijXElTTWimhMvqx/XmkOqUvtH+sFa747yC27oM4
k9NOsqlO3Xf6HzFesoVKjFLgvoHgGOTkuEPDlVVwW0ay0LHmjimaowCpKGeHsnwy4ryx/KhEX4fW
FdSVecL4bRF9NTQ89gM+qu7mwCIllGVQDdKUFvGF/rBE34LS7SdxBvpm25q9hhyauCh1f5qXwNpK
DZryMI+uDYZ39bE4pSuKbXR6qT3gLVj96dxIG5VH8jem6rIYI4sb+QEgMN1T+zFyX92Pw0aD41qF
OVpkc5/50Zu5mNrTHZwO8ELB+Ji/FMhnlk3iGEFxpZFGjXO535hYOxlOoFQe/PT8ohluP3nWAVeE
a7sujvciHEjYRAIHyBmCfnM/610JQnn33pQPdumhc4hZJ93co4qJ8U99nbPBeGpc8RUvAGUhiN6I
idMmY4yeqD6Zdmp1fKrbdkPlvxyGo3opD5AinsC3AVM8F5gBNErfpwOPhjNkuGDA+Qv5i/QkHaLI
i4IWVfOB5stmb1a/cvVrtRsaCal3K6ay9y2AAvW0eVFOLIDIcCDDgr5NX1zT20nIHMTLrC26Seq7
LU5Zdxfgocag1ukkp3spP+NfKnzpNWHo9ElrXdklWQLjsVXPRnoUeMIn7NdcQNgaJgQcYgOYDoDo
yCEiZXh8QX44RV53jtA9rZgogF7jEziuGWGMamDsu3SXRu50R3O57GtfG22V58P0Kmk1vhj7h+qm
1aKuAUZtSN/G6ZFerF16VDfYTItHhCM3V19Obru0XqIl465V+aLsJj+B2n4lnAClIwhNHD63mZ//
3E1fda6wz5GDvqCSdR/ucwOX4zMbqCtBlT05KAQaHVhubgFKHHsQ8n6k83icIPvPS6873N7Ua0RP
G2CovblvxJDiQUMXe1sjZHBbOwoAMVmc6vKxHr3ngajEcQq10+OL2l7FbBWm8w+QbmuAYLmxspQ6
j65Li70BuJaJje7e9HUaraoRFijOt7RFaExIRcP4B/3sshRfnyxKaIBiKDcr/ZeU+VEKB2gBBEwC
akALVF0T6wBI/NrhCdUmokZ1Qc0aUmhxPWs8+PtxwGGU1W7TMx/AlsJOzpAPfclv7ad3FWwGck6g
bOXRLp2QPdRn6+XP7jNcn/6ArKwWddAG6U2AF4kBZJhvIta8fFNti9TUBl+75+aeaR8m3BX660pd
t+276TarB7opca9hi56duvKtqvfVjfQcf+i8NUYCt9wlzk2+SBRvOuj/vtbUX2Ka7Uj9BMtP09mx
aiV0JNt30EMqTJiPYCadgRXxT5pvyUJE2kNU/Q2L5ditIS8QzAWTR951yb5RPgzxO8ofzpAfLdL1
tBmhp7KGK5exv3CKSgaQKsGXgdiGvbSDSZd3bjLZBX8+tNzhCUOObdQsCNHT5fUTz31tTZRFHs3j
QBRYLR9EZXNPl5m8MI2rhh+osiB1WI5sBm+RQL0U3GbGRgF6kgISFS6bTzwB0PldzI4UpOzmBUC9
20CYrwnr9AZaVHhEuk0Os9H5E7QdEIXU50cY1Tq5XQHPLVg8ww+NU5/vFSOgg04UnnbUzc9T2Qad
9nNTTGd4cMLdGLBN2Ew9vu7l5D0bwIclCAOcHkc33FwH3SVpSEXONVBJO0OyUQ02E3Vf3D3k3uqv
cY46B/SJ0HIxQQZqeAwYb8g/7s9Txvsc8b3TWgmr/oz5QCpeIiKf1K2lIYlkGFIud23YhjuZuRos
AZQSLNlu33SueAXJumGVJDn4DFGpM4T/YDCCoJlaoYpXBdfpVdf8WNwx46EmH21C4+2sns9levYH
k7QomLAP8WCnKhhBimF3q32S2xx53V/mC3U/r/THV7cig4FNa10Z1abR9tyBhkqKO2DgG8olinjg
CkKlVMOuo8g1VRg/LaMI4b+hrsnGXPL8E3XNJDsIvoqimYYszqy7r49jWsXdP/4m/VGQr1ZGMiap
8jtUkegAgddBvpSGGBWHmf8ZL+t3HQdGhK8UALBGCr87PMhBdcVLhnVdunxuZueHB8c+KV74rVQ7
8cJQJLGPtJHwWp72PBi529jSUyftng/AqxIsx8l8LWw3nVP4n9PLrv1B5uOWy3qTe/wYL9uNGzRP
nFkQSp3Pvl8JSsjv+CWF8SE91JqbesmpDcjsODDkCvcYcwo/+UWRvJHoC22T3KGagA/buelFiyei
vybAzQDO2eAXV44MnkXBS/eRhM7MlQ7qqVxT3UlQCz1zoYPjhmYGa5o2s5qOTypTDtLyfuYk1XEj
eYnc/CLPaA84AQ33kmXDA63SvbjPFRqivXCoIo8fLQSmXx1G+0l1G7sw0iJtqdbLDkuUM6yBVEPE
nQU8SCegyCWSld8U6D5IQtqlyrkIaPmT5WWVeeluOdq5+30RFjenunAICPa2oLjk1Jtp4uJ7p9nG
d7TNViqgMXSJGaisnOoHI1goUxdpz/d2n2YVti+8UMaXxlv6YnHEUy9id2RdmZBn5rrJPfoepGWJ
ffklQjR2fgkgHZnM7C6/mVcFH3gct5dYdvTPKgCy5zDntbRaUG1QvAMiMvWDtvKQIGC4DIeVP3l8
958I2Ow/l/WG+u8eYcmAHSpDQ1XEuer/6yP8fFQKOcRNyPANcuHstXTrXrv7pXvuxixMK7yWViC4
fbVLZAgl9zVPMmHWANCwHgaSaR0qCKpWHBgGyrmEpUwMyobKxzpq/d4860hrLUQ79vBm9g6FZnUl
cj7aCditnX+ndx7xzQFct7J/L8kyM70h5GpzR/k3XE11aUI/613qcvP0UAYxqwIsfIP/fB1kBRbu
v65lWdQs+LuqqBv/xJC9T2nEMfhswsEx7OJbN13g21rE3JapZMikklD3nvN3vPQ4uMh2N9n6Unpl
9NwXvnX689mYpcqDW74nKAmTM0UYjCaVrfa+TovFHCtkXZQHlokYhyB3tTtgwm4hDUFEx/FatJuY
N3zzesmddsgejfPt7nE9BOwBmHg6zN9pNgJtB5Sb7aczxKDwqIW5d/8uj2z+UdD4Emyr2+RqDLNs
MfPIuFFn/0jzV3p4lrhsSvy1v0TyB/EOmUKzQ2+6TftXuxuIptj1EI/2FTYBjbIEFzGKUzSDSOI+
zS4Tg5k42hjWi8ZEG7rBq1yINrMHjfrVSV9pQn1tr75HKPYmdo0QNv/7XVggFkSIoK2ekddTrt8R
HTvx1kKP6qa4Ls8aaFAMdDLbinY9Q5ToN1qQ7fIV1o4zERdnsOryfOGgwr5ueMlQV9tjEiC1fklw
OrTpxpAA0hZ3J4a7eQtO41RPT1omlVueZVqOxFVfb2iKKao+s9eYKCK3Hd7uzA7ogO6L5HTfsw06
05PdC0kULecX1Dz2rVV8vi1bbcEsRABxER5LlFxKWMDV47xnFxtRc1EWshQayG1Iy96Fa3Tux+8y
oGvyUowLbBldM6aTjKK+jcxLsiBXPuLc6WV/ePnPD7Gi/bseHYq7qEgwvS1R/aeHeIokkeHC0IRc
Kol4B1yC/2RblAYCR0Di4RLnECkFac1Ue/w1g/l/luKMHVXixP8hl8GkIJcwgacXEySwb6xlz4EL
R+j6KS934/UTQU3pQwPxJpcJiP04y1cBsJbG9ekZ3DPcG5aqo/NQhJL/mVgLMm0DgeGRK/k78X+y
d17LsSPbtf0Vhd7RFzYBREjnobxhsYrevCDoNrxL2MTXa4Cnpd291ep79X4j+vCQu4rFMkBi5Vpz
jrnMb5/HK4YNq57iO7mcjY2zURTq7RWdxq29fC4uzVu8cxfvlFCL6r6+hoHKw5P5dXlnl8DpiTjy
+pSaJzzIB1i6H+1eInizNs/dW3Th+bV7Yrofg4P4MaQ7JA/ldcP8hcfIbyd0oyXagX2CDu0W/s8K
7vcivGXMHDUr74CidFHcR/129oxwki95dwA7Laq9dwiP1UtIpOvOQhNN6bu2KI5Yvp6t4EBK5GFw
VygAos8eGjW6GWQt9prLt/NxnrWqycU/T88IGsWWeZMePyHgPvTWkoPHeq6vTSTX8MefErbNe7nz
b9nnz1fMbfLeHjsuXNtwO2+Txb5XM0+HBLdb2Jb7+sNBbL2sfiiokkf7WWMmnxzVqiFJYqmvXqBZ
r+1NMXf+UUw/1Hv2vjli6mbDAjyuDWOLySS1SK/YBsVZsDGiS/OMyKxlsdGQoKMM2vY/8M/QOZE7
iV5l4UCADK7dPT2q4NbdqyeuD9fVG2UqCgPxIYKDFqxzzkTmnAwEGL3laLWz634tslc7Wl3VvIFi
AYt77uoT0ByDJgWNESxoxRozik0yZNjhAV34B+dNO1hr8DU+8QtLkmaWur89PNEUhHC7NTcv2tZX
zBra5qOZoJZsO/Z01s3LSMOD+cwtf0jKD5dW2aiTY0urlH9nb0VNtk2jle7uDO75oo4eLILl35+R
hvnXl5WfZ+TsfvjD9TUvhOpie6h24sS2N2csvYBk84iwqXmcj6vuDS1ocY+6h/RwJMyor9A8PZuP
yD4ManeP02qEPkq7yLhW8kIcOUKIcroxOFdY5dATsyDdIQOig2qD/0ebORwUNGJLnRQr6kh06NLP
VpG7SuinhSsRrk1vS+skQ0Lq7aJdRmtqYzzc0Dd8qB6Kk/viYtvEL8i2YKQk8WhGhstDuIk3/h4d
4YgEDz/me3MuX5i+lPvk0dlS9y+Tr6rcJDid/IcXckXW1uMMRV53FOwYE+zb7th0ixdED75YwD4e
MQrvIuz2/lpzVjc+485teGZ8mD7NUqMtqpIO2UDyfynbDcP8q0u9ZVugg23fNuxfap6GABDNm2se
tXUxqq6EorQmhDw7u7tyWc4Q9P6Kgn5AYEpe+hbNYBqsJ2xuZ7bFS2cbcwG+xmywIgmLjhDUy2KP
h468hwP6aq5xNfMe3M4gunxUiavimerqPtyh0oJ+yOd5n9yFX/HDkFyrHsbEtux30l8NSBHvSlY9
NHGUSZy+PadysvNv+oPByS4krKQloTMoB7T82qe54RyYz0RvyW13rzWbYb72XQ9oLaEUpbv0Vl7R
4bihkDojASx48jBdEjisVDXLaM0WrFtV20P15V/+/rj/fgv/287Icl3XMYgqdYxfLkR24jg2sd/V
zo2vykWc3wX5Fuw1AIR8ifpoGHGlI5Nbl7PC586ods7TwFB42LWHyttMWwqX5iF5L9z7JFgP5U14
g3YTw3FTLrvgZFBNNu2+TDaRfxUD64cD0YKPFzGcB3boxhbdgD+8FPl71J/+/qUZ1l+WzI7t859v
2pbzy2uz5EikWVNRKaaH/G0ottkne1SwIflh3KHSPRZ3JbHJzTK+6Z/G937HqeSSk8Feykcwmqdr
FPA7i9x0Blq4crkJZf85P6Gofo1vIm35Ho7L/Kv+AkqnzQO7ZftOc3WBY+DpHJ3fxyMNjXx5Hndz
z4thxOIcrc5xxLUwMtf5NtuMRx45ugvX7znojMXXBpAbupJF84AmaENLDz3Glr+sU8asQVedHYFR
3ds2csshwkhpIGGrP5kO4+5VSpNGPxfWNkv3YccQ2D5qn+m7dw3XNV+79R6rFLzwrr22AJa/WD09
liNjI4ONo7luoWl/FTb9A2xZWyNc2Ti4u833h/J//uQhaf7xb/z8UVZKxmHU/vLjP3A689+/zb/z
X/f582/84xR/yLIpf7R/e6/tV3n9ln81v97pT4/MX//92a3e2rc//UAAadyqm+5Lqtuvpsva72eB
F2a+5//rjf/y9Qc749tnHhcr8qtl/NH+0ZKIm9HCL/c/uxjPUVz+xS/87lr09N8clkBdN3VOVP/b
f/i7a9Gzf/MM1+RW4Xh0NuZF9D9di8ZvczyxYBbkCv7Poe3RlDCm/v1fLQ9Do6sb+BVNwa7S+1+5
Fu1fXYsYJg3PxDhmWJ5h4oL888UzGLSwx5Dt7IsIdB4a3XPgI23tmSnkeei8Wx0TG+/d643byidC
O/NRDPYNJjMflRiOTHK2hhDost3v61AtKsntvpVMm9TrL1kJMsgYxuBQuu60K7x65fhEUxgCUUIP
C86A9wvny0xXVo6SKKaUndAbtCYAp8xAzq2DsNIjSGIel+n7otxmaop2uWGi82tMmsSduf7Dp/dX
Xqm/eEtMnfecd8W0hPi+tv2hnvA7TwbG4Nv7SXP9XQhuDvyEdp1VMaBRDSddYZowlKpgPU7WNaHs
O3NKAc8KFFG0JaXilbYVgNPOL3g14ZVf6f2ySdinpKUAaUtLJvTFs3JFtf/7507y9X+rhki79jC0
spy4nphNrX+qhoLIzCrRYTwPwuA5rwOUMlZ+k49CX+StX27VZJyL4amI3Xapqppi3K2HvS29pzLR
hq0hQ4tmLJOOYcjqpVuaazEohjzpWowJmWKuszKbeGI9fe+rat70aPWi9OCOhxGrn5MdrYyhcp7Q
DjSnm9ioId5p8it3UtAiQXuss5jZcDkSdBo+2eZ0Sgcbu9noPZt9+OBW7ex3Mfb6hAGrF3sjTeKj
8C5hVGJYqVjXYj99mK6yPph2GpCSXAuAU3kokZi79HYVIqMfVymJKPpkv8toqheR6D9Asna1Z4O2
DiYaRWdPIyO1CTVmaQKRtWg/kUDCuGYaAdJX7cMMgE0E1iazxVM9jNyvqWHHoZoW2mNVtwJCCvui
jtZ45LYO/XD8TqarKCloyLVBBD2s06/qgaNliHowPjp1vC3uC5PesBwRwrY8iFaGbOM6+8bOC7I2
6VOZQ49FilLCV8Zbqu7HPrUX6YhkNtobnoUZt24vQCCOtl4h/pEdDtW8Oaa5twmz5GXCRe8HODJK
aduLxmaTFOfNqbYnmp2RxSZ5IsW5KN6mVHlL4eTYahhRdb18rhzIeuUA3raG9LquS5PdrbdqZcTF
Bt1F3qJMchLMoHHmWWcz6GrQDCsrMK5CVcPu0u48y0t3mTTXfgI6f2KCnfXjIXfb91l/4ADnojNu
b6K4eNMIPuMh2dIFOvbXiYo79AoQ+pV6yfHc9LQxMpIkKmW/yrZ5d7Oall337Hojyo22+GyS+MaM
JM2vOD7LtCVgpuufRF29TKjcbBRDrcumatKmdeh1NLqCY4Xylk0K6ZBxvB5L81TrDDjKxNzGKgDV
KbliVwZelIogbH3qoN6VnlrUttrrUU1eObLBliZx320js72K0Hi2dFS8cdg3KVsg7GAQ7jo/f2iM
IFuH+vimGc667rpDatEsknws3tympBMyYpsew7JeeMp9jZSbIebtYO4UDKq+ncb2k5e691kaH2xt
ukqqCHjVmOSrKAn1XWGDbsrVuWcsnIjmrZxRR1m/tcMM8iYQsSLqXltvZxXIWkpX0B0G8m8YOFd9
Gso6I3vXD1hYxf1UBjDqsvfG834EPBeZqUNhW29aExEz3LKgu7R/mtG/xL3znPB5Gkl0ToP4mOIF
aWX9MKr6UPfhxXWcj8DhBRT2m60GuXUNGO9FcOsl1SnxUXXoYcIU0LnNbLpwc8Q2+z3KyQCp6YS4
LQ+NL7LDGAdGo0+uSvbQpWojdHOORnEDziHGQuZUkg8xgiBvaEc1bnnr0iA00nRui4E164XK8dtY
57Igtqtj15f3N8r1LvGY3iQCzLql7SrXXxkVwEPldGi4sp7l2l+XQ3Ot4hQ+WlhCbyvNfRNAWpMR
SuXg3XTyK62I7nwFyUao8aHKhLma5uTEYNAv//y7aYuCREBa7sNdOCVvWequ5vNbNczUJaeSzCFy
ZgFqK/JwFV4eO3zp65IuRz9+ZTmN3zpABKZhrm+NS1AZN/MNie8+p2Anxei/m21wGwqkEgMa8ph5
k+V5r95oXeHGCtK924DVCOr+edorHdlVPYfvYk8pM+h3sQ9arWbQPWiUpnoltqUZ4JcVEo1z5NAc
F4R/DgRfJjDmTJMlM8J1wOCbqFOQQ7ov90VrPFnO2k4kei3XhT5WPoW+PKax89xmLGHeZNcAIHW3
APgVj1dTzIavQKhcdCFZoJFH9izZOlU3631b976RYIwc5h2DmpL94HsCZwEaFqeMA65fj1bMHjpj
8jkWSMvZd56zSoIUgQ3jztr8wn00iKRM0uYzil1CIzrr0wKUXLZFxhgXF0gQs8/NETTMNym/vq1s
iOe+xzWQ0VgeWa/myPC2ypjyECAR+ROJ9rZG9zFH5KmQPol0Yvo79T9Gi0jqGJdKmL8LnbTnUSbD
Lhbiyh8ARYbxiPvM6quNqZxz2NpI30CHl1l3P2olAxZdsb5w7VGzJCA1PnIcdwsrKFegiD2UZc5L
OjbgEAPzrdKCJxl1JyvoyL6zYHWNGIUtG+VmoJ9yN8b0bNLg7aXSsFdiFfGVfarMdDso7y5xUNd5
7nPuKX/RAb9avaK1f1MMNjvhWG+zEDppo43UTBQpNnyGKm6ZG0v32vZMhIHIo+uqFZfJ4wXqViiW
fsXKQscvilt5sTFiRjoTKzcOUIBUVssAQ4dzmPvVSRTEfrVN+Dl5WEBA4NK3J01hPuC1BqShy26t
08sV44JsNYjyK9YryZAZbZGymnWuEnxdPhi5mo+ntYK159y3YRxe9QHMQBrXMncZnKDz9O3hc4ot
SI4mSTDKfIhkU2xtLUShYdaYLt37ActLGnoHs+2vRx0AdXUQJYrGQOPZsm4FU/uWCTFtHQ6J08bJ
ktOAk2ny5gFniZFPM6+G1r7LRgeUVdq+zG9dG6Cvmj+PwXGew7r7nDRO4jzSnweXfb9WME2x3afQ
yO+wh+OQbI11UxrPrjSByzOab+2MIO4eAD3Vdhszrhj9+uhnyAS7/tXmgricUOcMQfEgCuaSfSbp
XNTlo8dAdrAyTAr1vlPiVjNJvQO/gdT6nvLzoHXjfRDFGLntjqVp8vf4vBt+azGFzsP3q+PyiK+U
dm2msv38ZwEHIPDx77xEfDUJPjY1uo+VywabVyjsZj2k9s4LroWqz/DceOK0dSJMtgEN+FZ6MaMX
eBZd/z71eUWQVgdJqdmCcbHWohqI3UGj2uYKcfGIKLUf8hurZLjOUm8ozM9F9TC06mWq3e7QodsY
NXtcWhnyXtNR5bIYsDiyeTuM5QSbItaSnSaofHwG2JWwcQRM0B6rvAV8O1wy1zTXWkknuC5MlLUm
chIZxWsJj8/p+uoqtbN7o0VZmpjsYFIbZEmboK3JAXjX07Cd4pzRKQOzUYtp7NnefZJiCSkmpA5t
R2s21e8MQkIKTOIBss2uDDn9jWFPXYIbu/C/4lAG62LSsewlvPHpMMRXypxMFBiYgDgPwY5CihtV
p5PBPHIhDOObOodVl/oaxozCRlSSo56qGJ1mzX4MG2+l0bFuAmmtKk8Yq9E0prXOYCvPBn1fu9ox
s512pXqNnmBoQ04K8pOb13dRRNSKnLJ21UfRsctMDc0Dp4dW59jqJlyMWRBluzY2E6wRCuVS2eC0
aAdZHfr5i+7F1eHnj9/fGUocpcCk833joKXoW4uCSeXPX7AumZxGKiP9jw/xfX+lT/3G7eEndHZ1
KAedsU9N68aEaBkCPNA610CQHUd4R6sSvIYZopyZD5jvL+b8hL4f6PvHajQvRZL0m7qJi8PYSzdd
fH+b6gTcDAGkFs97GR0nPxSRBVjFGaq1m5javjKNfS4RFNFpQ7Uz4jh0JYkJbOCQFrQFeWE45xMV
3NsOUSffDz8/zPd3338iNAiywSTFP2YaaEvPNsZVE7AwhVpakzEncEAbuc7nVaPhb0J337vDus5D
ifDOwJAjdZ2oS+QeWeRNcDznHZPlVFtLa3ZebANwbWR0lpoRnUcvMjaacl3WAayxWVUby5Be3XUU
hPDXBoT1VQge0g2gRo9cFMagNW/dMMR9nHTRhgqGai5DNxMOylnZooS8rNnAVE0jRuiSkjdu1wSi
uz0ZFzl5STFDrbxUSLgDr6ZuH7CfpIl+TrFlCKLGqUfKvR36EAAQ27S5NlIlFusaH6sy8vqkt9Z0
0XKKBy8v1tGk/I1mVA7kLv5+44zh1dA7L/QXPiY5pfs8p0ptZMBwdJM1WbWPc4eerVbZt5GRHHzV
oRlwpvhKNKwPRcWlos0rqsDIyV4nLkheYnnAwHp5rOd11vZ6a12H8ia3bXk0DemujUHe2YY5noaJ
zZSeq2bTdgjrBK2OSMjwbIyEPJmFs2ePb+PmD5Kb1kdhFHLKUGoU7317NaXo1kubC1ij5cURaDT6
+DpsHkIV0xfUfKpLV2OhiPrs2XWhdAQWPoGUzLEy7kPidYsfEPPr/dAQPjfKdu8PAUrSfnip05xE
yMGdwIBKb+WZsPeGIQx3wgQ8LVzvOAjNPdIC953kFtcszZOseKYLw3av8tXZFv0lTRN/m3a4fspW
7avSfs9GyKNp0NMbFU2Nvi1OrlvYBdeaNdiLIMTl1JnioKZawQeARJgW6K+czLx1gG7dh1pTYIPt
UGbR+2ZXLy6jktYS2NxEdndCxVoknnlVzV963b6oAbxs5GMcdabWfIhdcUmrAWB/N2Ln06qL7wfX
Q2JkO89qG2AFw0PmZuWBujyYJvfikcTaJbdIp2hAZ4IxBkE5bE1ulZp7nZIZ+VDZz7GQ4CDytAd9
aXn7aAxbzKIhjjafq6pePwdUIysuYta+cRJ/n5F/aefM5Ksa/Zmdh/ZeZOMydqxLOKT6Tmu6iC1S
BpOgMRmg3RsNjYfJFidRRmSsmy7C4swstyPSzNguik2UB59tn1a3xqivkqJ3tzhqUzwGDm8Y2Zi9
HBnVt1tt1Mt9V6RHizTTo8ORKxux0XTrIY/7QxQ5aOGGsYEQXDwFk5HeukW3gtvVHAccj7Wex6vK
5YDoJ0ujnAuPIV0Zl6FVii+4CIZrZ6Rf4onxJlYGwdDO1CxrO51jJdjHG07lrNoGcbGpRUTr2tjj
PbXuZBUuw677SrI2wu7pvQS59dj7VDLjJPGWKXkjOXKjOswPBm61qZusvRE1m6qPumWu4ENSS8D0
kPGrRQL7bc3kVGvTg8yL8CZRFWExOROYoi3YgMDbmSABF+SceYpXZ+XJ2p4eJz3zN36CrDtOsgPd
UlovrTvSUIDepNqjPaTdcVHGBTaiOL/ElDQGQHV73ArV1Euvs6ptNBb6MdLUmXo6wQhcePtA205p
5591vYLeUmQaWZnqOkgn8yAzG/lGbiIpbH1x7Yh5MiQLtdV1RuudKB4cDWp7b+gn+VRLLb7vxg5z
St1dAgQ45kjBmOvOrR5aCOrCjKwZ/Ai1icrBpTpvZSkpsgc0m1ZjrkcnQKg3ep9hDuBhGroagvgs
a0RUXbX0/6lEqtCjtSbsB+XnMGEcxvwdHbgxS/xdpXcMbNsCP/ODNJOT2wcoB9ohOCgmfG11zMuq
Pkw4y82y0W/oWSIM5+AE5j4AN/Nr3z+485fv7+L4qqq5JGu1BvhEzt+O8ootcMDVMdIOYZ/gGenz
XeJXuFF1ekmaHH242dqMdrIAL+dapR2yqP5RaIZaN7pmHhL6xQtD99FkpCpAfdCV1uGf38bVaNFR
qLMDsbBeMejB2cwymLQeEXOCuoT+YrIZxnQ62P4cgJYnOSk/LkSpxmas2qEPDwYPUiz/9P1FNf7j
2NHqSNtyQDwdm9Ohd02I/d/fpmUdo9pOl3ru6Ac1f/n+znRG3OF9C3r1++dWZYRhJlm+SjMP4r5s
y8P3dwX7cCp8Oy0PYgwt9jskqs136eIQYOSYMPGeC5da9NXBTIQPGVQyi5z/LfguXX7eLLj2r8Mm
fWWZR2WUovL/eeP3A3x/+eXffv6o60mOlEQiSZQhe9Cfv1K7M1+6IDbm572/bzU8nV/5w7eQP4Fc
RyFj+PkZ/+GWnz97mmD439Toa395Bd/3+eVP+NBE2QJHsOPnFx3VgYBWDbnh5wP+8ht/9Sg/72KM
nLkx2R/VXC2yEMJeswFjB2VsoSwRCAWbkqSk75tr2+NtH3xeJGkvceiC9SlFy6aOL24Qdweap+Pv
P3vzP44N8qU0yDDQkssGlD3P8Tf1qIdrpd1lBSI6Py+X5nwEcF59+LR81k6pSkTQmlEeGGtwQyjZ
4AdyLDcepmK/nQ55MNYkFuWROmaNpCnAYIEWQFUeElt/HYtpL/vhM8rLYWNGS4G8qzOrQ5G76MB6
cK+RQqiWula84ChaxBl1utM/2CmiDplWJFu4P6KyOvsOVEbLv5QGfLEShZ/Rp9d0Yn/IbtX08aUe
Ox1sQOwCW433bLsBvFVwEBxvaeTWu2g0eMMaOmBdam+dweufXKAeEy69evxI85xhcTWOq0hD2uGG
mENlq05Wqf0IBAUwjuRisB+SdLiPajSkneldvicIRcCgPoNaaA3OKmSCtRRm9STJaxvp5Dpejxek
n22AvU4HSJfwXqKo/QKugQR7PLpResy1cGsa4as5v2aNcUWDHMjwjq6TBBSIEX9tWLXUf0k3bsau
dJZhWNxpaXEckDe0EJZSPAOFY59NhxgXmmERzfSsfuyVc+uUgElKm7l4rH02nk0wDtYKsx7vPAMq
cNkz4LWR8Eq/BHTU7CqNAC1qtzQN0kPVBiHpEeq2CkV/3Qc/3FJRFtVpDNyPDXLQwEUT1qkOLTKD
Bcw4FjUbjTQqHhuB8UC4mednD6PlAb0fpo13lBRbyyr1QKLRh/DrCZcXa9LSTij/Q62+besHlarh
h8nWlEEaUZ2vShuYuQeoGANQ6wMRKv6pLWqWSWsuz3FhJfe24evQEPw7d1wlQOQce1m0/an2nJ0g
E9JvX/uhQdY+aB+DX1+lPbTEMrQfq+SxMpOnMYig1AedtfWq5Kh1TY68dkDyF8W3ngmxwBPVe2kB
5vTnhDcWkq2VWGRbd1a8GWpE5xw9eOPMGulq4KtVwDBpHnktu4ohRG4h6rcrh5G8wVkISRVrK4V8
OG9kRFkGqzr/lBoi7cnsSxyWVoauKdIKRg4pUPYp4Q2sBhxmvmIvyE794PX+UuHmivVlNXmfbped
bReRljmSARDU+J3LAEED8sO8SDG6U8F6lkA95wQPceluC715ZFO2Zy8h0Ezz2dm6jzjIdi6xxQuu
RmRagSRWM8q+yniTRuldmfk/CIip131ZHfw0Q1U2IbAPfPO10S2Bi2XEI4mZyqajujSRF02uQK6s
2+PKpX9vPpWZpCmZQzBuMuxLToOxWB/RYLGkICapyGhh/jTaHUiLqT4OLu+bH6bPCvRMh6WLRhGR
3bwFVYFqYCxeMy5yG3M+1yqRs2k5VA7ycP4XJAoqGaUrDU5rnbZcXzVH3nPAs9IIYl19iUAq7Tyc
orTs6owug5y4OJZgDW05IrLQgY3F4NPKaEK+lKEDHyqEmCRVLKUJF4lRAVcz16VCCK/QTysBrFRX
mrnOQq7c2QCrrX1paPccm5J8kMmzIHyNclyVaUMoYoMR2UufJe2RtZVLZ2nJ+i4gE30p7eycNohn
A+05H10GVAPnlXBp2IlXs/QDni9vpJH0zL9A87NbYaoV3PW2QmDuf0j6IXwaxqu3DeVIiBxqvGQa
v1rmkDJNQT8TyjwUWL9E+DAPpJl2gQdqYSN54KblUMdrkePLcFNFiEntjZh5KemNdII54nxDTpO9
5UXxqsghYvnt/PJbF6gSsqRaWoAkfHx0NaruyGY/OFqCP+hYy8bRL62mDTBZ6w+zJvIwMRW2BX3f
MEiTGZ6W0LSZ+dk/eo/dcO0cnV4DBk7Dvp3PyALoeAZZ3OzmPIUABp+vfZhRcpVm5Yec++lmTyph
RavwePIARjlzqHtlafHWFTt/bKt9YKqPmjNI0nbWDOOxj2ndtCp+CcYfo6bgOBQQNEtCrgzGuxqt
75SDTqd1qosfKS2DTVUxOqAjs4SctIucqdixc5LLnM0MynSvVNgrCPi16cEuuth5iQ2mxkn6YWUm
iVnZREcwqVwCFoabSXofKWtopTkPbmoc84mzwTRMtOskj3aG/dY2WCg5v+WybXhOWcmbriG8DApx
TtIc8XHRYKQfW7JY5n2S8FB1VYek/v4o7HsGayC3fBB+Q604IAJdbnJfu/U4LRd51RrLFj1gWSB+
HC2yMFsN9fGXzLCU1OFsnXC0kYso+JZ8rB/T7JyV/rRS0/BtO7Csyjx1XY3eCI1O2l3relGvq06B
QOtOvq5Y+BKKpHqiODCz8J+e4f+vyrlX1de//yvH7FuG0ueP+hrH0OkZ+0gfHN+ggW5aCDj+Z3nO
OvuXy1vzJ4XOXz7C73odQxewxGloIL3xaO+Ln5Tx+SYB1tyEJGd+k7T/S69jmb/pumF7oL8NHwGG
j4zmP/U6xm/CNCi0PNew6ZQI439DGQdr/os2bn71nu8AGIddblm6/4tJXA+FoeXMYo5kazJ+33Us
ggzEuZwUQlxgg9oKZKkNQ6623y2MC9m4sIiGwPjgnwfWXA5ctt4l3TP/xguQWh6C2COLht4P/nD9
pPXPJZZdGmIu8NSDkd0YMac8obLRzpm9hcggDCeG0s/lwNVeW+t9FPsiOSQIAx2mKqX9EqlHQ19h
GFh2rHWg+WukPtfp0WlphZO/NX1x8inqngBrZbO3EB6XGS0jWj97uiQe2kkXV9YDmAoDJf26szep
erHyc2lv+ivOV7xa9NIxifRXFSZcXFzGcxucgL2i9+ZxoJhiQCcOeVXot848cU9XWU/Rqi894j8m
b5/522BYJS3Gv4hKl9FT/hWjww95+0yc1zakzB5arnBJDOU6XCT6UvoUcdpT3zFaYS6wmkeWDeD2
wCKuwrK2A6LSeW4tAZzm3KSWBQXjgtH51aBhaAh16hHGkZmAsWpvsGDq/itBT+ZJfhhDuBQYjplT
PEGv6/fqJI1PhucroquqyQbERcddAyzGeKJdsuasSRNhTfWWkp2uB1srmLceexquW5nnHB0YVfTH
uuf6ECxICSmhZUnNeyAhHGgRW3QNM2cRTnvBICsgz7fGsmCxMymIuGCIt5nd7pJPzJPQ/+CLIQAi
Z9VZoZmCskPKgrMuBHdzqfOKkCzbB+KNGDW0kM2CZRK8NvyygTIzyenaimKpJLEY3bSuSAiFWTdq
m56noRv+ST/FUbjxIwKK6HOFbQCgAWeoO7Zocvu7qaHJZbZqk8YDEYTN3FZ50fHNSRQAvQH9lnaV
sXTEu1WcmV9E6tqU3dIARen04gOrD+EgiPDeYp24YhIwiTNpaNiD6/dqCMTWxW77YRFVd6k5XZXL
PbCxxTtRcL62Irql5TUQDimGMzmv7LmnfZphrlanDveY4KoDdn/jdNvy2ubdu8gLro1NF1+5UqwE
VnID+EXbXBrkBMQ6IwFAdc0+WxaXqHwcUDPPmNYQrlfTE400Uy86DmixGjT2sA4+j6YrEDuxYb3L
JUHy5jaQ69CaM66SAHz9tQd/Ft/ScKuT557couhlgC/1tYe97rVrvop435HR9+khV6babIF37Jp4
h3OaKOdsAFvsbumqLWuoP7dWuiTYj9fLfHbBFNdjHuKoaEm3jD24/dna4bEBRsROzAbxTbAMuWld
dpsQ/ZabyRVqsKfG1Y/OaD9ZaXPXVXiPsjdSn6zBgyFlRvsMxPpr64Vbm9yzMidrk6Ih0kl1xhsz
tg+1e13JW4amFtlbVHcDfpjW1mFlPhhegpBMQZu0wmOxbrr+kYAhi7ZRWu8m/0pMX5naRwTiHoY7
yuVDfxiz1QelUvLDOk3uMg/Xrb6Nr9riOnQBcJEosvWZPN3piGn2iL2b8r58dp1mqZNnBuU9BjzN
7InQm3bLB7UdS3pkvBqjZNasFglLbn+Hl4N7Cf8gAN8nUFvJkSKWig40zkJ1SbIfPLJG3wlQtlqO
y2bjnDJkLP6FLnvAvjk/q3DFQ5T+ol7ZqwBpSjSd+A16IZDxOTonRAehj56Zdw8K+hYKr9oxylrF
V9aJJ+1RBwU7uI08FyKizLvuY/hoVpwiwxb153RIEAE1TDmkU17qqV13qfUcUSEvxWhuu/GuiGmM
iqNS48kJJZbMalIr5buzEpIDGMukSnld5KdFr95ggCtOd2J4Hro1J06PzohE4h6/uE3KaHIqTgb6
nmIXpMEW9kRxEJpcOuo/2Duv5eaxLEu/Sj9AogLe3JIECXpSJCWSNwiJkuC9x9PPh6ysmJqKnI7o
+87UL0sDe87Zay+jLUksdQ2Y2lH6aziBcAlj0uaRsKQNaWMyiGSEvkYYl0lnbkRau2GyZFWIxKXB
wqVB3+/fdRHCKjE05dmsu2USO+DQC9pcK0PurinC/VYJ92GrfzSjvgokYWPdY64FX/MYhxDFp9aq
ko1fPWop3NXZICLUS57g6bOUfMxvPlXKOWYb9FJjeiTmzqCeZbIaLKjdHvTV6ZdRViFgMqOlohRr
C3MmXscv4XoqZ8CWe9kFNzXBq5zeBAJcV2B89tPcCfXSxiKDzjfb3uM3roSUiRW16p/v2EfvlgLS
C07eD3d4/MvpcbWI0kkGlnfzg8pGGflwUPhXktFpiJgvYWuMk2SK+TwDbQLyTdrNPHW4ddNFF2VQ
B9WNpOCtAD+V0Q/IXl0wZRUy7Ru5at9zxiSzxSG19O0UrzZz0c+49jz8FfAF93YS0VAeNgABWocS
zajreFLv0CEDwRltl2ljSqzOSTHScXTd+rlAQ3+vFiJ2Swfcj8PqF4qGUGw6CcZox8ButE8plxCB
oHFVMJerHplAlte+jaZqFbpGbX4IPiy5wBReMB8fU+SWFvsocprsvYmsnVDl6lyMxEeitVBdTrCh
ijVWFf1RCPGDbHD3kphOCkpf3BcoamlmRlgwRIa6C7sMB7lmVemo6mgEmvD8gvRR3SWCDgAYZwHL
EEKMW24mLINI2kIgB8NsFW/TrbuUDjK8sNlUx/7IWvVTIPmIvWOB8Gbg1KUjMVkEywW5zAwERpVf
udthPA/H1DGUvdLtPDj9FaYywTwESjCZCIlih1HroV0bnx0kCuKMSClTue8Iegyk6DJObEyCwAYy
/oa03MkQMLN1+qaB6c0Gec61onQwNWCuzWlX0K/EQgswQURy2c/EL8LAK0JaNew1iQBYY4Mdz4z5
y5VfwF6sDjRyv2RjSm0tDNxocf7MWIJEtCMxL0/4wzpESMfAigHbDHESW6Koaz9G6zUjWkFY5LFd
D8MiKzea3NkMyHXgCO9cF2S3oWvnzucbUfoYjrJuY6fLagyJ2SdHYgVcaX3KkBGnWGd36erv1qdm
u0td2+Xty2AkIo+z0G+8GExPD9VGgf8MJ0F2iEQcvokDS7MP3MUJ6Bbem0l8gf3tjUsctpoboPC+
GzDKE1oOvrBiKMQvDNXXhX6ehJylzaB4Tve2AMeZW0MK7LBZx8Eq2OJFC4YmqxvFXWfpZmr5odXH
LU5ZNdJ3iPsK07uE84of/ZqOuO7HYpXpP4OPsyV0D1rgdnl4qPDICpyXYR+XexBYLIUdvbiOKPNs
SaRXtTHvEq6FFWZ63iGlXGwUO3SLY1qrGx0lY8yN166D3MOha1NrnPCpHTz/HSSCjpehpG487ROx
VEoh6teRU13kcaF8msNiErTtS9HCEgOHMZahJoDTAczNcgrbMPeGzw7OCntasgL2ejcfwUq6cZku
oR9NYmCiqKFppvdw7x6kbOn0/crFBrTaqh6Nm2OEH5FH2Fi56Q+sOgb93Yc0pbC8PTbedhiXWv5b
o+vijrPeMbG1ks2oPWoPm9mrV+0TRATFQZPWlXzCbZr2pr6UbCnqsLHwe/cq4qk5RL/RxaLRuvaV
dmcVT6VeTNzm2P8J5HSJGimS8we+AKn/U0E9xiaDBiHxM9YmUlfBV/dL0DCxnIN/xYwDkupMWEYo
36DmVfh7AI3ecAjy4o2EKeAnfkCf4zIQKQVw2RofROg5MlCBm18kGswFnnc6xAM0oO6UrmBUULZh
/FtDsK4aAkrw9UllbOg+iDSI2/NYHYsOM64LniMDFpmow0HfO1tYyJnjYFYSnTD8OQZLlE5PmOzc
rPjF+E9U+gW0xh/Ou5OpRywQurVP4A2auRgMECPS1Mnkz4zrobXb1u44ahJp1yMaDRwvCGtUHb93
uOQ5MHi9ipkjfgSXOpsXU1rrLL8lRxdHIxi4k1FbgNPNxPFb5uNGnvRF5S1Q1zJuE7b5pkAT2wTm
wdNWfAz45oXBd/kjY+5kWyfxq4BscjO31k97OzvDWrLdbTUUs+ZULI1NcTLIK7AFeZW/YWsZQLh1
Qid5FPra1zAdaEBdZ+UbLCjA09n4nves6MD0UNThrZU+i5TUqlcWHicSNaYvGg6+iFSvbXhqtnKy
BwCtqK8mJpb8FdNYzsRF38EdDbcS5J6s7GcZJMdBsmN4Udyx8acKXQ7g2V345DLjmCEg42b1Xk9R
GovyyfRcGbCas3sMTS4tKTAygigwvItZuOP8Qq1Fw8LSdybEBC9iTMWhz/cZuWyz+zHB1HQIjZWF
R7OwroqVVTPmMcmVq6RburltDfdBXXMdVO6i7Df6W64ekv572swOr6eWC2DIMNaHrDT/02Nx14ib
JtxU4QaSz6LCRZquUTdH6kcOTvJbabqjPws1O9TTxCZdRXiVIPgEeBTVl0VOhWuHiBt9AC5zokpD
IA+BfiMRMyAhWSpldmz7YlsW7iqBquwyKSWTxm1VOGfd9vf+PsYer+7mUFqwChTPSo9TWngjfg2v
LMxlDtAeO51W2cFghK7DFQyarUGCKZ6/7I2HT7R8kE45JkMyZjQWq209TTeQuOfyELHURxvgvoV+
vujd30jbR/4jaH8V4Qc90CzXYK617YcCgUE95k27iuiB9wbUwQgqqRxAe8ZYiSgfPVgA2doi7YIm
vvdmOaPfM4O/vAspv7OKibDVEUZ8JrId9tyz5ozW0rs+sjiQgF5ReLQxCY4GwZTQ+0RMs6R6sg3s
U+gIun6XYaPXTbntXSY1QSf9RMVYxV/TjMA7kpw3tIYxhYGQTztkzcr4UIBdN3ToXfUo+f4BtAgb
XrJgqPW8RngNsf87JVr5drQAf2VyJRoCI5VIoK2gaYcgvsbytkPYeNWGdkUZtcII+Rk/fy/nMl+W
3mUqi+EelCs3wDbzJOXYD1y9DlfWZB+RhP2APTAbh03o0d091CF3c3NsMBKCIU5rxc69XxoAPxbg
Ll6KlCcRcE+xiDvCU2gW4vX8Sz+qxGZ0WtfuG4+eSnLP8cnX8dTAlqGHT9ojzlUzYBPKX/0kKObR
jDSWQTEbwBhHepTEAkvCRPun2/4hw/FVPLei4KABX5R0BN+ILKXFTXX69YdhuJNWp9G3+sJPC3KJ
inBBdWFg69NsGWyFcB3iYESDJcHDDY/Zr3jVOMUXV50jv7WP9JUyNKu0pDN0Ez0eGTUZX7uC9Vy0
1K6Gmhwi7qUhXxHUOz7M/G6MV7DeP2pZrX3d7/StJMKvGT9JdlWpUZF/hZTZW93CM+S3ARDpFPuP
ZoCwmZst2Iy3FFqMO5aivv4jhcOgGAPNj8EXFzH4AevMUGKhyQ0GWLQKDOCy8TvEvYMlzR9FVjRe
5NbG1gy+JjIpeAeBQzFdskqflgPbRBcevvXwPCCHmnh0C01ztM9p6HhkPYlYGsuolgJaAwgdYWUL
PIqkudmo17OwY5TNvnOWYOUGF1ofFZEGu3vcSABkEHivvuWUtdN7OIixFrEtLI3zo47+GgtiRDtc
sFn5LgjSwURZZd1pxbBogvorSOTtYaUc7DRF2Ml7wqVZCfVHCkaWFQI+P9qxIi0Bh4+tWn3y6/7o
/kiXGgMu6nqDeIoHy1JFn2xMGFrp8/O8FryIbyg6KbMVVCpcozNmUHQoAdfjG0611Uf4A5rAqijf
OyUzFCZVz+wo/VT1vDTm/QoIwBQWWbvlvh6fMgVKbxzaM82/IDnK/o5iyW4o1olCNFakFfN53GcY
Xoo7fhfcyRqmyI9IcS0hmfvrAV+I6jPP58AK+JQKC1Y7UCUttMmwkcjdLjQGNX/N8toPN4l/4qmm
Q8sZ91TWPJiM0e2nWzGDREznmh5TK63jbEWkxxinz1bZ05ueufW1CIgZWJKUovoHlssy3Zh0Oatx
sYAwoC4M0jS6EyAfPdugBzNbR6zaYnu4jIc/sry1okBIzK0nBGgtyIlvT8CFLsNTc4liQVwHuvaU
wBTTe5prjjIVaEmfnaM8saPeoloLE6eNH7pb7lM3u/g5F0s8tlgFiD9+Za1VEMd2Krew8RjGi1es
Mw4TeBBHm3KFTWpX3AFQ33ZkPpsWGWXJsX5rRLSRBl5vRPzM+mclnLMl90/Fu8VgmVCcbAuwk4Nb
2qL8akq7PZNAC5ZjVPlVISuqNQ4dFqHmD/4G6k4et2TnFtD26lVN+g6pGFw0KF188KEGz1/jcwS/
KkBkGNeLpTUhqFTgylN5GpZdE8S0k4wDOZYWgQcz7B9gcmX9MomacaWzVd3Etv6jr3TfDCIZV4vU
fDbmKdejhWYCVuDqNhtuEQqaFmFTlmHBMDiY3qI51yhTt014SfCz3JEt25Gka1zoPvqUTBLezlxA
BavwPDGufzY3/rch9N80hNTJh8fSRclAaG2JikjP5v/fEFr8QL4L6v+npfR3r/AvAbf8D0siUlZS
Zc1AIo0Vwb/028o/ZJNfSbLxn/0gomVVTZQV9J6qpONhgLT7r37QlDqroQQn2p6/K6Jq/I/6QX8j
4GbfSZylWyWqkNQnPfC/qZVhnRiaD11irQG8h1PTMjPlmeBTn0+BngL8wPIrrqRZpDSIBaCF+Iu6
V/dpv9Xkn4pBV/PeUqInvL3YQ8Dw3tQCu3YUe5cQ69vSVpF/gCYCmU+hX65BIEz5GiiZpGvQMQVP
RosDtp/1FNSUWo4erVR6PpoDxFfDLv+aksC/3PqoYhQE1Se0C0pJ/xOsKauOovnbS4Qd0L6IR+4i
8rq6VSKsC9eRXVyA1npwqPWzheVCuvbCbSb9hPLGZ9ogmZqCzptbAMbpQhjsaNha9S4iPgbOFjE7
wzbyziLluLYzY8LY14n2ThaWGT3D/DuiD8+STsjfA3z+TjjD5vSLO0yFUSYuxwbz9j/9aq9ddg1c
lUbKXpvcyYPFh0By4FgJG1/B2AcSf0vpLM/qX2PPZNtiAAMpHDesd/eeAy28+28ldKsXCFSIwiet
a+bph9r0Kwan5Kpj+GKsxcO/XdF/p2EXtSnT99/tQaZ7AudEDAd03TB05T9ccYKorQZ3CIFacfUg
uY124nH00EUyOE2cYgWhoItZvjLUOFCk6yKq1ri0QGSf4ZiWYBwcDv3SNBajR0ZY4phgom3laM28
iM6YAmJikd8t8G1iPKyd+VtAdzFpy8e+gvcTpWUswJ/xiS/pNvgKkOjnFMQy0A4babiznljQR/EN
vL3iJUoAHa2NbOGCs8D+Wi6w7/oR4Vhj6DYuIegjwmZRTtjWsc7PSKNxHBD7L+07QzuY1vOuIQJ9
IF/WaK5+6d5E+WECJPfA+lEX2NmQL0CohJDLP8czYBE41rUOD21b//pFT7BfWNu5H56VwpunBaZK
hyFRHeGYrll+5mvNQQnX7sRNsaUN2m21Y7zGdRfEBG3fiqRPSVqIBUSJIBhuJeJnRFrfTc6EwGXZ
oQ0XSNetqcbpk4aReFPPitvbsmKi16OVUgXzwpU2UaHsSDOTltUvQSsoVDF43ANDKeFDOarPTLiy
im5LZ1I8aNcg6J5G5dsKHQqcs8hkjHe+8qNJCyN8xgSeY57zjsgpw8CWWFxQdDxj20+j20qGg50e
KINKeYr+lWCFfbrL18KRrJPx7oG3xheiUnQdQyd1HJZe2247VHq6tcv9NwlRMF8E+mzQwQSwsDcl
I8d175u2J0zNDkBO9IB5vQoI+sEjjaGFwcLw3jgq8PYRPRLJqb1IQvG1V+SvO1I90nWtu3SEF7qK
236jzQPu7pEHxzA8aGpa64aCkOVTvDcAfqtJhjmuXBF+EwiEx0ugSzWmVQ2mtPBIF/nLEM4w/udm
wAgAgVhc4Y8yYkTV8Muop83QfpgkYGm0vQxEybiwFck4V2j7QNafzKJEG2v7Gep8W0YQ7V7JiJKG
w0ASFrVU3+tLA53t0JTcYvUHDSgnw2aJReoUzAocNW8Bi6WtKC+TBD/LIV5BrQpYwx4EDXOoWffy
22TRBd5Gjw6So2L+csQ5wMUdm8vN3Wuzol6qz6a5CfC58UaqrT0U7vJe017RWVieQ2Wu15/cY5yz
GF9o8wh0HLzr1kcfs/bdtXfTvHTY5CWsgLhOLBbixjqvoPugpQ4I8M7p1mWsqmaidi8rO/D2+aQJ
pGvFmasBHON5QTYpI6NNnVHLCykilgMX3BFD3nMd3UyUls1bSXj3y0UIrwgYjBWH5rOiRZKPH3X4
1mrYjc19eukxRUgkrbPyW/Dpcq7h20UY99xpQCC/LnR88aa/t8nTorfDYyzxUK/jep1yBj61ZaZu
Igd3CJFtWeinjCDItj6oxVN9WPbEyhfUfRmdNeQKEphDjqgu56bsJt/aFjADpAW+LCrffsdqL4cw
ydEmtOJRW4rtCkgmvIHxBpTcWAbCuMYnschQasqbgjMh4XnrweXKTJ8Ba5i3AkJbJybcqNlowVtI
gy7x7iZ94OBNZpXd7ET3oCg7NT/gyMsH1dz7YNPvKhvEEXi9XRHjJi0u8AeRmcH/9kAa4yesLAmH
ukliHhFF1C9FxWauRJIkZbY0OQvTLUvnyJ77AU39KYZkMDjGTRlp9dgNlRH9U33X0noPmbp3U/Ak
CGVyOvFglT7J1DqDOLsBoQJhd3fUOvQaTVYM1C/SsD/pMrX90fI/6g1VKAi8vtZ30jOQdtZn/8Za
GW4XmwMx0lW/UGUOa3XBcnpiyjmi+NOfUYB0p7HMF0D+9KAkbc6vsZg68XIQxN1nHv2KlxPku1Ph
LehR6WvCAngpHkZa08NdliTQYkpJTOz3SxV/eNRfmL98DYq7CTLqz7GyXYz0vxbJHaZfuaEIcKd+
LeRCjJMPvCgWxz8qfZSYHRV+qkdvfmCSQLxesWBnulMYrLV41Z9rjgfFAH3mHfsxtovqQWtHzPYr
tpXdtPCTAwsZ5i++o0z45K3Ta/YKI+oucQVwWK0G6Xs8UGgjFHArYMV6QXCEtPMDcFJm4AXniHem
DpmRhXhR/We1RDrOHmJrr99YFPgfp058p11arfxwXpLg9hq+OcvsOy+84ZhyIaw4m91JCJwW51ue
zGa14qbesDlw1qYTQduPN9HdpSoDpU4fHq3umULmpP9Ba5L+7UPfUVzyDvKVo0otVD2sgMCmaUPl
K904zebKG74BAQUyF+cn3rR/K/CFOXPhCe88A8ALMb9j9id+EybflF5kPaYkam7jbQvdzdrwzgTI
IauRwTvoqgzZfjIfZsTAxZP9AiR4Yw94ppW+aOg7PKF6YLqWWidYhaw441Wdvgvjme+H73rDBnIs
Jg05Uga2QIKtMlan5hEIa+WQbocc4QgBM5C5qZF5SSdrruObpj+i4g5OPuH087J8mzgE6pYwIK5O
Tje7eqo3JtQlO6Bz9uc1z56zmSd61D3Rdta+lVGQ7vL0nVLS+uTG6U6t+bGqZy+6nq/Vif9er48M
kInnnE7q7AUMvMztVz3jQZziFb8vFi9wsuRkgIJAsMBfYDz3dMi5azhFtFxtDfr7K2ov3o4DO92M
k+ByvaOBi0RRnPdAEwvMRKAJYB46p2HGmXhxNGdclhxH/sAz2McclMD6bOcTbrUYiGO6RPgBLT+4
PSw73k6G7QWYhnxVjANPGr5palon65MrHO5ktmeLBGUJB6FavbSpUuZB4pojxnHhxuf1uUI1+4RA
S3nj4HotL83ecATnYXiZGpx3rndOqGYP2XnKOT735/Hg9idwb4hf30PhcB+zzUZyIK5rujiqx4gH
+ZyLnH2WVCI4ALo6EDu6IUf2JHX+HBm06eiN46M78WrSU76W6bu4ttrn64PfEvQJ4wfkz+EHBuH5
izPEAMf/nCwKktlrAlA+NHrjfK/ZyZ3Rrmm3DAKcoOTuh463Y59nKseVJ7AY4oGQ+uecVZ7RzpWW
CLHkruyx7gZ+wPHqbRos1q+RU7169W/15o3TNXsRycslQBKqUz3wV3DAJMQLNvIUPyxTJiTxLK4T
5W3aOMAKbmUuy4RQjHojXznTE+PnyVjenRheXIeZgAPUnaaMjAkH5XSMKwFmFxewZk+DIdZ/W095
acod0ZTKBchT3GUqXisCM1ZsGI153Ohv6oJzxRGdBo9ycMYD55RTTuuUgYX7mhEle+H/w9jIqUbs
AGInvwruHzbwxUXC5XpiqmmQ7sOlMD4LDimjZuowGArvSB6z9gKYwjecgpIs+GFv3GrjwsWI6zI9
3ZBR8aSbVAKbgIPRQAfTd4xZNfNC2M5fDB/Y5dKbCoNVjWE13MYQYaitE5CxZGDnbCh7bil3yctx
xbHFgNHxAihH70qKFGEiDjHCnPu3cn6TaV9mSIGRsWV2/4QfOjO3WWlBlbghyLBbw1tlyLOXjAm4
YoEUBtK3FTBL4+fIPw87jooVsQ85CUuZIMNhnH50v2rov1qgkKfW2rhAT0W4Qanq/eZMuQvpUiTb
Gs3dnyjmIG7AOD3xLAhT2C/uwWgU4O2FWJB2EGPw0ppVfI0FY6ni64dl56iEHGq4yS4dZ6a51wZE
UeGwuymO6Ol7SgVpLmUh+EK3PhPERQFBsFJ1VPDKomSxVkLKQwFC2sP4DMdzAEVBhPmG4tjCIanA
AtTP8eLutGWdBsty8gpLTqwbjAJjmAW3oOcuSZYsMbmt1Ll5134xn+3DXVd9geYC0Mbm73iBY5gw
EVbRryL+SOIPqhQB4wdAXJat5FMabbqOQnrQ8AuIme3t/BWJIJyflvplwhG5BcUX6Q4oHTMcHsJN
xCzECgawj9wcPMClP9mJUzccdck4rWWCC7uAvms1NUAhytXA2h2JBxbhmECOQ3h0OZhTW/xi4owd
/4jmh2tBmGPgoiqhVdSfMhvvUBB9m91QWeiPUBaqlYJbGLh+TnSre9a9Of2Zofq04Gbwju6n9G2C
LaLjpq/AHm+rj9xck0GP1g5yB54DA0x40gRBW8KLF/+0PCF9SQDAbvRTRL///FCV+3i0HMV/Zswo
dC6n3kL0Q+ck9hYez3eDjRixX9fJrlicsnDlwDEQ8nIkmvTlT69KF3h8+O1HZ04ffDPUt1Z8Hxm9
aXgk3/1RV+5B/NO3EvRSg3Ufp0aQXwKkYP/JZ05AKv4OTJl4nvMEr3tydYpP88YL8wMKszlnJiqm
x4Pc8xBOmK+8WmYm3qzWby0LF/1m9Sdo86ZJTlgNrpoQgvw2FOSLlsmq1K6NfCpxcDnzQT+MD7nZ
VNIpKvd+RgC7deitSxfutGrXdZfaJPpyHQrIyFFELwcIqjWUs7pdaP46uA8XWVwYP+ZHcTFhzeZY
3uYBjV6ojpRM2Bdc8h+Oqjn7laWvrLBNUSLwd6uE/a2VmgVMGKgBUPKbS/5MIU0XXKRP4Zf5kNtM
UMHS5wrBoUysQFGIuRGQ3+EQCdhj3UQshQDcv8ktuYnEmZer7BIO57IlZsudNeNuKEjWit/lHEt/
1jjwA6y5ZgC0HAbxMP7yoEDHqgsjq1lzR9LKR9YBRxt7+aVjKk1djWyaiD6MsaiIRkepqJhhC2JZ
K7z7X/mHjm1DQiuXzslbNpzbcIkH8YcZrnJ3IVOvanMMawOalKiR/dGOE8SO02oAQouuLJoQiRtu
pM2bqr43/bY8ZcmsQR73TE5p8W6mDzE/txj1eMq3LP262RUr41JZViwvB1gf761LhtOGruSyxvz7
CyJCR7gC3BBKQ1rzLnER2c6Tbe+S77Vhg+OgOHxHSKJs5FAQxy16oppJq3HiJsk4m9yQQsbVU3h0
jleSHJYT4QDz7JBH69Z033Rhg0cyam7IZhDzWryV+GrRUclnN/pKq95WfmOQKjFulz0Nrnsjwy6l
+Rd9KCflpPG/ebBO7iHdC6fgQkMbevaivNEdpRuZCu+QHPxZ/dPiQmUyubHggtU07kuoIxBVpFv5
VD/Ur7yYCWsBotGSVj1asD7babAxsyUOAJAjiHjxyQSBQwGNho8jByagtBy+EOxnKGox4matiVvu
7A8lD8eszhJ3LUY2AGnGRRid+2wNI781NiV9EJV8LXUdLrmGKn9TIn6VqkutOh6NWG8wVxGWVkbF
SpKZEKMNcBmqRRnOiLBQO0f6EEl0z/STZj3o/+D2kZrEHEbrrnOEvN4X/VkhAQkp02V0TyatsSoQ
bAk3MkbqnsARSlcy4bedWm/rxtzqaYMIm/XRiOeJ1gHxzcUON2w/OkZnOPUdKraAbDquMQhZN71i
dsX7oH8vtTVddzjtGlSimE24dxZFc1rMrjBrDQ4kOsj5l/Y1fpF8s4yeA6tJBpb+nBpPV7yL3SPv
f4Jz2JIeRaASIfYEQYn1sEg4XVpOXrx2UCPgmBPboPs/KJi4V/75L0ACZcAH0SdshO9r4xM7vnmD
0tAyCAmGh+rdGjnBVuZVwzqOIcPS1iRjCoiV6fXVlTuTCZhEHrLxmJB6/ZaIV2K8itCBREQDuUSQ
GzqNge1yPJef4VOk3hODNwlLBpWYEQ48vXx0cM+B/EooHtF7ZiAxao69/5MwtML3iWBzr6Jg6X/F
EbwLC/Ti5fuDkzD5nkdKWcHaByT5mfNchi648LBNMee9alcgSTKL8elfba50YDeo71H2XTV0M/kj
Zk7NuMYcn5rWL1kY2E265Udd26r5K5Z/R/mHVAgJXAspoHin4+9mDhJH9ZOf5OABJUBiIhRh+kF5
MWnOedVhpJbOsg+LBVILF3+4aLeKUoFzPHLulrTs6JGWG6y74YnvVX+n+7t2Rc8uabd0+NutWK2k
eGWKO37BRA0gQTEtjy9NvCv9uSvslANZRytB3gqnialhJF+NvjcgHIb3VEnSxf92y/7N1Phv5VOi
hQ/KZKytqLKhKIr038qnjlH86WfJ53/N/1OG9Xev81fPzDL+gZewIRkkVKq0wVQ0TH81zfgTqiXd
sOiAoeKeMmD+8jxWtH/ohkoXC+cAVaVv8X97ZvxJtkRt6qj9S171L8Pnv5oh/3SqxgD6b5ojLOf/
wyT3z03HRFARZUsTaZL8h4bKy0JRDlwPRpGdruN1q2of+m1YSRdRrXdhmC4UChuhS8/I4qchLPG/
R+VPWoOlv4fkFjHasvR8QXDfmwVKRgBKmvriUh8/s3xlLbG+CSlqNCxECEApCVBEyuyklj6fyH0H
yT/U8cPPPBt6at6+qInhu0raWYoFgNv8mCaiOmuvvcyMP4FME64Li8pVZnV2zlD0kMkhv/Xlsa33
uIjxWR/PVbqhGw3JnTdxERPlzIbBedoAmZx2Y2KtEh/Ke/fmPqYd5mBhm+15rmIcrXGL++Jb94Z/
r9EsjPFGZQ7wkOvmhlzR/M5awQ0uEbwEdnn8dOWnatm81pAGB5UIGFHdxOxxQwRx28PAoO1OFVbj
pDBu+Yi6XWJNn6UW/Yl8iErE21h+Lbt28UWEKYGCAflQsW3Al3B37VFjVblFxQ5eNbnS58R/mtgR
P1WkCTeh+WD9fM3IgVu0kIyzMx2nSHbwQrPAMQEn+Owy/SgUM7tWOUkXGRhIBrCCBpQRyzcppmTr
24x+RpglKrVbZtcQCZWufBiT82+uwo4BVhfbs9Y4woCk6WGAuw17gNmGyaTiJdAE67eOwjOEPB2G
dws7edd8YyykG8SqN/rV3Z2ni0u3DJnGWTZfqxxiziyXWTilm8zCro41BAsTFtVpSh5mjdQAjhax
6Jh7zHlH0cRLZwMlG6eLhpYGXBV41salYaWfoWchBRPtTL9Cg7zAaAoDhpeSvlogY+2mt6XN6YeM
94jG4WOi1KhfTGQN0Iqp5YuCLKJ+mfeI6+bsCLgd7Bb5SKE207KnX5LdwZGRJ7LsVt2bOKeZ0H3g
mqMvAzhT5nG8qN9Q7Fp0Ohrad2iQ8JeEWmNC6cRehibDxHgRyl+2OydpsKPL8Tvx3QdmF+aSKpXW
QqhuJf+JtUy7MKpVTpnacRlF4jVU5bOQyytzEK7vkpVdWtz1/BiGVSzgzuaRBtZHs3cfULwiiyYD
x+txDPLsHFnaeLGcPqANwUV8izuDRS7JCNVsaYzbxMmb6SON37hrubb5XquvfB9x0rl9aqJZM9Tl
ZrY4VmJ3pmSXAqLhMBZGn9c05J7GXHwd1NlQ8ZeS9JFhvwVfkLHBoIwYKcEzjQFhnhqfJfd9676q
TYU6CuvBRZBfrOZD2Ar5HdLbO25CzuB/lCPGgPjucRhE49DUtyS8D7yGDOyw1ScNX0QgFfcYhe0m
viveTYd/NPkQcA+IOLfC+Y3vdboMi/X0lp2q4AS99kaJzFPYRWCcKuOLlpk76ZpkH75E0lwNVZhY
jb6yM6QbrWj9tqXIpT8b8Bdp7JbAVBEWHJvCNZJzfbBIQk4H45vkTOSWaXJEZwftAAtpAB1hQoXE
HcI0I/+yfjo4hrAS1X2rwgyuwTo83tTLm0uXbINkLcjZzv1xeQPfs2Mnkqxf3I5ceLXEh8xk5AQC
+g2802bcABp72zKUSYjhakG54FAiplc6PBppZyNnWk1OKqP0GJurPPPtMDaPMj/Tk4KqExDXrULa
MdVV7r1C2QU+AtWoTWubvrgzJHOfOUncbrVgoRDiqM4BbnJuKYDBYc3pqhvfofiejCk6IhrhowLz
LPuQdCMaEoj5DwmjL4jBUrqitqTjSfMdX3T52HDUGQMnFWFJQtvSApMh+ypYDRP3aQ3JqulRUtw7
986PA0hQLn3THscRAyHUagXVoX1y1WroLfhjxJVmEL+JPkGG8hjpewI6GSZZvYecNoVHIbWtxDmV
b7BAhFLNiF1ZfH19MQPw66w6df4HzxZxxw45pddSxX29fgfhPxIDyz2kxTC5+ApUwVoXcc9hWgX+
WNX0cl+NvGYvuFkYrNny8oFWkPkF1EQN6OnyvtxmbMt04KuTxVFH6pP5J+oIyCB5BlocVocmO1cP
4Bwt4KufANaCSfriJ8gd2CY+s+B8E0WzovnAN9Pd1H8zx02ggZM4kPgzfYYzsct8SZiNSIjnaZoX
+WOyZdd3qsWWrPpvT3b6bw54Tgb6gU1mygkbJ9EfZbpszhVUNmVOHgzzvGO+m/nXwOCiU50H4d0n
HpQvCKrpY1Dp2MzoIrEEgf2l7UZMejEmQQXASfKqX9Nb8lvwN0G6tvBkwuprCG6KexKJCGrGU48Z
EB5ZSrodCa+D11ptOnqsVk7lgHoWvLhaNcJqCFbxR2880uannYlkmM7/vJSYJNk7RdvxGbSMU4GM
BdIF4wxGPwvzE12w+UlPAzCUyxrS8lWf9yS3ULNhcDgTn7KyUokPm8sdlYWLTw18xgc7kTgSarB8
XVEW7VDbjK0j/h/2zmw5eazJ2vfSx6UODWg6BQRinjFwosDgVwNoQLN09f1sV8X/fx3R3RF93hFV
gF/bWEhbuTNXrrUyuNl4kiCMfS0wMJY+C90bIWvRtBkmY3CJvozZD5aEzE1Jx0ktrG85qDP+QGZ+
yEP2uJyBbCmmv1E1SqcVvQpYSo7X7ELvLEUwh45+tPaOFiN9w20V0LPev6WLPUqah6oc2uqp0jnC
1S0NyTBOlbYN9MWnnNLWlZONlWzeJULPrZ0+m/brLTG4fVsE+woaRDl9WdOPspTwhcp2cTG3ABrv
jFFkkI+dIE9kip++xX6IEX71M5TgGDFu6dxhzJyOXmgGJzSS48E4hedO24xv9t+yWi8t64xz9iua
FoEGujc1+RYS8dRo9pkmCETh2o+m0qDBCucLftUg3OZuheuEXW6ZycnoYV3oiEiJ0P4UEZsDAVNb
m6Y1DkI864ZGveIx+mp53xlGLKSu4jvqNkwn+wZ/EXxRolEqCTUaaY3o8LyEVLTbFA/PpeepbgaH
dzN+BUQHoKwQZLpNtwospwp+IrdloyxTtgU7gttqj2Pc90OFlIyRxjLuUa+pap1LL51lcBPMVJlN
c5UxYaV8NyK+Kxqrwv0oRais7+1y8l6IXmeFYK2O3pNv1pUipY6cz18XhVY0/So6WYmL+HIC/sQC
RyvVMjichqHmCbCftiEdCZiuxpJOBB1rc0SY8CYc0TQcLcMRLwgPtCWIC/KBlqV6xB63lR0hNVVI
p7vxgwORGXzfMmQeudeIdjdXbI8og81OOlMeo0+FPWugOBnxDmS0YOfIlfk9Gg9EI96RFyo0It6e
P1cmc8Ascnm2vjlNDBI+uUQ85UCCfn3GXrYCRW7psIk1TpJP9yZy/J9K+9I+YEvl+tPO+xs18Qv3
wDG8O1qfzZZ6ICGw3tmHNGmUfdO+q8vTy0tHJptawaZwpAVrLdobTGHaSRE53DC4vGDxDjmNHKE4
p0nj7/wM/jrtZx7IrfI5dkeWC+RigtnP9MEisufaeOAMHKDM8Y3IT/pM6YGL+4h4qAJF24M5yTjF
yalf8TEjXxlDNLY15K9Xa1HSzYbJPvpApgJkfyaS2Fx60gSQ4kEDoWBAywvxLkJNrXzGyqF7etXK
3EfoiRTKHJTeiO9oUPWkjZzAgX/unpq+s/0NvjWvnCmjlADdQQNfMdfs4Z21QkM7hygrkpP+lJCH
eML0aeULy4AnW0MOAZFLqEgQx6Cqw7hDPojmuF/r5Zm+mlgQnKNEzlEa0Ccf87mkfM0LrjANLO1W
XOkNUWz1ECj45kcb8kVBFxGUud3zFkiXaWlBEd7/rgQCBl9k2VTHZIAjYK21/BE5dlnoLwaOCGHA
wl40ePjzcZo92w7q++KH0Eycrbd81zvLVHTBmtxSkwBqpB3lUB+s8ZdahO2+I+sxy2PDEfWz0PaF
0YDmn8WPslAYrrOUrP1HFaPo6w9Ydb4U5dZUQtV4xqt2GMQbYwkTRuQY9L3x6KHoqXTFJdk3mI2u
0ulEH1pOEEDF7feGXADNFEUI/pFufwwE1b4O94V5kInVCBIThsgjgmW2YkbLviqXb/t95QNKneTi
ojDymg3dijedY4Op9tAo+b1BgaecQqsxQo4wDNlCbGaWyuoRBiZbiw+nv5ox5S5dUdXxXi1MG589
m/aG0GRkEKoqNqSE0m8oM0Abq7R0/E6Vlfmo4jHqpSxwcKb1euBtA8K09d398bRJh5jA+cZNMXTw
YuDaxMuYJcoTvaC2qOZ4BfQTjBW8/k6ivqh3HV5pDQptzcm0pWwTFPtN/J5H4d54zfE98add56jY
7WfsO+SGsh4jq0o+O5o7En4e2TGGCGWvA2Q2rbcKX27sfbXQvXe5NWWUpwR8WhD+hlZKfT1jyic2
+x6EOnW4QqqBEX3uDRFsFW/XS6Y6C5WtjPbLkjE2Snq1KDAi69s03VzFa4NhvecO05GVzWCLwU+e
CKP/eYILs+TgywlzR2RbUXJqqPok0/x+IfBDL79FUfyhg+otKBLtBk808V9/q+GyMUkvXvefScbo
DwMOf4/TRU+Nrr2ndDRgJ2YXHoH5LB3XCigvc0lWphLN6Xm3S+MFTbMiX2qkZlTMfEEHqib3WFB8
UBPQ1mwgM5AeU778/TV1Nlhp+77ySF+Keo5cE5m1w0/YfBOpCNWMFbpQoNitYSKT71NSR2gbDYb9
gV1Srg7eU6Uxp5yfEGxWFcnx2OcILPsWeum04K4M7W1pTyt55rfjTY6Wk/yPPfyNZnWp+q+7KKpS
w/vp1m0PpYiFkqnryOyW3DeDwZxMtSyu5Gx+PuuPIqVDp/ypXGF5gsAYpfuAWxxWz5aXhASvX4hG
83IQjh8p0cIKPgAd6rRQdHzBUdeQ+Qowh/6z7Ig34e2IV3VwNJZa8cOvvRvurTGbUbOlz759w8lh
HyqudNCFQkSwC0WIQtpc5kuGUY14Bza2kJIXZR+tR8mb1konnKsm74hLuJbujQkunH4maO/bAORo
JpTPWQNcPx1QH0U4VxhgWXE2JVGkRkARQvVANDNtBEXEk04SmyPWIH04D17dvfEsrOBk/polkT/i
67OwnIJ6W2LWZjbWx3hpMqXCbWqUuLHL0Asnn+QTrn0MdxOnL/F9PNPhYxytKHTfmGTwM+JfKFbD
PjoIbI3rXc0BcwSawsQqg/pOgG9yq85ZY3jjsLDEP/C2urlZUOJ5/gZgRQX4eLdrbLWGbCMFacir
XYsKtHlFaxMfHYWqGYDEwiyGJwZx8pPcEa/L61JteydmX2MIztBQEvjmdHUh5AzkdlNOuilB1rVd
AJzIx9yOjEc+slxjmuz2bzeglv+gIvs4CxjyJo73j3KMLyjc5g7SIORMKLOQ5b1NIzmwryFOf95u
ExLJRyZdz8Ey7R1dmtPXsHQUWjmSpo0PaVLeZP0hjed5fQkMhwJp/apxKmLsQDn7IBXa1jHkhAWK
LLIzbCawFcT+j+lOLkwG0bGibO4W/bg8djns2pNNHD9aPsZAzI2JscjpoXpQoaIDlxvUUDH20Hj5
9Yi44FvKfu0INdOyLHG9GbVgRfZNGyzlu2I87e5LqqbEMumF3Z285fzW3cK0pBFPlUhY6mllRuhT
czRdGDj1O4psZC5MXfou2m8saoEL20QUxhFTk1louMucBfGjJ6/gJfnch3BfMETrRfI+jlRBRAcr
7CefYXfumOc6Da6yUx7fqNbti9QtCoTdqX/07UtYTkxlq0qHRkMJzQJvILdws8NV6g+Bfu77r+bO
bFF2vDLYyjedeqewvur3HS1fZYzpmuAKXvwYJ1ZmPml2gecaJ6IV/9Cmo8EAE/NlEGx9efqx6rXK
x2cj+whsDMpvyIjkfCRq+YB+lL7jFpMpsb5pcwla6zh53+2JSvW6V2eQzOUnjjkfn/C5TW1SVeRe
svcQKRjpzSNUZwoiwmT+ZhxStaZ5ZelXvL0hR6+r9z1/ZY9QaYgN2YHhEyMcJbFTQh75CQpzPFjm
JJAPmEE3FIJ0q6lq2GUbcKgCVQZSZpcXJ7O/q/4p09GEd7MYY6jx6wJo3G4ZKuSoeMRsrYBlgJ6k
WaKZ6yAXAuvwCq2XT87KU8ltoRXdojuIVylXrsfllSoBhGbWhd9dvokHgbNNQLzI+D/WD7ymgso5
GVvpG1UHu/G81RjOALUKtNkGrCb1Jnjh2UDql5HK4fwgXBWQIgfVWj9lxvid7zEf43ZGP4Xu7fQB
h0WmFz/oO9k/gE44ZqAZU1ZMvQ3gYAUysG04xRdUt1KHw6o8ba+SL/Rk07FwZUVwQBcWtXRYVbeQ
Zq05IfDyO5ScOiCGix8FIZ2CgsjYr6UzCbk5wrECPspWJX7xNcmOgN0VOljb3riSdUJLzaYGv/Fe
kFcSiz0wNU5DXM2k87RpCPWUKzGzmXnqytV7QYC3RNzf+UucijC6KS7NVq2cnonEcIYZxpM61QQL
koz+OT4tcx6RGJqQ6XD6YggwX+D22E5rb5nMMfSmOW9O5TdyBWWogNtW/jWH5poDVMuHdj8gUqoI
Kz5ayNAbhgw82Ja69xXa40c3JrzqvUvouexgBufLAAcViDLL+s2qy/P+COMPa1ZKABvm0ct++hxL
Uj9yHKYAh1lAOTYF6U0UKVxCViZSDOEGJHoBosLiXCDo/6V09ndYpmJ/I5/BCwaOMR4G4BrBtqbS
pZqgWoPZyPrgtcboqnLFC848U0sw35yIHfpDNKIIaObkRQAjioE1Ls73Q+8s/LauovmASdDw5aYU
UBjSLo2lzKAOdvUX6J7ufpdOTOKrL7oCi4WvuMINcjUQOxFyA85QJ/9QpbIvC1EhTzDqeuDMypxS
3UJB49KvaePE7dpmcWC6xUjXM9+CaseCgoTH7wSMSaTK/fvrD7cdelDu0hb4e/WZtMBSXzrcVlAw
ELJw1GyhYLoWfYMGsWQZMlAdIwdwLHvBo5mg4/rmkUpaGKaQGnDyiivGwNY9HVDuRvbmzSVHTE0t
xCBOjgAeqMqVp7QhBeEROcO6n4EGFoDeGph1S4uXNL1bJxDJsehfKVU+pSxmffIYlR6rvYF5x9Wj
UGRVN0hyxRqniiHJb5E5EehxGWjmlEhAY9rg+zdXxXIOwJCLQ1UAxkbziXbBaKIMJ1wkCps+XqrJ
g/3ToLghjxxlnSjedITSOMNqQhHLvbL9dXbh7hEGL9CW7xwUen/7zqp4ADlQ4vPqvQAx8ES8PVL8
Jafuhv8s5cWSpSC4XDb+egbedrZ9UyrJCVogxuCm6N6UiOOf2ifFXPsktMeEH4jI0pgPonfdNpGJ
UnF5aHWkDaTR0J1LrkltDsYf4M0BsJ6G106NR4NNXQ/45VCWBi+YS9zKRBKOmAgBVzzKuBENw1ol
KFpie173zJRKxgqM/jHr4ZNgZoOwB6TX16Ce4xfNd1mGFL2se4xyGjyw0E9LygSqw12vVLzQRIHT
A1yTCeHLMorab0tvJ4mejd/FNge0tfa5kk06amcyS+No63Qx9SU1fE6roN2Tb3Ln9dSl3H1ZwGh6
GYs2UVyLAC/CxKuk+uFSsx2gi29oDoTg+XxG1pJMfyQviuE0opal6idTZi8Q/4Idw698WbyTZ2eO
+FrcePaT9+QRI583HruSejMJMFWm3RpfWKeROuM07kh1L+z30Jswq5HjhTZg0TKyGT5oUkAYcrVt
LPzfMNvrghu7gA2T8EOnqPgkP0mrnV9tsrsqMnMtLbz0qlj5w+qHLe+pTGw2ipXU31nPOr23BE5I
CQMyy0lTkY/wpOOBE1c7Pk2cIid/gEuK8DTjFLDgoOYOgoW4R7klYbfDXGWZyjPIqjjNYSEZL0Dq
OEoBJZTnctdsUnFnATtu2XnFkbKBddx1yYfOERfP5KLQNIkfLQ5mCrbxtEjY96jnhI+ehKJPpl3Y
XBLrq+ug2VdfH8H0bnZWs5Zg9jRRuvGBjEif0AN4E/bF+uZr+yLdqRymDfjEt9KW4SeSfArZg972
QgGj95MT7cYm33y4pRFwez/k5ioFIjr93lrllJXM83SEE2DH9il60i0LgIqvh3NXddOiB/joXlM5
+CL/I1PH0mCErErUqEwVcQRyIPN+gNIlb8a4LAFBRPUharytKnokEEtSmm1YFjv0lTLuthgwmkyt
bZg2lrBhh73pmOYm5TrZbkXzUqj4u8SnjPFQ+vtnKUh+X5amAQd1RoMoRx4aQb7Ch2GYWuERgnud
L4PPN/TonCYA1W69R7nmwqehd+TfFS2fDZrXEnRJKxbdE0YUwZfdhzYmInud84hZHfZs9KESBx5L
DavFKQbxlwiYdfPeMYKXcKPiAkUbMmYarf2UGR3JflnRp7RzbO90zKfxU5DHViUfQR5VwJyPKOlb
GOeiM0kjekO4FEkeW1zuB5jmJU7/rv6IIpaAJHAnFeWr7RYlEtpNLPZW8Te4qezUYsqKdWRRgsSx
IsWtTbQm2kxrErv+XTtag1mEMJiAqTAWNx55DvdFw5C5rrhuxa0i+ZuOHEfmf94Uey3WOgBvr34D
E7LfMv/OtneKR0XD+TWlBx+eaGz6onFdaFk8ain8gFIYsU45Hseb3KqnJG868KlYjRZXHLOEqAYZ
pBaIDUV09ao6kkFaL4YU/qm6+Op17cKQJSYnSX9U9UFrityKzwiFDhyJcQi3DOzFt8rRWrHzVV+/
dlz6vFv1lrUr/WAvRxORN2pOYyNDBsBr5rglyd4I66Lw/HEUCknN0Z7ttd9STrcbBktCv4bQNRys
0+84Q+hpOPBk1RvhjhYZdt4IPB2tdmkjD8YZVu9buJWCE90foP9qB2sVzV53hpbEEmbvwxxiWjDm
xXvmrwee492MG6LD0h6e7dwxzNHrD9afVB/KDNJZD/TI3nc0CFNQgGepm1Pkb+2nN1hxvaZEaIII
RNmVRc07wehIn8l71BXjRp3V1ww/oEXHbkhnatRurBs6MCfivijGypFGXchwR30hEMNlPyt2/eyb
/hhAWoK3jqONdSqudG2NKIRG+PYuuWtHwYyC+KzO30f1DxvbNNzLf/DNkuC+zd+z4Mj/gVP8ec/i
dJ3+UaeD3efPAL3TAw3IRB2VDw/dLO59FP/9wz4gBISY8XFZNeUQRrr7HjF3+QQKyUgpQtG4KYdP
w0ndbofYxk1+OA3J44N6RIMPPjSf0WDISXh9WSRfJMw4s9O/GcPLiRyZD9hu2N6peJkAWBVr7agf
s2xSf4b5lLsYFnw/jiV86EYhhGGv2oYSdjsZ2xcQdjqKdhmhG2TI1SyHAdj4BDEm7QVn75D8hAeI
foN6guMI46I7t5gPVm/kv0zUG3JBQ5h2IO/vUXAEhMGxY1rdDZysJv2SsbgFKPkou4b5qFibSKMn
8plvShegweIe7rGC9PeILZl0d5AOqucoDIGmbXDrN8ITBd/frcabuIVLOIOFORrswV7sZxJNo3aq
bY19t1MJ1EPD8Ut+rhOQfABXeUCpj3taUO/4c9VdKZ0XGOzcm7M5q8w/yEe3D+4k8VJbkgSBEQ/u
/gIlozpEGQJziV4SayXep+vXvrjLQHPO4E/kDQdz1nUyy2bmQa+G9UPZoIYTt0B9VWb9QV6D2nA4
6lqiqs4ng2KYT5St+WzoWG75bLPkxz/kk5ApQPuKHH7K58oMzmq0C3asDPjcU51BcsNqYYJ5Uj/8
sA1P6hUySdxHfqRZiKhj7CEwO1jeCPcifgnLIlf95gU/byMcJkuYdd5IwYmNpYXhC6TrJ0clXoOJ
kPhUw24Hef+LQ88n9bW92k9QLyQSDS434OVw44bht+G8gLXWH/f1/RIHbD6VLR8krieF8GiLUsjL
zKr6k/jtSZV8MqNhjO/gJ1l1yr41EJt9oJth2vb5TA2agB0aqwrdcyyPNdPx8W0KvbXwlgJOjAcX
hRl3mAwS/VDWiPkw8dPU4C38aO065VzOmfyghHgxds6brHQ5mCOxBW5Cowa4Ef8wnlhBRKye4Y4a
MWa8cwkzNFKY5s2EDHjVr5EK9ZydE2Jx6i1iJLIBAGW8LLJD0608C2b5gbCkPYVDBEfwQkHD9VWW
nbS0zNEgWXvJOR9gl/WSwZaYn3bS9Uea4AVZ7gPjkadXo99oBtVfMwaQlzagT9WfTj1m2k+pni39
8tIvg/QchTcMySTbWoeeE3TonLR5IAXz1yJceNUDfGsSRkeGpni0mYEosLuJbABJMpTBAppXcrFO
3O9kIoZ3YTqGai8E4wdK17msZrhsj23iN4Zu8YwLFmYOlx2hOtIlDEAnGh5oCj5Z2F5NCbMWBJNs
+PpukI5349c3/5SgrVqbkDkIPB5uMXvo39JMrCZbnnxcZQtLdWjty9qVkpHOuM6p9DQZbMasE2/s
7WGHixD2CSeq5mqY+P3Agv7Q7C3yZNlGKJinY11yJTSSi7hKLl5k4Srcg/n3r4+TmtSD/YW9qmT6
wWocTHk5IvqsWHHv1R+kQM3OYPGDeWHzCVr1gSG2qCFF08veBVAL9zSevzUY8YVrzsBmcbKLTsgK
vl4baeYf7C00dWkrf4eHYEe1x511wojwVLn8DJHyUKlOx23W6VPlc/KijYw3B+ztc90eK0rYtpvn
6d1PUxSfSbmGhMee4yvDVLsp5Sp58A+q2TAwxIKYd2wRuS+j1oc5cFKYb8qI92FdH184oylU7Z6X
jUtsqHta5NWW+gvPvB672c07/jh2Me03yUNdpcnwL1OODL3CZHchml4M+sFDjLuVBFN6XRVy18x7
eBaKUaYlqXT9yJrosBXUEDBv4DyQTXklPRr+D6XX2qAJhfPwwkeb5uuEWTLNHlkIo4BmIvOUwGcr
PJgAtkuZDZLcNh/Y4yI0Rvl73/v+VvWWlBr7WM1OpZBt2Qudv9EgePLHLSwy8KQcio0k7ZLeX3U1
s+co0tjuIVehBKIB8gE5pIUKRLOGmidg74qcGverOH4K2Y1VggtU6hiIwy8vzUZZVaDaih1fEkdZ
NRuRwfrNHCyYVIsM1VtAFHxdRCMIVVI9hopNeRSxUy1e5p1SE/8rqWfrIsQ4zcbWkHuZ/gbMhh+j
h7R4d/i8DD8TSojXpf59g6hz8/kAJ9Sx4H6/Z6+LHKxxwJgK1/iB6HNSS9IxJe8kb6XMMynnRbEI
hVyWhOPfsMRBru2yWd/gdSDSURsLS3viGzGxv8ZeIKMFbAXQeiK62+ShMcYQpLLghAIQyoqtmt5E
s5eE2QQ4FH+5oTiKe1tgijbwrPgtTXDU24ApU54o1dQjpmyDTiHvDRYi8wZClVkUEeEE/Cmdw4AC
ffjwF77py8p0rSBN5II7k0/44u9GFhoAdfWhRCQ1bydnQgxJ00oTbawEtI1mmO0SiGxXlkZzxIIx
WW4bbzttzAB1nVkMhTeLON6aquQvCAC0f1WDCvJu0P+/W3c6zHDE7jCKxFf/+kS3JnvvrTt+Dja4
OlrlN5wFlrluiktB0ocZPfYJFaan4xa/Qbi6uIysmj1tu4LiHCIPJ4wyQ3BN4wVWOwVdLETm6gzQ
qBUK7+7Z7u/k9uEDAJER5qRIaBLiAlQHc1I34FQJWDdV9eVfelIVfaYV4eK3Hylrl0JQzsC8XwvD
38AwAkWSaUB0y0/GOuFeofTbQCDLMe3KDsaAUW0zuL31VrAvf4lNCE+QYTVE518CK1elmmHpjIkb
5fa0pFUAigKiibIciKfn6iFlhhzAjS3IfWr5pPnewExoLrS7rTsFFHgBpj7q2sCRK6NqwS/UKVmE
A9hjqYqhp6Nbe0DdibKkzYJaffSRDooqerW49zqfUTBu3ffF/0OBBHx+oq8C+QI6Cy0D/DnHJh4h
9uQFH41p2ECbGgEILkfUMquOIRFD8QImHS52rCFKae5mKVjy+MK74aKDufGCf6e7xWNlfYluJo5q
MA4F9TvN92zGJkU332V1KcZMM2ifoWGBFlZD7YAlwDMx7ZsMHuWF6LiL52QOZawKjjDF4L1lE5/d
b18L0RdrDHAUvwumNBoMp2TrROhqARVSTvU36DkgF5CYM6zvIDgH1h8lOYrJQzCziqt8w0tFvvlf
9OF9SKznZidP+eWG3FMqEBvCQYWkfGdXsp1mV9Ddy8YeXtDRBRoILCAoGmqM2k+mGhmcWAAsCale
QFN4Oao1qs41VGUTL1jYiRhy2ITjSdjd6mBBZeQWDH8FDRtn4b4hWlFmrlLjyrVw1Wk/mSSzFmbO
QtgN0XgFN6x2L+o5YFqsTMwDbeR/jp+blGDN13R+6BYT1QYLGclVNTUKXA3yX39AX+tdFZzuM1KR
mcZTanZum1c5oVebsVB2TMViXqJwovPohbBUQfCieTfj/qLb3h1k+r47/cQsIxXCTfzwYCc+CK5g
LvCiT/bPiS+qyuEL/gP5+zX1FS/offEvwOk80gPNKPh4el/oh78vMIGN/oTpTiSCPDdsjssdUY4u
KgO7XdqmOT8vuLfeTT+Jy9odGoBfQMm5f0UQHNYHAjRkmofABwRWJ51FWICQDpDGXV7NUOmL0EBI
6LFqZmnKP9CO4KtzxGD9ZrPpDpbbbFBiNhuuRMs+cRp1B/OH4j9+9Dee6h1u0/ZeEHdEu4WXA7gA
3oVwTIFyJezm7TedB0AVBa1XN1JWKvIqB2Odkn7/CFKzMryXYjsq0XgTpaanfM7P5eIorH4hjmUE
apESBEG56foU6pp+AC8IV7/QNC1F4Ew2QLgfcJ7EYWGvvmkJJHSDoaybd95bP70uv0wIhF3sg1hE
4kPYTc+0BiWyyZ4W2om7gK3crvkXzjC8Y4JSvUOY3CBXQGS2BmRAMU1iyvoAJOyewmvjtx9UXB8J
ECcMKD4VZRj7JxdIrBIQHH9CZ6+4Qjh7L+x7s8Vr4SjE7UQTb1JdQb+lM+2yCN5TL4vGGRRZHSMH
2qZbiHWEcZ8wDqBJe8XlNzTegdNQXFmuvCOE4zv40l9t5gV+HDfBIshzSoXZS12U+VdMesqlAAst
hQMMEA9LgPdUih9E/S0EeaBhy9/gNzbmiXBSyxMJCB08vxfxW8qZWpNMoDFbBlNhsH//5QK/6bRi
2/De6zRmMlIm2FDaEtgf5uzsd5coiOddYi3EMw12ID8CJVGy/6WMKOaqWdXPgHVPkfmUhkIuPNQm
xGZ4NURvoxveJJrXGwtH0k1wBD3I6EGGCxns/lljGD/ryNC4IlQgn4XdpPD/4KjRVIb7IZ4pT2km
s0mQWJZ8dt1DuaO6H6B3OCpotlkMoKV/NxwNF+AJM2qAPwwm3mOojjmMexaNtYAa9aYwIYYTUxJ8
oHhSKElq/c0UDDoNP79tStg3opPKE1eeVRapQHK/keJFhgMRjs4qpBYBCQ8I8lx4keW0+44QrWeU
ItoIFn7OmEbCNhFkTEuUnPoEzKufusOr5YnjMbNvojcv0N8ZnFhJkw+i2VgKGt1SNBZs2wnt4V/v
6CXlPuL/BV0Jr65h5yDqD2n030NEQPa4VBwV/PHOdRdk7iu7jHfmrP3DyIjh1P3NzeDfLPI8nuhH
WiHbYjn5q491XwHUDReh88Z/wYl38YXGmXTm5gAhp0dGOICvzHI9BbgxIw/YediY+zNcthjL+aG3
i9+CcJzYpfo1eu1zc6/Doei/Pp+tOjgWwc6MJwnvkk6lPTNhRvYeYq4eTCyW5Sjh1pwyYHkYFC6m
qZXTbDMadQ//7u+Lc6i4tTKCr+GKw+tOADLWvNklcG0YaZPOswVOWRPEUaaTu2W/6HZlcgThg9Xy
4H96l0D+TEzQvzKRQpauMvb52xO1HWOo9BkOTrT9RXLwzxPELZMN3ptVYIwR5SelGm23YkfhPao3
xQh6t38KDHfj42U3Hzgkd6ipREoDsXvv+WgK+iPdObGNs2cKuVZv8MQfyctVvfX33ZPYZ9/Jlf9u
EtI4Ej1S2u0AwEonjPMYUEAORdipUKSoa9IoDfZLMyXYiJCMx0/FrBD6NcxQcZIr6YkLbx1fVFRT
lfAKKObqSu2FOkDeNftwMHz9KGIar+trDMcK3Dj91v2lGWxzWdBvwUfv78TeyzdkFCQw7MP94Tcz
IMPRkmMtCfGWAlMRCYxgAtLNHkO9INl4s3lxuu055/p9Id2AjnE7IxFCsMGK99hSsVjB3SL85pEs
twbNzlGM5csWFNvXmXBkb8XLfwI42Zt4E8K0EotgjWJVzN0o6ereECiR6dJy+EzYKPxwml5BMn43
iM+1v8Gb6KmBePpcpfBQbdBZWRPDFXdTaD9pAEAyONFknf4WTO2ULlk7fV3w99lQaDWQ8Oj3AODf
tClDV+NhEGyMFN+qTYeDUuK8+1EmOVN/lN/1P9Wsp4gSpQ3bltj7Rin2H+mYE4ggoZ+Je5HM1tyw
cZmKsmJPkdIDrN0KYlyhPIPARm0P8pE8KgRJIjliNEr8pI3jZyJEu34SjskkOmIm55oUhbGuO7K3
St1gNYLLAsWqrK55hGhABM4uRXXo93Tf6PQB4KsEvzmhEVHPKDBxD1u6vZPvUAGRjJADsRvyZP9Q
QM2R7mA67fDTsKKm5AktjtucpZYRHez1vBOT1cSbYVO84B1EJkX86g7d4SSGnZBECVUx46/nvrIc
QEUgQ8XR60whyGZL+vC7VerCWsi+s9B/983fpnjikskmLrRw7AuZjAUfVOxuJn05usQ0YeQZyc6A
Q/AxM8bw4Q+PyKCEZQK/xhjQEEu1rbiNGCiAtQ8DQ9gULXh5HM0bHP2vQlJK6/WWw0XuPULaNHL5
RDaTfdSpwXglbjRYsU/x/G/Ctfb/nH7/e6dfYWhqKwxaVE0EzMpAk/9Hp99tmpfve/L8V6vf//It
/pEtKyq2vaYqa5Zq4J6q2ub/ky2LbzEf2EQ6PdBVZWChaP5HtzxAt6xzWCZeq6qqMo7t/3v96v8u
XH5tG2NiU2dmo/2/8frVNOs/65Z/j52/YnAciorxsI56+l/NfuEaFL5qv0PiLowz4v/6TbUPApUd
4rOFrjDCI3dGLOSeZtrWhFGlgNb9OO1WOv7l83KwtkyCfLICmzSvTEbayAt/Y9GeY7jD/c2EbyfB
gQQE8FYBcEmLzPqR2cKA+j9i/NwtJmPJrZ+evT4CuAnlu+4/wKO6KUC6aP4iThyuQjJVkU+hedoE
1rzyR9LJBr8ufsh+mFKlv5bvaM++o8ezqhxHR9/tnBtUXKrLWfSNBhp/x9dPemJj3mSb6mbK48zC
wkT1p/p3/BoeXzda/KeUAzW+B/JUefgahMh42sSOecjsidYjR5wGWNRnE9NJUyzSxgrto4UBx9GC
TSC802CLUBxoJ8vFZIxG/17umLQ0staYeKqDSbaEIDdB1AHvYfiNO5CFOApER122yry6NBdp1axD
IMGcj8o2Bv+A7qBV7Osj7WP8ZEaNLGoVdp3sUu8GodBbqWwvOwTi0B8wDgq+IHQAksC55Pyh3aOm
2Vn3blpvy3rxxliLOoO2I6mpIvoZKm2SF2gUU293KmxJB4rjQlkETOxjJIg/+4za74+K+GchV5MG
fPjRqqB+FF9L9uNNwRm3N1i5h/Eit2YvRZqmzLRS0Y+EZx+bidx9rxjlURAjo5Q4y3zu0jBdX6Ll
CoXGVJ6afI6QAQ0mMjgYX3zoLTKJMtTYVUZycq46t6QzCumcSlbS9jXdwnZltyjFcIaJDpADTLr0
E4bwAMxzMVyK9Q3FOK/F2sF9GnqoAFUmpTEr2TjQtuL8NUKUP/6GpuR0mBQhVW7pNTHGuZjCKzYg
A6NdYoQMxZsA3DY1EnP5CMGz20PfwBC0ct4X4NX3pRrBOJBv4DGnk5QwknvPHgtoigd2riyrGPfh
yYvJS0yY8H4+9a2AnbZM3Sjf0ISnK/1NChECzACo3gzdBWIDV0/njFVi8rWpL2HhVv2wnWXXAokd
hOekXTO4vRiBcV3pXbaIZo11AJGNsV6Pphn73d5DbRTfxTxVC9S/0WaMFcrrY+LDnWXQ0upTu0mx
S9eCU+sxPJECophTc1CIMd2aMhabs/f+A6aHEaDg0+KjF3wB3jCMgse3g9imZG2R7wrx5ECYXjEA
yCEjoXupMyZgRpsej3xXzP9YAEsrY2MVVLOB80HhrTzBKL4lmBiyEIEUmNiz3DsyaIAfiToBGsxY
WpD8/+Z1UI9oYoCRQFdhJMa5V740inb6JbmDbwJUUW1MKgnL1nBNlnsJSwuuiofl9JnABTTGZWR+
g0gIoMqcXi785VaM3rHdkiETaDD5HP2BpWL/AHSTsiEEqJG2cVTqSlZxbl3KsK2oSezRIK3GIXIW
yH2k6zGq9rOJoVqzAU2wf4p8j/KYkXKYuEW15PgJIW9PXZNQFfJR8U/mDKnrfm/KjpbsQP8lGOIM
mMMXCc4GkqoX2Vn9GKBWAMRn5xf0FzQNlCR0EMDzZMwmvQnQu4CRMKIbw4zfjDR7ZOIQF8Gqvip0
jejO461JK/w7QhJ6pUPUfWWnzrX6wailQk9nkrXEF62WCQ3QhWGtcK7K/oox3QiE8GMceQxLwYEE
nqRlOIzdV7XD3uGl6DNfoJL6UqZ4ADgsroUgxJlry84XoBqcWkg5/UEMkuj2XIDq19oAfjNmC8Cd
9HNoI0lj0CSSvUFIjYTHTP8f7J3ZcvLalqVf6JChvrlVL0RvwMCNwq1AQiAkgZqnr295V0Seyqis
irqv+L1tb9vYoGatOccczVpr9yUTaPQWnGBpztUCHe/+dhmYQvFgen94wMB9ra0kozPPpoe/OeVM
/pp0bptOM2QFj/iZWl4FtTl+VKScs9AxJ8rJ3BQ0CGVtzSuIE/bbNX4ynOXyYXIS4M9eT/CXjlM2
IrA00V3/sUqNGmySerObjVBMANYQHiPfY6t60g8aj7DpmilP1pRESDkhEltIZrbmslgDQFNp02m/
Vv23kQWjOn8xRaZBgjdxvW7SPQksMOPmXBmQbl411CMip6gRWXG6u39FIp8fIJqeQchp14RtHWz7
ndET6eflhxFKnEewfZJO1aSf6e+ZhBUTNkg93veAEdbtnUtxgt4cnI91TYNelMNPtoFXDGvVbC4A
mr3bPtXgDjxtAB2F1+dscW7cHkMhqT1c28/uvryLmxwOQhFdVtXLDHWQFXgn5LgQ6xJoPtqPEafl
515xNxZ1/qe2q0leXDFFLuh4bk847i4qGyKQrvjWOYfrjOErurDDZNlB+ZgwqIFeDyvIq2qvZei6
JgOgTRlcIyqOEIvai2EujMcVj2mrm2FCZrj39TUgeCjVghdg3Av+HBL6HflM12NrzUm4tzDNgqyE
NThibgjNEmBHibcBwwLGHiXuk6Vyn75WwrVgArHSVjZIIy6Xt8l7eWrYOH7qY31U5lBZIjnAkZr5
wxJTWqoMtl12mx7DWroBaC97buBvdqf3G54MBcFyWF2xHAn+6vcdB4zV0t41+DVGl4TE0AjOVN6J
fpfTDUUTawQYq4IEyET5S53Rlw8nXAeA6Ek+AtfsNkb1yeIntySfxEq5ErTpUNiF9ifaogb/Tmig
NDvCx1kSVOZKzMmERGUJaJNJSJTBVPM5nNd2Ch8H4mUEc7fEbgpBdChKihnGpRdx/dHQk504Fc+G
6/3IDShUkw8o52MiwTEUCkp0cmA70Hw6AAIURowDrpPQgBQ+CEE5wL0Q67wBCwUcNSAFKMw2PlIB
IB+8zxeL58IGPoKSzQLRLRoaSkgKgACiMaeUojykySwwLHVy9JRxjWQcLTf7Ma4xgpoX3iPuhfYI
8IEoHYMFBw8JtPIs/Hg8ijEDeJu1N3ZkACjXmIhmYEQOHjvVxa+7EAgEJWR/+RxBM9BXMAvr4+FU
AaYA6XFP5YiSX6sJyZdwjDSGfb7ahOAiW+TvFKO1UaMlg+pe9dB1jxQEcDk0P73GLaP8bM91iG0h
lAYvhadGihG8HC5e5l6jMyF9LfWMhwMPGD6HgUpwlu4ZDULpqyJOgYlRiHD7adtbfEYkVEtbRm+n
EpOCB9UhBgQdsZub7FYn6rlH5lk3YWf1gYTzZlhc62TM9Te70bX49vx99ZNDNnmk3CYj/fwgaZ5S
P02/Q+h7tTPoOz1xxpex25UPKnVJXxHoDtx/w/T6MSbj87tFBvjo27e2a8koqkavo64YpSq+S1XF
WKeZpTbzr+JqQT2XHrO+HxPzqeEnQFN7v2wKRehIZS2YEVNsecqkXl1zJgmXU27jld9JX/2t9Rv7
hWJRA0im/8Uf3joD15G5nmmqK2sj9RB88qTW9c9Hj6V+eV9pHRdHAWe5Hw82fpnKK7Kbj2vdOqYF
cUEvl/mzirXyhSnJ0+uVyc4qz/Br5FWm3r2X/ZprVlxPOjr3kS2lgkQ3tL5V6WwesB3vZNW9b9T2
ta1HNJao48BkRtSGaQI9xm1hRQcs1AgP8q/24xI/g6PKhbG4hkrnYaTK+kL82iH8egcjdo81VEqH
qUWzNKytaS/M6yHHUgI9nas3vpmjbeCWd6wjrEopD4HBusHpA2qJrXXc3J1GDzTyyiLrqH+xXqqR
jcmRGmU2vjKe+Xg3uvVkc8vm9n3VV8RlvrVFfPlGzANNxDh7ryJuCtSCf4zM1dO+0bicY/lu4FyL
306ahgNDY5Rg985T2gZ+0bGzW0yec2Z0cX3s7yc820eB/N3K646rlClo6YPRg7wLzI9blSWIu+wM
5My1zMJL8NWIS8wKaIb5I4OdpDiAc2tc3pdJiIPMxMQBx/nYmbAqhMJdWH+zIdiamFQpFwH9AOVA
Tbev7akEg3rc9iB+jKlA6ECb+iXGNWcAIANuJTUa32uwjIV+L2yMnkWeWMXX60z68zXgTToHk25q
Do5BTnigeGcHdFDlQJssAcxbKGjfatO7PvZtFz9YOe72m3JLzAkzw2WHcKibgULL3RvHqCWEsVD3
+v1DG3yDYrCTw7xYaJWM5e+8pnhDJ1uU3xN1AajznTEMw+eRET/Es3X3fi08mdyUiyP7lflBOydk
hYyO8h8qETwgzYH9G7/SMgbsf972EvNo4uGQa6iJEMV61fQ2lX8yDtP7Y/n8S1j3BpaMtUHrxqKa
IshUvjCzte0VwVXlQnEG7ZMppI4J8BNOdF3k8flFgZ4WcyBO6X66KpULi7xBA4XlK30Bz2dMZxd7
U0VfPa0kMysV3w8EXCElC60AzxwEknuhBPkD8M8wU40z60kMgyfl7qDCnqbZfEUGSwPXa/HDqJ1g
bWiEd3PejOx3zxHrfLJLtbjtqSjquZKHxGD26J7fHnNkJEUV/GTTax3qU9hiqVdhG4VxZykj1hEE
ZwSwX1wnLVIAAJ6g5uOZGcceMyC0V4Pkg0A2ry8GZbBWYKrQWZgFie6wgRx4DSo4MXEgKaY7gP44
W9FsyC+3yvYl5APbt+nj2wjZxEN1+RkYKwv6bADhsV6Kmd3gUiEs6R3+ZMa0PPTbpdjgme5QqkNf
GVWWKIhfrN60qwxP81+qg5uwXdf4p199UknsICStPR/8Vx5pNv2xI8+hePQLGtkrv4C7g03gEv3N
+Mdv9lGenrEfcatGMLvkziHpsA+vPmS25X2JbcO0hFYlJdXuDAHcDm67QgeyZSDCVY8/DLYNqyyw
V/kP3DPKcCyeMAQoFu3swYDs9Y5CDHeh/n0+PhfINeZXEoPxTcU/6OZc38hzWapJtdSTJ7VG6X8K
cwg0juYZRuCcbotqJUMVQPnC8WxvC7be1+V0L4k24vJosCtmWt78FuZBY+FgE2VxDTn6AvkYoTDw
eKonUANlS9dY9J80fuO2PjZUPvBDBmmGtLynZqgWxstFyE/nfQPPaMvZiClSMqDl8tqonPeRVEcX
5h4o2mSQBff6/cL3LMRwphE+2vhh+mLFxeF8mQeauStPsMCjV1xti02+xaQ73zYf1pQvVDRA1G3D
grkDl7WxoxkssYX7YVbL1HRKigXj8JxTgJ1vVkyZ5el31Jitr7VBN1g0G7AyKJaZRLvURYVQM0xm
cvpwyHMzoUwt+6RNqiSbjcW0wxLJpRXDoPwO4+tIECzsHEyfnUdYnArWPJ1Y78/yh21Qp7LARg07
vud8BGqCiA2e8A6L6/cqh/YpQ+581L5lvJE4rXoWvMgyveDhwrlkPuKYlNg3XFY6B8BKZ1Dz2JYv
gzqBcSDz0GvcwfYZ5HcK+oOJWfmZq0M/E2cE91RMPREm1hDiF7cvLEHggKBTFF2U7J6vH9RMMPEJ
XzA/rtTcSEdfMLX6lNv8XdvAG8V1Z2ttnp9cYJdU9e9azI5FIC/0xWJ5PU1oBREem6KivVK+rx6r
4hsr4TsTnGZ6tp9Bnx64l1pABGgyPfLCmTllDsSIAWduJpYYiFhNKPTw5430eZ6efSKruGPTGbbh
jB4YdtxIX8Ur8AmXL+8XmYxCjBV+PUlqmjLBUIC6ZWshuxJMFMoAWB5PJDYSvg7GUl1/QVaLqkRb
2Zszq5aeWH0ktPgPNH66NBc6h2zfTy/x+dfcIaSHUB5qq9XVeT/CLfm98MeRRNreiPaTLE+4l3zS
uBgd58BgN3eKLIyAVooayo03HRL+PrHAtr6/9/asiW7uJajcXU1ANnMc5zWdvnbVDxoNDIinDGLg
pTH5ZdIEKFLTACoQYPuk073+u15q4FhMUBng0DnSrXFRAnRhRkblfzljvaA2YDbMVugkejHdweTf
h0Uzxdjk+ADJZFFwrwQ2QU7PVAr3GX3bZwOPf3nbI/clAGI2zHD5fcuxeOMICiXZBCcTisWQ19Zv
0Avm+P3mbqrlfosSlFXdSvG1phygipK5uqRv5NwyBH3p4l2wNfvib+YPPyWhyTEXSgwHjb6E2ZCT
QgDUEnVcsto93zGgXTYZKZ5ai1ziB0xNBzADuQAaoYJZ9z/UGvLPa05u6w9ronk871ieovLdnqnU
FPR6YClC8MOrn50/KuK3SMNipDjj8hyPr+MA6tMvL3mEkW973o7fcNJRo8Pt0Dba80Pi7n1CUb/O
q3k1BWZ5rO/xI2ak3KHxd8s+eQ4wTlb3z3x+nrYhaQEegSvTfqrjnW5EQ06Prvg91uBzLcJ6JWnw
O1lSUJFBIMEWfHKbEinjFmVSovvJ9vcxYWKFjLOBIXG9Ry/JoVE+lTSr7bT0BpxR3lkohyvEGAa5
EJWX1P8S1QmN6nxp7shQYGifti7gEkhQ77xYIvDKLA61RBz7I2AThSLJGK2a5lA609P16ao7bLuQ
fJNiNkb9lOXpEYBQnx3lA+nK6fUM23EBXJf6TZJqlMnTcQ6TkLmw6Z1nzCVx76OfU/c3zJP1CS5K
fnUJwUn6J9HemCBQH69vb7e3O1U02EpzfwcLHd8QPqEzB156raT0INCGPhCQrP3DHBAfqhPeWmKW
cBQm3NKNeIOWVG56S0hVsC+4mxvRwN8zB9NCjqUdYAO1E45XMX7T0RCiL4iJmIpSfVoMc5b4Ashk
wAMrr+ZSPYMTaSHC50qWfUGGbqZCxdNajjpbp/vX9rO4Omob9sgeMveiTsl2m7VN/Dl06/Qbrgl6
nvNkDjLxgn+z0jf6pi5i6UkSr0MzYeaxHTbQU74kYD4WJdsr8pX5dYc+5ldfMqStW4goiqYQK5fH
BKVk9ERhZM6MnXGCUFuG3NoEiOesHqAfYFLQvdUzU4jL1F60kUGUhwJm+2burBlwkT4PSVR866cg
tUPSU2KiVDqWoYVsdMCSBqTLu8GJsNFRTofjrZhDkGxW15XsnXVe9xQJC3KW/pjF/TT/qBdGcqfs
bxfpl6JvzHaTttPxo1qffXVZQTZ/JNkmLMI+uUwvCcdFN6PyY7KE229+ab9ZIs/0pJjCa3AHfwxQ
Ac0tf4iu8eGySD2ofjszmrznWExiXJA0BN9zfvqEV3QmWOOBM5kDzsKuF+PQdguxVj82n3p8TyZR
K63y1cM/x1V9APS0oV1QgQwXQngfVC1wrOrjxdU/Wil6xPrm9nljTp4SS+ybgfk+RtQW7ivCV4zx
tRbg+ZVx/uGFTmsjeF1Ibw2kwFzgtY+JXe3hcXXeU4JnCPKwJiXCqUzenSw255eZtAyJAoqgWXoc
WajjlC/FnM6AmUXpyu5P4TJ8F9kxIf/ELFlY+oPb+S3vDUfjoh7VQ2YJS1Rid26JkMVOWp/lirgc
cDC26VYjnQw4AkTOMYJqQeMKLZkgDdLi7qRLgaxYPzAQh9atTqA3sEK/VTiKigPrNLRjJoD0CBQc
7lHmOS12fAtZzDPpWUo+kedzCCi4PfK7a18POyjoUbYfgxEvh8V9wXI9dM7XhgrSF+QUJlk+npoq
VQohMdgMLK/YTHGHzhq6dxFOBq8GlHffNTONYDJyyxj2H5ibJKhtLu/9UiH5lz1Nn2XbieWA5cDY
lbdER2TpCZ4V9iBIzQ6DqzsyFizFvu+Sx6+5lKbpWmbw3/ivAFjQLUzI6bOyc++Ic57R88h2EH4Z
MZmmv6ioze79cT3CknjBiMsTeF9dGqstJipz6Ir9iQPKxjQZZP+O4oozUtwjuD4M/yHJgXeltLq4
7hrye9PBuGr3XRfST6n6WpDY063gMRZKgOsOGyPzCaqRTPrFjo0mBjl7VI7vr+xQPPeXftFZ8xKK
Hw4t7oXxyuW9o015xLDEyuxLGQ1nnBMBfQbzhK5c4v+4NsyW5otscK/Vp4O2uj/nJKFS47A7v9vF
4jrlRM8JvVAwjXqrNrSNEHmo9v2K2Rj+n52zPCG1RCEB7dbwUmsKlL+HYSTOEctmdYQbK6/OL79w
enLKkl4NuSXCPz+5HeAPlzQtFjIO3Eh9jl4tiKWQHyzDJeLqJybMXp3Ts8547RzLyYO9FD3o/evJ
K7HebyRk4lBs7F+L+/lkbFs6Q5G/6kHU2e3keXEAx1m/1gD03AS1//D47/COAm4nMQkQovGeOCSx
W+kMbmaUyf5eD2cFjw/V9W3wtSXlJjgdo8vgZgAWLXqQFcD0PG4e2+svTXddrYa2jHTcvKhi+rfi
RQlDG8mUyAo4RBwnLGWaQHKvR9kDueFJTRLz4jXTPrQN5xpdOFLQygcv/WhQYK3gPBE6X33RZSuU
dPbP3YMPhV8Q87T2wPYKBwXh5o57EeY8orMfOlkgTRusErUls6IJ+o/HVvTLjNSBTRmiDSFRkDwQ
0BWiqBI3tG8NU6COYnuu/jSgO5IncBhRATwYCbXfnbIIyYGHbcSYDWdB/gRetUz7ybLZpR9/rOyu
FcA6hSOFNKz5a71qWcdJoFyC4wHeQESmkMqnTNZ0j4NMehZGUJhrhIJ0StXUoFyhPBcaW0rxKXlJ
yzJppowEhWvt9WfyzVl8eH+/5E4EjEmy0gNXQd1aMS7L9nK2FB7ZrkwoEuoNW47o4K+IWHrHupIU
W3Cn0F/PM+kD2YuUz8EnhLH0hIP1bTROAjJNv81l/YrxwxXGyqglntChJprs9bfGhfz5oPbCeqgL
alnY2eEmkSOeZUmG88z9YoljN9AODMx7MUNkOMM0UEzr/EeFpvX1xZyWyoPz0ir4z1kRpMULG8+1
aVyshk/U0s/08GRYxl3NfYtTM8AnshYLTOERlRRkaWJFlDzcLE+Wv8zDJqLxltxntJzcaq8VXL3Y
+vjkK9bHH+u+PqYUgDW2KR7cNunEE8oTThaUcJ3VBbD/TFYJwx0Jxjnwl2a2qwHmwZWh/m/6AVYh
9AAPBnd2ZF6IRvn4lzooE9TYl8v67BbkvKLYwsYwT5qcgM1Ttnxc1wotxhSfCvYbOrJ/medz8Whz
fOEtJcTduAlrY4fz9lk4NsL8AwpUWvdfZseADL05ejCVRBYWKNltyoTwzAsuw+kJqq7O1oJo7l/S
oI7PcmIxFOTuQ7KCqzNRN8LrHckH6Hz/jYm7+dpSkj21kF/BujVhZ8PMLYV+t8pKj3oL0KRGtFJA
+4eF4qBJZGth/WyBO0xktVzqEa2ejhpjrXhZM5XX/5LVVH9YNn9agm/dhNK++8goH4LLAqIbVw2B
vee5urJnT5Te6AuqL6kJ/5WdTR5YnMVRQ3XDvi25eRG88O6cRHcdWx+ut/fUe4BCo12Z/L6kz9Sc
WYi9VU7uPbrfhSFbqslo2BOmW+cv4RUunOgMiJsYUbNigDTdodkxMcTIm3sUzh2fwO8csezACR2b
eGjFrP1/zEPAUxo1yCWpxo0JLJhxV+MKUrvQCEVZzpocwafLAuX8T1b0/+eR/fc8Muhapm1Jlqoq
kiFLlmyQNfHfJ8bPf8rqfGn+nUb2v/0N/5NGZtn/YaimZIlIels1/zMw3paIsVB1U4ZkJhOBYUDv
+s/wC8VQxXMydM20dPk/SWSq9h+Excu2xGMkQyRj/L+QyGRDZFv8WzA4L920CdfQbV3XJAg8/yUw
/knU2q3TKzuuvp6kaP/CqieIC/2Qj9isZEc4MupKOzilXrOetNEdfyX2svcxJTb7uZemnxiRj1Tz
Z0yyNhgC2dRRQ8JKiU+U/grNEljWR+J+BlenuHyxg9rn8H6bdhtM0y4S2m/jp6bpbuOLhDdCIv1U
opkLGFLAeKrSAFhCHpPnCQfT1+cAz3iPl5/0K3s1YGju9VBTDvINShQK3VDRMGFzUdmTxh5PNjTA
UhWosKGIQYKyZkJD4O5jHwNtf+PObXh1gb6uF+8kHC0hbGM2d9/j2UDT0vmPuaqHUhHa6m4w3PbT
yL3amBvqG4GuoxqdX7/ySWIer7pdp7qL5wWiBVTzpg5bBbpttoSAgHFN5soESeOa5WZn5lnSLG8+
ziMpAjh+XX4nzHvlTWkBeZTbptwS7a1oO2nA+3VvNe94K8+lgmEy2Z1u93b5GgmHmquA/Y4OjhIO
yW33b9fz/yYSRfkvafHifuCOgCqsqhq8Q4iK/wuxcHiaD2PQaju+gmJbVhFV1rICGtEee8j1kMY+
TW3XS5u7CJe6hHKzufNlCaZBp28kUtM7eEtwl2i3N/+Xpwaz8r9crzw1m3tDV+B+ctn+r0/tcnv2
TTbheu3v2KpiplgAfxaPMj5fsD6tmNHoNChwAnVt1xnH8+VoyjvtvOpQVGvzm8y8CAV6DVwvyRPv
0tekgmvMEBpPHaf/5+eq2xIU0X9/tpqlkFSjWJIhaaphWfZ/OZCdqnat/OrwhYQVBDBagz/iA/GJ
OlJsiImyfeKu00zQHX93+KRk9ebmQfDI1tWbnsiHbsOPvwkHZzoS5nRYuCQ/0keLZ4KfQ9k2F2X+
RlV/PVBG/uUWSCfxjzMxSaispBN73InCxo5uBztYkiBxGmEfMlPxWjyuaDG4zRAPYHgFLcIEOiIs
Do8RrxJyQM1fYq1JcaM45k/tDej86C2oU5X5XptXHpWgoJMLUvkEj9W9tdvDyKeIhSDG16SwW6NL
WNeBQHKs3RDaEWJtvpLUXrfeoz7d8TDqO+EESo0nHsirEb4pez6Ob+Jv8T/oegUJKf2BtOcnvDhq
XTbVBwGOM+MUZk4Qx6QBwAgUxTmedXwDIZRKZ02F9ZL2V+2dp+mQ5F0jQpjLywomyf0PZSR4zy3x
Zlwh3KGhnZ/neLz4AjYyVxHCulToEaAk6i5cnivx9Rj1IsGnXW1giS7r2hsPrFemx2f4nYDRdeLT
Hlag1xhu5ngHptbOvnQO886FRYDIib72cGi9wdVC8Z47G3NhyT1ki+LjcCD2BFGYB5gvvjWqCMoD
8SMFkN7+oH4x6lgi1KSU1HoH4iCC9gDb+esmn+QByitLOb1WUO4GV/1q2o34Bbg10Paq7qOGfsmF
QvwoB+IimGl5zO/6FI7k1FrkhyTivD/Ee4lGsd3qM5EasZC3fFN8+OxCJvNY0uM/Tekpx/+ciIFz
zVkRdQ6HnA8J56E9ciZopJYsbe0OS+w1p5TaZcfIEpEnU12uEmPHGebt739FSgu21Kc7SmVoi5Bd
eZmMK5lDUIWrIOhYnWyAotN9ulds//p14lv9txC/lNEy3fNCkJsFjPr0aCnNX4xSHtMbBKgzJAeJ
YG/jGDALMj6aSL4y+AZKDmpPUWrXNAX+jBhYfEWn+02U3ciNQHvDwSgTCv1ijsof+dI7IP5z/oAU
AP0D5EJgjBK5u7egPu9TYa2Lve/eVhavhTTZ4V+OFSvhktas20qL8miy7tD49LBMlGyXJs+lTMwr
PB7yc15r2o+czqfDSwhD/ZSomJ88i5qokbmCaQl13R07wI9z2ImvRimifHBDPCJ5hJKTAHPon8cm
mnxL46fOhOLbhgokHsnHybZovtDFQDuY6mpsq0uSD56a16ciAkFpvX9/3yP3Mn0MvKtPEXU/pi4/
xo6bN+K9hlutTmCtKx6OeaEYGuOjG1mPDqsOuDQMElH2iWdMOcyCjFTJaL+bKmzg0alblgnV8LWq
9zU11BmU76zP+wRujwd8h3dJ88+7wgWPmexfJgpOHMzYlrFbo0f+e5/jarRFbKezFQpGIp9AV8Dw
IF0Q7tdPgLgYkNI65Dtrky7yXbr55z9zle/+hqfPRPTB2aFeC59MIyHjMKF/VX+UvyFsSTwgOmvg
snYnZwifXCJDf5lz20RCyEGL384kblrCzB/bM9OUEtLY6SGjvL/8ZIRh4Bqs46sJndRkWVefVpS+
4puyqBWwDw32HcevVXdt86ZJlZO/DSeNDn+7HcETcVrAE1EWEAUoAgJtZav57WqMSzppMcKKPtmS
+ezhfE4QmC2v8bKcxsHy58SfWri+6y58EqfhXjGKlb6BDEcFh+Ik1UknLV3AjOldkBc9hUnt31v6
fZa36uL6rsU9cAtzbIxvkAPge4gEPGrOK+NVRZharCCdJAyr1mYW7Kb0vuSs4xtmQ0Fl2kRoau/d
b8s8X1IxAT9bBGYBmgxENWIVIruSNUvhGX92xi7XAgaZ1qxNNtZq10YEE76X83DcZGtM4BXzAAJp
eQ9Qkt4zXIyswkJ/OusMZxHdbXOskxHqmRFDCDXzzO/iU3356UbOotH+bU0mBdgtefoWqTwsPeYq
HFCKSByPLESjkigWJ/erH66+VsShiJ2WmFQO2ghD78E/4n54TyK6gzFGkMXczjNzLofNQV4bb8Zb
OStmeOmcmFUuiXqYznoXqxVnIHsk8GercBNuNhx3Bx+pYIz+eY/oaD5GAk29h5mPswmqw3soPhfv
z0EeiPd9AuMErP5xC1G0Smww0gqndNs52M787pxOy1OALD1d5tt5AWCeLifEg8QqQeGPtwolaYTW
jej3tlll4eqFkfboNGyof+9Rcq2gyDpX0wmfR8xKx82ATJgvf42bFR9wh7i0Ht9GLBV9fdWl88WM
b8qd5Og+QTRxXYUVvuXOE2YFHOhA9416yexq4hveVzFliKK/Tz5asLaLDyEC99JtPfyRw4XYU0TG
f4Eu8LTkBVcnz1TZIiydkYYTq8hYqT1YdWU4ykyghYuESrkkoUGfAAp2KxzSXeBRwweoQgEN3xFx
MwUSv7KKlJgQ9D891w2/Pl7WZG8yQCNY5Li6ReLFoQXWfdPndd8iVq/aDXls2Dri6Kww9IKwSB41
myEBPQ8yHbaWoEBCp8rZE23fojbREmxzmTgpWzJKianunPDhhSv+s940xj8g/OkbCOrp6iFcIY8H
3i3zswDXFrgZ7jAJzrjCO/amfrcenua8z7htrKfbea8TOb/n0kNZ9lwBfN4CacXczA7RWe/GcIZ1
s/9wCXkhpsjBsht8DWIMQ4WKeAT3Woa97mhszjUKDCBiRKIosLvNE7MQ0lUEtxmLjS4UstGi4kN1
xPWCGVq3Yf7/kFxMCmN+iANfMyRH+Pe3APEeJnQMmPXP/7Mm8W24r2PMYzKwHeH0sWKggrf1SvdD
W3oD46+lgPKyxeZTFVxZ3ljJM7qnRRbWTHGNaywj68Fr8IlglmfRoD1iq3I+W3YOUscwJQF0cz41
F8t0/uII5acgrcx9bjRXXRC8fkt0u4f0nC6V55pVNJMDW/Kv5vaCFRxWXen3kH+q3ZdGDVpRHGLw
DTWeQ5/cp1eAxJkqP4CUgNbwt10ZkosRFCMpjVoJgQm1nv2LtU2gZHBDL949Yd25m0e4ctA/iZhQ
KSyUh3A9wYDiuYFKXDJhZs8Xbxm8G548h2zZf+sGpPWZdoLZjJfGEBdJxbKImQUvcSnW+ACOLKwq
h0MJIecPOTQ++HV8mW6aw8w3eGulgF+K6X+R9AG/QmVViNL619qvSmPbf/Md/gRmkPwKYMiqnYsH
rQzlElw+zZl9C1pcDY/fwuEwE/O+8hOzq8kWrys88sgvRpGJ3OHM5PvGWUYYQahTTJWOkaAWwuCb
hHwRs49AWgDg8bNP8bPqCk4CnGg5IIo8pL5aAQjKK07jORyIWUNnhNcW4wPb9ehNMlDeAP1X6RSf
2gZmGsw2PlX4hcdH9Eqje3R5ZypdPpmbXzt4wkmNqU3nCoxW/+bEpE/xHutF5yxM3Zj8PyLrNuU3
lndP+Rue/vM8eIY45VHWUeLGFHLjscML4vvyzsnmNGuweuEaAnw42voeSeHrS2LcNgfT5yOGjOyA
d8ekhtI2pGmF+vI6Y4D6S3mONVLmwXCh4WFOyV9Of7JlRH7yiidFpeQaFWaLEwRed7DaeZ9GXFnl
jSeqaPNWDphFwBl5RvmuvAR4+P2k3Ifso+RTZ7gQMo8K67AMyuCXNjEyvT//w3MRUhlGnFwU1I7y
eSEom5/cVUqADxnMZBxRYipBJCQYfMms0ZEdf+uYM1Au4ptJgc4mSXRirnDlwOaD4MvXxWGUEZWx
RK6wXIwmZCtQVuqx5TPc2AhPPjUemEirDKkneLHhrhFZG1GDavjgsaD9GBk6FS484enFaBFzWeW9
tc8OS9gPLG6VspH7G32MgX8x1zNKHtacV/yKYXVzr6R7LvVhUR1Z+wFiUdUecQ+ioucC5kt2AAa+
YHMYFtwVkAaEnJ7FeY8dP8BwwvIhwPZvffapoZSn1SDuE25+z7m/fdF2YBwH1wlxxoHgkivOVWJG
+lzBlQdV5Trfq3DNhBCIonwKJ3zPf7xxZOLnlEYHdvt1wk+4aP1pW2FP0eXwO+G+UcuW7F3Uvf33
c0OL2H6THsKSIy+v3L48+bOY8eiUZqQlXGeSjwMkXhwsUcGIAv2trxdiHIG4sl31qkdHI63xnk/G
JW6bEG/mz4rdV/YIBfcMCUc80qIUWAHB5bcF4k5/KKGR3ymGd278xlfWsFSQBCph/yXmpa8gpR93
bzMiHfLTywo1JFWe/pbHKUY0HTJqJjPKCO8IIhoe63j7Is2A3S96MwXyDiFMHfh1mXD87cBkbaQS
Hfz2IGjxygfo3JBNe8mJUYgbYUqh8qpIBSURa3p9LXI9TtM9Gd8lnlfzjpj4eTnXTdFU6DOD2K5R
LJS8sZ6x/rOvoE5g48B7z8YpljMOxWPk2CI533RMbfn7XEosb0Rpahq9PVaicM9C+0PDZn5arisM
kmjMuYYCDl/NRauGcNtQNhHbmEZ0J+35U/koVDDDtSGfTGbuqCIokZQ/T3O8kj+sGo//55+H/4Y2
hOoA935RPQyrDI4iF6Uwk0JygaJLWVyTl4I7BIXjdTORWC7fTDs4408A18WaKv0ce2v0F6arqwCg
ru5LB827dH3wrOkIYSG6fdS/G3DrdmWo3uJNNiDIRECYzxE5cLGzoVCkaNvJ/iG/GR+vrQRmVB/1
M5b0TERYetdUuxWOYA5vMPJRc/7z+T+f8BUVM1N0ooN7wx7q9675aG+hQGO4C2JDcOq/PeCfx/Ot
2i/GHlMUqh0Ya/WR6/NM8hGtwSR4wLB+nj11IoQYOArdiCPcPB6Qyle3fPYYnGsVV2hBCgKF7YDO
g7ptknChpMj2g1JZwtnRcdae5ta8O0lz8AzJozYHJxoYoAHLia1vOW5QP32CnaIAjO2NvSH4CHa5
AzuWGb1rdLxTKx9SpPd8+a+IJ2fSxtDIiFpSJcXZUd9vy0vCpXRmC7sn9wTTlFWZ4JAajEv5TV4a
J3Up/g1Tadp63DuizAIeYa92ut3VM5FfOvAfLg4RLwH0HWkNd2qYQhKqkJHGAxS+KwRKWApXlk/g
FgQQkKWVRIqE9WojlpbLLQJcICP14nONc06FxGbLTc+5RXI2ZybMC2coyArDNQusxwLGJ6w8ZC9R
rTAQh4jX0A24jyM99LBBh90GhLV9lBE2hAHzQjF9s5hVSaSuXWlmqIopvIZv6laMgTIhfTQAbz4o
1vg/3p7cP9+IAzSs47xhRUIdMGTl1gZJTpAC+fVLzgmO6WbE0gS1r1u0hk8mVn48aSRKTmEdUyq3
QignfvrpqyRYsDfhy1uQO+RNdIRnrH/uOSjvbnn/MBkO4onJCDqByorLSz4h7fH3juXb07sN3x3s
ST3OvYu/1CVHjrY9GD64GTDagEUoU9Y9FwzrsP+SPY73De4RU398e5/Qy5DgrqTp6Ylnsd+e/ZoR
6jWyHUQNmOxa4MMeVAEv4B7mFeNquSYgj3hlCPAkDCGm+DszKWtvTNFJiVopC1ai285IPblYVEVY
LNtursguuy0OmoW42T1mkyjFmYxHDwwLIahylkeBUoZji6l80kLe5AOcNPaefgE3l6GkcaJ6qOdW
6hWC5pjqy6FHNTl6deFfIP8U2NkytpgqkU4aCOppxb88k+x/sHcezY1ja5r+Kx29bnTAm4npWcDT
G5GiqA2CcgBBAAQJwv76eaC6MTevqroyYmY7kUqJEg3cwTmfec3L1VdiH+yraU6VT7V0pWwJCaLc
R0yVt0DjciCbkt29+HD3DZmuITNEE7Mq3F/qeKEjBkA990wFnYarB3WgtQ4YUCdzEgb55crcid7Q
Pimmeyjlo2YrBJYK5PhjmgoL/N50ZIRW3Oj96733LcHPT/ihAWk204lY+ZGAxp2bk62+pe+0Q0FM
Ha2XTHXwDeCdSF8PSc4VNB4B8siWMVFW8rQazde5UNK0hYMeedR0pOeX80mI3RicXfWSqJcgur9h
rFS2s2xuXVD6oQePua/pZMgXUystN4L0KWUVIska3wf4DBBi6v0do8pIfcmprXTw6WX4AyisQDaV
+1Ai9MzIO3IU6xfpPJ2rqP+mk3TSalRqB+k5q7zz8zMiu+PUMDwCEjnVGwW9b9Q76XcRKQJlpICJ
ezfTlQCwkWAKVJTKAB1WtRhgqQ3QA9ljYca1B1sELe+QghK+U8EYA2wqp3f6/Xxcg1mzD9piLKLi
XGIb8wvaZURlmCyrAbEw8TnxKpbEn8xb42b7bAxArbGITkH91ZiLy+5YG2Dn0Dhu7WTDamrzD/nW
oQUORjTmyIPLwkUUyXciSdTxqCAmhHbw8BATXnCNfPzfAoJioFqDBKgoIfbGPfEA9w8OHjS3uek9
qMDwYUsJsnTIWMQei1gXJqdOiuya4y+oI2Pw7BF+k3pWt5l8fXrs2ufWk6eIglMpBV2u37dq+nQl
au78x4scmK8JSb1ryB+cdPM8kZ8TyEqZWweR6V285Mnm/udCcGGYgNFK0NzHQg5H2CuS3sO7DhOa
+Vum2YP3s6yYttX5BkDAJ1Ag83TRhjpCszpSZ0h6IuC2qA9wERCXlY6XQ3Msij0UZnFbzVArQs0f
vZ7pY9PtYRwgG355EjAqwPiVnVeogkbfriXdDRpAviwKLRwfJsZ9VZLNzNrXxFmplIzweUn2krah
AmdtaKnguys94cJC7UM4pSIiRLtC3CcDIndUQyCzdFsDDwSMQnKUKG3jYq/P5qroAU5T0fuUs2NN
6DjkBDQNcwSoBmKgtN7HMmi490sOkNQV8BjLQODCWujA3qfwN6gU3G+R2wJgeWjDUhkxWyDbWx1c
SGUy57+rsBw0ALLVNrKo4iyRMYUcWLmUrwg//XS0lX4CFVezofRGmmngrZjPynuGcBLStDosZQin
ULdtpcPjnDFJmByBp8TY1HDiiwHPkkUY8q44vYpf9Z2WLGfRxLOtgSZcVxq0BeC28dZkuWuobNNv
BnqWinhavJhk2xaedsywhFBIpaJoZ1HsGaVmRViXRoTW1GE0WDqbX+h7Ar3MZpfbC+4O/Sr/fjun
nOKPWvK9hrACt5L5D/XtBNseJnkKCpevJSyl5eCdWmJ1KLqH4CBOIGW1hOkQi4SJzMR+pUh/QhH/
4a2BwU376+LME4SHXNxiZjcoxcmUQV0Ndb6mgmtI2g/BLp+8E6YCPKSehsSexy5yXJREUMFkKZal
g8RcjYEMUaIC4iN1xQ91NzoAFQYhL+HfgHMYxNgJhQ/vQReYTHiOuyfR8jdFZHwpkkgqpmkhVfQb
LTQWdnB7AtEipGJKV/yKtGAAOwXnXVFBhgr1Y5+yF1fChZPF20aY/sOtlTUyJxELSIW0zDtihM1M
AZcSXroUAbwZfVSF1sg73YFNQHJrwBTg8JMDJFecq4dqeTfsG7ELYGTA/ZkaVMJEYJS3SPRr0PIf
nxqCgjjQrpNwcOCR7ouTgT74sPS4bZEccU0bOsbgmMDl3LOwQBwrXg+mw/d0eXWn08C70xiT4TVE
K53KQPkxsMhDHNftFsDhdfyeUfsXw9gM+YBqLt/NxU2Z93UgfQ3gVqWvmjzwatPNAGGLUBWQ28Ij
KYQ94goIGVCsWkfrpvnK8JVMZ3z+4zCHTidvLgC/+ex6G1Uemgzi4h49Faey8g3hEGNGQ/B2NI/M
LNoGQCl3LuzwpwfaxPWmzrYlxXLucCzPaXngRMxFHyp7moMzpsJKIQgexRiL3PGM3xqPZ+qdoyMI
ITakbuxl5MmwJU2xHIYWpVquNA+AIFOM/OMvfOcigmklBnTW/RqpN55jlPNdIR4F2vTtX4NpEqOU
JgXTDlBqZNT9d26TsSw7vo5hZqt/7Eo17hC7hfwBERwTM+H1H1/kbjQJZs0H5SmozrTd6NiVWHWP
JsOzZsWgppntvyzcl8XsZfFwhafKe73KU8gP5vkJ1BXBl+4M8b7HGzbI3hXBHapAKDZvbHK0piLu
pPNHKYDeKzBYCF0oxoKuhlum7sjNDE5MC/COmjRONWHJ7cI8yKNhiwR07WGkrn60AoQV2iOWp4sz
Hl1TdOTfz0Gf6MxnoPHZtGa4gCTRR9pLyIgkw8NjPutJhfnBQVGrqLcIO7zoF7eNnTE0tRq/EBz6
MhH9Dqqaxjzxo2MODKwP6NaGeezQa89RPShXfcy+x5RshyAZC4RcrxllZZ/ipuqJhZvTC8SyARZo
4cmw0dxVfX0qCp9CuMjciSKCe6P2CVYF/vVF24GVGYAMhFG9lbbIntHkBIVOF3f0LKKah+WUuOdK
FmHAIEEUFIS2E0OEQGQZK2iXBYcXjvheDg3pze/HDJtRU5STzR4ZyNSG9ZTEO9m5RuJhzZ6MQur6
UoUgcWbbGIR8jRLJ9GK+v6cfPMOX+dXBmt7iaMEvuE2Mb/p+grfUu9HSaQwEK/8mb+Spkc4Hn3GB
n8+mhAggBddsGuOOSXEm24l4NZVfAgQnULmJl98cjbgU2YlXXHCFTx1BNvH8Vh37tbl7hPdZfn+N
uIW55Myb0pK+Yr3RC7/GlDC4onPlM20wYZIIsQi09SYXZ3YHMeU2U/FODQw0aK+e+dkr689gS1Fj
p8/lnTzp6J9AOamOQFvhM6Xk5+PvaDKMQOX2KX5vAjUspt0ef/pXuoie+nZxYQBt0k0OxOGJ9a4/
jLROArE9rCVoDmntAhn1iAadPRa49rK19jFleTWdwiaB5y59oU113qqZb3sH2ybZNSQishk9+7fV
FbblB35EBJX2HWDjHuEn19DHq4/ej0cVBq1N6eJUTQg3B9iuJ6KxnriXzU7uAynMfEud6MSyS8hb
JHHrPOwmlNK4rc3nfKrN0hfK1yxdAJ4nzB3jWRh0bjmKd7sIASLAndOCmPZsIAMyOecd3U+XYaPv
KYrRzuWMAZgwnxV3RUdx1y/JAujnUKMm/R0BKIz/I3MRaSnjT2imOfLZYwMYW0VoHNDM1N0a8zZK
wjx0GaZUZ8dhy/MFBqKTa73h6bHBJTz8EoEHfnDxdIYX3Sd9rEWCfOB4ouduYvnNR/NB5o3gEmJG
YDt42WMNlv9NsHsW9OxjdbNphnOXriqgqzlW3qN8E+eTXeHre5f4qXkk7aNKeL7E/aR/Tkeg71uk
O/Io5AnTdEuIwMwJT5jk3qN2cZbIvAvcIZmkBwMWJ1KKjH8S40/zS1A5K0go99QFYedaFKCJZ73F
zSYhiAISEpqQE5Em6PS+NgCLoIHLHYUSC/pGb47SORK6WAsyCsyHdVthkBwAaH0qoh0DuCnBjlP5
RkTKuy7RKaFW4mvbbvZGoQKzUveyKGeAfS1ovFR2po8lqTD3GG72EaZf9nCIPh7TGxIvCKVPGir7
lAQ/oErQ2GxZM96jr3ojhcXbPaR5T+uQ1L1yPWUD4s+RwOsrdETPE2YBWwkA7q8Axlqvut1RkwrM
MVoCQWFCreZpdMHpe74jG0qV+OJbe8IMChu3ibW/w9WjnL4gyLT2BkkqXWxESP3SXDLbABM/T7SF
sbf2Q+nQEGMjpH6tHlpU6PXwrvpwdrVXfvJGKSg9qCd6yGt1CDJ6eIP4iLbFI+Az+bAYD2WfngXl
2SCDjLngE28vfBRvkHSXUJk/8PmVL/UT7TUD9f3KK23WCzpgpactKO7xmTeM0tmTRtxwIAbKMwTR
yMN4/E3HQAZSPCXW1e2FHxWlbpctWDc2rHn8hUfj69AmJftHVbTzeFpAM1iYRxDIv+QV/UPqjnuc
UhAxcgrbCMhtA8S5J9HqvDZtZLB8K7DQPAmuE2N8YHHGjcB8j9c5HDX87O1kawXxWuPv/N7wjbiA
a2EE5/UAY4XnyX6gspn2cXCIht4pqZ6EwAiWoLvX8driofluUv4k2CV1X6BVYVfvVxoZxecXHQYS
+jUmC2H01u37w32LJ+YNO0h6f7OIW4ky1X1RnopsqvRYIRIxekD2KNxv+2ahq8su3O2AYDIt1Zn9
QpPSwpi2te9WMLjZmTtZeoQyUQ5p8rY1ZtTY26XkGltWeOn1fvkSnPKQSKSRZutVAfOgMWv3rKkB
oMzcS94He7JrF0yFt2m70DW33wtvGHfNrq9o1VGbfur4r69ho1OBxdaY5vOKK4+DjS8FtZ9LLko6
LCfpgfXOeZAXlfY7iJVbGMsfDFZGTPalUZ4lqA+SG8wvMO8sohv5XQku3Ba0lB2Kt0H0BA5pKmMY
ItnJNEVG0PmqRXsv2jC3kvDOMVaL7HT57MK8Cy+v+Ss33eoaXMw9hQ/7Tk3XkcBp1vNEDLoWCpl3
XgkoFRQ+qC73lC4TYX7vsICYycWq6VwqtmdhRyXmKWWOa2fR7jO9TfV+urvpTgZsFYAFZXvlMEjU
XAF3No3jP7LSibFZqedCOi9Le5Ws4k2yanCzdzAYdYDMcRoEB862L9ziQyI/IGuboVoHfZMjVKJ5
+X2Rd930XqNn/YHECvpRKK3cmGnKZWUFLSxDak6IRu06kT6Xw2/C3T72ypxQ3UCmFXLgA0kV7H8X
D4CzVewyct6GSRlNBPT5kyCelcd+STsqHYRRYryo7dfbIlJNZwgpL0pPlgHgA+whU96xpAiyhEwS
jyVieg5gxXTMYm3Mr5N3+TOVt0CPo2ZVB6NoAlMaAYc2Tlv66jGEMQFYHKAZ4+rfsxh/h58Eu70P
jf0FaQVMVI95A+vAf4Tmh/kx3ifXFxwS+QBb5ba6jPcYB3hZ98iRQKoNdPzCXmSquQlCSy7kF0/1
rzuls9FKwlAQ4YUlMjq+9XxBfc0MpVPxoACvOnLiyfVlimzaANf4TtZlfl3ORB1kcaBnXZwdrVHq
qU5PWoOqFNKYzGjoXKbUq2/WUaU85ymtI/qt27raNAfC/Z0fXR6e/nJhS0XANTLNybJ1RWr/t2ee
MTM/p0XEhRqvs6gwWGF8vvBO3i/GwZJfx0cZ6FU0HLNTM08+2ud8acG4mRvnDbgMFp4/glHCgB/x
KE+BDLJ15Iv+8TJ9DglNtXsiA0S2CMFoC66/Y94/3v1HHEvMsgMN0n/UXLObS9WQJBxKPO5jXq55
p5qblablxwgtET94aI2YFdypCYQIpzCv+iBDMxwOjaFI4uAh4kyJAPFs3QrvyAFgdQFgBbZHZqF3
JATtukZntae8B31MovsXDthr+fW6GS0GVAhAFeolIYlmiRZra3420D5ULhMJ+0XCTLpmhjXBvjvp
ssSNnnB7k0/iNXDKL2mYxDstUNk4tg4b8aVXoEo5xXJUdQRRQV10cTliOkpTpF0a5Vy7Ouf3HpQK
NkqffYnb3SR+qmbtjE88XqEzUsh5OMZni9NovMuwHUK2gtXn7Eidm5A9mosOnwKBTlLYz6R9bcF6
cS0s1ANT2g6vkeyWEK22WbJJCbjQwUNFoj5YyLGOMagNcbBt/XKMcyVCvdc7rG68PlNOOVVs5t7H
TUGN0EZRJwG+srdSNwm7UwGdHrkmIBkjJRJvBgvGef6EcmVnn0yYAlySk96uJSBYxabMn637SaR9
r5jrRmJpg9yMUDzVRBULhgQnPyxdTXSwd492mwyl31I3jUHZlNcnhRINZIc7ds20Q52T5sR43hKG
oiIgvXKjtRZBHMLX0AcUaZLls+ix6ZGITnYFRanpkFH7KNfFsnOMDTMb85aufrWJK1DFGDEOiry3
Hm/x4Nd6ypq3O++oTFCvuMj2Wba7r2WFSE3vcZ0770r9+4l6RVvT5dnWwxKoHNiKlo8T4bsZzNWZ
jAVga7kG2raZgfBdKlO0gLBMXRyCJV5Sbit+PbrVVXu7D28DXQHIXudb/TLgJZVSTTca8xlZvruY
hYZ18YZ01N0nI01y6rqKGxsy/UEWeTJQKkhd85WqVK64ke/9W4qQQTIztGlbH7WlWi8wYXpoaNXf
LFdqidJiwctAo0llxB7nriVrdLRJeC/wKLT3sjml5xF6LtuWUdE44vRejypLF6XDKw029TNrInd8
jRgjd2cho/Gs3ncSrUqN47xzbW6Dc40A5qCWNty+pIgm1I1djN1HOWuNM+a0OHc8X2UQKuLXuVkW
naOq+6Y9mo+nGnosGj7dwmDUxo9FK28Lrp/wWCn5s0pOcAWzmaXNTNX2LYGYQQBvCeyE+aKaFQhD
34yCmCdSGuLp2Bod9rddaiJ0lzXUgleKgDg5caBYy94dxySzEBDFMH3DdOLqOOgvmUnfst+rKkeD
TcxVZ3ChRzIUX5KJpBhnwXxTMYUVp/AugqGlsEMtf6C1+mDAUPHiDZKef79RlJB0Nbcm1Oc7I6Mi
9U7u72lj2JZSgMalyF3kE5MxbOWmf7lcfYsl/kFxVUCfvlhnQstJON7Ft4HDsQYytliaPiSq+lyg
ivAqZcmSpBpLXUDHFtL6kGXbq+aYuFMCsR5fapG/XVVOU/VW1XX4uIwHRCpsPj1SBI9OLX72+otq
ra7m6qzJlFCZxWL0s14MRq5qvqXJ8Wqt7vIK/ihncKSOXERqpwjhl+dHmOWIQnOHNGdPa93xnDFc
MmEO0+R6BpD/lTbbOzj/m0Ld+Jr7o71wX99ALhfcNDd/iCIICMKseG9SKEq067EM6riE4EAoPA0b
BcsKFeklaIw6syDGsqqKhAdo5Qobs4xyQVtnIeABlL82FgH5aKoawakGSdBvuXbxaGyHnsuAmW/M
OgvUeWjA4XSMc1pIkp8grgJe/sI1MlG69FAOp91L7nvHOgqPRhX6hkLEeD3crc9E+ixkJLQA7+jx
KPt2CTRWlVrfQUaAYgprFZlzYCeUOsEp76BYyBTJhaykUC10DRC7/KOr9ONFjWkisZOwVGtxSiUy
PtAevi4gYxAJwA8GtQJzM7fQTIuccz14Nb4+qC4Sf1s0DlFn46REmY4QcJoSRaFRhQcxCK93QDrB
eDqxO/1mbCCNBVvcwnpbRhiEczL6e/Ih8qKPky2b6pmVh0u6zF5GV2cFHbSaynX0yTaSuYXEE3MN
ZTZa2an4NTIHmhkMbJit3/ZYbOSc0cJib8efd033sxxNXP3xDDNDYYJE0RW69Dsors8sp1HDK6Nh
M1CdK8FZV+TPnzfjaTTbG2BWiyjhGOZlqlIilPCcAKGN5BCnk93he/yFrsE3m0a7T6NPZEbG3b/0
DqsGVxqKLLSGb9+oC7gdlNWekFChYwaQgZ4cn38+T8zq8iUxyjR0FOB/V7rLWXmgvHhfIaiEDMfK
BLL8LYE36uOeqZiwcXZmlD59iDe7kak18Zja1CYC2tNcrDkdwrTYdyuR27VXZyOdot00DDt5PBAa
80g0IWs2DkK8xMwUp4IPlDRHU0LIMMjNxtJ+ZFYjF4b4kvnFNRv1z/QGF8nPu4gQKocAwJpWZr/l
+RY6ixWaMod3fWXjZ4o82G/HBCw1ebeg+j0jxqAXUkXqqP4ZfVLxGVXbSFKWPYya4gC3OqUuBI87
b+cSSd74G8isB/22VojXybS79KcZZ3fkT3+TgYzgQfSEfmAAcgsjcXmFgMGUc42+TsBu9AHydgJp
CDoXFtqvidQBf4zn/yHHQg8nLDEn5z031DtIYwoYtFj4D1YXaHAxA6/iFTN1oqCLp58pDHhUgIHq
w3Uh2HeMu1NTG1/K6/G/uROSu2d0gCYd5qNr6wRgn/X5OSiUVaAtgz9epmy/38D37KB/QDkh+SMF
vIe4k3sAKDLGS7MGeDrywPubT8ljzrQJwxJeyki84RETxDBBVxgcLIVgWZ1iJDlqltXbHC1uTExG
aG6TLFPgMG+4nKnD3vBrfuJ0qRcHBZsd50aJCTFMVkqDfndvq1935oOREA2iF4TkYGHN26A4X6Fv
Rr+d9SKTn4yVrr2UKlHHg7y74Ga55oFgfpmjMe0bHca+HT1QKLw0Ux1VF0/36/5GnW4r6T4reIEf
+VZBEdYs0bhCCIbJblqinYppMLA4POZnSJdOxLkyAbbp+f7r1V68IF8E9Q30JVBIyx11bxi8+lKI
6ERfaHh+mMwGeKiMvpMoQYYoBhAKPpDm58QGYFPAttAwobN9cTXqm1eno927we7DvwfUUoOLS0Dp
EHIGYjj+Nv4Vetshpc568U9TacGRTcai7b5bcgnsfoK6UGiO3TNc5I0TqggyhbBole/6enrdgcAl
1tjGub807Z5s9Zi7x2N6Rf8/pcsWVjN9e1VXozpVN8V/WMaveoZPNFyEbAG8cwCX/IEDlSnSKUdT
8K7PtZ3miltcGllDaZY3/MUBcjZNwvEsD96Y8kmeSEw8/h+wwtyej5hVed1Jccqt6GKPPTkfz8fx
6WpXbk/VDk1KMikmV19aGs67tNVd2BfsBgpluS0fVdQG6QGt9PDq8mCk95m+Oh/Rj3fUZIyT9Tye
heHV9HHAxamlXmOHhpuYJ+6oOmFfauMh+mycLi+34+1Idxz9Ru6csVQ7gvLR8hrbDOKefUBf6QS2
yXwuEWMedvpJ2pXHP76XR+kfv5fHEi0E5H5PNHiGySqmW0U1mC86m388oKdDI5kM0TohY8cOn/vF
1V2T9SUHKARjVZ4KyozXIIfjU7cO9RC305GYgjFN/3SjDWQnmPqRnI4ltoWy0BYx4j3i6jEVV+Oj
7//o3bysBzBy/3EVVb3R77oxuR/UIwSoz/gTy6238ZF61MgOZyZOEDe3eIOIe6Gcv6GVgzsEALSv
aNE76AAgk+0gz1TMcLDgAi+uC3RDsJc/UDgHfgkHUXon0pHeq68bwhngdFuXBxVNDhgzTrzsQXRC
FjvFJwOxi8r743ke8wBBatL57zfwmsb0RGpswjFSQmzcFnj/IkTXkYaBODwwIl04VyRXQwtRi46W
03xVZ/vKzj6mNE4p/lpI37b2U2LvT6U9Fx/TKA6P8/nu6vCPJpZAyEn6gKgbvSuoK9Fa2NJlxy1X
xULDoWiQMOy424FgyYGSM7ztmqrIh/lSUP1e49tNOY7axH/0mXAv77kB7GeWSVs6Z3PIkK4ZeZec
uUPFnMpW+9ULOWAPViXT3HIv0jzTWyeGs0m1rE62yenvyboqlPo/U3U15CFUWZRUWRqJ8u+n7bmI
q//6d+k/uodUnPNYMiaCxtTyZkhA3W7T3HklY3QgvO3PG9Rf6aqtU5AfQhGOd5GYzBrRI6HHPCEl
RXQ6ohMl6M4viZ27DgoQFFGhAxxYhVnzqimBEssc4rcFqHiAXwTMdDA05/tg/r+Iw9+IOEiY8kia
JOqGJBsII0hwsf97EQcUp8q6+jcnuZ+rx/lftBz+6oP+oeVg6YgvyJouKWgloBahMEjaz+rxX/8u
WMZ/Gqg7sP3RiUdW1H9aAsnGf1qyrMimpZp4/yAD8X8sgXhKU3WJLjLccFVScTD6X//zvfsf8ed1
/YdKQ/Xj938r6nx9PRePcVSiU/HrGGbPEYYwJRUdBwPbIlX51zGcKI+7fk1Na6IHqxo3GkDUPpJ/
rGOh4P5yuv6x7V+3Jf8QjvjeFqdc1y1Vs0zd+LGtUrjUlhLLiItZ81auXbVdJN3Cdd3NdOotvZPH
IutN+zrz/x83PCoE/HKjJoVxzwZJsSbnpbFCyTGUAMh3rgFvmAASEHY16vIuxtYOuFvw0cHf74A0
Htkvkhl/OvIfEgRinzS50HHkSWO/6BvjSdXXEHXRCGL1gfK5iry/3+Jvz/U4d/1yyBftYuqDyRY1
a9EN6whK5OWpzOZDuy4fS70OdWULyKxrX/MVqW++yuAu9XMyJKmdXFZd/buL/0PX4E+nYHz+lx2K
evGmDSLXAH1XH2De4j6j124s4EzvpCVat2+9+zhJDo5P6+uMFGKhuYY7IiBN+Fa/OTs/1Cr+tDPm
v+5MIbRoko87QypKfr8rfQPYb+Ruha0SYa+CCGdk5x/6+9Wv3kLj+Pebl8bx9nfD4YfGw83s07N8
ZvMPf5T3DOp2ciZ0vBypVBAAoiQ2+/st/ubkm+P5+OXkm1ofiVLOaJDQFrH3o35s+scC8i8zy693
t/qX5xTVCl2TDMgd4o8LnEU4yuQqB9UoI8ukfRNLB/OPIvPb3s6fI1o3LGg263W6u1xC8MQgOWRu
ByKW15Qq216MHXVfWtVGXkJvAV3qwZOg+G5PoUL1fnqGTBpIqf3350bSx9P9p8vBdKQgX8Js+3MO
jEqrvWm4uU2Gp/xL3oANpqCEQwECbw84ZrYGLYa628L8IFilN0pgIcfkt6FIhHIB9hFUi+4eUDlo
1jWtsSVwX1/xTUJmeYatFq1tdU3vW4Lyjuy9XfrW0lrqmgOsyKUdLK6ZhW40icQFvTCRZFMaVSE7
PEhXtR/Vm2JsAUnhMJf45BkCz0vywumog5tUToOUKYg+GGxgBkhbX2XFTr4655guEUYGl3wgx5LX
xquwoDEztxZXP0EXlsObPz0UBzkCME+OMS3tm+aDg41PJOEO/Z3GFUJIbDA2tFH0j/ZOEX+eXXl7
1Wr0LkeHeCDsEPS0dmpBqJVDSQEPayCJhyrHQZkYO2P8g+l1gq08XFMLyoV6eFDu8iXTs8D+osVK
nWEAyPLUn4/RNUQGR8Xs4RCd/UoYifMtpdZ1enEp15IV/ubSKz8iuD/mAQu3PtEkiDO0H/NyIRp3
qUb4f6JWbxdpM7K743rbDE/i/Yuyq12uWpm8/EaFN9oUY+EKYCVpcBlHi2FK7fzBCSk38sMOE++h
bsFn5IiG3qnQlbDheqjK/S6Z18L8cm69+C4cHun7b4bvX93bxJ86AYFGICH/WFVlq6lk+dqRp6+G
WTJiB+DnJW9QAjBccbAd+JAXVPKUDxKaxd9vW/6r6EEWNYlIRZEs1fqx7Vg24tzoG1YZBWIGaMkU
M6JZXWCv8k0NOsUwliBRIHbkBxCFht6jC1ZVXn/xa6gNZ6r/v7mmf7nW/rpPPxZ70ZK7Ts5a6Izn
CY46pD5ChMKk3b4gTHh/BupjlA4spt+sKf/NdimNm6aoGea3bNYvc+y5qjK5ESvm2DAFrg/uwKFs
rAq2IFJnCM6tkx3aep3V4m9m3u884+f8JYv/3PJ4lX7Zcmlm8dkaapZWcHylLyx7KPw2R0sVjt6y
BSFVv/1mo/K4RP5po5JpGrohwwb5nlR/2aip3y7Dtbpbk3SOptdRb6dZEcqgfJvJWZo1pQfCjqbn
Y/kAy1ZpQT07Sw6gjly0mybs1LUJP82gBYtLsK2Jfvd/s8jK/9xB48eaFwlGoQryzZpcb/b1s09n
F21tJD57hjKt8CkeY8OLL5uSGnmS/ib8+suw+teN/0gNtXsvRDkLy0RFASyBi4DqoHOJA7reLTWV
8Uvl9tR/N/h/c1WMH0PBikv51owHnc3jZYLicb2U9+UaGPrCnJTPCJQOJ5Lu/Hgtfrfpv1pFZVZJ
2dRIpTT1R0xV65kZ10nKfRfAXC0nVfFu7Gm8pXjGMYXaAzTnx76krEnXdysHhq2tfzMd/VUI8usu
/IirulYVhCQ/WxNK3HPDl95iZGqvYaw+pWcf8Mf1HYXdp6J2P1DEuaiTa7740q+/i3TFcdX4063x
zzOh/Rh5dZ9EpphnzIqJe9/B5S6g1RbvdxAlc1qzFC3pjeVgWjeU3M+gaSbS7Law4Kzd3W0xuMrb
XXUeMmxMj4UEApSChpCEQZGfTZoVoDDEileQnzNPN91zPr2YLlQpIK3xbV2CsrGS/Fh1+7I3XDF3
lR7cpqgv7hQ/dc2H1SFvYT5kcyzEkczGGUnA4hD1bLc8FuuLObOQjD53brnD6w1o7XXaGRtCmGZm
m2tKW49ZAFd2/0Cz+jaJ73RHXdXwyqvkWEhjXBl6Hd0hu/MYZyN3YTqIYZbQN3VL4Lhwno5t2IdF
7RdU17fX9QMiU+Gd1+k2yvzhOXppTneTy4PmOR67qCZlayttHcFw22pSIdV2I0gamSRKR9PSLgff
pDcZYa1RQ4TcNZxjRbGr9sOYdI8VYP4OnmmOmb2dhOUyuS1paJp1cNFxQqoDoBCmBm+Fbpgtc9Og
/zoHUlMs+HfCAe/+LEXLXFw+4JnhNoHVmg6UHZ5Fbw6OXKC8R8CHEwEqBkamABiJz9A/AMe32Wnk
UN5B2xucgTL6gGmJMhNJJlZFqkw/tv6QkC/OPnXoHLgRMU3TxRNSPkN9FVDaF2EXnJXJ398kfxku
/DI4f8xMbWMmTa9yj8QZPkhLqT4geaGArjDL32xJ+s2MoP2YjATp9jDljhmhRoMI1i7maHXzylWb
4sYDcgChgqU6r+Ew0uqm5PDblET/q4M1UcM0FYNsTv/ew18WqbwWr1mU9iY8LpBZpZtD8xqdCPWp
+dnuH6ueoZBsDG6ANkxAcW6E3B7e6LH2+3552V68eAqeSzjUqH3gcMDaevYz5W3E5SMCmXoCPP7P
8xBc0SZW7WKCDsRcfy5lRyhDE/XHC9QCB8M43sxLKfmCIkQnBU+Xhmof/V9kFG4grBxhoAPtsgsi
+Q4laWizh+KpOaBrbAGtfZPeCkxkgJLuk6dri2WLbbwph+tn2n0MdGdMT764XeunsQssAxoZDaIe
NM7ZTdRn2F+QsRaK2y0AQ4y9tCt+U+eZ1E1pgRC/E7YbENREW228bnDzmi69M8qe3BCJt/vPfmmE
1w1ThIk1BbggHxGmpcxOA4IGKb6vHhMWs+bZoCLdBEim0Xd9TlbQqhYPELaoKWB1CzgcAMkhg+DP
yfQuTZhyEGOeM5RBcajQ3mQW6hfqJxep+xZ+GsIEJ992oRxwaNzcFnWA4/AeHCYp+lP/aYTwvkTV
JnesP9+q4IYCIqkV8MM+0MLoOXtH7ZMzr7zBAoU80WMbccNvLcLx6hkAigVUGl1t0W1pvzPl4elO
dyRyq6t/xh3oaz6I3t3ionj9wxWlWXpexemSLKtHIyqCAmIjS0UsISKB5kYTFRmZFLyX9/kI6eSd
93nqCqcCY0JQmfkI3B1NNJ+VBTNEFjlTKcid/Dyq/wIKqRQnu/syIiZlIBn+VTk04ICAFMYhNgTu
bSFO2pd6QUY6/5qJm0/xvBkaMNg3XAzT1kYlYgibUJ1E4UhBEkM67lvpRL5Jv56UruWeY8kZ3RLc
/smYaoEV1BMEXNbkLHORnFriWiN0CUYVE2ugz67yzLtogjSKH3GDjlY02SggnE/5TE3x+xnRWwP3
Xl6qoBB8PXi4dOvM50YI0XrmSabEgS6S6aMJgtf4SkarJD9I1lZjSMtwBgr0ElEugVB5Q6zZ9GNa
1yv5oJJKl24LGYhGBI4N3Hjq5CnPoUOBpvTzVdN6FPdJHvVRpBVpO+8Mp4xYm70fIcz9XJ5fKhRY
Z2nmduiNPgmkqmlgAq5MZ5npJTT6RoG2YnM/T+Vsl933KjJRlTEaOSU4SLX+pfWL0s+bZaIv22yX
d7QmEiS/7Vwja1/JzbpFRJaXYksBJA+e+RkOTzWzlKcUIn/qSms4vu/WCxQMjG9erP/N2ZntJo6F
7fqKkPBsn3rEzJBAQk5QQhIPYIzx7Kvfj+vX/jtFsYO0pVZ3VVcpntb61je8g9AT86/IFKGKhgwT
DBtWbmodca2Cfom4Aqh8DMqK3rChp6Tb+7mK+ekL3JJJsYL58fsxYNxrxuo6haOh0vpFuvXvokFS
zkaUGoXudyM5ddn2OvovZrG3O8zCWK2WiAIXxcu6vEyPR/BjzKal1CcgCGvpuDi+FcvhpsOwiQER
0FnUK7vX01PulbPckzBzJs2obcxdYtiALkReNmIw9i/1dp3H/e7PYGUITq/OMMAJR3lLZVu6vDx1
m33vGu7k7E+SJgzIPax/W8qYTPyoBJ8cAK+fllNdtxLGftnq9F1EkwFCnMJnaUzEdYXaIi2QfUzd
uXf7UdBXOvyArZsjEtLJD7I9QbzXQ0CxVZUUhSJMuJWXVaS9VDfiRfeL4faibqjGTHn4rNAuwul5
CPEoWxnxRsNGTVRwBbksoqFvBO+9NOeVtSk+Qzi+tsuQJi0EbmiAhIfKKwfwurwhiM7CLyoaZTbU
eU9A/hxKCI0mQC6Fi3DhQUf484SLI2eJcyR/uMLVGbiGACWwt30YfB0GQ6xu8Y8wBQD1snttkRim
w/kV60+6xjCzxPbi+N2Bswy0TSYSf5+HnHpt6bfMmi4v5xPdJE4ykCmzCnfrNEIuaDwECZpaV3CY
nIGFdwH/2y3ibkS0gx8FD5ccaF977CkQscJ7LqB1SerPeMUcLhLORlDwUJNpFfT6GCPKwjT5QrYU
enYNEaQX0RmHMuRGIJfAqzXjO6ihioG6uFaz7vyeSYtrBAIzfvBBmQD9k76LQ9qYhqwy0zNoZ/69
M2QxKsskBfxAA/PEQmMtbZpXtG8UJwcOiSEVIF2JWevxXVpMSKOYuR6/rzb6qr4xyh15DDJuYRQe
tgileUGwQnX6HzXFC8iXsaPuPkvAOIz3niK4Lcgi0BL5jnQLsvlYeAJeg50ezRRhpQQOlJ0RrmW9
zhS6qA6yBiSie2MurvjZMPgBAV8A/vfpbfJcT9PFfi5sa3FXvieNc2UUHvXKmXtPp7w4IiuhbMra
kaRRS9vV87J2HmEV2jpCaLGViuMT83PMG1Jo/iNRgggGHdoJkcaK5lHgkMBSMVDLIjUXiNOTRH/u
UGdwbF1FxRrRLQAzRb6CnInmlZofC562d4TzhItA2omMhfZWKBNIMMFwAsQaHyqaE1FiyUSQd7x4
gBuiaIc6tmi+hywbeCSIkUFZXJ5GyEz0qqj02qDsATYG86dbWF+I+CI61FRDT6JNyZGSTwYTeX36
Ekk5vjhTxP6csois6HKCOGS2KiAWYRGjM/R4UcbGF+iCPS5cTFumdO1PdCRQlXIU5BaaWM1Onl28
1kbkBCA5bA5xB7536IdbMGWby8AM3JwU5AXJhd9jtCD9W9CyFJUhgznJUHRi9d9LsZUkqYjVRPfz
0GoCR22cTqO6PvNLeXJSP/L9slNHNUUi6ryYlSSOgO0lHjFU2UhTGvStXXrs2JfikSAX017BY2p8
cVYSWbnf6Dt5B0yfIGjK5nw66st6DvH2aKnxAZJLjfIU5zhvwxo2wJiuExrix020OY+EVbfuru68
AmPd5wbi6JqbZw88lyt/Dv0UlhydvvgbqhSUKIlTAsEVPCqR8Nxb3gWBCsY9NcUpzDdbBSJfo/1k
QQavdwqOsZAA21EjjOV6AvHqfJ4QzYISLXR7uFgqAF84S0/mptZNdQDKieLFKWlEfxooNvJ+NIc6
W4MrWcxF2Ut1M1lo/hHK2BenP8oB59hDJvcC09V49M3+LTn6TybpAkhkQ5Vuz9XroJFSNBnIVOen
JTAFcDrBNyVHPrviCDF4D98pNkFOYZT7KHL9Ud7/u/HAtVWZMwqlc0H+c+b/KHc0KcgrNY8hf+7f
kvOn2g7Aw8yTaIa0mQ8k2s7xCbaG4zh0orPTpAiyGIeOLvbJ1U9P9YkdZUO3dGWreeXcHvOXCS6Y
EY3ACRsH4wARtx+hll7iJSua+hD2Gpsf7YfLGoMMGVvJJWT95X7e7cpJyWYayavWI0yZ6CW4ZEDK
84lU16+tmnQyI5kDBYnmXQs1QXIus9OmnVRftZ8c8LkW3cFK+859kG6eMCf6AqCCCsuhRqIyOz6R
V2q7bKIsQLKNBT9cCQ0GeJSS0d5CcE23ypcrYxQk7cjfUzCNLhrwO/kNd6lja4alpT2R+bLl1XUN
OudQ7AjCGJ/QNQ4i6+LzZvRNNaMzgM+cyi6ghTvg76Hfkr1fdzL8mHCUUjx8KOjCgzSjy47QWtD7
llMDiuwygdYDjlGUJKDskI6mlsxqBrI2WrblDgUJSX3G8DyE0ZC6aU+HR6PWjBiPf2qtn0ZY8DxB
WEXwQC2dqkXjkPaBjzSIAHZcdVBo6CHnES6P/T6qDZM9tdxJ82BzIUPe4YT4BoxrzRDj/AEBigCm
oTvbWdjgQRVCSA71t9JMDPOAUABjpCK2zpRpH8b8OsJ4iWNf8SpwZeEYqDRf+PJ13kRPrWBdv1C1
+dJH6SfZB0SEYhuveUvpDmZLM8MkqH4mWB9zGySBK7wLgh+pXpY/5fVXFO6UXXj6oHkzEP/Hi+T/
OYW8M9Hpt4CmqOAMZEAGNxOJshW1/WAPBmvLC9pSKFiCjQ29NTt9ZmO45kOLV2mJG6pdODvos/Ku
cW7TX8N5t8XqpgfwRYeSKZ+ffSjLRy0J6W54+HF/8t8RPVWV4fBcAGTaGqYNIQDZmTekCkgaWDAW
8qQ2TbB1Zx6dxjS/phx9z4XTrY6+hNKEOArc8QrXOhKMB8FD6S/8b+z478XdjMKuohR2x1bXfFbw
ijSDYIs0ZAlyVnjSkEGmiVMRBGApH8d4lC+K0YfkLuC32eonzQ57yaTyKZ3On3p9oNWYYS0aFqr/
0jjzTefE7+UUW+FHdy31LaR/7rof2ZKqASy5HTprp6GcJpWs+dBlVeZLpXf6JEhpuBZeYGVTFxcj
6m3gxnu3cLIlpKIz/mGQWZfgH2gH10tPIBYgCO91mz9CmA8OBPnfLhgr8sct3vTFIz0Pw+FVAbrm
1sQn6sDNiVHcV6vbEh4diN1AaXpK15wK49NTzx6B5YyC37p+r4i/bjLFl9ZTgGCPjG2yi6HGJwil
4F5oKu8ieLGhWSPGamJL8Vy8w1rih08ojjtO+M0j5IRyd/3+eJqbjCQxhFrqMvbX63W6T1CV6K0g
Y+DJV/SUx/VaGj0fV8EKmQVTtaHDle7JFKx3w3uRXztLdRMb1acYhdDAxiAVNC0NNQ/2PVjbhPBe
jIEDjsGmglEwPqMFrC4neLDUtX+HJH99EeGmPx9wdmdZxhdJ1yTgRe5c6dmiZai4HWCFd/1b/kKS
4ytaD7GlxENiNkldmtRvuaO8ZhB+xvvxKYFVFFiT85j5ORpJeJcoJpyNGJoDg2osxYHFpkB63fhl
+ElBlLvR5/lNh4PanzVkIcVaNbxTNDsf/SCxjgz/S0/FDwIrvSXr4og8KC1ihrifLRQ3MpaZrH12
A7vMR9I3WfJAolFvS066+D3p7AFpv22pW1RjjIlgJYlsqcszAyT/9Iq+qYnh3bblXfmCbWDQmYBi
VxHG7sbhnO0Dbc2VnDnxX0fGAgS1pTz4Zg820Z9524/M5nwK1TZquanitRGhbYHq1XDH8apVLTya
3T1aHjdHyLXZD8Ja5lpwGF5fJVtzM+vQKxig0AcsaDw+2gPEN35/7fLdSKajEyICFRRoV/99MGSX
y0AJGbf6Oc1wlIjxMbuqoWcU/r6aHhuyi/K7xUtW9rSSfyMYdnyhoQfto0MCFAvzcByhtsvQBJjN
s3z2Klzso/EwcIMAwYVqvJ+DxglorCojwLjqV1W84aYWdWigZeyxY7cFgP7goe5Gix8P1R86Pz5b
rOlia5xR68NYuAuB/xzOWJC0XiNLJvI+3VeZgc6nEKSESCe6BLfTulzpa0zj40qkJIHpVF6h0R6v
OxVCxrUnif5RUGTcdImuZhysghpALDlegtvqdXzB3S4eX2aw11Bwi2hZ5iu8UQY9nMYnb8nhEAVV
/iDI3xnBE1J+POjN6ZmkmSqe0j0PulVk57t9URtOSiiTtGBwcywfXO/edsDKCCswzLgAXty0KApZ
k7JzSgTDl+W7Zgzh8liXhtLPbB5gPO62Q35eq1+4P77h6axWkXRlYdKWEJHmkgUPwfLjpEAzMnXg
o15SckhP8GpMWwNbffl9Dd19tT+vf7MxxCG9vcGe7Vih31B5IqEvpjcL1dgOMZAtLBW53EcPfS8I
/rzozcLdR3VwjipeMBB6As7VF/IZ4zj9IEdrET0OG6j878/5B2t0m8r8vOTNErrmjBiDPnN91cza
0fAeDI/TyzKdF1NKEfp7B30mzkP/1XiNAcm/y0xvoHod58GoXKVvyViYSHNppS/2h4uzbFZgKxkI
0U8cwwvXObvG+bRzAis4KBDu/V26bJ/bkf7gMe7gQugp/1iaN8DTYd7l7f5IgstJaKne2efY6BPb
s+sfx3QugZo5y76SC3w46PPW76cS9ehbnYdohv/+Th+unT4+/Vi7gn6OjqrQn/St82o0T8zpjPdj
jpijc15zvdWD6/3bC/774W9yvcEABLnRH1PG1U+ybYjfWe0Xq9SVRwUjQgSVPo1vlFldA8/f36/9
KCTcJGZVF2qXxuBR0XiUclwDkMy1iAp7yYoiL7k8OK+kftv9slxvQQ7XLDsCdme5NsY4Uru5gSRQ
45TwAYWgtwruuY/9IBLLnmhrlH45P4fwwRTawwkg810kML1/yheyNgozbV6I431oI471hkGLgXa0
/pG1T+zuIjo+CJ7SvQP+xxK9bfCeU8R2A5FXhSYo0r5XwFpqtb4Ek/K6HAhXMxcGpg4QOp+E5cYI
VHMgrMARXNGUO9JovwgjOZwOUpfcsAqWcr3haKvTeX35xPk9WMg4RkvjQTpJECErE1cxnFxmUNRP
tc7e71/9bj7+81luojPE8dqoQ55FR4cc5UMAGRGSWmgnwTC5LhAAbt3G6vAUUnudkfK1l+hJp3tX
QiFCUkwEfMbDqQpXzqZ2p1sToHL1Hbx3T4zvaODQQIF8xq8/6c45163iiJ/dXKQpYUlrmI/SikbC
YAXDC9GHULWTB+vsbk/r5wP26/DHFi7r0+WaY3np07WpSk9SnLYF1ibudFhEJKr9eVRcn6vhi1wv
woAO1HGXoW1D1hbbZ+R5kZjfG+/n7q3IllFw2B+xtkd4nxn9rr5YkuyUQILQ1+iQxWBWC2DJwlUS
A/OI6rEU/Uwap9m2w951FauucnpqKvAt60Y21c2ZUTf3Vb8gAFlOj/KXdpmgEqJsy9aXwZN2i6vx
nhzEFvcvcVVrqKZOJUwE4MQ2Ow2qmmj3Puh4GMeuzgQVqEpDZic/WPF/KprfNuvNcQb3QUsUkHz9
imeMc3LTN+5Bqu0d1OqHUfBBKLpF1cqJLEpZX5QHc9hmwTxdiYqdrjoHsSHDw73K2ojoCuXPVvkA
hPloZ98cPpeqDtUM91T/qIJ+PJwSO54rbGiSlPffN97DV3pztGhJkg9Cg0vpY1qlu73fk0RxM3Mf
YQnvtrR+7oCbQ+UUigO9zEnAjr1O/Gzb0wSNg2jFyw9qzWScb2I3eCte5OVlIs1UypRDZynwCVIw
VSgCUbx6cWCd5H4MUtPQ+f1N3AEB94eejimsAZkJFPXfO7QNjWsisrx88XvAOJlxHqIxVpNP4jnq
3iNATGPDvtIMHYsjukPwZscJ6mFvv9/G/bMeepEI30rGBffmADSyGMBUwweRW18LyNqmCJDjH1Aw
tKT1uneSJTLnv1/0bjsPzPX/vah600poDL0KFeoCaNhu3o3UC2pwDOcu25PqHDdpMwdJY1ztoBdE
U0ei+EzqJnwmymzb9FQGRmj2BdulgSU2cxG3GUdI8D+aqfDWC/Tsa90/0QOI6awRwnN86lB5Dx5k
SXebaD8f4qaaKI0uvUrU/X4cePI7+n8gWobYoS/qZnR9Xpw/FRgdB9Szh70C6UgQ6YS70C4Vjy70
HjfLK/RZ4wOdsf4IRzt8Ur/Uki8ts/bBaQAt717a8eOF35x3gRFd5UphsW0ZzWbfmom+fPU6RGeD
6E0bJlxeEytYg6fAb2fo0EMx4FuE9mE/GmzjDxJnJCBB79GWKszKfEZJGCgaXFwLIWob2eHzt7q4
OB+NHXUWpScKFicfndz5ZIJO/rbAVlO0jAl9HCudVzbUFv6QUk8adSP03l5yHI6uzjr1uolgnhbP
M9XrlsyICx0K55PiNr4CNWS/alsTE06bhv0r5ak2PVP7kgmh3JQ7SfLErFkcn54HoikaVoQwZ724
4kbXfu9P28hwaLE5xjzffB10M15rq6M4pRADX6QjpXhZCgNnj37Uez7lyG+8/Z9TPhJt1cx7cCMj
UajNwQr3sGwaMtqgmYj9hsMUlvJg1zjaNx6gQF3c8xs3YMou/hgw5Y4ebTF7D3YUDkrt6mb0yXSg
F1brPH7QWrJQpmOi7WpUg8mrbJZ26/YMt6eBD8NDtMdoBDpfEFl8lHJHB1qC5zmINPBKQT/MYSaJ
smk4Ox9AewhWPaqZnL+efcXcxg6QCGj+QIXoVYRO9kQnl7G5g12LpY4YGUMUiketT4EI+InZonN1
5ohXg9GzLQAmyDKL7vvVgnoOP+Xi/ZEBgNeSwjYZhQ/Cwv0i6McqvUla4rwowxYNJOrzP8gfNBtC
W/waZNAfTDC9ymBabDEfHqsHIKlr8UmCZv+c+Aoy+8CiT44+IWg+/x6s7h9ZP+7qJgtQm045ammf
sqNCZHdTDekopB9aUxkDe3qYdPQn4D9Jx4/L3ZwLQdLGZdBnbgWmWKsWqxykkD2WD+Nl25iRTZpz
JI3s6lEV1seA3y58kwUcBwMDpVRJ86N13LnR+rJt3aOfTlMfSQqa47+/1kcRqX8NPxLUgS6cSz3k
MXPrq0LMQNj9/vPvVVoMc6WhCKsOw+hbetrg2saZfmSiLCwAjesrMn1CxXB8bt1k4EC2YQQ7ReRY
tKppBNZTe+4YA+DpwpCgBEykuAAIego/0qzK5Ni/8njzuTfsZvngTvsvevPiBQELekHTdKhIw9sv
vpcTowv7VlHh4fN0xvytHV0Kj/56tkUAoRRcAVOymf7OYFQOrrhQxCPcjpTUZgTZgAyStxr2wKpT
Rk6bA+cYPHW9qIXuwoqnwIAbNtjFwghC1oNbv5M5/nXrN2sGO8A6HJZ0Ko9b7bVgVLROaKzgtDfp
przdg87NbZEIZRAOQCt9R4upIIodfbxNFtdt9qz0haRpfKuv0X6D2pZBPdEPPxmbav7vN/voXm9W
nIFCWKIX3Cto1vEwm6dQmd29GHi6Kj+41L3c4K/3cpN8NrUgB5eaT4qSwhoI2rwBnfO+KFcl2MUS
6sB1Ij9n9ku4zvzSp+A9MvJeXN4SN7A/2xXpsbNjSDH6/Q3Ij1baTbK3b4TsyJ4j2fPiZ32M5+ex
xyrHSHXwYSqPKla/foY75jHAfCnB7Thx8tcBlkyZNUdlEIX5Qa+eyAgfKJapL0Ann+SR8WF8UCCC
2i2YWYU0zkGTxJ8a5NQIOTRMak3j8/dnuQOTRzriv13zJ2z/CCA5ypopBKu+Y9b7cssW/xiTEm/X
wixfWxfQA1s2fAsWj4YO90oLLi2LiqQBjkdW4O/YJTbDc3Zq+LqB9hrCOxi5L2jldqFTVYjIkdZc
mUTB66gmcxxtcUr2wd7tmiXCOBPG+zGNRLyoHAaSHb8E5DVGLDOfgK0JH3Rk77VH/7rVm8Qvloay
EUYs+nAgg5eE7xrgngw8GfPN4ajKRwWIZN1G8y0sRk05lgqnMTwRma7Sksdh6+bHUZ3Ywy3QePkr
VU1aqnjianCTPsSnI2SsrfwaY0QVzmiapqHDw+noI0pI41oB2AoZa7LJce+PVWmaVWbTOSHebg3i
lD2hkLTqwbK4c67wwBoyDxp9fv0PNuznsqiGp7DVyXSj77yfvTFmHH4LgPR3UUZCJ13Nkl7Ue4f3
lRc9GgLeObv/uvjNwkhOStgaARevXHm81a18ko62jUsI6MzLkuGy+dX7Q/jJH/fhbFqNgufA6SwZ
yZbOIsGxOodkbBa4OCP9/mLuDdThaVOwKNrQUMHc/r1opXMTXOsB+0XDhmk8MMz9WH3PxjAq6ETl
Fm4vjJPw0kZvjmmy4CF5Sh/cZILOgXiZF/MU0CBF6MDWLYnZZrqF0Iv72tGcZM4JjGbsi/PsZUBn
Gkw37enFoya51L++fw7KH49wE77qQWYkeUf4QtAnob/4eipfB9IU1FFAI83HzvJJhTD9xAqbI86M
RmjTwcjw2GiZaIOfdgO38qgJVtUmclvvUUgS78bX/27wNiZd9aSMxY53DG69rW06nRG2coMxrPhU
hYlv0wsdovN0GqmJrUk4bdpsueVp9smQEdhYIW91+Tkl3yYoH0LZulJGiB5uH/JXMM7mxzlwskX+
PiAP3ZuCaOnGVIYDdTZpvLG3qUANFEQ/KlBMCMPDgKDdaqDlOEqqUaKhw9sjoMLaLgG1GTjg2CEf
kx4swA/EkYEqpow60NZws+m1M6kP6sSCcyVOs8UnO58x/nUZ7q6zFsR5vcDOZlsZVkPDIp5YTNeR
qGoAazAwLSep4kMZZPQI7ExjKrsJFvh8gJUD729daKyoc+Fo6rQ8jibcBQzDYCHoIIjwdOZUGp/e
YMbvft8E4JB/X0J/2iE/wkOWGg2yjXyhygWPPGw570zptbM/Ehw/4BRa0QwQdwlc9/38KYEjQHH1
DcV3xAHsAkGA3fVbI3wmpoSZO/DY1Ue1ECBQgP+LeVLrjNpg/7sQlXFaq/g2IBKao1gEBB3+3TMI
zG6CY4/HlHVdvWgbZdW+ovt7AIQGPFZ7Q2Ia4UXqRqTl3srDADsqfiLyB/hmYjNNzTljAW/OY17Y
8ZDtrOqtHjUHhKyUg4rKMDaFwZOtQP5zOE90XMa4CWxUBZMp4/G6QBwAVURtGbxj+g5gJlprmGla
KmAjRBTONlaDUCeps0kRfPVt8Dw6v+0nyvPZPwM4HveIhub15AWW7jLg8yoXWw5tyt+AKfC9X1WH
ZlMj3sjvdDovVgPAkYYtS4PzBI3AJQyS+klip16GNA1AEGlb1gsCwjDZwFfqcDiswVOrW2JrHd+p
5BEvI1CfVgk9HzYThoIhBjrOiZ/6ohnmKbRPr/oKJPmGP8gX1fr3JXP/sP+xp29O0KS7Do0gJ+gU
rnK1wyX2Kn0F2IsJAkwM8XEozHzTjQccNOBZQJxPUzydoE2qrj5qnAqJuxM4S+EQeomrrxVLm5e9
WMrm9xtV7y9t5EIEVZf4z031XDfGsMsLDh+dQyS1ql7y2oFlxxJO8apYyCUQfCtrTGxCuhH+wNM9
Bn/f8UsxDt/FJ2QjI7e3tCBlH5cTbSXM5MnAx1Fwfl53s2BgZx8Dhp/Vtn7OCnNVbManceljpTOl
/WPpbyo7CVC0asLRyN9bD/INa5RlEEK8kHue1PABbPF/dJb+PRE0w9BUBTr9H3WVH9s5jzNVDtFT
8HGnEWn5Kco3g4cFOI64m5w/je570G1rZV5ibYxwfuVc4rEE9DkzFVyo8F6MFlo5gkkQIbWI/QgG
mYJ7UcZXBEJgDiLF6uOwPCidPVrXsg2d1qmaUX7xMZdWjSdD+dQQPWHaQnaPFk4yCq3BfhUd59pp
VcPsCV2iLj5jaJrPaowW3mK/2mm7HH9QMV4JzFRE67RJSUWAxoPOz5/ry7qWe9WzOlkf02kHIKoX
bwSiz3Y+YdSQL9ThWENsFgV9bK4Qk4QwISIN0fsESXi9Z042WBstQdgjbFARYqEofeb8jwbiLiIS
l34zwhnBZdGwJKGHriqZ0yVwJOxmKn3In0Vd+QEq7pOT6DLKguaCMcdO2smToHSiQ3AZo3X0Hn7A
tsPdgyI5jlYI7xMZEZ4/r/VyCVkgH6VDN1CstoLXaVX1u3T2AO+uyRAva5YF6wNj64ECat49axOU
t/PDtdp+EQYZvWvjTIH+Oa0wb0ydhMG+FX8xCSE+BtTohzixj6BFrtVUQRE9s/CwaDEJHC41PB1B
VwKNwVk1ha/gwNI0EMZrLegaOcJBeHsl9ol1upO79UCey7lZHfZvKObuQN4mhYPFL6zGihzYpc1z
zlxBxoXXbknbTnYs29XhuC1wEoIA2mF/4KaYYlyWyuAJGxc9H7f7xb7yBCB5xRqS55VBJm6myCaw
PX7f8/frTOO/9X+TcAp6rTSDI8dZ4yJF3vcLzoj88qRuMFJcXBE38YJ3bH0d/TO8dYfBm3PqNTgd
ZjsmxmpOCzj2QR70/0iD/rurm5DZN8z2KhvWxzrcLnycgGj3tt8J+n7MgnGpab7zKQ4bECBGnKlm
7W+s7e9v5l4vUWDAIkuSKpH0Gje5Yiw0Yl7B5ffjPwSPDlIHRjYHLPZolwokjBbpEQK0KGhegK+n
kxCnVpQre3OcK7cHqqsp7Da1jcLOGDYMlOe4eNA+Ee8ltOKQsYuBAhS1qvx3Tq4IeTfIz3w+dWOI
do1dkfT8LOPZRDsTVzL7Moos9YnMnCUJTSfjHIfW9KAy6PX6/kmrf97FTf9pmJ+V0uiRexdsml6N
D1CoKFDmXyUg22WA3PA8K6xkUXwhc7a/Wg9ewsPL9+fajxguJFokH/s1LC0QnYC4hXur27g5YMl2
ScowS6fKOLBWvy8QoT8Ob4+On0990w7aZ412Offzt9qSFszqbfSU7MBrxhp0HOTe3d+vJ/bf8t/r
UZAyZkHr5vaoGlbVuWv6mZcEooXqqXSCSWqhiEz9BabeMRxUvl1sZ7EiSIF0MPa7eI/gUtK9CoXa
73/v4iZgBKmm0HelyRsAQR5+G+YbtHIztp9hlW9Q5PJ3hzUEdcpUqEH2tB88gikGnO6BavhGktta
Pdip95By7NT/buk2WlyOxv9MIGHkj2kU4lIPq7qzuzkHi+FFn6cREiAQnR6NiO8WAzSRNHRXFHgP
tzD48IS8VJvyMlrYn+ip0d2orOUFz8lmdPFjWHMzQ/MuJJkUchwZ9IM5er5bxSx2It+tMNMPDrLL
l/E5XIc4+E7iVYOWPySV0FJMgTHV4YRvhSmsxNezIz0x0Ozgz6DSZun8dDT08Oja7jG89Y4GfDLE
E6Jsns/LebHgVpRR+iX1KgriYKQXtgb7DoPfwIRYH+DIfaD1e0LFFjjOa+LXTHSoKCtT7oXkVo3M
4Jr2L9Cx5+MMyu9zja/EWpi1spUvHhVW+t3VjSqopvVvEnTl35tYNaIk1OWGV+ldQarTkXsSvS7w
snfInyJc4siqm01wmWjXGY+K1okP22BwCIQF+gzyEY88mjQFPDn4/bDnhMzDEemyt3IQM5p1PCEl
jKSuhLMT6o97ygJ0kAGA71Lafwu00qYIHy+jefg84COMjG/ksLFcGh6nJQBYA769V0UY8xH1wXri
dPR9MofAk4FhB7wy84TMs2h+6+tLbV0bD8205jxVr/8/5zUCR+iaQliRWHZ/v6Yy1ML8GAxB1lFF
HEjhyNmQm+g7cDjB00B1gsoWMkdBagJ+EwYdaHDDgvuDcDfG6nW2VKiAIrtaq5PkKVvEM8Su4xLw
+ENG7/1P+t+93sTlYnA6xk3FvVL2wAlZBTNlrU/xidhlm/0UiYrTe/DWedo4f46YxCfmKnvJX+IN
CePvoVPqz+p/QuePt3YTqjFFjvWGMQ/mVHaxa1fKExZ9FMk2LQmQaNV0/42tgTKluvWObwhXgZZc
t7DdWj931an8dNn2eRxUpXCCjY9Kd6HZXGeoDOJVh1TA77cr9C/mt9u96bRlaXIe5v2Li7ZQrV9l
xr9LaZJtlFk71VbGFtcPQGIvCOU9uPCj93ST84jKOTkPci5ME8yTndOS6emuohNvJTsRBcvvz+DF
sD8fD27vnir/faBbPEek4zx2Mki2MnjLA/dVRh3BeFJPdt7CI7axUhV0tzqPothWEG4kYEGiXMFi
VYZeB/yuxGDAHA7RRACq8eCt/DlY//kcTAFlYEVE+lulv9hoa1WRQJE1z8rUgHNzWiRf+VeNggw6
CTiTo5cB2M2nf9a3iN/846xP100DODCG7pfNft3P1AfBGGWB3BKODnz8OPDzwgS2YQqV0z1a8feT
hR/33O/NHzlRq4pxcGq452R7fgaawdGERKbQfhkoxzRwjoMVsAO6QftJ/Rx9Fu9DcIvkSuiUUN1S
W+kP3qJ+N1X9cUc3kUszEi1WEu5IGowHr4py3eQRzmeOcR5nMVEL0UBcLM18MUARFpi5akur4uOC
GQnSF1SAlUtNWdcjTrMUFTtY5FDPlvlBQjYU7Z11sZ8X6EZhgzZw6AiqGZJvJyLK+SC8iu8hNhb1
knovmCe51RZ4vo3xIqCT2FVOIU7Uc2/ThjJuigh4NM0J6SO+jwhVcDWcnuf6s4Bl6eoElR/2Dz6b
QFB7sZUkn5z2I5k/q73kNDvVjwL+3S3547XdBNFUFquzHlSELlixnmLvx5cLmjkm/Feoog4OFqj6
RQt03wforfNQnHgMUK1k4Hf1JpNsZZuVWOgWHo3VYeZRvGP8FCcu3eMMaznJjJ6G0ihI/U508/xB
KLtbyQHT+t+9cxN5FeNiaErMVzdGw1k6hobHvCDHW56Ukc/P957h3ktnYZa4pZ+5bPeP8O3iIZX6
FD7I2FXxXlz9cTM3cfUcdql8yvubETGtf72ImCWKs+Hli144Fs9iM2Mi3jG71+RJ9R4WmKAOZhf4
fmweUEWY/r7TdyGtyAN6ZF57RHzTvrIIYGCwkwCMIQxl1gOrFtGVwaatb1NH1IqsltbMaMVPM3Vm
cLxQbaPBepDyUYDN+GmUJ462Q18nXx7zWYCJD5Qu1G+t6+tDwUDxjrhBjw75309yE+SjVA3D5sKK
Muj6D/1jOqkTT2B8TM+6WkuXUaktZW0ZgiTHdSC8zLV0KVw/I3peWGWJwdv56Px+7twvKv67pduZ
m86kO4a/AApAtwoJaX5XAWkR+zlYHXEq7ucsFCbNWu4wWBauH7ic0ugfwoplkphZ3bo9UN8iH4fu
B/jLy3NGkos0ndqZ0oEQKwceb/10dMBU/37r6t3aFwWZXn0ROZ8/ee2PQFsXkaaKfZuAgZaJBs11
eqVbQZ/Ia50t5qcMPa9Phov19KybVB8GPscoCtpNau+n+6n6Gb/svjCFXF5GnXeEEx0te1i4OgnH
+nyAtol4dUM/nMK56vAh2MRHgFUk+y7gK6K6rwP2Up+Qau7Zf9IunpWPqvv7mfmPJ7wJ3LIYJprY
9B/nWwk8hvwEZI0TAmpei5MihFg3b1Aj2HdOFo0EYS7F0zOmFPgrBPPT3heLj7IfpJZHvBftJIMY
Z3YB/k8jtcOicJx3TnpZahXLS0Wk0dJRNcwnOLGJ+7WIOt2cyRITxEDCts7ZGzxy3bpo6uAyqu5Z
ASP0/+LU0wduBrZTcS+a1e+giztkCIK9zBFZrfEx9DCwFSSUqHy5QWrDbwvoAuhIT1Hu0cLZhQ4j
KDxI6SgF4mkJNIa5yyOV3D+5wr+5xH/L5Sach1UZD5uUl3m15XGNIxoRmKnIWzLHxIwREXrU0abA
XLa10T+A8hBPABh6j8Ly/VPlv9u4CctGmYpSdOQ2agfcO87Y2iuqCvNqsR/rY6i21lJzZDPHVFSy
9hO01HwA6+nzhskJQtMP4vI9DiYRSTfE3s0DM4SbFdZcg1a9GAWFwoJBJ+YsibBoKvQYRO+Kt/px
St8zRtG4sYrBLsJkqe+MmsHqNC+QdM3dmDr6C4FzeuDxQbab73Rv4mSSF06krbPkbdg+Da4HEQ/g
1702aunPslmZu7RkAur494Ag9IfI/+HszHob1bp1/YuQaGyaW3rc901ukJPYGGMwBtPYv/481Nn6
Vr6s7Iq0pVql0qpKYmAy5xjveJt/P+F/LubbE5byKz1azMW0EDlkT3+OC3miCXudtK7GQYDjsZKx
4OJjXF8YH26IS3oRwvubyXZP/LGN6LSKQJiYRP+pyL5sTfktOccNLmRBO+2d7psH3gzsNHMc4Hte
PooWpPF4AM++ADuVRBfo0sLiEWlMe+F47l9QM5bXobZI+ibWi6J5h2fPVAqjD8ynIoDECPLkhjSx
+E1ii8WiJB4AjD6fh4LxoAwB4Xm8nnlMoffYY5gxa115cNNZ5gwhZpexPq/G/fcbCekSOh4AeNIA
VYCsPgq6i+hUlYBjU0hIHV7lOEQkS6WyMWnTPlNCXYbKJ7ZtJWMNw0wOEKQG8KcJYX90meMNExXe
qs58g3VCZ1cdMAIhWw84mYdSME2yOfCwZIUeN3y91+TxXGxCGAuGprkDfIkHZHtxqNQjFK4Xh7GJ
jJNU5bVp56aZZ2NtwcBc274YDYRaN151ZCKGR5UH949YXysalhOk6UBklf3qQu5GIowRAueuuQn8
k6+Y/hE4njrR6fp0FeKIGABjxeNLOCrthLdo8AoKZZNpvqF7meFlPYfwd3WAMHwkbi/zB3ukWzcv
8v9wTi19MKZqg1tRvssLP5EHyamV7NcMyybcZZTM7+sdhQ4SWY9pUJUNK2PSoIZJHUBtDGmYuIUk
id2xdjTTyUU27+lQIawOq/VEnIt8fWaB3IJqECqI3QwELnbX1wH4ZGrMpPtKa063Oae0RulGiwPX
GwI+oh8GMEpFzCRW1N20CaI1AK3qPBgH5Wb9gvtl1vucCZEBCGEJ2MVcPyvVfEyTjbBUB66IUcd1
zJS3CyWAQlxDaL3OkPi6qOy4184VYfPgOdAtrLqUJYuMz8eY+8SBwwZu4Js/JwkTh1/KG2oeTQ1w
ZD+74ZutfPQGoUekk3MdyfML/1HtwzrC7oOfOCL1jCMOnGnFQJMTQcFwqpqEonV/2eWU0VIbW9UM
EjFEQ1LUN/3V46NVOEQcrMXu29dbvqkCsgP73GVbxdlft9TEq6JAjoL+sI+108vELOOSO1eqHAbT
uVUJbtpz+tA36kEd1lbeH8phM2xFwz/LTzvsMgnJd+sYX30cnkdahHOWiDtJqwyfzZKc6zuOFfoE
QXcExoWjm/aEe4HH8XXQxwuXYd0LO0aYCg/v8Vph/HW+HCMMO1qShCvaPtydKLCeDbf7/kv/9/M8
5ctu1BXnX3ajZ9sve7cYzlt/2X6kfrET3/qrMMcnRkkk/AhZHCFzM3zG0o96HRL3Sgy5CQXntX7W
s1IdYAlG7kGfUSoBDSn4x9837j8Yw7827h5uJn1FIjNK+nYKqWqixXlHKBaG4boa8DQ/Hra0az/6
U2mH2mgloX1/FzUHFFfFnmtLb4oT04Q3LOcuY8dADLAZgUnQQOxYNP2gt5CmlfNatZyo0Vs6To93
RmeHsPTll5vB6jDgl3VVjJhYeN8wHhFF9OQIpyx49RxR+HCsf7nMH49+KIciMy1JFI1vR79mPLNL
InKZcKDOqyexvgus8mD7SBfcE+1AB47AXFPA4rAxq8qWVlghrCDK01ne0T354YnNFEufbLbo82bQ
tukfcEJswP/RdSEM+usnakBew6j7/bF+rXvInVUPs1xaIer0i5N5jU+XxwmxxSFATTvPUpIEKxru
YbjN5rGtjcrB5u9X/ked/+8H/M+Vf2v/oK9lRVkxJ2L3MZb9XT1ik2DjZet8e16YwOOJBQ0MHSIJ
KTTZkXk+m/Wg17fux8vyMUgDqEXJ8vxWvOXzFpGtSPgHRtw4/C2ZjB7YuqNRsyK7sGfetV/eH/3H
0/zLc/vWtqmX8KGpJCBAkzO6cWjLsAlnF6RBT0uYvjA1uh0Uw3wxDUW6fllVTlH6VwiTyK5ZZYfz
B+a9ld2aR/2z3OUbcaQPnxj2kUFn0UYVC3HVc6+H9LOe3BEzW+FSs8TGNMZ3HvWB3mN0HamLclfa
L0/x+pZo9+eMeFz2Gquyj8hwCGNU0PhI83hWTPL5hebn80wwMQIf0f41Pkb+EV7+zw1hKf/3hiIb
yv8YFPAAIWMUe/kgGAHmOBARVAvBj5/6iaO839aJh/6BeQdOxu+vQBpdV1HfDUNHZJw8ZdwC8XiO
/eDzYimr54BCUsIrmj2QNVBiG6TY6aQZyPMCag73fcYomLM4i7xdjacaA51NuXgsM7clq/SVYjlT
W1Vu8ut1ugUN/ApXX7K85J20ySYImUmIKFf36XMo7OWVMomxtTn0Ph6O6N7I3gunwjzTradkYz41
kDxlLoxx/evcBNjJ9enjlKzYFcMP/L2cPxHwMKIi6zzA1RZQAbIcoDRX022klyl6Gxgq9i9v0o9A
ypdb/21Yk96wsFV73Xz+zBljJ1RuMLcx9MG1TjXTk4a2bkSCDxA6CawW+YSYRbPLEMrHDWIyDe3B
ONyO/UXvI+E8o1P/uD/pfdsDpbrstjDsGY+B/UF/f4+32Q4DuL9fA/sd6+N/3w5QUP73+okqvcgV
gYvg05KzasHPwzHhISN2usyE6fnztpBGAnbggpN0OBUugg5Run46qAN2DRxKberp1sVsVwdU2whI
7MmK1FaUSMVROvQmyscZ2eE0er/ukKJdVrBw+h/hST7gjbJN1+wX+DrCK173h08IYGQuL3rT0k2D
W9BuageUo310AjPhDS10QFjh8G63zroZnSey5qf7vje62+zBsFFaXDkWVdAs83m0hC0ZsovhUcW8
/zcrNaM7B/9237q5+JeDXKoSIcoaDpDXTltyiZ/n0FRGNckIxnRjLLUPY3mGMrEglvpsDWsb9iFC
UHKcX8vQOsVw/nDKNs8DwlNvUwme+91btcN0HHfZd7jsTjEltPUJtSb6RnXe21RHVk+4Z4fZEl2A
gTvxnC8yMnHLu2DkfnNrX4MPnQT5pJy9NtJGwXRDXQpvIU/E1YiI5p3UpzjaxqMrnMWJ5pHSHdyW
z6Gxlxqiz/6+tPo/toBfXo9v4Lum5sLt2tlf6GusFjBMvg3z1U5YNmhVgk+cDhES48VLI+CyjIiV
UKYVrpWGm+1f75QS2IL33l4LmCWXjUAxG5ynsdeMElc3J9EeywB4jNcFY2HtlK4qvArN/smjjis2
1QjZIS6Hi+u4OEL4+PuF/Vw6GKgWGNHCNPhWIdW50b8UVTfu9mIts6M1LvIXbUdpifq0H/3SSf8o
wJJ7//y4b51027TE3l+5jSIB7j5qtvQkLG+HdpTti1U0vLjBnRjPoTZpakdb3xAlMjU+sVMe+nQu
1tVphsvL220Z6eY8/IU52P8RRf3y4b6VUW3+vNTnlntBI9lT7fiJWzF/xN0yQtPpVugx5tIIKg4F
wrHA8p63MWBL9h+D1yA/lO5H454nlZsIQS9gKQC03G20PU7rP91Bb0qZD6AZ7yFRbvukbty7PV3o
2pu/P1P958X6z13+VhWdk1CPXx2t5DxC6HZoHGaij9ltkZzyUXxQ5wq3/AqkeZnRGZzOs8foxRDM
gLHZEfm79FzFNZas5mKE8eqq50UbdZ4HosVJAKPRgxE9EJz0mPvkV8+7VIKpaNcenDj8PRelDcjE
ZINgY7jefq6Z6md6hG0Zj58BfQFA6LAiXIB05+uCpkeILGkszGuGcAcwlACaHvqTXx4ukoYf97h/
bsq3Yiu/qmGotdBC6x1DkgKeHmeEbr3cUCdcF/KN8Ynh1WNPwYXnb7x9HO94Tg1f++dCWwKxDBkG
AC+MKTE3kLz9jFCXdpXNbgNEPbPWxsPJDz26H2qH9QvZBG6mk9sonSHlsHsf5az1KKjJ3XYVPxlq
bk1Bdz+AWLoJ5ydAM2QSxYTlMatLrEgtCNiwH24w33FVXfWpBTksUGSkx9dEhaPdhWYz78OQAfeO
dC8Qt0kub7kjExiozIwezoW96K15ePgFYzcNs4SdEzQ7tjTdkqCJ4q6HBSVJAKEFA1+ZCcv+xb0f
jFm8u8N1gIL/G1ba/2W70b8VeJJSPJpYIOdXTs4qVI7Yf5y61hdFPjjGDkvs86ImTQaXgcMZfucs
IjPwAJx2+zR0q9XtFpwQ4+4U28BB+YlIrlwWA5JQ1uVI2ogrddiMHgthXI16I2WTLEF9Hfr0CVjV
CV5NyybrdBxmiHXBZY71zPDs//Ly/VzU/2edfYfomjDHwuHJLqKP75O7bpMsMWCljLCVnl2XsX9e
NZ3BNAV/esh3OAg79+Hz/eoUY+HzPnzsxTkv37DY9ifJWzVO5zx+ibIXnKeG/s+D5zJuVDWKr01a
u5HGdR/lKr70nV4vpdnxo7VAPMr8NanOtnSq5G6WfpGCcBfP5NpkzE5vgMgK+8sMv1TIVRv16kpj
BZX+qsdC9IuJqHbsQhwRheA3/8H+bzfoW5GWXS7l/Z5zg8CplHiEFxnoWYP3Wl7a6A9R7zNZYaP5
Yy1cuxRi5Yb4JygxCGdu89IjRgRHfELvUkZFb91q5z4AeKFEWsBpdbaxx64bJJ9p0LOrnfYWsbb4
BsSRV9tTM7yuMfbMFtlEHmW/zI5+8n6Vvhxw+rdKykjvT1G9cHGyh2IBb3fm2LAtApA5ui2emyfx
CJFUovJ5g0EzgZrE0sjJunmNnpMM5TEO4LHfLJq1Gpzfsw1zQ5UZantKAmTH4p7CfPk6qR/xLqbP
aW14zpfckh846rv6w0GEWZnRLyK2H4ViXy/rW/lzVZuzkXQC9JSt82xjFATyJ6c2YhHjnam9cLP1
AzIRUjvf+ltXGerHYqq8P2bKiPlwMgeOVQN9lKwamheFp9GFRKU4l4E+nkSbK3mtX4zz6H6Y6mmH
F9f1tPPB1elK3l/Pgm6J/bve/ecd/Vb19PR7oSoNZQhIs2+YkAznrVvsn45gkq20Fte0isXo8lm7
BaYPdLpD0e+vXtME0souD/BltksfbPMjmQAYfDzdZiT7d//uZBNtGU84Mp3USd7golklDnR0Fasz
tE6mVXhbMGt2wkk/UJb3g2Jntuyp3vN4mWbT1H/Z8YbMefs55C09gEeseLobgkjdaNXMFMQ/l8nz
7DA+Ewu2MPr4YnLxD/WEV/q8IMtDGxtOgcLk7vbewZqdZW/YG3HqXCdYjDid3O3qRO5vLg3Sbzf0
W12X3PX/8QnYbOpRVyNx+WOo+4fLG1DQ33dY9bcN5FudpmkXKZb7nOQSYCLM/o2x07r2XdvRzt9g
kw+fB9ZkOU599GY8UvrnweOkjOHGEEkdLjBs35TbMjWhc2rk6A543M0b0P9W30vD2xEGRjQuyDFC
6yyCiwXG1TmfSrfoD2Pm2FfcP4w5+WpDOFvGSn/HOphlSgKUcoxp348P5AAZIsNfNhf9xxKmL6Ni
lRUdQc+3Hj3Ur+VZ7awUxQFzWmkXrrt5j14jPtAJu/p4uIxpaxxW9E3voG9undZDxzT/7Qw76Blb
ypb4q23hkzSxo7Bu9tpCt6Vt7yDVTFwMU3Yaxc3v9rVyeneQWV9NYLw6MoXgqgimyhxWTpE52svS
d+LZfuGBGINzYxhqX8WpkXkvR/xgsanbniuScIQ7ohbjW2Qc2/V18Dgy9UmX+juUg4sTL9NfJqA/
Ktl57v+5Pd8OlrJpJdJWupOXuQ1I6OdjVs6TeTlvxi5ZS8twVpEas2TMOBLWgDZXnLRlIDPZ5/nZ
EqqsJsi97u1A7ERTuSxGClZLVjnrr+v15e06/lW9+mOl/uUjfzsuwlp9qtWDj0y2EfmCbjjgbMd5
otqkEwjPlJeZjQSxi7DK/GQkDUJz/QksPaVs6whA8ogEcjcfqDu0NQEDZk9mWPX39036mWv55VN+
2/2luB+mSffCIWE9A36RNHE6fzIgey4eux5qen1SndITYpllMxDn11E7Ez5TJnfEVs3w8VsKn+qb
eqptAxCpdJQP4DYg9nYnsGWKk9u2QS7H6Lz9SDJH+NA+6J/fe3Za85phfTOu7WLE1ousD/sLuq/W
7u8ysJzL6rpvJsFlqu6j43lzXrQTcg/GmGLZuNi8X97Pm/5E/cxOyiDztWF0N5XF9f05lQYjgvN4
L17eY6hiwidO5ZVDho5+m2trvfKB9DWStnzo5lCCDROeD9Eq2enRhz4WYGkRozZ6naijqaAuQ2kN
gdEHI7rvtEE4rKb3aZkBGBmz/urvz6LX3ep/nVxfHsW3k4s4JvznYg5i5vug1bjhyDY6z8c+YVU8
O+N22jbmvDDK9APyLvyvsyWT0JpJ6MvGBxhiDQg+LQVdm2GOqJuoi6HAHh5zaNCUhZwkD0p/KIOJ
1Yh2+B510Q6b5heGwM+cpS9X8u3IuN5UrCcalv4OGn0B/KZa2Kwzpgg0Jwmw66c2QFvgnc1mGDrx
L6Mh48cT68uP/3aIGFqbqddO6pF/gPK9pswu7ZwBbvfnO5QlThJz0+u5TeZhtJzvYVRMEaE9LOLu
brCO+ha8n8tU8t9DWP1dk5bMklU9gIZIqRMuXwN51ScmvO+1vvIBHXlD6T9LfM3RniaqXShppPFg
8mWSKOJLq9QTwYaj/X10naqWsIs8aVMU1nl+I8ft6qlvYNv4Lin8zkgN74zj2RSHxZzM0ZnQWhL7
xC9lktptPv9ea2ggYHHIfQwU+PsvqGArKHKSdB0zu+BIshfv8EogmHqVycTC2kGK8jEP48InnYYL
leO0DtRj68t7eWZY12Fm2Iz/CA7b4giChWq9PU8LiLVrmD3QUDrIoPdevFHw9ded5CtL7G4r0ceE
0uB5Au/3gmrAIjrhlx7tj+b+X1emqt1IUGGaanw7SO+yJDa4DYETR3EQZi7Ljl7prjxQyP4RBAya
97+/uD+5i0qyJkpMIkUirf90xl9u5l1XnsWj42H3l+GbvNaRItCxgZfMHtN0Lt1sBBw6OV92n+ky
DJ3gAm5adgP2cgLmsnnMws3dS0jwG0tDOIrTZgwLIvskYajcM9QBGFV6rpHAqjbF3JUbp1CnKNq0
BeNNwboCdfNMlH0OtNeqt0XPsFWEDWb8y4XKP1VnCoE5RHeLKiq7b0da1So1xD9UH90oHr7fhql7
MdO26h4vELyLi2Hmi/saFQ8DlUD3VfLefYgZaCfL306un+AGiDIa6UF8IuV7wWQUZ/HxvMIOvU+q
RZmgalKPDTrzaKAH9UCY65AOt8XYv+Yufgt/f+I/6jBxcWSV4b1HrsY3wCkiyS5pbtwI7W4niR+p
bomTsCNdXLybS9UKL54xeRHj6WjjdNwLCixisZGjz385j0mxeAZnnFka89F2gx8GsC0aotyBwpz/
Jjrs3uTv78OXj/pdh1bdWkHVu/uU7YHtPZR9y/SXFlL6aTfpSz1Wv9zH2vLPDOLLCyA9I/XehBW7
iQvHBaZEG5rP0jV0t2FDSQaQPgvK7MYhzPLvT+KnVfD1J387aZq8jJNW4ifr+CSM+6i4PnDHiEld
lZy2X9l//2ks8R/v5j9X+m3fTIszCtS0xskS8tBzHXrq+tVO+lfrhaYcNFCH3qIXpkY4CVZcn2Ad
REihi4rRJrV2dXMef7gHfdPYJS8njMY4RdZXN8fg4w8LtcsJKS23U+zrexqUxFMDwWGP1Wek3B3Z
FQhYSonkwUPYgpFA5UhRaVHHoLIwSDgrKHavCxJ6Js/RpUDjVFiH2D1kA/BP7+wzwAleT0dlHCm6
95W+Sz8gNZCikNCtO9Lx+S6sFJAVfsoAh8hx+PkA3cASrbFDcvVwVXlhWEZ8HUmlEjIqFaXg3+/x
j3OEr4/0G8Id3orbWTF4pJdm2YOZS7cCwekEcoSVSrZ6TtpldSQaMUZvANJMFB9jOU204HqTpcad
UPCzQMAHzDnJsV5GI5HQGEpNp+gXf5uv/Yg9f/2437aC+Jq94NvyfiWb3vzh3tARzwo7nOcEialW
s9ZncpBjs3iDW2x+pES3uOIwsz61X0x9fzyFEOT1e4os9yTmVf99pCu3XCzDlqWZZRiB3CciixCW
qEUikf12J9IJYMPsyKJ60F8QZzxobMNLzd3QOgDWzBJyrPbOEhKJCfZkhRY3M8pXD0hqncP3zGCG
dykXbTa8Zp7QrWVbxYpRmUmJ+xKImpteom0GC0NpROf/tCT+ubRvS0IXlOvt0ePSpOVt8/io9+gt
Kc1kUE1w0VcHnbagMJ24wnDkIIQBk/sMHx3MGDysJN0MKAj2M6s2tmHrYKF5/+VsVP5/nMS/dlqZ
HG1Jwo5D/lcZAOOjfOQ3Gj7MiAABS1ZhHa41Eu2T3r7tP1CgDBU8ZxQ6PP4+rMphKoiB+LhZJfS0
HAfSl26j/VGrBcQIVfTFg14t3l4CNi5QjyOvqdGsi5NihbUd/jFBxC4j7Gjlex3uS3P1HF60Rf7o
B9cOTkbf0nvBC+k9vHxVXmub/ahB83CFBCOJk3sb+3o0r4qNSFvwEidaGXQfWiG9uvHe3p6Zg8df
950S1X1Is6IYt8m6FSeV7LVPOGzGouqD98lMhHaEuR7PkYtVyk58WPq29c4LDpu9SL4VH8ngpju6
35mtYjzmIU5DBa8OnlvSWC6suDPuIudB+Z6vcR1dEvHrSMHdZ0pxOfLb3X8uFBJGoSLVx/Pb9dgj
NA9RXR/rrCdkw3VupiMvuyB9fWyb24jIaeqmm+TeCBXois1O4X6tZ2CVkBrCz+deDO4fPUx05ogm
LhPB4/7pJTT0hXT5KLW5FOPvEESYFxy7aIDzOr0HoCGPic5o6SHoVlJDiARvL8sV4HTfy33ofGvZ
eleGGjMgaYRh7gFbndDLZ3EzEteZa2xLw0nn2m33emxheIJ3jy9TaCg49swS5saKp0/vI2D6dCbb
zIXLwlO3RfUG0DaUxvoQ2lnNmDRaQ3NN7dPpzNVjMgSdpBy1Vr6VJtpEvNjyxaHg9TJbf61gA2Mb
lbROGvtinxxoBku4gJHwkK5heMiz/jjha5Mg/LittM1jXGLuNZdaS9zmnanV2TwbsxteWi09y/oy
v7vr1jljdXN1er620fFzyKGKKUzTYvsxzpx60pCfId0Greqgu3ls8MPr7QkCP5rbrDq+xIVGomYr
SqYA2BnJsmXAf2ji4JJAIJyI164owq7RvT7GvSs+0Y9PMVsW/Bs13ApxRRDhRqXhun6EDZG/O8QB
JgMFCw/C5RROcJBKPsh1G8h3nLgILiViwU68vstt6Ia6BlvAoO14zoSxaOMew99HQCzgOqZVg49j
vmwSy/VB7hazMj6FUQAfuLSmhWLfLVRDAdqP6W1AsvCxtA+1d523+P+Z2yO7DjO965RS52waPDnr
du9S4HscAkiIwPC0AbHpV9mRYvditzj/rqkYqfnjNem/PjQCtKww1niaN74Wi4DomCQOw2gtHAJb
lg2JFZSLFsWk9lacMsC5wjQIJ3drmL3K6UVrC6QMwhScmJxEoIC66TxOhYls6TaMx6k0zKU1hTqz
3XQnjB/hsA1ZqjAj79D98mimSWUA30de3gK+/dVmdOf09l7a7qZQIsPWzC9gC/Emq912y1TU7E2e
jK/8PPJlzczCxIqu41ZyFfsG5dwTJgwdvXoaOQTc3VajY2pJ9N5nWoWbF7oyKW+xVwzz9/iP+pt5
+zqep5G1Klvr7LYgnESlu7SXSHAe/cJ6kob9smnRH+m4hSzcPriAiplZEhTRKOWkP/s601PsNN5b
hCfrqmdK7zJ+sC2IR6yyNdDgexGAgMZwMedb2bXhcsuBUc7hKgzxN+OLjdWj2LbAQLkTBjcP/3h8
G5zUow5D0e7gGlI4qolTbuvI7r71Dg9HniogdWzxvr6IalpcsAVLt+6OQdCctyHLcx4RMYzqR6BA
trXazzzY1AI+B2MhyJ9emlhyvC9ZmtCp4l3q3gsMmMWt+rKRpUm6o6OPJ6Yb24H3MHfE97tAaD1z
PsIFYxddzaNNrbZdtU+v7E8FeUiO5yy2/Yqzsj6uiTZho2QKraKe4wh4KhgfAQnV+uilzhBdxfaa
pBuTFkR52EKzMjpH+mywjLCCznZEGHFk9Gyj24TPa6SUEsZWAcn0fkxk/ZptuLD6n8xigwpfc3kI
NQjiL+4IT++cr5TctJROUxukK+FUTwitHkhobbH9Ki92wjbO+FdyiZ7PAZXjIehbinx0V28UmHhQ
yoEIKaufJ4HhL06TjIw5CAlIYdibWsyb+ocKNLJ9O/tC5+lkPbdgKu/lu8C+Yp6PuYCrf5dhCk8N
e4s34bOCuP/WQ3g6NlYNR8JBvh5jorVH5UQ+5NNsmfrZp3C2ORJF2btGwxC38FM8jyvbcDucskuE
hW48lWYVHpPoMPrhtFVmJLIzjW+bj+v4VmM0pHAlwx0OxLj1DW5w4gHEaJaD0Cl6E2l67mJdr/Ps
cGNWcbVmxd1bCMr0XN2RP6AWu4tOL/Pr1tOvg4z18tRMTRLMFHhFCbAC4H9HDe6twDgkeyn0/63H
y1hXgwv/mtuf4NBEjVEjO229JCcO+WzdthevPggvJsTVIIt8tXI/1ZMo5t3jrSkYAPfbqO+EeL9i
bRVog96iNQyr073MaUWEOZKwiRBbM8W5b2XiCPtrvtkfXWinIzEjwVNWVf1R5kQu2zdjITa7SCjN
ENWyMotlXy8mhv4pJ+YVT0OK0DfFv4/PLiXz6jxV7ZFA1Xad6vEsoh5IsEdRmWCwu6j6Rj07xKbK
kPqfOdTn43nmow+5vVw8tNKbGwqe5hwLHhDSkC2U0I+YUCjwPEWk+rH0xsrZl5y4WSlKcLuYMMwq
CJ6f1bI46gj9Hhi4Wtd2kF0mVQZIqZpbLoGiF6kp5kCsIHzgFB/ysYSG7wCkNLvO+VL25KD/qWg4
eLnA40ogLqRlNYBuIr8pyyEH12AUAVYY48yslsZ6Ws67m9xZOKJ9rB0+GwnSIaRG8vMYqwZkzwbs
5IToTqGYX9ZkMZvzCMpDf3x/v0HjudsRaOModCjVl4SKr3d4hvnikJhI8s08/U7Ejtm3YsV+UFpl
aLZN/SMfnPETfxzirmP1e+4FzRagFJllDCVJAOXlSY5as4tPVGvWfdtsk+llcBqG3ga72wU+d7xv
4QdRsGZBWDFym9Ept878nIwKFU+8ToL2gC7qlbYYwOpaKn53yonOraMkuWmnsVR4o4UpiD2Zs29F
PpWZqKITj6Dq4wjtiMvCadyneyfP27sUhEIwwTnstwvkN/67eOQEJfFzpLjZp6aMUkpTdE4gamwH
G6S7A7y8LtYIhJmDeT6A0PV5W+WHp81zdYR0yYe82RJ2YHZhTUhgCg6oWFqmp4Oeu5+1MDJCRFIw
myzMOrIcj7mOKHu/+vVMtvDobDaKi17IkpAiJWA7oVu61w2+MRMQ5U5410eXzo1ScXK0FwiMPep3
0i3O2kJyhelbsOii4ANhLXedvY1L1dQAveoOO1C/V9AVGZpD1QwJSMCFn6wUs8GTXRymwQvdNVx8
AFXFevIgoNWZ9xXrlAMKdJs6qHV6O/R0ePM5+i6ZnYe8prL7sj6o+u0+gk58Z3RbCKf6id66sARS
A+mhMru3w9/evSNu4KO7kgXPAtF6+/7wCx9pgR7kfs+OA0x8Ly9LxMD2Qp6in9Ei0NzCc95gOMZ+
181PMrPp43Krmtmwfxt85I7h1Xh/p+Lkxd+ybWPpohBVgBiJVlO1eJE1BXEzOjVfz/yQgq20epN4
y9SJLOjCkeek/mjQa6Bc3Cbi6c4BbBO5+wmF79KxmmlJBulBPDwnfZjLosWv11ijQt/Det095/Lb
ef2aYY5q5QxEclipctN5tWbuy3+V1h1i5OlBsf6B5zUnbPOgTbJIPZdkNjCLLYfi3oU4H1wH5ZSL
y9Gp6faRHqOHX51Tb6FRs1zss+yQmWbnQ8A+Xlp0FnvjwDfuo4HzikGzzMAGJUSuTnp3VDaieNKO
7gd1IvqlEdzH2qAeik6ud2w7jSwJPmJLzxY9preRKJsyL05LlNO6FajtiLe+mnUi2b14A07MsAhj
M0Diah8+ZgmHD/Z5Z15//bnrLZnj8gu9iqFv8pynV5pq9NmjHj3w5cobX865SmFgvJAe8SO5ASkb
kbhMe1b/ZEDLtep2oAppF4CR9SSICoPbR1JbyuBpHxAYmPXR2LeaU+qu/lwkuCtA1Kda2T2NwBCn
0XmYZK4WdwM4NZqWkBSjYVMjyIKzj/BQ3bMxh5ApJKsXRD2zx5OCHFxg1CUsq3LVu0/vyPLOQ+nm
VASqMHZJbDQ+xHO3ZjFkAj5ndO9Fn80KYDU/PhxhUhhDfIUu2Hbi/JYjJO3EH/WCEN5cR+qwlAfC
rMiQ7WtTaJRZ7CAl6XTG5Mr6FaSdlon/EjCxK1p7sDntTvWbu9X4jjgQoYQ1awe0lBhnu89Z6HMl
T7fm80PueBHp13q1Re4XKhN7Xc66l7I3jKdJb4pu8hX5NwY/paNzAtXb4l2kLtQAL4D508DwVCTj
0Ki39HKDDpOprIQi3UXYV7OMm47Vx4yphxXHuEneGVEJDu5xgT6Vp3hjMKIvzHUIteW67lonkSjh
rPWECm2ZWWobQ8Hmyi7dJKjRMXCCbyYT8g7eomV/f/fl1rnu4r5mvQzI/nOOJKIrfThKk1uwV112
VJt4BDdGS3jxpMdYVsZXgniVMcepWUP4juNJc/4Uo0F6VGfKuIBwduDzAGzYI6/ii1WKc/K9/PYy
fJZDIzgfk3cSxURgSmFy5dXR24E+eyIruniRd4VdH+2fI0Y46yd1M7UTsq5JvOyS3EjLToGbi9o5
rfWznR/q0yuhiRxm25BHu21aT5Oc/gI7kSlgyWCEEBID7kHo9LhwSIaA77zGBjMpgp+ozrFFZXRE
reJ8gBuUd5QQXqvNH0PdlusA2gUkzbstjFPqoqddzXr4tkHiJxZoMKfMivqejpamB6kNmd68HYaf
la3v3+oOjVq9YHuz7RMrZ2kWcWpBYrfehJkok37MJ6YJVpZnt+ycEA5RY2Ucwj19YWTUyOZdHPT9
eMCz9tIR23zOKXmZdGd8NpCWzTIanZ/2eiPxPOy8HjJkIiCWCmiY2dcujwYBQ+hiQGZxdjvtiTeY
m0drkdlqCYs0kCZiRoadVV2GMU676bje6hzi2ljFktMEwyhW/ArxB6R9GhQElXFHygDIObeGBXno
hdsSRkE1Knivve7U6eI+RL3M5v1eeu81UUM5cw/3edB2ClpT5NVQdGO4waATHmzhQnzLMc8dH/QR
JM9tuYy6BkJ11LU0fVqNc72Oiv9H2Jn1Nqtf4f4LFQkMGHPLPHqeb6wkTpiMjTGD8ac/P7bORdVT
nUq7Vfu+2YkD/2GtZz0DhgIAeTiqWvndycAASYHBoJWBtwd3pQVdj4DB31L8NfVuQeVmjnczpeUr
oNKN7v7FJcPcSsIUd8U59Ny1xLH580nd6b6hDvlYEG4gQvSR9kVsKsZb40WqUS2Lhmgxb8fGn2x0
E3dng/R2o74ZATKJqiO7QXa0RQFtE2998UtX7dEE1k6wCFlnWOxu83Zbz35nIINqJJ9rrNyQWHD7
3BjUR7tbvFNQQy8Pc3DrEsRlotrNnmfCllr1oWahycPeYHam8aJSI3cp/GDeSiFUrKcBk0QYicz3
z58mnnampgRJBFebKYRbtLb9xJBnuRNPgzXzCkfx8I5dpq7MkLcPuK8Y5yHr2wv2gULi+3zsA447
k1J7ZhEZ3G96lceBs7RLUvpW96b2EGTzJhqDP0pKNwHsSna5qbvV/YdGbfjL1knlyoAZ3WTey9ak
P6qZOZ84s4klMw5BgOB+PZ3s5+Gwday/i92dBA+Gkz91eVreZzuxwfplp/tsoJQ4DQEhoL5cCK8/
Vuv7YXO53ddPZ2wjBUs6CU4oeNpGWNyW1Um0+53qJexBp3x/F5V7KxwdpSDYJLJz+g3eIBgwhbLX
HlTEEVhR4/s7MLmh8WZLOHCq/yl+VG5ztwFoxbS83CWt84Af37vy7wuuC3nCPVYPWM5W5mPTxcXm
spZPtdMHHcgfGmYy0u/d8tHb2wow+luMP+lcEPCJCMv81EDcByFa4PJTOOBgDqxBi9dhqgso+ety
rTlwEuL1MvOXMzJznvBMdVyE8E84FEEOljjF6c/LT8BaUBKD5DAL1X0X5xi8Dt/T+WQuzidYaFDn
y9lqIKUCw5xFts3XvS/FWHHvnt/iPI/eMOJj0X0/PYEbEV3IS9y3TjeYF2dEJAHMHR2B4Is+ZDfz
iIzG9iNU/TJsA0lis1xiVEM8auy0kt3Nx52tWAO0Tebczww8ZDcPe9Hp68X9nMD2QFQ0gQIJu2WO
uh/M0CF2bz+LRttzzVy2J1ylcuye4CgnjXXpbR0bKYv7ur7C5MOO9G4Ccpoj+tIfX9HTr+fQo1UL
xBkHEAuZrijb7fm8yndsk9kTpbwDSbXhjcfkzp3EUxLVNgXZ7W09T9gi4Clx+X4uxN7p8QTYySQc
nIXDC2YSiZ7cv07/kyhmMfr6ILtu4K8+zJQl/zLfUFvxbQKORSZv4BVfHdDIQVX2H1sE8O8zlvlT
LA6BIZ/4k1CorvjF7rF0Sg7YGhT3sBciPVl/JEOF8X3SIEyRbHdnsvGyBgBexi+wnjOauxQLSDox
3HCGt50n+K9gueU/radiyc8NcefySG3Q3WFRXZOpVVeegLSxCYf3CvwzZUR9w7DYYjCqzRxEQJ/i
T+oAffFJBvanHboY5UneTRuD6ptEIvVp3W9mVTiDSLvp56Mn4TgOwnwS18kHhHKGG0sG19VOX4rn
BnomtNfSnmZ+Uto4Jxe5Ofasb3irn7srwynTyGc3ee4f5lFcSfg5DriUVAEFInDGhcOAyqFxC7IJ
yD9+RQoQDhlmkTZqdfhLRxBX0oc5inlBIwsO8SbGzhRw1kczh/WSaqBqzLpdNRZgxl2/Zh0wxGt+
V6wP0HVjvU9YknwEAwojn14fXUj4NTBRYZLY04UgJqUTQ/GFuOW+QpOZ/85sIZL8dBz12ooLE+b6
xvlBXIwNzBbm7a6JWRZ32PsMv319BE/QI+xUONrzm4/PTkfLDOlImE6AomFl3WkgUsBsuvOCOzMh
YAqKMeHLRu0Q5sQKoRwik60JcPBcZazCmppynApwS8xJK/ZJtmhbd/o+SHyrGZHQ91328ITrdUIB
GGFqzHH2d3ebuFqfJFfxAT1RbSaxi7Xk7eFhw1aHPyST08Als9GXCTdw43VK7IxOVIBqW6gQzWWg
KjQ0TA9Hsu8n6ucIHc4llh3o/a3knOx4cqKvnrnCbh+z46ldLHyB8FNq6PI4lxQ5FHt71uO0OjGx
j1xq657Jg/Uhvtioi2C2ePj04bk3826rj4RPESrDbk7f8citNePmqfue4WVROm/d+Xwn0IjmSG+j
xk6TuJFOVFTkC8CYmnmdyxqaUucgchz16GE2mTMWdj5bLKjwExk7MH1H4vdXUkf9O74Vi2nv35FN
3+yKmKzLVinCyQRfe6T9b7wyjhOsabJgWtipYA6/zzOZrPBKOaiG6IOjliCZmBredNKQDR3DCXg4
eDLIc2k5LcE2ZJLe8bTCU+UZotHeahB9HhGeHi91I+udeZNCFf2jk65qSPEMIiWzlL1wkjo0rdl3
bje/2mm6/pzUa3kxL7ssd+TH8i26GoyzAOv2X9zOdrcn9Mu0NzUYafPbagLRHbZ0FlWrkgFBYT84
WfEtNKDLkvKZDHZeWNkpL/CTj2blqYRXOvkunMKiRN4lG9F7QNxI1Z9OsUV9nj6oZ1V6N0a98As4
1coIb/q4cCbUDsKSNkrBDiJppuB5oZrSOgAmOPWfTOLR+9ccV3e2ubmatcdL1L9Hl+yAaz0uSvBl
HnZuroi/hKIgB5dNn1gH0eqJkQGr3T287pizXXBnfgaLu/8KcvOaLUSPCrEa4YXOzGfOdAsamVMU
077QfM4b92aTeegBfZfh6JNBLNV9WEL0Rd76I+6fa4CBQ3lud8oN5SPWI0he6y7xMCU6oDRpvi4H
4tU/P02/02fAonDYalBwDibcV6wi9RmavF9++iBAQY/hR/cohXcSQxrB0E5y64taZRGjyBuUKR/f
ka6duNMyX3SIWzREA0vrhnbLnEbSHNoGx81kCXpw90Aa6b6+Xtcu/mtDZMCAG36Kif12QFL9T6CG
JIb6FktmiP9fvYUgEZ86AxjvHW/QMqNXH66/1Dqr9+HjVRtkZDjiwDhLpa976wACByCgLVP9UWdg
fbFNqQErlxODM8+QDZgritv/xY3DEKLBg6Y93HBfNG7u4F0ugGQPwJ7WWgKa2g/SjJRNCe9ec4jR
vXt3TzgXy3rNrgYFTKzK7cMQcFK2ZDEMwdyp2sq/CWuzdOXFK5jGpWYlX4XBKVXHipcbBGmin1fd
27z0UUbnHKFUkoFLEulO2/G525yzhsHAV7E8gdStqJWoF1XOVYzSIXy4TeHUP+pGugTJ1+wMdVl0
6fZd5VCZ82fEfKisLWIUvzpbdl8fTD77mftKaJ7q/X1dBTCK/x7hdK1ZFTk57oDDTu3JknXsZcrg
O70Q9UriiIcHMAezIJsGDzSn9KXaSZb8120aghrNzASnkb0EtScAS6HGQjx9MR+2umxNHKRJsLVT
Srm/Yl89yNYOH8TfFcZKJ6fzg2DdL6OGy6c16mqPsbMKTJ9aF32BPNZ9tHg23GGDvxZUi6CCMtTW
ly1s4t5GiIRXjjBzdWwNc64d85HEiBkF72KSM9GYUH5w3lHsZ4SfFoN1WMEEAsE0ffmKMzvczimT
qtysnWI/dUlUFQPuJL6IzCU4CLbu4z78iwaIzTegZ6KnGExCCdWBCkQ+l0SxMf7ureeWgpQoP/Yi
NuZTmxc/iy+7+5H7+GFzXDytXF3XxxZHIP9pE+YNdgkp1x6O+mpw3na1x7ziEt/5cM44AcanwLh4
n0D9Q/xtjcLR2bw8CLzsY79CbkVD/Fhy2X70L9US/HrHsTEuJdRU2zt038Kf9aG6eiHhefoZU7oU
ac7TkyGRXGLCqFcgiqMZ1BRTmxn9HNc9h9DNZh1ynNJEipNoeK5KhHJxAvahuzOHItOpTG05XQ+r
1Cda6eVPBqyeEGaVgEeW4iJghKLQuF98D17j5L6ATID7Rh3UpiY73sVYWV6Yu9d9ZvyuU6cdyEcY
4VRFdwQda4zkHfZ3LKJLssQeHviK7dIc26r9crIoiYaf5xHmrbRS4+lGwuREDmQa0cdmfIOTlbZJ
vqDxW289QGluXR8a2bxeXdIa7xq0+3Q46I3gjqPHxt7KrxL2N8D63aIKKVYFriAIU+PSHWaLCCXv
qqLAvgV/jLVGAhUGI7mbWdODIIc7sF4M9DkZgdLusNKt4mlUBPdUo9lTmLkAmBGnziuq5swKVmlQ
7dpQOvE9TvDGcuxc52mEWs+9nUlGBnR1YQvqb4PfC9Dnt3SL4Fs4Ft4td6RDvijdy5Xc3mDgwWLJ
uXmrxnskPuxHt5JdaVUMIVULX6cx6UlACSNAfApxfPamkpnReBXu20Y+6hDROxqkM17kbvusWGll
9NORkHPnqv3WmHMeSppxI5ohWkOQ5fbfA8U3CeGjT3/Ck6Llu9vS/o0QvHPfbgMyjNZ/3h8beHul
ew8rO50PTnSbD1ChzSHqM6OhHvtBpTTapqb2U1wLCIgXijex2kj6QJN0tRqxXdzYGs7b1GC+gGM6
NCDVmxExtUST7vXLyUZa0R8UfkJG7+OwoVhMmElXsElxuKB8GhGK1zHp6JVRL7z/OFAuR3X/2Mq4
WezffwhxbUTF0j4P5/ka36knJSW22j9vs4Vmd+X8eu8fyBrhfe314Z9JGycB5RHEZaLijeQ0+2mv
uFl2zXReT5nz1qr8Nf4fUdbdZ8L4QJgQrjWC8KqVZc7/nwsm/TehlCor2kQWccoTxf/gIOezQpOG
CnpgRVyPVPhTzEJ7a0adwaqgUe2v9e6268BNcI2Tjf/x0/8r0/Xffvqo4fg3puu0eUv1Rxz5pngT
89w19yZYNy0g7AtHlBn9FNpqVvfQWcNk9///4fJ/pfL+2w//D4GIhva/uk+gwdG4ecVgSwl+q4C0
+FibaMOKtX5MGHRC/lxAoPg05kh3gFqVm2/o45XZiFiVqB9Pv9upaKbhjo4cy6QdnZLVhs/wYT/+
h27rH0b4/8OJ+7eP/B/83Id26wQRYpx/njLH083m2q8xvmcAA0Ce8JxyW7lyww9Q3CuzUO0cxiwI
IsDDBsB6qBkivf8Xw/S/mUH8+xL6D6Zklte6TDgPL/H8eeEcRrT17iW6SeEpXOl3u24D9MoyuvqB
iF1zOL8+43RRzgHmA/SZk5tDvmCp2iNpDPy1GOcqnvw/SOaENY6r6T+fHpmj0+mMZNOZOP0P3uOg
VdVHbl6MjRmuvhtbv7wcDZx8sC/Q9KDnCcCoUBFRCAhAEPMWhkZR45343F/6ndhG6sybqcyGGVo3
2k8O16LKEXXBgpwwsO+iDouEHGrOc651qdOov3EtXNAowCa7AWvy9RAzWrp7kVCm50ggHLt1llI6
klT4aWIHRCotZ0AImoTu/Eaob7Pqhs1kwCYs+1I+FfEFAAEfbHpGIh++BYspsVx7ZiCDOwRjnY/O
yipodg8Ps3Qn9iJuIvAu4FKPlyKEDCTc2i88Jsluqy7zIZqkZJilDBDn1bbKe+x0yPbhhJaqz6pU
b2ttAvQp83mkSXPsq98cwqUi4gfGWVmIdGdh9/KLN1r6MAEF0UjEurfHrAqnIsclnYkQ54pk9fyi
OfXPzRtsMYGwSWQaljBDuZkwgUymnD947T95ktmEoQuErZunzTD4a9G38xrEav4ZDk+ejZqDeX4m
Zvn84GOKQz7W3agBtXolDIeEC1zZE8OKEv627VD5gQbB5i4iIosFNvbw3mXrD6EW/+gHcfVkYvvk
tGNCrOyL9vtcf3fw/W5xIsKrGAXXEBkkW37DtbSa/jq8Hv7Q2VMt4pGcur3iYLxjw9L7sz9BgYlV
txcPz2WyxMfkZ/hpdQMz9uiSWLf18yR9odWjMedhYgTEPcZoM7MgKU6O2A+M2vu1TjEs3EMCYe9z
NXhGA1rFNPzss5eFJxK472WBxQsdl40TMGlLP4ip/vpjOv9nLCqZZEvALMdWClDohUbijwnz/A9u
UFBH11VqzCGf43yP17AxOBDWdokpuEGyAY5Ewp17lcGk1/shwS2HFZ/RFJbX6HcKHzhxI1xIsemo
cVSIhq2wBdNDGG5mMKIrf1F9H063FXd4TN13GBaNHQzGbg7Rk3k8k1ZGcRiKvxzFL6l2RapUKpkA
zU3vUGvyscF+MEvyxxAfVJqU1TeEszCCrNs+L9AhGokP4d4UzvX+y2PkAVeVcMj1ieMZaL+na0os
JRzcenRYMZ9M4fU9zoKHJYQ5nKdd3sVYqgNUMupJMjuh1FtOmMh2TAWqeU6jGjUh+EQWbElGDX7F
hXitwvvT1WUfVMK7tY4mGNnD9Ek3G7pVk5z6zsse0awG5GxPminsALTS3d1Fkh/ckcnGySSPNRGE
ZaIeLmfkzjV2qwilTXSsyl+O48LAH8Fx6ZkDvK+y4vWXtd7uUyGqpsfpx5Ekn7mzisWT5A/spTTu
YQngeXXzniWzbaykHZVK/VwNvni4rId16j5G80y7hCwiOM0rmDDBx8Hm7rWV9ZHDEtpthm2EVAy+
fMN0fVhOp0sdc1iM/tvezVB75x4e0/cv1F4pm8PPGHmJcJdFS2fKTBr5ENYTF2Ib2wbo57F5C4yy
rbsU48aFwLlflNyqo123bHBGzfE+nJ7xGh0Jseqe8iqhN0qtKSk+UEMvOwoigFli1jvdVjm9Ygh5
yYbW2e+W6fG+AHuSZ8Z7YjzWWPOsIXaU1CSmxkx9LiZGcZg8XeAb+WaSSi+8PIHnOiWTSgqnJg3n
3fDa7wl8nT6+TANZ3ycKcQl2KVopWmLGUVslsQvYByhEGSgG4g+fJ3wtqlj8zlcT50mdPVaFpo4j
r5OcYI7zEKq1vqLKFqEvacawU/As+rovR054OoRMyFHL42eabsBW59NtizuLKFmA0Gx82ruFHlF2
JF8SIQ0SmeWfPesVkAMJLUPAvVJb8EcwoalLryN6EhNigoaDy8/rEggxf6521roMHgHGeP+ocLsD
NpvKOPo/gMHKwOOp8Qwax7qTytSFyqkJsI2ZPhZFid3onEev/mVTFomTXFyOXdUkw5bPONKSJpa2
uxwLmhNMxBGyXzZ8ln5Z0NuCwF1F3UUBwD/iy3v66TpdM4maiEs+e3W3IMmxLDosarK4hZawfWD1
mhAe3P3yt08MfZm4zTyqpuJacEINRrad8jrPEmAM3fc+/9bcmUTQDIGZWtgWEUhtn2vOo1qwR7Fs
HkgtyncNmY9XeWK+NNiHDS6NklNnVfAeSeCEiG5myUororSxu3r1ocpg1xXOE+aneGntqozUfxwT
89GLelMRCgEFaDTtYGoAldVLlCdm6BZ0iZlZcZpClr57lcliebtw/kZWTIE3MMYGjFHo5mSj53Os
yr1K+PytW5fLMgKmhQCsQ0zD435qHTo8Wsj+UKkiLeDvTmYMPbIQWZ8vTjyyIRbZDzJPZRbIv/Bo
G6+QLdoKkphlVgxoKBJkAQG2IUHP2I9zEKD78ZWFejQ9Swu8fOMxTmLiPLaH6SFdDYSlThxBtMvc
7oflUB+V2lYEl4BTeHJ3+L+QSiVrUltvCDyEQH2cKQa8YNtExjKVTrogJUkNNtq5EUcJE24JgvFm
gPz0LzrEFFOkvf+DTD8BdSo4puybRxmHnQHrhhkFIWHmTfSGdI1qOg27+Y040CC9/RS6ZDdpkObZ
4pINq/LjzNOZpc+VqYhon8+gfYI7pOAmqgTSeA09NZnz9pIFneBDXftD3wxEjmYScOFp+YNMBjLz
YFNd53cvwVr3PhpKt0e6meL6hkmOESvOnC+ngkvH7IEQwxXSLEqrHJSlDDkR5ny7gsYNyiTVqOaK
DgQqS2uXFaU9tj8Q7GeQkB/hfVQeTgsnh3K+kl90kc7kSwWnRpYKF4liL64+m7rcfrqlCOzwxKLf
V1oKGrgcOPRlEGU0tgyYHA2HEk7fXq7FFxjJjkTb89COD31MTVMGwlpCUXXQk6itS6zZo4vSJ3rV
xaxddLKXQln1eZ8pv8iVk/r1DovmeJJsOIp5p8F+3CN+JxVGF/YvAeUslHmZ+clnqLZK+ggEJoMD
ZBmupbBrHfhCw7VhwLXKx61g3hkriC4511At9XOJwRu+qhNXLvx2xlSYsRGi5myv/lCKPWz9Dxpd
1pkpCLPC82Z0hd7buoNFsWct2Hx49AxbJqnNHDoVxb++AhoajXPbxaeHxdK4fAe14ayo3foNjTpx
gALnAuzGvPIzjNNBawf7ib1dGlA1t73z3l0OHRxDdAL+bP2APwJL9GXCOgNgyX+ZI3E/VNTeFwvF
y68GCyWE5b4sWZcR/heTiBqQq+RF4jC86OdSwb795YB56IIjkfWqmI82euFqnAfTy7LBknI25vw+
7GHOrcQcR3qhCTEvApxLobKxCr4nKDZq3D5vqEJyCRF6IfNg0hxLFOhEyfbpwwFB5vKlQSNfA0n6
+vnEUQh59l7N2e2fLw7R8ZrlCZxqkXsOF3MLodiT0dYmRfBkJlO7XstfBFO315HhnjjZmukZRGp9
T/y4hG3cC/E71/ZW/wVygDTwmNpK55a4R4G5+9V6ts7+NCPl55oXljtv6m71L6tZt1f5GSrgbNSG
E+e2yjWzgcDBPfcPSPOU4FJB3uN109iBJcp/GcFzf/xa2GaRUMpsAeLVpg+LH7bqUMdcKzSfHNhg
HjP8LnBqxK0LyWNvdyNpB7YshT33orzX/qBivcDSOC3GzyxbeuLwCGYkbyTjMUjB1kIlm2Lo5MBg
u00tYuyIPNccONMla/L3NipE5Wpx+ePqw0Qb6V6o/mqaxXSoDfSPyVnHAUXuER+n+WKJ8px1DCSZ
4UHdey0xBBIh0JjZUYqT1vi6EfTaGy8iBRFjoUfQgunMUR6Wer3o4MRmDoOqchuOWEwNW+cGf/Sk
92bzC6vhBREcm9glSkXvToGqbTU/2LzRnMqBHgw0wbX9pQeZr5gxujJjdoI1y2086u/GuTkG++Y7
dYhoO9dcMLKBnWAorwaMJ0ZsddH93f+k4FHyGqEsjuz9f/7pzmNePMfHzXwj3sSZpdDc4RncOXJ1
TF29x8RWKpvcK6QRCkAX9siQeJm+y7iwZq7O+MN+Q9gh3XFG0c1lP4k6MEfdasnJmLJBq1hYopra
0zxDXJnCD0I95dz8K87smJte1mmsAhhyaTLhRtFEkQNBBRmbPwGKvZu7KffQzLkxemUcDu/0J5fI
cgaHwtZfgn0hLCnuzngzWgIDS4ldjKuuOVt9HOqyAE+VH4zvp4M5JSgBxWRcLBEIEFG1kY/JPOUi
SsMsEmhX2IYkAzxGYEQBgGY+ORA1Qw8Q3zff8hquMCAQk9KP1yx0ZzvEb7/FSODhMr1aSqtHdN+/
iIdEowJ/mN9Scru/B1XUvP1Z6rtPOppU0MRxwDUY/7wAUFtPUb2ep6UtP9WaVYkMCYlMEokqk6dU
M165U6WeiIih86WHs7qhByIwVwwhpnKS/Xn999/19c35MBi/SVyYMwsc9MXXGNlg6gxmbun2NVqU
zI45DXQ/XTf6MadRTgumjZ6e92Z/O9/I9Z7IUBzeTlFEysVV27VOga2RcFm9buMHT46Xb2F5m0DF
GpwpiCWnlPm5xNoN/kdiIYRJum9afIzeqavKedceOyvTneqNRN8S6A8LU74DXpjaw5xI9uUXKhvA
ZbZpdLApW6X1+Rv+mmx9T119Ck3XIasIrcW5Ur1JFv2gXCqq3eQK3PB7W3Z48KGLcc+zIsD2IdPC
D7Oe0nkIdtxtk73OVxsP5kotoaYGoG9novbAFhPI/ftDjE0aFSgpPqlBrDfg2HvXKau6YyRwnhn1
F9pmAGtmjWN0lauoJh1sDd5tTH/kaYgyG0223ozfCHZOORkN99POF5FLEc9xdxIpdTWoA9jkkApB
EWgoP6qtkTsJkMQob9Zgf6PEtwOBBLw5evLyVBfzC0A55Bjz8hbW/0qKm6g3EipnVBxc3DDci11i
bGOGpJ05QP6ELkB79hqJ3JwiR9lI3Wu+oqj3J3NuZDp02X0cW6qTxC1cBapPf3xgNv0vWU3aROox
7Lid9BlmXUnc3TzsVXlIXKxwkj0aryL6l3CTtYv84gsVf+J/LmbzPZk3KrxA9Zj8JVxT84f9IVOp
2BQLzbzTqcOiBxnvJeNfWir9X4vQwoVpW7jQfSMoX/OZydTVCProX30za/qZwvd/h5i1oz95xb9C
NFnDMb25dFMufLb/YZqrET/7XzA+hcAXWVd1Ufl/8Oz+Mpk0RSfzU5miERJxMSH4/D5wAsmCF76j
2dvrYYpND/ditPkRkU2kmCsYdxBT1JnwcpZAfKgacUVLO0C3NLVaNNHAEoY/OgYAKKW/oW7sS613
il6ZC3z5e0Dz/dG8xofuRh+PN6UL8gnjvXXJOEOzisf1c/f5bnPrsnzFY2gpZI+fIfFB9ctzjmJE
52d7ClP5LIsbhpgvm2CNxIKOg4t144irzw+EzQfUXNwO0m2xT/aY3+tjLgp+OdigcFFkOk5EuZEe
agQD+YdpMOOw9ctEIzG11tQEtGYGLpJmb54hzirYatypZ5QnIzAE6FSHueHOT6niK8X3DNNpArcg
a4O+B08bURSEMd2/hk9EEGxM7xW/jckV7ii1xmWveyAXLPrKFMKkr0kMBRnDnTloWPcPXJU6ihv+
ozNexDF5WTN5znDRxRZnlPa+7FcoWF99xOrGyUa7NkTchM/VBy/7Nr6NTiTMdgpTm0syio6neSNV
yHjXluSgf2R+eXennH0Ku8/cE/q3wWfwH3jIvczxLUA1MZpD4r9Wkm5YHip6/Vj21dONa0w/kSkb
XuIxxvpGy8Zvljulm6Cw1JgVZu6bLGG4787wK6Pt4xa2xf0bd8PWlcMLKPFKsmZ/yseMBWNxgRCN
7xut7BXSsGh310cZ8NE6SzNUhvZUPMcqKu7rEqKPqSxh8Kv4z8UovfH5ET2qVpVpr42x6BFYCpqC
HrvTKHHleWJIoXuQAnedbvxfCiDg3hx7i9J+b5gLmxcLv/nhgEP+rYWZzdAvM2plj/Xpkx7eaBxW
NexXqiTjsa/p1SOiRBhQM8G3UZoFGB1bjsi5gydnCI3AevVXOmysYaEaIy8qwrMEFRNeqA8v1MUO
aJMu4HS38Xfm4UgGaFtt0fk85o3/WGMwiNcqLTRaElgCJizoNhDnMq3XCVGf87EUe9qbtEc/v2VE
u4McgNNzYGeUZo76aizyyNiAlmE+HrhIaqxd7uhQX5MWtChrE6YxsL0CqyuqT2+/5lOJdr2c2LoS
ifvpOMdBB2Y/9zrb0/jgNY61r2ZNuL5/EoLGuD4gxrYuopBLDCSwfat2uRa26AqhZR6RZNj9AsjF
/jh1JCtwYCXrvUE+EuPWTPxDamHjd/F653I4AXoTYcboFhWMT0KIsqdxeMOooiaST/fULvktjNsY
ZZkjkd4+Y7QO0DjWAGwLpkxwDwCqtKXMxmgcpO/MCXd94v2qcyrV0y9Bc+zf19fLkD0F9MLRePG+
borLy1Zbc8iO7g14nXE5snGgKyTW1CmX6PTCV5Ds39DRnsZCQYD7imUPmfK2nCtMMUcpp/itWzMb
QEPdtPbMlZynAc1zoeLBCQHm/Z1vinNC/w/t1UUgSwgGf2pSq+K8F73s3hZj1eF35lB7o+PEcwWq
Gx/UwXEXx+jyw+Ir5uwBYZHNZ1Xxm3k0+LD6fIj+NjIcSMS5i9n72EOOU2GTy69hmcA9MY/jAaQi
Knns4+xrsFm3A+sR14YfjBT0H/Ab+XauPw5GgPQatHArUJbPQl5ezPwXvqJ6bZw3q7cL2WTR5CSx
6+AMhokXQ2vl/dS6+zj3EJfYPfjtdQbsLLOMKu/ip85tg1gSPYw3xBrcMYRsrCP8JrI1JJFNgwdi
GjwcE7jQ2Mz49JWLo10DnW7A8ysdk5ar6OMwEjpi8xRUp4rl+friY75Ylan5XClfF+iQw1+L79lZ
jOWQDQXOCDerdziXzdf2ROdkII2LBHspuWwUBQFZ7U2WyNhZN+oCS9aoiY6zFXwVBbo5Dsrgqn4C
flNDPTIJYLO5SCZzZZ27Avw69I+1gJMgAshYW1y+7nG9y+PyAI3p5spXbTNKBFgElowT2S/E3IjT
Zykpcf2tI+VykG5fnPeIMX48KLwW5oDbLH6a3zr1CnAZAHe6xQqNv57yKfmA8Gug5oLRY/s9cv6Z
BZkAnH/aQuS1LxavXX3QhpE3IX2rc1Bb6EcgFVZ+enx9OgONYEtMl2oMmDdEVah69wgGP1KExnh+
o5Oim3940omT06o4s+limD2tWgpROwnLlbqW5sKXeJr5d3A4rkX7geBE+FJkYw08p3kE/UCtmaxi
jCJcbOaqTc4ksprgl9Oxnz9vR7tHnyTfZ0jEBJl12opOBlyUd6i8+gS8iDHFUrR5ZjhZ35x8oZuU
OPbLgmuHLlW98HOf//zPIuXg0fdFPqfsswv+FVjZVmvjY27dWHDvQ+OJ/v1bsRI/YQefAA8nSBNb
zBNJ7xPmH9SHtMXsi57XDCjAcAbGN5R0/0Aym6nPn7+vuF6gjeBGm7mPP7LCtosnOrDxDFpSBbzW
zzVNAl4FgJN77s9jA90YNUcVXUinI0BN8IZAxJ0W/ihYh3ZKg4sJpW5KlXpxp+YrxmwAd0S6c849
KMX07izCSXD3BdY1h6VR7ivZDHH1qLF0jknAw0b17UlhHyfh/Zpzi9BF+sIi7tdD/Ik4QJJ1vmz8
S6A9RjPofEuZwdgtOBNQsnnugN8Fc5RyflFScMI6mguRQ7fXHyu9lqPToNNiv3jO+EDZDo9GvAKg
KLFJRsr/EYYbTAsDGiU5fhLGqhmCGAAtCPabifZPvM2vcNIiNN3TjxxVeKDBvYI1KL9dNsYMyonG
oa8G77w3ni45Fj8581rqR9S2KzoxZIMO7A9pr++HLXi5XgI6j0VXUJzvziJdArsZpJ3xLqUtSY8f
/AkjlVEIukRAxzVFKIAsXoerdzzzGkxXoSfO8YTmFvexryMfVGdRkw7H8Tt2anXtl/p8ggsrIUjH
0T4Z0GPGQVrsoVy7ZRWgcHsrlmDh+PB3unmoaz4LZaUtWtD7p984Qtg4x9aWoGxB44+Gv89Pih/7
62ILRCNayhnRANkTa/AuvXWd9ovTKtB/CuwsllLYurT9FKBM9PMlon7whd9yXjFbhd7ixrDb0QV9
J+4zi2WHVcTyuzvkNoNomkwfLPhiqnG+L7Gc2pYT9+Iqo1nXYWZAv1++xlhF/UjFyGoAauOy6ZzK
euM44I5CqPg9jdqcxXkUxuzbBUD4OEFsglY1hWpD2Vt4/4ek81pOHF2j6AuNqhSRuEUJENmAjW9U
xkE5R/T0Z6lPVVe7p2emG4Ok/wt7rz1xkHJRP/SVzBVJ8DhH2PyBvGDLjE7vEPTX7dFgId0tnOpR
oLorzfuA94GVs8mwFwj16qS4Q+p856j2GKTgczefpCzpqzuFOeK71WdgTzF3YGPqfHO0umbvnCuW
UVT+1erMc9eUbQsnMonypNlTR/c/vBBqkzrA4dTN+wsNUkpoXmKcEJQ4dbvWpRMFo8VT+BIhUf+C
2ixjD4rf1dL8eOkmqX+035C01wXOvJYG3Fku/6Ty059vV2/Z7RMMv3IA4nQTdlYhzSka0oBtba0U
zoj+msSklUzjHxeMNJAnEHJgoQTdLH98RqfdytJW+8iu6Krthct7f23gpdilg/BNRhserrGaJzay
+tQpzhnBA+pKefqEwjvX3FF2E5OC+U0n9OMt20KzDLYL1XoF64QcX8gBHA3Bawu9CAgoGwV2rnSi
bWGpj47bg1LvMHoLNIvQbW/d71P/4A9dJ7+/y8ti08VuiTGULpI5SrBusf6aPSdVSwhVNDf3xqkF
BkyFd7i0nojxlkAIoOKz5SzSf2RrPoFw0CTANtCWshLWKYAKjPzkn7OPZj6k7Rn57HLjIWS00uqJ
oVrd/foRwP8VyU2oIzkqh8zTse++L8gdC7q55p8u9NgSn8drtPwrk9aRlVnhqmz830X2Szwlk34z
v5MP/qe4YezEc/Oy/BvS0ZS/9AuD0JxTfLEZFVYyucGEnfGhaGULbCSSrS7/5AdfM7bOG1bm+pln
uoVZ9o7wd+US0mRHZruVjzQlroxfagvrJtoLzDxYiFos2rcN6yoOkJjZvmUsCJXetIwuBlO4+EBK
kH1chF/psNj0FIw8QXV7IXxHyntMBlcDD0l5WQ2lA3+PsC76dY3HhXOqcETWOz0caUxX0RKqhWvs
WCqQg6Xp84CDuOfdDG57Wdlp1HFxnPk5f14mwSxxxSNkj9FDHFqfwCAQBF7Vb2T2TJ72Hjrf8R9c
OrwMQeyF6ccYPAKlWiH4Tqv3UPuMspFZbbWTBtWMu8lrPX5f6X+q6lNQaJ8RM1AU/gRcUpest5c1
qD9bY+tj8VR5cnbOUNHCVUjRiF2R3HFveEgHcYOyfCny6jJck+SZsfGLV70/n3dSdIxugn7Nqc4K
Z5mvC+Uth/0UH7L2KGCu5RAZVsHvIBHPND4pLkFT+VboLG1uAIpPY6NK3ih/dWAP0o/5z+W9kUxu
oVwwlcZEpEnAulSsuWVAnKUYVLDS4s/p9h0J0e+F5FWStxFMac3bA//sg09fs2XAV4nLZ8TAZTOj
rx6SmR5GYlV4H4zTJrbw8EyOal6pTARYA0VrXThI2cNEnJJkQaCMRox1+j1Ss89PVEKCg/Ur9nhx
g7AGRLyqaspbAE/qyj8RwTkIf4L8xX/H9c3DbaM+0vd2FlEuHoHs0RhzAnCTrnKQjBHjI9T0IkTg
S/8cmYchoxm3teaidQUD0iNHXwk+9WVwKzpLEzwqMvuz3j0ZM14WxMIwZtkuPeKumDzQmfhQWZnk
ccdmsmfEXoLmfnFid1ns43m2UxIchjI5Q3/0lbIm1dm0mATkbRbcHf5pNqIEZl1sOqUHQAEGgyfE
9A5oS8fJg1ev2DT8ewFmb0fV/TJxL048/TBEVqpnkMPBSHo40YhWS7uqnBH3JDRr1J0mn0BtLsAA
82ROzGX73r6F3XvIGAJOs2h1Nx6dfbUd+L59KxvWWrltDBtuUs12IXEVghZu2RoAsGZ1RMLR8v6y
QF6xMYDUyKbJqD+TPYqEzNWgC54YzCD5QonMA3GTuDwJn7y33ct1lBaum9UfExzW6oMpxo03GBAW
decZ7BYvsX5LrRxwWu8JgBnG86yQyXb/uH8sLt/p/Zga8BomK9lLvQMvKm3MXxhSUbBpFMBKprLT
iE6hM7dagoUtuLrYjbiWEZasQq4WzjrJDLFcGs74RKzYLvZGhdR8zZU+eeLipL1N8lNtP/tuchIx
tYpt50I3W3N9QdSALh4cfGU79Qj5A081xS/qCPlXw80KHoVaDwVmfdZkQhrD2hLUi9LY87JfvQwj
Cs7pEGP4Y0Qu1mzjkksZ2XIANYCoZBYc22s98AlzQIn73tOw12cPn4UCvf6wVlSELog6U7s/q4Mj
Ny7I8sVd3Y3pmmCgBC9lz/tZ+2/slHXWE6m4FwTKkrmBBERamWq7Ra32Qvdh1EuQ2GQ7M3yZtTar
XHkT/+KbvoVWS66Juh2tQoAT8UmJ0INDaNfZzN3DFhb11HqvSxU4zYtqp51QF6L8Z9cj0qw2+y4x
tY4NyPjyEqw84ZPL1Zc2iEHyjC39KgyOsoq/D0ZqzY1+yDhixYnEjmPSQcca5Hktxyg7otyFuGk1
d59O+jOD7D6ewOyNuFQ9XpUY7ZY4/orniKAoDU8vbIwZgKNd83osEouLKZjO/KJ7PSS4dH1Tr2Mm
p18KUSH5wrcdwTZ4ZPQz8WOJBW/GsS1OIsJHWoZL7cH43DTEH2MK81vFMnyFbOQfKHNqQhJCvUo+
Mlnglb5SpFFepPEgp/3Twb/Y80Tf7u9hdSpeaP83uezAwAtvnWQbF9NfHXoydm96ay2A6cDUCB3s
uQKuK+AG5jfj7SLgFgaGkIkcTiu1PbPtFHRoP++PELqH+tdnbz2mozBj+i5VPzxdJ/082pWx7oKF
1TD8fgTBrw7lQeJxFihv6iO5Tey2bvoBskS0Z4chiqiFBLvIVjR37XupHmtxxVGk+R4/J7+99yqc
6FejZEYb0uEGfEfE47PVwszjvw49ZXu+zXXO5dhm47osMUKhrJGRtm1k9R4XbmZe9C2LjmQjSogL
jXWMAYSVQrpnGN6gFOWZeeOlxJRm8cEARYDq/clTvn2PgmOh8AiQDsztopp2Rf5pWdMCK0DAw1qb
OYoCzyF/60o8t/uyMXn6NMBUelsr7ZKMKJiKybUttxyjXLrzbuOqbjSRpym33lO3/V3N24Uk2Q5L
+9Dbh0/R/nwBuOCs3aoLcrO7TW94MQWA4mqHF6rMii3cLmSJpByMblMqG6UmzpS1iM7+xwTBh+pj
8aMKG8QeCkdPtEASMW6JLwBRBC1HXo/JPuFp2FrLGLmBWRYW5n6HGesKwR9mCSvm2qqFcJ/Lbise
Y1O/Yjzp16yXUIEs02ajVD+y+osia3LFY59Lm4I1RsHwRTmM7qgc68OkPxruVeUo8s1V1jFm2hRb
yH55A0u2NP2swFmVz1yB+g7Dixfd9GcfE0bA9WXqMGaEdZ2c1X6T0eMv+vMrg40XELXAcnvRsZC7
hl/iAoIKiyvpa4EmAC0xmiNq9IW2ZdK3YwduE+iwR+F1fL2n2DwHE9BMobl1dexDt8wuwEMneY++
kIX1RendcPKE6U3q3aie39Bgv5yvLdxiaBC6EgiRZFdaui1ABRrco2yzvrtqPX2aUVFcJlKW8AB3
f02MFwj3V+/4JyoZAlQiFErHSlrzrIXcIJ4yKHSYLAERQp7cQ6HyZ71673E2dMO51tU1Ur18E9Yu
HJoCHSP451gzUc/l899gaw080hU7tpTI8ZYSr6Om576qWJ/QjR74czI3VL5kEjnVwuzCn5LHGfPT
bUV8PWUXhHi+0HnHrBlMhsMND8QaQR3PGX94NvIhSxVThWQQHnIwE8q3/MJR2Pz++Awj8X0v6Sci
JoE2QrNMv/KzeOVD7S+UM2WxpYXVDvwy8RoWjJ682BXgchfMyIBcsu6QbsFv662owQaiJPYCfkdE
vZyzsV0Ar+k5tRl/idrOF98ErmKUDzDH+DxsrhT9IGdbQ2QCnjn9VUEnmW8AvkHrIm/93gSnod2o
1ecAoLYWnd54pIPbMXiN8O09UK+WyKZpn1R6LWLZBUyUbBRr08cK9kPFkGxRevJtB/eCFV99TFpL
L+zmZ1Dp+nGb7fx2I+e7TYIwqBx3EBBPdLA834/O63B8HiGfhDyVAGpY/g97rCVasIemMqqhWmE3
FUKiKsUvoP2Gj+IIyVtmTKdyTsXBLro8KHymSXyKhAuDq4mw7HQ8smZEzGTVtr+Gi8TfJR/DCPmw
NV2M4jOQTz6jY9HWT6JoUT8Tkhqd8QK/8xBI4IL/YJunTrcqiS0aBX9rqUFvGxQBESycIDIrRAID
s+z4L28AvGgjYngci2YuYbxEIV3vcN5X6se8gJXri8GdpX4ELJzAjf2xfZ6OOktmu/5WfjrTI6iO
vi0GorSSa3PJu0/7X4U8aiNK2PZXRBzir0f9bnDSKBXrELqJ10Xw//T+kQdvPVuO5Jh+Jq1ZKo5c
IhXz/PZNGtdC6QjDvsdt9XIr7ShmH4V4aep3LX32xS7eY7ttKreipqPxF6kP1oWwS/60VdbdBniK
vIFLr0k+NDrPnh61FFbST8qY1jd1WNboPBDzf8p4EOb55+s84WYFL3Arl3uQBRnlA45dzljKA5qo
YQfkMXoqGHHJTI+eQ+lK/tqws3Gn05IN7zWI1S1MLjX90Pp9qO/SX8bjLU9qO6pcLA59yz4Vd7kZ
7tObcWCpnsfWAKy/c5g3jRgysQTQeKdO9LU03ATUI1oXaV8ygWpy95WsE2KhwSVRP9HF7RKvZXXP
vbK0kBAHVIvsGxAqIC1m3MQk8ALWy/gWMICi14XsghNrIozGTEIrQ4fO72qf5R9Cl76E4YAqcLbI
5s/wnVYY5zsPRSl0yIYnWGhBoQZc1nBKiKE0vYlNDhb1A6oihuAJk2LIoU4wbBK4ZKjBaJF+GDDT
09K4xM8SPjXRPM6CTCmq3ws97fKrzvhY5mECK2T+Nb+mGy80U6ppAk2Z4SVAIuZDlCBXAItoA/H8
y28IDrLynAS2odjCr1pZIUNL2YxQECDj/Pc/8vrp0ml48Z1gtaZ95gFTYdyUzImiaDO5tXhOEmOd
J/v8L+j3fXfSmQS0x9x/NOVsWrkq76WxwuDPeEfFDVhaxO6JdNtvebirIVzAjg12RrlrQWSz1hA/
2vgYyV5uXBmW1Ow+lsV7iMRE4DBHgs6AieOqDZGtMuNI+7vvf444Ps9+9TFmHo+XWnRzisNKYJHR
MEEWGFUBJFhefONvPmcZLehL+IYc+cuLlp3i5o+UsQh8QcNtTfR8CdUOvfQfLCF9LFyxGRG/Qutm
eGrVuHCDmqsc/z+l00ZYTlud4fSgzj9U7TBoh1yb8eFsIbkjAWZR2eWhZqW9wzik04lf1R+tuk6P
A41SfJJ7WwJfWX0RmaEFOEz2FeYHPgLOoNk5JrDjTEarjRkW9YEZ1X9kWG1YPaleM5tJG3xvyff8
Q7MCvL/jR5h8MH1q1Q8yf8wKA273Oin1hQ89bQ/h9OQ53PXndHllMqArDIpUJopvqoANzeJa+v+P
QnAHkEy5+b28ZRIZqZb8VlkvaWG2jKWAS8HYvgP25a5boQVKPl4QWkxCcrAhoYuoUCCBFIBFa3TR
SYh+RCi3Y6mehOqLlDxPVW+S0QKTrN2ARgIzQn/plgxNX5WTD5GJjg50TNlQC3G33YX+1v8t8Bj7
OktmwVm8LZDw3NKl44e/HQZy9HmyToAp9x39eCOwEpTfBuVd514e6x0FrJs0vDR8DP1bxq1qhF7Q
vw/ET8kSTQvKzwK3FJIOBZa0Cn8WnWzaeH17ELA0vBtt4OpRdauKXRvim6CTD9RDqazbGT1Npokt
hI6KwbEhHOFLI4EyBbC30dgyKevx2l91R36tghm111zEaYNMSidhS7PRcRQXQ1q/yOlpnQAf68zn
yDqLFePyZUH/0jG3TKtYtko2QoxwOY0khi0EWTZ/zV8OE2+L80qvjmNiCjNSxNa07VRsNf2sI86b
rDl5IznX7aEYty9IYDzoB5hi86S7QEvxqbjRL81ysiIUkY2kiGoXC2q6Uv/q63jdz9IW+tZh32iW
D5wbyllnN99xhjQbLST2IWXPkTmtfJbo/5ppzsbh8DqUP6r9spNLdp7ee1DSv3Q3Z2J1PpV3hpKK
jnCAiLhwRf8iIh9m+fFtHJEwNBYQEjv9bD9RgHXdVpmwAeEnkd84yJGDoXCjNXhkN6azFffrjSY1
uxV0bweWiswE0USMl9Qz3kB6vn2VMMmOjWrjiwATwnXTPCBpUFvbJY99JIl/HBK94aYp1rt16h8X
Z3/PPyTJBhEBA44M1+wnkzNuBvRWanfOmiMvW6AFrHFc04/pl9PyYBwTROClJT2VZ+zw/OaZv36h
rBhsyojnCESJq5Ogu7+h/aCpanWryY8d6UuGGxsHpaExtuvmJL4OdfYmJe9KvjTTlMuL/708ZSwk
g1Oh7ArZ4jLpAYDgq+2YLGQ/WntK8aAbvKrCjQL+++G3E7CQVC2QbRNanCMrbwJK8xKWw8hxtvQ9
IzpgS5Nel7I5hPkhkFm+qzgzeMZE2wIlsQSlSRkYCg6fSfTJWcBEgVJM4mbF+chomSU2T74vJBgU
NT8vwsSp/dQ1T8D3AUmXf2caPPwy7mKRH/+IA2xLFjJzXCOFjyDtwp+WCFZ8CxB/GGQkT190oOCf
3if3NCfOUjQXD/SEtWU/7LJOTUR2EUZqCKPyLop3iyskJEozPm9OVzYKUfAuMUDT1hKv4tnshfcw
uXSsDjToskS1KYuVV39gZoKqUqMWsnn8UshXTIqyz+l5jQH9mQvmfoEpAhqRzoCA8BEvmcauIqrz
K5QSZd5czeqq5XP5UWMNENfEXmDSL0U3m21CpvF6K7TfxeilqtvCyhG+A//Y1MfGv4I5ilSbWyfi
NG4a+HZDSxLCRr5MjPE3qGfxtChuEtkojd4gU/9WAwjqFfiaFExaYkcTKsEZXgSRZDxWsyKEMaFT
qQ6e3lVdAQKUR2Qq9ouFKSoH1WF6bWDZ5dO0JvwtTAupL5B8AR4v93HhgTmVq+Oi9XwDVXFeEM1h
0feVg01/cZ9Fqd9097UDDIRbvAbqNeFTQ2dE2h99KWU1LpsPiRzS7rZEg0FNHe1y5rOdPST7iuZ4
ANjKSozRnrMcyOm1VbKI6yXb0kfeo3O5d/1vzjQFS1XMZ1i/lcE2VdnTZx8ypWUNsZKrB8gPaqAA
cUhKhcJ3QpSbgMTeFheWxA77E4AW718YnVGRgn6c/K1M34ALzPW5kZbKX8ck79XiR4o5EzhDYAah
EdEdI34reXaG+XHx+nx1l9g/5oxTkQDMzftaGNaQLkCqWXyz4zFHy3E2PpGs/I0sJGsHvQBZMxHP
bt4ZjmATzeQ/Tq7xGb5gYxQe6gmr3icQa7ldrOAUsvrMrAols2JmilljHJ/wa55aG2T4SJpD/Npg
K6OhtQP6ZxfLAouRDvdbQVHitB/guZQ34zP4Wn4vjw0KEHwtgRW8F3jG8SjocIXwNVYCOWerjgl1
viqeabBlrICBt8ejYE+8b7OirGiJH9xKH8mXT/W35aDfdfsQXhlLHAS0nV1bZzJc3fkaQg5UvcsS
ocnb2u24zwZ7Xv4JP3waJCigQ4eugLp3pxSH+q789V+Bqd3yM+2AG7HKPLYsSD2shTu0iNpKgMOP
4qg4xBsIRG5HwZXY2rDmicOYHt0wHqstFHYMDeF6ia68Q/F4Tqn6NWt6S/7oMI8l7xfkXIvayFSo
Tjda+D1GnqRByq4i7FrHIT2X/LWlrURuuBeZQOFTwCgDL4LZHy4zt77D7AASA4NDW0U7Phnht7Ne
zvsEdfWey+cy3JeFi1+Af2PlSNWes8iargN0ChKU7r10k+88Zr2xMahB2bG5+viZF4cF/g+aBkIJ
DNa2bHZ3CIwLkIpOAuspeiyWV7CkGKqH6Ih2cFrRgXTBKnvX1VMdcKpD7goqS9J3OZRTuT3IyuCO
AptHJAKokqbK6bgm+SJ4AN8rR7th5Uj0rxS8KC+VspcvhPvBD2JyNFUeozwPoX6OFI1v90btJoow
B4p91XtRasbsJ8zsm03/Yxt1a4wYP8vfpIN1nXpRbHdsB/gScRTq90k0BShkojeOCGPEbl0wAF7G
+yhN/v2SAoM541xmFDdMQhVDisJRlGMAe0u6KVuBgB0f9o1hgBWf2PHwqJEiaTt/lQ+hF9eHBQfO
wtZeX0ZG0qY9GpR7WbiNFvA+/BzQ32oh7+v2XP/IqPx0six2omF1h6AFNhNdRcPYStrM5hEUqvzj
/N/bJJqggj8JrQ1zY2TDxhBsFxKqAcftHkzlQWacW0X2yJ+hGFadW3H33cNJYNperJO23DNKkvR7
tb635Cc4PdPWrAr+JgGRHnzO/oDdLokQ2MVAf4GTy6ElCIcOJ2t2y6CfvFzpp6SkB5X0ZYDz3eok
IG2lAV+KL2ElZTiQbV4oIBNKzG6nL2+5sRaU+0CoL4kamzG0W9ma9exsMRrHd+WK+nBGoxt/FcNI
9Tj5oS0RdNg7Oss2vjTvYZNciwWCdGWMHgG5mgLrs4Bj7I2fZcm4FkuKysqgCBzLG+CAQ6seRjqX
oDv4B0ZwBfzPlHcghSO0kBHl5tuojy7yQBOpbuJwvBQcMOm+UkOeAH53wZ0jsD+TVlIKSa4DoDp7
s6Z9X+N0oRf9gguJZUPNr9AwpOGYUqYtlvhEIDTLpuCPXsz43bDTxMb1v1Fa0jz7vVxvA2ZsGu6T
D0R32zU/nQ0v+C7Pt36fnxX2VHuxQgvoP6dkNvtwVWPCISeW5I9kdTPWtyneL5rO4gvG/F7ZY5X4
ZZtdy0d+pl6jbAk3MkpJ/qmef09jJjdwXg0KA40FH6lid8iVg9QcztmXjxBR9Xln2Lt5Mb+ijgpZ
/VYkjrwsvrkwJkxlgCaDOJWi/JhwW+aGrdUckF2xHnlupbflyQ+5+fg9JfhdaIyL+aKU33onCWY3
TMx7wWYBSyte6DwrARnhVzk068FbyLdRD/lTmyXfaY92+VCmr62N1b3xQSLPWb4gYHEoCKdXcPP5
piV+bxmWvGAEUvGpp++aJQSQ00DuLfVubwzRQYvuC2bGRW4cerWmYEZX98K4Rh3V5iihVf0oD8jA
SU+av5I4VsG29BENHtrvexNv/a8MgUu+2HEe8lSrvJuP/oR7fD4MJOWsd9mml9W3gb2HFs7qEnoO
BGpvpRZtJeG1EycIoAN+GEx6oFFNaTNBCgLVi5rlBtEGRpitbLbEzoTNsQGJpm1foFLhYbCWGswF
Ytawv3as1sdd/foIhnuGGEyM6Xs/X+pnLnph5LFwk4ZtSu5p7Rm+B8Cy/a3BGFX2WH5lML2ppuNy
95ofHqQZbPJhXwCYHjY67PV5ZEXPA1hPkJwlC4PhqrKpVo/B8honngFN+rsJ7rzlI9PFrvyo9QNI
6NLwMDaWiO60e13YyeiAlwMBvOBGsNubcNI1M5gs/GGS1JsGw/rBaafbC+RJMS8BBBYOzgm5i/n9
gmpprKuA6pQaxknobEa58GKusYJSeRBpqbFDaclv2VnP0rn6PbaJHrvi61LLgCmpWOO3MST9gR22
iIJlo2rH3tgFsl2NPzw82mBd9wg03Khz2twx8jvAU1918tpS6o0m7Zo8glP7A3Y2iZCxHPkkUQup
e9zEPDvyG6m6b113WG6adeUtbvhCfORaQOFeJAaku1RYVeu+fXT1jhrGT91QcBio8Ie29UcCr9x4
F4YPpSYC/UfBEjUPPpkuqPuF78U3n9L/hIOCbnp2UwYrFeFAsesJx61cDtJhm4Flwi8AKJhhyS9l
mqMxb0PbknHFLSvT44Ixbk3wSDGbkStzwSVLihIEaejuoOH15S+W2t1cK93F8Eg0kMvyx4w4VQtv
/B62JJ6gfaIlRKyFlS+Ci9EeRHmjFGflSH1OtTtw7eKtdBbPnMjzkizv7V3nRqr6+idCFKgIqoES
IXlUrUqrn+eyJy5ZWhj1eZCqHYmaLK8xVrwMimTAWQz6jEt4k/wAI01RV/00JsZGiU3BjifcRyTb
GvQhSCx1L37LbNnmXhBWpXSY0hs8UEwmIapWVrz1A7wMrM5M2YMl55REHh7wQDMHcr9RsksbwN4J
lp3can03fGhIz1PoWeaCA1dGpS8wYVtAtaRzWhnbWUWYbmoW0c0XYc4vjNcyLaYT49vg0MIjihVw
m+4kSm3TP6MLDFDHVnv4zNbCxIVR7RfW9z9Kmfo6LEjuqzfxvfjIPbopp//hhWPUgja7Rlm9bpG8
HfxdYFMBX7KDcKxri176pDndQbXRGkqkZl5YMq5nrAZ7t2/1o74vz9MWu3qwUT5JjKlJQ6lPk0VL
S4b3nnNgbbAVALYe8ccipfz2z6OlO+2OpZbdM91HeX8xLNV6+u7yWDE4HiildnBwsZgzKvkZYZpX
9+ReU5CH7nDWLHbxH0hBCx6z6/6h7jvpShusH2cpOHSzQNpQXHQ6sgRD3Egf4lZE4Ywj/Y94oP7a
/mjOkV5brB1Gmrn6U78OqeF22wG5LpppAzkd5HL0M+V3nzM7vb7oTHxmRrJbWsJOi3BigHzEG2B3
gCmOkvRGWphT3JuKZEEGPttkheVrBd2uSleLPQeNxy2fkObzmAnYnr7ap58aOwKQA6VLj8aPEuQf
CVLn7n14DkiEzoVoMQfkQgUZ5SFG+9E0xMpAeedxxSq+MIjLvypGBvAIpS2mcJ5KAGNrpyxOIEcX
FHq2+jaS4R2PVnfldIVNspn+0KSwkD7RvZsVRlc6DIfCkYnxqn1mv/GRsSczgxj9OHNqhQ9Kd8oX
IwxSOXbiJm5PsepScYTsHurmoFU8p4l5tcSPSr5rsyZi/tEm2/aeGesBNJ4uu5xzXb0VtkVvahnq
GYvIQUneKlD31v5Rd9mka69jsokFNFPiyMYdTq99ItjJ/NZ8ZkKLnYIIBrRORP6LDt43fdlNw8Ds
CCTv5TQ7/nPs7WxGfxqGafJJ/8NRjPl5splRRNIh+Znu+nbEyxWYUwCB1S2uyz/qYMNBtpyziQRJ
8YXPIMXknF8oNFg6kGu4wqUde+hNqBm3L0dkyOyM22rzn+JXaQSTYVavB/si+g7TfbRHkRMxAzGW
FkHJmEnyiAHyFk0UwdfrbO1P19dn5LHO20ZzaqulP/vpdzHzsDnPVBt0kxRZ+aOizNfXXHHhA/xF
dFlsmX5913SsCE8WznDPH+I+Py3bDyqHZUx3hW0g3Pgv+zV86dWehy7XA/SerwJJCjBeG/yn3P1V
7K6R+JI7CazKVNHB3tnAr+K9doo6/QKUwgU2sEO1g3E43cuFFUAFpDDg+a7ErKc1ycmIG8838rhb
M31bJSdpNou4zZpUNLCryKFhYVTm/BnNLq3gd/KYspSYNaItWb8WAQ3Ey3eWAh2IDTmuDC/8nHmT
IiYn/hBQZStGLev+y/jgEldoKDMm5q2dnDrUYJGJoRdaoMV2k5Gf257950D67ZMifG7N1IuAYyvC
OLSVvaBci+9vAxZfzv/erK4Lh4KLcQCVV3cAxeqll/cThdY+BMV9rtm7AyWx2pB8AcfAMxNa/f3F
gwxzMTf9AVEXEQniprZ3GaGMtaU6wtYnCf3Kqv9jcCb2YTKOG0f9TjV6UquvIDqVPjQcF21KeEh2
tbb6bzmSrF3NJwx6HxZIAmpUw3pArnpnAc+I1LTj9cFlRRzsddN/47HUX3GSHwhqmRiAy3/Qvjlu
VLPfAc8KRqve+HeKfDDlHbAGlPeivTBMRfspDqCnFyzmcOQkiNKpXU9gFVgSaUB4RFbhO44AtIBz
WseOu5J5uBOcUEUALNHvb/oj3Yq7Af89FAMA5oIdjjMaGKLaLiLVBPWW+jHyTeLZxXJyh7UIqzA+
yN9skcXjg2RRKBY0LLLTcjDZUIQQMHn5U8SjOLAnuU7SdF3gcoP41SKGRIuYoTiMdtplica+YnLY
41NXV0gokSOssi0d+zXmOcK/ZDONAni1+BJ/mZVTfJeEUmB7OC6/0RZ0Czhjs1CfDnHDpMrUGIU7
I/l3OCWw5kLOJepxVd5oml8frCaRBtdfEojnd5x6nyQaylx+4WXEyP2N7nITwR+A6RCecUUMFQr8
BFHF4WX3+ETu5wTi341nnGIPW44iJP2L7XW4TUgd7syAMU7PxkMyrZdsRle617jiDfsMdJWCQa83
PplRmqVTuZOIInO2feoUqjwBWSlcGESj3WHGyDMZ1ZJT3BAaqidYNwf1Idju4oE8e0G6DgR2JDar
bXIdvpdniGNRs0baMUKvTh1AC2O3MzT7FoUWNSD2YAg6jAscZttIAdhFdx9geq4LYjUxDoAIA6MG
H0Qyf3lCfknAwLbFbYGK6I2/X3ykT06JW/GrUyS+S0vY62hpUIih22UbsUzOcygLv0Ou1hxa+cw+
06PWMka3J2TpFyLRCHrAsAQP4O2FSa42E6YSBBCNzGSuE40/iS6o2658Nf4MOHiIvK/YQcPv7Nz8
Ks/mNts5mNvWOAeAaR+03YA0HYmnM3mlw/7zlu1bxq/Fyy3CrcZUGSBVZVMuaSZiT6l2mcQfUa5z
I1DcYObG+p9vEp6SuDgXttRvaV0RUtbC3r9jTDjVp+Uq32EGFH8pB4nRcdmVzamq0q7eTM7s/qF8
QrtKf4eq8QYomvKJJRRDbfyClKOzJBcVhfKXHqCW0Jmuvl3NdTcKmWvjGiLXgLGXWcgJr4EbblRX
tJUd267qwEhhzxYbiff7E+Ma+/iOooo3eCMexy0PMjwf5At+lhteDo4bniUozK8wUNhhr5GrylfD
Ol1lc7YbA8w2n8/q1jLto87jhe39Ixf3qVs3a+jej5dXPCn/EeWLbOFguf8OyO1WMjF73CmzG3vF
RZ9+SG/iIeIXhDd62knZ+PufAFNSYbJxFdnXwEGb23DrVTsIkNCcguRWLRXidezJJIBWDhYgjRJd
cxcAZkb10MgsBxann7EnwUU6MqqVcFJz4eBzMj1s2JZxo/Y1jcMPisBj3ZmQnKfv5kX456blDU0D
F/OZ7ePYRba7LeGyU4XdywBzE0SZ6Vof6c6/fTRmu5FRhmH2lCga0ydnoggtToVO3A/uDtjyBgIp
rqCES3WzOGeHjjbWGjHq8PB+8GZAx3nhBtpSaKRf4ht+EYDU0jwnXtSmwY1FiMgvVDH26hiC2Y99
Jq/VfQFFFWzERd6wCH8FM5gADMY9+XwuCeLwyl1lF7x6dBz8H3sfuA7J1xy4yvnwJqG/tLPCEn70
x4vtY7vCVCK/LIwzM3RSIUonYyNrxi5j940Km0M40hyvW4wAG5Cx0//YO7fmZs0tW/+VVbkOac6H
rs664Aw6nyXfUJYsIwFCSCAh9Ov3w5f0qiSVXr33/a58Zce2bGMJXuY75xjPuMyRqdHqcQixYRdk
l97Fv5PVGokhp2TGE8QtMLhFIi12K6bZCpgDPKg3xnrrPMLBh86F2gb+CM8rDlVgI9+siWsWR5fD
7mFAFFGR7DRcK8w0XBq+ufewFXs72Z8mtyOXB3eeuUBkO5cO18lr2DeSramG55v5h/IlDJ/cDDDw
YLSHoU2vnBk9dm+HVhxNp4SF25idxpdpZX/icZ9gbmKU8nV3ZumGHpzfx42SAWcXMX8m3viTh2Dz
sjQPqk8tsBVR2Azf68uSvw63DjWWD1uRjEBWdowjJ8884CMsybpl7WP9ty/9TnOi7qsR7QOuTFq2
FcJ+2J8PdJ32/UhM7I+xkBw+kCvTgBBDsqvJnSH4+x4UsboXwxumbZ5lJJdganbMnSpOslmB5Akt
Txm+dwiGXhkDijMQSEStHI0RQ/F5yrt6295CKm8oArHW2djJmzH+l8KDb4OpNd+zJz8NWZcQ69nv
A9ls2K614TnEPchZKsUmVq5+9SldS+0HRo8YzVd25OJuUIWroRCdGCww16TtSgRaMuCVHbARkXss
tEbVTU1OF9i1or4jgL9l/A1/IxKx23c0WwA/0Zmm59+jY/V5UfsPUp+gdD7d66I5HbNZXYVc3Bdi
ES082G4BncQug1O/aKiDYlU6vLQFxhZX5jkncsarQ6anSd+wvKM558IXyFHLJ/WiQRc5PxURxCvo
ZMY3cSds7nyy8/z3up306MlABI/zCZ3af3lkaOD5/CzCMUmoruJV4C7lZRqx03A/k4kVSEBwfaY8
zk5kiwHoCMrlw78hct/liMbpnThfhBjIuEcPn7K9AxyHQBllIkraKfM0G4tCM5DZUjGR9ZiEUA3d
nd1couQV+JoSpNGGvQsh2t4jggVv08YZfd5DPDjlHn8HR1yuhY+HO1a8HsNwgneOWh4/N6jRrXi4
kRKuez/fjYsoPDQDRJ6QzmvJ+3reNUfZWYh0costdDeXVZQW3oXAKwQEFotW7ptJpCbt8ed7pl6y
JDWt6I5TOPOSBmUP3bugtxhxU6nuCxQO5Cdb6ZS3GrFnzo07AaEudUizcAflh8FODQmCkEKf18Nl
BlKQhzDhPdrPZKCehhn1Lc3mW2VUlhWh0RHo/Hx316Ewv7AVoH1t73MG/Wjw7gRILWV29EvIJNfs
lAnPJCo25YDdGih5mm3IotB+GS3Oh+zqJsNunZ0CYYvTu7h8dF7/fprTYMZ8jLtQE/BgL010Sda8
UUfSneG4yM5lVJ9I53pCT9pUxhdxC30uRMYG99bSTna55mR+g9eOiVTv48zuOrVdGRvPOFkPjKHA
Sqx9oTtmwWVwSA90pS14RlbIFEpfwy7P3QsBq8L9EQUya5aofRgtXTPEaey9scPEyN4fm/OEoV9G
F4yQxMvkObpDUypn3Dc8c8/TB0sSxWfEvGjBXobhEJNKVn2WCpb+zVefYHDd0ChgH88SzA5m2TJ9
gWgrI+p1c5iifZ5TofrvM9GrZwvYJ1JDWz6kX4n9mRhfF7cDNcQIRiEjISGuKKjQnEp91NjPlggO
9ZrUSZTHmHjg2FGbEemuDKiX8ueEZrwWKbJHmnGCsg9W0WPwFt2KKmaR98bU1onBLFe6qx0JYJ8Q
0hbSvajyr/I50d+HC7vbzRVfmelVq3pr6mF7+Pmdq5fn3Xxwgq6Ft6+u6aCV7H4NP9H9UxvgdYC9
6p7xpxkLtd8SPzYJ+4dbfCG27Bo8r6HYD2aBxPDPzVdMixKgkD4budmdXDQBWgU+fKYSwEt0OqO0
XSdpCyNhb7W29oqpYBiOiOAqWwwprl4HryIwWZXR5yBUKDHer2++PoDDRK6n/HRQI8jN7Lx90w/+
GUdy/epkheuRVd45IfUdPGeJz5buZ1G2zHN+RhF7k/s4ERlhJ25U+mLcr6cv+Ew4xvNR79JWj8b+
HBcUicWS5vjJucR7ZM30yAFnYV8kfPpOC9CCkrFC/7gK2ArGhN1wCxsAMPPLQelLA3NZM5mnX8I1
yo6r20gIAeEgYB8hUKN1BQeZpFeMr1NCjifNSg2vzGTTCPGJXTDy6dslXdRenJ/+8R///K/D6z/T
I1VQ0aXX8h/lg8C+c9nUv/6k/h39R5NE3ZBkQ1dV5S989Eo+ycXt8TKi9xbcNf9kfKsJmJHTFlAM
wCiDNDX6ku/ognJDIh+BykGyJx1XEKktQsReokJIasUKuQOg+5H5QLEU7j7SHerQF6+mLwlwTpy6
ig2GFZeITL9//1fo/VH+9sdFX7/+pEmSLEt//Cv+AlS/iBexaGvUSvAR0K52zknGdMjgxculSYPk
++qghUfFgiIHPuGzGCILRxqhUX+v33WEoAz7Tim4aOvKBeu+wHaXCQs10Tnqhhk3rxaQI2BhpBQE
RUFGeXti7fGHdaR61FHcPZ3EDLnVdVScRFQagwo4HmTA68OumKGjJmIto0cPpxneJqqsPVlc6H9n
/wu1Xf07Zvsfn4u/MNuzRJeeDCg5s089EsY7LWk8gPRLvosd0Wrb2mF/PbvNajx2PY6CNljeSzkd
lGQSgYo0w2jvLXXsKstyzkgXI0eY72QYNRPUOwIWg9qZUWaRmizyLUwXdv/+5ZT+5qS0NNHSJVPR
TU2S/xKxIJXlOTsXNyPStdw37vQQigS1GhoR06J0PdUvF7AluqWXvu/f//j1//Gni6L+cZEcrlV3
P6en5i8f/nN5vfDvv/rv+ddj/vwd/xydD/drff1u/u2jguN1/Hk51n990J9+Mr/996NzP5vPP33g
YZFoutnjeO/mx/pRNP99cfeP/L/94j+OP37KsquOv/5UXA+fBT/zp98/++MKEilLdF2WdV1VFE3R
RV6Sf60j/a/6/cH93/LrT5PPvPgsOTF/+7n/4084ftbNrz8JXJ2/SJJqiiwypiXqMrkR7fFfX1JU
WWfSqmmKIYnWT/8or/fm9OtPivGLaWqqKpqyrkocERd9fX38/iXdsiSLNVXXJEU35J/++2n5fc37
7fX8+zVQsXR+yx/Xj/6vN0TdUlQiPVSJZZCv/yFVA0n3My9SPBTqB+67B9ih2q/bs1fRvzPRS7bh
hZiP9DKg2QCpqmBdkyGTHtidMp1XQAxamzOt3MsO+TPQcClM5d0LD2SuVPEVQG6JDOAWsTZZ9Kpv
N+4WVJnYa82Pnia0yB9I5Jhax1co3Z+p3bbUgDvz9HUDfZ0oC50GAarPypwp7zmhPamNUQ5XddWu
a27uWQCusNAiZByWL5ueIc4xZ+Jof5Cu0u83QF5I4F9z90JDBT3MSlHnV/b9tXdld5TKsZpsmJeQ
Fgxk2e3TCr6EL3N8Pz1s4QuhA2AMlOubFLfvpo4vA6aQXwSsvECdQUTo/W62wIbJo6yVe4RQatpk
kAhuuy+RvLKJnH7jaEA3pWkOvWp9znuLkLlu0wu+RormMM8EhyZFPenKRdcVngJriARUWuB7GJbb
UWKwbDvkWG2bLU/VaXhl820sSUik3XSEez5Cnpfvxfn1TsgDAKXR7E2bmZ3pHvnJuwdhXpmfTSDv
LqRtxdDKZFb5/Ya8wco+72lJr8P5O1l1sy5A2IcOd8GwxtU1dC7MpiywQSQmMGtCEX92aCol/cGU
2xfkAxcAIzUhnZPbrEGsGJDr4L1CSxuZV+imrqIZ2CSg62fr0yTDQKiz+ko0yw70Gm4eoCbD5TS5
k5OGYBEL4K0GV49wWA9kaSbC+bx4xR1R/PBGOJ5sv02Kp0AwiILgZGFVbwcUuYxZq5UafJ/9yvle
XC1fyRnFdQH660pq6PWAq3E1NG9I1sNkJAAW9V2FsRkIbFSMK4ldy91vWenfDAzb+EkOA6XVUyJk
D7ngzkhd8+P8DnnDuaqhoLJTk/RL721EIJE1u9o2PsAiKTYW5uiyZo729tmWLj+0R0B3FwA8VFNC
uL+ft1E3aLGSrbg3KvWHUImusHuo0e2HTeeM+KPdCFO27MifFiY5kgusEykavCtYNFs6mhtZD56P
jxVXE9YfXP0vPFNB8kAM+nIuPiHP+KnDNZOVL3Acdrr5YspNUC7TCYHQALAJitOHt2HXYlf8NA5d
ET/WrzRgLHNZM2CEyLe5bNqZSw/9jbEU9TatcXTbdNx+NHSuG96T5xCocwMKCKWRDl6uImHeIQh3
LLrFZ3KbFfU+YQJI4cgfYz7G6E8MRpv09k/B4wKbRx7U0l7NwvrJZXSb8UtqrNMT+gBbU9nd6HvD
/4BlMkf3mHJwJrrXRohlwxWYD1Q3VICXDyFZFqLbMAy7G4FVE1TsUIUDMCBTLxtJZvzUwuKgrmoi
i1u2MF77wW/R0T0r20aPKl8LTvT/E1/Q8Qv1ND+6lveFMmC7saj12s2s2Yl+N3uPbcQTQF84TyFg
8Di4GC7Il952n4MLePowCAqYimxR8vGlGqIwJvRLTlEixJnLwsjjzx6T2FBj0KblTt3/ByiwDm5B
nwPKeNs/0e6KIBL4qZe5EbM6D3OTx1QO9NMlTkGH0irBqgtCpm/Y9jyt6+rV/Pjf/kOgnRCefnsI
hCAf84RnVWFuONfmA9HPOUHJWLAcoB+/Oc97kM/6b6sFJjHvoUGNNqhHUFuqW/yyZuUE/oByGSUk
55Hj1cH4eFvLG2XmO5sop3nCam3cfRJxToQAtn7RQHsT2xDHR5iRfltwSqCez49aMkm6s/+o/aIb
4h9W5Aj/R4MkUW8n+D7ODUoTXMqUNAYnQLM+4VdlCTjno+LAEqIQuE3o/biJyamjnUE76BUUzKn6
UasvEd18o0WCNE4f6nokPfkRs5cZvA85CewF+IE32NRjA+EVTFM+ECtfGchFcMc2c11BCrlJfm8T
enhE1Xx0hwsKxTt9vO5g4nln+ICPlNkxM05GZw6x7AuseTS5NNoM2M7ZiS7yRTZDtDp7rZC1vjWH
xueF1gyvDN0YRra09+xOtNnHfIpDZU0vqQmMYSLPXxVU65mQWXjSa4FRekJeMLNukT/wvgStceFJ
fop7iWTsV5gwECEGNv7ABvPdeqCr3U6MisYrhU+UFleUBuVpXllRxkLgCcpQUBuCNL0qFxBPYfAj
v5WWCn28Z3hiuiCn4Um9Da9W1yNOk1JfShzZY3BBGacR+/Kt59FtLHpVMST0q3kG6Y2JVTvSBhNO
WJv+0uY5EEcvxgjPD8ycLdLvfKjUka4sGfjhLGG047b0XkdVlM9RIcTVsvNew3atx8WSoxSarXTC
mureF4Ls3Rfy8RJnmL4g9tI1cJd10HNPlp1qL8uJYKG8+1AAkL9Pk4vTQ1geEIpoJ3k6vBfffNI1
cKp82Zvs3JTnKp7LDDLZy9Wv2PC1IV3AVRPO98XE3FX7ZJltsFApkH8SF4YQEk/mnMa8mzYxogmx
XV0/tx9nw/7hYc0yZARqNE92LxyX7rzZmNN8pUKxOxWDLj2+FmJGelChMEEfn6Q9DuWSle5xmqrL
niIio8hjGubCy4Ctk5CcnR+qhFB44ANJ0ER164mWZT9OYVS4/pIkXTs6TWCZVMUWUyf+QcBIhsYM
Rtucn+lcaWnTA1Vq8seo4p5lTE4KVgyGGF6uD2qgBNcSm4qQuFljemaJZDh353yDjMD+AbHiGrKN
pneAAukas59Ne18mhVCtRo3+xs+I6/EVCFfao4xE3Td8IixfcJfOY2jY5JHcXZB1kYQMI7IuQZBn
tJqhDo7k/jW7ez1EE6Qfu6xEm/K2weImHNl3XbB1Q9Gy0Esgg7cXJ5v7GU0E+pPoIDTnE4Twqorp
YT8/6J7RT/PwK+juYyKwWE1OBkNyZJ/15Hy4ktzdM8X6+LcHr/VDhCVEmKGTov2g/UJbMHdT1n6J
orP1JRIyrq8pndoZybXHx4Keu30lt8ZVjnrI94DixWC0o72lfMt+/lV89oqUXq2/utHJsr2x4tRT
mtEOsNravx4M3kofcuJCybpAxJ7K73UVp/DYLI09HFQqKlT3LQ8eC31f6ew2PdkuWJBpMThxSO7R
EJFeWMl+Zw/TJUdLSDIRSv6bUYcRAJBAIJBX9nWnfV53CD8Z7bT98HiALoh+KLEH/fPH2rKQbarJ
TnffT2J7Jmi30ELQkAtDbTdDg4BOFoYuTXAsDkWAST0IDdQJlbOQ6b8fVMiWOExApPN6+kVu4whP
pognUFrII/LDqFtmAvnzMAsQvNnN6nvwRJjeG/jx+eireIX7kQGMD0eeEtGXCbO+e/KLmX/MC6LQ
/169zmF189mn034MeQkzRFAnfAAkjxifwmX6Dg4XPTTNUSkG77G4aOWX++yiOvcVNAd8eaqMpiDN
JqfvgrBHnmYobhrO7yDwbCql4ZVMKLxLA+BZo+HTc3b0rnu3BosbeXF2GYKKt7i50uJggPuR0gCe
d37nt5QxIHeK4HHrDUnqomFnwu2aZ3qijLoJ1J8xI5jL8knKB8oxZlGaTa+gPchNQJKDB4MUy9Pi
CV2X+g5se5AdhAr6882D9ANexWUkgTlEDd8zXISrAsUEhu9FpfryAjH04eYSsUlpGr8Dqkz0mhEF
mm4Ez5j3t0nlXbcNNflQG70D8j+H4irvGNFs+CrykACTHiKO2+Gu+vyv2TjkuHqTCQwX+0DDQtuf
HS5iu0VDQ46MZb/jZiLRIFSsKXQ5jeFDUKo+R2KtcAy/Z5yd6UjlCLkFUv4zTnKI2xWIFbrP0rtX
zbh+QUMFzYdZha/RxeXiwV7Jk2A4zgohxEgbKSN69TIbBPJsBzf+3hQ8i6McFXJdgxrnRTDVRuIE
Jhmv4nnYSnC/3jPE7swbhGEaVT0tnQ+ReSveHSUhE+KX3zI8uHtaeJ/Q8NWuW6MK313Y3SJMg+/g
yfzj5nK8UFoUg0gO/z1Lr3YsTvbihCeQTz/PEZ+5HaSAvxrmUp/CCkwbsuYBOBUV47dIrg4rI0SF
yWKDyMZGzqUNupeTD3NPCQtKyRjPp50hsQ/7oS0ORZTXrF4Ph9ygLdKiIU7rTIoRuo3qA5pzzgos
cCA9WGba0iG0hvKBACKHYQfSZ5u1yn6tLshznPdRDcvZkAfghGDzRw8xaVjtyJhC/hH3cRpu5i0U
0l4DfZPWvKFj3GkRbx/oY80Yt89zxTffFvwCQVjjVFZaT2UyR1LRxV+wV1AHQu6Vd6BHPF+LgsP1
DIC1ucv30uO/2O4an+o6G54iXP4Cyk4hrD3StwZ81VnwRh+1cRtT/1+paLdN6vFPWzxi0jHX+N0n
NNLs9RdcPvaIM+Y2GN+sKGzt7x6S8QD9rtkJUBwayz4lEkHPYzaFOI5HfMuYk4kQLcwEs15pvcFU
QLTsuheDZfMGDzHITEqTFDKQjlpHjqQ5iiNWB8L1pmv26wglCIZY8wbYnIKs7hRgy0HheeMFYkK+
4C7k34PMSyk2cM8G6Bqvg3z3hvz6yJiOWR73bKe8Uo14FsZ4L/nGlf91MjGUsSaTP1KMtTHFJWZG
1P/dkbL8g4KFgTI74xsrfzraTO4hbI/cuTJTwlxgfatT8bh8h0ss56PD46DfoscB4zDNAKKNBLK3
3wHGCqVyl0w/Dx2ENLMFikBjkqQcUGlAGDgybZR91wf9TjpTdBeutpPNuerHBnfBINlm88uEJ4/K
s0GFip2f1Fp5eUvDS887ZFOCmAnfJrTAO4uKgRqTFJCZFXRbhv2oQT6N6WnVbrJRidXLiEUIQQEb
1pHoIjni74KIUCDShBr+BHwOI43GPi2ZUBklLP9IFZEMz9oeqOHWOy6LF3qeBRlB1qr3M1SO9cGF
gr+74LupY3HWLrqp+kV6xsWWp9AMXtyfGpsVuY/h+LLedr3rUahfyaIensb8muVrb36B51Gp7dgJ
sZ6xVyUpa82sZcd+UpedCsgryl7SLEQXGUS5LvGWoVJ4c1bx3/w9/BHdA9WZVheQVHa4+L3C28YY
njc9z9W5HCnYKM+Tr+cmY8WeYysUVgBPOKD7HJXD7PTJbUD64Oh6IN5p8t5rDNoWNRMV9K8I69BT
M5tpkX3Y1Ryd2iMiygjfyANF9ZLMPJSD+OWG9VZAZ/8tfKRGKHSw1wAxFt/1Fnww+lnSgINiBue+
niLty7ASQUrnxmOxH6EhxxMpR2Ca9vqiGOMXq6yNtWI3w9Zp8USptS3WLXEjVFRI0ZhHS+t+BfxO
v8B/uEgW1KEVyAd0r8yGGRsshVEW6nPG/XhgSUfm8jxFlLU0CMEV31yNFe/rsrkfLugQ8H5LLoRR
GkzphmDNA/0D8+OZuij8kYLgpcD7cf6G76UpHvUHuxy8IjTi6H6dBq8jcN16j4lAoSbUO1+Fatlp
47eyxiGiHOj3JJISmHkya2XLtdo6anGmqQ2mHKyd5/w5tRjZ3FAN8Ocp8cshvnrI66yfQ57x1QW1
tflpptQOIqp8aqXrV0ka6YmaHG2Nwoi2M4qwsUaGcIrZ7Tu5mINyQ6u+vlWdnU04DHz3/u27Nqnr
ew270g7M1cV+A95h1zwklv0DDyxF2BUdi0Dkh6PO0zG8CB9XFAsLYTOSraSQPcrgKoNtjGSux9RV
yGc7K4EAvqy7D94GWXxfxa2B/jW/KN1EwqB1FcXJ7TZpUiDywgomhqlLoyuSaYZlw9qnvB63U2mM
qqjNejuAukO8SKQ5TMFpJTJyrl3ZRxDCzg9VJITKDCRSbTOK6sN3WC+8Jgay4lWiA8LLrdm+Mfq2
lg/hvtXw2+s1Rt9aG120ZHR+fskU4i92uxuLMKkX5gYbGUT1lpaKKETwGFKSRoPWkwlXQhkkjPOr
W8aYJAN5Ln8YwP4QMtERvYXMlE+xOH9P3pwNnN4HadFff+gyDc0ZYUTxSaScm2MRx8a4HjzTQarH
mhyw+8oe8PHmmu61s7Jl/DjRUGBWr4E4T/fSIyJ/4NEzXOCysacUTtw4QukG+8K+bQC55V+Sh+cZ
kRkhK88vASmy6dOZu+91MUq8RPq80wNevb1W80hJGxnb6s1pE7aESLjVXFkrK3lTjrB3zE3CPb/o
cCEDRIUI0QBQn0iV9nbxRy4yYW58garCVgL/Nri93NNSeoys8DR8HmhlDsqAyLL4h3SpHdRUkQZc
LOekfVPfoCjEM9y6cuJx1qXGAN3d7OE1Q/3qfqfZLMPGQsLevXBNSliCE6XRk8apdvjRi9lUq5e+
LUbX18UTssFVAyqxOYskJs/eU5g7q/sHLr1IILwViNCMKt/cpwee2mYe30eL4kjj4jXh9SjIGgAw
hQ0em8hSndHzbAiFHNYxtpJpijKdlje7wCMj4ZO6EG+jq0AOHxA8m+VWfCDMc+5rFkEheAwbT6Im
bldqRz+DpcUgcf6KpvTy3fNY4TAydy9cC/tp6lklLgrKCI6DSTdGBMHOJD80lYkgYKCxlZ3ECyD6
2q6F8qeEdZQApRlXe/xW3OJerjkHWWzO25BxHSf7m/53yNZN3It7LXNlXnIqEeigpt0bkZFYRZC2
RwQTFVGxMCbZDMXZ2/Tq9qPkZbVQP6zlrdXtHh2ZK1HeTc+HN7vfKfwKvMtUyDR1TPbFh2YFdL1X
rR2xJMPbucTSjOKqxu8HpH+q7+80fwv0FVBvgvzJ3BU8dRHni9vifUSQ9SR7eYWt3unm+hzJOBVK
7agMyicnj7TdAdlbmx67grzxKtjssusLekOUUnkx48wLUcA3WYChrMyC59NjyMpes8lcbUpkCTp3
NESYiFt28D6upwcOA5AwQctF0n8D0ql+rkH0kEJ2Mbr6HYh8NHY+TAQ+k9dUcUY0m/WpIBKEWdiH
NBho0qiQ9bLBO3M5VNKp2j0KQ0xNvCX7LKeEwiNA4WzngnOKWzWkNOkFZygFMNrjMnVexF0FT56J
u+Whv3lAHq8n6QG0AqmqyjG5ByS5nbcduyg8TAMu62aWsR1BIhac0LMhVBPZBnLHXvDTRFbUxmYV
di0unKePyyOgQcmJGFqLcnge64Hic9vXttm0KwNzRoJV+nbE+HXo4hLCNpctikCLHAQlqlnTIAB4
MqSoce2l4/eBPp6zXQNAoH48xV2IYd3etYQl4gggf9m1uM/hXXOeLrlb1Qla9msDiN1WJnjPJ+mY
u5XGPoWbK7Tn55dF5zIVdt+EJXY9Eb6/okGMPHtdG8kDVpC/LNuSgrIJE5zUBP9g94KY57dzdVUc
SKydmaeoTuaqYs/7ypRuOtUDUGpMlkMZmOhdhgZIBTihb+DrB55CWgLs/6eshZxXp49qdF3UE9De
3n1Vzh4LcwO1KKZ3mUL7ZrKFjrPl9rZX52Q0Z4Nhif6Xg7DbLfK1FbJ+rx+8IPmz5RA3Gu46MISW
rSz18SMsOH0p3d2v8OvzNYYEpLnQgvzQcgeaC9eI+4Gtr+r4YS+Am+Z+n8p1aMl8s4aYmkII87Mn
4LfJKVrP+qCSxEOKgfa2m7FQPOwQoM8RHSOaarTAqJACZ8HrUXrfuVuu2sGsDZ/kjEfchsLSMwdU
tA2dLcsBunEGlc23R7MsFge532Eyb4piqs10hkB0ec5ETtbsjRHVIaCYxSc7LrkBvzxw2vYF2xc5
feXH84pHkBMaGpKJtL9gvarp0T3ofVctwKDPu+yvrJlee0aLYZy96cNF/y7bq6bzrNFDQWPX+n0X
qfFAmvrCyihcaVbAJz9NKHcyH5g1DXtk8vFtJoWPWYU55YX4/L64lxHF75JuW/hGri7aNCNzkg/g
EBKJDGSd2iAoJrcRTV8sHAxLBeihkifCt3sx8dmjsVPJdLn2exoqY5oNI3HTQTYGDf1BQdSxQyI+
kKkuQ1Ln2ef+9apHMjSTbghA5I2VFRYx+cEvwt0RcrkssaxFRoZ33mNBYt5Zl9ErCxyJFSlHQXpe
0Ci7H1nsmFSpomusqdXob0EzJ36smHdLfUAHj/Esv8V49C/Raaaz8axDRhAAzcL7qFpZo3SJv8Ov
wMX3nXYqi+x4WbD7bQfN6DQoY1YFvlXiGEmm2pUB/G23HF8X/FQFxznRdy63AG4QNWoQXMSpXe+L
Dx2XCTrZII3P4DvPbDeKUA5JKj+Wsw7sQ7UGtvj1AkCtQEHVyNiiIXQZ5tMbGTBYHnjm0aI7N8C2
Oe2QUMVZQmDJlfx67RqVwq7RA/0US4yrT3Fxw6C4ZSxTlpIt4nIilOk10ynJTBwKaxPFJSSEnaCN
ZNV9YSDkkFMHAJLeOnx4RmNGU4to3MYmZT7D7MfmlEYpX2IsSdQBrQVMDzOgCS3eGNW/bslHeWI/
/KazPTKPhj7JC48B6FxFkI4qPIlqcYBFT4A1vxVP7BjwGa/qidWBEufC+WH0Lw8NTF9Zoisyvu7a
Jc82X+EHEzgcvmvNK5mvX/i3e7IuS3DMtjtVZN9Nj7PCB0aAIDJcJGb0xcxDJ8QqsQDYqepIogIU
nq+h3ADTyME6mnjZM7CS5LQUn+crCUBG/P6+sZKxwTrc19WnvsXPlDYIr2x5CTGP8rf8rvWDmX+I
y4QJGoJOc1gw2oYOokY4BipOq8y+EU2EfODpURCk+bJgkbkLRy0FSxJhhdbQtEMzJxrRS+RPTjDN
vLk1Z685q5HkppCHXIuDXWa6w0+Q1LGOxuka8hC4O3q2BMygXIfJeSKlsajHTTZo6YVT1fGyqDZ8
kk4bEYx4Ucj3GZ0hTkhAl22B8BeoSbv+tAQmfsOICx9eYumY6T9smkyp0CBkY0kIFejH1/CZHlX2
qBkjucDAAPOi0hAL5Zv7MT9Jewnez/ntWebpVX9NjDG1OqSeHmtbhi9IZphr6ZmRKjV+Dk23jrrz
oC2HdD2q5MdO4kv/YjNa7hMaD4xwqsexQ3m5V9lkLFX3PQZ7AjwHTojHw0yCSsrbwrgzp3i4ujgg
/QCRb/jgiWLPTCeihUPsqlBO/ZKbKxL7IHeCKQ73kUhwwp01j/vX0z479w1k8zlwKMrOSaWAz7Lx
WtUkrUUvoqZAGdL/U4Nyw6rFwRBHrIyJPdo9Q3bMRetGH761VbQ4Q0vrvvZc0LMkaltWuA1Ojg2l
yJhd8YXSxLQ31Zpr6sIyu7RmhuGXU0Icdwa1b2jRyDRGSK7pGF8+5so8qN1o+MbexAh6/frmisyw
gfhzW42Cuc6YR5weOaRkivQTmbMD4I1exY9Jrc8ml1X62mL+oVcUbAB4mye06yvwwfv56z2/YsOy
Jvg+9DwWxpLpE6CUYbW6YQMPeng5zUPb8LE7naTxBWlHE79YCp5uLsd3CN9nxr+o8LwCEB/TcxJN
vnsiFyFOUzVuvSwqhmAcR0eO7epcgRzc1sKco8qG3XzA9HBgLKXo7mdDk76p21FwaQtlIS1uJXqC
Ug+R8D96KQkekX5M8PE8sCNmEMB9WomYrH08LgHUDuQF7OvewE5Y/AJi0FeiOOvdJk8EAPtsWHxc
Jt1emBiIWbqXV2y7tQyvQQwvMOv3F3a63C+4AE/HkG0S4Olx4mXOAKVHF1O9uhp9xb6B+LKPFyci
ba4fhdN5208mPpabRwg34LsYIaV9nP0hpWjhmWPGHUfq7VVH5pf2HNVPClXcM1QNpGksziRXhgLe
ogbWvultBZLV2g33h2TOjSFxbgMDtQt3kTswnt55lIyxvaB2ZVMbPXDzGjFtfHb8CLs5p/iCCo9v
akwW5SpdIraWERtSMzKqZAgdUFvlkwYGRy9Y4LInCZfZPUvRzMB+RzNw1ZGUA+948L76gK4RXHPT
hozlinPWJ9wz1Pl+Ms6OMJsV6I6UdM76W0mRf0OogtlMHcaW9M0g3M2OxpRPogFHwqjt2BaIJhOY
AeV6U+yJZSVqPI8NJgeIP/CrFbZXfmqoWT+BfAg0Prwnjm62q47JzpHOHf1MslENN9EiYjQutA6i
WdL7WG5RiQ96XS/ZRyuIXjh0OqHD+5q+YNFbqLkYvKenb2Vf+/7/2sX/TbuoGrqpKJKGeA/1oiSJ
yAv/Z+0iQKb280HqzZ/Ui3/3M35XL5roEHVFs1RR07jxGibSyN/Vi6b5Sy+8NwxaMpKlKZL8L/Wi
qvwiWSpKQ8kwZFUXLWS69W/qRVX+xZJRNVp8hYfIkvX/ol6U/qL37Y9cNmVV1DXFVFXV/It2UTxV
bSmfai1mI3CtaERHRrU1ANZNs4tCZhGLBMq47PxVX5hyoaKo0sMfnsC/FZHLf3MQioqGk8MwNNGQ
/3IQL6JloXc8lDgnsx67Kb7CdoxXHpW/YYUaLbjSrRJhluM8Na+ueQ5TppMRg+IuMLE521azrFyM
0A9H/CDpcnqjPx7KI7UIkPHbPI4uG7EvfLh66EvjRT1Ewou+1JgWkR/6iYnNgqXHctipA97ffSa5
5xmfZMt5jw2G848y5tGSHiXHyuWXqio4MKMYFzSq3xpNlFs1StrJDeAJnvl62RAFWMaQuXr3DFYq
tj+DEuozPhrukv0nn2Pe0EuGJmefmdaAJLjHet/TRTZ3GlhHKiIYs+QDBFf05/rLExig3ad145cJ
BJ7p8747X8J2LtTLB2j8lIX4yiaO3vjo1UTKKbh/PcZn0bt/8XjouLruP5c8mI/a+/QctubgRVGm
yqMuXT6xihfDzDia59Gz/+yaWgda++x2pzfCNk7Eqpfz/zxW7bmZNmiC/8PeeS0pr7bp+VR8AriU
wy5CAYmcmx0VDd1CICQUUDp6X+o1/9R4PLbL+67VS/B1E6U3POEOlLfHvBSfpcGz9tzCDDXx/LVU
bO2pRfbI77CGVru2ANJlC69ZlWI6YKOtfOGh0JbpIb0ItxZloUy4adsrMTAc2+aGDsxmoF34BaXV
Ue0rnIrwyjE8FI0bHhSbZ4LR8Cp0wThDQD9ddS8nHAqf6gYljONdwkHn9JLPdMeC/HFyKiIuGwhj
HlDJhVoRqDMTZY3ZnYqcAnGnICHMiA126Ekf0CpZNxs9wn1ExivEBamE1B6WLxQg3ww17j4QKwQK
AXoSLMQ1POSwWw7Srhq/vxrZfX+NkIYJ6UtYyiX7TFNsprWDXvPFmwWoX2RXcsS4IFlhe6quRQjJ
CBtJdW+pyde7hSWD9tYs9kOVQBZbp2WdF4vInMg0LvkEvOwnPCnYX8SclOqTLfMy6AnBURoSGrpA
o/FPSMaBKR0jCc7uFAINWrWRZ9I+yKye/IviHup8tS2ifRtORjZ5bDjNPti/Y6TBw3AOozdkTNxS
n+QQeikjaj4T0aUmFmjVhDEH3wE5vB9DtYwvQ7dbjCQNm5SbGJ08q8c8COMfyHJEkIMuzVaEtQgE
z0GKaUqD21XM8VEeUGTZvPomjsJZFc1hCw75pKHhSmgB5JhdfwndXAde9TiEKxE+FTCJZbSfo80z
OmXoOE3a2Ml+2hAXJ/txBJSESE7rUtou0HVo1yPMZec9bIwMP7ko2mKrkx50huBkPKLa40S0aSTf
XIY4qeSIXS8yjLydUEDLsydFCAThuYnVo5whwKhcgcA9+tunY/ghdGvmlNg82qd5gy1Dtu71t/s2
kLxpJ/QtRAUYVe++5Moy3uWk6mldocSEawG2qZg71f2M4+v1sGS/jAAz4y+Lgo1E3KoI8yrf0QE0
RbRgF6HTcLLf6BzaIC+6PQ1zyIE2wwSxkYBewFLbs3B/UB6IQOwMBHb41TFCtOa1+wXc1NN9MgE0
MTQhHClwUTCwNT1Zn2fpdz/aaVDuZCZXvJamycE8iKwnsfXi46uMKiv5BiZ3eN2A4oDdeVrd0XTx
3aGzASMbqC79PCEISZxpD+xSf7SDxvhMpxR1BGFMoz3bYvHZ4OIM3WXc/4IiKnfKssu99A7efBiA
SOwS7sCaRFO2tU7SoZ7lfvgF1X8hO6RJYxk4XORBy0dy/nKWaATiHWNM1Jd1Ho2Z5/QLLT7OmET0
ltxgg80Vm30sHIOex6aAiu/thVLzy485Qz3aIWPWBPwz6L2oM3Y7mu+bHh8DcUcyQ9V5+qiPiqsh
6Rlw/SQX10YYdk++4zb/EkZ71h25u+Ah41DSxckTV2EbYJiAjgMU3DeXH1YXvXtgWZsu2YD9pfx6
x+tWON7Z2iAU0Tiljhruc9mvtdvn8jxWiFK/Zmk8q17LJ2QiTI73xakuWdZw9G0dc4TpeVTNUlxr
hLnYbjsgxCBe8F1SUdpl6rG7tSvlIk1T+qmp/yhpMyBMiePsrKLVYmJmfy+cREGRmdMqfMuvbpE1
u388ow1p92xpeyu2+rwCjqaYSLFJeqM/Mk4z/GaozoLqriq3W3NIwfnih71sMHYeZ2tFcNt5R3Xa
izxNfe2o5681Tz9IQzeNipu6+4gkRqN9ufmszePrrIrxJgfcaEELFjfMeObMiPxL8SW/d/DyPeGQ
upb8cB1t0knr1SiN4NNj0xw7m8H9qyJZ+xWRksFDt78ZsN7pEVNXd1AbXHe/HW7tEuKtdozAwsvF
3RAsZTup8P+8qImjm7hP7F8H5PEV7+Oh+uJKNGcaXJklv6MRh6fyn/1q6pCSnJg/TrR5z0S8f8N1
jdQZEGgEvAyadjDbEIrS3M/v81LMwCju77PoMJTLeyfZvRYt5rDk27itvjaqQ/Fjohza6Xexe+/S
XTuB8sobhu5rofn1LESZi7e32tmg4bu7rx67B0r7Y/MKB+sQbYZU1HCLGYZ3EwSEfAgJ/AuDV1/x
h9vhX72TH/qThMqY5qZTHEzc3hn+ey7EUzF7XsRTjoSNq/jRBtPZN+qwGJ6gOztgIMmOdzzyct8Z
a1o6U+gL7EfWYJXd0fs7PQFgyx4735tAop3l4PtQnurtHsEcWH6mcxZn7QxhgiWgTBr1GLSPVmox
uX9ObekpsO6RsGmPqHxlKleqMLGPjTaIo0kHzsq25EVL9010selktwV4WLp9gA+aDjz2Y/dwMXVH
WWk3rF6e5JJ+dAZyOUikN7RExuUP3ycdLx+TpRwsk2i2jOzhXoyuwXsJ+Mh04KJul7E/UGGXbxgA
QcyeE06QvQcLn7ID0V9DOB7wN6Xf4cVqUFsgngEl2TBmc3gC/t0aRL9x++A7E7Wih4bWDlIwu2Yj
J/ab5USLbfg90h3B8qEeIy27W0M8Q7mnFWyTeEPSaIsALPu7N8hn5gF/5KFA/ol9UPbQdm+SUJan
v78gKwrETZqCwqMrUslnvCp0KiAgGXxADPKkuEHqoMgNtRoROJZS/MfzcbkHUD8Rj8sSu+J6kbtL
0SuZyBT9l0u+aA7CnRpEwLdeAGpeYpY4qNAXdPPnzQisC1V1YgTU7ZBImHVYFVdLcKLPH/CgX9Rv
yvkTSSiaHTbImBeCR49vNFje3yoDpHYeLCLoAWybvejp32C9wsNZZiKqQOWHc5xO5GO8JvpY1d/x
WfbkyU6y4RtYjbtD/W2gHNLXxdv0bp2+z6oz/6ato1isERasi1k9PfdT1SCShqRJXm7nKCo+UBa2
ULg3Vho1KZtKrzgY6pkbRs20+9IXyRFtTRuTVAByjUP8E4Sz1itmuWWC+QRxA6IH3j/hjbSqguc+
Bi+o4XE3H8z+eg9ug7pEz2daCU5Rfr1AqVS3e0KMMCZgKb6al2dcrubl8Zqal9HhNXLLr+gzqYut
gm1p8XZbxGHKnzs2PdSAHxT0aKnZ5k/doJHJiKG07SQUsSPPGFq6GH7RPqi6U1ciQv4l5GA1KDut
6WR5Icq/d5rx4EB3hbarYZpyL3xuNGHbv6knP7YhGYzJDI9DL0ZkEhsWOs7tfSHia3FBuuxAwJYI
mxwOGSI94aTmXGFeIYzvg5fS7OUV77FpZDZ7GqWPaIJ0FKZWTyAp9CiPSCqLb2clZJHbLFY1Gm2o
zPyAeM4eCBe8VgZgKxUrHED9450JkvoOYssyUsTYccp4zNH8yek1PJhC8ZtwsUMdBGgVmN0fOYBw
wFVlo1b25IUFYJrz4EyFpsbk6cFT8XtvqX4vCRkzl4gVg7QWfwhnhL+NYG3c8BbOGMESYqiWdmtf
U1xgjB06LsUQbMKW4sW7BZviLr2FboIAngUIvN3O3zOCwcHcYFb+KvhwHdJpgHrLlABbANIikVOM
0dkcUE5qEJInW4aVXjHaofn7GQcBtCgQU0gxUUqdnYqJuWVzWReT5m7BH1FPiJgfCeBIourV6AiG
FK1K0/m4RDPsyUBBPGx1h5NCFEd4k8UIUSKiOA79LrdEp+zhnUGK6p0BevVxC9PlkrLOprtssWxY
jwGsIFc2LhCmVkF/8gfBbnjComMBHRakz5t6oaOWOFiM9TzgyHpjsn/AwmcNapChHrP2hCrSgNqs
+mCw4FIkoyDWbbFZeEjTz+1BcqUjXiKfnzTbWpqPSdAyCXu/YfWb8Rb9RuP5pLBoqyWBaVox/yUB
FBVksi2FZEmYMkStlDKdLZE1puZk1dxM9pxbwsroAU7PdYSaaKfwZJDtawFotBvDD4m/OQ5fo5pz
TIMBuTNFY6Lfh9FKtd+6k3hP1dLoP/q0oMZMu1flxjPQwBTksnP1VSD5ZTWDO7Y8DvDY8aXEBl/H
BGZGR83MdLrqwOpr/p0fZdLdUEGwOSscqPpniI5z2mO6919DPsgihZxTt2gJcjf8InsFFFYwZ55i
Lrp8mwF6ouiara6cYwwJ6bZwUgOX94oJGAgQohpZSr+ffsuTb9Upbt/EHyterVu8ukk/NS6japqB
jzuYd7ffvdvVZyQM5REl/SaJaIFys1PlvlrSCdH9KbuhQqG6UXHVka0mAc/XFFN8VnUK2j3m3sKV
h+T0/fS5yfLdeiU5bQxHppnf23YyIv1Cea9cfHQ+rrSgYqztjPDhatUhjE8a7DRuzNpXaxq17jt1
XqSvnLIidkygNbRMwy8d1FBmvVX383nOSwWAhic+AKKnmBfl9xUnk139M1qTIuvtd687GvzTUlO3
rUAKBAyOU2VeWLSEG7vmsFdSQ+C3ZepEeTKRiKbprqQ+jghjFH9pwAHQAqsGKKNYNjcJmLodAUa+
m6QtDJEIn2MNYRXnXnfwiRzGnfAE7wg/LJ8aCITwVqWA/2U25gbzsCI7SyYY7GmPFWm25Q4kKffE
pah4NDddHsiGZnHzDJY9ygAz8eVpHUUqbmYJA5KLi5lIiG4ZBXh2DNqA3FyFKWuoNouFX+SvC+RJ
IHE18oqvWQKHvKMFR+HnPoQEnCIh/h7CHyaWUb8DkcZig7wc2iYFpyRN9YGzV6++IcAzfMPI+dBg
1BRfZwUo1WYx3L4GqemoPxktEwiCGuJOyus4ipwIovKlVYDKlPWBKg0+Ty8agRBQJsNvX9XDqSlb
UQGEGMHAZT0gSrlHyrYW/FjuES9TNYffJ9U5dET0PMpqrpChpP1XTWBIV46NqBVXMi3Wq3QP9Itg
eoa0qskaHoIdhiD7Fggx+C01jSfYjcccgX0ySQNV1SUCHdX9KM6RYnyhWoRVw44uLTUkKXQk8TXX
YRsMSs/3CLum+4KsjCGRiccQ8qPix8klb9w4vCIupIVT6xGI1eFJ5zbbpsglpe6nIfloN6isy+FM
p/wSks27iXc3AyQOH6i9OdBmzxV1AfZPq4fVUHyZ8OJemM6a5saXnz8ILAdNsawe84ICBPLseJPQ
XaJ64j2TTY6+9AOUdMlAS7ww4BOS6tfrUjzW64ESNLxNXf6kdoemHHF/8sURwf58QnluGPXpuGlt
lpQ3vp1s1kM1U6LYWV1Rrei8dhmnYD5tTXkPjwNOqt/PHKln4u80GW666b+I5PxCx4I9HaqdHAuC
SfpXVLf0d2KLu/BHgz8YTus1+mvmI2CL/Ty8Fl3G0PQUGqLU1bg2jXhkYX2e9iyz+RdPRHlS3I5i
q2Tee6Z0VhmySClVhzdOQvW/3Rn9c6Z3NTB7mdAeeY3YHh3Kr5AmId434Jdx+l2z2w1y82L5I+0+
BSciBi4qIgpv4W+P3MpK2mU4itiXu+Lsc8fqboTR5kFCK8f1u23rAsrlrUr4G4RWNmsEKt21Tf7J
LA/QZCVA5sdkKC2eYD850fNX58J2G7qYndsWUyp7ImtfMkFmmJjhIuTAhe4jl4WDACRhSBDTgw3u
vH//lsKZ2rRwHn2ZIxphcTVTeTo3T/K9FrE8kLw2NZlkx3LJBtgm6SCZP2qG45LrTt0FfxNZXQMW
oqE7OnQVMR8f7PXV1xedbe0+e2dQZ4bvZsAAtST59OwgJ0yewo6Vu8SEACpo68jRXjgjGoD3B/ma
23RzHE3p3H7mL9Ka232eS4sRpITW8Xt1HYUeF5HZ0aIic6oYl0O5kqV1POxhgCQ9sg+mAQqy8+ep
cGhpjSY46sD7GL8AQt6nuHi+Jg317IhCJZfYXAHJonggSEt1zwdrc8/0qKVRbKESWd/kKY6VYLrn
tUE9DqFMFCehUTo7qO1Bu+yIC+e8eFvbKIaPFRIJuoOAcjZ3kKVkxG5Vnu+NPWDffpRjQiX3yBJk
lUAQsddE+zPNVhylAY1yrPdwu+L8pEwgcQAcDWDupBAEQFluqbWrFMza0Zqtg8oxcTLKXCghwQ0a
rj6gNxvyQ3gCEqv6yPUD1dLwDoLoigXkGDIIusfNFB3NTJ5Ulr5nWArTanwFBpIPTrJf93jxGE01
RGvjaILv5vaBHgAS+DXTrtL2wv1Y6ZdUAL+DEOa//j8MfxXhDIX1efiJPVoPifDbCz/DQ9MMQPKg
dahjKMU4VOzw8CJ0PsjDwMYpCZnK8P1dGsfX49Tfz8NiAQAO7H3AlaOR8RGGdkZ6vWteeg1/GCnh
D1Wi5wM5xdROrw/ehPaEykL+urbshMPLptdn+StnZ0bEnQJTST2e3sAQWl7/eiKkPidQ7O9oeAdW
iEr7kiAudVZZDnf4EeUTyx7zJU0PHH1WBinaM/A6DC6AZTZLVnyfBYSN+j5T0dciGqm3jHa05h7P
3xzO1hX5d34gNcLX6kGrqaxe2aTfFwRj15y9sBHAJm5JjELWWo390iRB1vKgimGGKBNlR36tW8KW
IKH0gdPzdWm4XNClCnzUr7sbMk+m/6IJj8Ad0589u/BTr9CdIWV/XfnkYG8+8J5C5/3xiEFLUjak
irCSKaANcapkNIHPGMiMiebYo+CFsf2XkPp+WsGRsjN9nhybaGTUh/XNNi/N6g2qTneK5QMeaGs1
0YqxSHPgm3enc0J8291I/KnfdUMY1Kw69D3Go8vgssuukE+IbD4LzHDTQez9bVU+GzRuTmNVCRhL
/HQo4so2v4F4PermHCu61ZFxqa3sFFuzHttD4F3kUETO+A44uJwjAKkybm8Yk81xpfkAdwARYPy4
Ygk+H1dPQlasOZZchCqfRr+JONEIjFOfdbiiABI+kSVLYCG+anIG1IUhfvzScxGoj/CRuCnwt6Y0
exdnTHptX4zWaUjdh/uhc+VqxFDCpGX5ZV7Q7h8TLrFcmizTr+WHHUnMHe7Vbi4yBHwDcBvZNEpl
w7QGMDBsbgAeIXQAuQCLlgQpi8sSj3jy527ONREFXzwXKkuJueKXeLtBmYkeGBhzah7IlIP0F/Yi
mgs3GHpvtwYX6iX0s6ZKNa0XqXGME2isTGvt/XCKs0mnRSQ1UVwQnxI5BGaloKU/DrJ6+DkR6Ifo
6C6KOIAH0Df+qJpHoYXpq0gqptlJQ0Fk2OaZY5nHNOJuX81V8SiwYbbovmE3RMeyu+/CiyK7eGdV
eCM7/CCmKS367SvDpKXN1mLCNBZlm0aVfDL2HdZlrB8F5efyCaU92kcCknowUTn9D3FGmgJdz/5O
xS1tz5qpXd36Lf96QgMngU+awv7OfJZUwebNnlHp8Bki+TVFKCVkmchfgS4e+biGMiwt3OElSU74
KpzWGRQCbV6vtYE5xUzAiQmfhhQ4ByZM4FwV6uTFiMBxjDkaRxV+g2LDD9Hm0hpKXA9LiRv+0qUL
jpDcSmOgulF3SRAVRzsESzKexWs9y81jVp3+OHQfP6QdSUKA9l+OpbEVGY8pBlDxZBSwKFbIbNB8
Grn/xspMOlgDbhiUjcvcJ1hOzMCt1ywU9aYb1ot/v/lrOeaOsBMA/W0Yp2a/5sj4fLULjuTX/5T9
5LmCixpJAE1RDnslxHkqot38wY18/BcxSGfF01jUvBgskJeeMjtSn/B3N6lHRvJG/oebVeisCAfQ
H8h1lxUoGxQa8eXC5EelK5R7jeCzZZfN7CXs1b7DE5MuA2oG4FFW0Nh5SpIdOaYe3rUhnIxNTlTP
jcsSpFOe+ieqHyL7h+C6Pb2/UrZbdmrl7ArGoavXkoQYGT1f2hmSjBrJ7lN7AugeZZXXXkWl0JIC
sM5p5HMkc6NDO5F24CgVXKhC1eu2wwnGchgEj0V0PIq9kECF6FtKEAsqaYSv0gUjlc22OlQH5RTv
aD1L1+4Ubo2tzm6x/FyjgU4sQXcbllTki8fJw6+jA3kSdace8JsXAUXGwU/7qqt9axxJ+/el6Sfj
PfuVgVZbe3OMCxDyhN1A3efJptC30DYxGp001bwrhqLtiCbjsLdJfPTh47flD6ytvQrRezzQrfPC
V3/0CyPleeKDJLghENqz6RlHVmLVZsFW0Qst3qDPblz7YXB81oQEPOz9GvJAQZ4YbExcDWom/5SD
yUCGVwn4Dn8PQ4ZgeGRFjeEp9951yL24T4KaMCq44Z1JKskP/7nDsbsV3bS7JcMveTZHXuCflyE4
4527G6nf6Idlk2FajV2+PtEoGbiGR9FJ6g20eCfV2kAMZM5uBqDVa1DO9sV5s4Tj0iwhXyH3YD86
LzLjVT1aa4kr3mHOhMNSjrHTE3zTMPdnHFkHqjrg+O93wFco4Ywj2UeCWAk3LFOj90maJ8gGogkL
/paxaNoHno/TDcdhSYIqaA53jH4dE+PqzqOboBHYrDmAmNJR0F8Ml7Pwm63KMqBHe+QbHG4qLmP+
abYmZEvqADAHYmkdwvPGjDr90JmlOMtdLMXBDHLMDjQlUL4LPjq6tERH4PCJCH+YSniStct7BCWN
oaQqPsee/GzSz9UBZs28fzFbywXMKjSjmn9AIwrYNJnOOjsru5OOJ9Wm+Nh0y+iTEy8r39+Uu8lr
LMI8hK/o15L2pdeEsEuHojmUtf6KCsQRX8odbClmpNMWgph6JReiMg7NH2r3l1bv9SXB9h2GypY5
/kM0QAU6JWf68HVjivVQt+mOBVE21RRSKmACwPPTnfk6ED0pzYmjaFodcTpXol36bG2kbgp1j3rI
4e7ZkPOxQ2rGnONQmvmrTvwzsjgy6klTkJymTjgJg1ABm0FhBiXZz2rfun9LVuKlrNp0ONkdURms
t3xkIHuc0r+xwuX+y26TE2Mk/KHg8pcEE6nWQOC4IdVBg+Cq7nlVdV/pLluNZzpUhwnGhBGiawio
OBrQdTw5XGz3HuJQv25vqbwqVssIcCoONysCC1ZBBPVFRIqIPEisq6+IDDZ4E9F0c61y+u0/sXPp
kzZ+QG20S0pc5oVZDCXkiwr5CshSt1DnCB5Es+vbW0nTqLF+YleZDtTaqQnO7+mCHY9W5ayZ0CWP
pCA7ABqGC59YdVB/oz0UNFAAxne2NTOgqNHP6GDXszNoYqAdGRAG/3XX0dUZBsKCZWMknZnUlHtE
zj7kc8JxfcCxEMAQJsUuVyEJKI8RXmNX2N1A4XwDNgFyEABcltFcRd3pUssT7cLoKSmdlRMgA+EB
9Zj6VtAHdZhorTyMrWj3sp+X05NF+75DuZwO60xigqMnNwUrS+mU1uDcKByMNl3CQ3TR0p9oIYAR
jfzscNLcOf3Eu22sAcceoA3m9JIPHHVApIjC0HOkzU8hyvp7xDALm2hOAxI7TZASNooqC318Sqi5
nbgkL/BgRGCVBfkDqq1++TRuUc1fXkLAae276Z4jO/u+WbL1UX9vaViSvCi4N6kz1D72fCuazdiS
gZdqJVfPZsx37TRPr1p61Z2loyS2vCPcMfasS5U8p3AcitJUUfQJ5WRqz1TCDa97Jyw2pidEB8Yk
BYdK+FvEJiRq0phZgqBnOdQwwPcXm+I1w+86synjEK3XIi2GFceWBj9gsvdrScjE8oLQZmwBwnPA
rMUv4vwfZgMrKjMj76Y1aQD7BD7JeIgHOISsaEKwx9IM3gBwQqCM5UkgyozXlIxJw4jAmAMgODz8
ofa8VNBvgZdnnUeNZAj8oIBeU5vkHGyKRyWDccBxb2ZbEq8wkGLymZLB9PCt3KmJAi9o1lp1z6/m
d2FafjrSBn3ygohCVswMEkZ0741JnQe8fecCWvorPrwF+sLapMrW2l6rB71wWqjwOtUZwSB1JmSR
rHqT2qT8qU2MIKLFzAHCHlqpY9675eJyTvc+H4NILL7j4Er9LBzSSRJMAFq8BgmmUAD4NVGWmPhD
Ohi7Q3GKj+Tv74BM6nWbEa3155Ho9Wee2mTDkUW8+wPmUUPqyB+Hm4IMAOJ8YWszPislWnD25obS
sTDNrs1KmLJygE98l+BtUBqdhc5fesYSmMIhvPLxCf/IcPrFFbbJEPm5Lxdp3Mc4RJq374Dx4ley
GY2X7NDqrJemLQnS4UEFnY6bLe2E6ZVwpK1uoXHTDGrMg3+f2rgDc6+wGDtYr4WIfDgy3497XE12
UgYKd1ghuYNXnbDAGuMV/BOPD/8+x4IrnKU5dSouUBRPqWpxhzGYQCzDRoGmqLitJOQqnOep3hAF
519Mfa4UR87eiCICN0PRSTugC4gl8F1voS6RSjMCwbRQXPjb9kBBg3x0qSr8VRcYeXenWYc/1NzI
k9kJ+GnPSHf/pNoX8SC6We3Lo+lolwO+7mMP8uMsfllK8ZUv9U88MeoDDV4W2Xx6bbP5ITFvEtkq
bYn/j4X+v2GhRVGUDNU0VAERU1lSFZRO//dY6MVP89+WRfJzScv/CQ39X73Kv9DQ5n/XJN1EcFyS
NPU/Srmawn8XZV3XZHDNAhhgA5z0v6Rc+RMKr4IwCK2C1TbRJP43MLRkgq42RM3UDUVVVIM//b9I
uQL1/o9CroqpquhmDlBtZdANNv6TEHRUV40KnhfzAdqq+Ewixj7IrlAL8d/T8vA5EL3lG+O3V+1i
+n09olkC/G1XHHI2qsEC6rGIdndURCTvtQ03/+Hk/hc46f+kMvvPh9P5hCpgaJ1TyIe/XjZxGqHM
LSLijght02TJ9BH6pMYAlxRI7EiXwL2nGrX9P7/b8LWF/+V0aIKqIWYuqaIqSOIgtPwf3lGqE+NB
PRKLQlEDYk0dhv9VHe4BLe0mnzQiWU5TWOGzniYRs5ocP/vwoYzVI1Po4mWL6pEH9Yf+THpKHqNJ
/lLte806Qp5U9DDgvvIGk4PokPV7IUPck2Jyfidu6tSNkleO0kM9Tt/L8vEdsZxXxceRsKYWPsat
k+9OKxJ8oRxRNDMD8bvnq5k2PRTQpvLRspcyYrvqAysknSnmMyjjw7ORZpV6X3/e+1FRI72m0q3X
YJ0Ra3TKQvl08ydWsaFK/potVEUKtFi1nyOYLG0/fSjwm9XfKJ6r7Im6ctDk9Tv/yhZ1LtjRh8Lz
oA8Bzg3I0ywiHNUVnLl73Tpni3MOoSnKENDFIWS4L1mZ8iWjx0YCQaq+l51emug96L5xtRMo1D6j
SQt6d0TlciiOdkSHpUAER5Xy7mbtJOdy2I2w/MDNxsBP7JEkN+0ILCO4TolCwK+8xByUvg1q8tNP
vJRgrSoL8eFmWK08XAR38UwtkZATLSQKPg/yhY6cUp9GUGpZua0aXVgVx8ElcK0UjNp7ly8+CzxM
0TL8LFRHOaQ3wAnQjkI/WcngyhpY3hg+47Os+OG8P70uwCNCrNcJGEcgN4BN+OXvaDmhZ7iI8KB8
LjLAbPUMnUDpl9mlnoZ/MblG4xO113Fp7ZydZAW39Q39G7BtnwtRm0WheYoehAUs0caZdwat/JDs
wrXsZEDvitmD+9nhdcku5vLz+8Ltq3WMeef3y1EgrJV5vwz3dDF808M1IBC36QmVFUSNv4fmxOIT
IIvwPVql8/t5oNpKXrYcWPSFTzevXGFbOyMiDJQZ+H4EZt97iFHgNZYqBFjoWD/hQv2C8GTe8mP2
La+yQPwiKN5QUUfw9ac8RtvPd/Mdco1xK/mGB6WucoBW3+0KO0m/vtIRlbfsxfG3fFM2PGeufpXf
IC9omJhf8TZahpsI+Rc2WqaF+6A+RzNreMDnOBqN/RF9DjJ7GJqRDyP7iBTuEsWNbROYK/hQ4YZL
P5oZrG2fMe7ar4D2jZv/Rot0Zqy5RiZ4QTCEs+cCaWdfdHAy4soOCMP3NFoks+IkL+urdn6f2qWw
yILRTOGclUd5BTaIjzgNN+/5aIXpDEohjCi7mMOntQlOgnuAYum631OYpZ167vfKLDqVkhXTvNkW
688dV4kxJOEAhhdeGoVmob333MJHgFU/T/aPH6RCOBdfcD/lVb+6z+Lf/Lc/YYCbUBYhud5irE13
fi4vjX16io5IYOg7pBdgchkLLO+n8tSgGDEXlykCGX9q0MWJnBhlgW2UwHQZo8kjntRlAn6yAgP0
OgxzkgUCmWYiynHr6GMF566BMwBwgLFYjp0zrT3MO6LJbT1YL8tfHif3KHx3XordLToYAfoJuFUZ
drp/fleplTSWOZPfmJVoJdZlhMp/diwrfSZvs9/s15jnmI++EViuHVadCa0T4B/5IlmBxLxSzh+D
8fRDv8LWREeldBj1jSt6xLVO4yvrdBp5sfcaZNawKsbyZoG+Y2dMjPeiwbBpGwOXxkLrUvos4PhW
vTvWaycGf6kF1JjkA9ghTJt+5fHhMHeoFDAV1Vl7ldYKBh3o08xGDqVoEr95abcTpJtYMOC8AkBV
lzEfvz7dp6jVcDLVrb4trlyekjASu7MU+P+gJ4GgjE1qZkOdR8SjYMOFD70WzvJOOo+Ch5tjCFs4
pDDxr1YOJB/ektWQeb0pMOgaIRyRAxMYeDv6ElTVaImlV3T5/NLCW3a8TbRAroyXbjjL1PcdcaJZ
uldN35P6NNo+dipgX/3EugaFYxMvdHDNd4CyxQxhAU8KEDTbi6vHvF0yIZtfvkxz+X4hSKIjezvu
+W4b6RKi3gdaUgzSpX6k1IAfMBwFd3AOFCcjVL/PbJl/I6M8IrocKHP2UMra/dWYq1cMflkZebUB
8HunGoye90XFZZYan+SPYOJbZTcOBZeRKXF8/6pks/IyZlnVEyCCFtDilXkFGV16zxKPykn6og0w
FmepU3tILy5wQQMEViFY8VXsQAeHg1Q8VyU7fMCHGbw7cGV9i4y3Oh7lA4lK6Sx9yzwAyR08+6k5
QsLF/jBEHueqtJ8H1go7/0WkSmed+owrFD8qOKls6gNIHOgANC1lzl8+ME6Z/Oiu3Cc6SIV6rJ94
5/RqAK7BewdOc1fBcLbutfcWHcA+5g2G6IeMn963PGlX76vp3W6IPzvN+EBTYDwoWehLPV+LFYW6
DbDunqka7sMfkRo4Znf9Roo6Oi6S1ehrFFtQXzjCTa0AmAPrBUzV0ooea1BCEKeDVgOiGKGWehqx
RaK7kfigUS2a2uPBeJlUaYGuawkMB1UWMrdNFwwG3e/162pAn6+tbttsq0H+R/vO60X9A/mhOH+W
EfiADaxxe4jMZh0SevSHu121rs75VvouqOhEW8NkR3/N6R4Z2jwDs0VxBYzxG2uuxzmG4foDhICl
/vN9V+il4AUV4b4BGokCYe5KhBcjLqNS08KitP98Wy1KFYrEgi3pwSdfpNGiHnCJI7sGl4kaF1Jp
EAWQFEAUCakRrArZCQH30q58o/Tg1aTmwEgXb+2oPhdt5+fDqoHmp3eP4Ac6deOn+ZRxeOf8szBW
MNjRGkzOTX6r8BNEGhjRfs60C5b62UwNeWuigIs9ATiiHDeqa0UkiIecYD1i2zwh/IBLzFsaqjQa
BJPILqRZ8Tjr77kuW3wDbf0EH464Pc0QkncW+BVKESv8Ul8WelAEQZi8G7+fC91xZ4gHmJ0/oG9f
2gQwZVtbMYiGHUhhWhaEKDGB0GSE+tuOSg4xLAFXi+opPm6MzzcwuRKDA+WBTHryAlU0z1EHbC7P
z2z03OsR2zU9pTePAn9Xj5YviO6SaMVZCXj1OTGoP6gm0i4KeML3AVhD89p2EJcSFIc/dHeS0vtI
a0NCE8YJO7vr2KcsZdEd1JLe41hF8o8ZLQzc7w+TEPkqaOonoKIyJBI2F/rLxMfDNkcT0RQnTF0Z
h+sbZ3GEFqHUTNIRuD+KTNSgl/0W5GgIm/jpZ1TsMGD/Q/hjef1+zGIqm7QFe5tXzxZtOK8nEYBO
/RMf+0TABZbysX7FcrU/8c5iA/145AP7pliLhO7lvn+fKSRcYDKjdwdw6cbylNLrpaOyYl3QaCwT
y37VP90GXglFsGvxV4qrrh8w5GxXFCB7mzUsRfpPpm4gY13uPLQZYlRpMY3jZQztUXp4HXy6MwxO
4mgi0hzCQfs/aDqvJVW1Lgo/EVWikm7JSTGnG8u2W0AMiAjI059v7apT9YcdehtgsdacY46Q4JVr
tF5dEULufQm2x7/XWJSfCRmXmGUPWrtxnxeijGUYVhQ3oKnMTsAa78HxZlOEaqPpEyVfZY9WtAAl
POObRdHTXO03VpqgkOD3T8wkLX4W7m6G0unhf+9e8WIjmfbNHN1n6b27GAiE6AkyZh6IStCLj7y3
YeeN+8JQhSEkzs7I7V6ekv0qbfgpl/I9TrPS+7aE/5QtqGttdcgz2Av/So6ykX+/zfHcvG9JMjDw
rf0d8EmozQnngD0J8NTYt7cjvfwxU73cfSmTb+NW2PLqrpSGeGbIHQZH9lsTdeXjTwLo7UzE8ZyZ
j1WT2VTxcHslj3ntQ/IUPPlQ6Ix8bRi1igajxcyJiS/DAsYGJtEY0f+17+g1dCwVmh1GjUQvOZgC
EAnBz1bPuFrXhiNJfmdsBtdVMa7xePOlLkS0T/jJ8T1tcvrAuJf825sRcxZe0+AGsVki5ZaGBhks
d+r7OxpNm+c8Ra5HTEF/O9V75XjIrwRkB0KutizzKIU2VTyi/P3yVRhaXcZY6BmpR/7QSR/e9beC
EG8+iHlT3DqhUUIWiwBgwJmObed86GTA2/JO/dggR8ePXzPhVL37oTyCrpMFOGh5PI/k1gmZalLj
I2OMILA5R4iiW22bQuyFgc4y74n/xOYEj9jShSJ/VGfH8fbb6NAGdl91ppIvkAarrHFRAwqvGvuL
qwJVDjDgZ4adDUrNqw6B2nyqDB9XY9js74ygaA96+1EONN28Q0khHUR9OFWC2rFH+dIvj/gCn+hQ
cDrBclbsWC1JZmDvVBSMXE9i+QLXx0DhzHiQYTAD6TkXMkEGYosEQ7zc8IenHEw6YGjbePpGUjMT
JqBR5QwxeUjLt3/EFOKUCnmxeS8CNhiVaG+u5hHhBTnGmcsmBfYxapZpGY3rBRo0vK/x2ON4/BLm
8KfFxvmIGe/X1OjdNLjv1hjK5d2hcGD0VEELoDFp+I9VvzHCnEscoWM3I++Zff9a+biuf9mTNFuT
RRFApmSNARtcRxPvMYwf7ttiqvj3Pyl5X0AXeTjRfxZscNA/k3bJUVae88XEuFt8+f4aj9pl03pv
bPHw2pJXjRZo8gUlMNaDyoopInMHjLif/aTmPGipjUreVPUrOEGtlUG1p77PvXsX32qbqHXYGTJz
6mUKyfHoPBiD5zUXbJGSkNORJ4E9z2AyrGgCv0gwZo83bIBrkPZJdy6lQ65gpOO9NuN0Ut1cXkui
jdTQ13l96uDjj50ejMUDad5NabeLbgWFX31NEUBhiVUt8Z2/7bn87UJlzIh0Gcx9ZBJOpmPsduOP
O04tPJg/McAsx9/YGrGsmUPI5EbgNWVA96g2JZYfInSUosN9H1h6Xcy9hsb8YLhA+tAgoJTjF20R
EKvS1dwfFLTeiEBNxWYwlvKrDP7SZ0GOlnxLrmT46XaONRqVfuuOBTh0fHqIk9PUHEE/rICIp+Xb
xsTpiZ2Ueiku+lzIOJA5A1vwRDHv22ezo4ruQcMKBHtrDSzHLp7YtRBsHpJvYsTXDzlCdEm0aJWT
Lno8viuid0dvh6luV1JvOrTMb7Q8XFEoMlVMVzPAslAija5bSlzw10TWSHDm+yGeuP4WUcbJmuiH
Elcwbr0xHVZu/5rUIBdHBD71T1euZA6FD9lFPPBat810/1PjpgmhX5oo6mJUrKsxwwbdLpMSYY2Q
uQ33+tfhTOdcRiZCIc8vYOVcEHCITZg0Hk4GBliZ87r/Owa7SMd5TPNVtqUjj14xOHTH9UeLivLp
jfLHRBm/Ji/SD9DjX4UFUDqeaVfSe+GQ33tI/4NBWL6GDGB6eDspOh90aTImpESf98T09CU1QA95
qX7CC/4ykuopCr16zEsxE0lVpqLMLJvsCAmLWu+xVlXuvCq7V7IGZFIH7kYFw6wG3sBm624Uu/r1
PuTPIa042SZHhFV1waCyf7lvedYaWMVRePB/g29my/hOFuhToC/FqTKcFbIysp4YHpcKWwiowGPg
NsXH6z5Uitpr+syZar5/BzAsCO80Gl8bz0j9u32SKxGMVAZFUvTCQa0Zs4nT2w2vFraTFN4Akx95
IbcON/2DexhnDnI2hl9JN7snKY3FEg/LmUyEdXbANR9vxXKeb/lpPNoeqdXCLTbwvrG71MJjHUO1
/tTMHy9mGB2XRzbLzC9+eFkuhJGGdCwQUDvGT9HjTr3JfgfN3sMkq7xNc1okNk5OjV2JvXrpZpPR
DJDiShlZoSkaIf62n3cSf8QUl9quhIKB9zZ5lDgQpQyu0GOKpDAIN4MiYIQvHhcIYDRTUTEH/GUA
ZhA9eHTrzCOo+T7wi47D0KkxG2jtlxY9e//OpBTj/hQsYEDU+8giw09h6GlntaOhI+md8Z/CfnCk
9CPExclxXgry0KA2VEnrqIck9mKK5ss/xrT7wbs50rZMiHMaRN7lrwOjOXDSnr5A43TfzPaU1XWN
+7819vITvoMeOVw+gMs0T26TKyIbhblxHSMQc9ILsyRfQ3nfuVxP3JINW3ew8BI3BDfjARRon3kU
SHzr7Bp3E/3+wuJdTx8i5oKtcCLtsUFkEnqFpIENKALMuGajMeUNZmQ7HafP4baZqNsOyjLu4155
Gu+KleYpXhEwiUcSPmsDA79EthoSK3Sf2zvTd4/Fl0JnCJ8Tt2cB6/chzk27o0uxMx3PsMo1aWoZ
wLK54lqIO1UGBZVv+CAHVgsxZwT1mr8wijISzi1wgveJqkdVoQwUzU+Khql3sCtQDG+8Yeu+4QCB
q7BZLtnKB2syREA0k888jziUr7lNRdBJPMT2aOwLKmvUBXQ09ALGOVtpoFblmdIglZ0KYiYhU6SN
H7E1E8CBlvRgCZ1dYrMKBBDc3pO7YaFAKNDYsM4W7TOiiWLPIY2UWvcR165uofK2Squ/qGdsyEdk
hHwW+UzetIGY1/Vm1sRZz6MhQyIiZCElP/pDC7cRzCzB6EQVAKcfmvzTebt5gNQwyPx6CnFcY5O2
c9r49QB7FAQH4x+ekON6I1Jv7z8U7ABjOLWAPQGCEzZe2U9YMhdmpSA4b+cWC1Zg8AkrWwMEPkCn
walFX0suoBFOLUdrAwv1PETmXIJEsXDo5D9EJusO1Hd5JpYfzA6LZF3+0LA38NJwa6HucTAs4C02
oHuAziPz99ew3xFAwA9HikPzCLLH8wY89ME8SyzkI3aY2UQFYeIYt0uSRrSZ8YvvMy6OLEk0BD9y
IMwWfapvjEw5OCE5UJY0Aax3bNNxNOb78VLkpDy8+c0a8U4lf6BPmWSY8zYC381CKOj2L2gK6ASq
SxtDfiBB/togsSS3/V/xjTq8VueYg4KUckX49MBd5gVbChBL8fkEpEGPA9Itbi2nIiAttRkNn90S
Df6YlJNsDvw6eeqYbWNSmvDgcNhbyzJkezdxcsCSFe4dzoSPOQCIhB22+C3k3VB373uIcvYAxAzU
DBsbfNb4b2rR3kwZ5wSnh1VPiCZhTIXbq2SPZiUGpJzfdBWfeLhjeEZmqHHIZ5mvXZ6/BBOl+2HO
zB6mhiOSbPC3DO9ft7o0F2U+wkMPmVt0JKIEs5J0Mtwz888PQ5ok0MFJB+cQ6NshfgfinIlc6OpV
eNKc73iK3K2tTkAO5GPyt7EtdA08nFX35YI8Y+FiKWwHDYG5D0d8cSQCYef0bAaP8KNj7y3ZKE8d
tnynxPqVbs9uvG5dH27hbY4h2VbdXgoXqhM7H1Zp5dgiTIOtA1ZqZcY1jCy8GoeWBgEkxOgS02Mb
wUryzEDeIC2RTHfk06mCLuAPCDOHRmzfXXxpzsM7hGMdrW9qkRPAamR1ejQ/e3wyeJAGvjzTbBYy
D+5VuLaK+/GYFMmV1HV8z8gUBG3lr3E8sz9Rai8JnMHEmyUPn83lMbJZeuRcTWucY2FaUH/CrVyq
P6xkcgn5bNx45739Rgb9NYr9tzDYPtIerwAkynO9B8t++40O+9tkrkW4y+MiX8YgkRv2L5YDqpMS
04yxD8t96I2FGBFASXi56iSAf+znL27hUyy1WSiKR6BJME60SYY62sxOTA3dyn/Hr0CZf9yP+/CV
uR6rhD9KwY1bNgqZRsbHRJqQ2+Ordoa78vwYoz4s/XZXO+gbcYup/Y+Nadpcc4bB391KvY9dk7SH
CX7wdfUkt544llZR6+azQfy2dUGnYgZBmoPslVEaD2e3H/Q1R6wM5XDPKYSLiWrWDttkf3lMPyTl
NHQRdG/myINZ7oE7OjinW6VzVu3Hz3CWoy3n3Cfep48kBhL7HsX93aJ9c5T+MNOT2tHP14tk/TDd
tVa4SoZyqDPqG1hvj+KROBv6bpAcEyObRcfgzTB5fIha47qwZ3Ij8Qc43yJUAj1Gi+PgXXtjcsV2
ijPDehMxhfiQU91vnJpkKcwqJ3fYoC8GHDvN+wTDuI2pbJ3ax1bHmSnEWRwTDAeEf481Nk9jHydv
nioOxgABctDi6105GhQ3Yrmn78nIv2J107AIj4vr4TaXHRTxM87eUI1uc20DcgBxOkCxGWHJuMgP
RztdP73Ol83cnN3MN6+I0tIjusmUF6PDMMHc1x2Fg52eHM8jq/GgWkKPgSRlNZZEqB+KC/YI5CLw
++uIVeb8IXckPpG7clwqIbWQINpYtNY8FV+Si0TGdioixa3aLzza/rjydQwx5ShLPGEL39qah8dR
8CLApwO8N1sXAwevD+9BeWFzsQ1L5BfdvcY3HMPaYh2Ia4xwWmjMGXbTwSdW+Fk5fMac66oOLdTm
ZPuQ+fW1Fax16zDliUUkPoThQkiyTct+xcBq0SDYu3otyJVKgegMwKVzgeJAO1KhPm6/u0FE0cEO
+aE0qm2Ung3T2NZ8z19Uwhwz5/GyytyUlGrwpMYZ/0LhMtjn2VOxxTy97hbfiGMaWf8QgqfsoI1g
avdaYhR7PDfMZ5h349kMl0w2B2LfQT+tXf1XQxoedEBy20FTrCtff6dkwvEY2AW2InRBxO2o28G5
S4dJLozM3Z1SyGCi5F97QrJYx7fDF4rbdTgpO4h16K3bA97nnW5S/NOCdl8Xv9grwipGGWwEC8ze
Bl38lPH6ArRXQwbiFQAT1mEEzI2Y+DB8uHQ0z9jV7Az/hvcAuIqVX6pzD5kSg0jkubrXZM6DDDwm
9Kg2fxlh/j5vHiBF2pvd6rN5nsDghE+S/AtW+vjg1DhIinfQGVDxLEKQyLaArZyzecghMUuR5sge
zUZgXMqXhRoNbadxIDLjoC9HoZ6oSygOxqGItTlPa0bcW7nVpjTthrMYm/nqjtU9trso5jDAmnEQ
8KgVf8LBROT0YTpli/Oqs85/uOGAvWC+uurMxsS7NkRcbWd0MSRA2usbrDZzfWTNojHnnGTQYG0f
5okcSlOFNAUbARau/G8XYk+yxJ8h++b3nXOEwZ3vYDqyiXXIAQqPOFGeXgylPJ1UGlyu0V6zN1q9
R2c+rfnWaiCxfdGaOBjy8/9IuH2sPXiWAPAtqlV7BRhueZyxbSKObcO7r97Bcz9ay5NhXC6OKFOm
FCRMhSWOn4pJoBiPHR0ffQ07LSRmaw3yyI7Ma9QbnbOlN1+rNxbSCCHgFZ4+sRxmPrxM79kvpywm
Xu3hZaEIAei8oU3Zbg2ou5aEEllDt5qK6B7aIusd7LfYw4hSYvZcPVf9pXeg4xardC+u0HUq6tQb
HwTAl93iGRhsVMd/SXogEu7Xvi5ATa21MKp38eLzvjFpc/iQy2zHGLgjPWJz+RYD+10j25tp044B
3HW5WCV4rG5rX5piJ24ufn5e5mH1hwful20JFiDbE1kJ1gcTgZYTAov5ELVQMkwqfI5k6zFllOTw
9iZidYjkkgs6ZlOg5i43/3Jh+kR118I4qrxvlNtIYmyWBVXz0Dyl1pXLKgiIakQBRnmA8Zjw4g4B
on1c/0OqMJP4BJe90fz482W4jk/4N4hqyNP+rtGa+HdTfM2ehQLtn/+VLVxIx2Y8pW/hr7bnP1w0
WIJxyQ+s18wdzC0RmeYeI3dzqzjnihgekP7hGUQi060hnkur707xpMmHxfyklvzdwEo1CeQEgaQQ
f1gR9I/OTS/DxXOr7KlCgMHLNihKYgjd53uLYfoYk6sOn3vcBThBhWCYdgz7L6CxKJ0rvrZl+lJj
9AYVwh+2vvYEXgzyA/OY8b6MqMXEvymjGf63K26MxqtsVR4m3I6nx2TkyeGHsxV/+jZ+7nWXk4cu
Ut0pl3pDIRKKPTWgoON67NchOGXzdx/E8uSTDOP7jD0a6uwSqzVuwTtgZXNZOmfNEMpmYO0duT1G
MIR4m/lEfCQwmf7dYpS8LmmjnMSjr3P/cmyAGIv/vpBjpkz8uiIcXEk7QtE8dh6DScPeWrkDnv/K
HSK0xXGZp+s0WjyiOsQN3zwbzvMzKVrriz88bKJAX8mL28+QPnbLyGWmx5qjxyknIRjEhFpCY4BO
H2GFuW05eyLKuLskp7HQccY08UvgUC1myBhdnb87+hB/T6h03jGG2UCxqHBpbIahuNmX954jgjhM
SXZIGcK5ud4OqKGnymEMPsKeRjhg7RjYe33db+oVYwhZ9n1/B81bZND2eeT/pQ69KFfZaHqEuOOn
WYN2UKO9XEXsgBKXNDxN9/EZiznrPNtrXvWTuQDS7C6gCxCSCPZxGjI2iXtDymEq7I3744W2HJS0
Cyq0DUgZ0T2cgDMx0ax+Zfs5ZZ71HPiot2HvY1mi+zXtDUNGMn9JM2JIV+6kiLoXTQTYPH2l4j3+
tL06NVbvUIIpDoOewLEZ/wDflXZjsLwbgf7rQka36ehi8ZOe4ZU56fybDWHBb0/goWYCQk6JomI4
lYaYIrKn0sQHkin7j23xJ001h5xb3DZMY/Fwuf+IjyfPibBJ6iD+H1vM+XAFF3WmSvljOJXfmAv8
JLB/ROPLTt2zz5PC7DCbs7vkCokEDC+WeCPYussP9VeNjQwj+J/G59yeSA6OWniSjKKHnWGdYbaM
i+ZYS1myLzklNSDgMq0R0dKu5HVeg18lVjR8Vda8cGujIsO4aihU1P2m4pGC388RJt3tLxeVemY1
ZCtgM/VUg0RIK19poJgb1R05Ytv2eMBhViqhTPxEu+o3eLyprC8ww5XCI89m5zYepLx/pyXWFIG+
HCePU4lKEdMxbuAKTJLcjnPm80BiLT1arwnL89c6C/tISX61RxShXPsjnzS/W6NLa6dBNv18GH2Y
73PpiIcAGZj5t8BUx4kN/klmUzwPEu3AT0nzEkyGE2LQ2+Xfa4ktSsjnDZsLYDOGCIrVcxW8WYA3
2sN+rdO5SKQmXZpKmCN22RB3ivnEFH/aiTKvNt+dNhnbeNrgvGSJkrbk4UPxZzozBgZhEaS/z6Cm
EpYcvBBtzvCkc7aq/bcKchbPzLCQo2DXtadZ4vQ2AN7IwsHGCi6lU5K6K/A8Y4E30mBG7vHvcP/4
affShpzI1/k7QyS/T2mnrtt2lm3U5W1D7Nv0OxvO3q1V4XejmaPDPb5utPX19M4cnnz9jM6FFOWN
NNEWKcWw4YzC+6o8CVEfo/HjKL7h1Yr71eYd9+FxeZ2KCw0g4d5O4qWwtWZ9XDu70bGaMNWdflZC
jHRlOJ0Y5KGsQKHNYcXR17hjL3oEuJzbWLSEIqQbpg3gn/kyN5cPDa1g71Jy2RFsFHw9IZqA8qzZ
Zl1GWyYfCD8vana8B2ZTxcrmJWfOagf85WM8zJEE8wCIQiA7cxzTQ+gn2Z/qREwVis3H8qliXsTm
1PTlhKKNHIF9QDZyxMl58+WN5EmavYcfPAqpENUd6hrzifGQHiMJouGh2LPw6bTx6o3efxr/dFnQ
kR3jwhP+h2LTYn3zI2IPeHqZmx+e1uzDKmANHFSfFLwpiImoEPD34XuKMNos1LfjWN/1G84MfnRN
fee8AjTrLkRAP90V50dIBIZ7I0MEKSQrepFb3PHtNBTnVFiZJy4z1dJJxDOCC9pTqHpLUXeARiF1
+yR8VeCe4bawwyln/DTkby8DaohuPTDJuQVR2FyWVhgul/PW/CUQ09xQjw2iyzxiYgWHDse9QzCT
rD9qcsk8KCbI2hwcDMI1uBWWLOEpnmX2jFcHiacW2xoOa9TJKKToa7nHOCip5vavMxc8PRjy3ZYY
ZFkftiMEV+J5IP3d7iO2RS83uY6Hg+sGyc+O5ARzt+Kw16aEGWCeKgJF32bA7rii+IDw1DJb2uF5
xQ+SlOqJBSWbPwmOhtQnQwuSq0+Jy4oaXrIZeL6N6EysPcRJh4JoGWmLTSQSPnLg3cG/eG6xzWei
MHHzP8PyWnswNOuT2CYxzMnw1gZ3lh3ZYs3XuvUELo4f0+K3vwyhKITcSfAEiFojS5M9/cych+gO
vPKpGwDzIilqzoLQxSem70mqSbFcnvYECFKKDagXRSmXOV9KjUEE2EepDBXE/OW9QEcldF4tv4Ih
II7JL8fBiwv2BgVtLcBCAXW25nK9RDo+AVVC9WuGT3sJ0Mz7zS+tCRcD5GiHipEr8IMpm5P7mFlO
Tk8K8bEfhtM9sbVLJGrJfP5K1kN2L3yIgRKakO3pzgOAEbHZ+DPqfcOj8rw5y8zxHY9gcscXFW/J
jaY1Ax8gPcLacmgIjHLNruhNAe3YEM+5ly3FXnZf08OYjcIWvfr5SU3SK6oAXS8hByKGlKONY498
C1TPh/xA1Cr7uW4vGGOBthhMGvqzloxcbF3MbAn8MU6UA7ke2+9MtbdbcIewHPjdyUCitJDmEO/F
PnWzaM37EP0oZU9/oVOUvO0RfB2/FX7/jKnRsMkC4kwZCt9M5qrDUEsn7y5S8PuU3IrBaQXlyD4e
JyPaIBFlkBgCXcb3kdNDgLVf7xZ/vwh/bAPL6UhZPh0D4PZKZQ+bUThPcY/XJzADKL/zx/I1Nh/J
B2Gh5CiiWaMhSXgHssZLTozCa6K7wJPGzEuYZZliZXKEhM3mhicwdTTteJi9A8jh1vuv4VWuP8Xk
SWlCPVD9FOt/SE+Cs6ICYWWiA4BUHG4Dl5syuuC2FOMv/fwsVO9roaOIFVsJwMthIJh5Dj7MNAIF
w3GSljOIUjTt1RAe0E4hA4k2nGEEf1pWPkI8kjNzCTm20xAVhTHJ22eOyjSZf8BEbOSqlxSADlEd
W9Tp+ZNJzNDw14PhiE0QpJoQsgR5eSPdh+qlVXaOSRHmtBiLkOpEIccK7PFu+5waKC5vB0UDg5Hb
Ly6gNTI7AWTwfhpnhRZVH4yX/Bc3v4HGYGfUFUezGZpaZjckjNFNltOUnCD8aHV2OY04bKzENH+s
RFITaSIc0q4Y2A8siAcdIVyHenetMWT+PWLnUTqZtGgVzL7DF8/xPXnLc9I/MohI8jWGMqBBuNWC
+8NjglSCzSh2SS4EVCu8wbD0eCa31+oL/wUUuPABR+CCYnn78bgy2W8OlEG0X26/+AWVy6oc2mUR
jypw8KFtDM5jOY9guqUPPDScQTVTRytZXRxvPmrZl24PqWFQUL6DWoyi4VYh8LUG04qkz98BxF+v
wlts+jlRZXCqdhC7zJKBxtBNIb2DXP12q+IZM+9HarmQ4G3A3zNHmRh1whU0fjpQ8UV6SA89+FsD
ZGReV33wnFPB/GFA/p4/Subi1oO5w8vRr3bVuMbLMyTcTc6Y3MbPsDiMfpqVxt6KVcsgPuoxw2vS
fz6PpSSFTwrwKsWbwP0Sn/VlAKDEQ4Y0nfXGjoB+C1UBi5IjXHKOvZONY7yBocyAB/ENOl+njcZs
34aGmO111ieqVeiuNC/OfX4lYczrlDXjU927g8pDhCztxythSH/s4FihQGT5xWofatqC6Sq3YnDz
R4PZ8PnH6uEHckJ5sAioMEzHxv0JdAzuX05LGNCI1RVvpHu4jbW32UeFaEQMVXNznu1azWS3lj5x
Vx1GQPGMhQWveXQ+YpoxDms337Qh5IDgG/KI2W/8hBUXucRGZ9LUwCTmnMKylRbIZqTLufCB3174
wIhYfP7yirNmV7lwzs68jZ1f0PfA370RZq3Yo0CdYO7nieET4zEXAxwvi8cT2JocSrcAKabTQxEn
p85WGL3dgpfDRWN6VdsVkNm0sucQbsHLOUxwFeCzrZIdlcDHLOGVa8nLpLqD4OaW9uY3t+e/k2Q1
QCXMvMvubIVDd9GZyWTDmWmuMvfqQpxd3x04fuxe8O9MhZfacCqlfhlnq3FY8uJkb0/qgHR1d+RW
AQFK7k/HTSOqzsHHsC4xD6WRu5Kzko8RjXQZCVPwSRnDYtbuay1N3puoQUb62Ji+QADqwRfHsAGN
TEm2DNOYgoI8QxWBJhMspw4yRP45+WziEB4AighIahw3JFGORQmwwf3NRSoNCvJ0SVkH9hPoXCEA
PMkDvnFeMLy20MGseWWTP+p+URgIXdrHNwIpKD2CHQkjz8IyZMkATBUBc1bQ66NPL8WJSWMTvTlO
KXcotPN9DfoPTuWTJu/fZ8WMzINsrXeJ1Gxx826v/ht2ZKI7DG20X0jPMuNLeibQQ47paqv/DkSy
sr66GfZw2RPMDig5TYPXzapBxMcux2+lmA/U7tjAxTWwB6IOMD7GNuC47jOBiwGABcFcn8OBJ5Ow
cqUYD+SQe37JsJZ4ARkU+hIjMiZbkIioztGV4KZOxvq/EPf8ZUs4Wh5KtnFgawZnk2YBwMB05TOh
M73PcV0Dtnq5ZP0SKylwyxfX0kVxDDt5PCMGciaqSNpczrh/BmkINQifNLsgC/CDA00bEkopVubT
nNzo0J9z6A439t2OK2K+D5/1+w9UpsxdCTUunxLa0TW84klT7T76CUdhU/+58wCgJTavhEgC/8DV
YVBFS27VOO7TemNYr/jYwnCbFDIYgGG3BCTevIcn8obX+9JcDpi4SYEgKFB4xwRme0w6aCoEFol9
MjNL8EoGxpjVO43dPCnajNXyJGo/kkWZdDPMB+73SaakKEQaHDBwoqWny+2tliFniFaH4xkCAI/i
hiiFu7mZDyLCV8ELayvdg3NQ64lif4rdDJiqwLwwzDIvfZLFhDQyYC5oPYCqeEuCn6cMpcSrXPy5
+Fumjw4YLQv2COqLfZq5jqf+5feX6wIDp1/3kxHgmSemM3lCeOVa93Elo8K9OnWHnzv5ZTjPcnLS
wJE2F1DoUgNWJN73k8z8Fe+wtoxwezPPf8OA9CweJzls3R5IixEPbUwWlYjwnQbMEzJPwhg3/Eak
jsx4ZJi0MgixRqxNA7qebD5/qbeHdpsU+7v9/rkD5xk8T9hBWQh6qO46uiQe6Vheoggy5RCqvoVC
afhzja7/RrS8GvjejRk39Rbg1JBwp3esEJohal/NomDVZ0wFyMbg09oCwpEczWGuuchUzgJbCrnd
TGUEfM3vvpA4AUIa6HmsBCkA5nWfNkxn63rBBVRNXvTaHEryxOB16KDBdR9ezcZQErhczMTNyhzu
EJWdMOdmQgcryHu9ff38CRglxMXqOwJuwc0u/0Za+NBJebSWS0jQ9ncL2gdOK4btmW0u4li7YAUB
7C4rM8kOQzEnP514QwgLtwkPkW1Z66kjPtcAkBcMlTKJpaMBa+NKE8M6ihjsLC8WS+rMgMkrHQ3k
vkgkyuCF7mohCOTjUjEPoKr7ZVQEHqpQ4yu9n+IMyYgQGPY6rab5+cZU+LaBlCOMatkBcHC3HuRH
8ByIiR+0x/1x+ZpwAwW3ASwKwObK5JJovXQ+BgjYd7COEjIhxS7M7/zuB8cOTA4qE7LZqkE2at6x
ZyE3JnxEVLyDHfkoR3/GnPszhRvp5ABt0Hn914ReWubB5FELYaIjEcwKn3xJdinrHqgRUrY1WJZu
3g5dR3+u03JEA5WZrDHPV32UTYuE9gEgzJHsKabsds0w/BUwfjrsh+TM3tfPuP4DNT3ixywcyzMb
J/fWSZjqWeadQGocxL1hbjYA1DITBv7X4YywykVqTbMFkAA3mLUyMdaDBAfQypzhzAuodQFUoLxH
fkQQ25FvzBT45ncTMQPBtgE2hOremWeBNzwZie3AgjbZmlI+e8Y8AjQPg0CZNpG80BOutXDO5JaY
LzpGeqmp4g2Z/OCsd7dyd3A3Gdj4YxcXPp9K3sxwnkH9IOPM8ls+lmIBywF8PXLQiFyPj7uHYSla
BJ7SyjOV78xtpk1ma4OvzZDkYL35YYf4aGgUapSeC2qI+T2L60M1H3K5nWZyC9OjeyV/qTp9yD8d
wQZ/OWN18mI3VS2tm1eTK8do/wcBla1/SAwr84Ed28GRvfnEFKoyrGEMeWGKp80dxAfLis6xlD+N
xQfQ9YeJxOu3xSaBglmF8Gz2uTVS0ZTEVW+O0+hLWdtgMgzv0GFyf4fmEF79ago4SQ85GDtg7izb
GwYbD+8NKWDRZs744yn0APadICFm3w1een5ZuyN2iQe5k25VxRAlj/S2mPzse5WLiw8afhyeTqcE
pe0TX4HnOfnPsLMmr/N1CzVguMTaor1xvzH85K+MA4bHcYPz/RN/PDuf7WeiJ6b18kn7MX8yG2Qd
QRi2418HTeQOScV7I1Ru6UL5n6o19KgNn1+nk9wP5z+EI662CIy+BsXpflIqe6jtro335gGG3rIx
FKdhb4MICr+ErXVS/zbLal8BOv+OGuGS3eJM3oQQxRUMCfd0enzy3nnl2BPZA2Qdiy8zKU4nxbnD
V4ZEkQu6rdoHNGiouPE9vzzAXTNHpvoZzyHMD3XxhrCmR69EhvUoT2Ullt/eYD1Yay2Nf40NyT3u
AjIU+PsOyF2n7QcHw34GniYmpj83t8IuRBQZuRF/kZWT/PEKxx8IfS52LeTgUoAylCC9YIQdh91c
3b51Uy6J/aWSQCVEcAays+h6fjY2WoM7021ApDuFAAR/h+rCbT08heJupUWJ/pcYY8ENHcXjNa1r
t7ruCeXkBnBrabmzCfxiGitahWIhJcaODvdxQ07+pCs3fka1iKPRwIn9VjUV16AWLFYDMeShcbU6
HTC2mI02OBTH+ZuLa7LfAa4Xd5efwKzNLuKm8IEFrrmls51T6uThKIIPspVO+JdM3nEajIMCU3dp
Ik0Edjhy3gG7JKANFQ0gL9vMN+YJlzdDm7mGcwyolbBSvfpl2K+JIZ7BnbPryf70hN/D0Dmoo1vU
z0FFakYnlV0sEQRzAMJWmFH5TGrgMpxyonSX7wBftU2D2Z7d49nGOBNJdkJ65Xq8GBN6qS+oHbV9
npAYwugEM0h1Vm6Bv4NifbSzJdih3QW0q+0CRGC4eZMRfeb2dcsR90MC6FO9NqSrdQQc+AJlVAMM
QbfaAggkfsxu9pmFZ4lZvzhWiljKrOOOY3o2TEhfCAuoB33y6SLnkzl34n0hQqrQCCjzuRIdjm5c
MAhgA7t1C4golAdfBP9uRwnY2iXd6NgZ0JbR115UzA9xwmsukqeFMgZHbcz1oVihKIuIwmT+QTAX
hmKYEk9q35gwGeHVOOkZmb1+SYzk8a+i2gEOKsV0BjNEP501rITKfGbAI64057iWwq8/3jbT/LeN
v24K2rFr0GnNkWeQhA23nxMDOGvEzj29EztACFa9kAmczmyIIlRU0OuA15vwdpK5hRu+9ufrjqHE
8y9OPTvOjncZc87foHubIkOPn+pO5aKCI8+si1GxS0S9/5gyqkc5TnvFQEQcaoMYDAibalen9tVj
6KPEYaMSH+ItqVoE+Oa9/R6iaB75xfcMUeTlb94pG6T5IsBsMHkx5EbiBUcQDVUxb1q2cr/PI5jL
hHMr2M0ynwMTwDgCsMp+YrdeCwyDYSClyNRIut3zIlBZ0Wels25jXLpb8HnbTJeI3fhUNgETVhvh
E8XIxn38R9mZdqmqpXn+q/Sq92QLgkCtzlqrUUAEFIdweuNSw2BQRBnVT9+/Hbcqu26urKzue+Kc
c08MyrDZ+9nPfzrJMBywXYM6CD1CqFphoQ3S6Fkjq7S0UJVH2W0JXe3Zxy2wJtFlo0MthZ1+E4Hf
ppVVkOVxnrXSQOH209YBUb56FIqkK1HrYbXJMwY2bhswScDYaA1T0EKTAq4ak4brlRIIAPAzHX9l
LP0QWu4YhkXj+QUl5CfWbCn1CqwBUFN9t4sS26BZt1HoS6sREpUc10LrukFAnyG+oL16tclsdYF5
R097MO96iJbcEvcuNlHEIWHXhK/PSWH5AI5PnVd+usOqgFMvO/qqBYBGplrZSCBU2UVgl5A0OyE+
wiU04zEYNhFmozG9mO8rtINHBIDHFmWAqoxB7dSGkxSeXC2fnSehWKNVCi+O4hbrChTVtILR38A1
05wWhP0rDVF/9fOQl0TKAZMIHkMHt0U6ttlQgqH+cHA/stplT0i10FreFAhaBBEED1MY5SmTBFOL
PqSc6+Tja9P+g0w1EhvuJ7hWxfYlcx4a+mt49sGDypUYjZ8WeEiFwkwEMp1riHowVMRjYoY5xQ5m
j/cxRXTucmvgOCr9IUa8EBH14SHQ9lJ4wGIajHSiLnM0sCRuGdOyORbdpszdu69G7KP1EHpWvPq4
95PJkNqYH5ZzCF0ZLjVMI3AmP3N5/5ojAoEj1oCBsQ/evibm/kH/2KYNvGiiz908abKdAftKv9lG
S8RpnUpR4pRsKYsJPsBabNWE5WLhMuyH71mf2dHrQEGiJ2xODBEvFEgUWm8vprTDze0ng9DIoI+e
HnLR8HbcoLh0VLAVfcgccp/24cyYLsIr25weRmfIndMD6Arz72P4POPGV5whjNWJk0s4nz/81L2P
jeDjKtBkUg+KHTB26QtDPeR/AYNiQsWkY27FFVjdx9DZ6Evc6SAjjyUqD/7ettYhAvMlpuyD8+IM
4CKAnurE8ZIuSNHoq9DuIN8J0SBsERi50+6IIgpo1PiWFx1Ez3IMB0v43JmQeg6ByHHA/ZlbPhad
hhDn28rBNnOW9oeC83UNBjPBEYu/Dn0hG3zue8frQishC2L8xVq0vep+Rxk9wAPV/gTP+XVfLtsZ
+5dRCo3w7j/s2DWhgcUU8HlqK4K9oI9PdEjZVgsU5AXhSqBgWC+PP8Htm1bb3U6aw+waJ9NPXYzv
zZRGLGlVsAp+w4/EFoSCDrCNspRfwonsnA6D8+XFl/hjtfpYi4vF+sS/P9YJGRlcAHwNxgIgXXjO
bEYf5ES+srsyLZoE4ssikDu2F9JQt2NrlQKTEddMmYPH/IQa6enKGxHRLdhhrKoOw/b3KCprRpUD
JkexGzH1wlqgRCIbkj3xBfR6FsI5pu0CpAZV0doy900FaLj3CK3SfjN7EgfQRlwCzoo+IWfHEbzY
3Rpg+czWFKtkjA5ndDf5xcHvt/vZDNdyJxanRcl153DAAYHKT8CR4pqIF4g2Nt2RxSJaLPjrfBFv
gvG8I9OiSe1kSZN7iHiOPzlhrshJQEXQcmgqCUA/gbonOpG82IQmC2WCyLo5X9yFdzrNVt6Co56h
eqYBJA79RHU5KT2Kt3jcBn26U6fU8hauCzv9wabZDnjooetA0y03XN/ZPtz6o8LyZOuSDy+JYC1w
GmRjDTmQipOO7Yxwd8kWB8Sf7mMsqLwLHIA4Eb4F3gf+AYHhKoRnfdDbGS5ZQEB/hHaOiyktWMej
0VFsz60gEuIPCO7lchkEEC3uHlbvoyvslY/neHCrWwYOt5GhIfAzhsWJq4lVq8N0au1nJ8+tweJS
AQ5W3HAyIya5FXIJSDwfLi6wrdyF4GYXQ4+ruZ95izPdm4BKfOSuZnTrGPMs0bzBDNQWRqJ4Q5w5
OXrdms1WrhXY3WhnnVcL6+IG1sLzVg59E2vPsRSWvw33+9OMq7panM9usNlNj5DFh1M7mAbBxjpb
XmyLg3EWFxuYeXOzIiIgGNizcIZrhuhjidchpt19rPJF7ZU4LsoWbEwxyJCwcCf5e3x9OHeY+ydG
ibjMfAtPh1NR7n/8lHdoXLDL/UOCRARtRtyO+yilEsc25AFhve9Dqh3VdAw8AOt920a9qy+TcQFQ
V22u8y6EaxN+eJr74zcwHDkIXL/f1u64c/NJ5oiBLZBqllCX3YVb0upxn4Dgd1IzVYHrcvuoauiO
5BN5nDPp6BssGDlS8fwJMlA64QGaPJhs5FFuN3u0RgWJC+LR4ALeHEGRifGTuc41WhOuOHnGpMN4
jSzGogBZxQihfOSK0abmtrVA3/tuUS1kzpibIF6NPD24ojOG1O/n9k+Le+REVsBQWHh0/WmM8tDv
TwT+WTOGE0KfE4/uav8anU5sqsLKZZjzw6zMDHm8rJirQPVgJt34xebXZtM87r6YfyhYPS9ifhPT
AIl/EW/FMTMdIAd2Wb/Z0T68PVPM9mmdhImNwmFvQ2fGnBLbq6vNqZMayJMabtfrLZ8Xz/AKAsDw
hDBBzEqM7j0T1d7zxOmv6I+dPY8Z54TK0lXhoPF0uYx6JthNDT+cI+E+jsQoNSbObLVgGkq5eOjC
uK1/YNTgSmIQxwvMNOD+89wA32DFw8MfEhzplEG+zmVjo+DFSt4oA3Wfc5OzrXhdWApcHfpRPI3i
uRfn/rIcZ+8bw+1278y24Xrr70PmYW5EyLHzsIiH0mHu5cnlWMPtbL/v7NoTMIuYRW3PwSSCW9Pj
3bZbZ786eR73BweP0WzmeZBBg8C1FjzNK14i3K94Ri6c8km8fsG7ewtnFnZD3oortbB4vT1TCByc
89lb8csNbLRz8XAS7Nwo8hbMlhdp6DF8T/0Ro2Rb2WvR48ZqBsCHd1+0w+jieY6zha/hs8HhsMXQ
CffMtOKSzsI9oU6uoBizuq6qISyO95AR4Hnu75MO6yNCp2G5XKCZw5GO/Z8xLxAK7kDM5yGGzmYh
g2M9n3+v1fkWQErcAs7A88KRAT2C1DAuR2Gt/e3va3MsI/5v62+ZnkI/g1QkZGpOyDUVP+qc9jPM
ZUDcfudNzmvkh2sxq1NSMXU5K8tluWBQ+bmYQVmXT2KlfNvdsZniPPKeNnOT7bsKcG1f2SfMSmYe
ke7Moznm94SJZfEAlq4nFbzy2wQsmB+ol4cdzeHF9WuwG4COCNVN7OL2ST+49am5CXuyVoIIkZL3
CZ3X76q5oIo3Iwi+B8AD5krRkwx2UGABBkr4QtPd9CuxJ9MplMuOlZBiHVY3u5CGyA87b4aZQVyb
Mvvgs04kSuPoeyGWILNpVqj2B9gPZR9m8LSIxyQAUS2ygLKE4/XgmlNz0afngrwCzx6I0oLqJGhN
tPlZntBjQCvcfR1Fczuzji9bmwzwvKD+g8eLvfNmQzsXBIXhRJedprsZvmjDCrrulB9aooByBjrE
ppTeL7QYpxSgi+A9g6iwz8IFjDd8A9k9rAl0pp41OXY08vscBFyVefnze2Viy43OaGrsr/EPVpFw
Vwt1KIi3NCrm6paWNsy31/GLdAqBd3CA9EekH7ExEApTWkkWPBo4U8av7RDcBBa2S/u7bIoZBiOj
NU6/Xrhe+0vOFHGpwEyJ+oTjhjMK41vIt9ivkT+IcoK/hVoRq2I3C43h+hsBIgAckIlQdV7BXwxw
OJABTj+xuQ7LZQcOK77piybxcMKboB0UpPoH6MYX12nMjwkmzg80re8fw3ntofW0NvTv3e41HCz1
MNpEkX0WNEUxQvgcdBPBDX5NuO6uqDFFZXkG88A4AdiiGUWua9qRfRSkM3t6hEOGpFHgRwfUaoJX
JG6qQBbE/RJ6MMFODiA/diBpQHOOAIW6X2nj72WfizP8PeDEWs7ny+V0Cjft5fIvQCZUEIUD9Zrz
BBEzR5xJ4X9DNvt+jr+XP+Ikb/Nu84bXygURP2DvouhygZ73NQBECILd0d6JwQc3DUsED2brEfWj
9bFhOk1sLkMDsfCxRl0B3VVlDB6cYGhDgdO9nwco92Hx8zP5wvTGCtxza2lTzn5jiUfIotcaXShk
AntK+8qmEJkeRe2lWmcJuin7oaF7wZZCUD1FOUlEC9flD6I64O2w8FCPgeiALTOgdhC26cu3HIY2
x97X6UYvmzsB7JT8nBFdEeIqVEtncZf++ErjqAjWkISHdPK4O6q1OcLEQgI0IwDDvoOMgdrZN1rq
fFIYo9HOoF8nVKHSTt3gvj0abMqvNwJQofOEUQHeVq/7kwIn7MeEdBZuQ6kB2vXGDwho0NCAsMXd
Fiw0rMdgETQ/HfLc+Wi8BHf6hkSY0pGQC8gS9AvjSTqXN9T+N3LXwRAnxeQ9GIqaxBNLpZitRR0g
+HwNq45Y75GNUNwIfh+fHT+WsNKpTKjeRnvhZ+eZXFpRSZ1EjixWBxEtCb6FOvO3VqbOeMAoeILr
CKD4M67HRnQYeViq4YPysiSKUSprMBOKV8tmPRHlC1WOYCNSVzXuffakVEsnolSJxR5LlECiYPI8
Hu/FSonpLiPQ52yEai4HRRKl6G+hBDObtdO7ROeIURBsXkNgK9WKAgRmC16N8wZ/2rDiihdmcru4
v29ByUI9FrioRuhHQP2PWJC9hdh6iMUMIstgx1QfscZELiVO64s3Zd4XO0BKyIswq5eG510k9hW/
tYPYDoJRs0HLlgRoPKZIjFigWZ9xL19SawEuA2HxLpZrT6EL0MQQj775qyaiQA6rLzeY0EqQHjzg
fofUmXJKlNZv+8mbzGbC25BqYztzHC4MzdThgoJAFJaQPIMNV8BbUKezxfNmI5bTjDzqeKriivhb
6lOQ+L+FxW/t6FNvQGYRWw6W21FIcbKg6FpwkhykoLDhJTjCteB3DwEpmulzy5YFCrz4EsPkt0rm
oP7Yg+rUU73hg7fEoe5H2AJjMOkZYb01iIhNqUnAKpFyzF7O09YonoRHJJAHgxswfPKb+hrWsG1e
DsSZQGh3hH58jb5FmhE2zq+btxbfqs14VaobUWS8eRaEmFsPBENTFBTwV8hvxXQVoowoFlph9EWj
MvnuM19MvybLsR+GEDdtsUucL5mdWcLot6QY8xEBY12/YdrH3woF3gH5/mQ8F5cSnKm2JXiCb6eB
DjdCUxgI9883iziN0KNkrU77UOHJ4OkYippx74jDcfYzZ8XtAkH8fWRWDDQ2bzZzWBC8xOaRR2Ij
5lGWhsi1d0GEmu3pXpFsZpjv/e4gFgsWBaY2ccvFAhFF4meBKKnseD3G/MZdXDLnd6u7uLAxnvaH
tsvz7Zyc1WKxgJsA/sOcx9Zvdkp46rLRgj7GJgg81xN7eI5oY7vuijqWsi8KLNjjU5sKi2fCdTeu
qGIpFT0WrpqpeTedCpI9wDTWLVbEhlPs39hQiIlEdDuwT+AAd/Ar0FVCWCDVlofC4rgEOfb4GT6J
h4X9SVA9CdFO34eFPCF2Pjqs3pk4RS4Lnco8SL2+ayz1OfAgk/hchqugUpBpNvKmIPd05uMXItJu
9EaxhiZCgtQju3QNOQR5KmYDIahoRTMA/QNnHQXTCTZwFmfH6XlcdVBhuhTsgFde5LLE0N2YHj8h
q5a4P2exNV/tT3suC/tw1/L4XopdWiUevBR+yHOt3XC6Y0MesHOhi8L2RkyPe/5zPGdRi84LgLmY
fYdtJB4eJpKry5TEjnREUrp4oHh+oESqEzIt2Q62v+U7/x/saSEIIipv0ihgjg1Qb38SuGIfFCDJ
M4yT+VwnFWvdc/U5HlB3g4IaMjHOUu2XJpnGV8DDF7mGQGZ15RR32rrJy37ee+hJtdEt3mr9p21C
wbzpfe+lbyu+gv8M8UDTXMVZi6rv47SVM2hc6TpWYpfP9LEDlEDkCAUYPXBtaWFvFxQiUPPE77qG
9vcyrQpk444R3+HmyLz9C+jhA7jwJNLJaGgP83dukAyXWDeQwKZHaCiQSwOKcGcNpN3cp70MqlKg
tn5SwsokX+80adPR1SwuRj351Cfj7Wh18EwXprKr+sEVFJQg5mJWVGO44Orb0W9LtZiZj+9ef3gT
MJsmu/cjX+7DAMWICr5dL+wMj4r8Ba2vniQ3gMohfz7IPAWCOYRcQjkZEkjAOX8LECoOWooL+MJI
4kkK7kZSTMd5kTxwuR7GFdZhvv62pdw23wI/5jI80Vqg1/25rqTM05j6jNMTAktx6bKvjnbEZHDm
3dN+kD3XFW3AFUncyUjb3GemXU9aHApMrx8hbKZkRroP9tdbaOhuyLbbbKrRbjocU+jm1jfPmxBD
V+irzZL4L096nkuMmdEkYvhqWtaGIT8YTdia/EZHzKE0YNGTzXsBtJr7MT4AOiFe8A5bjF9Q11Gu
3tlGmLkNxKmbUwR1DfBuHXy4vKX3eHyXt6XYHwaQZr+kxzo/HLUUhVxstvar7uM19Zl1+lhWaOlB
0KeJk4LpXd046LYpCyseBKTWzuXJddUFr/A5e4Qwq+BVgT27XPThA62MzDON/muZTtIJOiscQ0fo
NoXIAlOiG5yVDvX++fKw+y56VXrenCo7JpX8IBSo0IKmQm2ulONcqANT/SvWjP190I6zjg0zbAVV
b4IrVISu819qj7ryTX8KCBAl5lYJVOege0oNd5+DixfvM6xG3geM8HNdylO0wBPNBc8gLon+35Gr
jVVAyNQBsxclcJ27vZjaU7QsZVsQEO9rsyXaS2PVpO5dNluBFQK64WeOgeSPEdETY6qgReN+gvtK
zr4MF0eJyd3M3ceSClVAo54yE1oioXlqANMVBEBD+Qv3KW+whLoTGbB91MOReViMii8m7J7zdrg1
bDorhy3t+OUPPnB0YmYjCuhgU65354jpCWZ8n9ooo+WFSGAW9oZNPnrR+Zm0WwwHixfhRvN0egAs
TJhZFVLo14ZriiYYvn3DIjzcuMy+MYrO7HqTJBSySPZMGoZxEyIg0e05iINH5fpugjCsHz+Dvjgs
08q5sCCs/IjGRA5U262TAoC7ZUNZBLHoYqd2fR12sJL3jfnkDoV9qJt2i68BFRXoiTzRoP2oUQvN
wH+H1VwQWQeUBnVg4AX9CKTZVsY2GkmwJ6oEnRq2mGREHoJ62AwJBijQvcNGggUHA164b5Aw5rw+
a4nYbnBrqJMHkz/K4afbhJhK+wWVFgXqY0av1j14dDI1P6OAhwdQ0EDAkr8OiySiU0x3jPuqEB9I
64YV04KGMLyDxDZ3Z7OZMrIPfg4H6crv/gdduFQWUB9TKJHDDFIQt7i2b0CsZEih+SyH/aff9CRC
uqF53mNE3Wy2KrQK77h1oLZYbMDkUIXjTE+b2ZaXiJnIgImZjdtVjrZ1lZ16nvTVKAoLragzMqcj
q4tuZOG9FLvXeRUHirUSLYyqCF4ILXp3/CM8Mu4qttq06QWhJ4pJSbxhnQvS7yVXgq/dChOPvJoM
6KJK+2vn68W5koPbfUrunLrS9sn6tpaLqK+xv0JG8Cv8ajfJkrfs4RWJL807QnvKZk/4uEDkoUsZ
lq5QbemTOOJJomcRY2CH0fOiR/9GtGjgsCbbx8ygUeCwWJ/Qkl/RxVAL/bytJbyNi3YpJyBdI5KN
aMTvB4T7wNnEDlcegZWy3IjGD8URKK2gquR0fbup0C39UfJfMOJAyy0Kodclx4vm4HNluXhMWy/o
F9fguWWGg5D5LWNP4DDHw8fWt881YtLRqYCGSyuALQjrQdwO8xbtPZoB+ia76XLo/wy/7EiMGYW6
XPXkK457/mF1CHreDfabfMG9IqU+MpbYwh1wW0U8A/amDDl2cpJ1LIDY3I3Y3SY25JD7sQcN+4gh
Cq4A+BVhwcdwx6eFx3WFmwG7q3RuRPAiDittQR6EEC9CocbNko4pxRD7Q3AmvKUJGB1lU6guGlzG
Vnyk/Jm42g+FB0wsoHc+CgUZK9eWjRrIFn3+45tnBhYl8/DxhlWCGKKUv1z3FWYkYoMlW2+Etsu+
/8SVdWhoQ438hyh1deTMqf05bNv2nB0wdaXgfLY2h4oR5Kvc6JL/ykMsShux3ERA4K9FqtoawVN3
/4pusHGvPOVfL+wcOgI2xlAEkmNvCxybR4/B6A2NFloDyAFh3ohiw2xjBPexDF1Vp1GEaHaFLBzU
VNYmFVYRZ4xSKGuUnfqc65DR53cm19uid3eK1G8PcMaaFSYULhNZyz6CvgFK4CqG/6oxQ8UELwst
M8QonjHRSBAdu2vURG/U7Al0cboHtGz4WyHT1CH4U0EcwEfuYC0mf75uySrf6ZMyntm73YZuIwIt
dbSCGsVEjF7DN+RxrQbYUaqoW7r30USYYxYebdHBEfvpoumN0zJIcUhr3uwiYJrt9Cm9NDonFwlW
Ci0CcFECoPuL26nFMQ6OOwCZCmRx4RJx2PK0HKdf9elwB0tUPfW7FxFz5SQNesAPeU4MUOkkq7B9
v++0emgS5tMCB1GqSXwGCptMO4UGvDzumCXR4eMttYtT95ZTsJQ9zAwBZggCUFntsAIhS70arHv6
hYjOA/MvpnXlj9EgypFYUQF9dh+F7bfhE/7EFw0sPV8jQqaP3bcRRx/cXpgJketNW5LUcyYJfkzF
poE4XQY2plulOwCW1+4889CMCDA+2P0dNPLvZ9SkowZ5U3WgWHb03vg9qqvzsD6+1lNK3wG3CMc6
u01DWIUF88hDwQmAIdCbMlkzleKgYcdqcI19LIMoJ2GUXBVoEITAsdnM9zwz8etpZQYwC3J78PwW
dQTNKZ0yYuA0AFhwFTvWUh7Cg3TUJ6pT8h5adeaYpraK19SE3mn+4PGRTnEdKndqEGMf9xe92+wJ
nlZ/yND05OxiQBT+mAu593AqY6FXA6/RMIHENkcG3TelaVN7DU3w52t9gLsYD2qU+Pu8oSmR4zaY
XdLmMMbAWb4tlMT9tEDvDbkgMRaMve5LN/pwdZXRu7r+3KWDrcU8LGUv+BR3P7+SQPDqNnr+DrSH
vOl/ntP6XrnKVZtXGJ++yo+HKzGMxCzuRnpDy7tnXxvZxqD0oSGovx/gF5Z2XSOzeA5I80kIwi7c
W6wjIDCd12v8PJWkyXfDpbKhg3kdZd2Kxi0SZew+8OQakDxpZ2GmOINySbkrt1AVMPnNsEUsXkMp
Fj+Ls5di0lQMkZY1ow6ksf3hxZJLDMf75wfLOhOs8O0m+akb38Kuy3x2NCxHGNgdoO0jSB7HCGgk
Mnx0hG+4K2taAR0HAVicuabeBvdi0UBxl+4opvK5ViAO4gmLr3AXqf9eg5UUjcs4w2C/KqHncHgZ
e0Pal6UgcMV9nSS2mdmGhVJjSycahPoo8cw1Ao7BGqNSvjmrp7nu3A54xxTH6pp8wU9quuFh2g0m
sm6/rQTDT9lJDz1MUXqVLxXEYCM/MgdwQ+1Dy1ysWybm7mkWDrRVXa8G+DqweHF3Xu7h4db9qTkq
D+N3MUZ7kg3Lw/e1faG0IsolQYdmsGlC504PeUxtl2MufUIhTBcIm/WQSxAdJrBMZ4MJKLsSk4NG
zZjt78r6oDoNvex5/5sZJElwJ6Jf/NDOjw5aNNFnn2r02UlxO6nabmxM0d6U92PLtJRYpoIYUURS
YELsvm7x6NGHtCn7CsqM1rvDL28OfnoLtUihGIE59vspvGDvTyK7McDjblHv0xK8DORT/rocUEKU
4D10Z4n+q9Kd3NtmEJxT7D5hb9VQHDPimQg5LfuvvtWGfDLt1KCPVw3GeyWj+X76TZv6n+fXv8aX
4t/DrarfaK5z8XiXaZzUf/fPf1sVOR//S/zM377nzz/xb2F6Louq+Kn/6Xe5l2J6zC/V33/Tn16Z
d//3oxsd6+Of/mH/xqTNm0v5Xlyq5lb/R6SY+M7/1y/+j8t/F7bWMwxF0QwNM93BwDQ1hXit/zps
7X/fTs2TQ+L3n8LW/tGrXI5V/dd/IZ948BdVl+WBockG76HyBt3lb18yDD6rqbJJSoFBpNp/pK1p
f+HfPWLGiGIzVVNR/pa21lf/YqoDnbQ1We1rmjow/3/S1v4uz+yPA+8TaKb3+gOlr/9dulib9t6v
XmzUgdKNSmxxn/E5xSp4mezr17xuRv/pav2D9LQ+h/2fs93+eDtdNuWBrqvkmomvn/9vfJrxSd9S
V33qQH1EZfBkKqD/f0mT8Qc/BCvGWJNA7S/pGjZY4BnYQi8a/4ZWFLaZ4vS2JRzoC1TH9IiEaKPP
2atmhp3s//lRqtpAxLgVt3dc3L3vv/6L9nucpqEzJAb8P4l3fz7OV6y0apaoVWAqNamyWjlJ7m8a
RdK12F9vQH+Twn89kELUXwM9DV59KahkKo1P8m6JPHtQUXSkMNSY6x8+EGuNz4PY4Htz1DHMZLpR
dHxSdPKa8ca3tA0mjCSFshdThp/VIPGSJHrqqn2V8cC/QqauIM21e/n2QmM6zKpp8X4gdRb2IGqF
DgUKX7c1P1/5E15n83QOZU0v7DNW68HCkJNxp2Av8rFvCeVJNv/UdklRnVdW3KYzIijrQcxS1NOG
6IFI3G0g6mF98iwIxs2zkKSHd39br4xWGVf6sKGtkxAOPqGCvU8+JakW8OEGtimllJn6dfi+FXhq
4NBTav1V0bP7TTK7PdBlvKHeXyiDrZo+0h1b+3E3S7kUFumsnbwxKRYpRkXo8f3tGdq4EY7Ca1PH
j5vNb+LX/Sh+LTLaeiCEvfcNRk1OT+1GqdW2lOlE0Ok6C7IE6ezpm/VKVtjx0+/tPQdO/dy3Wd+V
DjCj1X2j5lbZtKBbj5FyQE467eWcREpME9a2b8U1JhKlwrgXFtUlSa7TnFlduYLqp97tqcCZXfbJ
/EX22bnZ1XnqjojuzVhriJzeKmmYQGGWn0CVxABNJd/UApz4WOiQzsPE5F/UJuG9DuVi/8Bel1Jo
djBIT0XF2Iez+EACjRuqMrtGrZQ5MrvuRORc0F2gxsCqqWKsSAm9MUQzBJC4z0dviGupEsp9ZZiZ
PkGhtfbAhZ4L1U4UqDkV2wd2LjdjIbVwNJfkRzidQpTpiFqnwvlfHxmxrcNby12aaa+MxHs8BLLC
h0zwfPm9t0OH7jCDCZ9IdtkLY9N935z6MX2WoYZaHc0+rKMfZNGPVzLT49KrlFlXseXSIJ5mbY9i
0Y/7e5VNOHt2Co/LC+8eyRIad4+M7laaZwhN2yehvsMHiRDQLx/Y1b8WMKArbGSvJhLLe5Ti+d/m
55LHj5w2T4neaJP69DZmUEgr4nzUz1xF/B6fC33Z3avpq+cYF9CmmCtpl3AJQa15OaNP/08Lbtuk
3cTPUzfvF/sXCsLae8ZjtVKtuATivS9Mukmjbqr1Ru+XnYBHaTixvv1Skp022UsQQD59+37vTfCX
r6LPA/BVr8YdO309pp+qi3Dnmm9moMRmpOYIMyT6yCYpYKdrEjuIV/IxPGYCQ6CrX9iJq3qMl0Rf
5hAdo6vse+qWaYWp+dW9PduvV7I3zfHVNx/bPmTjcDBgg0xR3kMWzVYCP4QOZ8cyptir5zhZs3ND
lW3LK/p7du/zVeMHnM0GFME1Ii+RJTTwSIqs8AGgdz3KIdiONFzkhbF2H31/se0929BosvGVNj/q
roamTz9dxXjhPB6uTPfL9NXV4eNfOZ4G6fxzbvYmRmqr9D8w6pxuICIs8eJoeGSDOy5c8qi3TMRu
YfTMRrLhSCQTteZSysdXyl2G0MF3e98ZfrMPEiPGVOj9WkTyHuoVEl0ubf7GFSOfHWiW96NnM1ah
sagDO5bx0tMJYSFiJFdBy7Ot1E7IBq5nMtusmslkoHJk1JTuzU/9zjCHyRUy1yFzK+itZYAIxTh+
eEMqVsim2PbU4YP6q8RE09fBXyW3FxI0TFHcC0xk96QVzMzebfLWeuh62tmn2WiBxvSkwd17EU44
JGo+9TkRFe4b3+PUn9hpm8fk1DIULEaHAoEI1jtXK+te1JxkkNTrRHKfcHYGtnG5doEqBEVaCa0a
VsFtpxMCT/XY856TJoM8ZKir91XFo2ScGJfaJPmaY0u7Q/RyxYTaF+HuTMFNYxNVTFu+sNkKHBI0
uvXqoKP0eIoTqxGkAZSI6NAbfsT3rwRxLcIPwNQ8HpuDtV6vrn4Tw/qRQWTLAV7C3dA9BE8dWgTt
sQHdozK3+MzAe75NjTCsx/oz0PzkxGaND26wzowAmqY5yhtUzYzIQASOxc0ZCWT/i5QwA1SvsXRQ
aRmYBtPHQxkm6ryPY+EdhOU+Kt9Hqcq9ujlld6zVMDmmJy5Dq/rMKuwVaWpPQA7xgenVwDi0QQ6k
cM27x+wjk+BUO++DcEZ7LIxqrsjRVNfebopCOUJMiUOEQlTgk8XHKkFj1ij6+vQEnj3SXgajkvmp
SQNpbR5753JRTxNKGOO15GOAOrdVaWD32GRAE9WfgBGVJx8WiEAkqhtZc9nRS/dJPkDkw361PWIe
PB8Eb2j5GL8s+vISGdWtEXZE18YpBvaTlmmU7j5HZarWB7tM/TxbtR2SnFLku4F7iXyVR5C3k9Rk
ylq9NF/mAyZ/vKBJJ+Gy3DLsHFa+Q/4O88MY0F8hqrEKy0iiM/ax9r0BnWYZMIKUF7/2IdR3lnF9
sYTD/Kk8JKK96Wuan9uwdgfiPLDBFJujZILyV8Kl2vhpej56VZZOxjXdHjl2BrLXQRuLpa/HNGnC
b9HpO1/vEh4CqtVjMMl3u5Nmjxd6iVvQl71P9a2maBtorsTwxwbc+KYe1n23OwzOd4bEMz1/3sFt
X3bYkRt+byVJdmO6PXLiacxZGTrNkW2j90imiTEEH8EHVubWR0TIvNKrk28UNvd6NdVu12HxnbbE
bHxlOx2kP6aHShLK9uZTvSCvTI05Ak6z8bD/+CDnuO0rTHkH7YXQbbOa9hcxoitzlWbmTn9GuuTK
6fTezrml1/6onEpKqGL4jqhvyM7ubWf5SG4O1jsGd1XdxeFFnjakfiX9UTv7o9gSzqjV8DAI6P/d
66jOhjGbTaObJG+afmwDbaNwwFE6MoVSbMxIV//uN/3h28SMITNtJVXdD09MpaOBvetOlsW+jEG4
/NWgb0IXjZymrolxAAaG+QuxuGcrwocxiP2HOa4+/NQQ542wRzcxfY8kRbeqb9Ty9AglGVEXOl18
NzFpwj7fJEGFtBArVVEE2cgJr7vnt/n1rAhNsaUqwvVSFTgE8qfbhmDhxQeGHYKjWMHDTltTHdDD
w76FaL4d3ws8Nfim+/kyR1lBfo39WiWnmFgljMIb19ipqCsOiyKzo/JKasL6AcWYzhlduNsYYt3i
mx5Oy+79HuSneXGiTiIioBgfFnd4UG/+7sbaTkU0xP0yptkX8NCbLlzaTGuCzwgBbg8zcHF5Vo5u
V/sAx90DnwQHZird9XDYlTbs2eV4DqVw83x91RD0e9NPJH+/4zmvyj1ndjI4huG3Rvjee5G2bA0U
wl2t3njQ4JCHClqy0g1ORlD9H5a2kgmaGz6BWNKdlM2f3+o9wNGivpPEZEnm4sPg3koawQhlOvUb
cyT9HESHbaZ2vlzrCMPexiRvwvdKCSbZBhAhPz6/NIiru/fb7eoQQTLVFAglgSht5qXZ6N2IeSeh
S3kNJey72Ve9nS4p/KY+d4t2xnLtK2vpHH+GIj4HGWZkHmn/vUyDlgVmPcWRZVq/2b0EyxRjxPMG
WeBGct0NEwBGTYXRf4ZvE8TYnYIHjclergkrRPgZbuJqVBJxWH785+pK8ox9TxrPwCgeS2EGBxpy
HLvo0VR0O80JdNpvNHFJTJkWQaEbwEpohzJ3ZMRSMkxXCmvctEarBzaLKFxzrkirlIii7v+wdx7L
jWtdln6XGgt/wJspCQKgdxJlJghRlAAQ3punrw83qqKqOqKjo+d182YqU6RoQOCcvddeJv4wILeg
7cTefC8UTsv1Twykld6QBvZrHQuZ/C1NbpHynmSM/mKiHshS1v4q1N6JuhQGYZPkPqXszccyHrzq
CdIJJ7PhVKlvwkbiNB+4g1bB+sch6YL0OF0r7L/WVoFGd6CPyhrH2kntus2ZkZOio07OYfhOH9Sd
rGksb7wWeXJWnfTVE2SxZrwWemG0F601pJCzqHkFlT+tF+MBcReL+NMREEj5f1NQqjJx75N9jLYB
UGllDC6JSmkN9tvMMDEuFd2hyd+nQEJAWX2yLcMhBmyXEEbB3mXi/0dtnDkYhYUOSvp1Z3mUb6Hq
DmstOD0xHKg+dWyBI8bFK02Da8AWHYtO4HcUr8FmmCuTZ0SFbCdzScMB6YkrXZr9JTdWSMWlZlaS
A/kOEEGrIz0Gq445LDNq/bpY1jGbEsL7HWk3AVBdsxaJyk7grrW851avcGxDdIkjA7DEYgDNH7Z4
XpQ5rWveOUI85Qt6N5Fpo/Q+JqzK9hPWUnHU0xjpsScSTzQ3va5PEo0OBdC0B2zJI8hXxXQdiMcR
j2N5Sk467Y4rFieZRZTDyzIkuVFArNIynHMo8WBnz/+an7pfl7y6LyReQOYlqWPZLSv29AFJ7Aw4
GKoYhbeDS9W5imT2qXRNAy1Eds4JILUc3FS8BIhQk+7dLDA2xNb6W/zHa5L36ff4cZ7z/C0ijaY6
c4QIbptK2ETPaQFDhHlotSXdvrLH/i0+PPI7k0No4d0nT9dxnyZEZxrYxK8wcIC/xrxaTw9i+E4b
CXvM/+qgBOwGuz2EmcO6cRDd56x6Sr1R9PYNsQnYH9Z2g/yoduYETZyTzBEzIrqTQ4NrnbjuyH3Q
mOemmw42FOABpnTvFk3jQcbJjx5XIaYyq84Cq8FXzOBehWiaq+WqZFsLALoh7NTPT2D8mNhPYUQD
hc8EmvBSZF9YlAeLbQf14ISYBRZc8z6FoUNqh+aTFVCBP+sobR+4OelfPcW2o5kus2GZ7qF1++/8
khBY0azZuHLcMXRk24uvxGL8sa7NZQbThZF+/nwnvtlJSKMBBv8YdoiJAZ2r8JChnfwNEeZWKw5f
Jl7ZsWxY/X8NUnb4N4iRD7lB/tY/mb3wuZn0VcQyQGAYEqJpyIIco1v+vNX+r84irK+18RIyo31A
8neV5zKDOA0lfnAGsbGpR7Zpd+6PQX+jNoRjRyOIWnNNCQBfcVHVfwaEqI2Qs/O4CGQBZYAEkvBT
nHD5IFr53sJGyfYN8hu4idFZT98HSJTfInM6uGTNQrWW4vekksvoGBYWak45OMFaYeFKSB31hpoZ
st6vc8LK68+TNPcpihuQ3Ka4LaW/kXom69ljANkZwtd6zPadijtnhrf1qs3PMi2C/Do0MbYGhHRS
qtdEUnehyxAS0+ga1shw6ZnWjdWKNo0ZMUOQL6IpNJQSXMrc3jqz6cVXM3rS13gUFXs6TM/9DCP9
VDQ66U7vOWE+wW3XAZN9Of8KoEi0q4SYBpxVkoeEpFmLvKIlq4SgrUk7kxQF35lfJhUaIUxN/xbl
Az6PJaUynE4SGrg+9KBeuVli5wpHOtL58OjRuOUmE5IT9U4jLgX5i5aSN85rp4Duj9PXqK8nrqpR
WQGsCbYerbh7TBcovZ9EeIMEpRkHhAW8Qczd568sPYz54A3xhbPoK1nRzOQOixmuhavuDA0eXyMI
3XaLsJ4b9oPbubkdQJmqNsTfIH6ALICrLYnCGBP4Wx5sZfzmDB1Jffvn1vQzac8G/GJCzGTlY5gP
GT5j1YXZkCDuzOlMnOdQkA3CVIu5Lv7JOALHWJD+JsPFmn1ScC64Vht/O3S2v621zgZHUofT+Ii0
wKvlQ9Bmb2RZ6p9GK5DXWn+W+ltcPpmfAZ74YIU6lC82frw5CqTqu/nwVXFPRlB5bl1LZic0lPbY
5iM6ND9S3DlNLhsCqORq/aeb6Rfj0TCkhejUHkGWIRPOScjpyOWWKTdxuqradFMEnD16VBI+VqrP
5icMNPCoHMl6N8qd19h2pqt4tsoISPyV8FS3A3idVSkx+YKKm4B2KtYyyZlWldhOtJkX31QVbjSf
fFacqw/xudHjDxPUhB8ycH4J9iERqFeTaC2lWVqjQHs3Hg2R4xWhQMaJjr2nS+T3Lb3004+gCGc/
AcIdPoOprA4aFlcgj6x/K1Qq6k1jlkMxVcDRlirYJfqvRE8y04Cf7mBRgh/S6rUnzqNLfy3zYMyu
J/mPKf1quOiw+8vthllulfjr39LYiZITlB+m75rxd2dAo/CPz5FULvRdAcP+Z/Pdc/L9vDHsXX3X
r62Pr0vagEAEDKXb4CoE4ykiAAzzQYPpbMFapYxQkBm7rmsEGR4zq44SrnBTdf5foojLPAW/LRRN
VBKoOFRXw0Wsnj0vdYxmXMK5Ndt+/F1DSFeJ4sqQQPq1dAsKunDa3ODRYBHzQ7OOy476A00SsiMo
kH+dTUSwoaCAZEdaC+eR3R1mJA7j2mbEWgvTrEt8Sk+lynCOZDlQAg94ePHuwlQIKK37xZLhYua8
Gki49uh3/G/KsU5bRgQyuconZThbzEgATvVF5moj0A7wDWttnP78i4FP6VE4FVg+n4s9uor4SHQ6
uxIRUnWGvcymYv8ldPHLvIuLa+PW126fbdTtLMUY4gV8nO4rbxcrtKyr3WKni7a93Xr8dyWtJWQj
LBcTDirDYsQkKATpXhbnWVLD5vicsJMENPbxZO4gmcGDsgBhvSC5ypwBYkrswFeXMXhAjb5LpicR
g5exezOO8rRObz7aHDJK9nBHccwC9ldXJrRN1xJtyULQAXhoKLb1Kp349ZkMbmXeKlgWkMouj3ob
vgG31O/BNcDUJbJHUtZwWHvPr83+meNXV7mYjiniYhrKVayVm6AS7KpxKgXvIxjvQb9V3jrxszrH
mHwjj0+r1eAakRdL1zQ9jkzqPbwHJ0wDR/M7S12rDFZvJQyGc5q+9RjoPMN3lt+2vU7U6SDMLK8B
u6f8M6hbX4SNveMvSUV8u0F8JrRY2IKthTHGusL7mMZ3WblklAcbbeApHA2Bdrsl5JYU4ZDQYNAH
rDNczYwcMXu1wnXEOpmOCRZg+pvcQnHUTC8tyi1AEhPt/ZNQdSK02ZdY9Izgpr01Z6CzUrOZVECv
pVXoanpRzNDCA1ggUwgRQ4Jp3YqrKH3H5WcucqcHHs5d8m3ilD2pXFMXX+oWIbldg/jbnOfmNzcX
Xey0GlUnNJh6ZZ26w0T7ecmtn4IxV4RxB8yjTqws9HviSt2RaUxKs9ncOulKXOKolk4Qth/+8zvc
qv6Aj03Z+F6u7Ydho8BBGJwxD25qtyV6HLzS0DaF9jaV51zDMaLcasbRIGo4aIl8pPBt+pIaEg7h
Omcr1TN7UGxVIAQBp1ES2sRfUNrsHmINpaUHi+QsC0OlPRb05n58VHriBohHU2sr4f3AbGuCBTab
QGyoDrQKFPEStdlcSBjKRyWTqjGOl+eYHYZTAF6UV1AbpMFW6bT8tTJAqtVSr0OwPFuNawYp7xcr
OGA5G3tV+lZf9F37ac7zCDbw7kdRPjTsWjsqTtscTtpE/duu2uQbTqUDbtMUOI3bIdHgBdomvExq
dnWdD5wBHBHdcr9TcpAMf9n1m7FwRcORDYJdKtaMiSRkKG9ebnm0ghh9tb5bqCftobM+dRPNsNoS
ZfJeFl8Vb6SRvaY8xkv5VGzFz0CMVtVrle3mxXJr7Tra4aQhnS50BbxLgAfqQxx/qPWBRZT+MD/1
FUrR2n0CYHsVV7aOprk8xSA2w3OhqSTRPXpQCwMf0vqY5BA3YPXwcaq2eErE90DvtmC+8urejhis
XGEcK62nd9h0XUB4pgag4jUh+dEnoDXEVqOSd0QYFwnicPhhBDwm6wKAMdeWVkZa2WBHYLV5DfJK
q4FvzooqzcT9FJLqVWX8svP342YcjyGQHVc2EtWnsun3GuB5naAO8KLxWkEaKneSPKyKa6TffeWn
PKpyiA7NkBhvwTI9GyinLwO6HS38qLULRtx09qLXOyCYGeByrXtaBAxBV4RnLrRGzJ3mgUN2Tgm6
D4o7pH2nTFA4NDqRQblTU8jhPVJ1R9DT6gzpIoODaxuzU9pwVDGheZejM+ui02xgOeoeK5VgBGQB
LsV0q8pIFwRweFh5jTsEMBStTX8WD2YHLRWmFCwwHbmT4uIGJXv98xzyIaQQaKwGXcqWw6495EtA
VtY8w1EcoezcTDmEREtB5LYyMJel1G+eS80WQLJM0nE9EWoxyfYCC5q8CPFrer5FAG2FzLCKBSa0
xTmf2DblM27LkH5IoyZ5V4KCizNVWbxhjfjcisJ78YQo03OuHvuN8C7/yuORK9xy68zthi0xBr+9
8pNcsz+895Rz8dWT8Z2Q7VxLtjxSdM2NCnpJ4qh+s3DF9kHoPcC9At0GcQ5XCxmwumeK5xQvYsR/
/o8INpis2KSc1OGC6QtAiTBijoA9tblgQiF++cp+NEtPiFYwiEAD1E1HeRDZmPLpGiWSRQThjQOL
FmkZ+94TV9F60cK/KVallyxBbe3Zr7W6mSSGMMRFDCusLfySlzEZ0DuAW7h6OBkg93hrN8SOlo65
rXEW+VFYDNR9i8Z/Uf0EJ1FcJR/pe7aX1bVcbATi3ejwWW8ZI0XFOs72Fhp++d5q+DQqGt6DU3cU
MZNB3YKN9vIn2+Y9WXhk3g0fBsciha2KvrK/y8zmY4NkOZsheExF0Y+kyy108lALDQbfpdQvoeyC
l1VQmOEUK6c++QnwzNKuUMyBgDsdRA+QTn9vno4c244J7ACfsjVObfJjYU8ahJ4Muznp/+r4JkO3
Yjit2N0/Q31BssuLYnjZbwjIMMFWo/DrdyxxuBdLmaO96V7dpe7AQrENWTOKpfZR4n8HcLfExU8r
3N9ntykXccUccv1kmrzOnyiYNTufZ8r4so2IilqmCbjScPFhNoZ9hu+F4ptGpZA5ne9ivyOD/Yz3
4lPEmfbUzv7riswMdikkiMuTnUic5xTznuaiCYxEqI6xsWi/I296zf/xqRk+2moZUfK6rKaC5MUs
0giRMb2f0zBpNmGJcqj3Q+fEJRRfAp531SvRtjuD0hlTj97OME+RgBuYlC3YgCqmj++DtRBvMuqD
rYbP0hmrVgUY04MCSDbQn49gnaAP1kq7clqjWmZkCGvAFtua84M9vGdDP9MYdc+9SpYxaAYsBSJH
7haij2kzgPFEf768KjZl73Qf0U3C8ZbeowIEa51pWObWSYrrTcz38sFYNwGDn5DGs9gjxU0UTOm9
vJ/TQJ0Yb31URWTrUWXvg9iLyQby9xXXG0PpYVGWGxiTBH1anOC3Ag0u4MZNCzdifx0ljEteWci+
Eeb2CsvynaIyp/6FAquuenGbxXsW/wTKqpcOjr8tmXExgBsuiudjeYiHuPmnKfjqivaBQB95D8pm
dx/GH63ZvMsKtwntMwxgqsUKQ30oML6+EA/S6fmG2d94nH5qGiEE06pDsDcVrc3bTR0AE5Dhht2Y
S9zaiT6JAzcTqYATGvuCVA3zMIIgF9dk9wECP24yMqJSOvlz4d80/69vD5Vx0nR2MTvljE3wHDZR
StN3W1TOEe/it6OYzcRVUZ3aaiOGd5lSOlUhx4gnnyIp2MKcLC11r3OtYCUqniblc9A12szXYsbO
4nEJmAc/AzZCMzFn8SnV9c+p8lelDGgJgwLc1tA80zjiPYOTvhqsVO0WlbrNrFde+gjr5qr5t4tw
e6IMGS5ldgMjxIBTe1XmGpZNuVvpeBsLPnqyPckDkJGz8JTzPsiEZPSgAzlxYYZQEKr+4MMhGF1O
nOcmxMhBir28XkcWvmD83Btp78zlwOn2UXQ3tGtWgshmoFXaWyVuqnm8gP0ydrIrKzW3QWC6oKYd
uwD84gjHQfG7p8bvAYPELDpoBrYWUFpgDH9sijP5MjWl4D7GvVCDpP4tlDCGJ6Ci+cxxorImedmv
P8JR/rPi+hqxBVt4eY3jNekoF/ktjQbCEYHlBoySYk23fYi/uWAyxY78o8ocPk+QBCRgHgoWyhTP
9YwjA9rI4C0YxWO3ZFGe/9IlMAxZGSQQhPrSmjfVBfX84CZ9su2v1i8ARoEB3SaNw82LrOfyVJkN
gr1hURSema/S3pG3EA5ehj7PNOAGhGXBoneZuTCtkfCofcmbstHk0q93LbtJkI52oW1ib2DHUk4h
O0DIY0fPD4tqqdRfeaZFwADS+AvEM+Wk73+E5YcMKJp/iXBRPgbl9MzeeghJPh1gsXn6nLCUGZlx
tfqjxWL2Uqm52LZK3+wUw2EEx1oAE2bNgicvXoxnIGiqxo11w8v5p0StFy+y0opWpA3NTuidcoPy
7Q4YcX+iJMFoHCvBmSwbaIDs33GwetFHSxrTmrvn3aodbDDPaUft8UjfWYZJzxP2L2IthGFp8UyF
7NFvLFpSJvBF04Pti5L4lVFU/HxA8izKIFrhfaqCSX/cesv2Cy/6fGnz/NlqPnf61Q7VI7vnnwOI
mEMQh+lifkK5kxqvQ2aLIptivX4xK58+R+QHGHEllNeuDFXqZN0syXuJ4t70rfkd1pS65q3biv5V
F78lZtSJ91IGUh2KBjfnpAeGtwmzNV4Yu+Fg41SIcxACpzUTpmD5IgVVaukm942fvNaFzFUJjahg
/uvkQBw66lJ4JbK26fwFCAe8Apb4+bpfhMJVJhR7jQSv+CIyzSvXL0I85Nn0HBv60i/g1tYxyQ39
fqmqzpfqhO+b+o4chvJoqFcI0LiFv0yDJRdjyW3M4ObdkMb/xkmBMADKxYtgdb06dFKzY03CIjuD
gqIp3sxp09If32QH+XgOECtMmYvEyaEgJacyOQa0n8IOAt1L5qtjn+c8Qkqzl/kgxfWGzxCbQDhx
xR2jwun8UqvmECoR96IRVH9ncQIcqCcGgxo1KfSse1mEdq+9ZeSTvEiCJRhKrvOYNL/papz9OGKV
0ymm4xVav9llM4xv9duCIsaSzvJ0CijepXMdXl5azuv6GXGvAvxsaIeFliOTx+bpHzDOhc2YOtJv
e+3c7qJ9l4/8wcR8g7haDRYvQzN1raiLzW48xc+H8lMnbJu4UKD3ciXlhO7DtiR5+TKqgSgnDe/J
0D8Hkj5oB2Yx+2SXaFV6krMBCI1kLZxMdvC/Sl28jBN9mC/x2M97RWKqehOYCNKlDOJbycnZXc1v
ln9tNX4Tc1IOtr6hbQiRwaHNoKrBg5E3ZGwldKNqdVKrQ0FBJ4zhVg+ZnhRXCcgaRT1loMxkR7vJ
nfsi6r3QqBavswG/09XDGFnbOHNeaGXaZx7JvAGOk0ijpzNExpOFOtht1SXXiVpEScIdmLMP+CJA
H4jTdWLaEgkELwr7WTXlHOeS/hrkNf5lqSmL74JMAc4FZYFfMcwgLYL4srAQzJ7rMl22kBWpC2BG
SePzEozIAMZ9k58lCwOJdEfDaWrnQYcdYxZuwoZDSpulwNb7UMbQlvg9QF5BgiJUTvIBab38RaBS
lH9piptSkbopYbHZ+M2EO5G8cPyu1z50llD9lHzNCT1hlmGDbKMW67hAojI0JD9qd0gaDmLx5j9/
QgWOKDo4RNnqazGMy6iKFnBUmCOO87nwUKpwSblMYkyBl725E/XzkwCwRwFAr2pL9VxesBKV+WBH
TJUvye+T4IzeQ3YgmCtQfrFBSLjRcOoMey/s8Xc9xJcoW/swJ4R1P8AoSx8dmwNVzIGCcZV3WwQx
LU5o9IVEaHAGY+U5HGHL+SRv1GAMQ/yp7Fns2i+5heLp1p/psBLXwYwIGuAm3ddAeULwCIJ/dDbG
sqoYIaC85KWwfTjjEcKmXNo0g5j/p/TZwOPERXvJm9Uj049PWdKuc8Lm/NaNTi+i0uhDZzzbHRMT
hq3GHTOpXf0Kaj89ycG4F+ZrasE2wjq3ZWVLmJFDcxX8Za0RZbrAApuWErwT+tD3bBlVH1RxO+j7
BKEaQocrTbTCvvOrMFJC+Jt/ILnI/JoDv6hYM5BSpm9U1mpyHVDpoOCHTREpr8FFz3fS81XFQQPI
Ec1wq+OYu5ZflScqn5ixw1clniekmctkgmE67YuO6zWt7dEcz2Dyy5rpmrSoEM/hGoAvqtFjAIyJ
m+K0ermqLAFhrg0JpgHUUNXXmrOD4Ck86ChNldXTWI+o4ChnzatkHmHQ5sV1pEWzomiXpN/T8960
XgtprnCErfjEnHlRj+tn+zqdtHatFle9uDJHSEz3aR277Ej4U5CuGigtxNY0p7DMFmW97bDTlq9l
63Bp5Vux2kdkyFoiRLS7Vt0D+UYIOdaT4T5NVrxymLgqkBvNRsD4jCZ1hGs4jbj5itkiNKBrKW9C
8xrFm6JcZHhsR27ReVK+C0OIodsOMVzlVKxx0UyZXKTiPn6u03EldyAAS3KrNAbHoNijug9dZV0H
90GkZyfSAVQiog89QKeQeqrxbqWkfwyxxkNE3TF7DhAYM+1T6W8M7PKDGoxAGYkE7eIWbsVtcO0F
JonLGP0Qn6e07cE2ZiSqAdES1mp5Tzk90vYqa989XgunsvvFWAEQM0spxuoyqsKqZatnDjtBuYDF
uzSouSBSZeanlHitfDK016pgYW/IADiOeNJ/yullrNeMSpMWBznELwG/NYPRrsAiIxNXVCNp5y5M
+qL34G5+KVfowvJS2KhgR5QmwR3FcCu+592mX29rgIAQkgPGN0Lrhf7FxOWiNf8g8w3fSnmAnxQD
5OAWIhtQia4Qip4dVNI3TbWwSxfgAZR/GkSB7LIZd6xaTZDGKTWTKG5pGfHPZ90E9RmZpWgB03lQ
gYZ0cLy73SF0mKdqN8m0XySxHUxDVfjBz7hbQfSCcSAbr9A2fIq+vFdDBb3BTquWPMFrkjVQUjCt
qUmteW3WENp32UP9kylYCDVcnRH0yYdidsQhWYCIdYYktPx2ORP64NXN8Wdme7eU25ALS64h+VYS
Yem7MdA9vBtY6W5wGB7ySu1/tIe1i+/xvbA0uw+dJn/rTMjZ6ZJRlXqwHuzOrVeLi0fkJG+J29+D
K85f92x5TnpCDSVtnvInX0Th/RV4QsU0Q/jNe506d67mHc8pyg7d9e+1T2iK9fdiUAZ3Uc3bffJB
s7LUx1h553CaNh0L7X7myP0GpkgdYRjYXRSslHV5FylnQdRcHcaLIwCVSgr8ogee5yOWDkx66mPg
r7UHeU/KI2WSC7UPWx1qpahMO8sPNAq1hwbPOfP8TdV51mP6zE8vbaGliTbyaiC+TqUtzbOsLUwL
IilWSKDX8XqeT/V8iFqqxLXGjs6nLzCxt9tqK2yCJUvsS+iLtT40PEy+gdMyLruf0V9Ft+YNs/QK
/Tl0jOWLko+iqWTcK0pcnERxnmG0cO8ReRCuxlhL+XkJJUHTc4X76NDwGid+bz7bavWS1r6BNoXv
K8aFstVQNrRbpYLO9iWfmrTt5scFsWJbMjY5MmVs+tNvCInC5kVDS6lG8ylmYuTJMOoRgTG9qa5y
lI46A/+Dqi5BThl5fL+IVo50JeNspVCf8HzpF4m/qY8FAe/gjC+GUoDRttxupetKWUdIPR4++Tzb
8tKtcf1fygdUnCvqA/7vGls6ASHn3Ba/p+/SScZ8dA9A/oqR+vhcSbL7goxGTHqNhxxaR89W/gYT
eflCEWFkqxezD5LC97nVVO1KWCrH+AY96hWY/iV5ZlEyxSqH9Df1pivDdOd5eFElMarVhBVoZKbR
PQIiMiuHth9YmGwfBQl3ekITw+mh55UWjk29k0mTIbpaKU/hk6yZuN0bmCl/kinVPTfVuAz/cXyy
Xxor7pNEH+qdCC9baV7TwvVvsLkzEARUHwyTgBO6AriOiDAc+o3n30vU181Yl/xQo96RQXZH9VsL
afNgUOqumLr66BHp+8wddligaz/wMt1jb5t1OG49Opaws74SBfuo8SERjgN3uC/sUWhPfnFnkq+F
XNohRg1oHjCrmgeJR4SHwhcQ0l/wAH3yG1Tobz8M9Gc/i2V/aevvhpRp6VMGHg3sCq/D3/5NcTUM
0iO60djq8yGTuno3XKcDnAFrq0ce46ml9AonfAaEiMnQ8WBC60PxcnlqS/s2cxM+/K32Fgg4szNL
o33cpJHbzKTYSzczHRKMeR9D+A7h8N9mUd5/SAX/V8iY/3wnUTP+TwmiZaqzYk2RLBUZtGwiWfu/
Cxlf2586z/6fD/CfGkZJ/Jch6ogUdVXjD5HH/k8NoyT9S9RMUzQUQxFV/b9rGOV/KbJoSRbKQlPX
ZEX9Lw2j9C/LEjWRm7iLIsna/4+GUZON/1NXaKGuNOb3zdOIMv/4n3q9SWsQYKI/38E/nEevKIrY
CzFdux71X+DC+itGU7rsCZPbA0SOOEVTeemuMNnpubqmZ/TlTLqpzL76rybf00XJzS3B/L4TVpZ5
maR3rmwN3YknamcC6yDsmrhwGH86oqwQZonEDI3Wmqp0ogSFijO1e10cvOkrlOtZYFEdYL5hnoEm
y3rWg8PeQgETIVJ4aGO7jxiVyvQjs25JhQeA+GSCuzcvJmjV5RF2vGBeZJkIySJD4Qa0JFzmQUuI
Aqxt25/nDnLMTjWSQwPXvtckT1xUXzhwVQNoHbIIbLHaxaRBUrUra6eiI1dhaXrGdDaCY1bhUlI6
UortXDdAMWqfII7WpgkZHP61QvE35BYuBzKOSQhdhqHZmnMo6LTmS38eiZm8MsE0wIRRd6k0kP2m
3vA1AwAcfUZ/YOJUsPWheSVtgpAQZac02p+YETyov03XR5IeZ/YiQrrLoJpe5RtQ39tVBAPNh2dm
ZsZGqSVHU4lN7OhBfH+dCpoXFNdYKFc+M22h939UDAXQnCXSVfF3aZS5ql1YrSc/RJ9D5mhB/E1p
bCW1F1gw4VLRQesGEtmK0UZSPkyrQBzZ2OFAqtr0jQRz21+e7VmqW9uI+jVIeCZqj//4oGF/YVNU
HQAMW6DUBCISYxA9/mWsu0LQjkwIF6blJHcrsf6WonNLtEFaLFokbuV7+gR0aI46baUkBktug8Fj
TtsWsqwzqls4CaDSCgt69tPj90rrMFNO873QvhfU/RJMOXIYZC/LrVXJrDtMzGOtMhoOT7Vl7DtD
3DYwlhraTD/BWaFx6kFzI8bnlnLXsx8eijBW12qP3vBToJi4xqTofPhfGYbSP6zlAYJXmqUQx8TC
Tj6IGJ2+TQYR6Zx1C7rtWwSQSOt8W3rGa/weuhS/0T19N8mGWuRevoVV4DFQZ6gesIkslcqVDTg9
w8UnJXLObCDPtWn27CJ1+Cq96oQOIs9JvRRLD/6mQtwxi2IvN/01ZmpOqizt04wrXYAOlqM0HqpP
ofCXAWJhOC90tNrsLhL8GJwxfnWYuQB8Qw4PaK8sJwXzLmo4mclF5amqQxKeuLi15rXiCclhgmgA
QVFeY0yxSj+wRKRDgFRCLUjihO9QZsGqVDc+VOyKqc2IygybL7wZiN/wiq5zmE5X8lFgmAMVsj9F
tbVmLGupa8ahAvoTzj0peNOGeN30lSf7uyd+wMk3t/pUhhkyAql0GGDBL7Q0Zon+x5Duwvbca+fW
fC8ZBNTmLFbk4+fT09R7S/HSGW6ULdX6dxAw+OF9jG90ZTIm8gtW8Z/8o2zXlLvMDix1ExlIOehu
rMuInFArt1JfQ5DEYM7h1hlLWBqlQVlg8jIaqKjVoeeQob3jTqe7Tshe9ant7qyNDMihfERbzvRo
FefvKjFNMyn00F+wNIc0zfz8MQ53UdmT8pa4QvHB8KNC4/RhYQSBqS7xdOGJtVpdHZvkU1bhKjsA
IekJVEqxx3w/K5+nw+wVOtcYLDbfku0UnzngbLOHzSHcfngVAwslT0czTlSaeq+MK1xELXHT4YBR
l424TYQlDiaGaJcX2XYwqpGqDBh1ffuweTS0fY+LulCZYLT+z5SvIvMP9MJjMWr8H/6Mt7MecNed
xnzVnXhKdhcejFEQE4I628iMmynnmOcQBBQcU5YQos0IF9kORy2yYRVAj+o/AO1Lm7VryBAOFohz
WKliZ5uLUDmOKYR32D/PJbgs/oYaSQuUU7fYJMDOS/iXcQSKGLDdH5009kp50wgbjtC6ZKVm+El2
3bSVW2yfpi2byISGUb0nyXdkXP1bg3aHT5GlsZIPI0g33pWrdvqs8Tk9oUXtThS95restiDlbjyr
AekdsBaEQqQysJivkd7l9FVQZ2HL+Anc4kFxFDjfONXRtkYAB+FB5zKEDuZpO46K5XSlrTYPGcHh
Hu22tlOnb8GCeOUWKKpOzFJIt2MMrOxTxhcPhX1TxosOrWcXvioaNI8lOF03L2LZZoRoKjGE9uF4
StBPLYdPNPXqRX9BUEQxyqEP4bGN9j1c9tPbszpmnwWTSAjilvXDrRjWQjy1lv6NtcToAB04X97a
YWWAx7Mawxz5fA4HlhLosqtpbZGg+IoulgL1Wf9FqPH19p39e9qz0+Ajhiz4mIze5EMdQLbmcgZy
WraIDAGL2OzgCheMh8IdNxgrHoWwPbR9S5+SmVErH/47QeBsDrxNeNFce5DYcwcIr6i3GQYw2Irw
t7FbG+Zn3RwNZc3fO3RTfHn6tsp6zXZ4UWF6CWTnscg/MVaIMkSkn1F1oaZgDI4IOcP3EFcnweUa
liF4jZgUPfccU4xOmQNTszBIqueFZ3zEsSOy5/AWYDebPnGEhxpDLiwl+WEmdD/cXWT+Jr7iT9IX
52T4MnS0Hvfn8MXoA5rev7N3Jk2Kc02W/i+1bj6T0LzoRYMm5pkYNrIIIIXQhObh1/dz860qs2or
a7Ped0YmkJFkANKVX/fj5xwHOy13f8WlmJ1ll8k17vi5/MBxC6d6uFs/lRcxvmFOPnQKD/0K/9KP
lrFcohUqfhs0Q2lqFfRBxO/ajzbwUAAk4QT1KgtT1g616MO5PVy03CHq5tW+oKBk0pr9NuE7YtqN
4+bK2KqLN5rGgRMAoYU7rdqbjU+2SMSbd/mmNuZp8kPXjH0xzC7canBntQulCnqiR6D56U27MB86
tKPP4aSBQ+4u8+lsqVxAa5WLcunQW52imzV6/XfmwPJmWJq1z2m+wIbMqn2CF4HLp0aGICOm4Yzu
cSSlHeeodtFv+WfA8hUD957EXh6HgJHivHGs+Dncyq9NbB2FTJecRkA85ZLPyuVMSmplCyPZjAkm
gxCzPSxH5fKkN2fgk/cq7eYYG4UvmgrqKY4h0vEJ2K7cyVXHHnMEeGTiceqzM9IPETGNbZJA92af
CwnE7Mjh7gW3Tcy1qr6sn+F1B48GBadlt4LLjMarp1oEwd1zenmr03Oa2OzuX1Hn70KywMWzdds9
AmyxezdO+YVoot23d2JqC1ePs7oooZrC1oL5hliS+h4vDAeiJSsyCgPAoLVO00VdFFOXHE/DHTFH
NOQ1nsRLbyLctXb6qfiUDy0+qAam/73OcAIDluR6gJ4hSe7IHCqp8Ttl9pY4bZn5EfdbOIrorLDk
gQsBD7dwIbwR053JtaTlbz1KTBBJ7vQBB4X90LsqtBHF0Z+rDOUUDSch6qjOHQgQ5HnVxhTpCYo5
AF02G4Qbbb2JNXRxNAfkMyqOhoFRwZzfIwoB49CMn1PVRj+Ddy8iEYgtxhFiD6t8gKELaLUIN9kv
LgY63OEEZwUHSiTpR+J2R44kYgbm0gAtsEyYi6kxTB0BPpcybYaEznT8IO5o0hJNVfmcW8AcA0R2
JL2bL2wzkyvGpTUzAVGxYu5RHIA5X1cIRnSNp2fsRfphI6HKFNUKr2n9kBggIoPSJy0zIUu7zvPG
7z0kK8IuLdoISQNQg9A1GBhB5rawO6WXxZmBMWaHwBftidvSpa9SumDuFs2weEZNMKFkgTYCCfeJ
uBndL9zLFVyZSXRCUTvnTQhhytdw17CfSxfDrvnyOBT8Rjh95w2+21sLpRWO52ya3dL2hsMjEjCG
fPkkNzRcJtdssGOwXjiMnA/yDBqIwRKlV7B87yXTrrYRnwVU2jyPqgfzkqjI4J8zsQUKrBibQBY4
g4XFEAAxJAmmNoabss9ULczvWfQJ1EQKAQtXcK6fZ3YhHbJYqzLOE2IDEDsB2xNCF8UWtLiXw8XG
sbsybAO5dEOnSD6z68psm+zhhwTEf87gUSAc3HKhvZAjZkKkwmuVX2m6UpJL1nrdH6mbhRtiYrhR
1T2anczHRxgKwKP8oN3ylnCWD5DHW0dtfmFaNpSQ9tNkIOuePwtsD+FB8MHmi5+JRw/8rvV20Iip
in/0XWo+MBcJySUOdbkWnwY/Aj6CfBY2f/OSo8uM3Z+Zh4YQiuDa06sv0mcM6dbxJxSNyvCYDGrN
oG6U9SVZ/UKQd5yZw4QFZzZfCzvfxcw9Mu7MeyAixr8yZkQZU2HtI8rPeTg7isOOmT8O4oyXYVTN
TIz24TFjbo58/4izOLcP8RT3yL96fOF/TwvSO/JzeXg8cyPG3BzxyCTxMfCDEyK5wNxbK6C6OZHp
OY9XsLgPsb/r9sjdIrvzeEp/70/BqcYGnO3oiR5sadrhxuN48BUzuK61bPB7tuyum7NdmYt3YAeV
HzkFlC/NVjT0ij5BMGj9Z47hoJdA0XihT7eTt6NtJYWG4i4x8WRZQwDT9tnUD+FSB8ybs35EetuR
hBHl+zspNpYpNHjkiR1S3NRIB9xAOaO3xroHL2Z5Pn7WzVwFbzb2aVrjGzzOCdQr+qX8n6rbScbn
+7VUpzgTHSrmkMNo2CPocOrr9KbvIoZUFxQ7DDPUZjdo6+lKqucCndMuvQemGGIC1+1YnUR3ZGPP
aIHThkTSbl5Jmnqa5Ig5j0RKoOJmzj2TuxihwBQ0MXBu9Iu/E1uDCf6VmAmvxS8GNay9NeNHPCTC
s5njzRx+zZdTyWYQvZA7mat2W0jujT2R9+RRWM4zNiIqD/msXqaX5rveERq8NlvmmDyTRwY+wUrE
eiRe6pMNGvHoa4NQNpoROAXsErqFtlTfnkECsDDOhR/ohwKBjIwWCINb2OLIo+JPNmI0ceRMTD58
gs2byF8pyeiCzegcYNJY/4kCPJcJVRewGa521pKOxOdKnp8huQwW8NUperGL5DaeHZR0zhaOwUA7
XZDvEpK5tAsO64UsQaLwX8eMVkfGM8WTaB4xXQWSF/kxnw02OOp86SH0dUQBo3aRRxRTxqWjYrvU
hifC582AXVRIV4xo+OQyPkfR/PKQ+qXJKMdf86v9FV/9b/gdfo+//UeIRzZi3lXq0QkSEQ1wX8fC
z16Qd8WPiK/y91h+kHxN4cGzLxI+aRsToO8EDf2e07y2aZvmIvCBl7HXQWSTuB7wqZo61VHTr+ZP
t4e9FRMENhhRHPI1A0j/VGt6jZyvLYMJLJerEH7Xj0h/8PUkplP+wg0WQZEtjh7mEaeOGjilZViC
ZHN4IGHEdyTiP3B1JNBvEsq1tJ4s4dfOhHjiC/XfEcqBMtd0F5uMKZ9oupvuqO74wvgE0Rn53BEF
8ebFRZwti8/nFZ7BR7/8YCEFBSoPu8m+TPAPEkEmkCL1nb1+sAxdR2J7U2kr5Q5YDZdGucTBqnAh
bKH1G07PDPeZ+eTeoZ6kBfDEbIRy1/SHI4QUvEcZBYouB2E4E1JgnvEuCcLeuF3yQsROBIQzxniC
kTNo+N//aHNaINgHCi9ycS9uxb+J2xd/INARNVj5VPjujYmh8nbckplflrxgsOLFmEczH7/lDa9e
CxOY+sAjKgY4sbfxG+eAubQAb5j8SAt2GqSb1k8IX5LyhDFBGZCgX8CPT6a+Kn80FnU2uvJ4Pm6n
C0pJ0pEEU2U+Ckxg0komcjKLY6/PNSTcufN67qkN4EvTMKa6qCnZ/0AstJbTHvMyfc3r0t/q2xu3
7NlY6O8rUdRxkaQ+uQ/7KbmO5YpVRuTRltxSwKTWEUEpD/grAQA5CGksvE1HxfLIVc/EFLoUUERJ
WzTtsBcDl8nA52NrjxT/oAP0ou2aS7j60hwKmmQQ35xcyRHE0oMzFPdPQfTlRwrWhsaD/lgxNbXb
82r8D3nrKYmTCt4iV1AFNbH8KLQPg/k84aLUdnm8N/ARqb67Zlf3139u+df8DTXxXLZ7PcbGTQIP
xBnDjWLciCDoVVh5ap2xeL1wr4TJlJid13T+SOXA67T6Jhiw/6D5jbPOXFqGTEqAqWCbMZ1A/VuG
ValtueW5WuQCzxEcVEwxUITSl4nH+WS3CvUlXVHjTGstH+2Rw5jbz41hVz7sEJ+mlWcstEW1aiCD
dju0hDDnywJ6tCD7e8A48SfDlpb+fOn7c9v3D34i817C2Sv+TWCM4w3N8QqYeEycYysFCupyx3J/
dfgneCv943CtOt/QvQEigj8ZDUeu0cwms2DH09dd9SXqUR1qLWY/CHU1UG9OC5NoUScDyvZ3AUIp
dnPkJ1NNCFSmA10QEP1aSqjc3/mHtNj9/oo8gOF0/NhxwfvPnWppIRz2JeK7rRPgKVsyP/NZ8BnJ
F2sv9JJTAhyCTRTlPwgDidg9VJGPrgTsY+/RWWOpDjlGxHHFDq57rhoqPNwQprdCveNRKFoLzCZj
HsM7XrXhKWq3b9wXtEX7dnVQ+ZD52njFzFU4uwf6fu0lns71jxJ6n/ZjxB7fUp5Y3vkY/krWDNyo
mfN78i3d4FvaI4lWhyPcdCXTMaj3L7BOvZhzbXU0IViVEpRVSmQlApd3X/mH2Me53DW2KBJsIkHn
TfJTv6U4lRNyHmgpC9Lz5BOICn1YQjr44NqNZ6mwwdc8Qf22/CurYLoJHkmxCB7s85fS1vR9X6CA
b/f8ZJejTzhaSn6rbZHKvDdFMzJpik633aj+9JenRbABsMRWyZp4htbsXvTme1hHRvpbbspHMZkP
5NM0Id1nP/eJs1PQJCQElBe3FN8ybKkcPKuy1+fzQ/tGpSSytl4ARijPxnTbqnT7/3QH0xcgBxUF
AmdEIX7xFX9GE0jDy/YrBWLHMZ01b9iBY/37bYgrMxgoY7FCl22cMXQTxmwcy/4sywiTDs/DZB+d
JvtwF56sfXAMthBJjsZe+/cvfavs1a34stbia7pNV5NVtRR/KHI2+t8veafs1IO5wWs9yuw3jO0n
AZ9QQ3FKadW7PCBtflr7pzFDMXlBHX2YzlBqMQ6PoeG6G92VK6Edt4T0huIS+NdLT7gaYhQGXAf2
yZhz8Jkee2tXjd0Kvz5GNf2hFKw+WZCcVyq16jwJPxN5oRirSXjArqfCRGBB/3/CiLaBoRCIVydz
2jEZUHDpkBxNhJcBxGfeJSJx6dzWyEjJE9l0Wjxl+k6yn1CQaqlZvI1T3HFaGXHYfVK0RWgWjAbL
iDXIRYYyxvIBGZgkGzGGAO+f1ZNSvwH/2MPbOw/MgGZgIvlMu2qQBJNrkAKw4kux50KhBjF9aSSZ
r2Vs/AgkRSZYYAFnysLc55ecr2ZrEgUQ+FTvUkICEeUa1SSj2hnHSw/aNxdiEDRJEEN6mUFhl2+b
4kKUQ0SMY4fPurXqC3L4JXm7cCSP6AuImWxiXhtEJdmLI3gCow9iqRlzx2OWbfhlVG6zshbdSnxN
Fn8Of5hYebiv7qvr3UYaLJTBBM35fKkV2BgufsAV+bqcIO2CM/AHv3Tom5/suSZKYKT9mEEOFkiF
PB3XujIuRIqFZadCUtLQJcOus8YHMQbxMwJ5MQyoaxQGyz0XiI7ZY01/TByt22kX6L0ltsG0w2CX
BdwrVK1czO3piREnFwpWpmqwNoxdLV1xhWpD22o+YO0zhw+ikeQ1c2lr+SBZyoZD4wfFqvcQ0+LV
qRIYI5XYjoiBeFJEH0L7Phye1oa00FGNU+4A/OsE5m+4Iyf6R4QhMhFuxV4KTQmQuSrwMWtmskl6
sH/rlxTDS7oJzJJx43bZFttssq37Cxgm3ukMOGFcUHoG8ve+8GxiNjnzJMR0OTJRGjn3bGCUJYGZ
64AFwG/8MBT6CMw3MDdU9lAgKFHf/S/G0hQKqD204K+Yv+p/xTir9lM+0WTBwRQduhA0o7RIHtB8
cApaqCqdHAvpnm2UD7jtuWIn6IAzbA7E9BWkT2SZSBtf5VaHc3tWXbN2mvM7Q+79W0JmXMi5l4f7
BgMgAidu1ozb/DQA+v805HgwBw3/hbcf9prhJgp5qseGMv6RmbbELBUPuju8mmadou000dTie4q5
5gzABCA9Ii/xapHyAWfqlbEiQ83I47IM0T1c7u6+vOBroRt4VmAZMTw/sBqlmYeLRI5Iao1qyrJ8
XWxx5o/Bo4fYPXUHUbrhDtuOkWdrMVTkzRYn2W9bQDZQicIbnhOlK0IEkYvBAvFXdR7Q9u0l++XX
R+XyPjDJ8IBwU/9NljiMu2jJux3sWlYCIhNiGih6s+92NO5pKVB/gbI3I6rI9zfINsCqGc/DT3V8
SN/U8fgSYA+JvM8NYDDxLtKcQZHmcH1P8NLJmNmL0wc1bHhhSSUgRTzKBx9O24zDpeApxl3ApfHP
o/GUAAoW9KJZ0/3fO45L9tkdaLKOJzCrUOWvJFT0t+XSEncceYQf3Palw5Ol7yZbSrlTUmbyttTN
9Hvo822QXkuukNpUF2VDT4Hmgpzvxs6wo2BbP+3iinqBjT6ZlediW23BJyG3Ovolgh0weJwH7rMG
sYJO1ic6NXRUa0ClrncqlCyYuFKw0ljjMs1uInJiajkQAmnbBQ/+bbISb3QdkTc+2s7jHhtbQUzi
rPMoF40MvIt1t2rnJVaxd/SUChOcn/tJtIRq5QyE+Q5Ng7lv6s2QoBduV+34NcVDBFtMxC+cuXwu
nXkr/Y4C6MIOlpsPtMZc0NnthQQ8T9qVgZxeLVblaIoWlRDJVz9Xlc2jqvGJIgRxyXc0lAI133+m
U0kA3RLZa13L8MFzTCjpZ+cwHEc6QThjTYzxUtJzL5nM0zI891cvZotqSRG/CnEmjfDuEeVhdqyb
vdzdW9+AFZ3Y/R2iRX/vCnQWoqW9EruOWi6pzUXTxgwWFPVvqZixSfU78Gjalc81QZeespFWro6n
ntw+jMrp7dcUf6nNEyox9iYMTP3lbGELDHpuiPKlpV+tdJ+kp3wfc7bj9EwL7SkSYZATkuP6LbBc
9U4iA/SUA85WL0i0iT25krr1aUpZXH1RzdOsYqyS93qe1FV2QP1aMYiIcVkGc0WTbfK6lUzPGRQf
A5wJaGqHkLKjetfNc/nay6qJLvpY0HtUgLvJG2iq+cwgJixS71+m5A4M3jiMpBFs/GTE+po6ENAf
RKjID+zEcOGwaJiMAlnQ8NSdSi51EBXY3/JJYxwJJSjQi8+FRiVaMeLmBHGTB1h05VQH2OrIrQ35
PZPOpPUMUKQ0ofcAlYJGm0uh95dVA8oLh7/9zkKb1qRoK3LJImmiTZl8Ad/yQCOp+PsdHvDXcUEP
PfW7Y7wiJaf5OC6QSvwtGX85CQCvFBFfwkL3y3xQN0y3nAL9Ea2C7sh/ILjlA35m4oTQuubfgGhp
ZouW/FXBR4CpB65mgKoVOPViCE0Db1WgWepj+e89MiwZTQV32I8dI2aAbd59PQeK4Zokq+Ytst4s
Coi/zcwCzIS9CC5PjNSVI7HjHT2zcQV3n+IoosAxf+hU9nceoHO7mw/yJfDIO5az4ptwXtjeXrMR
A2rqappxwXqKbuOBVy0fw3yEKc/7j0V+7JmPdiRw3FNnqh2KYUGQJ4j1Oxgyp/Cq7LBGuFmnxiHm
eZNTcS2ur/NTPyIZ4BrzVdRc5mT/Sr5H93UODs+zfjAYkZmsu3nrgk7Fg5/cKmkppXsBcctnalh3
IL2HahiV359PAwZJNcybJfx+5qjtnmt64M18laJG1mZkEtCrGV2W3SZ+tnib1vK9Fl/l3z/qMmbE
KIxP7xsm7FJftutyYS7FlK1/viKf5qhruFwKOOv2uyvC1Rvpj/FgU2OxMVvZXLHGP8FVOIGfgJuT
5P5KbHNFNgk6HX+2HlhMT+sMwOlLVX85tDjaaj/N259gTH+pTs1ce0z6uYT8uSlkcpbEMSVhHG0B
I8XprlH+Zq7ZynpQ3KARuU5MlV3bLogiwU+/S7u1Fl7ZyTA8kpjUdqFEBokaQZ9791IS+thkMCDB
vJtQzW8AnFH5vMo4JtGd5CehK4RZzGchrwOFwhaG5s2D5Mt6kN2asNm4G+74XxrX90hfALE3FyrS
HDvqlsxAxOAEuEi3SYX4EcSBUcH1ZKZUD8AojShLV0R1gqtBN/CXgGD9sJ4YVTPcK7B+TGaI9jyS
i7nxXLzKI/YGND7xW0/fC4Ox4MyrkGbVZK6Pdm06Uut2rWtizJK74RuiNfp62n0tm9GroJ31drru
rocsC31ZVatuVj4HdxpCxM9AjoGumVOnBKiensBs+g+36RwgmXlnqVOx3e46wOE5xI5Uha9CCO/W
KcFSEEWYEkp7hl7Chm7C3OVTG2vLj28kOuAWYkoQZWzggn1tks8OAA68aSUjgoKQt8VpvDsAFBD3
H5Cy2V4Zi7ZngjrNaY4+BfkHNCq1mqW4Z/Muyh3MBqm1VRoknMXshj3MG9Z/w7qjOOqrR3c31jBA
UNyyK3PS8AbmlmUynuL3SXqeQSTKLdww7cmMUhKW5/JpXNFldV6JK6HPYWfJ8L8ExjiBW0CH+u/L
YoIOT6+ln4D0/ap/RY93gaUFwd80mEQdFIc+8+JmiTolOxo4H8vKLsF8U+Y0nM38okfX6IWQ86pa
V627lsqPon8rrZtUHw2vkUDFf01/sXpb5d8JBao6a7rFaB5SnWR/1o9ffbn8Hb5pkbFTRdhgUTvK
uSM1DqhWS9iMb3V40vLj6wD+YcTXZ/GDGQDK91+uT7HocEaCs+wZIApIbDz6zF6Kx4M2LnN5Zgm/
/AjKCr7e0YE8jwdcRpxJY6ZfircXfpDLEMjyDRbmKdbwmP5X1b5sgN5rXIncl3UsAt5p9VUyPes7
nfr0dXacUp6f3YJHBivqNhxUypJd7gN/MVA7Fc0D3OSeqxEmjKphpLZKWX3cwRXgROEEzMGhwKT8
X9EqoHJl3/CTZ4XvGT5kM4+NDjSRE2VcGv3SGnP6LjiYUMXVIOT3Zw86Vv0gb7uVzPVeyTCbaEGd
uRa7Q2OR3ujOsB22/B2BrcjCSzfnuqRRWNvGG9h37PcGdKMhRdCU2twRfsBB0e4wKAxaB3sKpo0l
qC5EOxzZ4d4d9crOyW0UFjkfJSrjXTJN56xQUREQGlGkjj8AlSo+Juy8hoezZZkmntzTGpeY8pVq
MF4nh4kyEewAZLsPcl64M/Pu8Fz3dDDSO4SuyaojeaX2r61lK13FX0jv8byTrvhkCjs14ryZeCPv
heTTALjGk5rKFT0pdiMNDvCrWuT+Qgb+FXLkkJwgRs9MJ8WyGB5vvNPgYg3oDJk6PxXmHbbx8ngK
Xr7MLAIwXrwgkdrGF+6SY73DiqMBW5YDuKkRH/XNR8bWP6i3zSrY8gSeZuwNwwmOOhVUvrZs81iX
3zIFthnuhhcE2Sx1+3tjVWt6fCrXV5bXzrT33vibBhq1XxUuM9rT+EHhk2yaqOhXw3Zc7LJJsUxa
OB8YH8IQ5i64Miri9QnzwR0Z2oHBHGbDmUuquYb84+Kwhq9UvSmrP3lzmPyMeLS74OoA2dGE1b8E
9IaPSK9QjX5BdakVoT/VQER7AFcUgv+0n3nW87mbkL18kqPxtyq86awcQdQiqYhsYM6XlYN+0+sH
hcVZRD6JTxlcoS2Q+HTPD7KW59+EiNTsh5oAMi+ZcPQ+9URDEgqhVxurrzdslOyidN50K2N3L5Pv
ormr5Ts5+ZNrQqX7EwSr9+RokWtV5OHGukfnTCMP9udHRsJL0pozf0qeq8lnxnSnuHWnbA9kWIn6
oTCOPqZOwoBf/8LBcAT+IJADi6iAXSm1DjMa4cWMjtZy3p8y3gWAm1x9EjYChTu22Bdtp5Bg0AyF
M4V+prGOsO5INkgZ4Rz1q9DJqbEx1UQ/HC1h2/jgCOi1/cQ9nzO38txFA9tE88Wo1DdJRnDd/bqY
iA+9wuynfP2Km9UjJm8E/e5DaNGEFVAD4tVVAoXqtJihEx0J8LBF3yJmom4BS9jDIVeG84sOiPho
AGMu7BZTW3g0xu9kN2kYI6mvhLXIoZBTj+NlMTzPkNgscGKz6s5mKfTT1h1GfB1kwSuvu/dKpWXJ
dU12hoBKW08CUXgU7zmiDG1NZvHmmIWqb3FN4JADuO2FdHPIfEjsqebY1gVwKgdrMNN2VernCPEX
qxT7FGYxCkJGh+Blnj5ZQxAWDSbS+RREpNcTbPz06oh11OVdP4UDGGkEo4+WoFkt4ENHMvRi9MGA
BJ6KRPi0qPzY+l4wnaO+GyoaVfd4S0b0+x2pAH0mzaAQKqBWBzwZmwlGlFypLghC0nmKm+fQdF+i
JR2JvWfQXEhh5kT+KfG9tB5aNYAFb/u2ANYFH09khIfZ64M0OFXwSL3jY2JFpAA4293jl7qkMEEN
y4XPmWklhyCEdn9WDwqz1GTboAYIHs/ovQtozkbpHQ5LgFuUsZPhXFI/SRHMUxX2C3AIQG5dX3Q2
TYvLItB7kqUbIL3L5SZViHJ8q/yHNYkn0GpaGcJ8tJ5fEO/QdWJkOPBMLD5YsRi1Az54LQTWNMG4
kx2nMl6U3a/MNrR0cOV37zQFytBkApu5dqfT775M1lbdfL/QebfVl6h0Q/Y9Qees8LKGumtZNXO1
Q3vE8dn4QxFRGLrXy+Mh9V8Fvo5Uu8RndtdfsNkitphM1NSPmvPiKCV04QUgQlKpLi0BdiIQgRSM
N4B2xNY8+EHisIoZiQcTEI8BqJo92ryeSMqo8ZG3jW9YbrTQ18uZZGA9RUs7Kz8qgF66bTS6G455
supBofuVaqS40xvqrnsB9iSHF7PAzRu8N6X982qQT+ffSj24+hpLRu855PNpHS2G/rky8BqQSIxp
Yj3PrG7MVKlDY8HK+9sHpaPEGjVgu5p/jGJVkGJhwTNuQumapNVWHxqPZL+KWNyl6KDFpSAsiY//
nJUlbmjoJYzUci3AnaKixAd/aYdN+SRpJ0dA/8IkHqRZorR3GGaEPKLfCb8ZSyQ1Rr9/WTP0WrO3
JX4iKQuKscEb4FugUmPLh4VaX66QgVEE5wA2sNEAEJmdjIsFP3k23ej1lW+p2Y1bDYe0QMi+GqIQ
Axs4vAx/sa1H0cwu+RfeuJCJb6SeRMUlGDk1Do8AasjlMQ+dS/Cb8Vj6tEIOFKufWMDhg6at+RUo
PBUfDcRPmZRgE9LphocwnBCTUVvBC1gAYl86DivZaq9I0izVG1xVccKaSodnpjjkJ+N0MdxJt2VW
I/1TagleeWmOf0KkKblBU4oQPIxfAtPENWwDsbZwKcpeJLQmHvHOM11Fnwx/rBDxE5+eAUjI5GVz
nZFJKkQP/gdBkAuSfknCigzFcCTkLSTPQWySAoJ0o/0jB2TMyw02OloGvfJiIduAG8Pw4hPYecKP
J17GCtJZJhjDIuA0jM9vjoKwkhR+7cKDCep25zfUW+77tYnQ7nfwJS2nbhG4i+Mn+CSSm00DerIW
PDTzjLzUBW57c25El3zHi4yEQiECkCaLGFNKsVWwDrS36vxH5DHhRid1/2Gov+CrQ9meYoCxNppk
2NVuX3RcSNxC5Zhl+EOaRA++i54Wm4KVXi+UKxTFU3cAjBhPrwlGCKxbc8i3jZ66CoPFuqkPJhrH
8ZdF+0DFGqjDjueNQTefXVgQvZDQTHKazvnkApiBJkUpd0P1WgbpXp8kCzNF1iTjInJo9DORFVty
UVOJiofidiqy9WYOsgpWSV1EVgA+ynP4lEHkX8kV4Merv/B26g3Fb5buUAP8jzAax2RoFIguL1tS
YBp0VIaTBfUmsTOD5nnmltEdTTdjuMBKB3qCZrGPLyF9eKTp1KAwU3ziCcj5x01aKBtwKULsPkSH
yrZJQoWztmVb5bziJch04HTYUuvvVXvPeJrxCI2Bnab5KJdMtcislXRXua7/QjHANJYgy/Z3QdMB
Altr653+I3efJZ7LQC/dkX8FXbLQBouBaaRlZD/vr/jvN0AX+QZZdAimR+8Znh+pG6uHyMIeQ27N
Wp5uOEQsDa76FpEnwZjoyiE1mGJEFEIMom6apVhCJ0ITaM5CeX7zLK4RIv0IyhI80Amlovlozax+
j0AXO72hcluMTQE86sMtYPDtE9PLevHyUxi4JZkWvDTdkSEOrBUoucJEVkCCmG6bQ+3gQ+n82/9X
atZoM8/D+/E//y35b5WaOsWDMTUkTVM0Q1MRP/5flJr/K/t5PqL0v0o1/5uf8J9STeNfuqFqBNmp
NcXgiJmS/ynVNP8lyQaqS1WX1H9mSv7HuEnlX6ZhTRVTnpq6PpWFwLPKm/r5P/9NUf5lmKahmFMN
jedUnU7/X6SaU0XmDfyX0Yp/3zvuVapCkjdVjP9jBGQjh+9gaMcISEDAo0p2Zt+zXMCtztPW4L5Q
ODZ0mSiCwYvZEtVVU7LChYaGaPH3Tk+85kDW0iMLA4O0VvT9+DMuAtrGS2INNBU13QsiyhOg9JtA
H8CQA9iB3mDBrKC3sAGDaXa9BxLRe5TVdNnjTyXy40+rwE52wCiGUXqgQ9o6Z4pQ5Ui4xOWz4pGc
BFMn7zo2aijqiwlKRaB+khVeD0IeZAp2ed4nu/xbARTCUcDcCChPmRtXwfPqx9kJDSDZf+KbLrgO
JK7ZZPlzkaZz6bun+cM1F2fi/UKc1sjHyccov1D8TTeVzkhJpKgzFesT5lFI1+H6rTZvSkAcqUeQ
h3WmQFHFXhfbK65xuzWggC3w21RpMVVaQ2/GFr6KwB2FhcIVrOc4/JRnrYOxHvfAn+bbT4u7RnjN
sWN1ovfj3b+cb0NRloaOl0R6Ch9YKTHwxZkQVUhM/iifMJFa7aZ6Un4fsGQxNcjIt/GJA4RSuQre
fSGfjv5bDKLXOrJ6U1CwCVFjoC7CP1RGybS3mTFJdpU9NybA45ItAf+VD4HQ6Q6EzdzGmwO/L1M/
YGH29IS68LWGUeFl5H0Yie+KtZQyz0f2QiZoAngW8wxa0eROkbUomCcOoL3O9VndzhibEnj6+GsW
KPNtEgkrdyWy6MXndPnZf+pe8UfwFk7PhXBHkLzalbzuAJPJT0SeBtqHaGTcFDs2Obu80Kpb/Yl2
yeV18auV8qUer9Z63E9WbBFJtOw0h8UepIt3NSBIO0nGl7aIf3Na71jErrFdS+kLy5/GQEUNiNnZ
JszQwRnxvho/RpLn4OvlPu1qEy8br5rztmc7Rryx/SS31LEUO4IY1C1LPpmKLTztDeHHUL5mq+DH
xL4WH8ubxh+DgRdzpu10w2yC3hM2xfdrsCVtHcZu4pA3cczRnU1TfK3tfErWwnV4YaZ0cmkmTrFq
0KrRuWeaXb7HRDlfQXeCDdd9MMbrlc4h+GPvtImhyLwenajsK8S1BYyDGYWSGMC9ABGhyUcCI0+x
5eXzYtgGvQdghWPalVwJk2NDztg/0g/OdT+Z3Rkew8yb18I+JDghANRggVk0P5pxqW+huVRLL9fN
pbYfmQIXqwgCGSWJbViwGhh8wxgks+eKCZdMgkk2/cSZmjPLcCgHi+b4jhDd+GFJJqebeHN/59dB
+zRxvHmKYVEBAimvWWHlLbWRy44tIJYQev+s0N5u0s/qR8TZZ90ww49wwMdKOmeYPQ9/TpF9emWe
GXrNOj9zOdfbfG91Nj624TJ01U8Wp6Kv3hzAOXO9GQFOjd/4EOyun6o2u69s/2D79gGGnfj1B79d
CQQr90ua89rOB2t582HGIvTAA+cDlWFerhJGdtW4GLIiemVd5X+mGmDBsuAAmL/FcxNOvU6vHCXA
R052JkVFa4EKlMJujBgeYTpvJOOxlW8GaO3qE8JieqoxWkleV8laNbB5IvhU+DGDpoU70zG1pTZK
EMQdnVpvgEtGS6N50dwm4HXM/bP8ttyzLEYazkme4U7qhy6qMGbHFGinbKs7Z0w7Bxvgwn2mlq3n
sZ2BTsQgj34GOzGD+6ZNn77R3FIDY6CXGDG6xIBpWnwV0HQxJ1EDPhJIf/wrqa7wE81exqo0ZYy2
bGgPNfUWcsbJ+2AZrGqSoKRZYfhLY/al67PpT4v3uF5XV85roq67TbFN06ua3kcNDZMEUQ3aKS2Q
CZ15iNB7Im8MyT7sXutYZgyW9GZJQw9CvwnWVKBE4rP0kuRZI1Hc4PrE/CW+piadWuppkAFotLgJ
hGHkTPMLs3nrXQhXRvarLQVyFG8xdTTUkhC+rwhY+BzhPGkt3lwxWIqGz9/mzdU0m7oF+Jy16s7W
3t8q7CZ0BMvvmhYu22npqRz3DlVBw6fQYJAwtSfkkGeapz2xBi26eWfN+xuDbYPcYzal0q+UZhVF
58DiyH5lzWZCRvqOv/oPnBcxS3YSBk+COyrtpu0W72jdMg+yxhsYUSNksRzVrjVeUVfgNoBrzev5
PY2WO3m2U6jtGKjuxRp+nWxBClmqEmYgF6hq0mX83bWLINqjcMwpcRE0mu0hiQ/4+QxfI52Bbh3J
605ev1KHFqGpL3oWhd7gepQ8qNonDZOTCfpu8/yZGv44+u3oBxLOefIygGldHWPBh3uBV9YjBabu
N0CtHc5CN8H7Bh1XHQzQJ9gtQi+leISchpMSzSeJbpWtKxjgfqbwT+T+2IdUHabq7IFQJ+yBjK6T
HcxdFfx+Ywk+FhxGc7qQ0RIV/5u982puXE3v/FfZ8vViCjlslW8IkCDBLEpUuEGpKQk5Z3z6/aHP
2fWZ8dgu37tGzT6jFikSeMPzPv/khgj3sYAie6lby/lGHdy+dNvSRW4NCpzpW3Rlk3UsqnCtZfsS
UG92moRsMobPU0aBAPIClcWmj/GMyDqwd426mlfw1sjIQikDifioox0UVk8G7uX2Qnz4BXPvlLhy
vM5/xebGiEjCWrEb4KCVkgEHxLEpWt+ZHz2af+yCaXURdAaRbd5mxbuav78qJH0shJpVKV3NG/a3
1rEa9sZRrulPG7vkcAjvwU42XjQWhmk9Fcvhe53/oCibguVvydNv8bQOZDCKtXge461hi2eF6Mhz
+IOPTvhTPaRpF/5YL2HmGnDTVgMnHcq7aSe8SKLbQE0xOOdsBCbz0DB/ocgYNbABH6IgQyNf00M4
vLcCC5b9rgzRWiOH1e3XguSqb8mzP20SNi/aQ2fCvxAd1KlX7LJnvE3TTYAQdy2/1fK7SZJFvo/8
o37uiOB0TQRq69G2jhfwrk2H/5cbQHBzkkPvYRc04pFemjcFDyCjJUvOVqvFqDrFh4jTNzpUfJi/
JIdbdEKvggc/DGFYDms9gOxLvjYYMp7aa/xGvvNbfkYuZKORgYESObF1SfrbIsuu38NfOokwX7MC
XWu8ouMJH6CdP9ETpcsZ1gbOfqeBORcIP838pqLcYPl8EB3W/uqSGFzvMYOo4aavAEbMb7l0RM7N
Lf1J5NVnteMw7b+8v+PEtfNbr/ypnGaTri7No4Hsg/OSee69rkbzqG/1yhGyfR4vPoJ2L9vpK5oL
31Z3j9ZLIjJXywcqiZkFTHbn8QWzj/Kp+FI+MR9fAGNqTSdzXnJEDNSy4Oaji1P/2kbkA09ohgYL
GrsAaYgeYOq91XwTNfWSeUTrhzYRUkQe9QP9X3Kg91wqDWALf1GH7jSZfxOuJFQotM8F62PpD2hr
yBC/FlwktNWX3wx0nEU4bQt0MPw7ePhi6gFrwfwEYlOzBWiL34Bl/DugI2LvJe4q384nqC/oi0if
QhbxRnAVX11HJht58/5Ggo9ari7G+lIgmUDlAqDVcXQ5EjaMRx9jRrqmVP4f0ljuaX5x+MJpUcK6
QiXZKsTyGkb4k1/R2HrvsE4KXyFuTuWu/UhAUIYYfAFA3TIIggVaW5vHDtUKkDitB8RNqVPrv3g0
P4J5se5Ywq7hTUMq3xZnizIkNoZrPn2nSCxGUikgPlq6o+tbLX3M6U8SQJUun+RrGH/42Cu2kWpb
5HFP6whsh5dK8UxWcJjQEL5AdCnuOfWcYUcT5c8yS6dNqL0Z+cVIUNUtiYT2x3G617tgm34VT3iA
sdggMcTsC8cvDiYbkYp71+8KxM37DGv3EMQBhzz8iIWV71WIWMHA5gNmas1puCwQKu0XmrN5p+wq
/WX6QoJmyk8cmOhdnH1dPdDhsswLVAtY73RpIB/B5C8eafbV+hfMRaKdXh4Tk3xEdIj6je7hZ/yp
PuJT+UnaY/I8FfSSscSCK/7oHqw0Os1x0AIEIEjW592iUmAUKY3bXzDdgnXHsOqLI48wajrI5vxF
U0c8Wt0NXtIZQbP53VYMK6IyvnVoSXScFsijN1/5L+aRpW6yHU/s73jMCXc0KnwhgOG98wPpHmVB
uhd3dKDc4sF3GG3WZ2e4EIMQfiGpJ35tDl+RbThQZmsvAKGUl94tX/AWwwPtGW2FUI4TGRAsf/mY
CDC7FuQXGe7IJMiqnVHSioIa+cCDSOXEFcI8Nn+KKXYyfFRTqud0BkulKcty1NBXi/vwSDgfDeRt
G9W3eVnoYAfrhyUpBuVNe28wmdAWhUZShGsQaATranQRWLeimjabragf7I9VmKxk2vQSneOFzLDA
Q/Sj6Uv3V+sz3/J8FlDNLK+agSbgDXJNA9DkmjsqURnBGfFdZ3TKqxg2GxzIHzP/hO6vvdQeFgTj
ynuQZmau3NKDzfF7bdFekoe/b6+c9BfbMboAxu9GO021CbRjoRQoHLKOJeD4QlROVu1muEocPZaj
AUwX3iX9cK22djTRqt/EKdpytJEr6ctk5zwXC5JnLdgb/fKOwyx9WM6zS1uZm4vzA4/cSq4kj7ML
o24R3zMfB05AdxjHLMpb6AIm9MpK/Gb0SdmFuoAVIUZ/BWlnq5L0wf2FpAjZhpWm5mCzAOPv6Z6k
HVDO+V3DsGXJ5ls2nC1ajxev2oyUGMyWPxobpKfCnh/RVJwJTTeyiwADmMC3ZEWqnP8B7zZllGLj
h/R9qUwOcIPnD5h/KHl5f/scR0AqJ34LCCFN8/DA4FMBYR3GlbaQOLj/seii3zuitQ8/2qtBkCLm
/BLPX3iAMANl8IRdN16ElHvGPDZfaVnidrN0gSCXH1fRdjo9AldHwtY0q48EtU+2XnrLZ7ikbrrk
Q9Cr/YC+Yb5ALvNREK0lVkZclhjgtHjQof5W6BE4lRm7cT5KcEYQVbau9RFNZK5/LqAGBPT4Q0Gp
SNkfbGFaMYiQNDAnwLOpn5GUwIb6wPfA+lSO3Ct28mkHDiICB7WjfnBq1FBwSeo1hHneDUs/PGqX
0TS5cIF8UDSGU8qOjseLCmQLSRLxcZZ9MXM98WMQvWyLom1yce4D8IBS4VRePDI8oUNBaJCrgwaZ
ANsghiQBABCV6eDqTNykJpmOXwUG0HjjGS+y1a/SAfIBi//NWLIwZaH/5X83IFI8iXfYs8XSI7YW
G0EOY9V2Aaz4a+b8tIH2/DYarv5iKi6TA5sZ2PcA7VjjFsv4wNBiaZRJx9pjb649D5Vi9zoI5JZL
YPEq14ysgzbfOcK+3nATuJ0/TJD8ceekDBmfl3hrvNpB0g/Largx46Vj/rC2A1v9LX/87k/reJU7
M0X9mWdk6/t8Q5TLH3PpkZUegzVdD2da8eD9HCsbDwYFsRjRLvrBhVp0KUJeuQjQuha5cmjf681i
QIhet4aCQMPCbowbqBnkE8I1EE3+sBZq3HOmP+D0pfnNKuURKiisDzBTOvLIwglS8BK6QHB0+QIw
gRDKMuVvSO1mrNkbjBkWsyeqvARHUuoqa2nsZ1sIwBPqGbg8sDGHJ1r8AjMcjT9dSZjL4CANpmAN
ZHmAwXJBASukaaCH8wdNfyF74UfF5YbAdOWzlhtuGWKaYDkJc6yGdQMnzSIZ7coj99tcfhkgzweK
oN9UeqpJCIHAWt2CyYHh16QXLyDzVHvDBftzCEVoQBBxIMmgnYrXibLRt9m0lW4sXhdkEShdeVX+
jw+xVj0s5pLZiVS2JYQSE3uuJgVbMbgVkB1Di7H/AZYkfqRvGFKly02nC4o58hJhwaLBFJuzC+9I
ugloLxclKsk05K5vOIl+F850g2A83aQjSwoL+LXWWV/JSiVN8Wp9A4Rb31QBQF0sPfMHFCXYV4DV
+F8vJGGyVpdeLw7RBJ+9EeAoUhgsMqHJJQ+XJmJ8m28w+OcbvVnIlr+HTfr2+y+AwWWmEprbC9fS
+QPt5XHkVWlAg6/OJHhkj44oVlxD/5gULEDoABQ2yqe2uPIIxmbRYw41TIDgw8xkcSgu4hmPs+wW
RkZJsueiRCscxKl8k9qFtZ5H+jYL4ZT14MaeDbZqbqkbj0t8R+29FJvl4iyvwZrHB14FEhefLFv/
Y7jCiGCucX2D8dxfIBibw9nfEBrErsFMYjFCtjlDm6I1ziJ7DRd/ug6MeqHl08bkc+cP1BTL6qq/
WA1/IQJsXIQL7u+5zHyIITND+CHfQ9lMbgiXnwa3sGRfVksWB2Q53vhvPTId9D/ree4t952BxzKj
l9Gy2rBvsioSSvrH2gjo15G8cMBiMLK8ZOkNcaWXqYrD3y8ZZ53fZuvyauC1OQ+EVEBLJurvh983
caZs/h8wKv8vwCjVwM9TUzRLNwxJkhUZ58z/2DbUTr/77/Qz//o7OOqfvcafcJQp/U1T5AWP0iVF
Bl4C6/oTjuKfTMPEBlQCNlBwL8Ue9E84SuVZliUbhmrpisIP8ab+hKP4J8USdVWUteXZov7fgqMk
/e/BqD/euWrx0XVR1wzL+Hvf0CL1daszBWaHhI0GDV6veHkuvoP1LgReRnZjCyT2XCbskZy/XLg/
LWr/V95llyLK2+Zf/0VWjeXFi3QKinz39a//oqmmKEqSZGmaboqWJitcm/LxSdZAwM9L/9tCTO9r
YSnu2gzltWDRGDIesEy6AHIska6c5/yroD3EmShTxa4P1b0padvTzhdN8c3KINCav8ryvcWwEbOl
ITwOxpteXvjNWCoPduwThYd9wg4SGIDxLHyEKuQOit0R3RlmWOahEVw0GShraXSO6haJJpwdmOGc
t6Jt47FJs6Au/Trpjk8+0kuEXr7bxqKdoXTV1HnXG5/5WywdRIJRjRPP6v0HwZDrcZQv6VGuIEc3
37C2OWEj81l2ZZD40BlbD7TlNxCx1onGRLeC2410TZpD4q9Z4HRcAPOaczfzvI62UFHivbnpYcXs
JGln0TuXXRF5PocK4odwCm3khTyQmeY7eJmC8U19kvE4WLYL7YAyoh+KTd3SG+Q/6Z2P813C7q2G
Ybsg8i9q6mGZ2NUn1dznPeQ1vKl1mCxP9WEeb1JnA8jIHsmMFora54ATbXFua3yPEDi/R9V9WFe0
W3Bqc62iIUSHNLKDSHL2edih3h2oWr7me8rT6EZN/pGtqTmoPJ90wRXraO0SdEN0W0PSx41+uPmL
7mi+6zpycsPFKP/dwEgjT/YlaqEhox2qQeceEdsNNr1tQ9KhqDGIeYMkZaW2gv0AesKpR50HsLSy
ZDiyyl7VOWUmzckIXn2MGHJ6WEj1lg5EysjoHXg2PIYkX5modPVVRWOe7Xogtqsw7Z6qH5rHsX9h
hafdXFxqxQtptZh29MrGainrpN6UdHrhHOAs0p+Hb2gNoXkMZuwA3DE/tPEJu0MpvOBiGDzx6oa0
EeK1gqxBuWjmG/wVviDxNMoFmy6+9PGyBG01Nd1ai0quuMIulrHBNN5h5lBkcHyp5SOWVNa4szjQ
lrJN8gjnA9g8lCz6Ujsl70TK5hjX19YzxQgFffaghsgefxQW+Cc2YvARcegKofKhSoF0NczvcfXG
F0LYsH/dS+n70g5XITDFmHMXAfKGcCUjAE0gN7OXGsHLCAoxQfRuiB7nZCm3mVdvJqq1QpycmtMi
z6BYGtkHmXfVjNMk2ViQxFMHEnyU0m7E9lshY6ZTsZLCnKHGmmmQ99RoZYj+9wMhjWstxo62/MGq
UFmwz9pgXbacWuH2qb9G633s73X3FTHuVLyzNJjG3liSuYeKm+jc4bMA9GC5iX/5AfZ3AWIE610u
SPzhVKpuh+o0Ikqd2k0WekPwNdDqCrMfU6FiW47st4RUaArf5pa/J8qRGBZiW9569acX65VJV7dF
31PGTsV+T4/iap2brf6ku8kTtlvpYIv+T42tW0zcYVJFIN49Fy1FDGOQDrJpwhk/uxCKV7wn/Htr
vlDGwNmCEUYlMz0Rq5dQzIl3Tli+7k7tNi6h+3JkzqUbwsTBPHIIRInbSxySjPMs9Ctvobpl+LJi
s7q42MyZW8OYJMoyeEVisBe2AirqxZ+4o0U3CXZCkY8WwTgpsPVUcmZpdJiyKwHNy8dKfFaV9xaP
4h6WI8i8xi1MvmfjtBDhUpiaKO109aXUb5n5pJgXPAw4ZlahZVMFLe0F2L2vjDFsFWrxzkEYyTVc
eQof6G18BxYlZ41Y/KkBPqPpqJvFKnwfoMKLBkFY5apvyCaGSI7uSuZgxYJOeMEqNVkrJLxCCVbW
Ac+euwm07plhmzFUJXSuyvNEEAgTScQcfiINIpu1jUZfh3K0AwPYjBRrpN1S5y6N0YPeHIddIJ9w
2cDwUmoQ3f8qImTn9J0ouzntoEhjlsiIltAsWvjQETBEG8RqpnUPzaDodcYXLEQKfWPCYqLacUaY
adda0LaliiVmh1vFM7R8naUAzqY9i3C+Q/A3muWRfpRNvGPDK/7+lwRsTQOEFvA+yZAvFPuW3qD5
agX3HpkKXrO90/aEvs2fmo8avH3B6atiVyg+YuurVS7Qs+BkpUBP0ih7PlUmS+uqYJDF5bAdWAT6
JN7NUGGl6YDOZahad0CdAUVWQogfL4lwjVdif3DT4as1n7P4qQb3LtqL5DyrlbGtNY63euXWaJFz
ujSEsuYDtCvi795imNkpR/HgIzMX7KlaldTS3DK1c7C8LZm9CKJQMiV7jR+toLmDtPURnbfcTrJP
Y/xlAMp/LjdK2AnadMjFA2bJup6fikhxpwB+7B5vgLZZ2mUFjP8BCw/WAJ0uyCqsQqde+pGhsRY5
pNbTJUchVTojqBEuU0tY3QrBZV7RHYbXjOUDBYhoFsfGS5A4xBW9IUjLmCdruGRPzFmNlTBgNQ1b
uC8DO7t5CeWLmD1Gf2N+y9UPh2vcsfDmLOUTlUS1rVHu5pT8sWcxhHJayuAdAfommT6vwxuoASrk
nVy8DrS5lsUUh4OwvMrtb8kkCuBJeeMuxIjzyrSG0L4t8xd0T77qxtMFi9wovvmooFmQZ+mLWSQ0
LlUB9QxOg5CTl/6JhXThVrL6jEyvFK7jkqDjtOp30RKw9CRgitFmlBVI+tVNBDwFcRdLeNxemcEq
05uI+ulikYUYwrOjnZBErNHNjykMHyZ2u6vFsNksCVFBOIK5c3hqUg6iRL0ieF7aPKqfY3vEvqC+
qjSGi+hb0o6N8KOZmycBrUsQ7HzKEm4SegygI6NBqi9g29DvZmU79Rw0oUE+ibX4E+HdGJEiJJg6
IiBGNyWI3umuOWMrBAitDMGWdbAn0JF+JEQDtmF8LTRvxk5VFtgDQRW0R2fSpMx/YrowEm4Mnw0+
zEiBSozmTiJbqOotEk+6BfouZfNV3P6MLx1NrXnH52XtnYneEKn4aINwO7nvHDFpXOB46N9RrNId
HzE9uef9Xv+0GImBdWFkaAfclweo+6iMVzTo1jBkn6Ufw8WqlUu3ip6ZT8YVWO6cnyoghY0OtNdh
R7HRkm2/nhxUg2/l3aQ0cMxV/ZntZpt/cwdeq1w3G/VWriV3tIVrdQA5HHlp9TFsxDfYRx5EqlWG
RSXYiRM+MfnX6lu/Nh+oJtFd22ssVNbdgfLGJApV8cRNc5g2xMGcNTf/rOQVqhWsQdYNJByPt+zF
n4bb/6hvy/OKnWLTuVzrEMZXnfOpP8q74gbPOrztt2I3OJ+SJ4CcOqi8uQLh0/L+CdlCL+LA+bf5
vSeT/8fH4NdzTx503Xk9rHptiw/0Ob0t8MVio5bt9NXrbJMVsKLkw38fb64FtzHqVcxrYA95ae+n
zsFhZbEwsfAweVfWNF7JS9Lo50ESWyzW3gnDA/nEUZgfmCeehasfioQN5vZO42C245RrIlsBCK0j
ICxvZPQuD39LYC/meEh2nHZLO3rzcf6gSsPE7cNYSatLsPqu1+86t+z0TijkylsDEjvSD34hq8/m
EJ8k+1TynRCHMD6CYp8s1wtwAFkZ7qe8WT5Ayg+815+do3n+6mC52e5wgeaLxa9j2MVBXzUQow4w
a2rGhOSxFG6GTX7vHJDDB2ZzDBsuIW4J1Ed3lPTEnmHRdFq+zYew27uPzN/OT5yJuO8Lrtwd+Afu
DmjRHZ7fBYkFQnskN9webs5mubUQmGxCzVzURPa8DEVn+Ug0p7meyx/cqm341E5859nwhRaY1JYf
GmNEf0AXYNx7KR9KJA+BgSVulpe2eO/Zs3DllNCv2dOXZ/EaRFEqtJcZ2SZHDMaa4vEteDy8GlE2
ny+STYtyWoaKt/wpDgL9J/rEjL16/ZAlp//pl6GyjKjwaXmDmAW7B43p0HPXvxEwA6yccJJ/1h/C
1XDrO1eLGbHiALkFhj+GJ7ID2I/s6Q17SdJ9zv4tTlf6uQ/tdt1zHSsuD68T2dDgt/3WhJJm+4Rz
Ug+5BQ6f8Rnt0zY8Jy+ho7kl+ApCwfXVurAnH/mMTq4z4ianZUgI4J1c2fJeHPC4LNfAtmSEZ3a7
91nFIobpYxnjEv8R2MBoDqlmIQJEh5ZqZK7Ctc8SyT8xg9l7uSL1XbjO9mftLg5Pqc1rbGARrJhK
/o33ET3z65kAsBUx8wy86vjL2BMTyv8im3Yl18hkbIqb7nB4+A45WufYYZAsgzFYLFDRjN3wcVuD
ItidG7+bP2i5t8v1Gb2ea9ttIJkcrCsAYHNYlqpljvfrhHRlF2cXPkP8EdHa3Rq0wlxWR8yhERxh
8vydu9Yu2KQwVSG/mdy6ZIm/wER9MpygPBlw65ZgXuyqvmn+EQPevXDvKJDqJ3MzCI4cnLoZn3b5
vTYcyToRwDsU76V/Iy41ekUaSsmch9Y5qLDFsc6tDp0LCzKzHp5fW0LlmlVVj64IJtmd03DZbP3s
qMbCNpYmN60q9BTAneQ+rUByZbCokEYpnuH39A6TgJHy5p8vwbpnsyc57Rq2EFf42Eh1LtGziD+A
uYxHMSJfdifL4j2ydujkVzda2/mbXEPT2oWHL0iW9rRFsb7qZfisDhoi8QkbzLX1jFrdmabDxLAh
kROKimILMFC14oJeoDtHHWEKpGjcM4q8+CDHj/KQo2GWtAcxequvBjKQHZzwqGBzdAwqlf73LW9M
iDIHrWAtZCc1UBR/pieSje2GKEbFw9rip2Ruz2ukld6P8J4fh/R6MNBgReWBMRRcg3FVoI1nRSKE
O3xS7M9l2WBfsxd6iZMKazO1JS8I3Fr2+h/8UeH6S3YCLcyM74TxRUQIzI6AJc/FtFH93fizRav0
Gn5bjJPJZawvmvJVga+0apIUvw6eX2X5EGhP0XP/E35CcGLWsgkhtQyxLF72WcVOHMQrW2OXuuK2
2DQ7QKydcIRf96bCGOsWMXG5x3voZYnhxJWR1SxbnEHMnbTVXpMr5o6MCgyQBeYiFgO7EGZVo9jD
piOTg3aaaYefh+FteAjH4Nl8KEyAi/SN7Pg7fCExZDth88AEwSO23ydrogvwKMeTm+Y0dhwUlk7B
7kW7/9f8nrAD+bfRa97qlbyloD5o52q9WLhRPrNKd45kvwwq3FWgKUw6URNH6LgmDhxY5nHXD/LN
/IIR9eJf2u1vv+Luvdzm4118iLDAwgwVMbrOaJXZD8qRTbvmKuX3kflTesV52Kde/NEfle8UEct8
xU/dKejBGUQEsELM2xQGZ7+vMI3ZDBRrC4LwWR5a/ygZyPoXuEl+72v12eXGyzQ/ErisvXWTreB8
iyVJ2cYJoN/VXy46LCcNofHUrUb/tbx3gVtyVM8wtXcEr3jXvtsXYHS+Uhe9qwlPEBta+DOJU7qm
LTiQkhzjG9s39iYBcdLCugmf6ha3oGWzIMIYo4ivcrxHJ2W+FPdGIyN4FTChzPWSQnnBsCi/D+FT
WTbwzTGzYq2GhwzzlLEVaptCX2zgnMj7VkRrN81gX8WXeS6Tzo5uYbgN15jMxwfjN/0FWn74Pe8r
jZpKluwI9PlYJ3fCN+sfRqV+y+/YugeBPf9Kx3sCpcw6R8lHAMdIe51FvE1Wn4ZX4Y472lgfPvG+
cYLHSTi8jrbRwenDLr2Mols772r4mZJD1erqmG8149XfduzJIlZZFHcR680yCzJcw7AKw3Z2pd6s
DwOWCyxLqPGrYYPbon5e4v70F4oEhZYXjO/yCMdN5YWPEXrTB5mca51mXlK7EdZN5svgZsc+8cZt
KR6nN/WmPwcvnDphGp8zBnb0K29oIICMYLOQ4WhRPtc6VqIa6cQulEypuTDjxFoid3X0JpUkYSWg
ifctcjSZt0QbQTO8E9TZc9olE+AClR1P03frXWcrz07dBfcfYS3Gh1p+9nG2gJ5AJ0Dz4BPh3flM
SakHTwDi6IUVmAIsl/YYrOjopK/VI0p+JcaarO0Ud7v4KoO4wq/fpj/SScq33WBsGj3BY2M4Qxpm
f8EeI5MZRaXuYr8XSK+ggOwfEANGjppmxJKoHE3ygqyL7u8A8tLJ6a8i8SxAWPFbwFlLXigjiOew
im+TNZJmN7OmHE7ZawVxKBNCoge+ctyaahsfUF+/YySEZZAFjV6iQhtPregWON1AY7Quav5MJOuv
Ak+veTouUS5kOxRjgc7uFKpuZWLxBJkl4cxFNE6KauNXhd1m/yHcAUHjN/gWBuXJkH4OyWHpQpxa
rMT0Q9eS34FV/7pi8eE8EV3l7CB+zU/+ITrGrbZu4bwqU+/Vo2oPgOASIQ7xDjhjPRnKcQwiRuXJ
qKp3kTZGFd8U0NDW06ezio2aDuZbqeDWn6H/rcT3ebSV0allVJYoOOC+kjgQG6jFnnLr1WSzmwQP
MV/PPsIJXRe3cyLchYsY9JeeJFwrLfcnP8C+likFZrnK261ZrmJ1VwCYDrFjWI5arjARgHECBqnA
gLTZZ+pskSYujYD3TLSQoVIIxOQgZ+G+gekVq+ZqLEFBNYnYHsxSGg7kIRwOIngV5LytBbZ99QNO
K36OOy2RzPVzI8AASJtN3CBzxoJZDLAzFDaNJu4XxaRE66UPztqn34zoYBVPwqlUnTF/DtnlRnYw
cGD9gMI36beN+Su10n1HRvGIlVgisewGJy4HOvtYRZkILABL+ifuA0J27zRSvaYebvq4758wu6LC
gLuWu/Kb6R8Nt8XEqHo0qGBAIYTM4Y6ARFb5ZPvGS9zHv8Lyy9KJ4jll/ktenQQSP0XEcphpdwrU
XVTQOPfTS/okbDQ2D36+0wucCXDcWGeIXrAKobMc3Gb2MoGAtcgBvdc7RMkxvKXJy2pgUDJEkAag
Hg0co6YZcoggIDwxZSPupD18qNO6xK6ME1XwPqt30XjuCDue8Q0BzVYQSSTLPtAkjkEaByz8t2G+
qnBzEv1FMjn6CBsWBzjgXTnYtUqv5EiTtDRuEFeq+O1/0NK/oKWfX6TDORHWc9Gj/SvcKSm6Boz4
H4Ok28/hM4r+yVP+n0RPU/9miroE4qcqxr8BokCQf5NVXZVUyVQ1g1jE/w+IyvLfUNIZMmWqoar6
73DHPwFRyfybBXpoirIiGsj3LOm/o8+TllDGv4CSREgqJrHGmi7rogkma/4DKCnqVjrHWiDfxJIK
P53SbiuklGQxJOIkSoTXNKe0Lod8L7Wd+mLO8HFkq568JCuhX0vzvWkEyUl9HBjVSJQccVZHrxWh
mSYVdBCRYlUPpNrtrYZAlJYao2zb3dDRj8orLXgaTCE/ELH7HJUmGjz4LCo5V1MS+h5KlcER2Pha
S6AXgbZ6jZxQIGRBbBA2NNtJGvUP0wpptEqGYadWiWmTieIkaikmpnwwtkpOcILVN/NlHuscm5AC
EVM40sw2u2sVEN0yI/zbdAM02raJTXS4SGMaWod56MhWc6uKcavq+P/PQqvtgwT74S7YzrEyQ6zi
vJFDrxyVgsiaON0wljB8iPxg7dfQ93yjZyVTB/Xc9MOjqXH/m0rVrUEw3KwcOncQ9F+tNr2auVqf
hsC4ympdnvu2Nin2Mbmukuw6aS2668aAYxZb6qpoI+1pAG6h/9y+Nqb/U5UdqF9i0X1UEAaIKpET
UafbVSZBU0qarWx1VHRSg/Y4jjZxP3QgucExG2kwxgbpxyQZekUx/hTFkJyHTngTIvHSFPL8lGlY
5Xf0g285DczW0EcsMNXy2C9iYblMVdz4xJ+Bz7iPQvERt5Z+qo0Uf9OR5mIgttB+5/m5GqHK4BKS
u2VhVJcsSKI/yByP8f8E38U/wdchAvy7gazrqFoJGRUtUzL/IRI0m1WOqH5DjVnR2xT9bqspnbYO
R5QKvkZGgyaBmfF7wyyNP0R0klqJ4sGEAYsfg9yce6tA1lNIhqMPhTskvXQ18lFzmrlXLhXgsBU8
SwWkvBm3Ms8o+2uUiL07hxCpUwKMZQnTwaGTTqmUlLtSJaxJAA4cpxHhUEXaWj3j9lQZkaMI5Xzo
LTihyBpEoWlORdbgZYEcRU87OjNt+jDKhJjAuXnFwQNZkXFHwqQ9haW07ufhQ84QzvYNQ9VCAt81
Clar0vTUqCactQ43GiMY5Oc6LSDsKIAAeptZt78scv/kgsvi35MpWDpUFMIsQqTBoi+G38Ad+Quf
oTR1M0AKld+MKungFbcG8aHTeuhDaJRBZlu+9poHYXBOD2NS9vt44rhR9h+tiFg2icrRqSYlWJVd
/dA6FCFG2udbRcroAEQd6lz5iCNqvIlNGZRteQiqILKlAFlSUw70X8eBtAQfo/QuVi5SXOy6sDG9
aARKVxMvLfvXJhHgVaXRBTKySMvBoLgw8WeFzTcEY/Qil4W05yrlB4Emt9kFhpfW5IIE1Qg47d8D
dZTdusojTy+xm07yoSfQnubKbJQAdM0hTcvczboZGANyRQkUPxU1B0prhHNplu+R2JgXfcBcXjfJ
kp2Vr1zvDkMtS1uDxW1SmsjNeomjdR6jRCTYUvVxGMhEY92qQusoHBA7cyw3YVwathKLqBwCDCYm
rHa7QUTBHxZw4bNQ9WJZogTXT6k401eeNLCBVnNDedhlaB6lvgDnK3sfx1HrzdC6RzFHhyTEIblU
X7KmiG6aSlZ3Cysybch1DxQSeorwqTUFE2wFLYgwxBZ+b4G4zSxaXvA9mxaT6VxsaoTbwqkPaUMl
8aztS1160fMZic2ATS4aY2ca6Wymi5WHFZrJNooaXLtClHL9PO3FucaPI0IUW5bVtkoT9YS4wqgn
XLVDk52kZ0rPfTntq0hcKaVceIZeOgSEY4El0HS0TPyPUhEDH0MwPeTQQGsSKPGMLv1mckYo+27y
pik49j0x10z0r1ZPOATLvYCBlRUh0kkeOYZZ2yylNRNxkmlb8ci4ggaSOLI8J1hE0oSKxXLfsZjI
5Uz7Z5jwgJakjV8FwaZq5uQ8TlclzNSL3xHRmfvEAkXavO4mrXSRd5TH3w8GCtoSwrk38clWQZ7Q
ncgwb7S09qimPk3pwfxQ5CjYiF2d4PgDD9CUk22HtNWatMYV/FwlCFwesY1WLLuPg8RTOMEMcgDl
dFYbeMYYO2IscwgHdkfZLC+t3jy6Ohy2//kyoC4Fwl9YTaJoKupSrEi6LKLu15S/XwXyOWlqKQyM
p1SfaZvG0niqSi7Hm9rN/iUfyckTVayHClPbDMgpLQEj0ybqDqUmYUKPpOApowcRaqiN23TaTFGC
UD8p76Ivavu+CgRK2946CS3tgblWULNL2imvRQFiBX56THXQs0UwUoIqy0VjbAs5ZZPX+nKfTkry
LIlQZxLzHZl54c09wh5sWvKDntBbZX7e2gDb2llMyQGIxJ2gNr73n18jqG//7iLhzSCRfi0pliLL
1j9cJDnofT/oDeEpTlGGDqGECDWvIM0YWAb12rybLbW+JpXpTf+XsfNabh3Ltuyv9A/gNryJuFEP
JEHQO5FyLwi5A+89vv6OfbKqojK7urojlKKko5QocGObteYccxxAZVkd4SW0HSULtlFRAyNInGk/
RqhMZwz8Vpb3z0GNwllhC0Q5eiSmRzaeomznh0yo3XhoyIlLjWpn5xKc17okMIXrs5PaTrC82lNl
l6+jo2O6nUfipwzudimYBHVwUg9OkEauaVH0lltYeWqAnYsp61BENKOLpmnB82G91rX8x/RxkIZB
Rw1eJYmkKP1+P6uqAO9y1gryQxUCYi1qrNN6KOLPxih2DVklOGnpqP7nmGnBJpP1bF8Tq9cVY7pB
PLiTUwvhRc/6OEg9CGKN9nfJr8d+IqnuxORz0Eq4Ja0MiTLuaJ8UZqpz6sPv240tWg4NS5qWS8a+
muTnPgvf+zL6NKXA8dSeXC/ZFNYkyJx9ACHTmIx9g7IqbM2ZQkNlA6CCsOREORb7hv5HGdOJY5Lb
m2SxL4IecCamtGERKa1+HHKNrt2UyS61DfauRhKQ7sLL244xXaoxjZkkifmoeUVVQsIap0yOOAvU
VV3QFC8CqhF2kHwX3GReNd0iyQnXukX2oaxJzU2N5e6QVuZdy5ewsrODktvUREpIkLMFVV6824x9
9+s/j1pTDMq/3NkcMCxZIEIM5Jd/EUsOldIQ+F37t8YfQef0AT5fs3T2c6s2G1lXn8sanrM0jzc4
EPHsTEfdWCsYOKkXzNWH7JNLlacJptmUk4IKWpJyKEEfiToesiEBaDjfJMEWGltT8pLaRvyYTm92
3qD8dWRqkplF38aRI09v6ctUTeYatoojE4fO0rFrpIZ5Nh6rgvles+p5PUdjelADbJyZOfgeT+PT
jAZlDz0dRnyDa7HRjv14zX3LPoy+SdcyBywhtbp8M/yUECeHF81EkuOEnPStWdlAN2qX7JbNgzG4
LXfOJc5GPOV+anmWAS0z6qT1f77wiiP/n1det3Qh0FVxCqKm/fOcOlA8qGd9MG7sEVkx4wSsgXJt
Zrnb1WEv8tb9V1OlkmX2Y7eTO5yY7B+wjPeUS7Oe21hyDGiwTdey9x0HuAYZ21odg3NplZWbJw7G
1VjZm4EzH2UnR/ApKHdqnptbu4z6XdJGR6uKX4pO1jdFcwiz/iBbJb2DMlS2g2oD/ECZ1ZqZ4zmN
9TmFmbHhjp/vloNJcNQwr2vyfrYbPON9tlJKe1rUMlF2JTvGlWpn40qx4+mU6tzASdTLeylq1pI8
ccIhfnCHx8Q+ZDKl2sYfuu2UT0Cb8MkHUfgqKYaxySPk+5iBog4CQJcQ72JqwaqbQv0uKxNRDsls
7rMGUQUbCW4Sui6Y6uMo43yl0oYLeyHbxxMnIdavGgUTdRnbi7YyXs2BITdw1nHHAVtobQM10Ysm
AN6B6jLOTWVfbKHq0It0TLRkbJpgrmNJlhz4A1KbZvivJowYIezNwjwUXdrdIlhtUkubsmor8zQX
vrWKYSYcHCN67TRc/xnZqlqRfKrj2ILwEMQFewY74dubjD3hwFb84vfaN9qOacxAz0w+7NoMdITS
1aTkitlVD/OLzc13KOTqFJXSOR0U+1xXEl6dMMXyhi01T5uTbgzbSpbMXQGHtbAKOtMBkAmJNmJs
SbsyRKaV18GzllA0M6doukZVuKvNEBvEJL9kra08htHZJikeznykEy3rgCgmlaJ53+fNupXsfB/b
1qUtH2i34nNVccpR23CtGs64zBvuqiCjwdxr+wZEblb13X7QIwdh2fADvthayYUJbC2qyUlRs+Su
AXmOEPVUdlCsywaXzu9P7QDSaxZ/aUVWgAFkF8ctxbEX+WsvXDJ2wmXXU/XAbon64NA+adqUrcNp
wMnXBghJxgD+kCbbi/98F/9BNvrT/OloOsdRxTaM3wWbv5xI7VzJuibpK8LxeGnGzIlXpdFZu4aK
yokJ9zabTGtGnetnK5Ge1NBHcVw1pZsOY+VNfgWXMzZZLTndjZpR77VY79zIv0hZftXVOL9T3TTV
dr7KahxuIm1yKDaE6sOxG31JfZTyfi/nXkEToo1tw5Mb1qTf2zKtRrMapc2wDX0sFkHQDWc78b97
u7/JqebcgyBfF7zMpz7xsXYrMbEbFFCWrAe2a5RAmNTeJkbVN+QV1ZkOUaKSrptB1Col09/4Sonq
NTRn9nsg8VJaC7U02Xtptu2TXxXBpsuIMCnNKucXB/nZ6LS9NEU+RycHnlwedG9WCes/Tua7qVS9
mwZy6Fajaizz8tqD+KAgU4QPba6w5Ef83lQa43vmP5mO+G55lo6jb6dbR2/SbRc56qLymd1kK7j2
SiYffUeeV5msHWIf8etgw0hmF/TSmAo+mUlNDmbFPr8PdbL4JjJcnc76yoogvwWdbC6bMAr2lial
i7LY5I427BWxVAexTjdmcqxV2Y+EsrEduLXKvGypIcA4GHHrGmx0I1jUWsKBDgQnu/lIqtZp2ns5
G5lFZmU+wSSFA4PShOwrx61nh1Tz21bKT82YUNcYsHP1Bb1lv8RcNinMcWbHMYMFtShUY5+TOyGH
1d4oesiAfjcv/SImucGkkaeFWK+zAW1QR0Cmn0fUjwcTjWhYVa1rlx0qBidALxPEGJmDbFGNtE3S
DkJDHuAFLlKHM2yDzzA2pyvXgR5c8jUYMIULs008CMnBLirz5mzSobUKYlPbocq+FP3MBtT/kAqI
SH7LHRkoQ7pNkDJSUCQfSwduEdkRTPQufaSK8UnBhjRP8VlbOXsnmEm0SLVdSjHznuZ0kwJF17Hk
PWeNpJ4bGhAXP9Tw19VJurYbVHK+nJH8FDrJzVbRLSYFx289+eXXA9khQKXiZ1WTAhTtw7weUcVq
CEal76ilnd3Wtb0PUwJAAytHYdQb9kqRC/uhz2nmUUWsXClOCy8ZOHexDDxLTWauwpa1Mgk0tI05
GrKQ9XdsMjqVcxbd0wm7bTvm8TYw8kcZFHCG5VzelaRraejai0KL3uye/MX62M5BcZgDFIKA6r8V
Lbb3U6bip2hB1M4JzhUljE4yBe7rELRbQ+rNNal1ggFcTs+Jz7DjLBWG7fxajRODJ+lJeDGUHEMg
dt4szZMN5I9yzNCi4xXaqLFx6PUSCcVYwHfpx/RS6vVT19o0lZ2KMFfDIXi8o8/i+JQn+2jkCCc1
0y7o4pc8Uslp48i17GwHN26OeDkPwP8bqhK+ZopVLYeht7C/ldQc6m/qFKRgBCWC4iiig5WE8xqF
sAnBBhxDGynrKGjt+yZnb3Rjt7KV8lk52Hr4iH2BAIE8ELf1pppod/UNJBWznDg1cjZYdJLubzLJ
pp1dk+ypxUp/U8p1JtMLlVuUY2keRoSp1f4FMA0y3j5Pt1nQI2LXNR/7aAbd1qDhZSl0kfMmUpl1
4NO11fAUkNiCQnkiPaKnxZNhZ/i9JZyMjzYt6y2H96fZn2BFT07s5RLYh4iAL2fyyi7+SuMhXcsp
URJqBaxc6u3VYPlEKxXIUcwJH+hQzaehBwfrlBW6F51MtlpWCPVStDcrtzZK07xZCnwcOZvwPihs
EpI2NhGkWsNJiav3mWKxK2sZClB7uNFDcLhoDuCuBAui3A2ntBwbak3ar7QKZhqlyvSiTzlsqFBd
6GXFnKbjOU5qc+04z4rT5ARIN+A1UwQ1Y9gh7Oeo/8dK+b//VLtt/vbffP5VlFMdBWH7l0//di8y
3v5b/D///J4//x9/O0ZfdQHAqv2P3+X9FKeP7Kf56zf96Sfz2//+7FYf7cefPnF/94Su3U893VCp
p+3vZ0ENWnzn/+8//q+ff+ks/XsopGEbqi6OV7RfMOSJssr/vcW0rn+avPjXFpMh/5sf8I+Gk+L8
l2kYsrDN2aZDf+mfJjzsZ//FrkRXqJFz64Et+mfPSTP/y1EUQ7MUS+bfFdH0+nvPiX8SlMh/fB1T
3z8uyt/rxH+8mv++UM/f+JfTDc9csUxqxhqP8DD/cq7szSzqncBxTnhZRVZUVrceMm7yJZz1jGmg
lLsLhoba+pDVraxjoSjeaVBEvuFOxlXx0e6o7yICz8jveM006I5Vc5nJqPsR7NQMPb9myvverx9a
8JAw+g9wviYdMnm0ooy4UPiP5SoPvqYU74dKJ2p1PhPTlD0s61eP+bcx78Ty1eNna94zAjWH1yL4
IuDQbzSRdASdJt/IaNsDDVwgaZQ01l7LpNi0dEWmAAEujyRpIRNcEace4LfKxpPQS1PgFtN5szfj
bGNhccNY1c5vM5gBg6Z9BIbDqGLPSH7gL3cyfpWojNYgJUPsMThEBgM8G46MXb3YxfsZvREn4WCN
mnDfx0feVMjn9aKmmjh8C6K4pCDOYekTbFxQYnSQvAzzEfGwaOML1XYjU1+OsvrmTCDyHDec/h8F
QuvPHcY/Bqrs4PmEgorzUhX//i9tgkSL/bAvSnSI+4AYD2xIvrpYhwRlc53Hm3WQ7zAQj+wyCWRB
tK6tZYlQMI3QOXzIpDL9znLCeT9jP+AhxMGjPPGeeFhqrKB7xL+dQDnIGZzlBRSQyDMeIr+RLHEy
liOYKA+yYIjXJBkHUxD5HZjMZfBEH8ShhmgPEcov4iVZQNjvaZf8y7367zolYqP/rwcBcatqtm2r
Ji1dYbz98xXIqPnIWZA6J4GnuHUZ0jn1nDLzwxaAN0EcM5jlRsjqA0+9F5EnPeOb14dXXETRU/74
z0/HxHD7b56QrjiwYXVHV6ng/vkJWQCgEzAvzgkDPFxmznihLzDcGalt81NtPuC89+0RYkI3Io57
wZ+DFCgIOU5i+nAVFdFssR6jNfIhBG8rvT8KNIxDHoGBMIgVwmeXicNjOr3IZ9vy4l/A7+ihEl0i
QX7V0H0UOK+EL5OfV6ZXM/YkWlvtou5O/rBYdS6pQ9tp+WoJQme76tedSzAeOXO/Qm25mm7aff6+
Gkjk2+OA55QHIsbGBZK8G6YW5S6/OxsHRytMGthAD5W8UnIBK1gNn8AcDJZUOmuPcNh1nLoy/Hnl
gAQZoRfcCmK7lwMePihRBcIfHthz3doFqBKP+G7/Nbfibed/KfcwWetEY2AdHKgiMWL7ixi1JTHa
d/uZrZNyH25cQwI7QEBD5CQ8UnlquBk7/vSofzIP0jOJHwwEwFIAcqbmDWeuern5/ib/ZIo8J7vB
+0y/aoYl6IqauDOaV9WOV21ajeD8KfNS6MTD+A33uhPOPbjrPMLl4T1vk7Auob8a3zH2n5GGdBdi
qM+wg3RELBseCfcpvJFa67ixAgEuEinO7be20k72ir5b8gOODvrPD7NwCapfCfeUVdLwwntEmyB9
IW7gAQFMQKyzjWdyaI+wtdAVwzkaLjBo6HWajJBGS/bisb8Pwbq/h0yPVFmHC5Gfq89qh2uJQiD9
D76Fj47j+ki0korVCPgKM0IOb4wH37/O6DF/u8rOavAg6VEnEiCR76h82d9om+odXZQIcjMOKnnl
ym5pAajTbrEposbJ4PFfee5EuQAfJeyGuCdpZSv9AshYQa+Ch5jYIcBkRxxdfJZjRMpwXJAcdSI/
ehDzDJc2/ccHyu+LTSeOxDFyagX5zFi2S+enO9t78EMzmSOIzlHlouJNhCuaN0jHYInOw1N/tYKz
TwGMg8QC7kb01d/a684njzqFkxESDlatCbEH77DkRIQL5x1hFeO6DTib8jP3mQQDyz77oytf9fmN
G1rPLuK2xo85X9WjRqzHRSWrSTyIACULxAwQBoP01UV4gKdD3jPBkKwca2jF5KQF5E3gCMQ3qFEi
0mCxRDuYOC1z8GRud7+NVtjZAQZ7DPuzTlxw+qWoX9BwTItjgHZpEIb3GEUq/O7n3Nxg60zNTand
TOhbgOzFR0SM4/vigTdsjLg8kbrP38HIs5LweRBF5NNywJGMIZHUg0Yg0Judzdof7rXiXbizsHfl
WBUH7H8/IhU6YZX3g7N2oLRe7QRlBrk7Mtgtn2tg0vnrMYzFO14Nro1snQBLEiQtgumsc4XEni/w
6tjlVhgGGf62sWE+hCmCq4uVGAd6yzbDZLLr5Z+OtSrbM5LEbyYbjyWX3wfmB4SN3UketattzKoO
FSjkifHq7mpYqJ8hZCfpyv8RjidBBCquWKQETGwmRIUz1qLnB8fNLyP10h5bHPU5fx0pRJqELzwr
6jhsYpyPVj0HyoFcG6KhGI1UAO84MiCaMZJCBokzo/FFhvY0LHJvWPwKzowdCiZfItRgRLvvg2ZD
6FeuxyOe0SWK92yrn41jvjdu9sW/hGviab+VaUW0UPiMCWVeNl/jFetsteJd+IlSvkF651aM7Bdn
uXBcfSu5dP+XInLZXDk3ZIu4zC8Aar9V1o5lQ5bYk/2BA7EN3wkgIQ3urbS8T4H1Zs6JVs4aiDVQ
4X0J+Mx/xodGxo++ZMJr8h3fPm674uokP+ZB7kOvCZ092jv/x2bp4T5GbQkspQfsKNJX2IdFxHl5
VKwa8jfxGB4VBvghCNA/I03lVRK0lng/Wk/Y1+EKRpshR5lwtH/I6YJiHa4tEtE2f7CJnB0RKjxz
bixw1eGJR2kPbJkW7bkl5yACDMXXsGznCyqYLh8zzkAgsCfpbwWUZyx3IkhuJXxaqGH2mFHsL9Hn
usL1mZ+6Zf5arxh/sSISSAA7waL60Q+oHwjKPBhiw2DAP0BYKf+o9Y4EqpYWEgO8bz6E73BmpNiO
7amgRGFCDamrNlR4eGAZQjj7bGhUFN3KKBc8cOGGjAyjRRRvBAwq3uTKQas2//z6fJSUDTPPNIEB
qDYCYUSeTMARtFpneBJ4SGkJYUulUEvienepIQeiQy2OPGE+RjKMFZ+QDD4W8yp1cXU5fScAfhjt
0zu2W2Z1vgaUAnJYS0rSx8DiuAWVR8d2SZqQsXywS+P/5D4o3nsPuzX0ogiFN7mG9qa/Zl8TjXE2
8JSHmdfD1lrntBVA9BBCUVDwsSe3GemigrBC9trKP7zHRmwTIQcEAi2tbCLGYC3izmP5Zf37hlS8
JCP8K/MC/EsoQRfzi8aIBlAWszvCgolhchmJFKlF86iO4VnbFw9lcS8e8VrkWv3Y2uIGRgfQ43kx
y+7sL7E7s+QhEU6TO8BH/mIJ1y77Pt/fTpca4XnwTC8aCK3IpWjyr7OwnEttBZ1jN29tBOH2sZ5m
sZVhbGvBMx4bZls2MwwAgtKOLFtiWDNIJJTUS44v7Cu4hTSvFuAxCeRkqXrszEh7pBHupXsYWhap
GgB9V2Gz/PnJ8HiIv5xoR25EXWyp0LEyQsjC4aksWfK3w46A4a26c86Y1HChtQTLcPuPa7Q3bec6
0AN1rK85ZdJ7/TadHENCMZM/tbye7CF4uhTM+EA7Ahkkq9rizuU2ZQIz89iF70BfRFUwsgi92Mv4
hIpkfIKPODH9kTzLGYsMjb16x3oTvvCO7ROHM76YVN2apDtxEkCsi+UXDO23JZJA2LWRjEZOmwbb
EXXtmO+AnwPg53pH9i/eC65f+uEwb9XsW/RQHCv4csIYr8/MGT0JUOy1lup3MG2m1JNoeb/+vj6G
tKqqNbRssW7gG27GT95nOeCCBbM0GQHWDxy0Yj0PnoMPMdswiWjh3iYyCIuz8xFzO33ThQC5dWA4
5mCPvoUYaKG3z2xRleLICY2tMccd+xiO84qHz0+IlSaZfKARkfC12IWI+2LK573sAfbCb+xxd7Kg
nzN3rBCBFeGp4ypqC+aapaK8dDLKtz04FcgX8Be7lxk/S23pbkxyHCg1zT6yMubIRqBnkj7JOTKH
ltHRO1CjqwCeDZ7NTARMB6MFMY7lMoJCgNGUzIV7R4uvwX5zIdOAVdY3cZew2Q8R5/s/E38RiIJ3
klXQOUJr4QNcpDlbQLX9NpRJjBNOCoH3QuTTSt/2sDQjDysD7nu6YSMrj/AHmvfS56Y171hIXuKX
4DguPDB6d8kNvPSl3OMZPVC4BY8cf+IG8g8yTZHDRJiLGOHD2w+P0RGiuht/BsdyU++VW4bHiX3L
3kNXvyK5jmw3nKfCfeqcfuytvZ36zaTzheR443OJw0iC7lVaEMCMgZBSqstd9CO5FI+xRTKZtOJf
LwiVVpJbb6j/e6OIUpOIMl3UKLghTvtflXPrum093sqoogDheyq4WL+9B5i7tphPltDbavOEo5hp
tF1aHwVhaUO16TjAs72GnNtSxHQmuFr+e5LSWezlFdAfkwzvEpjd9whwlgcm2bwmrGZhamvJ/CBB
mfv3LT69CSMsGps1K5K8VuEDr7GuSamyJu6suyv+AA+UQNEKwWu844awx0tFGhjnWKVjEwsGkzUO
OxMtAMyoUMWi61hPbg0LAJylDDPTPmN0ItinH2ZODTumae56g62KrLywhR4uDVItjnnMCwjlUxLu
mkuyGU7dLQGt7DAJUJwE78IuYcWGajr1F+7n6eQ/s8unUBCsYl8MqeGmmK76CPMHRtiLzGn/gl+M
aZH/j/2DLgDY2mptLkmi40sMPya5C/MjkX0r88Nc8jt0F/4JN18G/q+/cDJhg3sn3Z2T17gdtxO0
HcCvOsdi6M82pG8KN+LU9WhnQEXJi6Et9Xen2ujv4UG+CnPAkR/IOhltfu9G2QAG5Ebmq/YCLJ1T
yUSX4ZQPHpphd6BWfVQfJnXGpaFy97pWv+6VT01ZltKywrBNW2ZpvaQrZVO8KwuWIxWpJwc8j1Ma
CNODpn/qrshK4YAKW0DFjHFvo8aDGBdiwuBA1z1b/hWqrUMiNw0e0BrNB4QPkZY9PyKVe4tlYOIH
UEsC2pBtC+sp7J/4QFvxF7B75UmzkmjjJduwt8YoxqQ3QRF0VUpy/BBrNtnGZ9zuqttwACcpnaGm
Ihr2TdoDq5a4tfBuhQfYAuLYjLF4sWicnVSxEMs7Sz7oMLiL+kBYyMDGgwdGlg2DS3AmWdMEYLF/
B0DAHMLfMHDAYWHn2F1yWrYo/I3wSHRhRKl3PFmepCj/6foO3GM1o9Qml2+tu/23SBPvz1ybDltR
Qr9G86z2zsWhTCh02LJLGGpD9wsuCCcKCg0wDvZSu2hQEi0cUgNVdu1reEzdsO1UtPILIFgAPptl
gmSDXRIpTiubkUIqnbZobspKOVQ3XrIegQsm2iW62WfTAtXv2go88i/Cc88tljnFo4Obza7gfT0n
TGXOFpJrXsfehOCDhS0rek/AOUg8NVyDRC8Q1px82Ub3Z/UDLrj0LhmvpXIdyEiWTTceePVDUl9Y
I/HUFIOzQI29cypl0yqSF6Y+4lHou+brkAERmMPVQFlkSB4VnELJxVVua/yOMxIKDcXWxSfhYNCS
g4TdKphPtvqrBvE+dHBTcGJ7hrWXmZ8jtFBYulnBpu+0CFwWfSYsahTThaJou9AQMLypmNFenBsN
Z4QYWfCUBdvmx9qbS/Ujwx52qp8oLfQOcePbgCISvFh2MfhS2c18JVd0jvETecjLNr1WUB7I77SJ
MXyhopmn+zIKiOEiR7H2Wvm1jH4RY2k8ioCAnqApN+bA+qj9aniidLg6odQH5es/MTXbB51xozwS
L3uFxztewUwrv0LVK7ajm9VHuOxAeXxIK8v0Fwcd5IprR97hdCu+bPJXh31PD55cUu0XjSzeMgvt
grKFhIAE5GThvG+uRbeTvLY80YFpfOIvt90BYTMdb7/ZJD3UAUhbMFLd5M0ECjDvYiQ1u1aYKodu
2f5CyDY6J3yUvPHBOOGAx7VZHOzzPLnWVXq/NApBdov0V7M6yNRsMPSBnRgwOo/tIcHWfmnrb2b3
+jL4wzIdH0IK8zN+oA4YEJCiwVh259C4htmmKG20fBiMOaQdqJ16pOfBY7ChMMT6ArSMvCwBuiPU
AjPx4RdgCAieZgk6zfHSk9moHokSjRaHdu8puNR2We9Fb9W3T84Ho4si9UcHOjtiX/0FMACc3VlF
3kmpiZ330gCbsJtx+g5f3oINySI7WMe+fMoyFhiF0xaoA3SBhufU+654qPrF1lay7Q44sLvjMO5i
GtGU4cN1QuNs9FBJYL7ABj4/J83KrzF1tUvERpgo8n36Kb9hEZkocW4ZF9lwdNSt1Zymt/jF8+Tt
l/QBrTnCdPFdk9zM2R8Nmaj8Y3OjUYD/fdESEiC75NCNN/ugEuK8Z227yNvhgu/wzbzHL9rpi034
FUnVlnjTFttwthlVKHGpF8oYeW/MQOOTz6lkZngaWvQSyO+RbC6cLjzbO17U8WwTsguVPt6UqMjT
dcveh8HUujo6LAIk9W1XuUW/Dl5j87UhEEG9aPo1l1xE2hT0TOnRjg+/c1azCj2UAk3ZQmWy10zD
i/lj/oyIaKk9jixYWO3eC7IjwTe46DX1SMwWF7732vA1LcAxYFFf98Z6/IUVNZe3Vrh0518xT9bY
K8Wlo2lrK99NTZCpzpCKPAoNPnEl7VEt1snDIsyHzJ70yHzTb//+2qQxIQjLBFqQv5JjPDgugqA1
bf4dvkM6skqOiKk969Ezrni6Jyj+UBEvbtaVunX6BAJFvxUvzcbYYocO2dzRX5dcTd1Z7YHoKcVA
dMwhvNhioz2gJnvlXH+ia286X5H8NN1RBkMrSBo3n6iBYDbnnmMrTdeqfO8Z3wkbxp4tfOwV9KyK
WzidLXkXQK2qdXeS1gCyjPzUt0CetNvY6+RFdAHJlfZ2mED5+U9qfZ2lp4xX12nAaFgujA3Q6kl5
xYayFLrq1M5Y4YgYQPKvxApagUMKYmIMmP9RsKzYjzIKVbYkw0scHOUUVN3IFgqeERW4Z3thvgJh
wZq0UJaoACibH2bc2uVGHdYkMAm6i7bLF2/wy4ZFqfeHQj/PuFyYkaUbWdsOfvxCsCqS7LWpx4Wz
bcpdFa2dN7mGGr8y02NNXisedUKXnC2nwYBna2lPFuyjng1IYV8TgG0ax9nrNEAWw5+EACKoyRgg
RoGqrSOzbu97SjPh1/Rtp9pmgDOdC2Z8LN+LlYG3K3gWZ40O3jAaF+aQJZBzipXgkpTvlN2vTaXJ
hA3JTdnQ29LAjLEzWkDQghJgsjVuqfUO09Z4mOwxgBuDvs458PQOdISKhYJdRu9RSJYo9PHQEdjJ
tluJrpTJS2stIULgUAJJrX5jn0NBq1mwbaKgIABHgNyTX1RWOYEVpJUK8BoLg098FQe9fNedpydZ
XlG0gURob1SgX4KpPbDNl4PGNZFdnyVOyhWdCP6AeoyeKoo5zk/yqqtfFD2ooGj9O6USlnzEB6hr
2XpM4+KP9kbAnoAtNy1P9ioVNcaZH055noSQLUgsKOMQooAlkwW8nMK931516xdlKdNMKExg5MKl
On2TiaAm6EU4qVPxFW0oLmC9a2XqwO70RMnXpRsUYvkLVdW1KFby3RZPBogd0GX1yImY87HFSVKH
ClVtMuvJDM7stODpy++CuVeSeEPXs7hSKxaULCDBvyZAdAqDy5oWD+reSvtM3WiknE3VffoGnWiR
JOWL/gmn85ThFdY0DsKtzQaPlwYDOiuS4CZTSydlZWbsRaDMOedxfrV+xnfWsRx6JIh8C5SESBuJ
3WHj3wSNxniTDsM1/an0bQpSRZjFdTDWrAEUdTXqRvScSTdlWqzlq12fdYT3VORt61fWXTMGJNZy
PmJnzNmVEUgRRtLW86nghazSG2c0DjVsJ+D7//FekbQlbb75pNHzdSxtAy9gX0Lvo1BMl8KpDAiI
YKq1W89OmuFksV8XodSFy2GpqFZkbvEBmE8ghCL5vPkoKDv47CzVUz1Ke50WK2Ul9tVsdrmZCDdQ
WIJKRr9N0Tf14fNwuXaUOMyq2guQteVQA4WX/3uMwfCjHfAcijsGLBrnfzrVAOtoiRQuaDD2wNyn
CJGTn9paVxQnwKJ/5dY6pV8GnEZAGKkWtETDds2bDAZL1BjKN1t9p/TBpEjVn6fO8x7PgtYO254n
yuEh25RfYet1lOYXEV1vlD0P0fh5bTkhDq+EzprdSyE/P9NFCatX7lLLJxGLcDemlAQDpBvTbOJJ
qO/ysurSDUk3lLhiCqMyvYKWS0TSAqkCO0mBKHis6l1FSKp+LIfxyVG/9JQg5sptq61CeLS0N6Q7
ZZaIsF6SyqL8pHbqyrKPFudvq9nwGjBJqHG0iV/HOyVnTbc3zMPiiEphhU4oh8ZRQHK5AeWGk9k5
jXe9BfkyXcDabawnZrWUP5KECeYKaU+ZDUSe9sr76Y+EARpdm+69PVub9kwOeHPF5yKg86gnpT1A
cPVIpYZqc0WSR+vszOX4zYZZFHR3nGsj7b0jaRxQ2QzLIdtCngVBnleHdqTJmb6Si8z8xOs+WyPl
Vc7hKFX9VaceogbwAglWUNsK8hGOdC6UI83zKb9T3vVrUgqwml1bVOe3UF+zeyH+gveKyCoRbSIA
RcZHQ1UMUh4ijry7Ov4a58fCTz1o5KILg2ORMMl50XxOWImpmscAT3lBGRL5V+yN335IXxPhNN0f
ERcM9Ug+oJ9C3LhwfigrQzK6ONxDoBtMFU8fo4nNn/LwoiVzBuHsVPirvb4aLoRCkyuQrdgw39UV
3Yt1sUIcQFGzfSaW7NLedlTGntluPV1Es23morHzFbNt5G/07DBEnwExYtWmN99kfU8ri1uOMGYE
GFA+OSI5DEEqzgMTvzhppkzdfEwTVPTCeaAigpKB3gGtOcPKXR4IXaamThmuodYqrwzuMD6iKEnS
BTxeX/9NbM/OWOcotApE++QRtVyseVZklvDyUO9jQatdxJ1w3dYkutfNB1Nk9IptrvzKjVfMbQlR
j8ULsRcaCVbJ6wNUe/HezfZSaX5E4NGxoUikbZmOUoQUXDOK8F88qMG8bZkx6SeN7SNwunUR10fD
FSILlisV4KtqHPAAuFSsxcvAg6/ewvpGVk+LUxYs8zIeT1QEJ6Zs83d3nKxiZTWfaU42bJ3Gurgl
7BQ7KoAPwg4A2DO0SZl3IYjmLOxDTQ6EQn0Y1Dzeo1Rjr0XhyeKoXzYXp5l3IkCeKAE6u1xx5h5y
LKC59h5pGCIUg8usSJwoDWYA7jq6Q/RZ8A1MpMZi+dyoKnq7qdLO+EoJhT7qFhgZkPl/hFv0yrc6
GWv7oxX9+uEQtvKmacJFfVHxS/SkZU8M9VY92VzaVN069UVj2U+RbmzG9rvzOTCeAKN0F3ojMs/D
34t5jw6uMtOAZrXP0UFUMRyr0LzNzCkwOfYJOUp+Sk5z8kvjEtIoLqjBM+p49iaJ48GKoq3ML+am
MV2CIzZc4oCsd+WFoo22Yr+F35b35B2EFBhWgxmtEWcCbYIxTKkFPVSPdVPoLzRWmHGYzwX7KX4q
cpBQOTANAqvtWaz5EuuzgheChwHp9OK3fgV51pvWePFr+UYh13+ew5O1gb3KiBe4R2o6Ii5lALHG
aynCUXLrg5o49WifNjsPLNc1e4qEmYXLw0o9EbT2QifOeNDU4TNeSeNhPHggeH5PNR9lwKt25OW7
oMBSThlSnVKlrxotS2ji00C7/X/YO4/lxtUtS79KR40TFfBmcCf0RqITRUmcIOQS3ns8fX8/dKry
9Im+FdHzjsgEjUSKBH6z99prr0XzCCDAEor/mvpSFnbbvP18UbTXQhvXdf2socSDLYZ6TfGns8VO
358xYuiOOGQ5xSUFSGDQCRuDxVfvXOpiAQ8tyJ+EdDE3rOMpYwz9mzWS4+8UgrPJI4idzgE6AoY7
0+s2PEWvVceHRVJamQw/LKMXxhIy7jGvhBLo+O46eb7AWZaVxb+q9KybWxY3UWDmTTnH8HJ0rM24
Adh3QfbRswmXsNyoQ9qNcD3hTLH1JLQHIVfKGcROVR/hKRDpUldamcszNGs2URvPFwIUb6nCNriw
THnucjiT87JHesgu02azt9kZpRz8pIGDLT6Bxok1zbdCVbcpWw2hGvnokhsLUw+G9y83KiABy5lz
oB6Q2ojluVs5pwjwWEGkIpCs2G5ACN0bDirDHeUd9Kte3RtrYPg6ERBUphnnUWiDIYqD28zKeuBG
DHAmBl+ZteXAKR0AaBmzxIRRs4U1FC+8QlRXIH+o8m+Ov1SDjJJ2E9hMrHvEzZRAsJCeR3sfJ0gc
sqj8qtsQAaJvIicqABTloTo4NN9js0i9gzy+v5j+5t7ke6xNAlSpBABMLK3ARQEPjeXnyv4t0X0G
XsjUActIi4+qfcKDTFTbuCGQgjks6Gnh7IBUMyy0gt7gJ/pJvZX5Hu8zaS22AryFHApX1G4IK8ar
8UASJtF4vhi+/yrt2h9Ss9D9/YkKNd+C6bt3b8Cm7s29tc1SQWD1L0qci6oV9aOZ+T49gaEddOD0
BoItbD8EoGoLKDt7Yc/BvgeBPHu3Tz+JbRgUiXoaUGZG+k1mIIoy9gbCUg3UfaQJw3xExUf2jwZA
Ih8RuJTYPsaPJlvHUBupn5HIGPcCpg4sBdIVXGnIv5fdEf8svACkTbOP6aqao2mIHDRF07mxNbtw
psP41laZc9dZE1m0U9yPPs1ntjEq97mAMQH2rv1WX8K6Et+UgcMg4jmGrEYn+K48tfhUPmQ3bOmE
3aLwbsNhCd3ggIUcXgd4efdsgx5hvEilymseKeniq/JMfdCnnMpN+8XaSN3Ufmd60U2PdwqVfvmu
wXGbh53wEPKpFMuLkCAQlWmocV44Lvgbw7ZdT1402jO7Kh42T3i4iBsmvvHMo1fyFnW263HRYR9l
4wNg1/hR8KrE6x0LBMZcZCeEDDDtsC8rdwPhtFDVFYY6TDE2RtZcia1KrMbfeOvQevNN3OZ8w30x
nit6xxc3+Z4vWByDtXNzbiW775bUu0ers1l46oJkt4w2lnItqGJgaOVuxKTodnA4aMrNilcsyOJl
9FnPlWm+B9VBYoHsl1xKOXvkqCHnPnxyTD6hvyRQy3D8isHIB/aDY8J2lS5ICJmg+MIJRoX5wKCg
oM3whrSkoJ7WkmCQMstP5LKkU1DkVVZdkhhcblBsQMYuDp86c8lH+2U5bpVUteIcQOKZ4ufs27zq
FIaX5sKilMfs9a76Z7RMV6twRROpd/ePUrZIHj00fVuKBny9GSUkmWpUT29uQuXKXsH6A96c2e+d
tjbkp6R/JmnMdo9wynb2+ZUi41uya/ynHnyE5I4EmcQIwkX4ykJVvnUXJhyF5wvSxe1petRdjvry
WCX7iGS8RBr5keGB2v+y3GULSKbNSYNm2luHqlnGKN+izg7BJN7QxPZEuy/bE8Y+FHjgpvAiQnNE
LuS1RKFE2FoJDSnM6SgJk9bmzi4j18aojli96lbGtj5EcM7mzpWc4IGsCKrJw/DUIVjGyJuGY6Gd
Whq3gq03LPViTVNAcIqtG/+MBwtVgMOqfMM1jlL2inUtEsOCWM988NbSN8RB6bv/IlOPP4njP7XH
Rli/trs1qwmEPgaSOQ9fwW3yee6f2iO1jEos2CXbU/kEBqej5lahRI52BeQSqHcMPUuUnvxmK2rn
r3qM81gM+s7NX3ldge2KELafKweEsxB63ZdvvBp7QiGMlhEJP0O0YCqMT5rofn+6IaRfvOFD5dxI
gew55KVmiQbIiphrHr9SI5LIGbH4FhZVExfYubG2mISQvItzS/EcJK6YbpCVtCCNMFYkUmvui6nJ
b5Vv1BPx+NpTB8FPGoznQJ8bZ6+a4bsEwwGV+035xpdrT83ZfuclfjC9i3vLxLplzpWrSRWOaMx4
+Gtl4wbSsYinuyO4xPo5mKuQtcodXEY8svb2BqKfGEYk6Qx3nDExEWWBtKsFoE3FKSNUqphaxYrY
mChmRuopwifxnPLIRqlgJ6YFm+h1vBMtFW8sRSBnZGtMTSzBsbAz3yCi0M4FLwSQIh8Wa5VUyhLt
oTAX2MeHr+GLEcG44F9CTTNdxPtxjdZNPBfLnL0xnuPqxLyf4jQDYz9oi/ZGmIRBQWB9YkGNVhIp
o+UgOk2Al+LBZ4tUuTgiV7IIRKBEeCs/cBvM1wgIErJjCAloBO9COEMOJ7i2ghUtOJasKf1FgBl8
fvXamtcOh4+5sW8ekSV9cU/Rs3XRT/KbckGubzMQ+sMIr3drHyFQ85gWc/8SnTBZFDzwVt02iwft
zDroPUbruiAFxsENMILMh0XMnSravxyn82TT992D8hGrS214CMdPb+d6G3SAV5wXDIPoVnfDgxp/
+FCDyvTBKZdDsKtP6OizQnzweTHKdFkSUZPBSrqbX06XfFwgqF91Z/oK98nz2Vqci+TUrbUrY2N8
svCDwATtXRlXn+M5qCGKzTXrSCWPr05IyxWjau+Q6gVo5G+Fvvz7h+VgQdpdgECcDzhydfXGXOou
ACHdZaocsGz98O+6S9mwjK2SDcFNexoOIkJocG0FmwKihLEjdj9yTIauAAfMO+TLbwfhJBat1XhP
uZxsjCzPrFnIUtDd/+EmB6jUKMXGeBnNyX7hi3jhjk/DdCiUHUe2drjHh9S7krR2WKoUMxUWJqZi
LHbEk7z7h7DvpaXdMG9Q744joCt4CYbERMJj8lzn+BYE9442uYJ88CEulx7n6U7rJDHlMKveZaxp
Ksh94+HTGohLZMQv6nBDSPVNMylu3IhN1NZMnEDt4qLjD5mH/fHKdzG/hy+q2WLJufC1udv7s3MV
PSLpkL+VHdtAa8w0+Qxvy6MOTg2fsIN36pEPhMWBSjzn2xUrWP7Wwmm5ut+FoOzJxrnBaDJB24m6
zRvTCRaTZd6wlT3puLuANmsPXDG2GHgKnPlyRWKKG2AG6RU7xmjDZ3JW0AAz+jaobmssqI+QaPXH
KV5DivmVCEV9VO/kFhCTyX+QkdlX5PVA1kQSnNn/un5YCyUzSLtwFuFf7tCxZdeA2swUE4r9cCi+
IEQxLXR3NRJ/szryjLr9WQeIHLjzCZ83ZIaisUnChqtSt65CxDZWM11aBO0LqECC6nS3wAI8SR/Y
sk1Ik0TtDqdYENy+Tu7mk6ZXr1+pmKFYLCigqMNThUD8+MiRAYE/CEdgpn7tyb+RE8XgMBcRJ9FU
T+kRH+jgUMbLnAxoiz8pdrlvsn9wboN/DanxYJNOG8OmPWHSswngV9AVcCUIT+BE6bg1kILAd3kX
6z2zHoyYNBd1CBHk3YYnAMzhaQqr2CBgMTBy+WwudZRnZWmNcypWQ/xG0T16JfQq3n5W8PwNTFMx
ZhCLLH8LXj6uxVqyqlCrJDCY6oJiwWe9o2MaLU5i0GvPOAAnigVjC4pp+srVgjDptjuMZvs7cR4u
nKCs5Y5cfArSVNy2YBT08x6nLhPFJewFm2NzsgWdnOyx+2KxhWfZuq8cAZEE5F0+kEpXRxVZ3EdK
ETMyRwIEuiQhvq0YxeM6AE3Grk+GukOxmwSHgGpT5msSFjl/BabNp795vBGs1sPjC5IXgvirYxbD
hoObqCBO/9VzYzwT5LJBCEdI+Y63VLYfT5WzKct5Im0pk3mL7glM54sI2XmHuCc/Cu5NvDBgZMOz
23ZrwosZUudcJyjFcEe40R5NFtdj/xWom/6LDw37lyMIAlUJNkt3z9rjsn8iiY1VJyULcMYf6MC5
9fcp/LYrrokOZ4RhE73+PLWJYCOAehHujvf6/FewNUEOIqDCXVS8JdwOgmZcD/CzpfaxbGef+sxi
82Ynz5aAnEDqDE466wvCJUTxQJlZEao3AuZfYeypadSyk8g018DuQ0OvgZiciHIOIdfvX0qiW16U
p67IXqkjsFX3kCyFknI4p3JA9GThU3AQEQUht3FmT/Ghk4TYsiw5EdI3G+TwxRXJE4GQdQeWJP3d
qjf6O5sASz3Ooegws5XO4Z/zbiQLq6NPJW/DkCuo3cPxQU2iIfJE00xb52+asDa1ViNEn/aLkuKN
dY2Y5j0XqyGdsZ2y4ci/uN051CwDpLfRexWLqLg63ZpvACuCTxn4KzyGth18eRsLEZh1WIWHK90T
1Jtx696O5vyDb3yuhYxx1x86UL9k9k4nBYmCwJQx+YJYgSc7mUi8F3Sx5WdLI8C4Jz/mFE8GncB7
FMEv5AmfLlU1B4AuDM9cK2E6Mhzsd0LQbscI4q+GDeK+J6hHnBrFvEbNtSUpLOGWU4vG0trZy4SK
I/uu/xCh+DKLV9b+SJvNuO0OsIuMBwNCCOQaZ4+7T30cr4IgdMmWiLOHYgn+JIPjtBITgtsxrkGY
54Z1xGha9N8wYACb5+OdSvUbyx/VTdjqwnRWl64lQQsT+Cv0/wv5Atp8opTTr0r7hQgf2jOyRMS4
PW0lhGav5YrSyuThKa5kOaPKAh7Evwg4r1ji9Ol+k2XQdgLSv2fxZ/OgNUljnwI8aLUlHUzcmZqU
ptRLu7qs/7zZ+OUb/gK6lAyTEiH+I1asFF6otuLmSzsQ68va2RDHU/qjOcJ8JqpPX/ke9UK1Vu2b
Uizo66zdjR8u1DvZigjK99rzlC+LguIyajZKPiu856zYTF8BgOG1OrK0P0tvIKOqP9/RHm8Wq4i9
hwJgu0byp43XLdaDwYLFeDyU0M+blSBQzhl9oD/sYWG7dxlg5DfKou48utP2f+HTXbP8K2wd7yS8
0StpOmvi2oFhs1fpLQVs+27SHbs31wq3LmBOvK7Ym8tjRgadkqmDTVA9mHA/7gBZcWQicdHBpsgi
Ydwy/bPHCLR8QRMI29wXhBCotsHGOOR3OCoD1DkH4udcfqJ+3V+GL9VkDvN74oatlt1SMEcogu0L
tnP4nnwy/Go5iuQwRp4Al8bn+CeVIcl2bvEr5WfzZ9hQvTDO+HDDHA7ObAcDsLC7grvEKkigS4OP
vKWiYVKjValmMr+sDYQDVBs42AvYsTa0yfCVRaI9/ZXRuDcAmfKNSZdGv3ESjpeUGARES3H6Z7n9
s+oaz7+wZQw6rMvcA5FwSt/aHGlv1jblCjfNWSWCp0exlKPomVuhwldCIITTqVxFlwwlLGvFKSWK
CSGqMuYopdqQ6R36qlzrS6OlsF6DpSj+3U5gpazIqVHCs/nX7tRFUxDR+AEJLSktfm/fAGoN6xEb
Rsuk3Pwq7dL3M4nPRzM/it7xwVlK8+H40MAuQ7/5NURuvViP2Qv7N2XUFHVxPFGEbBslvBndwJWo
JELBP8Z71nt566xAkZxVTM8G1nXMauzVnT3u0gzKyN2oT6G7VJ9O3vrE+T2mxgMigMxEj4ZF5ToF
jpJ9cQzIpWDo6IMM/guLR0CVjO2dlYTj1LvExJuaTpBH43IJgCARAqZT6QkDU0/0pdSPouj36W9R
VCDMYWbwnuIIs/TS0MYsWhNpN6C3AhI96KRyBwOoF3Qj/mwnJ+lGdQX+WitCROe9FJGw+Q6WGe/l
LzoUmXzOuwpQp7B6b2P1RIpfl0fWG/qqP9uvvCEtoQic0+aSrzvCIQJfQcx84/2Im6HL9d2aZakG
5KFfq7jw/ajp8lq0q5HJYMcgOmNO0ntCRNR97eAsxBsijqnaj3UQr12RspvVuwlpPFsq2oI+saF4
q81VlawqkwoDOB6pCItfviYuI20mmEIuTNww9XHvWeXCZJwwlV4FWoXoIaHCF736MotDsaKil/7X
ikGmSwIOtjWRB5iS7FMUe0mLt/ZevpKCw7dBr+ExWpAA1bNltVgq1bxEJMp9/4XOpzcYfe8etiaV
YSqF/oFjJwiodinD6lpzgqkjsDAzQ5RrL52lXF9CkXC/ac51v//qBMoXQJxA4JwjnFod/4E4MEyf
Obb0gsPQoJqcG8TpawTHQVVvGVANQjNMD23NavQtAAjOYYwleAnSJuBQpHSgK12jU3FVy0XBJxSp
/wNLkEpofaavcAXn9JeUGpXiKYp7+L6YpwQ2u32SLtC2SI0X3i55hDnfyrNyXFQI4ussEuZOSsFo
zd14JKqn1OnmHwxVYKIWziy90OmrHyA3s+ysR0SZ1HqZnXSIx/Ezx19hLatZqCAUQBcbywgdIRBF
W2dNOoW0CORh0S9RvhFCMuBoTrEvMAggEdODW0BFJ22AYU7YVsk3jspCtJMTCTEs+wGWk0ypsTtr
6JlsK6AP1v0pv1If/7IfVw7dUbYEXLHPF3t15tx4q2GLPNecyhC9Rr78m7erdizLzubDnB8jdesq
R8O7kQ/TZyCLKg0iBz7UYwoJ208WDBke4R4VQrGo851+6VRAy8QY3IPUuR+G3qCSeqBOPNypnOCl
9i2TVDMOWRnUYCM/9hcZcv519yy4cxZEQeop3VreoeuYP7TFOTUuLhRe7mXGiswTcl9K2XDR/bZw
W1hSk6UO6h4oUX5ryr5FN9VaWvjnsLuRPXBtXhIiJv9Nr1alwfC7x9c+mL1GN87U1j2kj/m5p2pq
cS6cG7TQrb0ariHJDHPwQXjQzeILxoT1Jf+WpLUh0X0Jig7su3IoyeYvSnFQ+gW/Ch6IFXy/lc/m
3aDxuQcTzT/JcMoVOsmtyLaJH/FIdjZdg9lEtKWrCGFHy1hLX7q25SA23j0gIC5HNJ8vkmLtfPn0
OsTh2gl2IVxobij4E0GBMH2TeGgwvYoZwPWvJszyrMAX+RAo+fyjMfbo9Ct0qbqnLDvV4ymlkoU1
oUtZtexfhuhof5jVTpdWBh1sFZaYbPmfQ8vu9GQ9qg4ClA/Dqx08067SzJzhWASzX3pFH6aTaO4B
ojKxJ7QM7PTg09OwEBD/0nX5BF+IcYklSvPkRCL2R0ao6JfR3kU3+iidYH9nVOFwRWp5/uZqS43F
k5sEyJC2kAhvdhqeKnH87R5+s1xvuxncpUfQO0hg/pcJpLi1wJ5T3IZRr4YbjIBnMHupPj/JG8JU
W/5Su0yNGof90A6WOX1Y+ofYPp0N6hiinWcCPkS/tCgH1c0GAQFoD5ve/bRpcIWeMcXh8D8JejJ4
3xvrHXcqLt1X8smKmny+QNEYyqMAmT1a94hm7ixL5DkQzjhWb79alMnCKEucQ7w3aQbbV/6JQEgD
BeMekGwA5JqzrlGAJJcq3yL53JTksThl7WrtctQW94qVzr+z00X0kor/oukUCCDZUH8Okq0dbJr6
OcJCocrufX17VhfPdEQ1eMXCLtzUTD9UVdCWB36HK+ec/mfpBfWfOrBCCcLQcB5HgEQ3TVn8/G9a
GKXhJpLkhKjZ7iniV7v2i04D0V3CoxT1C7oonDlZHCqbHJ0VaYoDnL+2IK+NgJTr//nzKP8U7/3n
5/mHEERg+nauKHweoCfNvxM2kzOyyHKNwbNy1CjQyzyzQ4om9elv/3/Vn+uQf//rP/6tn4SqmUIC
5d+L/RwQCPf/1+I9yur3v0v+/PXC7/eq/td/SI75n4apOYalKrpmoCHk/BH5kfX/ZHQhkaqi2soN
Sj6peNN//Yfu/KeMLpDDj2VVxl0CbZ4qa6YfGSgDIVGMgr5qa6qwo/h/UfmxtP/T7l63HQu7C1NT
+YSGrf9oIv9trKMfn1dmb6kP4PaxnO+mQ1wHGtQq6BiBbKlrpLcJwHIz27WRGlJ7+e/H05O17NFS
RwyxqFov2w2llo6iMbFNdIgDoyOxnpauS4w6aDP2zn5cxllMr6qlJBQxIhiEvS8dmyqAfSsOXWez
DAcEEVtgDy22051XVgW5khFlu+mxoRLg9YW/bjz6Twp4SygmX9JWZYn2k1uc2Xd/0C6yF8vYgB36
XBl3iNgtzUExtm57jKAO0x81Uvsrcgrb4zWROyTfO1a+Tl06ERLm5hDlq9C3FXT6bVRfdPvcBTAs
XR/b5BHJ94jG8MKh7cDl6i17V6c3RxFChEVGBENs7KcFkpcWNS3TOuU06xR2dKkK7zzI9Qu6z9YC
WgQiqHG4bO0RdmeiCKFB+kVMw30oUhisdeD8NnuUgKiV9kaY8YRNZQYmvtOEC5teB71Gq1AajZci
GY5GlGKOE9yN3Izp1E3OaU67kurGm1G+mLKUrezm3jr0PGq6inMm3atJH45r8Ya1X730hk/WDtLa
p8jCJQnrc0efSuU5OGAGubOGJUNXW9ZizZVeMvQkES1UcIgDlA41iFfpPUd9kr5JrAUikxhHU0Y2
bfYE2766Q/GkFOUJn4xnx1dulW2hrN6FGycxHx3F5byHkIWKsypBdwdrjnTapvt833VliBdp8VXU
Wj/LtPSLLq0+wyokHt1lbKbbuus+u676hMxGZ0ZDrzPC+DTsj1W8cytj13jBqpfylSYH/cIRRBWL
4oUMD7pSfNg8qeEuM734jSg2wgDyOK79Brcu7+xYqADVyrcRc7Xi/Jq0HcSAlCZn3zd+IxhEP4e5
D2uvgLVGDdjsgNhHvrQUGgsHl4nZYDUMvNK/B12B/52V4Ver1hqCBaglx1ClOucjN2jUKaHRpelr
J+O64qCpSuZHTDka2ZPyEqmcKkdJkJzQzZXcug9a76zEeMrlbJPJ9tlTBjggcuXP1TE+BfE27aRj
hI1TmxDhW+ZRbQd6QUZ0K3QKj10GZF5Fw9eIFnxsYq7n1eGxwUViXUcaGRZel0hwnsuebtBCjm6l
4r5o8HfqxpTmDe5zXiAZ5EZNP6M//kuv5ZPU0KwBi6SIUNPM7RARTIBW3fahEFrKCk7ss9GZX02G
F0GEDarUoiLkl/GTLeOxZkCBd8b+iEgTxa4OGpCKnKxE9FsUJohlpZ9SywWLit2DEROueNFL4aQd
3PlNqVX6XKbapajBY2nX1w5PFcqGdDOnjGQT/dVZasa3vPZs2gETUyoXMdQz8KhwUz51rc1FtoCr
PZLvwXg0xiJdNJEJ8d/wznWv7cdY3vtwHzmpMl0Nc7R/iWHz4Td/4C0J9JPkQ6OJyuBDT4iXWzpS
q/LJNcMP7sMY7aizEFXMerDeaIt6c7TS3PAhKLwLKtYtLjMtko6Z+D6V4YmmHZuyjx71c1VPaKgy
NNo2fWKmNDzS49jCsPod1hIl20PqlNe6lC+OlxPvKczpFquNxgfgsHA3jKuzqQW3Tm9XUuWCgNdI
yUsd5r9Zd1LT4WI165hdguGFo6Jmh+R85u/KrgFYa7gMntTvzVh+ckIGM4ETug51R+Xs4DrQJz37
iMzvt6tAdc3j7lJr5CdRWuPCopHJo9G6cMYUl8LKXNojW4rfuE+t3wLNZBcZo5E+50NqiO3q6kAF
XEL63e4WtqWffCfddmGXLq0meZf68lnpwLpVWmVjVIh0MDe6jQolJRGJ5YvLJmC1w29FTa9dV6z1
IPzde+gb9+NKUnNciTx2k7rWYbhmwBbOwoobONPUY3BRX6rZQSpw9lRhYFZN+izz9ggDhkvZVeJZ
pMmbOIEG4zbrgozl0wxZKxr/hGLv5zjoiFATpC3VIHh0bLxskMZN5uOYUo0Z9UMAnOXFKdJL+osb
yN+Wq+Lko0tLf9QpLOrwRNR25fTd3hoUOuWT8RS4DXgo7Ewd8wnVyIHie9qX4ne/W8myd5FdkMKk
ftC0bR8l5ONuxjmT2AcxESgb3Nwzfa7WyjqO03Pcxt9eqD2OZlWS4fXvttbLC7vPTm2BAaSYXT0o
tyZB7VJ8zCFxw2g7uLhuTRU2dOilGmIMce5mFdq0WOF2agPTeUghRFFKB6RG1St1gfxHgdDQeZiO
H7Xq3fo+uHg2ZKaWlLNuCjyfhN5sZcmvqVvbK0PzEZi3SdcLLYOs327Vonzopeg0+IQTnQsmzyKf
SshemCTQxnhBrnkAP243mYuGntkL1VT9UU5FBouwbYd4VN4pq8KwXvq+BGNgtDtqrqwxYdIWXjis
vF5987oA85RK+0i08tx2VPcC0tHkNfXljTX034gAL6XEeow77TlXjKe0V9Aa7Zu30HLr9Wh3u4qk
vWloXMqk6lJ4YFIsDVvyYKWyYTehVaZl6kUfEZBwqE8oCWA8xoVOaZ4UtXTRHZ/3dnp1CiS4cBHS
OzWFmBje8pGBKIcaYjWUiSW5WVhGznrXGzS7Wng2pyBjySgDlxmMmzaDnOLWaDmNVPjtuHg1uqSY
oaMK41Zm5KYumqWEFKDdMrsbI0TTyzUqgxszR7xB1netyQfOg/HZAYQtO536kPMWKG2wDUfzy4/U
tWnRwhB20oejWzbC/kcj9MlfI+2xjkFbqyK+151BJ0Ieru2KXCnqbLiHiHp3XhGvdSdV94EB4Nuo
sAKD9GrmTHEzKd41PbymA0tOWRbf2lBFK7t41iLZWYZ5B803jh/ymnjIzSSmg/actUxXP7dvFq1m
uf0ctKYP/cKl7GL6wKwkoHZ8HMwMW6ssvJiJiyoazDuJ1L+3YAeWw4tZ2zs30OExwUqupY5MKuk/
tDyP56onH3LtY8xAGbv4qjgAVtYbulM6jAJPafFnjFkRE726YtMGkymRXyScEwC8GAkuvXGt0LJH
gfilzzNs5hVrJrdkuqyYO12H5dY0HZQ7M5knWvuk2Pmn4Zw0R753hv1V+cjAVFX3EFU2QJZO3zU2
uGqWPbuOD9nDx+7LyuVZCBfJ1qhJqbVJPRZgXIp6dBmBsVV/0+goactCYy3y3mIt+ggL772IxoOv
hZdapaHZlR+tgRQ2TeS9BqBaV8kC2ysGogpEY/r9bUgF8jcWT6Ot3fEm2Weop88U2jSbGKV8he9Y
9bDwAmmVhN2py7wXI+sHqg7+3ig01l36zVn+FlKKyocQGpBI2EuHpp406F+NEJmdpM5PLoE1X6VB
fccsa5wu2YSwosoMmsx7LIDUjRFHX6miQFDFGwDRUEwXh88QqU7Zs2ARWyki0sNIe5+B0hj868RG
vBuwk3ledO41qGgCsmtYz64f4KFAQ+foI/pgtWcUsPV5WAnlHz++uJLB3649/oCRUpRq3XcP1rdp
j4QpKUb0xpCynVXZS6RkkIWLz7TSL6FU0PUR+++93b1afvs1NPW3OtIdImUfgQPOn8ucK2RBLyge
U6Vskl0JxNbqEF8Ut7koarIejO5BKd29qRp0EXjlvfEqm7ijpCVVdPPmVRhirGm9qnQGukXx26/Z
YgclvuPwQDsKiEhPQD+q0VlpcmorpU13Fi4Bcto9KnJ0dJTWgrZhftQxSp2p1SzHSGx4/Zx9HO8I
G+uzEhagCfRiSup6kAu2/+ZJz+wPoQtK3GuvWXD7hI4txaI1HKcxWtor6LB2/8mCc9F8yiruucsh
N3sdOEi4dDM/WmZBiNZ8VJxpmKDnwclKGhciQubnHptYRFjZ/uduYsCXTCCrRB0ydr4sMV5CaDkq
kXJjUKg1+m1gj/o8a9Tj6FOmdeWjmueikFBt66InCapMxPSTVas2D0UGmFh29Ea22aYZ1YUtO5+6
Rx+TFqMS1xSnoVNucm6/uXn4IIUm64vMBLNbGyofOviVyeDtknknoYwTMKfqyPwaKuWMUdm67Bvi
AWy5/JQVqgBfVVxvlVV2uNQCmSKTpR9LjX6eWrlFFsbEaPoXbkuBnDpCaCX73r2GHYYQZiyiWsCs
zgzZAAOQQCl4bKrSXwVa38w1PA21gTWKXlA0Zt7cTqm3DYir4gES+leU5xU6NmpULAbb3ZmoFXUJ
op6J9azp/s2Gg5B11iHnvHo5+gNZ/N2olH6K9iFVX3S1/Q5898sbu1c0SD8a37x5OvE2vj7k3yc9
t34XUX52bbuH35Ovex8Rn4oIyXcyqF+YyajpVlH6hzI49gr7pedmaztzWkrla0VraDQhWOgRMYds
QPU9QDVq5mX5tSryHXrYBjR4klpHLjCqt+L3pCCJHP1eIuPz33xKnpEQbc/Z5nGjeqiD6KKOWrV0
Bv87tPVV410N9j3kOD+bTsHCTw+sTYq+jR+6yW46RBPMMN0Na5fmJVMRyrT8OAGG9nPGej8mA7hj
3qF8OoybRirSXStACNp8/aDotnXaFksnz7+m18U9rtx5iUWLU6tAGNOTmfjzqetgAmFSzfnzXJ+r
WLBJPZTRtsl/PpMtQI+2VaRh3g94l8tq+e6K56ZDx0xrypSaSWqGaDIUYJz2WFgUsHy7WkoBn91z
AiAFX/bubZfDE6l8F3VGPcROKaqe2mGEKxzZOES2tHj+gDFdEG2F5mstAJrYQp2+9qEuVv/9bVPx
vQyjovnHMJJdLc7AdC9XbP7YdNfBUkeYMLobjUHrZBT4HUN36HqZ7opDJnlQumC1KhAI07iL8DQQ
3y2uJH1c/u3u9GprsEH/AxuRoZ+7Y9zSbID2zvT3+gqvFbS9COtexh4u+J+zFEiYV2NDhHoDJ2Q6
K1HNng85HdRFPDddk+kV073puZ/hMD2eDhpOxsT6/qag4aHumst04QOr5sJOp+bPaJh+Uvb0lBRY
sS6mUzF9SLUtOT+1l+GNVwN3DEbxUdOMbFfYa05voqc4RC4lXUOJD6s5PwcCSestotSrdMxQbVeH
CwssbAlxSEIcvUZvxH+94LLK5EAbb6wacwa0Q31EXIO//eF/3rViZIoU1Vd/fvPn6uH5SQzdauqi
F4PDFyhaU0rZxqxA3i9xjLLMdKp64D64o39mDYYMLsyKf0yon5NX+Acwb1saqxW9P8q4DG3/LjX4
a/05w0yRnWrZ9N+JUTV9+ExuT0nZtSjL8FlatzhiSSejBWS0iFYmTPROlVY/vyrm1fTK6R3/7XNO
k48zXBAjZCG59C0Wr3xFF/yHR2pvWhvRaf1n+IhfMIuRX6BA3uU0wk8juG+MbjNAax2R4UgtYCnX
FjPt3/5dM4u3rq8j35RqFHHF3/4z9lDNsQndCA0zE6GYaaZN33iCOcXDP89liBuIFclQ8UV3raJb
+VZ8sjyJgTiNvOnwZ7b+bYj+3J1+PgKDbhyBg4iT/fOS2qcQd6sR8vm5qmnhIfnllds/M3z6etNL
puemh54YhXLbrqo64jRZwWr6mT4N9uk3/rz+n0Nwejxdtenez2umxz93//Hz6eE/nvsZtnmB6MHP
0pMlRFEGklReDj0gVjcKyt5zuTUxSBHnU3WMZuapVDcHdRVC1rQN2GXTFe9Mlf4U65iO9VnYyrsZ
Ai+Ilo2oBtRddE5tbdOVzd5o9XwH1niGnZtVPXr2jlqDEUVyudHgcuWFhOny0OPOJw7YX9W7UilN
HN7FYwvvU2xmZK9bWBkCSKPqKnM7RSIkQsSCuqP4/f/7XdT6EMS21acoxksnNq+4zfv7ThzcoGMX
mB67qpmZNJnybKOW5SYo5XWn9Sg04xuNRpn4geexUZi0HpoJK3Qips90cMTQ/PPwz3O91nOKpx//
3J1+BCuIYf/n9/+Hn/9556C3so1eqmH/YPS4vP15+d/e7ueuJT7O3579+dN/e+J/s3dmzYnj7Xv+
Kqkcv0ppX1KVE+2sxhjj5UTlrbUhoQ2E+PS5RM9/2sM4dqVymmk3De4eA0L6Lc9z39f95wX++Slf
fe/Ps1/+9qRrzyWOxzggZtO7+ss////vp5PH2eTqx5+bEvFL2t3//nF/Ds7Vv/v0Uv/8mI4SmN2D
cXX/PFXGySXtxKek3OEDzg/UrT7dPaWHeioXgxWOeHPx7/aLdGqq6eXm8r3LvUtf5vKwJRb7EOGP
FA8pyn1r7MvU8umvm+HyzThXKDme0IFRNGcaScY5lhfD4P/nMdnguF9KOPCHy7hfXpYx4411OQHi
cfi0mqrx94p0e+nMaEXPfN+No5fIBOdpLZua5jK2nTEG0eZQqNNyQZp9TWLg755OfVlCkG0ThyNa
kv0yHaGyTRKYFeNUFI83I/R1nwKgNs4RSxQ1os+Ux2OG7PhYLMtqenk4WM1zQe/Ak4wj3arxor3c
YyUR9Mm5oVI5ql5J1/WJ7mFn3pSiamcVzuyyPgOlFut2Wv197+p7TSMiwhjha21NB6uT+r9u+ngP
EObyvUw8BTl0WCLU7cs/OILvD5KateT4eaaUeaaXexIH5ve9y/fSXuYcGOkBw5CVk7ZpWf0SMFZN
T2eLu5dP+PJYb+RttN9H3qW9dum2pXRG8GqMH/Of7tsAXMlhd03FeFzX1ePN5d7lk776njKuH9n7
vGWX6f13B+73/csHfSSaMOyQ5l0+zstH/Kcjp1+mot+PL+vLM0uvsqvDSzMuFfe4sy53h4KOCGNy
t5/maU3SR0Uk/PgJqsIx//yJXr6ZlXtqs6xVD4LIETgnDQYqRnkhS+opIUPVlCi9EsvW+Dgessyv
i9291g71FI7Qvp9V+6ybDEjlRAu8hiB+vvnqe1RgQhIMpSCRlHY6CIe/brqSMkBrKDkgqP/63lDH
3TSLqS5bYjTGhBDMek5fldiqJtQgNa9vj4+adOYavHxO8eUjutw9MIREMoYBooA41/98EpcP5s+n
k5DJ6wjGMOBk5lr7c2OMg9Ofh5cr0+p0DNFD/nH5GC4f0Fcf1WH8fNCJVBiIzihAWVNWOr6hqtCD
y5X2+yO6XHlmdkSbPfS0RBKjnh7HivpgDGEelTvRyeQMICODxkQDiaCwCqWZkFdvEZ0Erx+PUyxx
2HemDm7w8vj3XSvGtCsm7J8vh1Acj+Pv4z3euzyU1CN7R4hbv6+MDApUm6OdHgfIy7VjDUQS46Hg
gvp9Le11AiLwqx0qk9a0XpgnR+HTdwjDZGMlYKoWd0jwE1HOw1PZe/QvKTRf/vY8jhQR+Yeefq62
l3OpVqt6uh9v/jy83Lt8TxMEGg8sIC5nWjIeBmH8Gf9fWvFToJJqSYQdSYrGn4gXiFn+TmOxftl9
EEP1WV7BfvLfP+EvsYVh/g/VQCxBApLJj6YA+7fYgr8yCXD9W08hIen5S2yhoKjg/7J4XQp9CklE
ovGX2IK/MkSTqEuNG8nS/u/EFupVwIxqaiKp0rJqmoau07+6CpihoxiT6VIeQyHxhnL6iCHB0exH
sHP+aX6aQyaPn2un8BT3sI5n4CcV/+QuhnHP2DcB7HSiHbx+c4x9eb5/P71Q0DSkRU3Ni9jcl9Zy
d1K8+HS8vwjFMa+kUOPRVjg644dlSgpE+n9KoehtGue0io/hQrzNyCKQXAGqAwSiJwpYqL35imlO
WuS6hntsDsOEVBX04jQ1Dwv9iNKUNwnCgNp6gZG7dBtrfUpWPZ5JSEqi1i7qbAHcWERchgHZV/VQ
H6hyT6hnYGcmuhI87uIIJf+UPhTVIjICYfehsiim3VD+UnDIj8RJooX5oofNo+cIEw8GyPHLfG4U
R7lBkqVHk/gGgwcJ100CdnRy4QPQogKbNpZw3c75/tBp1x/39aHjvPqsIpPO8sHQVQ4dCfHFq95s
B8QILk7qaiI10xNFQWmWZpjFn2lNOLr9oNq6TdXeeVg97OyH4OSodtDSBzi54tEZ5s1yB32bov9D
9yHOyOdM/KOJjj3xI0+C5xFEHquvLKhfv38j47XxORjp6hywxDEH+ZNEyIx0fVerEew96qS/sCNb
U5XttFM8ZM5Wmbx//3Qyuqd/Px1pSOibRJlnu3o6mdpuo/bmIYxGNEbPKqsUkbBi55YeYE7TlbQC
K+jn6TtCovQd2/AmZeAv7qrWH3yzmJTR+qg/gYFqD9JPoc/GP/VSl+FnDF/7+9VdXcRFlBrRWQRE
eDlhOQ1t/A0X+nI+fT0CvKZehciegsaTfo+H884w7Sx2FdEtPPaliTDBxgJhXlUWPXFo70TCnNyT
e+Q3TmGn937fHnn0+/d/3eIK5l/13mOywXzEXWqK3I73f9+7vsX27o6/yfexx38lOguWMtwdf6FD
cHEpX24xCdhxKPkLHKMCjlmsahS0qdjCSXkDe4TL67CBjipib3IOlHdrYDeB1vm1S0h3Mzpg5jvJ
aWbDe7+ynMPeOVfhSR+zkghZUaK5tZuI8fYIuCLxMSx2+gz0RTFJlg8tCvRkPfC53eGCf8793Kfd
nU130+MC+QGud5AU4E7WFfWVEHI/DgpQwsNEnRfysjiEcLOAW02bKJTemx8+bPWnM3G8MD6d+Jyg
VWIWfNZl9AwgDjVWTHnZpF9SCG8p8DD44zhmbB0g9NQAcJ8669T5eOMXMGUXD+IHfs0PQHa5sx9w
WFNFcI73hG4+4iQmH2+h3+PnHsFfh9vvr6KvL1oZZZ/OjKNK4lV8n9IpcoxfkSp895JI9ggh1zBP
uQ3DtrLeWfNs2uY/DHnqOKR9ilD7PVJ8etKr2aLelxGlVA6YcCOh6fN2m+ZoD96wPc3BYAvlSx+C
kPDHU/wY0jkhUBaVxDBvc2A0zlnbGtgrPkDzIk0HGXwi5oTcVQ8hEh9/72pMlF7yIdT3qOxOwBIv
t9yJULUfYW0rxHFmP6lvr+XA/3pXVwO5uGuH3fnMuxo8YW/LTi1NTuoa/59CWg6GGJVl6c2wyHWI
sTGckRQ8iOiy/16kNmKkB7q+0cpQg2Nni+pS7jc41HtSEVTN+SgjEnz0SfphbrR17oCStD90dx3N
AcutdCLECKZgc+BKIqkYWJq6ce6lN3hbDTYFL1u7RaqVT5QG6wGOW9u8SVhCpDa9oEC7xeDBGhvQ
dvuwQ27ZP42uz7XqOo4z9ZynpbfEVhJTQpippGpFQYPxVCeDZS0nG5iAeDRtXDvRi4lKbjpK+KGM
AgK7w1SMr0Yjxuw4odNH8lGy98mv5ev701j9cu75c0ZJV5MBCcWpdFI59jKwN3zJJNWksOzJqRuh
ZkCXuP4tJ8BlcTJ8bvsVzgLNo3n9XCH7wh948g/a6/H+hI4q1HIM1gdYwael5M1ELlF+pDPcvkS2
dnqpfnrxV7rt6xNHuporokytOprvx1B56+jlCKh0PDUBf1K+YcMsxpABPJ6NESDnTmlEhPhhaJHa
6IxEIokD/LUjpOq8EEklUSlN24Vb3yDUvB/sWZjYjoP3/Q7NYV+5HcPK98deH4/tv65mxMZIgy1T
vmiXPw9/ZjnE6pE+cOj7z/wa+TB7HViRaEto4t9OQGtBEHWzI6+gJvjKokfJ5QwieNEiX7GwGNxD
9QXngOETwUCJLY3GGd8At8r39pmfFVwTlVu8NMbIomjbOfhrnqDF17fFm1F50q161wkeWdEH2sYH
tyGo4/6AYei0/v7tSl+O9girGS1VzZJHPfbnt9tFointSegOjeMUmZnuoaOgXXhOvVa6w9dKgvs5
+4VxovGMTZEv8ofvX8CoL//ieP95AVdDdpYUu0bIDPy25E4hlhGJJFscJ2sCvsDsuHBJaPUilSnz
yXKARc3xksluYczxtZVBK9bXl9+/JDY4X7wk7AeaZZmmpV6O2acZ8GhGYnqQ1ENYLM/IyyL/UH80
YTupNQfx3tPJ2PRPe8GutqfAVZfoAcwRNsVXEb+hMRUY0E7Q6CHFYmv1huyHCefrz+zT67s6ZBQ7
9VY60mtuulCun1WgcPj7DJimNOAz9XmnTXOHicfNTHhbnc9K8rVJf5whvjpKumnqBmt+lbjcf545
eSd2KnXvQ9gv81mGL2RWq662jO+b0hVV+LEjteX7T+Yydvzr4vz0nFdT7R4WV5p1PCfRfliibGZD
PPAgOBRvZC58/2zXYcC/RzLenaGZimTp8tVIdioFM6b4fMCAnId+Hp437ejkeb0heyu2mbROdiY5
1rp5kPGiZvY9ij5ENDbEzKH54UOXvxqXzHErzfbJZFt/NR+3vXFsBWHPi0ltOQCpf1h3VhBg1/Em
kXuyJ6sU4gmwB0zcaervw/6nxdVXl8WfVyBfb1Gi+pAKao97toNsW9tcGtQt1VdCFap1djukP2XT
SrryxSmGjcRUddWQVEO7OsU6qUH4kWUsRecisT0diVt2I8/PyrupzQQcb3hF58YZ8ogxOZZPWbLu
3Mfzm7YfTYNuHc3P1UTHsVeR2d7ZmQzX1T7cVn5iTWkYY7awlYUsfqiY1/yThn4/3sIFEPdI4gCk
AGFW5YCKBIA5iCQYMXBIRj5+//MS5/zqbf+mhakneJYHq570Hv4h5igMcoY2P8FgaEaucT/vJoxp
ZEaQqMQEUbOxP3gZsM8m8sw5u42EzJEy1N0YW6zRzPJnRJf5+166PygryolCwERNYMKG/I0UdIZM
Dfoug6dAsB28ViA0ibWi6AAQAMjuUnxfgYIsZ8LeUeFcQP/BkkE2O7AbRG/W6bFqC0eKwiyheMhy
Rp9nzn+K1JDLpOZI51HHT9LdvKESWoSFEbsJP8mwldKRFLvJPNRYLwCnh3X6WjwUrzJwz9jWVnse
yQOyexTDNqhrnKy7vHNefrgmvzwlxtMB2w7x4dbVNZns8+NO0yLisoZFzHLwpL/MaRG4R0db9E+r
hKDI9W5GUg2ZEhATlHUTFK4YFv0Ky+33r+Uywl2NRnjmVFnTDJHM8+uwcFOtK8wFQheeo4mJuijE
8wrDECdt80ysM4TXFFs4e10OFyZw4Yed2lfzgKkxd1sWxTpLvh4SjlHZUsCryaVqwmEhVO6wgMTd
kSyKTSPykl+cyIWr4yuIzvZPz/7Frod4+IvBS7co7V1dm2Ult1GR47MEIXI0Ahki/L3ZuQr8BwI1
9B+O9fjT/nWoNSYZS9U1iWf952RT1rlIr3jHs1m0o/H2TM5PeH5/GmS/OLuY9v88zbhY+TTzC2cp
74aWp6Ge19pvKL7YhbHVt6D/sUNbfbzlzttH0QeQhxoMB9wqP7zTL5bP/3gJ499/egknRY3M1gKE
WCTOB6E0xx9WN/oXCy5TF3WDyrAh6/plAfzpCXrwEp0Rax3cdzi1sJNRde0X7iu+WNIbBpa3czgO
4OWRvI0ZDTAbwCOa9yUpcAMI8ZF0EQUmnovbA6j5mtLAvThPAfcFapitT61vEC2QeIAY7o834uJ4
MywPtzARPSR5umvifof68NCpgQAjpPRyJ8iBZXkMfZ02JaTtAVF61Vs/TV9fvu+/i/CqeHVgK+tc
K30mdYhrnfxlyCaZPwpsPXxfO3LLaJeS1wuipaimhRp+P1QY8hfn758OgHq9zKa0V5tyxEEv0knl
kty6m/Tl3QFdeq0OYDRJiC1dcuGWFkI76j2Iwn2MKCXWGlb+x0k91sb9iKO+o9PIuNJoziJGQijO
iADaKn4PaM5+9gugYqBTjnrAvsMViKQC80xQT4wOOQv3VJBhTJMzi4l5T6ADSCNJnKrlzQGld8TM
Sk8ra5bZMCFAhkzLAOYbmzEpzID1PByEzX71/YGRvrriPh+Yq2Ek18qikUyRhayEkH5VLCywuHbi
JjexV0xO5a9yTCT1/h+f9WodGR/KWssHPo5mrJ7rYU4djrremoOz8gFO5HO11+29tP7+eX88Da4W
cefMpJVb8bw5CLdf2Dv8fRB7kuqdQ0xMZ2NKUjrZndFH91Q9jv6MX+SosDd8qDGkeDCWiIUaN7+S
u5tiTg33IZeqAhXjud4t1ZSEX8KQzu+KcMCLAaRA8m/2b+PU93407gRt2QSidXsaQTRBCxUa12Ee
5oVPeVPbAVbzk2nlFERqvbJh+Bhv4eYhuhapovww1BrWFztPmk8qW07+wHN+dT3qcm7shQPXoyhv
EIII1g23vfDA4IVdzNXJKWiajSWzteludBT67AElJ4f0Cua+vFPbGy5WCDim7ikQRM42mntgjCRy
W2ir53tAA0/iO2L0mJULq5RGDnPNRbKWER/LNeRrYX3b3VkPRLc9GA/dXXvb3momikMn52qLsc5F
tvWoYRFcHwpXe9u/VCR5bpp38Id3OYx7csKKigqVYEco86nyvVQrEKeI/1BpLU2im3bTeKsA/4MD
a4NMs/W1MBGeIu8WHBvknJAOM42lO4x/W3kKvsGNcX8E+oJC2TZLXEYqeITw7lxFQW44gSWHGe0M
BEQCPWjgpmGAdkFUwWs6YlJ94DFnCG2jIQirmrAkBrXgF1XIjGTihjTccaUrvZ6Ve52MXFLvfp1d
lSUCby9xEXhC1Qzw2AyGJ+MgVvEQrCKVKDyKAR6LWdovsMM46E7ynryj6eDgALl8JtguW/WMHWhe
kHGOoUIr6zQzy/uB+ITqtlL9lMRHVptzLM7Jbj5G9xBzBjoU/PcSBjfZYqwhbyOnfhAp36uuPmWu
8Ra4E6jWL2ge+Zb9bNiLs7u4keyFICyEBCMvmJ7gIPvlXT3FB2rqdvY2PLe3QuZUD6SrruyGdb+b
ubG3AfDmbV5TTwrPNhJzAAzUY32mwMbe4l31H8eGAc9EiYa9jWV3EwvP5DoP2OoFJzuenu3NpJhu
KGR+EKZmSzOyyvhU32+xn9lbOpp6ANLIRtZwg8B1zLKWp7zldB41fmu4uzjIX2gljkUxjjfKHMjl
MPGbD6ld4Fvwbybjf4SOGbyNhyoM1qvVB6sOyurEuznktiKYPE8QU0H4BSxj+UkPSCKfARshy4Zt
GDk82IRs8wO/7DA7Y3ld5ulNN4mmSeoa0qqoVNAsji7QHekgdLyeTmHj0Nsa21sWsx9xJEVvx6dH
YdtGb2rnVFAFWdIaOw8UBbT6/Rt/pkXk7JaJ6bZkAFJBvTEfzUc6IkE8b5+gYJ1cCWegaKtvR1Jl
IymIjoCO5gkLYVHASGV3bwdvbz+/TjYTyr+WM2Ezv3dOHNTCWU8m53F7PfFTjvdkQxQAf4L8pq7M
aDligW6edecMTGfxDM42c9PdcjOhCOBvfMnd3JS2EWAfC6IbTFpYYU1izjfKVAvGhku2PHdrnMv7
aBFvDorTXr4GiwbLvMuxJhGGvj7tiYerVuQ99RgZ2kkFbx2q+Sl1FIwyKL0xvDmgGR3J031li9Mi
njktPD/sTRAfM82OH2XBBTc0kshM+a4+envC7I0lQSDGSx3xpluwvPVMoHT/PE7qnrLUS5+mSeuP
6u9pAfXsPO3PZBgmRkY29rwp1dXx46S5+gMz5Y1B1vJEhlfS4p9sdM2WVIb7dTbQOwhENVT3k0JD
/c7XUwc4PJ4jFO8y+z+ppnXyuVS6EAcVX91MUu61dGbsJ0weZ9O2Hszeo5aF2NNrBFeubUH2wDsW
CwiV0Zb1H9Gt8MRG7qPikqIFmQMeEBAgaro87Nfg9NfqWl9jZBQ2JqA/+rP68pR5+vJwAzMLjinV
WwCQ9OLwI1pAKoERASiHajcFI0hmBY1PQ8M5h3n2nuai5kJIPt8hUn7e3ZoPzUcGSNmoZ3kbkBty
wpPcVX5RYS561AT7fHD/U1VGJsS6zNscZwmCgAhG3tJ79oYVviDB8FGkbzCSnR4IrqVZYYHTjJ4J
al1jhSXEwYJ3B4OZ9teBIf4Anik/rcFEVZXDlhvf264MgBNy6QO54k9erf2evJh36k3/1s6LiQ5V
3z5uCSQLFc+80W0G70ALQL0/WpDQFsM9UQCAVAqbTlXPSo8vv1zrM2UBWW1LEcC8U27peSzrR1JB
vdyY/IeYAg0TJB8e4xxYZdj/v4r+uR1CRpXdJHbjm7hcNbinFkOY5XbY6E5SrvohEKKVzIIvQXmF
J2eY/LCw+WkyvyojH4QiP+oty7g6m2A0ax+KNWaV9HWwlhKbUNAR+019F6Nk2g7LjGnpHW7vpF4c
tmPAkE1q4pQIhTroHppH8uNHSobN7LlH3A7tuXfFF0wLw0M5LzxxWqNU9dLnEaI2TMozwa6pt4vZ
r0R3LbWIU7XshGXhZ964I2mc+qaaqqEejpE91ZScleC+hRw2MGoar91xgRcHdAEi1h92cpf64PWm
VVcpjeIPVU3juhMixcNJPjcUVRbSwSEpWNXxmCMxrpaW86FCUPYsp+Jc3PZI0GJxJh+nBRWomMaS
ECpP339Eyrim/e7VjFuUT/u+0y4yFOWY0j2+2W8NJrmxRb5/GXvjTF3TcYqtl3hECZFuT4GsERdM
rHjSAu2lBeGb78bpWQm6DHDYiq9UQdHjiH7Xu1h4B7f5SXWgfbk1UA0LFAysGG7++YJ36T7fa3VM
mTs1wwbZ7VjmO5QzKfZo/s96yBDGlPjznrBywcGxIU/JkkuN2TkOesHrWPllDlzejnkxcwgaoasP
Wi1zwD/Hh6DkqpXBsBOwagURF3zp+sKZ5YB3DipvdBQ/m8r7HsSnzKIBS8ItwTjffybSV7IPU9dU
k7KuqCM2uipnSZ2ex0VudSyGbPGeBTA4tkl0mzTTSpvEhtPdIUrAS5ZAQu7nrzrN82Sh4aN96Ytp
vc5MSoUzcQEsPN25FYBaIyjdBAeUbOesKs/3yvzYhft1C89vxF0CuwStTUOU9XJVBfSjMNQrRchU
QFHSoKdGD3pKKEcnOqc1NxSzAEbTyGLTmC0PrgSri+a95qWkGjIqI0uAXm8rTrMkIjRvXeuX6rOx
UP38/WBNji8okTLPeMI/eQh1VoYs+JIZXb99e3vI1kQIW4VbLaeRvUx5n9Bn7OI1cqLq5uwR2Lo7
TlIom9VBBPD8uGPFmGJhgy6CVjk8Do+Sxmi8ZFuPWW9pelR5TYYSolSpVX7/WcnqVzUofRTFmbop
ymxK/3k+NqRQdeWe0iOk2k1qPxf263GCZdrbrOybxDmHtb0hTMrd3yaunwfsNJS1sWREY/5z24Do
x2k30ULRM1h7nuYtYZYoFPjbhOVpfMmQxyvrWqRtV5NX8Ghutbnp5toM7MNWvUdPc9xI82ZVn5yq
A3Hs7FGfoEQRH2VfZwILSBp52HNB3CjPdu4sJ8F6sqZLwZrqQ2B1ldKZ+vj44DssJVcfq9XbQ/Aw
n5OsOjftF+flZek8VfaTV9p87+EhmJNUh6HASQPDYykJW5ulv4eyt3alZ3lDs2cUyijBme6nxszW
eeMPE31vuhSJWhbtwnemznL+tJzPH7RgXrurYMUPf/ECjFk20e6OBfPVTqA2T/qNSdN3uVSmy3ng
8Vrfzutg1XhBsApYF34Eb84S8siS08lpJ3Kik0Dr1RRwUH9Vx8Jpci9BRo8uoXsnLGXslv5wsSpf
dGBMvJL6WIKkfHQ5Pz4NoHUtSufyDL16hKwqCysJLMEpFVhxPvuQmTknJYmwGd07ik4J0T/x0Uoz
s/s79C8nXIzOyDqax3SLpnqX2ufdmkAVwifjHwrDX48q1EkVEZuPSQPrn2eqqB+JuMEjG7K2mJAe
t1VuusiCuppK07ph25oP1PORxRiL/bkY0d456EGZDohcs9xDMkhinM6gCVYi78EdumYy//5y+j8M
fZ9e5FUNpk6aPJZUnY4GaeT4OQMM7QVMW0Y6YnEtmm4gNrwjiePT58XCfZzNhEc8Dpdfr7zqY+kI
c5bmoBlIJIV48EbdbGSRjvapZ5DSJkvU8RbbJ5EgcwZTJvmVtKxey9eKXyOcgo0fc4Rwp4N7wr5D
NsFkY3nkgHP1yqQMEpZV2Pmim0UuiJI4eee832DD7E0/dW8Zb527wdZsVQ10LXE4z1cBEV7ur193
0KHouxzQWzsaMdjq7dN8PifjeHv7644oWBgMujs/uFhFWbLggm4eougHHav05ZSP03qs8koGyq2r
86CW6+Fw5BDrxYr4wJvUsPPTybbntmd7juc4xdv9Dx+r8dVVMs5luqxIKJ0vzfVPV0myz5JmaFl3
KyARZXrQpVNFb1AVpQ0L65qsSeMG1KE1stCJhnsbI4ZGHwUB2gg/pjAw4CbQ9SonYu4haPyIMZzM
Fx9s2me5aq+jJ6JMxPWOJd8sd+qAZfTY9bhLHpv24XCfHTAFA/Ky5Q9afMgQK79eCC+4c8FySzRh
oH8kM7YXcrHKCRnTJ4K8FnceLu1WdA4kdaEoXIGJqEChaiFsTPQqkk8x8j4m3oCh3JimDMC1h7Kt
8s+2FvRE8dXQteYxyt0wYkygOyjO2wPCTd/Mxi8ybBsHvEaPX1Z0iV3a3WDnO5RAbaDBkE9ClilU
aDDvTMomdZfjVCTwgNkO4Al7eou1IZnHJLYEKAGJbhsp7WyT0COxfSp2a+jnZO0A7ic0mQQBo/Pp
wpEgF1NMh4xlc/WDMoYoQAIcNgWcc/Nj7Cm5T6tPgBXBpoyd9TCi9q1wG400f8GtqcT0+Izd78+R
r/QVpqGpDKOQU3TVuppIxeZw7k2BTcwO2ZVmzwYqWRBl/PNh0rA8v6vCN0qUG9z4E9MtXwWWoSYd
bpRjJzty03uKCl77rqi3tf7bnfB2+p/xx371ezX838pDscJU1bX/679/1dT6/MqulmPHrC3hy6hM
8e32YHLRU3REhrKbD8dHqfvhOHylVvzHcbhakde9UemVyHGQFV9cxAHQdUKjnaCzm9uq9q1k9v2B
/7Jh+PntXY0HWt7pQ1nw9ki4Kc6IyLZjMgJrCTjr1pPBsislglbaBQNU5fSO2qLww0v4sgLOZ24Y
iqlbEl3Lfw5Jhrof1K4beM9FgE2YIicNU2R44oLbhsyo/Y08ACh3ks6TBn9fQ3MAitoiD4Mg099n
R9AvLnZDkZN18AXSjhCCsCpQFu3hlnIw4avosIqIlq9toJpFUK/4LKNz19SXBgtQWMNkSaGj2Hvn
IYwm4LZi9p8EKBnksobFprIL8q5emcXrJ+1ewdr/mJNK5yagfg4hfGpo8g3kAi4Q0nuKWVHcfP85
yV+OoWg8aO4qJiXyq6lRUsWs3/XnjmYulY+aHhWEEblVvQOP7ykJXX6xcLTrO1EPdrzBQJ1FrxBl
vn8lEpfkV8tegz4z0EwJzsmljv9pQO8jLe7OJ3YRsraRDy6lEuIAVLddwFo617VDlfwUTcV4QnWj
ctLJwef+gZB7xJcSOP1yi22wrdl6eBnwoJEzTa/Q8PvdvQRuWFXnMu7zMRyvAFenhX1QFXOKG3yT
nhg2vwHpduMcn5TN7wd5M1P6oBvVsmSZLBNEdEzNyEudonTrFmOJKQfn+YnSJDJO1qytu7cc8cVk
lqHUroLYOty3pJFRDQmAz7T9rfnOPhdoyIM+KdI3c/IxzkW2OF2DR1kx8mQuUM1QqwMATBbLImuT
7p1oIqyz+rFifAjg/++HkC+CAQ7Q6lE6QpJzrZDFOfpFtH3umbIgMcQvuo9mkPBMltgpHozwFAxs
AFTn46hMrV+oS8cAHDTn4JNMp9y9xloQr+IVqfMvBApWtte7XpR5g7U1MkejLkRB2DYgpmO5M6ei
rdS2btqHOzqzPZjuyj3ClJ8d2S7ctfRy7OpkV7FTMnmcbIQ18gnLeMtW2MtwJy9j/aYwp3LQN2Rv
kBgw4QtjiWWtrYPHV1wxVXqEztpKP82fdGaU9EEtSTdDAZAGO4Qm8A1WjQgb5qNPlzUxQh0KOaYj
8hT1R6b9MyTU0i3YPQpvEROx/GD18wEdyiF2ukk12z3sHpqMvTo7D0p1a4sc9dbekxRCE4jUUNYQ
1RPZoof1qDx77ZfDsl92K+LZnwb+ZHcqbiCCDeaDDmkbfebuHS49p59gAMl8I8EGFP0ANJjf67/+
vBU3lPSOt6W3C5lF1Tkw/dKzpPBElLKIygtgKfgqDaJ+yrIQZpldrKakdR7nxsnVxr9o3WNmb/MH
8hcfxPVt+pq9W4/Co/V4eBlv65R8E8xNkp+891uCAX5FZNG4xelNkDnXrPfidf8qPXXLWLElkiQS
hjK3nxzsE+ijoJ6ZHu6d0Lj8hqDtUAqx3aSGo42BBv3oWNfHWUvkDS0I3R62PMrPNk2A6r16T1lj
gmV6Z7yv3jU/zR/lw1ZBAb0ULTSMGi0G4NfgADgrqImK2xIRmzWmI8ELkGSP9UoDGNMBNEBhAhg4
nG+NxRB7XeutwZfwsj9jVGgqzj0H7pROTW0v3TEew4ouB4jZIvQBJVvsZkVIYE0Rmh8sx9kB73UY
6rZAlGrks9EYFzVcSLFL7YH/j8T007qt3XHIoLInTkl1SF14CB5YgEqYleBh4YG+RiM8I1CmwiKt
FycSLvQN1EQ5XsG0t6ZlWBxuqXtQ4OAHocWiDEJJA1ku1FJhi5V1O7yTx7ElnW98tecl2K3Nfm6a
XNi0McqXfeL1s96Olkq1QHmaIn5bNqZLSrhKn7BzGzYKm3hPQQQCHCdLgHickw7rV/RB2o5G8Xr3
CIiRcYFUCYaF5/6WeNW7nP4ehD2iEg/YFah7dw4gOE5EjgCR0goUOQ76HmycFgVU+8eH87MTnNk+
Jgx2O4rmzGzFNNpRjNOe1G2GZWgLH4GXwcBZEZvRLcR+fpBDXl6abk4I4Og9vUmuhGOB4JPneFtH
Hn54EZAEOXuWGyPlE2BqoCcjByu33FbfEOI1pvM0NBcLw2+fun7vS5SY6OfFBaq43HpviThOa8fc
UqJ5Rxer3MjonjTkBZjLF8fVQe3m+Gu4fKnokxzIv+c5tHmOh6SZjU2uaMOKfgn9rqdVOlGMWbHS
J21Pde9og0N/Ebyhp2pKNfK4d3eEi3Huroq9z0bXYc/GYM2C8ePEDO+Yk3QBo9hckU2tjNgvvwjK
o1/cU2/ni0VP7JlP2T40n3QCEPWjlxz9snVihv1jiJZCeKvFkP1fIjmV6cu63TGEY3ypl6SAYI0h
m+GoMz6PW2PCLQgEIf0c4R+SfRCTRBtzvkbb5onwmJoNKnX4RSw5sbYQinV6I1MuyZfNQNcSprov
h0XmV86JWe+NbjtcYGEy2IL7KyTw71fl3E1/OZmX2Kmb2L9id7B/Dfbt3a3lvt/dvodhCCaeRjLR
CZPb93eDDXQSvEdoj2dbd+xOOm4SzGi+sMsi2ze33w925HBv50QerUvTsSbVCiwcPLKdQ/ZLbTk6
E3bnqcWDVPhSFMQEEadToJrDh1ITxM7wd1vdtE5H1AaQ/CMowCDaTbORyWQc6Z8eMDbWT9IxKDfC
GxQkI16VjScmE4lLTPOIE0H52JN5EXN47eN+AntD1cjsiIh8A3TvQn2nr1kf39iVnOIZw1tGk+XN
EF6PdGZ9dlaFa06FNrz0rEkyOZFLaqfrckOmFyW0jhNqTml72UxEj9UTvyjuOqc545ote6QEc5tT
ZRhTVIcFnFnvtblrndIvptQiaps+cZjdnMP4Nrur72vawDufyY7+cT6lGTyr77VZw3xxs3cyd+dn
7qYN6imWNzjY1Wl7DsmtqODQwKg7v7JzVeOw2MZLpAHMKJQtbg3JHcqPsnEfDx5f2V0lrofDzU75
KJYdVkP5Nuo9LdRCQ3DkoPV0IpYl4IqQ+WxkD/djoi09JXr++wU7e/px293T/ybpvLZT1aIw/ESO
IUXKLR1R7C03DE2yVZAiRcrTn4+cncTUbYzAWnP+8y/ZOlsvY3JSj8/tNLVq8k1oKgjgMHTr1AvH
Aq5R9LNhkHk3L7r7sSX3MwfGO53AAUMqid6YeyBtTJGNqw2etyiMK2bBRuWn67dPUrjfHVEeijow
R9FZ5mXiEjnOzwvmyM7Y15lF8LoRlUtst0l0ZZZ9ja+d4e63qcmUNwW2NHyQ3vzC7nC/0PKuZprz
6lhooddzVDhOd+/ra2pip2LAAFgyWl9+LIwSEQ5LzNdlMkWSsPD18+PCufBd+hxXaxT4ZczsRXM/
3hV4Fod8/OLULP1RZziqDXtOBRnl34SpBzrBUT2ouey+TrweoLAJxPRtPufl+19/xzcxvAurunGl
9xK6mKAtb7pzk80VYzQCoWR7vM0smP9uyoB0lJthiGZlq/Fj5w0wLBPPNYLyVmXOvHxkZfLLxzNv
wkeJdxtPxYnxBf0iqaBtnBM4ws8tcUQ9TLzt1K4m9pCvPuSqz3prohI76bebWMapFoNnS33bH/mq
E3h23+hlZ5Wy//juoH7bJCwpY5k2I0WH+A6VtcUhEZkpAdF3YonGca0ZkmrhVAo/w/qWd0OWWkIY
ZVMHuhfbFCf7XAyUU+KzmT5n31K0Ji+QHXN7R+JF9tOYjIi1z93uFItBHByBNxa0vZkIv/0qmQs6
afYflbm8s3Lar345M44Uymnw/EcXJQURTCOPxtOEN03pBsznfHiA0LBY+cGMkA8jHLXq03tZ7Ig2
Jy2Dxs+Gvv0l2vvqSIbJN7gLr3U8HwjrUHdQF5ymcrEWn93NSj5lFQuXWVfBNg7mk/ndTH7e/tuX
z1jiMYFsIIaQVUJEvQR+XR5HIc+KNBMMHU0Ea5/T1OS8m6wwTTbKRdN5DCWfBnaL7H9go6YeYGWa
BG9igQNl+g+KixoQUwbt+o5FEcJT6TzucUAbL5cttCcZ+YLOmch1R7ZVj21hBb5EA9T9JAGZIWPi
IOVQ6vF/J/n+4VsarJCF3jl31SpImaI4pt8zRe4EZPOgNeytVjpXcXbFccPKi1ARp6A3BGhJpPPo
kdPTTz1lBwVZRHoT/pEq7LEJ6z++tkEULZqXZSlcAOCtkLoT46YGTyP6LLoM80Jln/ekJNnthrNp
EvBJTRnKzIwji+6Ol85ibkrrPgmpMyn3QghHkfEU/Kz2VGlVjX+bYiMKflHr5QiawfgKM2PGdXi1
ELaVHV8bB01EG78CWGrNBgepj8UPqS9QNeTz1lM3XEKukY2+vrUrDUDike1VE8VNOgyug+l528iW
3jgwGaprsq39dEsFEY+1uLqv13W6mFGYs8a/ttQtPBhEVLi9kKXCbeY8dSj6Lwz1TBBC/YrgifIP
v4EG1gui/xVwHPFUQxiNMXGEufLK9P8+cZF7TBbiVmGBsz+Xj9vu7mdCaP89/nFOYlVvDcdqD5/P
Fp3F1NHdOCyPk81C/B65JQd4X7zy/pL9clkdPp2Fv8dfezj5p77N+wVnObqVKbFC+FBCrDp217hD
geSXGGoLjrSV1SNqjx6I0BTXMRXOerrLkmUWFEF80sUVYkqGezlu3qwhfpMgcNwkX8DcOfVjfx5H
NtPEupMOjoJXnL8sYquyBbYGUnqL/alHcFsSaHBYis3n+9la5fmTGe+vHEM/FAtG/TJfqi/tZjsG
9l/M+CeIC3afM/qChZiEdTDAGMsSWnIXV+QPscEqRTJnTGVL3swhzHLUfM/RlaLJGDMjCMdtzITy
3ZA1X27MOwGnupv3p3u3/GD4g9BmOvKbaOVp5AX+y/zpTE/MAkdzTtJPiWqoHMTfkvkSrTsu+l4v
r+Q5s20lkCcwGH8SEvVmZCQ5oBa19+E5i23obKjOwJsYBahMuTViG1wEoU7kMBz9w+NeAYHDYroo
6BXGkLlR/dGup88boPYr4LxIgm4kwlhc+NHxzhro3ZEIPozW7V0AVWzUiAIk85HTlwIb1ol568M3
VBUiY1vcbXSrRN5YL6vxQkNYPxq2Z2Oe9Qylo00ecC8BcceJA+lrXCkkq6hd8Q+4LYRAxSNuPVtH
Ji7GOqCBNfmpMr9j78dCVHA7chsYhnNO4e0tuCz4hCMUMiSM0/tFegNfyMvdIARFvFYglZVGQYrB
9cJ/imBM3V1hhn23MQNum9jcGZNGBaNawLW1oC7axhVZhleEqJdOiUtWdgdBRq+biRY4HrxJ6M0a
B4BbUgp/G/UMIy+qrRMAinbxl60NNPQ3YPlX7+FcOdKCxg44tFy1/ErVm+ahom0yMkDiybwurXRy
msEY2jwm8093igS/2k7XHMXHD0BUsn2ti33kSgVxBXbXgNZ0a8ZCHy1bMAORjsI1veQX9Tg7gOwd
Pl/11x9qpt1UDt+L+hFnzthXDimafyx6ydci/MBXCutR+rkIw3My/dVStxUJIP5+5jb0294FospJ
3jSlfh7/FiA6cUjJLyw/kiOy3xKZAlMPUpFTTUc+oD0UtIMlcxHYn32BnCa6wtndwzNyp+7wU19e
5/pC7tjQ2ITUvjFQEFtvqIP4E6rAVBTXAGx3n7qZjfRlp4wxXhdGn7ORVz7O9kD0LaItMRH4wmk8
nTnZAt8C40aD70wRpj8HkgDGcxFUlJadzlwPZJtUWWqWynlClPhm6N+MMcEF1ADcSGlmGFXo125L
xOK4NmqL7247vswA3Oy/D+w7MmuE1nswbNlS7TvXz77fPea8sIemRvFVYRcOJ93u4UD6b4vfwXLg
Pv2yRfhpvA7RGXLBBzMyRirgbfyllHJ4QAg2eiR55tB2awRbUutKyAsWBYztxoJ3184gL1jCv3vq
FHmYsjzRyNLmpuWERmVQ9lPJ5eKBDMI1SH3F0ETWTfgcz+khBrvajnl4+3I62iqo18+GKcrAYDv1
8Kd+k+ToRMOhiUDJM6evImzcaBqt59R7DrYITPSgJTM/PI0kfdem/ETVa04Z0YQ8bTxQngjKHDA3
9rOWVn+a2w8aANpVsvnwRHgXSLWMbgemMuz4aPqF8oL+ckFtX23A58j36cbobnm8N5YhBMKJqcws
gl1CPm3TsB3nycfnpdzKi/nbUbzd1Jj3Lumkg2RzO7PIyLsfUHQhTJuCS/Zb4ImEucPv9BfPmpxx
qpFhXE9982J7rc092RxghhsGag1tD8AsPp+N840R+oCbwZu19kFEhfn6iQiJ+IHkp/7oP/A1oAhj
xXjKNq1Gm1JWdlsaO3rU3jB3nvn/i+nNo9u892EH0GvY9iW8LHi5nC50HAwnF3+v9noR27I3JFZi
7fDJIqs4x2AaZoEkG/9/Nvy+zzFBejjQzbxs08CU4aWlJwobzci+mhWzerymnXbCjmxjnaWJPgEo
oCMTRhwu4MiMEKMLQ656GryegdiOgMnzJOoB46gP1jKtKYZDYfAhBl86RObl4D/M24wKgwm56iQt
CXEDVcAPpVkyuMPgE8NX3+AWEq2SCu5dCVhFJMHKj+kyXd6J8kGsZQpZUPZGthoCqQmxe5OQbPTf
tV38I79o1cP4o9S++x1VNxG0FxjI9ueUHQmqh7n0sADYilXjSMvpTvO3tT397ryHoy9bx9bnkHSR
BKsFPkE46OSrojemSBxv+bk9D/u6dQX5pshzKZqeBPr9XmCXXFYHpbX3wsScBcBKy7RzMWkoILHo
c+1h9dZ7T8JVTDVGI3v3YJrPJyRHuO119YT6MgsbGo7tbye70f5jCE/6od7C8aQ0YmJmJFJYf0gB
RkryCPvqCBop2sNCWMwcSDQRA3Jcjyz8C3bI5o23hpf8mTMvZPOBaiPa9X6wIoKNrPhCycnikju0
X4C1+Kv/tNLqjYWic4cVVK5L3StYZBfZWjyy1uEuTw/IErat1tWPstdYxzqYupj/G3iN3gPhWm+l
ArENPE451Bc64a8vX6VaVA1lvyaEVHa8g+m+LVc63hV0fC+OAWkgY/688NNwEB7ng81/6C8crdLI
3x+CVT3Rmi7g35owpoIryeraP0uYHStiDHJm47nTwjjtMAw0UzUQUxCT3+JC+wO7biArm9pvrJgJ
bAGaq4krEGBdgZZamL79JR7qDwd7Da0/42VR3Li5/0Y/JAjIF8DBVEEEbI44gkVGQm9/AQzfJsYT
du6EPc0YIoc7ZHV9Uy5RmUF1JtAVarf/6TlbcOpaQeyDgXweSkPFdnxYN+e09FU2/qS0YE63xmPT
MshI5mQ3YHhut+iE3A4TSxLGrCm0QrJuTGXVfyv86QabFXfLYCeal70d9191Ho4SiBv14eMLMxiC
dMlIM4shtvre6iCcXTAFSMh3QbtIOfo4V2gY7rcey/W3WwioFB6bnm1qUH6rZKkv+rsRxIri8vxb
irKZPb5j7yOfH6QFL4pAg8/4ratmCUYrW8mvckGsOG0h5IzmAmUVTIFTalI6w7qGliV6iNUgzQM7
la+FTiZjbSH5T0xEutBGsEECBzcYr2hLrYYWrY3mD6+gX7cXCbwBHa8Jex5eqvrcFFNXPUDugORJ
zkprTUJGSFxKk+0r2pG7Zt7Bcz74idNezrZ8VLcHlHbskUpli+fZ4A3tyLuT8jASfx/T5WRYihUT
lKBbaQd0uP+iQ/2N3tUms+Tr+S//x2Z0nu2e18de/Y739SLeY5rEZOC7HUxwfmh6hniVARuq/ada
fqIDhU5UfkuSiaZjgk207NwH7+HnvVH1Jk8MCFp55Dxsv2DppkHDOlivZfucw/p3uJludMl+2+1c
6ezaKXQW/iNX3erlvL8kL7Ubd8RIKIBo2BTRnL0dtARjJ6gFKNGwN+k5ZEgNMO9XFqUeNEBKFBXi
niOmfiV+y5lkfMO1SJezKuAJhDX7B+KyoJo0B2gICPpm2mstFGCsQ2GEbCTQbozfbyzHSq51q65M
ILiPI620JWvUUt8pGxadBefAyOBxO+flU8D5NUgTmbXs6C+/WLx8zR0cxAo5jNnx5Qs80eSz/52k
3sZyBJpYsbj9+iyoEsPPIqEHbUMa/WNCCraDWScLFzwghyXPqv0nLKPaHxblvgqb8PVzL8kFbplz
9UsRH7wCgIAyL1BM/iCEk1BVwSQTnsTKnUGradzExpIe+Uli0655xU7yXg4gE18fDRFSm/hh3jdL
RKzmy2LhoNsav0elbb+sxKZA+Xsv8P9iZ3x7uwSKe283Xj3n/tNmU+Jn5rEDofHvRywGQECc7AsH
wYNka7fIMZh+8xDQLZoUEsIe9KLHFEh1dOrMlLuUTq0duTFzWHH1/k0gqsI9h7pnwQChqPBkfaFC
PE59CT+xYj0QIugQ5wnaTPxxs0BJKl3+Fb/E1imNizGmlp/BptjKiLozpN/XCJQgtc42ciAlVrWa
V5EzF43qhyqGDRvR/hktcmTAukr3nd2DXC3QpkYrDLhmqZ2IY9sZCUH22lTV1KBcW0aam8hH6fU9
WWjb+/S9xc4DgtfEFnhm8RiSYa9aQuVUmA4BPePQN3k7k4MEcPIgvfo9jzQbmAYfJ7G1tWT8+I2+
FNGIHYNGMgYYCnNyePLWwGsS7dL/LIYXmI7uv0WkR8/WYzD9mZBpwxnWAQhpx34z0S7MoPV43+cU
IEbidjmEmGhmjmBVy3TkdWOn7jOzR5HM4hLTd5ssVOtWMu6u9lg/Z+sBNo96nj4sRC2f43P92Gbj
UMNJaH8xlOisV2cNGAzbI7J3nXAwIkzLHGVwEsl6edqHhsFKG7tZ45xjrPMpy4Q5lOHTejoTK6co
i20v8DbWZrOxfjaB5R29wAo2VhBYOfW/ERvxVoI7R5r2CPo46cSlSUy9sS5mu0xY8kN5Ua2FZRd2
IUlHpkBaD8EfsSWvIsGAkAFCY06OSmYz6Z9w8QqQiznTY1i4xA4x9f6Cwv4P44a4vlQMzz4L6b6O
GNCSyLhoQlxKUkYCpdlnVvEIBPqUa7UlW4SglQCMUb4Wl2rb7RNPvL4uDENhWJOhMx9Df+e14oPl
wi3SYKqKVv50UM5VmlOSBl9aE81PE1/hEv/3xpQPCAkfVoTx2KJETxdzuAZvOSPvgsGGqpsQOBIo
2jn6J673mJTPn1B4Y3caHTMYEw9PgHA424n3fQTS2lZXXa2/MHnHaprh7uc2odmcvS9VWO9hiqBe
QRA5T5/M4J3ooty9d75QC7KY7/aE+bfwuGT6XpTDojKr4QzjgfGWwDn3ugMdQE/l3ZSG6ZmRmeyN
g6zqkFmvPZtCtqfCT8MO7ZzXhLAxiVNmqaO8omqkauXYM2Okvt6OOu97wFwmcpVrpDjaUbwybhaN
es/zCevi2GWgj13r5jj/MWqfbOpRd1GuIABWiiXlX7RFsQBHjoby4WYXaRyVmu/GuTPTn81FmrWg
9LV/JWddbT8Fb6J5KZoX+kdzMjqvb2GHk+bCunkrUhOo70/Ej15J1O3PKj5T8cHtn3mVDtvaYqjC
eGW1YlGg51lB5BaMmw/Zh9VTMFYv5kE+3xw/eYHfCwaU73FdzZw9ax4La1aftPJA0km6f3xC6dbg
lvFelAUUb/iIqygh1u54p7CECzEOAYie113hn755a55OpykZuWxNL8UnfOqLRxOkwxy5FeRF/dZI
QcL0UHHuQb3H63nixFwMn5GJP7qQiL7sUy9/F8Hd1U2ZzxTeykD7YTw64lhbgG9lTdqUFAs7Ek8Z
yrNHt6YsODDHP0A+yS9zqfQXp3R01rkb+dNsLIWev0TGUarJdBaKvqzBP2RD2EyWJHL1csWcJ39Y
Eu6n8MEBgHvjIc4lzKxQG6zLT0WZ7c9olN6f2IyCB7zuFZ1/0qATNXEDJFkUHQVBjXFuy4A12pak
9aa89L7aX2es1KLxvMCs0LnWjGZm95UPh/Y5Wb0QJyMHmKx6kWwtt5ePsvg20SxO7HyfiW76vLKW
hXFY4QvFuVp5T/1QvWGBHDOjlklK1MwXORsLHehKIFfl35T5MMTnr3wvqEG8vWjnZoGgUcD2hURp
mRUcy9UHl8lwUNR/MxjR9xUES17p4O/Pm4pUjtxKTjjKDCrFoAsmsIOoVYWnw+ajI2PTpcjU4+CO
OuVj/+u98jdx4s3UEIORuVWah9o97DL7s4kDngcJFse6hfJFYJfForHXnrATcH82Ji42Y+13xjPv
q3BFgiEigS4U5WU22VEo1aE6n0wDkrModDg+SnVWGSR7WUg9Pdg9ueq2YF5k2KAHogLbPx6N+WEG
tVS2HWc9WJnFpFsDnz/1EwNxeWzQXaEJNIuAchYOFbyGiKyTH0x86c1gSmPo2+SAq/o3eklGtl8z
2O97IH/mTDLTK/ygwCn+6B9v9qAJRulslabQWdHTwHevIL2MU+DCe4h9fKcigJI8v32WcVhPHxBa
xNPNPNE85cxnqHTYq/RhJd5djvUQryuIEUQfGb2THTkTFaLjR3fNyaY8PrbJfopr4tRJ958jwTx+
uyjCdjG10KaAzbPYlcYn/Lz8GS4t73Wxzdfjd2zbNewQXrRkH7oj5w2Vw0XTD6H2DfWKqcvDApnm
ll2UHi/3EfjZZfhiRMxZz6CVr0Pams05arxPZMIWLQjg0L6OH8Wgi+bELsAOK5/zNixJRDXyfXm9
/9TXAebETy1cy2AKmYhLFu+4GN7rhNG2ukCDhRzr/kubR0DX44osiugE6MfbLcQH9EDUwNkfh+Jh
/aLktb8T3/1dj7KPFPa6Gn5XljtbfqMmXlfOOPxVnOdvjjyITA3fWHO23D63B3iS5ivo8Lqb8nPp
2MSQmKgBIOAa+kHIiCQctcPbGgn9GoJlDBz1hb/Q7DcbOQeV/f4p2JuNyH7uigPMxE12aJxyM1no
8+E38e9247xsYQ4muhBY/bp3ab7cT7GmHZK61BAb88lsszHt8qghgd3iFMxZUtuvxK+PE6bQnCs4
YmBjMVrvc1piXGCMkqMpHBLKZTjFd0fAGPrz92LzM5+j6MzmuT+bjwUgS9/HaB7XBhMx3kXMjum4
1BaQ0859NClw7q5FtGMc2CIi5gGlPs2YAol88Fgy3gt7MG2uMqG1iiygg+aBfEm9//4WX0HUfMXN
rnnCeYG81klY/BtatrzTaz6iBeHawSFj/vn94ur7qCa0eAyhLAamTFOUQ/m0a548WjtcDNZS9dvR
CANDsBc9F1m5iJoTUy+YRp1xyGxeP5sCsG/6+MogXjJ+ksdBVlTvMR38fqjY9xkP8pYaCqQ0aHfQ
i5KZOal/MqAraLKF6D1OjxOQDBby0H4KxHyzRQ6QULhFvU/YcN0H2XnpHTGa+zxoHyTdSBc8EHwo
NcxUMPQct7XhLM1KC/imLDXCrNFbq3jrtpBCChYDSF0Qbt7D1BUvQknJydg9XyI3p/4r85NYrspq
Tac8e26Q/S+ksVRk64g9VsSHx0ed4Gt/a8bsHZocZIaFEwz5YMlNp1BFfqa+8MUgWp32xucOtulM
84873aftXKDlX24j/3OD78OD/QTJOgc/cNcJEce6q5yLgLr56crQLmmAMIyyigtMq+JSAt1m9bp4
OA9WcfBisbrwCJn2yOuZ5Eo562OD41SNxOZUgXwdumwOHR+qPl5cECD6XXn/7iBj0fdd5aBlZrLG
PyEsFr2pr597mDFzLpo7Bc+Dwg8EZX4toan+Ed1gkKLByzBs4Q4tGiDhHZTxco4S8aWOyiIweB3m
UQi9uWA+AO5eYkU5nt/he5ygg0PptqtYrkj9gWU2UfVMuvdZoOzJXQTJoEvQi914a/YXl9n6eoKJ
xjZ7O8WcEMJ7uoDoLCxjZlNOj05JIrbaPKYB74PGoNNzGzMu3JTFB+tGyqbM5D9g8P65w7Ack7Yp
+rCGQj9ddg7ADGIj8/0kJQf4ViDUF2jySV+2gGEACso6mvpcnNTIL+wczFdj3ffF0carZLQr8XRP
sfG9HTb0OKjCX17/CF+j3Cvnl7oeMnKeT652W8sMHBQm//SMiYBZXicMP8Y6hDhlxGyANGPYKBUK
q+vT5Wn+li1utfwrciSIEygy/AbYCS08ZquaKQgn2sxCtzXBjsxsuuqZ4dFbCv4ATROwTcIdlBgk
qMQOFxddF7SmzJPBOBsbH7bOnecXGp8AjCm365yecKuDKenU94t6nV0ahBmp+UVnMjG4kS3GzTmV
ZOOjKhN95imTcZ7/P/rXYAScOFAJCmw2SEB2ijOWne7bHE5v0el097mVVvk/6nF4sN0Pg24Gkypw
gs75CBXxmHiw78YpouoMe3yZ7vCI17DksTSQ/RkqEpOJfRsWoxSUmLOJ5CQwJmCdnQYXnBuD2TMW
OcIXpM0IbgV0/IgNN/KZM39OOCdEn1CkT0CUeixESNyQXUi7CBvvvq0yl2ngB1Hjwx5KS5UtGZuo
1H6q7nv38IMjtDrdS4wj8/V2zS/7+33tT7tKztrifcZihYkkzH5Xa1BKUFHAEDDMT0UEmZnBZf74
sXJcvyOvWkqnwfjozh2OvjdWniSmujfK95Ee1a3v8+4WO8OJedB8T0x6A6W4M2a3ipljD7GDfT7k
ORoVs9QJF3H5TH3cNRZ48jBWHgxxyYyG/Kij5sGYY4jXM1P7m+6OzgHJgoGmQooHhiwUa1tKJAeA
J5mPzjG11WzkeQYOBCOI6r4Kk3kyB6w2pGaYg4LhaxaykIyCdtboykA95fAuyvYRsJkJp5VrrRov
AIZVsScuJDSamkXvzBNBTQ3jg0OAZzmYsI17eTox3FbArd2U7g4ryJuSKHOIqNU8FSx/BSmWpTBv
x9+YBa/p4amixSB63hAAFr/6d8AuwUY/O3ClfxgylTpFMiGHVla4qIxm9UpTjlW95DBx1bpM8e5O
6zUwNvzJrkkxWZl3jBr/YRFTVP5DW+RN2HpV70w1N6dcZWEHcoRL9oGMEy/wLCjAPFbx4M5I9dRK
d4DC8Npjg1tSTeQ70WOV/52IAdIliIT9fBpmaJSC/hsnJymFVWkRQSafvMLktfzFvbx1nqhrlAC6
Zpsus86sqjPsczax5febzHtLCIQAXq0QVCLsVtnue8VUEmfwR68LdKQ9seVh9PU5Yz9JME7n+Dd/
Dc2L7IqRDgiu5nLO3RpgoCoBb7f3yXyauE1n7gUvW7U0idWL9NcdDjnV4r1I9iPekHjCh1ws6jq2
MjDu4+SoO4oJqdXrhHyuvG4yDnM3XXOiHHPBfYZJGZms9IWOKkG0D8cF7HGsHuv+B+16WbgTeOqf
isIB10kWE64RH1QV3tCmNnsuUgZWXFZiyC1HE+wVUn7O/gBav34JKGq8meqSWRHft7Hqp1rY8uyV
kItGnRmUsEx1SLag42GHo6+bYxzkPdpFt37TOVJTNFyFfH3CU1KuYthDnIWANnfUHTChGLOFXKrs
Z7MypOV72hCRKAz4s0SvwOWSb0ayqQqefqRsMCbXev4rbRXmzw77IOc5BhmDyaSvMFc9rmDw3mzq
4SZ3tAXL63xKvzbgCcIKwOUwHZd55Mv/29rAZudJy7V/EdvS+u6KPkQ+LAEKaRyuAp0AlzKSau8n
0AEA18bQfqvtwwSwrVkMITH+gHzg0sOIiQX1yg/IHdNRpqaUT6e7RCmerWanlwOpZuT7qR6Qwx1o
lLUE8anMVbFFfjjgX6y8YSuLuKfAfp5GhJkj7TEwR6pHF5OR0tmHfMYrkyf+cJZiFjsWYWWhLLC8
HEsEyEqv+CwsZ7bwNXvoZs7WCdJsvuRTT770b9PzQK24nb8TL/PBSXedM2mMZR3PfNF9auaAMzEu
Li+DSi0XiVgZiSUJFu8W0FU1EJJtFnM46BQ+0NGZZRfkPf5NsGl7pUPNRoRTwQzvP6tzKUD0p11Y
HM/CbXFDFQxm5RJ//DQM6ssbRhVV2TAE7JBsvzPQBkSMoepwAB6sLdRL19TjnVCbAB2698rGqXxh
Tb/gnonLxMBWJ6LwLZ36wm/irKFYntN98wpWuCJJc/ijz2iDB5BbgbAdediRNseFWKOoqpiqSYt2
W2Kx1VRY8U++ld6I14VfzpYKqc3+nR3M23YjMfzhTDad152GU1EHXHUpPZSbfjW/0knlzpmrntQb
Rxzu3U197V/DT6ExGpntQMLXQLPeqFFkfmNDFL09RnjSSbCSxy4M5xxHnSEbD6RbnfmJR8CwLpuc
kshZagxaDIzScXLpWKVNWi1TvlCQOtoGxYRqdkRWlC5kC/9xyx6r5iJO172zoQoh0FFUDcbVg430
ojtDB3tKNyI3oKeIeGrDT2DeotdHhi0pOg6c1U12YswaULWsmFazdtaAOdfxpT9DUut2iea/m9Ll
ApmgY4bvy8O0s8dBgummn2RMbiVb2hHilad2zEDobqnUHQwLYaJnLtK8PIHvnMdBAbGjWWezJR88
X7dGXbxjV1A3bG05coFK9HPVoUaUBxlr7ymRNn7Fphjnb+MF8TrCXW1ivHIrjX64bUdtiUPV3f/8
Tq4D5PrY+K4uT3O6Y/nI9mx2XPdCCH0RWk6PLexzTyD6UrfldfZ2NUvdMv0q9zeBfTqQj++QaQCy
I5m1A1qUmeZuqxhAiyVQj5exvr9XFQqqFxedJ9rFBWalAyUDtpwqe/qoLd9msTMLkGBoTFCtKcdL
s9PNrDoN+gaxTPsrP+YtJIvqkHM/DsAVnDdOi9STFjNMvYYdadf1dBd1Ts10XfXLB00cWmOXnqnE
lbg32295NUXzk5tZ6cjxoiVevDdLqAQDlOIVQZvrFxr6wXx49L1AZyU8Jvpc9qsjWB3F/DHxGxVZ
qx1fG0sDj4CnlJfL5z0o6K+tx7loubMpXNodq4y6IxUFO8CoBfCD2SEsBbwZQdZyU/lWcE56xL66
RgUUkNKw/iQ0PdFopKKc6bEn1aow5JTWAgVfqG1fSx55a7ajI128QWiGMdWgJuZzFdESyMvGZwYd
imcNl0pCLcIIJos+V//dfzTjuc7ClFXczXHb/vd/m9AdgBNLCrDCEQP5ljggbha8GoRdEDTVsLzQ
zELvaXKbMwtaxp8InancnMglaQhS0sBBh3CYWszJdECKw4pOwUFp95qRaqLs2Ymo6bi3+2OlzxZN
BQnA/rRuSU+/iupzeYDwJVWL2h7msw380jnMNzh6pmoiaGPmMjM5MWZzrYNBA58BWgn1dZvhe6Tt
ezXQ5M0rtgVfqP3uY9Ys7UjjFJtTmR5kxmaQmSCNDdPydQnVyrGsjeVZcGigz+xMbuDPkGbBzfgu
JhJhPn4AcPX/jW3O7XD88O+GL/+9H79//fuR8YfD8Wb8N7djY24e/u7x7wu78fbvZvwav4y3kVXD
zY7X8beb6FJGPs+On9vx6Zwf55a38d/u/7vmMY0PbfzHb+ZrPIrxLSyN61UyeYREcZiXUdMobDBR
Mp4Nki8jZb7QL5TcSWA+6l+f1P0cBnGFEozCZtwPuy2J8hxvPac8pnFUQaMeaQIQniv/khxW3OOM
ZKHxYw8A2dfnKeCeTRA3476dBvPMfG0f6Zy6E/nW8yd/uGDONuNC2RmkDVO+Giix8vv2cp8/1YV2
HQv4n4pEFps8W4MKrC9ePu84l7LHuiTWh/2rWndQevVyUYwXDR4UFExqDFC6+RxAwF+2SJfO6jW5
3qcz43mWK7c0GykJFOZ6yzsSr4bNP3PeyoGtFX5i7VSI/waDFvyBQXhiFW79wC3HkPsFkBW1ZAML
n4yYSLV1yK2HUmAVYatCx91ip0JfwsjnpeMC6feg/VPeEFpMPr+/n+mtK3dPobql7p2lRqQgu6/E
2AWRRJlbr+PMfjOpwX+8ROR3B9vTA4E85KJeQu4T+53UbMtrK5gPMuWXxfKxUdgZNaNeZnPouq7U
jcUBmum3RcRkSm3ZIODymClChfthI6JFeT5eMJCRgNTon+6HlJKDxkheS+ClP0yYHjANGNNVoFmL
GWKQMhBiJC2RXRStqVMewQFx8p83PRfm6FkILtjRvNNzof5iQ3LVebtI1yVZY1yBCAstBaI0BEw8
BeQ5BhWZ5FJsUtGqFjFiYXNqBkuNg1fvarNl68nIbe6j3Jk14O0jwnjjnearcvimvIAr9KF+FXZh
M1dW9KqZ/fRrGVKyeIs3jHlT4mLMZKUNVrnk06eFGpqISf/pq0tmepXVVidwJNA40aSW72dsr1gH
wTWZx/+xdGbbiWpbGH6hMAatwC2tgL3RxNw4Ek0AFZAeefrzUfvscqeSalKJwlpz/e1csw+vPVSJ
UZLuSraSvkae9grROvcdPOo/EzWAVhKBevYSdDcoWY4kAGHejJDUBWJTQY0SI7qlG1YgJHD3nZot
8pEL7NiqCxLpaLAEiGdE4CZjiXeY6pnMCRg1POIY0nyFBeuOOQrbqGy1sFEKI5eySyQnflkychJ1
pDgnnCGlIOhyXHcTKHS3osZjkvH/Hdf6uz1UhwY65WPgnp7GN4UXqw1emDQ8ytmBTUSnDvC1k9iX
uJLM/kfkG2kUngyp9Ao6AUTdV77NJXuC7s/qX41JFEbU7wnNmKoQ/Om2VIDJeQIHWO9sOldkt0Ad
54QJMOOJpQ0ZeAM036lYM37CAxf0fAZGnJF6owNVZpxoHFlFvC/47Y7Px7DFLMog2tN2xUXIsEFh
PGffTN1jnWmOicGTP/oDrXPjrg8bc5lVv3XsQYeie2AcxJi5MbbPhXb2hNsiY10XQuQw55e6bxmU
ctoAm0uMVvepMSqRULAjcuTIk4zKVevdsL5tTWr8DDbgtVYFWv3Zcc+rHleTpn6wkd4/+p+YnGBt
WQKWqWee8/70GN7F2r4N27QkKAAsjQRJsAjAFrQ/WefRmUusAer1WXStozwOt0PunV8OleAPlqwK
JyJZDCiBMQJw/gBqwV8v7Z8Z8prvM1vrLZtTLgyzieTUiFFl6aygU/zRBrlzk4CZO3Uk4yAGqju3
NjfkU4MQ/khKW9/W2YKjA/ZaP26DB73Mpg4O1hmW3qif2dA57PD3GZxWsnzJf7yOma/NuMmVr5qV
HKc739GZUwbOJHR86c8tegEeEqc7bbqE+5wpZiM4I8K6+A4g4p8J0kom/mQKbkcXNNqL0y/tCva4
VXzRmzaO0aZdi9iqh8VpZYv2dPZPMiR7FPIE8ucJqQg33+EwoXeoSLzWUcLOZXgCu3yta2+jbEvE
Sw9SU+W1vIZQt87zj4dFchaS1tOioJlg0dmWxYddtUgYvdPu46bB2d3CBCH/7U8SCRwG6klRetSD
uSmGHTpByqZe2mJEzKbFnjCxNTUZvzQmo3muuBux3c7eJZBiQLZKKR1SK79Ft1mIfxq0xd8jqFJL
h9sNiI7+ejqGW3xoJ1I9PvrotiVOeA0Y8tX4FWKZG5YlO94zQEWC7rK0SQNr4Xmnb0hsM/DKcnXO
X5LbfsC3tR8EOOgBqaX6JvnNfuo538u4wfPpskxZ+Hbt1hX295Ww/sRv9/A4hJkqcckDMHgfYYQu
GIE5lAjDPTCV2G3qmrPHyGsfNXaI6WcOWeCQLmtjYsUnwPyocX3vymhq0xE8eCTnb7s9Ct51O99G
0398jCRoT/rm9hjVLi6zsMXzS+8GJTneK/nQ3pObmzI9V6yD9UYdD0VHje6N2izkN3eXiMzn701z
cjv56tp1gjldnSdb5JMdLN9xqV2eCe2G3O4L7AituUr244+BrT8SclCu9qfUCAJtf4T9OG60a619
jv2HKRJsSob+p8RkKIJ315SIrHgqMEKAlAzmJGv5O9en+D3hZZ11voqwNQ7G/pDEy8ptSHX3lHAI
/wW9pZcmtSG7nyyYujuobPkEO7vks8wunCAlv8scGPr74pf5CeifgJQFrD/HA/At3cICJIlOty7g
LYjafy6elE9BvIKdtGsVZ/Sw715hPmw7Y2HCThRX1fAJEvyGEyPIH6Mg77zQ8P2S0IDkCfPeIPJt
sMeWcnRbD25JBi5GCcNON9qfVuLA8eFZoO1FzaXsOj37XTsj2X7mAOcZhYMPoC5paEY5sD5DhzPu
cHQpggFbJGVzqJcP9JtyJC0XhGJwH362AbGYJCrPzyxT++rrGY7fcD1+u6iOjE4scImTHxevz5c3
WzfupWc5eEamm0KCGE5nmfbG/WBzJMKQH560rVyN5DqF2NnCAQXnhDm9/tg6f4AQ1Z/8q4Mu8+q9
AsxbgsyAvtpA+e4dM4/df1eSFaOOuOJxIDkM27rzEHdpEkoGMaSYBA7J5ZWGFcxvQjl7MJ79VHSl
PGxTwGtj5t4Qd7yiLIcku++HsHJLZ/r/6ZKRxdTEwcjBQ8HaNr1FrYLK8TnxsORjnJGzVtEk+NDR
fBSLRKE9lhXkIFTbM/aN2JNHOzuTzksVzRNkSAbznHjgovDiYkEH9S05pVCMQ38tAFxLbMACvd7z
RJAZa8O7cHeB57EJKZInwdyDWpcfaQrnqaElfALAOZKh+RjVqwcnIIkf0+s0UaxlgBbBT9hgSUZ2
FbfzO7/xb+6e6wQfyCvKl/nysWyj27KOkiUOdWGhBFKA9CeUP+TFA26/LFQPBb8RVYNLPkJ3W45o
IuSNMLroBytyXjO28FCN5Gj+9HNfcECynMzh6nCmf7lZzVZkXFo46Z5Rylj5kNYa0fCDvDRlHy3x
iLQajYaCnBwJlvmDLeqV7mhuAvRK0NmitkUFQzJbEz6/lT++JMmGXlG2T3C1onk3LPmTKw6qWNgy
cHHs1mU/r47Nd4z6yItZE2eWPHpEYnrTKaTY3ObTD3kxvTU87XiLzux2aOmuHTqI1EVFtis38CHQ
YobD2Nr5DLWoFszQ5CjC+URmB2oDmB9ugnzS4KFylpaVGJJr+3BYoNP1fZ8yJ6YsZPi6Yq/9efim
sy1F8mRAOZuVaGybPhjKw3PZila+5D4UzyDwp3QfI87RfGZbId9l1QeZFmaH1hM7aTeXP+YNQi38
eqRKizB0ATMDj9xAojwXesrT7dfPfMa6c/4QHMW0n6KtUoKMiyt6mV6BDbQAAAgIqkif8/vPeBLZ
V64lVFrBuRKc9BXqhluhWAaj1OPwNtgJj3t0xmIgecUzFOlNRwVIRkVB96TNI63tgZN1RLqBpRLO
Y9VRKhz6zCs2My+ZT3N/iXJgI2R7nsxW2uDg4x6hH0ty9WRZNCvzKuX2lWAK0PBzNJBLileGnSwd
wAbZpYDkyvu2fpIXDNfxhDVlm26cDQW9TBfGDo/qTf8+v1c0w5I0oVbb76LjDE9iWYpzguURxOlD
xccz5Qk+SCZ9kiQziTqknCwlQs0em1SY3/1sc7a6O1GpsgZNywWod79NVJNAiMZA/BT1ORuyrSKs
YDJ7cVYqprjo3mACUQWiw8dDzSLaTmcbcfGY44nwwj7M6zAXeO4C2qmjJDi2HEu7bKEq/g2j0tTw
1DsvvHvVRRDIgaBk12aQbcEfP1VhQc0hJx48yagVwJKfe1KMa3k9ZNwe8Q4jpLQ4zxytBbh0q4et
fkmsXa31AzfJsohymUbv51riONDtE0IykdnOm2oNvAGth6chBRPmLKBseAs5yYNOSwZvNOYwUHyo
giefocqIrH1aN3vcyBxBGMOIeZrO1aD2nIMdxg/znVIHpg90misFVuWHeuQJAnZVgUESmQ4p7Q0Z
3DJejNEkv4fu0SRAhEyCJ7Jt3EQY53D0g4/C3UDIf8aXnPPNV/9gMr7wNuudI09l3XJBcFIhJ9Dv
7p5ihsxtHWd+2U0W9459gV1Cip1qK627wcNcjeuTXCgJszA25u24aW5uyJiToNcURh+QW6YFnKtO
5MhFvCqnDQl+7auA5e55RQJCI0glQ3NJGAqCO2RUZHJsauwJJW6TXbkjIK2BNu7eb3NkQmVUQk7i
urUr7ox4A3vNUfc+15nKDfdGJovqV/GKXAguNuyieEGq68yGc2Av6KK0c5SFGeOIpUjh66XipHuv
q21BWAezPHvs9akuJSkwn1Fb0w924vyIwZJyiKL0GdYS5GhXfuG5QYcwHRgX44aDPy8rSERgFC7w
V3t9PRYdQgxiENCLpdwKXtYsh3wyXZmw/Hee8WYL7cfnnJLVS6JNZruKmIpNjcwAL6YWxMAOyztI
x48g7iuSi69j974aR5vnAlST3xauBGjTeKMz4YQY28k2VI4JBu7hqAlBxp4i7VMu0wOQH3wXJ9rn
a4PfM9OBLsArZrCR8wjrbpx4/Dn+VDuZ9ERlWjMVCfHULEQFiSXCuiuL3/PGID5mfVLCU4UiUXdP
qRx199FNmsO/f5+LRiO//irCBi8pulGIwSI3rcCYbmGsTyHk1pyPFdETV0oS6ejUsJa+Q3Vw6M4P
jM20hAwWQp5zdI4Yqquw2Y6K97BRVhFgNgf9p1LEUIJBWSi9VQEtugUkFH1csAOln3IgwIYcF/MZ
zsEyOAeUyY0glfOYGpn0gvG34zSrLZUaEH5GaOk6R7eTARJ9DKcejTqSzWf8roLNqGTWUAvKXQyM
Yc7VGotciBKDpygSvMkedQWAZ0/XF61duJBDkDBHPbE81f7ap96+YjXQtrwVVwLw64pTMlAr3xQR
6TFLqZ3gX4FS19cE7T2bgzGN5GRC1X8K5cmSZ2hfyIgMu5jzuTWK6Ao3/SOqikODMUW8MXBv5TBd
3fdTaFO8Tn6ZYKTiq3nsOOe+FOfls8ZMkUxEYrI0sezcRMq5EY063ssvssh+GZguYVPNCA4HW+br
4TaVa/z+eGaU2Im6y7ttdcla2hs6X0O9HzMsYKy29pDPIibBHoeAY74bZJ8FWCHObv5Zb2VgBHg0
BoTWY3fB4yTDgfkitp7gGH+0JMVgTRHDOMMHzEqS9MS2uQrv8ERKIfvdbTlJiB7L8ypen1cIy9aP
Zbp+oYSU7IykN6YscMLf6he/OQoDIG7FoXY9JZNvxcTKg+YQ0W68hHv3wCaQusF9O1rnZemjdGEl
JOcWvoZ74O4oHNYTCxhvkVnezCeCpj2g4mUuFnn2Z4cXdBqvvvKuvM8OyjvrNBdsTBRDRewoH/F7
U9xE/PHc3E4Y97qwqZc4+FF7J1iBQ0UssSFPigpwGMK5NJyFFp7cmhOq6eCx+/cCPU93dDx8HR85
HRFbdpepcwfbHRUjsMr1nyyBI0yIl0Yv+o8BMUyb8/l5QJDDsu4ZutshFLhInxTB12F522Po/BJA
X2muONKn/AnE4eSfFZfFjVgLds+bZnX+/UIe5PD1cPVfsqaexPWiS2CXKx5LfcMYIp5trGp5t+Q0
3EZtlBC3xw/oxzY6r0rOtf9yMUascksJc0e+74VVvhEWrboc1E3ZbAyuG2KwcbY3ezX7vbMDTAzo
yyc/IMErPpHT3ea39k7J+u5jE3OBaNIDi9oZrt1PvN34gzz6S3Uwnzi1hWNrDb/lcmIA1yW2Zu6/
047iymhOB+ozUaLlMiZijCPxQX2cYgJaSBwdtiNK2aBbj+/k9kFfFGS6uA8RFNNN4f4ybQtHiYVP
olVRwslpGUe0djYZ5pQEI5LBP2HILCT8tcWYMrisR+PsdliO1s8vjHTLev1w1Q+Sw3oAiPqHJyz7
MdxyLm2UkxlQUMM+d7fnPel2yBcrW1hwYS2H0nGU9WMRr2Y+EQ1YVEFwuQr7cNwTQMEVjFkgWbAu
99vpYmQVx8sHCElOOlZ/vPdAy4wH5vt40q7Zx9TFi6RhEhKfd+W8nG0FvFYXHVsOq5m2v/91lweU
AkdJLHTpUfaJAvIaB2r83w+EZjY7lyctfi4QbpWNRxMCm82ysDWB3gGbC7UNxW3lJAtxqcND4AIi
bBFa9IvMoVNO2gLLH3tHQnYLE92NjUq4MsBsUMBR1I3Yj9PB/no8ks2FJApExZ5A1c/W/SotkmiQ
vXpLVLJ+hKONpVajtujLtD5vUPwYLm1Qcq4FL6YKR7Km833iFDYKG/udP/WyMdQeDZCaa+HC1V8d
xTper/wKrhZru93O97BMAni1rticS6fIBhA8pNpIa8lmY7/79zbG0I5ZBJcG7Mm/tzpqZ4LwUMvD
1E35g6XVBPF8dPINfhh7pAFV6iwDuK0+PhoaFmi4wThr3Kj7zjzWbFNz0VWgrniiAhjdnPyZZPYX
gwMowjob1ipXEULDHxVY8qefs3kS9s9aMeeEE8RrcxPv82VKdA8vKD5P07nFeyJcPbNzRj+HgvdZ
Hshb+Z22A7h6pkhOFKVEytniabK25Ouaq+f+R3j8jSYsKB94ClISOrSDE0UYf4FxHZB/Vb0/xZWj
Zt7TPcSmKjgEa5NVhhEeba23UtwVwbqjNlveoXEeP3K+mK4Ewbl9Ek4aisunW6kec/el4diELYTY
06kq6IkrPLGgeA7V0t3/C3j76y0enObslPUYarit/LTrowSoBvOtRrvng2J6stJlisGhJoWVWiqW
WnzGWCu7ZQWT9bKN22IYvp7Sd/pcZ+8w6CJzJOK766badWDP95nLiWN0zXLT5bmnY+afeYjRYVEG
l8MveuBxFsnlMkEoM8N9+BF7BCfBsD7d5oGo/+bmHcmY+kJIXv5QfQkA5xOMdzI3prqKiwDTq0Dn
E3PrA+PD4/MJ98+lTfjUidBCI/fg9YTGg/1rTStjASX+iVVbkk5MWiKuhDEm/K76ofO1e5+dsJ8L
7gPHBEEfnMCNcCT4qvlPD569It4hNjK8npkRtPOeDl+U69U+/hUAYaOh/cHmwXGRDQwT6C6BsoF4
xJhi62KgtTuiKnNCqa96YAYoDjdsvtyC6Oi1Xbx//CbbgnF/+/psXx5m/AVvn8s/Tt25Zf+BoUIP
OkLwWBLSN12bOh763iJUr37sZ4ltrjnB2luTP0Exib23EvRvrxpcaCecODr7mNj8/nOgd80vbidx
Xl04ld09IptYUxq/fx2fL9L1CmOuVt/dVUcv0/gDc2rpZYZm9UvZDBNiV7QfXQwz4vsudGRvfwJV
nfqcYME0c4nD1WcPZxFmAiZ0r2VtrVxJgyshVu3CsOmUknVNN7cZ4W/IlQDhqlXjtk72XgZ1INn5
EQdRqBxPs0+k/nvlb6SqnhPcIqcEgS3ligh3nKTJAvaAaLZBaPmLcgAOZo1dD4OSsCLeuvMLr0vZ
Hp7h3ojS0uEhgVhKBIcC/ox7efm8UJeZLMitwtxF3OwLMVB2YRKeBEkOHdu3EjKJIVLeMR8JEVNo
HcrExgDOeJglyUs8dMgNBXZkPci/xO1rnnol/NqwGVb8e8TWfJJo8NKXHcF50WUGE8ZJsOkXsRgm
H0VvJf2LyBKccA8oxeqrHf/U23RTaY5YLxBv86oRonhjpCo/8ktOUgM9fmaQBEIkMx+ZUxCVFpB0
rZlUrRCCM2yMXefh+Fp0aAKvD4QRGcknmqPjO1Ys3MjvdVSB3GTRYyudIFQoIACtAZ77fWzkncqB
CTSIo5CDL9v71jYoYrjkyQnwZN6yiQAQnW2ke2BiBP/5vRXyesB1wGaREjk5LpCbY5/imO/C1Xlw
epa5PZE4ukbxxbfzBBdtALVho2z99MTgCW7m7ZmesxhU4JUv35DW1PntRkY1OUoks5+vAjNbbRsa
0Lr9YKTufLYJ2e5dZEtpNKDvhEc+d6cE3R4JGEw9JR4njVvHUaDudJ3gb+INMe/DPmkhLtQqo1q7
1C+IQw9v3bl63YqpL7Lg9Ydbqj8avlqYpiUy8+4zEQnHcZ6sdutOX6TALUg5oN9FmsuQ0HjE4ea+
yrwlOMhHxmE+VoGZLpi1s2x/I84fNr53mqvKbVN6/SuoWOQGxj6WmOULUbM2b7bar7lFa2msKeJG
a0VZi7Zl00/91wad7AiZDVlqoCdwAbcMugOEL76JRjq91Mub1FcoIk2YZ8KrsFUTIqIeZKJWuaP2
gVjYcCNjxH1yaD6mRFOhspldrXhBsPYXLqBAXI9c0suSv0I8JH3zhb6IIR9trA39LWp7ZPoElIMG
6SsQCKkK0taS8Y2Ii24rJMT2MmLAisJ9bfur8v0k5+oPEy5ObstdXN7KWZY+z6rOU5zUbsyhhnsY
LUoeIZHvMe5SkwDZFOQ4qrjgoKGIE5wNlrc7c3jQUV3JADousaBr49v4ZU7H8W93e3Ne43ObFpZ+
XSHI8LQFdQucw3Z4ApBF+Mo7FTfWDIkZnAKmXDLyRiIdiRIad6hdbZXSDTPd6h8DxMUXJU2CBgu5
0RGLPVaz7YBY/wwzm8FzvCbBLwFntGFieZxnNbM7KySnoOWTlqd4R0WLUHKA5jrj0rVuHNjkJTZm
od9NmkO+WzT8h/hD+iebWane1DiDVIWGou9vUgTlzH57ttpZGwyavzXO6SsEaTrOHeRT7OV8XxwY
eVYSZSVd+XwmJQfsSIZTb97EZtD75zOm/oibEb0RYPCK1Nn7UgS7EK3Bel9/YZnfZKQI4Ctg5kVp
esYGGK/eSjExb3FFBr2UEOXBnqoc0TYQW6l/z8j/QyJbYKMhcm6qsiWUEbPQW6WK90fV8Jf4UiHD
XmAq7dygnWKeoPbm5XOqDWqMZ73iWTZJ5sb3gGyfiMnbppxZnfNFdwRwukn/8D9vjPqteykSBHDd
MQOlyXFz4X9AmDKmGA18tfFydCBEAzBIPIIv6uBI8acZ85taQY6jlZu/J5vaJZHrX7LC+vyX7fIN
DRR/5DqGn9HRYMbt7ZJJ1bC3Uewcr9E0gjcMrVHxE31SGedScnGO0JjUXIU68uI7ShqExirfdoen
HehsKJopq11V9jPBylPbeO15+/aUpT5F4d3M4xytjq3tsD62XVAIc7zMbePhkzcgvrvACHgaHFgb
zlbT/zW0LaY7t06OJOIW8ZrURfQUwrwXiVoqi32MWNXFzZHOB2oXRUeeBSRloXPkSeXBSPmtEWyF
T50D/Tmd65PBtN5J0rvyUfs9fgARy5JNUh6RdhJTv+qXcNNbMvbwcLAYomDisHpC24bKkho01Jfa
3gAaydzj/HrFbR9Fy+hzGS1pzFmul5+Os4yczKI858gjmv6POjO8PwxqwAi6IMneyS4JomSyVRui
3ZF+iIlFcyK9XvPJa4aM+9kcGYmwuJr2Y562LmYlTJoyh4EUCZQ709xHFk6TKO7q5nvQ7Te57ku9
vdNskYXt8vWr/+ByCokMzMCSj8NvsYYAlOeX++IBeZbYcfDWy8NNrCr+CkIvQZ03OGRB46cKyi2i
obQnoXCKspjiK9rllCfS+titH7rPwTdgzvBk9DJqyHEQ6y4PcDXwsiqsvJz90KfyxnVDKwzDfXgg
5vbAz5MJl8tl+Qjt/ZRb4KCzg1ZGZzeflGz7fwq678Vq4fp8Al8Ygscnjg8e/CvkdhGkBd7s2Nof
VtEM0Ln0Z5VjwPK/IlMNUUqhoOjkQAzw46Yg/p39Jj6e6U1u6OBIfzvtSyJlK/fNy11+zRlcRmOt
BemRAFOkGvTfCI+QwJqbfIoT91bab32R9PlNq9r5uVo3E5HccXcBa7fi9U2U4rxNdZbvas8QFTL0
4VJ3mLtRmvQv+8A+eTfDgohXbGwcEd7OmXge9Mpo5qbHefcWkJ/kUowePHivcZaPQA4J27Udwhyi
+WMrxy5KCS1avJ274VHIHX+z7bCqafhkqi7KzmBwY2BIzluvdmdxQCkzR4xh/6scM22KxFipF4TB
B9wbfhPGC3KRrU3rLWLL31k7y0csIeb7hCm6nad/HOcJKNU/wG8x1ROMQpRvQZ5Q8FlYPKZVgbhF
64hkvEdiR4KoAfktMetMb6ef81WO8Tdffb89q1KvbgW+z0m0QkKuw1516Zfnu1tsH885OVzFPIfd
VPHAEm7FItBMvkH0iGeBlTmO7aDgcSAW2gmeq3u2nlQrDqQMgXHKhSc0yVeITUFwX9e89i9NyFI7
Pvxx+FHF36kclwD7fkO+fQvjUNaHCtXPjKCEx0n8/u9HfuWkbGYGdwXZaaOnoO1IUL2geXq5GfIB
8QB+J4yRvMyVJWIYxTXT/eAb2DBYK3ozKnCHeK99H1EVEEXl/OWzPAFsPT65mVowEFpe3NT7wxwD
d6QDBuE+Xzwd1lKJDhGPxMZ5tq8O5WpKkPVf29kD0evj7rFZ4nKCOo2lxbgjU2FaWViYeSVAF77W
S+99XGdcCWy8FAQbdn1fFhH2ak6LbQUSvxWkPVORd4j7sMdvc2hkYDEvfzUW+U+4/KYeXO33bXbv
m3wYel4oADbTQ61wX6A/rxlHYYuKL75djycd/eTdkz+ePh3X2ZH+RxHA0v7QNUTPRdNbb0Zb6cKj
4ROhsY/I18P/Vkt7ggU2s2xBjwDJw3kI+TH7nlUcVm2iYqmUONsVajx1SfZU9rKBzZvt5AvK1i98
lWo0e63NJMAYYY7znvDxdTqjbjCx32KtNwVF1mg0k79SM6I+AXtHfVsihKd/4oEiZFj3HfCUfyDK
inion5SUoASIgbQ8NCm0+nItruk6ORCBi5Q8wGeDBg+N1+v/b9UZlp7ANF3i3W7MwDHkwTSHCr/D
ll+itu3NMM+xMmhc5/0kXyNKMR52yDWTi7RM/jk2tcoeVm9VPhTqS+LPzUj1trABNxs99Y/qQjwH
b4PS3+Va5LmjVqeBoFBIqmwFvxCgGTYvOgz4vog1Hq0jQzvmMe8zwQoAC8DCKERT2CIYO1cu/CfB
+YEKHsyAggMEF4yRROo7YYKN3W5w+F2lJYalmC2IHGEYWo/r2he+CSUkJ60hkD54x14Tj++EjH0R
KTKhw7R5YupmYk7LH7Ubwd6gEwAG6Z0JIZGT6B9pI0TiKmsw7tChSSDXUW+2T6Yj/DvYRGfOL4Fe
U0OMhCQS8S38Ht8AByyOfN0hJ2aYhNHH7XDOo3SmoayL4m3au/FWUgNODIR8c9V/4kma+EchuHVz
JeBnKEgdzEHhebmKZ9kZZVBQ0h5nkE2kK+SLkkmDGxeJd/Ev5nUACKfcJg8lcO722p6DqfNLXhfO
/dLuuRgm0XxM6vsoe0nzlZDmyiGPoMtB2lJ0r88xAYz3cMxcgWSF14MVpF6ILx95KQvSeji7yrZA
YVm6arGg59jot91tLSNf4j1kLyTYd51X9Kxt8fa+fXjnZCEcz2fEriH+qdd13xWuNH43ynKyb/F1
12oQ43wK+XRLlS5qVDzzB3ER9HY11j5kZw1RiB/2+/2cH/s/8Ky/7d/8zxTI/UxlR68bq//R7r9v
tG2JVNOyHypnB3kFB2swkdx6i8W4u+U9c1oXxaRLs9BUZDJpJ7zuQhq+5WKud3XL7xPaLlWhxguU
RW/3p5kb55RNEGU0aFgO1apg0c7nIp2ScnAptoRpV2uwWmjwHp4/XzZktuhLXWIhSP+atfQOsVC6
3PgEf84Oj099kV9g09sgvzw+OZ+w+/NyIlafTgrqYvIhOciOTyT9wViN+qp8KfYdW0N+eWt6pS+z
hi9TP/tU46QErS7JfWea1r37+bMq36Vy2STfBq8eOBGBBRq3TLFon2H/gzd2kYhBQxsQA+1s0/8o
2/7SekPIh2HroSQeQokpQ5mYmooJaC6TYIEAxeblMe1qa+zfGqkQXkbGl5BgZuoZRibXF48+9frO
e1JRzUtSLlh4pbEuOhpOEcfBxz9yD0ew6lJN3JISq2xg57uNKTjS+xjMFheOhOQfP7BTpTvjeC58
4yhYPx1fGzNdC68aoEtzh8oy9iy389bL/5BD9h6L+BJ3DfVCKMvAen5/8hi3SUbGrX37TFAjHPHs
no9TgPheg+0BLauQCe96kxidwNhXbkGacDU3MB19ZQtgQwVRZ4jzLizWfFWYWXFUspTwzGCqJW1q
pI5kstFhhOUjvNmIOSr0EoH8Xp+Eb8b0HCU4JiLIQON3RjoIoRAE8IW4/mpATPccyoT5w9rVMCh/
RGyR6YaNx/oBXEexZrP9LQHpQd/LZbqVfhQSE4AtOWr/cFKfxHiuMDkSa20reK8D3ermz7v6WxHm
eOhX1Nd665JTEKE6zn23NsJnH05tV0RV0cHb27MJMNcUh5PkdJjkGHUtSdDNKNt2zt8SqDVntPiH
MjKwwmGDUhLG76i8S1OuMF5gNAFcJO8y9k2w+w+ChI93wKbUOWc21YJEL7Goil8EI9vqoluRWoMD
84K8GLgIiarBcLufRXlYkbX2wgAaCRHzAHwf6y4PFltOiSy+vAP9J644IJrzLcLqIyGFzxM+t+dJ
cborPblrc1KfM0dwS124lbQqBD8vCAPkyWJuzcian8e3/ayzQdyt+2fGmOsPPqYc81iF5SntLVhU
FEbjF7+F7Vh8J8mN1Aj0VWTz+OkZ5if1kXPUjQ3YgZPitTe8+vL4Gzk+5GspDW5/8jotOLH7M9QA
KnpAjFXcVevKfZPSZMxrlVJm6srNnYGs1lRsoXZFwkjxtdWeBh/7vU++AIIpXrd5Q7z2JqsD5e+U
cKrffe8knExvQlqrwvlB2Rzo0JOnqd0WggVEuimYMJ5fyQ8WkqSeyqyGkTCB+XQeeYSHbFLHZ55+
refn2ck8Yg0iuRi5Cyg5c83TrHpNNUds9cuEaOSa5pjEu2TPyi9B6LyaPLH6yuM1815o61BkSas7
qpRy3U1n6uFmXWUO2woU2nMuzk6YpgjiMoEkXYMX28Q8TyGbPaCut7Tv3G3slQUZiqTAsV+k6MiA
niSNI50+gZ5LzbpECigG8UaaxhV4IyoVplnQRUFnFtFj+I7hllWCiEawQjfftZmH0KyZvzWtalRq
zLcCeFbrpNhXkXzsZ54HrlA2y7dhUAslU4FaMNxABDMZYGvmJ/ObngCyOW4/pCQ36wc9Bw+nvNz2
L4SkQPZuArnizV7LMuzWwx6k7QAu027LkHcGuyeGhmumCmdfqOBF0SV8od3d51/8zPJP/FgNMDK+
8yH5cUyFKLwc2FDCx1K81nCg2Zw+aicPtMsS1yz8lv/qv4VxxeIB1C9xJ3tgxmVxPN/2twV0fj9J
URBYVarb0qCADwDeDKIEJyncYoejHs/t8GX+GoI9/ubbuzfcnceWy/gygMgCg1H/QJog311JIPQO
OcEZMjh+0At3abGMcvVb1sclyGwfaau1CXZBagWBv0P4ivI+sIJfmpQFd+dzjPM3O59cus7y/Y+P
C5ThbuOz7/5amw2hQnwiyzIWdwyTvs+MwbZ+EVxeAAgF7BSOX7nBQK4sXDSVS82UaWePoe6OwKHA
8YFIepkPwKbwqmApnx76QOyFKxLzKtvnj3H0+Tkj1W8St75JpTxqtcQ9p3+YhIsyb9O4cXj9olMg
0wbdZ3FhCKbpYybbFyB7/cA7AFx8knYNZKEcOLmxLW9MvoQDvBKh5TdPQvtl+b9oDnyGCprt3Efv
aVbJSwSW80TsMfsk/YzhQsaZhZ9nAihIg5v+uBZJ1GwMxGt8MfjHZ5owcL2+/EwoWAnCkqQNdKMj
WcP0aQCzWi/kysfzNs3darouCH544kAg2Q8wqsq8pHb02eKlrGfhGRmpsp1uQXNqttGZHq3v02ra
t3Gp/XOqzVmT3MrCK0famv19mOITWeEIObNCKCXjZhdnh5MVDxntxs3PVByZ+ef54QOLY5O5ozR9
uNhyXlva0dU5NgzGlieVXzap8HNEEATQPLdYSk2ugsEii+bM3f71uk4pPCDY3GMCSZhT2DsfyUiW
WYPoG1qJ+3GFPmZqaBm8t6rRhf8xdp7LjWvrmb6VU/s3YSOHKR9XDTKYkyiRf1gSJQFEIEgi8+rn
Qft4ysdVE3Zrq5PElkhgrW+9sc11XrnbEZVztVUX5huWIMxD6gnVJ/10DHvnJaGJv5nk6jVjAa1i
9HxM1PtLLs7jvIFCA58/YaA4VaCeQUL6J9r7ZxmCh91l/DietTZQtZWUIdkfw6xOD0RG6YNfBBJ0
jCt94U5DjTtw/B/QR7rzzp2kcfK01BdrR1es7whppwy+G/AU+vqw79LcZzscNqbAQ2PMSr8Fpum3
iCI0bxIb+jOTdJZuHJjqHtUiqTuDvCw5xh7Eb8zX+NuvrnBgTyeKR6wXHfbqeByYinD1nVDgYoV1
dN40aJPBR0dfhCVg9vFeR+m2k+kSaLeqNkV6KiFxg7OSx/pTSPcHaVjxSAx7SRD7G81NFxtrjuXi
6gkUApxdsujRTpXes3decXSGH3grRBkq+uMZdjBWBEbsixYv0EohDOhjUmiCrOkWoLP+idgPBY0h
zvkFGHVlLHkvg22KDvFxYAKQQDaniegxZXYagTcUIsOSj/hS6cfqgnadslMNCvs57ivzYB5w8POJ
FNsB7ooneYGsidBGiVwJ0EMykhGO/KgQu3sDEtKViXsQ3LcSoROVSCiX9X2cvPyOn2gKg6NH00BM
QrpgTGMCndHON5P3TGuGQxDChTn0tezQ6tkXWOMLlm9fn3fr1zLGggEbtxbWGCshFZgn/rRngHwk
Fh7KcbToVt2OLwdJ3AM3i/1GoAEA6FoqQhYNHr1+Uolz7MqHO+kH8dafs6QJh8Xiybi1H68YrkX4
GCKsfgRz/vxRYWR9Js/NO6YF4zQp2iytMkvkiUYwTVrFb8Vak4aohtI5QMpCXQiOBK4zhw9FI/Ge
/WQ/8+MDDjgcel87aUOEV/JmLpsrcdaIxZzxjxdJeVgn7t7e9s67Z28jDsOVs9/brN2s4Xbkm4Fl
+6vIj7ZbdL3OmmWew08QrfixjbaBPX9NIXPn9tyOTr7oLHzB3o9xwFRxxfZ2//WwT6dVtGdJj6Lo
YfuLsXXL3JA3jpaDx44yb++fEFCBKq/GT1OdZlGe/HLBnWuuW4I/f7bbIHMurb392a4JnvqhiW8d
rImdi35+sEbOCo3l278R7wW2eA+SwVZOEmYmLuz3J0Jic9cyHSpz2RM/43Z+J2wWo35Uz3tqCzl8
L3biHaP0OM4OHJ2Q55dzpnWPWvV5EPwE46YVRfvVanU6LU4f7sfHiIdvEBqpy1pbsFMSpxGVi7sy
xl3LvypSojLIlm0TnBXOgDb6OZvH2F/HKX6F4MbiF8yrxLhCzUKxOeBgc1rE5twv7IFEjpGkRPDe
+rI+AyoAcHRrdX8hnzeqDxiLo9bTcXq2U2I2Au9TZvkWZ3cuToWhl3Sf8P75/DQbZ3Qpq/M+KCBs
BzrRicp7rDiDlxfTwP/TfxVoamR1iiBLbb91YK5zuS5eYAkg8GYWGO+tToheePvIHxFeYQSV937Z
JHa5Y8n/up96jaBau1dRmWCcD1RUQr5O2v6u8KsVqhOHFJowDa5fR+/4/l65eNiO4ahmQxL05+dd
+L05fIebb4sUYnhkyKM3cPJdvNpQOIj+garCzU4M+eANzzzAoAZpfQiN4+fbm2yHvyHpEvYvn2Ks
cXUoDDF+HHu6BANJFU0XdgRV607eRdhwBPdGuTflm07d2pKwQIJfpy6fcMn4HkGzdyFqGycEYcAD
xtW8WlVc1wte798Q6cyCzOGxODH8/T07rKIe4xzf4e8GORE6J1zI4WY0mDV2EnXON9qn3BkVN7Nv
jqNAo7PZoWS9xku2ETlv+A2CgWLJ+/p9NAZ2REJi8Ee4M9w4Aj3nE/NhSbBNIGncFMTN/gArXCnh
UCEkbPlHSn1sV1qYk8OEQMHNNhIK+ZhtZp5fWFlLw/14wmYJ5UIpVo0Y3GIPlHAwGCLO1q4R1pbx
pVVeol9u0S2JKG8CC74ehTHTZskOu0fyj8f5NavAsD9xiqIBMFxAoRjXWrkEPZCBzZ3rCd77K0vC
11f5Q8o+CCYJ+ehuyxHTtWWOu5fOJYZ1J6+0xbAW13VCqJirMUPBMs9FSqNutCg7reGSNEo6gWVP
BvCCm3S/NSFzApd/hzX2QFiGUi2qpX6ftRzqcGVe6BGF9C/we+q3bf0i59bVbpGaImOkTVm3DrHs
kw/WBSTaniNiNB9B+05UcNry23ZmPr6Jw65C4yPFI8mfVsFdQnad2xuqLtNAwVsBxGzzao7uwe+c
lzt3EFCNr/vV3W12vMLYBHe76W73BkI1nb5N3yyguGdnYyZFumXskXqXM3xxQw0P7BrXRawQLU31
Ak+oUh9ep74itwa7dQ2aGdOnAbTP5aG4Alp5b9g//XZZUa0ir7XDDamBUkwn9WNo65d6ZU9oWDmb
t/DbdWcLAbOqC5GtpSFQpKgtlfcz4TGH86LVo569f1jumwXDfrMAE1RmOpgISoSd+fR5VwQyY4cl
sGMfNBo0zSLBkr4aSyIZNRhI7zKpTVzKCI3YS7CoHfAobV5E55GFg5InBQjHdT040smUiQFyoE3B
juspMB4zIJANggmb/AsbnQTTFF05c9WnzoP+ABsbGTMXV1gylkE9YyfrfNaWboVjfQTCONBbIT2v
JN7619whyKGnZ414lDG48sW5i/xlhI2Xdvt8efF6mBuGaxnwNT2YW3AfPHUVP91JZialmD65snL8
IuAV5i+yAPwai+GUfug/CdQf+cK0CH0TIQ0gR9MNr+Br0ew4EAbXneCet02orNXlZkBX6t0X+rs+
iz+uHzVDYHG5xiwq2o/53gYTTW6fZn+X+cdmzzybYsnHbLxK1pL/apyafO9Vz154EC7PCEYY155P
Nt72PI3J8YKZxU9l2mWQ7l4hopCO7DA2lGHZ76X5vXXKpco96IzbRu7HHs7mrba8BlnAhX0EkO3D
bPH8un+Jx652aU8hTZj8A9DxPhp+iveCjzhe38UTE5Wyf+3qCyMjXgm7DIt341vfvlAN+a9+NJDj
oyxZBRhpss8X+qtezz18NBIZ0vCpzJAtwkmEDjlH+7u7yo0D6Y7wF1zEEBC+8ZMUyylnBAgqcJ+X
vuQN54MeqDr6byY7YhdCS1o8qkhtAngqgfNa5ShIZ8DbiOglWeOl08/rjSez+l1+feezfktgVVY7
QhZMxKwV2/oMsdAEKpQA5fF7ldhQ3MUL2OKgXimERYHNfuFEfwXioghvNNrls4tIYJLZk9VI4Z5M
Dq0L7kGWS4OKHYifC6Bt3enbZa2SVs8hnq0F78lBO4krdafurpG5ni4dj2ohwCTY2I660eN4ZzOB
/JiKV/kX/QteWiqdCmUVlV9/IIVhNbkqYvu8njkLXJ9bfD3wqOPFTRggXb9+9V1DHIgzIqvdnsPD
RLln3fWsqk349eWvuZ9RxZK/+PC1ZE4HwhClnMt+rqlPXUGc0mH3qxfEIDF++jfVn2SSYYnnSoP+
SpZkG+jz6zVUSdAyFBp/2AmukACzDCIPYEiayWSDHTXkmOIMZST6fcoGpKv3pR/u36YcYNJAWqsx
spBq5mrvzc+o9L9hIEJFU3xEKR2FRAPcvRfdJ0T1jgHQ+S2Sz9usnFM1oNw98EvO0RK7MHY8kCoC
MeLNY4FmGqcADym1y731qe5BVSG7yQ8prO+SiQZr0AIgmZIeknjOcJ0/cMXq/hZybsJO196m1TFP
EdTMjceMLAwAHpEgB3Vzy7YEIkE0THGYgLqeM+45GDWn+jQ5KKm/CrcimkzDh8jjMaAU0IdCfXbT
kUcinNVDkiVGXDmsko/Z7aXZsTbt6WqJfUxHRvHWbbkZ5hYiVxzq3El9UiNPUuegmECXNGqyOu56
gmn2negRotlsGE1tYoPwN/CgAOGolQgnU5G4Icjy5HdGfeSY5jvKqBUBEJZ7gHZCOGkmXrHudbv/
xJx437K91PjU0As2ADkLtgslAolteEqaRfb1xG8pkyUG9HgHlOBQ5L+h7MlRloC6cU2z0YDa3i6A
rreLvMAxoZIcMMUnhJqxB3hfYyEgYwOfH02CfXww84gldFwh4WaO9RpMls/t1xiSCssVzlEJFnDQ
F5QORPfavd3msJ8mL64LEcohXoAQYdyqQiZuZIrxtFM8USbPp7CmrOcjLsGBabTskJNKZZ5po4+Q
T3xVtGK3m0QMhu98ICkKA3w2zlII8BR0RgyIH/0JLSV0tSEFMsl5iO9pn4lKpsmQky9ugMWZa3f9
R9/doChm6cpebhIwf5D+gGdk9H5qMItb4/ubMVEmGG75h1q6Y3JFxDPTS0Y6FMnxrpnpTJmjZ8Z5
aw8mh4Fa9DgBPoyPuKEk9EiGAUrFZKYo5DssM32LyLUhleRXOW8hZ6t7+McvBubNuqIiCofGOAzw
IB0hv/OUFhZPVBdy6jzdBimug3Ny/VjNq8sLp7QrvSFsTZKIHLuxlNEY43BZEdXbNkMba9/JQ6Bn
JMMJPOlulpYoWcbIEKVAMsuUXXb/p2fO45tl3w1Mr0PF/oFUvoLr8ydpXrV9feZTuKtus24LU7pE
eCQqC+1NTsBd7Ylu1IPVXYnrTRFxatomUU68FeSG4ZqdoVLj2fPK2RDvZQS058eMFxKSi7a962ag
pMAdllxu7CKwEpL5w51w/kQKeP4cxYAt9uqldv2CA1DTBQENuLCIq6h9AKHDWOmM2XV70NzZwbrE
bPtb8Vd8zlXUdCldufYT5sbPGX3FAFqbCGncteXlMiQzWzoBKf5H25JK7MYF7jy1dwC3IQxBv4RK
4LYLYQr+aJn4mftnxfK+Ks6nB8YQSQbU6XYToZQE69ZIDad9opAvmZN8pe8gUqgCSMsle3vdLXG3
kHsLRY2M8QlLJDot0VyftIbwJkE5kOFHkMvBRPkxjLvPk6fsq0+9XJo9WCott3znHW845Qlsebsf
TdMtjPE5wxzXOg5avbAFgNMKzJakvUzFreIJyrrdPI6P43n2Ohmf4r5fUh+5lfDjwVGJijvl1AjF
QyvS2+Mx3v7cb9Dco3rjzzsU1zo6T2b1bt1vqp41y2u2pCnMwKytr7z9Fo+RFA4dfjwn5TSZErCH
Juu2Y2zk1hoi/AXGorn0U6ZCjt7zmGMqLN8K/xJzPkEUqA0+3pm2uMPP+dskvsdWKuh6E8o1/vtt
fnxsGYpIFLkA7IB+ccr/qhMPim6dv0BXDfp+4M1kV0ct3R5jthr9IgqhMHpmZ614mmjXhyErNUPY
fYVYpWM9MOxJU9y6Qs3uTWgMc4mIpnxDKbbwjM6Ua8P03H+GryS7EHqDweaJX/ridR9nVgbJpSTT
whtAGa0Kve0PZOTDnivNSnr6VbKdaJJYVorALWHBMb4Coz6cEVNcBUa5HoZrOLO2kWXJ/+2iiH9L
+r5NnxPeETqCTHxc3nu2rNR4jbplBcjyU1Ccq/DbpetscXbNaGlyFJtdm6lpH0VpFnXmAYd4R174
LYqzpWx4STWTVO68NpJJlIIal6j5e2Z7Mf7NzdGJl65qpIBX7wE4Uy0SwWVaukVV71Abkg+H5o3X
L019HcQtX1U93nDH3KObCzUFt5snGL5WRDJPeRAjKjaekEEE7hFUoqJApR+iQ6C+FAZy8YN76T7P
jvCZ32eGHPIYYKXM/gbWMrp3AINgOmBPCfgkzXZPkcxZXKPEJqaHtZpGagQgDtlGs/HEli2yheAl
L/dkbeHvNcOePqfkolscMEHCySzddIucdseve+Z0RPOW4/s4m72++q/HCfEHQaY3xJc1sdolp1W3
XZvksB6pmuIx/ce0C4yZxo/cp8IKvQmDSWLHb/XZ3ZrjTHbnO/BFTjtrcLOWGvPXUrK1L+097tF5
hS927YRMwql5n7/wbeKrSE5nLuF0GTdL8pLw8L2UHcsRAnfcTc4x7V2BPEr//qaR4AabRUolTYIA
KIt08wzSaeGrYcoVbyGUv7sh1tKQKS4gUEuckh1cjOnBUtRaNunfdvZJXuJC8Clxc+TtnSXZhTe6
f0MyJpipjQ8GaabjS5Hz4Z/FLwuAtOgI/OLwIYZN7VVWpPrZe/aF1gkpIIk5xPTQy4JsgSFpjezB
2vPMKVHxzjnS/ta+vzXAYybjFZ+Be+yb9RhMJDo8QnGrQXFQsYuKZox2x9BJrroFpDTrlqOimUrQ
KAkOwrxdmPoqxrXxIWPRoTbygQlQpf376/omPXdiseacivzf+Izxy+l7XUQYzjiPu73XC6+ZYjuB
2N4wkKjoo3Csn70pfu8SEl/dVr+ChBt1KDwTUtMM8sdGweZEAI9MMLz9JID6yRJEkC2ZVQ7F22DM
9Eigg1sj36jm+WeVuLLya17o7FDjAGEmOyVytFjyutH1w0BGVyYuhxorD3q42ld2V4RzU93yeZ7u
njFNF8WWZ4qGxt9HOGYOOPiHyfnjqfewyZNkv0p8LJj9F/5H/8KkFmqiF1AYzT5F34RjIpLfANL6
e8yEFhSXn0REXZMXd+hXFi0VuK3XiTNyBQZwtDt6Wp+2K/cevr4ZfsOC173gmTG4ZnlV4TlsVpbX
MlEdoFDWmXwP8sYETOAHGZl+XX8ZXKl/Uj9G269bA3dGGqEH6JHjqGhoHFxWrEcMj6jNRObNBOjV
cmeJuuZQmZDq8JhxVi8uOLB5SxbasSLMI+VnYS/MH1/WfgPguJnRboJdtl/1K2HGwOg+iC/0R09o
TR63b7xmebJuG+/BGKKsdbpRIAvQXGBLA2Ml7X6mFyFQvMV3YmxI4ZCS2i7NY309uDWLKVp6MBdk
7xXfDF3GmNuQOJm7juSlC+yOSTCzbWyyOaGLyWwZRw9X9sF3pp73Pp+vYdaVKXPb+QKaJaDXAK5f
J6jYqazbCwspeLjkbU4vLUCHsmSNkDbGpvcQKc47fAbXYKD46PGBgtYjp2eabNG3EMRENQ36kObC
iWit7vpf4Y09cEVW+7v6QSsIvmJf36df8YIhAiKUaeXX3MVQwqv+U7TsoxEkrSub2OU5Ka44Wiso
RcgE+HPGLpAMEatEFFkcJeh1ekdDc+kg9yX5g6KR8XGos83SQ0Kuy5C6Sb7gHBCaCjHRuAaQjeWB
9pjRjEJIUOZYzpoKSVsnDe3yxBAQixqzQRzEAdKIQHBA+O0+OmMXWJNsQzIXoSMunQ7hrMOppEVo
2DgTMAd5uX6cXKtc7PScydLa4ttiH3HB4Cqi+aZalAYWF0fTBDln8yqcCJUlFWrMB3NDojMTOd84
Kg4D7Jd2Souc4p44jQ4cmexs2CqmJxvTqx7UP+Vjmp0X4nl6jxc31kPLJoJqoiaxqj+fPB4xlPJH
Vc41DmcNvvn7Ogbt+sJ0/SB54id++fMEzQW/144aqSHgSlqF/SEzklt8FXgE4pBuKO7pMp+J5EfC
IB2SSA60S6X5I7Z2RXzfeOZmnJxR/pDfTFxg2DGqDsib9j7GBiI2vNEtyg39gWMeZwILj1i5Z+5p
IyWt+X6cxA99qF/nnC+5+a3JabIGkFwvhrLRR7usOT0tCIvMSR8n+VEvGCPt9r4gjEVabUgByRfE
ZHQkJXNfk+jDtjzq7AQimq92+okRxMYaME0/heDOchMJpoPgRGYDPH9MBNlQqjZnUqpbH9ny/fme
Zm/5HjTRztwBby8FgTY/5WQmMZfBAU8bmmOZ4KbG4C0ndXJNrKYcH+AKTjWySPkucV/2nsWsOGXY
EzE3ryGfTezL+lTFKFzOJgY0aa09GAV5aRie6GMIRcWDK97firl+SKESTmQO0HmDcOLmcsJmTKeK
wGrnkyG5i3fMmox3GKt028i20l6bW7NqDGzLPwhOmDZTzCDMXhtrXDuueeDj5Ns0U45bi8bpCIHG
BI5/iyndAg50OHki9ILA5D3qAYNGjteShZOM9hhJyOxy54wxr9yhDgjcmpKZRbT65NrGXdMJBlC2
FhCG2u+k+8cK4IBjrpZ/Gz/4fq6G/JR5fvpQ6jnfjxmdyU+2IYfiWyH2N0Kw4zWz0YuH65Cn/B7Q
/e6l5Ja1fUQC6ijnoE5jJCV8gXMuCbfRS9h2+AiZR+VETu7N7dmEbBGaydOPnootGlD3+ln99r6O
tlnwuf7dYXfGg3Kdz5+xXU85YL9PBuuVJ0bF+MzTaCWjQ8XCxGuFpOKQZny2n2v8kmhNeIOuJXmG
QzqIKcHGxG3QWt4TpFEHZ4rArxGYMMP3g1hugge6D1yBhfPcjvWMihJMbnF/ViqRf4o+Rr7XLWV3
OiFe6lz5PPuTRHmJbSYJ2Jz6YDj+6N8iWRAwf2NMe46OK7h4zvJISyv/O97EvA13vRCTlpZJMIc9
pxvCP4uwW3Eczq9p1Q93/pIupOG7ZOh7ulnWkfOwzZIPEbk0g1YyQ3lMCxjDURY9+ofd9yyUM+nN
6MPS0p2Jluh5mphFG6r7uA/yL4jYF3IDcC3x20AKmAZ3GoxwTEBOtAhndNBJM+g8+EYTYScBSVzd
nF1MKXCc3+lmt/n+nWEagWUE0J8tIBwXLiPy6XT6WvlQiHv4SNhVH17WR+yJfx8r9b4ajQun1YkP
AG7ADkwdonuCuEOYJ8tEVdaecQsMi/I2u9026+L61W5F4/cPu/yQdIrXLmuEpIgzBTYxQtThoMkM
1Xe5TS4BbgqC8+z3gP/Io7zARl6CNUMKXPmk1tocy2XehobxW4bAROg0OSnXNz+GCkRxxpqy5riJ
7GNSXvPkeRW5HSyHw/KFAHpaRIjwCiitACrhKu2RKD98LhtpiXgSDBZv3FlouiGNTQxnHiUFY+D/
sKa/m9BLKlvoFnvXKYJQ5xMhs26aWfCBz26+7tja0AecannZbXahM5sRFyg6N2/SZvhLqgcfdwvX
4Ntkvk9HpM+rv5FiCZ/cBzdr1n9bPoEM/BOI27EWVrZbytTvPMGM+NZ2hXufNjuAW79ZEyUxYgRk
zYDZTK6DqKTpVeHUifob2cI90EJmV8DnFiy6J/YOqzoR9fWBTJupptuTa2OmObo0jAV71ju6f3hP
MUVO+YfDWeITMI7nNHuECS6bx6NLBCERkdIfu5tvlmg1GB/vSEIQAAKMCB/fkFUbuNPvkOkJ8cLL
K15ejiwiWUiUGd4TQny+r+OKBiDAfUlJkHB4Gn4+S1FNk9v8fp5d2b7ZCih3FcOK2I6Xb2k+TiQB
pOi2NfGyzTSC5Ig30KfMXCLLITzBGw4I4NnEQf9fJPun9M7qrKCPlglCofDjxpVmffOqPP3Vyt/7
/n4FQb5HK7AXmh2Vmqw215DGJ84gFFADYwIBA1aiVqyec/JsJMRZT4RaMYoH1P6r14kYF4huYqIX
dXDb8PUyDLgo5E/GTuacvhJJSXs8AK8S0xl/jd2YVakiuMBLriSSufho6CflBEUSXO3HSFY5gk0x
io7Z6XGQk/xSu7risjzFwVn0pa3eeNJ2pDK7+U+1zt+H4zNMv+4z8Tgcr6wF8vq8V5hZOMgurcPj
CLyHBL88GlQbjNPtK1BYIQmGeLqWiQTydcD6MtuAUo4kY8X0RD8fZ6zDJnR/SUpXyf3TffLi1gLR
XBt0SrXuTs56Xz2vOQiUjGfTwPJyPnNG1ZSo+iyB6j/S73tEN6v4YFHQrxs5XVyT1dPHDnY/dPGy
o7L0wiHIyeaQIYU1VvycjDfwv1Ktm6o3eeSbaD8QS6EVTfz8awCz3g5HioKv/cJM2NjCxwbmudrA
mpB3o4++hM3Z08i1hDmgEMNYFgZRlRDCjmoFVuFO4v42qI+YDfr2mJZ4Zv178N64k1cu3Vslh+bo
ihDb07061rAxmY9JR1DhGQHP22+krfxdpu/xU8onko8HOFRy9NHOZ3ADTNdb6zr2GiHUtQ7p4L7w
8514N+Jf7ZUsY1uGnhT8m7XEtfhcsIFM0bGi1fsRd/WJZ6HRw0lZdsqjMbgjz+asIqsqYuc8zHjo
abNm+hMj0+cAMp30Zm4Kj5Sv+hJEQYDnbPwv2m/3aEf2fsQ1vvJ91/dX+CeRdH/wVtru4gNfJTZK
vJSHw2xz2DAsbzZE0Y4GB0Lxd1NnOl2+jRK+4xGOycNvaPMG2WTPMbVN2uTcx49xx7wxnV0oCMu6
6VAvpNrT6Bm+Y+EPyMfmVB4jugvgjc0iluUHhKREmQipgYa+Fbi4s43JeUP/PttbcOGiDx4GwYBo
Sd3R74pka2liGlR1p9Gm9TFX121cA5K9X3FJxJu6v4YT8VZVhm41PLbbscn1GyQ9YzVFwZ6TAfSp
bgnByJ4/Kz6QaQg/k+payuf00VKNtmlK5xHAVkeUaIk/NTFtpF23u4msq/K9vFVcEDG6bMonxMeL
TflNhqPSb8YU12FmHPQ5y3VLHo+HvIm5B/Ectlq+OLsupx+H7wP6C8RbHEpY51yLJd0QVgZM0PDR
yZwmVXLJN9VZfrvlb2BeJAzi+SHoOKjhV8nXpOrw61r8UGwMuKAD4IID3pYQO9kwbkE9TlLi3C83
FXbk0+KiPdZoWkkn0huQGwUifHhrVfeZBibdZPILFyyZ0jqGfq08vAxXGHAPkh6Au+DBWbSHZBTD
WtKDSTOctVd85UnqTWqc+MJBpRYNxuI3cOMWuTWxisoKbz1R8gnopuKkz3DG2MLx/3GNpPuyzN7o
/S72VvAsdv15OTnXcqs0PY+ZAiTgXYNGsY1wbCKunC4YcxZNRN8e9STcad4rYnPuo7vidT+I67LD
ndEmyVYU0GiVE9/9eAPnTDS5/PYiheD7HIAxDQ/nHFgsbdDcxGB5aTx7KNCCPP0DNoGpUYXS1S6W
rFJZpMRBc+BHs03JtvPk3wHhN7d0C6uM98iuhQVb5gAZYxpOWc0M2gnIIVjzyhmbmGiMJ1EXo7bo
mZou4Z9GvCN/VcFoOaSDV0JZsxg0VGP4txkawNsMG9YZkySFKNvb8Uw66vI6NncjzK7pBMzdL8q6
3hYzg6FKm6+4b6MLak2z+3gdCNZhysHqqXtyS7PbJ9svYk0USZo6jYVAWr3AGe7XUEEINlq8KZaQ
9ux7HjIFDnYjLvJW+hRMEWSmR/Wp2tE43/XL2p6kN63Qb12NwsAA/cA6bszvHb5PJ4fKJn+iRlmR
smNrc/L8+CLLEGJNkJdSlDozBs/i7bwug2LRfpWcCi2ebKJOmTgZpHh9sN1Oh9H1Y36x2iLK98YS
DWfqsN6gy9rMvhG3LT5qt7AX/5FPVUFozJ8fO3z58oyEoEYGwOnrowEak0JzIfa0eU/xSA+RzI0g
ztJiq4u4t8ElvSeipfuT+IX5JD7Lz2sisD6AEmiknYqdnQVb093CNvnVmOWJYAYmBGRNWTerSZ4/
8gd2rCYsYI7wyWO7gUN/YCDhzGSJii7wd6+tRjYZ+3J/x3unP1cX+VuOGMSzBa9qZzfUDfOJTUTf
irLniYVtwudX86NflD6+DL2vDQ3lgNhGN2xn51lX+vqUcWZ+j0ykfOr0OZensNfT+9xamaQAQmT2
P/RhkYbzQ4wMcU1EwgZx64yuYFlY8CukswxNrF5lIXUGj96ej9aq/9A3OO9Xj19tlUbDNI1ooVgV
B2tXHPQNEhuql+f3eR6Nrnom/4Vg2Yh9vaKcbUDDMKfa1rqhUxRXKoF+Dg3UOpkHcOu2cOoLT7xg
YSrmT8+o5pPn69HfhFETEberWyQiVfoVUvc+TOExAJqJWZrQpyqaTcGLIinYeFMCGK+bSr27DYiZ
pvPElSMxmXEW6l0ZDf6fN349uaopjvN7z7LEtw9VsbM6Gm+965zIpb/+9q///m+X/n/EP+W6zIe4
vP3t1hTr8nqrq7//JUnmX3+7/8efR99//wvXCYn1hoWc2NAVRTcti7+/fG6vt3j88ImeqqUoVE90
/CRin6dPM4JSvZJkNM/ua+V2jJWNpdDnYWfL204in4XV7Esk1qefPxGpqVO1DzuZVCZhZWY78+5L
CRZWR5/2+W2RjbbDjUa0rnL7bK+wasZGXNaEebZzacuhiPOu7hj0ThBwE38+zA9W2Y76H0T18JKd
mwAtPl+9z7SlJgtlmOkvihlOMn18UYPL6upqS/Ih7DrPnBt+TR1n5vl4H5UYsWw61wcy/hU/qBoX
NJtXtpldKQFKFnIC6E/YJn42Mgm9Xvt4zkpxfYY0wTOCsq4EQrA9yROmxCfICc0Rs7qdF4iEoERY
f4ErMfnZDI7Pxa2hTRcCLxZWcfOhS4KLwz+r90Z7j/68Xv/6Ty9Y9ecFvJT34XmNk/q//fbf92XB
27+Nn/O/P+afP+PfF1eQwqr8rf+vHxX8lMvP4qf67x/0T4/Mv/6Pr879rD//6Tferb7WwDY/z2H7
UzV5/Z8X3viR/79/+befP4+yH+4/f/8rLy+fOY/51z/+9M8lKomGoRumbKmqJEqWJWr/5Rof/6l/
fPD4vfz9r//5zLl26/L2/3yMn8+q/vtfgmX8i6gYsihasmEoqmLw8N3Pf/6VrCiGZJr8vSEqkvzX
327ls07+/pci/4spGZIiiaqsmqKqc99UZfOPv9JMXTNEQ7EMVRct9a//fGL+cUf+xyv6f7hDNU3/
51t0/P5N0TAVUZcVU9VVvsD/eos+xKdZP3Ojn2Yz1JU1o3dPZDfqSuRLdlb50jgPFYRnl4ebuSpE
NDW1VO3PxEiiw1Gdx/IhQp1REbq/ET12JwfThxKRiP+LNKI0q4ATAJCvWV1S4S01t3q3VYzVGDst
zWWQLVGZngsZGDgQ5tKxIXdGWlQyaBaYaNm/UT94Pu9S41IDCjQaJgb26OwNAT5H44Z7xXALHVVV
ShDCRb0Ft/EWq/xYiur0UyxJXxqTMx+ou9l7GRN0UO4ImrYpAw0tKxiW7j8rtKi4xMpdw09GARRJ
8GvYqNMsFOjgHlA/dHZfM15ZFNJAtvYeOY/17rljnxwWhT62NMKlOA2ehoPmtyuB1YQ7PdV+u2Wr
zTUmW4qN3kSLSAS1DFXO6pe8QpTC5/fkqFAS2ZyGRXbz3DZm6UP8ob+RjQqWOQpRwnPst3Bp/CN/
uhGVOfE0LVb6l88wxhrag2FQboPh+7UCDy/zUCZx+NheXfOAaONPtbCC9KwJUqKWn9Ejm95Vj2Rn
jWjD6PwWHxrMbxWyhj2JP8ocucYrshzLml3VwcnavbmvJY88L6S6GIdRlqFXhZZ9QbLSiW5SKePW
eIFtVmutjK7KTKEOxFUoKmjslhLt/OrmR57FmiCb1xsdcbI5s+Tx30HHuYV8Mec8sRk4tvH6X+yd
17LbWJamX6jYAW9uSYKg9+bw3CCoY+C9x9PPB1XPjFKVoYzp64lWl5QyNMDG3mv96zdfmP/BijsE
b4H42VzwX69hAqHREt1bLh2Sp0dHAWaMzhSvIRyrAZLLRTk6LZK9Sx4DDYJCph1ZSbmIsGuYy1Ds
FYwFsfuS9n1mF+Ya8iscowLSF+tDsRL3w5edPQXneWBZ+SjyWKam4mI0fYU/NbTJyWCZM9SiV0PF
jeVAYNXPhE89KfZ+cvOyCzHdXEJSBg4ypNiEEJGZJ59BqUFNwgCE3GbdhsJLHRn/eGA7H+ibecUJ
ebL+lqTVpj+KB6QhFiGhVriJtatiMavYwiA9IrmOSaPAS6mVd2W8BI6ZM1Az4j2OfSC3krKpFcp6
tGLehqmbTsgr3kP+Ztg6a3+Z79NzxSPLUASsUWRQ52+MF/4hPOowEhVLAfcZ/89c/DAX8rYG3/Mx
AR9/g78SUWMUAsORYTVcMZI4p+Bj1HdkYuulXUqrSSjzN40XeOGcGpdVdJQDHJJdDH7hVW59/n4C
y3Bm3KvPe9XaPz4OYKL03JPhBWwMbSKefalgrxD0TNmZaVsTRgf4ljYDNBiTFomkWSD+QRkiilNl
BBm+e2BjHQmUgreZt1drDAqg5a0M99Y0FE7Ou0aIPc0amomckL5pAl1YODT3nNtdrqsjN6G14faw
SQGCucjD1RzfJlxsK/RIefvDq6A28AKTm3b/OfzGfgMWJqKKeMpaUUDca3TUJk4W79FHET0x+og3
5HyYNzyIB65UasXFVpxyQUYrsxH73uA2om4BJmEOyvpX9oRW6AxXEfK3m9z9fiX22sZMSb0NgvcM
+jRu1MW+wFgS7eJZXxaF5dyVm/fGE5aehJu6IdOT5wyJPB2r8tVDJdpkB/YWGbf4NQG+q9wirX3l
fZnqLEW5NZOhABuW+EyxXsD2aoXFuGBjc3Ag25gKdXyd5kJS8egvl95gU8TvDcOubXFNruHL2cmH
Br0TqgcIEUxY4crv+VdElVsFEccoJtdsESUe7+Eeqxz+vRHYAS8Ag+2By13LzJKcA1ybuBlwJ0AH
vJmKPSUhsqB2TM+YXEtI7CwPkzXYjfhmJtNgqzeLoEKe2H11rD2FTlm/yTvJIbTd2GXKQi22cWXL
74PwTBxrALWQGLvWN6Evzj7UMB3cmmvStJgy8gX8rYjkXDh5GFZ2IpFNGeQHVslEYXgkkc9G1FRn
7PV+KeLMhI5Za0/8vt2V9UzscqslmAv4d+v0Hf+GXgVvgi4nm/hYfwTOsRXvandwE7Sh80B5U+EX
q9wjhbUnPfJyHRHaXveh7Q3u6Czvdd5hcJAvKPAMYgWLK5Wtj3CAglGgmUHNcQ39x6B418wP164h
v6U8lKFCZtsbRkuSwIeIcmptxt79m2yPHoEl9HG4qCf36l+rO7i+FN4mNnx+aGY7qlZDPdfbDHr7
FFf5+oLUMFp72dnBl3bq2UzoNH02Wgkx7QRQOY/LS96I1+CpfNfZPmHmrx/hvKQaWrWp8lAewbt/
SLHjf8AjN3YTDx6Vh348NGwFou1nIq0aCSlf2tr7tGNH762OuB3jSTyT6h160pix58DJzcUAm7qY
KDLfTr1jXe2EKrIonbO3MDAOk0k7FTWKbEll5OC8ZGYX5nBwiV3FOb7+TGnb8wLbIc2qeZATUscm
8TpgVlZ/krZCbzQUuCiyKzCY/i5Hzrmn/Ehda9CFhSzHs0qCxe+wm9ybDss+Fej4iwYYdCrz0Ak2
9uRLxRNJ068uEU35Too3DrL+QBKw4Jq84DF6hsXOvyGuwGnIi4J4bCX+IVMVvCTsdrI23V0ufjfu
LpW2hrOcNAeJ+Ifc7r1VlqFhsUX1vZ6cHEIDg1WFB4Yo4epiG9k1dNZJ+BCHa0Ch0V6jiSWLMHBP
VbjhdeX25DpXB+fadMIyBdmR+2vb2FFsp/lhcK8MRP10pzbvtY/HpDxPta1Hd92kSEJ6RkjS3KjW
oeJS8cBK3DnYpUvrzlslznZA/Cpvi+ARaCdB3saaZVRXTBR86S55Z0NbltW8b/iSaz4RcdBgL0EA
K7m+CpjK9DKNLBp1EpXhvhYnFwZUnl8D+DtG/N6XVzmF4UgET/TI/NHbVboO+KZHIzHYyVYDXjsw
88rQLrVjP9llL/9qIp/AlukdkZ3lX/MzzBMqVEE/4DqQkHILBW09WAa892GjONN2xQAeH2x+8hDf
4b60a2zjMXjrKtvWk1mDAc46SWfOfngSUuC8g7rYYy5Oznj4xOEdH3mIdc6UMJzde+kQZjwzCxe8
8YnheUW3KGDVnsCdEf2TYjCqqWjhSe6JztLbwDYJqIMRnZFsY6x2JxsNZRiq6g9YG4aBhUu3Z5Z7
a8q1P8wCj2Mf6RkjUOdtxCQ9CRF6u0WeIV778sttt1H0LKBZs39qFR4E1GEnKlRvBoVV6DE3+W7y
eYzVJZglx7cyjzGkR+ph38RLCPMqx3iqWDvpoYOpRAiT/yN8C73jKHFqhifOXMwcxQeIeSpco24f
ENBGIHNHiKD0bk7w3sbEXr4o4ixVlhJNMs7uSwjGcPuGHeIfQo+m+9YZp5gJx8MML4k2HoVlUr/w
h0VnYc7ojAa1LV6pBUZoAEFwAbE+EFBi45bHx2in8nNgloP7PWsJteJUu5nOqj0lHR4H69HkVyNb
BY4Em0k5jYrzhCh7Ztr4iqsMUI9edy7T04TjldNCdg+MtnmqGpKBp3vzhJFAd4bVJ4ndHE/Y6avj
hsBYZLNj2fJhcKfq+BzDO2eJB2qaxStX+L41KP46VcPKvLyhcisr+Zy7JMuhQOqVdtcSOqxyyiYk
idbM392vVuHvhvsCTYnzQ2MoVcqLqsl3E6F/90XChMk+YnYIcIvabZ4GaxzD71kLo76yTXxhIrto
14paHeKl8O4z9qTmD5Q1WRkBQ7wJ/VifEbUIhbowviTl24faSy4rtEBgCsPgwVwCK1er/uIRKSgL
F8pazMrdpJjeQ+wj1FOePvjfjMOJMYvsySetfsXJV6IvtVOBfwHItBrEVt5T9HGxczZ83cPMwOAC
kE0Sf+t+syhICvewMRyWmsCjzClCHrOuIzJ/a8JNrr8L8bfpfRFQ6cewLWg6T2oH24nImA4ZnEwm
qIrVsHFLyx9GgL+GCH/NW06ycNEK5wnvL9EjpaZoUSFkEJjBxJSH8QOv6JRfLX3SW0mLGekbrpDJ
A1jdo8Zw8yGfYc8DXUothMSNoswdplxwRIbgitXqgPLkiI5PmwvHOjqrhLeLD8a/UB7Sj8p4JCDR
+MINV69eSRZtjETBmWtXfJEEkrs3YY6YxUUoybyEARZc4Kwk8XoHY1fOLfokIpXkD/dMUgzeRsmF
PayuScM9ZvE2wMQgfNIBZRwvzrJJ3/kFQRfCtWFSGhI8QtdHoa/G5qIfIJ+eeMxd+jYrZ5fMFXWD
kIVRvcD7SiWe6rPhiEwQ+gb2P/rFSCzKd8WSMuzjzTmgt083WnUDnr1P5eVgD2MpugUhSQqXpvNS
grmR2KJpe/ECqLw014Z7EChzG5hSaEt4MhjaBfK576x7mdnRG3NdelQM81PcAVkLo+ZvIDpieBIS
FZjTkkwOVXy0DQdZuxoNeekAc/UUC1dMurJqQHuGRJnXwC1OKZ7lUxh3TlB5oV0jM2vh1BUaGj1M
Fht5R9pW1q8k9z5huqEON002dypZ7wbD6ovQzHG17IgXkN1bjyJtlr2HNIDOUkHSEVlIvTiTgPZ8
4siyKRKZK7HlH+7H0Sv3erxvc1gqi6Lt2ORPlPg9Tjg1E6mf/V6Po9cK0z/e3kDdgkxB9t+SMlhX
DFF5RCLvGvVLY8nuxSAMTY0a5aT+0YVuoPATjgI17y4OJ/dDIaliWrY04yjetuy7sfNBchFsSMRR
8S0zHhmy2+qT4ZhLJEJWHhth/f/Rvn9C+wTTAImTJUVUDElU+Y8/oX27r/L1F6Dv7/75fwN9oij+
F6+nqYIsmaphGsr/AfrGPzJMxfg3XvcTAvzfOJ/8X6pINW+KOtAbR5v+f3E++b9GxNAwVUmTtREl
/H/C+fhevwLxfHBRVE2+vQAcL8qa/FeUz4k9qdCNgMRUHVvMjw4aCM4v8lGoPn2mzZIlzfSpkuF5
Bi5HJ+DHq5gtTwyw9CZ18OuXy/jfMOSvg4G/+zSawBeWdEUyRAHk81fMsdPrQmjaaLKNmgsWymKw
02eE4344k/mf30gU/+Z7a6LGF9c0RZaE3753oE6CvJL8yZa2y6QNoQEbsGC0PkqUwLuR6eT9w9BD
Gj/8LzOPn5dakwRF1DTZEFV9/Ei/zDziiat4ie5OtjrM0OSNNigfkwo6cfpTK5Vn9mbMhlfdD23W
fQZvcMwWEfdgHHb25Nv++Qqwgv7m08gGy0gE3lZG+PeXT+ObwaCEOTeecgmKTlB+m+5CQIpp/sOl
/qc3Gv/8lzeClqXnqs+VRqujAm6s6mTBtkiv8T/4QrKgS4qqmiyh376Qw9RAkDxvsjWQe+N4R47K
go7PrB//g/ehwBMUlqihir99H8dtiq7QZWIsNMLGjpyEY0ZztOx2f36fEeb/zzv0yxuNM7RfLlwu
GokqG5qz7QDTsQ5NZ5v5/HMDdejPb/S3N2jcbgRFkDS+0l/fJ/VTZ4CW62xpSilbHHiaMNCKf7g9
46v8vvp1nV1QZThhiPJvj3beFEPoVKqzPTgLUrz+YTWLv00rfj5c40CR7yHIhqz89nCJTtIYkTBa
FKPtYBx3g39Kgu6jTabZCTvCZfc+5li7C4+i78/X77dZ5n+89W/frC/EJDMb3hoHIQ9h/SwK3lwG
9TZP05/fSZL/7l7pDKMYDY3jKeG3xVc25pBLPpVBTScG4s0CNDG5IcwGVt34XbVbQznn04MoG0Fb
1RjZ6AvKi5Q0PdMa0l3HZMAYbn2/a4W1QtesIRG0cBz8Ce2BvoJY8gMUeenhoMisOZghqfrqPpHr
DCuR5D5zCTA+adbilWhL/kVNH7rENleiVX15M5D74okOlHhPYcYch1dOzHUf7CB6IaCE4yDJUInR
TuvMlUj7nBfSfhAfnDoMMxQL/k9bQkVwP2DzaUpDbhtfUEah2H+OH9WH9+becerVCZMp9t2lllYp
YXDr8h3Ld/gs8jI9yUskDRaulRXigs8J+DzQiSrhooN/PdDEiMyDFXOrQsX2Exwu3YPGLEH0O3Bv
Ph4T3fJrom4J4EG/fmLcaoOBGRuohGGezYIwXQ4sqfZQr2u4Mx1MimQNlC+5hk+uhEFtOHbFIAPQ
Q6hVm55Y4XcZuZUBrC4vtNIWq89RD8z19rYxgtUTmklJ35cCjpeT/OwTiWT3CDQZjCTT3MHNC8FD
IR0qHz5cVZ65IX6Etc/LXOJVVoNwQofKl59dizone9MAycFheZaPlIn05lj0kusE0VJUiAnsxpJ3
8iLwoxcf0k7cAfaAjGPfJpZfsn8qfG0molMs1phgTYCc01kobLUN3Z1489+Ea3nMjzlvXcxGMp5s
F3Qq+aKHbEsUfbtWqWsT2tQ/PwIi5dJ/7COGIKkUa6qoMqT8625l+LiYaMbgbBEkox6GyU9vwZVI
tSsdKjBkXDd2ScECtTRf/PnN/26T+fW9f9uRhUneuWHB06djIEg2kLDoeNC5mX9+G+nvnnJDUE3V
lCRVVpTxGvyy8weOWQyZV/M+pR28QYbxrX6cUTDPoPWkaSvXrHkD2GJYoVlgLNIjnyvXTGReIWCW
6GxHOA279LIJZ8J7R5/054/4N3uexGwcDgeHoC6O5fKvn9DtGq9lv3W29GZjU1Pt6OHBZMG25OLf
/chfyAe/FoV/czV+fS9R+Ot7TfKir2qj5718LCsIyuimCtEw+gszzD9/K1n8uw1WFkydU1Dmy1Ec
//XNctmow5bnbBsvjcHGxFgtbeSWgOXaqoAreGdHpF9FvwhV3WAT6cfMDhzhfzRHjEFZDhH9Hpp6
zyPFYFOfbtn0gVzQUlbQ7hFtWYHMc+kDv9T9TiOehBFoyE4UxNoifUMTA+SvIEb3wFoGhlOdzliS
9vTNbS5mgjhviT6lEuqVU9bziAfWrCJ4qw1nQRatSjVg3qVZQtJaTt0CXck0zF7GaoDoHB+jvlzo
eXgQXVbOOLcemmWP00ANw7A1nfdW7Net5GxgcqvexsE+pIgaqy0OJMOgKJdAk2LjCyJ1ly/DEKpi
a7U4GXDyhdwWnOxxCHYUdItYsRF+jt8t8YUiO4EALCJqK/r+cYeN2BlRlfAA8wUU9llnsIBLRKhw
nDnCnS3QU5nSAWoQ17UVzvoWvBIrxi2Dh3EcVc19WL5zY4Zs08ABkS1YPAoMEgn8aolXRG3KxxgO
IGOnAP1WPfs0LD6bJZ1Ksj6yN9zlrXxTbi7tI0QtYzITSq5oAzhDR8ND3jgfnlX07D4zH2n8hINo
zZyZHxxW4B589PGrzPFb4wcD4RonfhYGqPmCA495F1Iycb5iQDkAz5jOz0MwZ4t07hx7vCerKSxw
YIj7+Q9+TS5JbG4O/AHrCX7muOYWnOoEmHLo8b4tnOtoQkDAk5Yl1S8huC9/PjHwKd02R+VGw8Ro
Nl52DP6dO4CPDliBwNYESl0VAzY8rjnDR6wxOds5pAmgEFFQaXdBJfHdZsrJB8cJgFbDl5Z6dfUx
yggIfsIgXkRrgrxxemDfYZ6psva6T3ilk8pmbpk1E5yoJC1fKowWa2bRCicttRDvwicf4m17hgcR
EwY8DzcgRk72ljPZMAN5m2DkbK4bJu7U1AT6ApYUZ340J4SmgCbULtK1Zmtpjzl0BegBV1JepCte
7uaw4ViH6XY1XoKMN4gdL6t1xUEXMaQf0vcaphWdHO7umP84y8BA6etjLLtS8o3o7bXhVe8TGBT+
Vo6PEBlHbDsZk11HbjNvxSLWp8LFvEkX9Z30UZw+PtoP5xlDx5sr2azBv8Kcl6fJIz0Nw1YktXLa
vz2QwTBJmPljbTSs2nNbT7ArxbHxo9FtKADqgC0Jc/54CYJv3EoQ47a6gdBScih0hKBkxNJAiU8z
9IZ83Cw6a1AjNlmDQsdOdcWKK2Hpwye4VXE8N18ezkaTrwKpMTsJzpfnThspFb4AGQzJvEUVViLg
YMRW7VhbXNh6xeuTEMTNjENkB1fXWeLjDxEVfx5ySZbeoz3GExulVet8COKD602Kgyp9cNUhduib
bEG15gvFnFIueRI7oMRHvaHo08G4liEorNzxSB5FUgbAy1wmiQzMpHHaveGdoOa0l+Q04sDz8hDD
1AXt2/tH/E2Qfjk8yKj4z4hP9yKm2QxtilcEzxtjz5bUU1Tg8FB/Wtlw3nHHMApSNjjpu8CPK+ns
Yawi7xowi5xhfbPJeViYFRElMt5ii6qKVB5nnBInU30xciIY81sYXJM0Us/4nCy7IADfYCgwDj3Q
9uWLMTz6XI2AAeYCkY2PWHNByuJ3e0YJSHhanCPnox3HKErw31KZrCln2cIhYLmBugrfgIasfrOk
XIFPitVTvqHG5QfyQ4Y07oHrz02tC6v9ZLvlxxh1fSlcMILdeL7yAlSusnpqo2dVYNGB8SffLLnR
u+kMHROETVYPX1DDoGIov7CzdXMc9xtcrPE1PeCRpnP8QIXIMqYQ/ik0P6koaZbH31YUxgH4RONS
1b4pN7OBnUXHBNFmX8vHTlTXAcOPcSTYHuWd4m2SJQ8O0AGX1p9Jjr1O4mN/FlubHxlUx7OaN5cE
KyuY+jcDoV62Vx76e/7W78h8A2miN4HwQAAIO5lrHgWG3B0MdWz5+WC8AZ+NX8fiZcRaDS2fcY2c
RU1Gtu0h2WIvZlHD8KzlHTsVFkGjepMYuoGyZ4XySXPIQEwfJUkL4l5BpnPiCXBbIpeWLSWTvA3C
BSIuB49+aOhw1GAsoRKibO2il4CnPtJl5Zw/nH2KpxAuUJPN6EZLju6CNUikzkG9CKfcGjBzgphM
UYIlPQ7pFIhSZAUIf+tdMwaXb3h+Em6gcR8FHFBURLZQ1l1zhHtVLSIefpkLMjoqj/oHhlu46VAa
DGfGfiwR7Z7wQNC4RJyzmnsHsFfhynLW9bviSRuBCT3I8o08CZbkUL5Q6tc8UlL6jjMWdNFZ+eQm
Y+40A6CuW8zNaIQLRSef2KBnTdhF+VPzi50DwoXlZpdSQ+x0B5Fn7/GSW8pMc5PjG8EL9SjYVixe
PqdKR8PjrW45NifoIrkl7PI8Vqp7b7FVl/b0FvCm3CBBSjTB7Dpy3qkaJRLXk5vYk1WCq0L0iU2d
NdHucvouRZNZBuZF1CPlAo1MuSY/mEM0Dt50xD0YVpXGg6ghnBzWEm0hMjp+b2zsuz3PoIr5BsrP
RfzBKEC9QV/DXHI8X16IV8IFVQA0Ipx0yYEaLOi5dj+m/JzgP48vTYwlWleeN2qRfIXuya9jm6bI
RxmPy+rsMZyEeKvy+MNwR74BP2fDKWEu+C/O81xY01B/wvCRdsVcXJk68ugA5dKuYGbwKV6dup+C
7nVns+DsUS3IDFG75Uhrj6xg01/yYg3+5c4CIQPLlqPYkd7ZzEdKPVRKCG4bpz1nGpGYOl24Ngv5
4MOlPvqsNrM9kC3ikWjPltEL8BMINdcPYflt8Lnx7zd2abKmlpHyje5tWZd4O+M5Z7Z7Ay6RftFu
db+ijR2NTtzv7jgmOuljdiqQaIcOSSPcrGMFfGg3XCLOwFJk0ZwQir3De+zUlYFFC/X5TzqchuIP
mQwLtd9zAfgVBTMXA3JTdy2JW3j1LyFaarhFXpV7c82eZtLY1NX85X7f7zlftDFCZdQFGtXNhb3O
8d2dhYsaKSseE6w2KLZpidi//r3T8hCjBPzEYK45HvsLhH56Ie5qNVLfECQyz37yHWTKyBuCQ8Kt
UqjYw3DiGezkXbRpq13v/wAr4DbQ33FOAneMj8nYTYObFBDcGIamur8tAFrMRVNyuHo8aQIFv9lN
Q/IwSx50lofK2pToSqdagXYLZt84xjkRMkGFxfkSomGdS5xElkpiAcoqDz90nv+h8lc8P5iOcOEP
kXhpVchntkuSazZ3lLkrvCmNVQzzPNgMyTLIrBKNRnbJvSPb7XySYmRxZoTWHiZomdiuuJ08AkWv
LEuUdZiUb6dfX/Fs9QG+Hnb7UfOuXKVPY2ty0yNcsPARUjHVbo8iS56LjwBNYqKN1QMi0QXqyjw6
f5i7h4Qd44jLtEeELdXUmCPvNAftyzfPinvXYK1xOTHnNj7H8h+XSWZmy5hBmDlTlR8SASjqqXyO
e9uySnjHbmG6BrWdPG+OLqcM54K/YQ/iwRhW3MuoINNUGE+6aYVY21xQyfv2oou3Jaz8T+mKCXh1
F6/FvGT5FylGAMViXMHHON7QFbXpDgMPaUUHzUvHXHKOHYp5KlN6S9AqjC/xxSOijohAEkZ4yzFD
TX7LeLfaePw72IxmBpuGGHtZ2BwQkkiWtqpnv6eIhyvK1gSBpuJfLsq1DLFMIucKcTi2BhoUYgl2
KPQ2y8ze2hOT9kn7ZrDfFZwd9AYaY5VUj44sNF36SLCuwu1gOA9nBuBcSA4C6ly4mcbDhKQbJMLa
T1hASzMeM3jbHKBG0G4Jg9MR7izGpX9g6xgrcrXmsMdPyJxWR1Ys9QBpOuWZCTItBzRPD80/NgRU
MRCJ4o1aXQ0dah+xNyQ41g/BQBiTLyRWtu+yVMXa8kT9GeerFDTMwwVj0GIUvW5pSVemm1hUV6M5
Oz84wPtPh4jdW3MMiZ7BDA/fLxV/R4jUGxdiQk/XhWh0wp3Fm2zLjr50PonSWmm43/IcTp122m2i
dBWqc4iC8kNEkhif2i/hKz81F++jh3SPNn1KbjpEUzzVjXrunybgcigeSXiXKMAfBWSDATbxYLtb
1MfTCZJYNb9MCmOfYrRCohRWHionm5URN1kgdCR4E7dNCLuCOPogCx8Fyo2LScqaLX0IH2MQd7to
4eTarQyoiapmm02pjfG6wjhQm0ajUm9rfGAxMzkpH7odvRo44Aa0af4aR6TNL55JTFIwlLOrdohX
7PgRbh/bQp/jTFay/+PlIcP4IrRvWi9kG5pM7VpBz38oBwxgMF7jE/DptHKtG3s1mmv5qnCsOCEG
eIafVdLiHDTXDsL4OQk7t2WKm2/MmR3Fcg4EFfObATZIiBSL6eTUGqsCcRT8+QOEeY0P3VRbY5ql
m+SlfZh2DPmfhhiYlyAF58M/Gm/m6J9kJjYRFsfiZdr1tnghLZcWxTCrEgu/Xrt4ad5c8CA8TDP+
AJyT/9cpO9C/zUo6JT5bPIwe1E247BfxGA6JqABVEGoXdZjln+JOIkWRmooARwKGIMNRFk5HRXd9
QCM6DY/jSzoHvnEqz+RsZtJscFnrRY15FqSIQ5RsMst8Hz+9Pf79priLOhXNTORFoUXw4sk7mwU9
JXYchR1Z+Lvy2y/nTcISnvtrOGvdVm2hWKl2893yMbmGfCUxRyiGFEJYoPyW81kNNhpS2I65u9kU
IQ+XBxdbi6tPytUB12TMGPAU8e74LpAnbzmfoe2uV84zIsHt1OC5bg9T76IHM//LpH91EL/a/Fez
nJp7bfXlfMoYA48ODsohg+tokyxQL7RDuOoXpEfAqgBrgum/yKGSnXKElngZfKh2J13HksK1hTcW
GJZBxEzdeJE5aTvewvDnjEIpud5Rn52siPI+A18uJwOMERbtgK2vTEPoN96FoyyXjxQ3KVA9rAm8
coVvykH6BDD1yV3haKzW6RvmUuMtwU6aIuxbXIerYQ1udU/uI/G0uHdWeEV4dM2vPCtH8RVsgg2w
92iyqs5u4TM9JueUP58U47Xja6AXnrwLHwEPjE9T5G6pxshLOQgH8aRdJDz9mjVmrhkFNRVXTHQ7
Jq+Sc+gsKm2851r5OFGA3SjDwGY4GYC5q/I5YotSadccTQ0939hj+ziBPkvdFnNpBiDhxZ8lUJBn
HvvCnNJTMmGhQUvKI6NME/05PshfNeD6jdqTCpQGVd7BHamlfVz0XwYCT2XNGS2BTU/gZ4+YRok7
By0/XRkHJUXHWIsjIhhRZehlI9+df9OmJ8oe4Ajz1YC3oOa3nSonykIGXaPv545kBWWrE2xoH2mL
bPpTWhQOH1c4SVO9J03QbnEOvvP9xVl1V7F9n6l22eXTJF4jWQEb6jaKe4vHyUaxgMEHnXCju57d
ZezsKe8w7MefCoWhCnVYz5WwPXMuTS+ado+Mh4JWEqeUXWRVp5JQeMTK+rKi65bZ2+lImMTSo2OQ
T9dKVmM05+cmQEMxgGW98KUkYSOl7RI8Yd5yhTp8aXBMWnIMjvUrtnDAzNh8ubPmJEFViDi8GZv0
Di230e5ZmcBFwirnlCUqjqWiNvOySxc1LXSxHy+y900CEZ0pKVmmNOdKtfLWDQk0AUnh+MNf5Zvl
FavnuMb07ADYRE2FdIAuVLnSh/4sckpCAlnvfC1scTcooAxc+B0JZJRSqPd7kD2iVYi9Zn6F7Yez
6iEgMgzh2/aXnhsSH8R7W2AfAovTnzUYyPvmp0BNQ+mUuzdAUYxBvpyXMZM/Y31aPfkdftRracfw
zveMdQ+yQj3s4AOD+zf2EP66A/cafU3hQpt3QwtnJGV+4KvhCd9RgCUA+GuAy2Nl5XiFKPdkHw24
ueJhrFWWnHwHRYXcZk8uzlDjBJ6tS+whIKFmkq3hShQv8c4AAxFDtFEm1uwfUSXj/4OGo4ELnr+E
jdsuBGUZhYyfpnFuAQXMG8MSHv2YTeuntwqbX3VuyFhLcj3GPDnHpleDb/9SIA2uzW/os0creXW0
d0hgP+RTMvK4c1y7yogH2RZxY1GNvSiR1Kg362G25ZA/YCsL49SzwqMIFb2ZwSdj3/XKY+Jdff3L
AXVl9GZq06FLZ8wyAAx4AiipgnBdBTses0n+rSEzeAXtj8JQpkF7Loqj7FccCvWRp8Ghq93QEaop
HV3gL0fL+nH2Wo5dkp9xY4xbLPcIsMJvukZ6pRpfCTgdyUeWYwkIQROcoa30LZ0VyuIy4ixYGq+x
+cJ1WXfRTa2Lp4PfA1UdE2yg29hA4e49KJHCSl6JiGjK1w9GBTlAYXVkybJ+QzZqfB6zrxCfpKV/
qJ7g9YJcLSq8tAmUwz3rYvITW8/Sy/pZD/2c/LzB5zLS+FTiVh7qrSLU1l3LQU2i50juDJNiJmXu
ilESdMjR2zGXwCBFFajzNLZhMrevFsVNwpmA4+q6BXjH7QygjzFBw4iyAedsT0yRZz9Sq+JfJKMS
gVPEbMNtd+hFjn0IAIydI8jac6xFIGjQXqZySi50uKvcftugfKDXn2CdK9gQyW9QVCAZU5BrqFLG
bwN4V4ORVlOpI9DhEsobPVsRuZS81dT/yXsfEALdl6fQ/cBY0d9n21R6F4gLG8CYeQw1Q1mtRdwL
tBuW11T9P3EF+rkSzl6J+KI9DZeRETVeNhCd3h4uOcYJWnWthDvUWnmFp0ViCXSz2fCEG90t6qBb
56ySaFR1r7nIYvNeCGtYz8C5hBAI8VxQfkDga2pc2ZjA1scoUT7pzErwOi9YuzXoofeoqeLNLwcj
rrEjyLT5zceZO/4YLjLKSf8RPpon1Gn0wepMvocJ7uIeBpibythYmfpE+k7LtsFlv/+UuFsBW6d6
m5DPs2TkPJkEr3QxyYBXQYE+nQp7+BV3KMJuUg0WUaxNJ98Z5GaVRHWemqm0nEgLJ115sNPPublQ
KFDAqP1peMUA4pvTAQR3hsOFhOglnDEkxoZG1PERbLWjeqvI+dMtn/alW2rPGkNwdw5u1/f+W9B3
1zgmlqYnlFTWhMOYLuQTQ6ELFGwFuV2JXh5UIxgxiHESVMYIxNzyEyxL2RWlsx6HDFiPA/8kGBj2
vB2jdfHiuSrmcpLbYkJ1mbA3o9anR9XKXcnKHSn6OKNFlkmkI9RUYc/EdJ7CMFAGXCqa+b+8QE+j
RI9h+GzA2HL8alXlFIeUJuJlUsE+/xRNBOOdc3foDbCQoDM2xnwOan4TFwIgedFQXz3HmB/Ly2LS
bKg6wiWTi1m3zG15mYAiqDV6c9pQoROPQwGHnfkXB35YtxcZSQSOLaBmBsug84CLQbEnk7WogoQu
qgjCMW5DnHKQuaetdx3onhtJ3cakq3qwvrs4spH7sfu43qK3FRNrqM4e4PmbXxD26UY3gLf9ig0Q
4xLqaJnFrH8NaAt691bHzZMzUFJ+MJwB41aUH+UINxHS4dXrjEPdz1eSHhEjeyP1oGw7Q6fXLIxw
3Z5dxktt+fL0FwS3cu0q+R0fw75Zd6f47V9eraZSV2YMc/na2YLpU5fxYnac3D3zk8FCfQqYTUAw
SWDWKnx1IBh5i/W+YW7wveFH3J19dosMX0Wb/NJ3fsFOwlylVzZG+QVqMnJ948984QjqKuFM4Djk
cSD/HN4ZTu8bgwFMjat0b0LTqW5NdftX5GhyX5rDZEvH2gI2t+8qFoYme5i26KhhMux9V7pVcyG0
rXgygWws6dKd/iWHnehqg8PM3aVI8EfFFAIl6pfZUG3EZaMscxWnk63pL8Lgc9B2EpZK8/BEtEKZ
LcaALbIb3Vn6rj9Q0jEJRDeKQKF8b/GFDeELw7LheiBgcSYu4yT66Jw4mDEmXE4Dq51QroBNgHD+
L/LOo7lxJE3Df6g4ARCWV8IQ9E6UuyBk4b3Hr98na2Y2YmdPe97obnVXF6WiATK/fC2P5W2y/B/y
1qPQXdDflp3r8ZQTP5XapJOgK1kV94jTel25yvyBX4I6lAWzMNgEDfEgReDGlXFnmFiqsZMZH4xq
/KLe0TuF/6PB5oVNIvqkdQS2D8sfoCOAjX8AxAwWNE4RS9lh+34vi5cRhfqCBZffWsyTvVi+Dyyx
f8pgyvrGQBEIMUgCLGiEYjfLk1Ia1HUKteOIL8WD8Mh3xHgp+NXAekFhmwo7gKUalxKnATWQouZF
7KN2gGaFmQJUYHlS7elbSW7Gvdvhgl3toJKRKi1RTiyJAt/OgH8UZ6NH2pAIsBf8t56dZlbgGWk4
/ymxyWf1jQReD/+tRru1v2XFwRgg7xbME8xpRKoDUi7pVJWP8zsMTcX2rsE0ZKwkUB3ormRlk/ML
9N3DmTrafm+wPiDrXoL/sPflX1yJvOQOpY6QeFInOLbYNwrGa2783uq54hpoX6/eiXZi7kama0zK
1GUOdDOsAT/lY7QiCtBisGeylotr+TAl6NS/mKhGDxHxM0B9AMZIY3wGxHS9yZZnXKjUrDsVg6MH
7sUUS+87Zzfm3ZCtgo8bwFJcEYysWPQsEz5kPj2greQX3+13GlGJYtbOvkoA9dFFPy+/rH54NJFZ
9MFwXwwbWFHA25I/lEhZIjVsGAKAWZBa4EtGdEZ7YoM2kJcHvoF5jA8y4XP/kLpNuZsooelhJ9e5
wj/en6FSlTROUCg2b0b7PIHYIvCkTV4cl3reQhQEYfUqxrIAJRcAowzciKkznqw/40xGcibkjYCX
VH5AnCyeuRRhX+FBMfnBc3dXDl0YCxWfYFFs3JOA1rH5SwRdzuvuppuIjTYaUER5SuEkgTsaEAtW
+kvwCxrMcDSegQnRRazUxPsab6irCP9RlKUPryajrkbXFrEP8HDgRgQHowtPyo0mblsmIG1pVf3X
EvIKCHZcQc7ueoIWnrgFQvkO5Zh5T7d1sF86xHUTyvoLw2Gbe449UI9YCFSASiehnLmwdQ+kITuw
6V6Xst3HCfBA3T9UHKQXACQiYqeTjqT7CXBpxs45CQxrxaQjwKz4+a+i5l/ZHJd/Cjz/IyrkP375
/y45RCLcRtaRIZuaLtNLb6Ih+u90nP+VHHLOPsKP/zAT/O/v/3dqiPYP1FayasiaZvDDZXRX/04N
0f+BeHcpo+FX/5X/8e/UEFX+h7JSZFMy+UbMBDrf9a/UEH5LJtpEW6F2+mfYyP/FTSCeB/qo/yHz
5blLmrqUlZUuqavVf4iJ67DsxzH3l+yx16AKtgs/d5nWIeoomPpYuIX3PF80e+AcIEP0GgzQy8rl
lE81yDOBrntmM+J6J0Llx4l5OEFrgvEFp5JTcs7LHWy9ZuJFo91zCCIDjXN7ZmXytkM0kGzDlcd1
3BBVIocbqWPrZSOwckqvq7VkvlP2PY7ePR3Xd6xzhVfAIEiSzb4JkD/rVFdzvGtAyaGMmCbEXcr5
Bx6wyvas2NzfRBGu5o0Aguh049zNsD4fUc5n2VlliV/JBM5S7veM104U3PAA5kezAr1jVRlgppfH
5wi1BkfKT/ms/iyYfZGbFkcWZKgefUH7Ej8HKkR9F4ymyomnSd8EVRmApo4v7NcaeOmTfJifItRT
87t+AlZhtjf99UMfL3jY4A4JAt+pcftlqkCd2KiB+YsXnbmGWgEFzQPySYKLsandoUBYSs+aM9/Y
gJWTetG3q1tPO8O4hkdYR9fYDe/mRb+oF5+A8FIcu4r3mUQFdApgdewxXpz426YTxAr7zYq8LSJV
qM+FjO2olqBT7t7s7BBuA5bNYWugO1Z8+gRar/mp9HdV7nyXZsFwg/S8M5S/UPd3Kj790+oCU/we
UCJpnsKjeipIv5/vTNygnLQk0jT1veRN4hiNgFiwkcLoZSNve+vB6fjjVIcBqgamDFEIGGdkWcMm
6jA9AJ0dFexnLwa7hZiifGi4NYdZzkwb4YK8x8NusQ+iLQhMAcSG1xLvFhQrSOG3ekIO7Ky+mc+s
t3K9M8lyGxgjODgjGtK3+rwvDdeAlWeY4fJA5SQ9TVsgQ64hXImYoCP/nZ093qvIjFPSbOAr9MxF
6DfcU54P+5n2UB4VlZbD3eA0uo+jw6Lece3gpbC5tFt0R4ojvc9sidSciVMC6TAhTQXMeigB/IOG
GIwcfiJOzN3iVVWvBkyF6GKyJgazSy1T4FT9yKlv5Zf5oH5ICyLUOWxxP0BvmR8iXLu1+XtigAP0
UrbfBbmsfxn+4VMprtdnjiAM3JzC0sXG1h/cxIAmzKci2LV2UEWzuU0bhackILzM48osR1ea36ht
3qrKKze/2X7zRlBImjD9FXaIxoEXL6ZFFGCQ7wnRQT/xe/O6JC5DdWTdBtcLZHZymXAH8ny5Jtnb
q9WNGdE8gAWre/SpazpVGStybmh+PPf0HkVCs4Pi4zmDxkTRtgDxsHk39ewilB0Fb5+CbJ4nzItQ
1sN1sedZE6Uy3w0QJ/H/iIgR7KV/eOaF8UOFyoORUBfHNAeMhWtFg4c7kB+prDmNTBsRbkt0XmA/
51/PQvvA6RMEAxcw7DBrI8ML2BFXXAy2wRsJ4iCRrQAC2d9lRlM+aQ6mRf5M21z1ygMYOFBR8Mbp
HOnQK2GFvA40Nd2Q9ds5rsY9P++Zp+oCtggSMnisvL3wAMuKs+8YalCv8HOa3R4rN+Xf9UEhPs7a
pyvUCp56pOyMtUAgj8/w0B3w4W2gCINnxDsTRtRAycSC9veK/LnhSkhOdq6aS6S8P1d6eqS94aQ/
Svu5bIjIv1XR9whbhzVY6uxlYseM76tqV/YnEjKaCECPbgGOqmjekm8psWlC7SsnMixCiharDQsW
YArQ2rGmG/CFPKEKk3PrJCxXiUF35Jawb9VS/M2CsGynJ7moCwhj2U8f/bapYWDX/m7CS75wqmb9
vsL4jO6DGNNb3ZMRcOfYmm+j06uOgnBH9MV3qnJeOWmTu6IRXSRfltv33u6exwavqAR+dayli6F+
a19hZr0q2u0YC4T0RIZSS7izThW2kw2BI0cfPH2djJOlBIyyXtBa3lxHaLX4O04PqXmbFnfEMgv1
cPQpVNrPZGIR1546MBNQsnJmfYLLrJys/5qX0EjkKlLJPr2ZOvXaPzorssYSsM04XiK4kNZsqqK9
lY4rW5aZqDEl71fapsJa3idk6gRrM9g1pE9wLEaz5GFCTkbQbC/F/5bsRAT509NA5N+EcUOzn6pj
FnLYX6K5fTw11qf0CIiqo85mcMvpd6BZ3CUTh69hd6+u7mfmFARuZ07JGdbLaVphwm4oBpp+JuOU
jhe3rs/STDkEqMfsjBngWfJYnWOcHZw3QEbbAMEeKbPPOWxF/havNrl2a83N8lrbryHQ7Rf9pSu0
M+Ot9Mp9hkTtJxtZ2dHJQZ5zC201EUYVilD8RoYs8ODyFfZz+ritfg8yIrqbS7QTNXhNQ1cKRGUs
Rbv4NQR7xS/IpuARSQUYxYPWWuuEhKfPB1j8tcaR2S2JgtTXx8/38G0xv8T43EN9tA1t4cp6CpsT
fAa/cyOhzCHFlhof5pnCsadbkm1bsZ6QCUw0MPc+N50lSZD34wV8n8wIgUPiK/AUYBNc0QsCbldV
bktIje2efvcd6KEFho0XQx69+pp6tPY4eC+WCQdSizTtB15pwvVB7pHGrbGk4cSBeNhaNaFFDr/i
GEZZE5tFvmujfXROaysganIkuIwXv873tU/ZpPWx2/XaW36LMCUvNwHfDkRYn/iyc3yqF7Yn1aVh
brCH0C4/VhsY3gnBumWQha/C5HEYTBCUrlXwOZPEEgq9F4tvhcyNmURETPd8WspgkYvdfF6Hte2f
vOYzKncs9xvdQMh2kS9/G/uk8iX0fwhyW+9bd7Ce9/Q4VI7PCgsvXG8Tg+Zm5r0o8eR6uzTv8nRp
Cdh/jendmCa3z8+IrqwBTmvb2vtadYbQskVEc7YmprkB3CHJyIBh7uLjAlVJGEzMmL8EF72qbYpU
+iMoT0OGvcWV4MzQ/G26DqRweS27XTQ80uTAGLoKqZUkV1SXj/FF/fWLPXOHvVrHl6MEunNyUTgp
2o+0gj1E3ySfAKtbFizt8KnL74NK4MthJKOq9NAn5gYCpHtNz0zs+iSCDAkhyi9BeYuyZD0E23aJ
QLbZAB4VicNFXEU0fmRHf9jmCuB4cPDTT2kgu0zbyOOhIj6Bmopa8UwiDdr+0odv9H8GC9rtPiuN
4dV8k+s90gh1m+q7gUDjF8YD1EHBzw8KjL509OY8+d95dyF3uZIgZVZ2FhP/7dCmafgHs3uKq03L
BtzAyar9S7C8E/Nc1RQitx+plLiVDemwMu5q9rYiHZiu6MvCuL9AW/oILJLaC33H1J00eTXa7wWD
oORMoebKPTlQPXBYdIEUsKTBCntXDwyrZY/1lRdN3dBAGjdWu0DdHe91k0JppDGVnXDDd7HDcwW0
8Pd6/Lwk0XlbkI9qGk4rfaaLfbX4nVmD4n5guSz190U1e62Gcnw6KAsDbA3FFmtkTgngav4aDRQR
HK3lV6L0zuW9xEBBgjrSmFkm5pDHtITDIJRJXsZgk9DSaG6r5yYD1zsaM341nmYcHzBZLBvS7s8d
6ck1rp0OfiraLjW00oG9nAK7NWAMrZI8K0Dt6ZRM7+OUABB6yPdnwLHyNFPLzi98zVXTuy4dlfQ9
UHbhxWf2RBHebop2UXip6gO9uQl73mwssI8mDx5FyoIzjZFd3Kpsl8UkXaz7p8lx/YuIpAJ1opI4
pCaF7ZlSz41+4eM3Q0KEICIqGYEoSh5ulsjaiMyTFZl9BtIfS+Fog/vMAAFr4TAKgNsOZKZyIzDZ
/KmQfqIlefkJC2wAxeunZ4CZAmeibnPjoSWp1njkhvyJ1suEMwB6DK94A1vSABAzfBzpfkUnGE6Y
QeOl7Tl/wczp2afwxwiRXV5964csf4DsJboHvSRhOgl3YbFJhQ6sDnao+ShzCfzbmG+H6ASEVVZ3
srr7T6kllzCTbZ94cEqTqHTpj7FbSrfqpyluAjf3n4SgGthK2i7llLzpfB+WEdIhLkUyLRBjkx1G
9dNhsCcbrx8vPbCGAx3ACKfPYezpEE6KU32VHboxGYB50xAwu4IUy5SbX3NA6uwkIJImP3Sr3777
WIaPCZxZbejMokdADT4rlG9IQqclqnH5UPduS/nECgkLcdcc9/Dk6MbZbzbgnduQ5SpF0jMV9PCs
mxXGl+IMK2TS87LJ4+0s76SAMCy3a0n7R/+M0zPehhnFrQlz0nl1lL4qpdxU/m6xOMTP0favvgTR
9gmUnt0o+VVQn0nyRoLlp5axS14IBkfPrDoLn+eVpVdZHF+6bWrEW/DbmMaLVHGjhotiSdWejNKG
wUywJ2o7O0WFt8NK9UeMdoZmzxkSNXySu8FqdZkaETxG9P5O1CUBg5FcyFoTN8MxTNEw03TQNVtT
USyNUK+2OA71ajtgAchOFE4UJ9JLSsodQ6Idu1bGayrsLYgO2uWZ3mFaiEfipvFEcUzWqgkFLCFz
Mcjbhu7xeFwxpHyWY+NIZu+A54ZOmpZs5jOjJ4n340YV+AUygDh/7swjYkSgaooriP4Wg6JYfI37
in+BSDgGZ/v6JfhJitxWjGvWoh9ZniVK1lkKk/yhrgq4Sf/cSMEHG/+6Ve5KdqBbkZMTQF8yhNf+
CsSr5V/m/MvXvkblZeXoAVYwXpRrJK7OoZL2J966YugdBSxbvJqIGLyl76JAp1I9dHNdhSPoYQoa
+Ztj6Pwu/ITnytjwrgSbizF/NFQ4EJqGjAOcRP7Sitzr0StIHFEL+VCBXFJEi93rjMgafYRxnrsF
wI3KWxxG9b1yQ4KsYGUGEM0yvfRIvNAIqOixfCWzB6N3ZKLUhonBhF1GDsdryB8nkYZN/Xyd3o3y
Ga3QYkfu4RJY1skN5mykhNhNIhPxGtrvljR5g1pYk+IWvbEHPlfE3xgkOEpoHIvqt2TP/YFCW+yQ
vwYB/WJwhBZFvoHn5YsiaeROGVONorzqSDCEWZLHpoW6UZ+Iqzd/Z5DX4ABrF6cu9jzb5PIuxK0I
pCwAbeo10FNV6ceAqU2kvgC1hBzyw3D2Shfg+1qsbwlNb+iCibMw1zy7c5U6yFBstvZH7CreJ1Y4
Jjovcfp7ew9d6iS3GMb4t/RT3kOruhZXskpdlWnUgzolQxHxo5Ptih3V5DtCQLkBGdBJPXKbKwzS
p/KZ7c6cFXhstP5ZrFcv7INraCmG86WDpfC+WDPOczC2OQ7jUyrdcbvaPyleSiER3KmT2rId8e3G
nryg2IWNIlR1U1g0h1rZu7ZPHIJQSbxaq98z0mgYAuJnuQR3l+WWetg3E3AZ5F7CqyFfF+9UMrxS
02q+Zpfwpr6WZCNelnygaxoM0w//3j4Teg6NCncAyX5vKGeNLrr8vay82ktRJSYjuZpY6/xkIiNv
wlEYravefxpKfyM3HxFD+aEIYR2j84IqFAqaIhd5KciaIKQQGKMoxwDlozelW09okw9N85Nl3mwS
72gpK5qpOcNup8IdYlwN23yxD9n9232sH8vVUxLuZg0+bgkxftdRkOoL7ChL3uFzHNOuZBeZW6+s
sXfmb+LJOD4hz+GIHUJ30LFGhK/X7AefDdeq7quNdBiohjTdgpM5vRDdkf2qq99mDBXRJibXaoA4
dvR4N5freOlm6U3w3+PiKoXZlRi2tIfEjyov/uFoRxE3OkjioUZHHV7Z2Qw0vdG3LpMbSc/VQuh8
6ItlhTC7l9RLuHyn/sPUXzNif41Xv3wOdLCdADU/rlq2RBeMAIyDtztvOU4jKs0VzESRR43Z8r58
YkpYBxRR9UL3t4zim7/n0NAa+7H5kUtha8KxjsiBYzs4Z/6Aw6N785u1dK8RWXWMjtI23/N/cZoV
WPu6TQ2lbIJWaHvJTy2C5deDhNktYUDckhbKXDtDdAqUz/zw26eJHQHJHNIvFDZF8FWhk056SVir
0n1I/u9XLc/3pI1drEl5H9g0LzEAUAGvraGzkVpULpvmAxcirhkEYth6sF0eU7QyhjUT2GzDhZL3
NpKzdAQsg1V5UKgzmBcAJ8ENNRWINCc17UBAJKSkWAt6NCcdzDzRuAg8cOC089sYvmSGtBfZUpZ0
Eb4q9XOIP0OVPut8YSnxUQ9Z979XR9MrJgYsOlIJaeO9hODKvUQJsX3/kHqZExw6bFheUKkOh3YX
Is8SurnxMsCLkwfsmZPsLGFZYVN5b9IWEAvRSXvUg0ddYv4JqQ58Yo4WriuQM/WRg3zxxFai8IZK
MBxcvK6E4dUZvdZTUJ2CqYGIU7botPN2JAGYgH2YZJyd0pZyTaa9wYY+klOkGtOaIX/MLyoxdw2G
Brt6Ih/MXdrNhSvTMjS8WMSLoph3JGUvYlljR09s+pv0Nx2E3LhRBiM7vrqCRbVT9Xwzmdnf4+7R
kLQWYSQ8qIi4PQ0GuvLbLSsBRP78XiE4J7ph2RNRyX3ngHtlzS/eI3QeXfoGOS7SL0rmRfDQgeMu
Mnfjg053xIZeJQpNIWkJkHQCw5YDZPlXP/aCxNNqL0ughp0WSDgJeCV7UL35HXkTzTtn5SyTxiz/
/aoexV/hQXxd7MU/iz1a7INwLou/sB6cjMPqgBPqJL6q/MX5lq9dezE5b25LoKiQ9nb+8WtLP0kn
ggWXN5Pp5E0/JYKKHb6xfKzVE6ZEXk9BWvVZfwpf5hsLrmg/uXdoinHOIKlD7Ff/dt80UzXhJ0Gc
ZLbvevTVqyO13BvjEdEGiuOId3NPXRVXbrr0WpUZ9oYDpnkLpvxIOY+0HRbdiStuMBI7xGK0Y7nv
9eGkbksH/4fw1XhUy1pfozVbH1sMNVxP1PSYoISYQm3U9gD3vqdrJLTZskIPDaq64zeDVX9lAkT6
pfSeWEdd46Nyk1cclBwDIFRk/Unjw5bfl6RLGGuqdWtSHH1vF/SnNLH5SFGb9M1zFJz0AXBAu4lO
mDzmhHhDyDTILBzad3QZU2wSmI2Ds4JAaeWhkAPWFqQJnG35db9GLpBviIB+R0FQdaKgRyUnHGWc
g0RGG20F6b1VnioOdl8CmwA1fiNjM0Cd6y55K6r8Ux88hSOG3cs/uU7pulVWFH3/y/WEu4HgWERG
wgAnvYfQN2DcuEqI8AMdl0jXYLRDNithmV0vDs0JgHlSVx/IPSbyaxBCwT1BQ4tleYl5/gR600tE
cjf0a1Nf1eOGxubS7RrgciYBft4HluJk14GIvC53qJNQvMhPFAmZ72l+brJN9quhpsvPCqjvZjjR
ZL0c8RhyoEOvFhGOUsFttbDS5XQMxnHdXwfEH42IvyRqj0NZvHaKbXzDqMEJj9M9w/oO0/25EfGx
prePOdew0GaYedDG1i4i3Y2yQExggioDSKufGIWFw3K+o2MB+kJjMIpsADpTqaFBUc56GpvEnsCF
s9DQTF7dtVvUQbQt8shprV3wUqPQk9j4DbQ2YgIis1QSwiNpF/x2Fkg7VB0Ewnm6yzuNrlaie2UP
W0upP0HN5CvzVV90+GE1tih2K6Zh6YdnQd4GX/35QfoXOD3g/PU7a/nfmRtrtdtKBh0qF7PwkhR8
8wIuW9KRHbOHDNLKCofW7YrMVuQKkgCRlWo3qDN6llPD0Rz03R2GZD/EHboeWbBq/WlA6ZXYEAcB
KYaYACMyXzM1dFpKSnCk4dtJ99I2Fi5rpbyMm/CAODgwniEnR4rgKyFfcdR+tQli4Ep+eg5fyRCx
6Fq7pgigh5Ch3YwwQxTqqx/O3b5qsU832X4BwstqWQhSwDSEDmi0I4f8/cjrWcu79w7hL/K/5xaM
f4S5xCELLp30X/CUEmeZjidH8bsx/hDrBaUBvQfyiyVLTu6Iz0rlgjO8BjPHBrWj6o3o0cU9xG8G
hYZdlzeBt1g6QUMQH8L2ELhddieEgam/flrKuocmqdkW3yrX4016MrNq5xNgCtZLOW8thEqr52J5
giEqcCIAIhQcvdRDRBgBdb6AzJX1GN+RK6lPObQaFcOUv0MsfWkZywx+ZggjIGHMBrxvGgdA6R2a
F6YDfghaB8XpIIJ9IXlggPa87z9CzyryVt0MPQ8rBtQLgxIknJnqLtpypX1aRUD3zNr4yVGKQgHz
84qCxHPS85C2Fwp1kfMbXUqIGm0EPUJkKv6FUrx9oPbjDA4Ahv5lP6dvyjpoTlQnsggj/YWM2YsT
GeqkQX+Cfwp1L33Flwk3tOfWgmGjP3Z54g8FeRa0pTG8rjBfcoew8/FAvocLmw+dvzV0M38kSV+M
aYt+VtbfjOiaqkvCnvQD6ab04F5ljyIJMi2II1WIAuEkvzoVIjqCqySFqWMPJkmhfqMv4lnD2dvd
SN8iGgEaeMm8iceUT3a4faJiUWzGjvEmB49xQm2S+SXdgs5yDc7zxaDsn2RAYmno3HJDU8YazPm0
2OSjPT+zn3WqUEDxEpDvOMEXc6i8wrqZ2MAfp2HL4OP6SHMgrvp18507usdvCPzEWr5ErrQvCGQQ
ueXlcfLQknqhU1DLrdr9z58gWtZasKgVpGDE/PpQaPSU6lvUOD4rjzrNpz7DJtmqj0J65ppNZ/WD
hTj3VTJUEwvb6Z+UM2Q8TEuFvi7qh5vfKlk6KkseeyrMn9B4pg7jdFuuRWqFBFT1jP+P/4jFMki9
E0Qn2SGE/RMng9gs5zpjhRfpEQXja9PgvMQFTa63QWQ+eAHmhyihDi1Rd4ax4cKQS5SjWuKl02vW
/pgIuXTtXSPB2wlbO6fLBMCq1CwGD5FRVnqreulKzNQ+S3r8hiWqtNof9SWrkFJsOJXLlQ3/yTD0
0xCNYsxXo7rqm/ane5G3Ms/Wh5cgfiC2le2UOXHIENa6JZNSZdFyik2fDat3EE+DRnQ6PKORYbBE
cR7ongDOGDyzRnV7/SmvOrevDzpUWI56lRGP1Cc3gEXXVdwi+O8CeeH+0cn304OmUfaKD4+WMWyb
5SfWcfzvMe1R7QotOXcny5zP/pzGKECym0+bYU6sr9ebG2ikMqSyhQFSyvYj5ZVNc0mHHQu+iUwv
32VLoqp/J0BJDOb1oXbhvjPSSr5EMkdQ2F3natFJrREprGBgkV8v8aa3FoE9XMfNZlZeu4ARgJnF
ahkjXbkmZ+UJgEVFaowukUnykTAax0xTYr6nYU1MWg13EoK0rwIB7yMhGcfw+oabi/yfrThoCD2I
kHNzEOuYYwagJCl8l3GNilizP+pyVIounJQ9wYp/vamKAKWOf+PaOEAtWfgAns7jdyv9gN0FmBkO
kv/KOMstcoxKoCGiwG1w5WphNaUNINrl1B3DB4RcczzXF8763B3zCUbdwv4LXoVKtuTS/KOsusk0
1V7Zz1vpuw/WI1kAMWxk++s/xeecrUgIDt/rxVXE1Jks+Yh8tfGiEVChgBjHY2xHHke37qrw4XGh
nBZjeRjnt5C1DuOTQUfAdFSQJqtoiSDn9kXMWfYvx47WDbyYBha6Kki02Mz9TVtc4ptCKo1jnmdr
NcFuhVY0uTh5ZhB5dzjor/GJsO5CxK3YmIMw+DTSM4pJYOYfwDsD1WOC9IZjVw+RKPL1UYou5We/
kzxIooXkaKeqtctFuqm+uoqDml8nZx/hr4bOWSVFUauRh1KvY8DN0e9oqRUx5rztLQJviAyJqkSD
erup+djODLyMMYLbdQ1MK0KxsnLRMArnBhBm/SYzBq4AWMxnAD/WYMLaHZ65/LTxqfM4Et6EmXDB
hkrzzHAHJaczRUG9iD6Z79yL0+vio72SeUJOCtDpOnpL46cu+Pal/Q8OgWjD3GZvpAVEKNedHp3G
8sXANxtTMgHW/akfOspLLCAd5aTU1icOG2qdRbLP0vfm+Cqe24eZbsdvkAMMyuyNJAiyO2GtDqfq
ivrSNj+Elpt9n1eI3SW6m+3SpnyJgYTcgGEjbtyZSR+h8g8KBIhROTtQzhqNZ5QGwW8hOgmji8zd
yvnOgGYoO5JkqoSaFpH1DlgxusuNFthMUEGApTk8rLAp1CuO06ptIImBbkYMljlMlwpuu7Oy1qvw
1J2NeVOAoHA7FLCLBE7cuJ5aSsGvEZRyDiyEKZ8AGJS9WlBvAwCGEFC1VaoLqhEW35UbE+pzEJyu
Nrym7AIFgExhyU+L+ffMfYFS+K8yBHk2t2BQnVvm7HmQLSGfYKkpATCCPjp3HHwI5pLehyedbPPQ
WOfOs3Go9trWP6XHAwVy4GwvzYo0Bqvnbzpb9saT/N2+Ld+T3zASzaHXjpGQLBuMOr4dRW4nOyOx
5DfBNXFvIlGlvoBrGl8UsCL6DAu4czO/FjR5/FLu9lV/oUsB1ZUISZAbISqvueHHk+nhCEgEXJrQ
GADcWB9ygBssK+UXujMt+dHhb147trz+yvXm18fFQtoxjsz1OenqDbb3/CsFs6kM1R4YzIStj1P/
sUfsMvF2MJ6K3DpwqmixkeNrXHzNp+6Nk4DJ0THbV5T59ncgWlEfPBIkgukDx58Bkc4BjrMAizJd
oOpmehPTiexWoEaXOrakxYaSFP+J2tRz8o6Y+k7sOQsryXpgDZa0OgB24LJ1mxHLuInSDVYSdZOD
ZVt5QvOwmp25P8wa7DvhPan0mM6TcW5Nm/JbROCn/q8XVP0qZwszYZJZ43T0WYZN9oJiwy0NcFWf
mKBFvGWBiPzAlcKkocfFuQYf6SiDyPFhvgD0S1uZCyaePuPk2NcdnfRDrcyjnyp79dEEX1g8ztlj
wm3Sz99m9UEhGGNtUR2DZovRuWt2yXCf5N8BmEz/AFYgyYZNT2UiC/jsV6vWJqyTG+bN/5FhcS1c
f2ZgqdclH4Qdo1l6CwhAkHcxbReTRyCGN8PyD5afXnHJBbQ1MOyyuKwDQqDxLOxa3ZL2KbkX9UYd
n83GCplYeRBZX+O11Oz60f8kaJjPycLqlk76zqm/KG3ppdZRgGCtd4sQyeOaq2lZbNvEURllB+vP
cpjyIDdaZR83J1LA3liC2nJD+ww0PJENs0U2wkZz2CV6Yk2ZuZm1Gji5Abg0kywNxDAq6PFIiaYh
z2S8CRyR1rPMuPeHULE/p42Q3DfVQHxB4ek5UOHzwE+PtvNZOglGk3cMY/AaEZXQrDZQtV1NasKj
xKe/J/DgrxM15M2AGvDZjEQeBhEayuUrBWDjHiFdxt83lSciofBMELiBXLOfjpN55CiqEQS4+vij
5SsC/5Jc2S/Q9lN+wkLM1QKzlGP+Gjjd933JpHBVspOSpdYEEareK/2BcpQdEy0qDi8fstB4zIXz
p5TmYVGGK7ErV7vm2jxKXMPyBlPsAm3eGZ6PJI0XseecERrRh9mHG6N1Ov6Po9Mp8cERa+W/dhc8
sLBlAgjgRA3duyjw19dbxklQf2GFPSwoVsFidsSbSO4fjgNScMpXMms4lgjMvbHZmLXaji/K60yN
xe09u8mH7sYhYVJep+t8Nh8KMTbckZgmsLrEonQNyKWiVkLoYi1/OFfTNiIeik+cpFe0dQONsI6B
2fRrPNW7PXbr1Q+xaTl3nQKv+UAimb7CLzNuiPULIgrUSL3jnMgdv6RCDEQpZVg3PUKPyC3o1xKt
UW7saQ/ea3Hy4wRLvXv3PeHDI3hnXkMcac6fulwUah/wzo7fvNb+ssy/UG2IvJEW4hdt4hMLOIpm
tDxoJZBA/YjIDO1IUKGPIzJ3ae/bNZ7QOdnlHjsgcDTi3d7nLOf/hHPrUO60Rg3dA4xjXvF7DIgI
hahNuPWyvO+5vJeszCPb7QiBylEu+AX0ZY0RSSXSO0ZMWfOfQzh73cNMwuFBoi2eW2GCdFwKlapX
Io2aTLfRjhVGtiVVZGsTRrd4K3OfsdgqCJEk/IGoAHjqBzOCz3n6FxUuBX/EKr6DaiyulNaEnEYp
TQDwY5PJSZFENbcutmV/rMhY0Fyg4Ba0jfwE5cPg7DJ/8J2skfFz+KyiKhSOfkc+cSepHQ29GL1x
1xBV1e9l5oFIubHx/OnUsJdpIlf25T23l/VzdKNmjEowBbCzddDDRMDN1HUpBCSAU4Cd/NHGRs+W
5cCxzhsH1i3yXJbneDz1MwFi2HjNG9+RrPAMck9yWUAMXkb+NM6Z1Dqr3LBU16tm0irByA8huYyP
kVMxkjWbkEvOEO98N+lWzxwL6R2x8QCyR8EkiJm8Hhbtwoz5TpE8VrLd4d4qxk/0xJCi/jPJm6Zh
wkN3B2TBpXEXAOsfY27SMCdWc+8zcODwS4HSEkTL0OUemV9T88aJQYHe919TNOTAuba/qU7Nqbn5
v8VtFpJBt+L37XrbfehIjxavGIWp3SPf4dJ9aC6MF783u/4uudWHFZK2+FKcztJzEHBJ8Qptf8Lb
zFmnc+fslhODOG5I4Qf7iDfhY2hPubz3TGcRcai+ZubbYnFi6A99S76VlYWNjpyvYmYdk0GDLS6O
ieDpQ4QCCTyZXGrUpFA8Il6B0t6KU1wqFTfdACX9nDqEmpRPazvD7rjCS/81j+9/cq0gFKDKuOPW
8Sc5GQ9zy8OP/VpELE7HZDe26ycD7pIDkRNZxPs4LzpxGJzv16MX27PXHGcenIk6Tp/MwM3sjfsM
NvPOlsPPQUroRceVdcOI2lxTIumYKu/zOj7zk4N3/wLQfTK5zhkh7ILvZmL9nQYLl7yq2Op/sXde
28mja7a+Inooh1MFJEBkjLFPGAbbSALlrKvfj6rX6F1dXbvW6PNd619V/p1A6QvvO+czZXzTP8N3
F5jPn2u9fNWS1cf6z0TPg26d5i+SeagNEeqyeNI6E1jcVfS8H1yFHcs50HPF4ulWNn25r/TI0vVK
OZhywWMzO7bpc/Uch3ktactqZrqzpHLkfE1/EKoLNeXKcOIKBK0Gc6X0GZko7dAyps1vRb/TSrVW
TZoObcHiA5MaC+WXP0M4RvGMQbHAqQXJG2MyAipWhM6T7Y+5TIQzcDIjmQN+pvSCPQAjg81OKtEW
tMEgXU8bzJkjdXM+qRU0ykgsrtFXohjCX63aqeiyEFMgH4LYYBrDQ5EwpkcrqhxT0RRxS3Gl3M9a
HbeYFijU7ASmvaFdNbL7GjkAHnHP4ATf0IJH2CKJBkQhw5KZetl3TWOGiZO5dEA4Nob2H234OQVo
HkXq+6G+oLqHTTFrFhUxeA2S6LS4P8puUQzzRCrAYFTB74bGFYAW2JL8u1tAWnVxLHiDo3sFNSIQ
A1NlxIIhYjfbaJ44kCt/vjiHVuPActmk59QSbfb3rFsshiH0IaW1RIdg/S6xPnomv0p06YvAEbB/
i+0bVSoL0VmCWCPdg02yBEs9Q4jZTt9Xf25qRjtRHo0mK+SVCsSFmB4KECpPQ/G4BsJTeMs7ZqGh
fGhSXcWsCLuYsZ1pht4ELRvwmdmmNzOkTr5ioKS34R1q3J6svB5pHYDUM45jUZG5t8upc6oPQGPl
/DnFWjpPyAgxA3jzy84gG1xjrXNta/2L22ZYDJWXsYtGUKRSiv/8w/P0/31i/5AwLaj6lCKhG6Ys
KKSwSAQH/L99Yseve0nUdFpn/90s9je/5F9mMVHC96WRpIJNTJIN8lT+yyw2fUlF0iLpkkqkFzHP
/zdi2vgPDeOaoE8uNlWTMHD9yysmG/+hEFJjYPAyNEVS+aH/TcK0Lkws7T97xaa3jvUM1LYIRVxW
J9z6nzDnkT72mlDrHY37w0yoXWHDMq9isqxLZZ2zn2DJpyOHlPEsay/ySNfDusex4ZgP8kiTzeBe
l/hebNHSBJpzVes/tE096j/tzE5JOHyAGoJJoqIJomB67dF61DU2qmXl5eRURtl5lNgufKpToOMc
azH27OqxGLTduBIK63WPc76AP2sl5Oi+Z3bfo6wY9s/hhF+7GQh6QrcwMEiFSybtsljeH8VF6OI9
2w680I9lFwOYoDiI/Uqi9KOjdmwoXk0oTxFpEUt1odtCIlYAkMw8yDsiddjYD8WT+jlI39LWpOMv
IlBVV1fs1khbA/G6J42+IjjXKPz8CkAS3NdRBGmmHkvxICf75LUrvBf16vIt0t5n7e6V++lxaCjW
ywQc+ANh16M4WNcEb0iS+TnFmnw8SycWF7MGh7g7kVSmdMM5y/5r3x6kAuzSy5KGU3kcwmMN1qrX
PF15k15nFSVBmdrFZ0QGrZDBjegBn5EapLyhldGZJnNjKSNwF4aEbdhUADOOHd328t5T2FSo/AnR
XpzKakuJLgHKZMXOK5RtG4KkI7HZK0+nPqorZKxMGw+BdekT9deRjl0y2GrnFe/oWgpqDrE+H5Rt
abzLGL/EOzUSRPnQZvEWXJfXz770H6AIZEcsve6xxNNz/RE+0QxoaDimRgWIXthLfbhSAc0it6i4
VJRKX1O3FUXWzHmllHooLmPIFpYm88D9wcYPoVE4U6a27oQeYOvO2EpPaOq0CD8v/AUjVdtIuCfb
hpKoepRWFTdWjfFKuknYYZpHwECuhuzJXHyTOfiQ+mfGzuWpEykX1rsHqA7tgxIxqNGKfM4iqBiC
Y8Cd4Tvdr5wBnKrfyEHHstcLZw6LYIpv5mzFYJtFuWR2w2RJ7hm+oUmUh1Io2SEnwjCk0t1/Cuf6
TXm5QnyJtH31tBMZgvcNz0HE1DkiOAS2Nfxck7WICQ6cAHimSCS5TkQJQsv/CwFBjL1BR2FYEKme
UPNS6CtAsmSbgzKyfkOOQy+6ILAcJs2Un8mHzCragIgv+onw2LzoddzRs7A/7UtqFlb+NfNCX3Y7
mTTIr5htmTKutHm1QJKHYKJQ2MLE3zijklUYZD4r0uLxgZhCaeYG9sHrj7buYfaJe0W9sB08f7No
KplQ0YMuxaO86Le0RmRaiH5Px3vwvgeUSy3avCPpcxa4yiXUxiuUU7ylvn7i3dI+u36FFBOu7eeU
zIAnClUnKzD2Vspz3YEwbJHS2ybV4FeGewi/z8NhAjYoLdHZUcIEzUy7el7LiWBd/8Hj5bFDPzE4
NUrqRddNZcZuRUgeddKZ/ssP02RLm8em216BhuVUy2VWA+bjjRA/fO+AhnGHGTnAvNaKUH0roK4M
IFBTnj0SSzxE0YPHovYqXtxYXn+LDXcfmdtM+VMpCDTsYxIT0UkmmADFkOB3bHVUVq3ucL2gYYW2
Q3nU/K7Gnjv4IhsHkkJYWr6ud/J38/ZuUpCYOlkG6jy6oEhvwzA5Gz+FRKX/0HWE6p6qcIQC/iTK
hQq6pI9rlD5ffViulatLTwruZPNcEvCYYDUcRYSeEK64WoSxNBtzCKregNwF3b630JDhWyof/bww
BxtfSkF/ysFZRj/aRCnGFnUl/Jjv1Z4RHT9PR23kxSKPlZ4AiObZP5Hfk7DFK3rVJ5QNoqDzg0Zr
aDTwsb6Aw3rRY5lkZOYsKVYyuPUJdEkabNh8kWxoMfG1zfpp8ovRkJLTZPcPHGs/+BMkUHrFcSxX
ErdjKK1JfLdm/SonbbY+h+9Vx2ajohBR4x6BMIp22H7CgwAMxl5bpp7tjDQMucPZysJh5yMTBW2j
YwSG5RTtHv0yfO6rhl3uMQanEKsBhJih/vxjlHLVeqGpjDGsyBlbUwT3YXuEdKBrZ3D4MO4iejBn
HaRDbH6nmAaANGBKog0lTKE8bMYpFpLUQxoPzcj++w9O/krjQVuT7DPzqHjAT0OQYvbNepoD+w85
9ws7ZqMg+Cp7/hCRzHwEqJRfKH6glygYnolzRp3ttd/Ta8RrGUhOjEla7o5FzGDfMPQs00Ba5gEu
gnvn1k7jFjpayd86YmPABoyh+1UHnZrYWNX8UNNWg3pRUgMIFEOF9Dwa41quqWnhBjKeGcGwINJi
n7ZkpNj1k2pRA7OviijeWbMrE0rtUDenXv9N04GiuroLaUOlILMXwjps6dOyu/kaAVYiBdOpZb8I
eGYnu+3wYTz9A30UPYkXKUC92eG5HkMMcdZUmC5O1AIXw/3RgJGEyzLOJxSja7BnIFIiyAL4nXzf
Vf9KLsr38IHOrkMmEnusbwzKx5i+D9XL476FiYEpiLk5o+dB9Try+F7tIy/xYuuAoW7Sh97d45v0
PftS470RfY7ScE9LhK9BNU0ZRJCDhaweBuM/vwUazwceEVik0QOjsT44DzCIDu1a5L6gX+XJOFt9
SFnnPI3f2jJt9I7DmoSpCbExZQrJ01pMf21y0hVYUhAtP+GvrwuN5U0CN4RdU7PvyTEBKw0NnBEM
v7IJJ0gecEscZ1BEo6nnlYubVuC2RG+DdC1sqAOsC5pqk8TXNWk5PChHa5gixsa+Ycy7d+sWWKo/
rDknWXuf6Em0NBkbldfVL9DBpW+01HW/8hbVxxM8IVK1icJEe7lATJNCTsqxkQyTuZmyuQT4K2f7
iIwcjfKie2inpmDoUzaRlG6EhllnROp2ohM/HS5KoQ1BRDDE7XylgFpGdu/q7433XGIYpur9U/yQ
YI9T0kDMRvXQer6p1ETa2aTSnSiN8iHN1B9tLmjfUcbWkf71h37G13253lRC1eNioKyUlnA6e6A1
wi8lhYKCZCqKh+stigLGVRY4VAoYxD6P4s+4RiboTy2TjET4Zoci5CSex3P0bVxk+kD2rD5Us2UV
sJuDbAj+KhwtLkSzCFEFfle7kZUoAWJzMo3p7BlXkqrzPa4so0VaOCxwYQnS91X8eRHhnphg2xxi
gE3cVW8qCrrGa9S7mF+MigsbE1j6Yh6gxKBQs2IMkQnF1lpK+tNcGXceY1Mbfj41Ugt6ykS0PMwq
prxkohj4VLJEd3rto4irG1pdWsTgeYDDgcRp8iXeiQ3eD0wLwmtYi8JkeGBr29JNostJQ3aKQ0Co
zxIfgiaLzwf31GTv6G/TZ1UMBRxprY53Fo579unVbMrMpTLKlD0MO7BLsMnSO86jBl4cWiSTIrpA
lonH+Y2vXqKTaGHeBUZTrXEe4fnRJV9jb191RoAp+CUjZuD48MBfUUOK3mTUjBht34i64fW+w9t4
6EQsw7+PeDu0vyOOPjPH6YJEvJWNezUGWSsudNqWVKzHY83dkrgID8aMMOvv6OqaWGKZIxHwiNW2
fDIORacx8tT+UkSdFa6z3AXCJpGk/CBNeNbvySsvcsyuT1ft/BHXQc6C49ac+hZAZkX/PvcQpzl5
GY0WdXNKnNyXi4m5B0zeHWkRkO2jVqSyxa09btFK0R+itdhUgWg061BiBSLOKdSZUnbocurVPdNa
bR5f2ipOVVBnbGEWRumXT7/9nUZn3e8hdpie3gEOwLTnpqlbzNa0+CJ0iTOOXEGsniYaDarvwkdR
J3/lGNFZAY+23i0y1gVt7FZIMCwMFaN6eAm7WbGXloaJywkrE1XqQnK1Dm1/j9ACYyrBLyWA9EVc
wjmepw0D/1x/siYL1CflDm4U+sBtiFZWO2bJT0sG9IpAUHs01xwr4K3CRSHZzicdf+zkNSEdFil1
Oxa0jFfN/AXlARWXTA+9orouN8hc9lJzTllTLuQFdl1bOKgOqv+Mf4XrfeWLLIQW2sHAgKMHuR7w
AVOkSfnHNlq6D6OTh35TrwTw8/TOWNchOzH3PPnXIUC1n9PsEFBxI3QzgBfiioBhRx2ONfVv1lJ8
rmZW8fxI5jBYPQr8yXwj2xuDNYCP2fFr9kTUxM6KjdaW2rGOoIwWTqpzQt0m6AISmCqyI0ATORnQ
OVkiKAdriXmLvqNvbL8u18LLFsFHB3+EitX1S9cur+vVHsEhTXUwYuztZ31R5cHjP7RnNwymWMOD
JPp6Rl/wH1m3esfBehVf9OeeCG9DLXZAmGh2pLz5oeUr79L7E8ghcENJeVmv2ZnGvT224oGq48iK
PwcE91P3H2kxbgbp1jG5b4RgeGwqjrPHNX4tPtrngj/GJQMw98JQVLeGU7R4pB+IhIRIDZTOCAbD
H3jW30F1YuzLBCbrqrls7I376z+c1PstGqKuCG4vQGWYMx+3RiV/EXrO1cic7nZNgWmM9kz5iNug
W8yWQoCuK4M40fO/rCPKtUDUmltBbwB+9Yp0293VaNEmnmKxlGOdUrJX6kLWJRK1D/R9GELrpflW
XOolrrxICnSyTLllI7YFR9kA57kISndD7aDE1HalYgm5tM+7Ak5W4rLyASPjTeegC70ZvvxkLiS0
BW10KfIZzSpb1VF9Fx/E19PExNj6JIT26XWsvfvB46vXfCkVMNGVoxj+SBVjnOlldL2ES0bfVl92
E37n+lFVNH72KfvXbQHibIZzIlc4WPDDA9Hzuyjh2S8/JUl+SwVsh2O+MKnBttFER+DRejgOzMHV
IxR5B1dfonXWcVB9hiYsTZcvggBGGbn+ySCNlgR0K3eoH1iYTuY+qhybV2T00dJFRSRqiZ08HICu
MlCQT3jSWPrOh6d/fScMkPsFOzEMPza83OosmgTYa1Z3BL+S0LCbdJXrNvl44v1icMQ3IR21EnMP
50YE4EzX5tzAIx525pvU1DYEoXLfevwKg5IQS6RuO/ZkLAkAoFm2g0rPTvGgvOUZtWF2uGcG6na6
yFv+DM25Bk2R6/jsjVtP8bVGaIfWZQhNOw05ddsZvn6oAOz+xFeJEXg+C7vFMO7RpI3HnkrRm34d
Ecyc9bpj4zHc1WLXo4CVx33LVvv1QqYC2L8I5a+GRrxQQwM3l7NsDwQ649FfZsLH9SaniVts9Q7z
szMiHEDRXXfbVN8o5menLer6jbC3l7ma8KPmGeEqbGf+YBqcWKNYBzHu4V9fMu+Xs/urvwwM3MgT
7AKVmlH9UAh5JN5A2V8HqaEki6hqScs6psBAVLQItfifeYn/v3j8D8VjVQD1JYgiydWaqE4h4v9U
PF5HX0n03+rGf/fz/6obG8J/iNC7qEurLGsNUaIE/C/IGF+SRVNX+UchNFoSedV/RZZLoMlU6sYm
5WyCEyk3/1fhmC/xCEADkySFYq8qav+rwrH8l0DIv7518y+Bu32mPxAeNRW49EXD8ufhIGbSobki
OqN3h3oPrtSn8fxhPBBeP8wxGNtwNh6w+uK03L9ok2L0IjUWzlNin6jDrODKuEyxlGlY55+R/rMF
zaxPjJJ0GT2FehZz/upweAb0X81p017NwZ3I88xGMy1upswk1uRBZd81640EOKykFtU4rOzPXeY8
6BKNrnTJTm+Ik73X2xVqMxZSizW9JaxB7TpI7m2IYejx8PpeYiugGGa+yZ/SiUKvvEcVdKAbudC2
ugfxn7n4am1q76EtOQXUK1m1sE8ciBra9lgLSFV4zvNu4gwV8uJP986/mH5/DuSU/lK4/+MCyIKm
mbqsqSZpsf+9cN+Igq6EZY0RtXJg6bwaH2n782FP1ICHfT1jRiVOEnR4T3lp/0Jnj/eXEZoOIjvI
h1O2/j+/oz9e8U+thP/xjv5yS+hXFXf3g3fEa/ACuuFfWxeNC3WNWv7DLUOEA6fnrZoxhZED5ivR
lE2s453up4ngQakQj3Jig41Uv1B8VT2hFcNRZZKib7DOf4rCzdna9diBmFbs5o7uFwPTvzmQv/Dz
/vNAeLBl/uFBE/8SdqrDTns8EAF7QEtaJs1pSeHkWuyLDYHwJ1I1IIslYfCOZsxBYY3DDhyXw2aL
PSM6o12z0H/TjY6xGjm7FR+U+cunooxACwXWsNKwo8YfOgLWRwBNhmXqPx+AKEzv8H9cCpFuDshB
WTX0v3R1njXpAWFMi3GEjr9+Nba2Rvy4pOiLVBKBWcFOfNwq4OOEQ/0xSR/l4+vyuFEglr9RKNYf
+Ca3pEMtS8gqmHH2cPDBWJ0x1hKig1CJGh0ikZwtg99MtoodS36Emv7kFD73PFUsllVSKX22fnfd
vTq7ykHS/dFgsiGr7x2FAN7nFYNACpp9J20VmGqoXzMH/+VrRWWOiYxYjumb9LcJrEBBbvEIaMNP
5ZPwoHvlUmFTXuTOzKEhrS9Q0NHi1dx/czLVvxvqZNLMyZlXNQbXv9wObNQMs9PhvZS7uqVa6Jgb
/cAGU9Bd2iHPWzLzjYnScV2wgXBLKEXweVYVEle8OaHs6qt2V9mzW/NT4DRbQ6yZ0TDrvMYTT9pZ
Qt/rmLfHyzkZaB5U9+dhjX6yz7fXc7uod+OJAGu/2NywYKwThBAzl/QXm7PTH+hv20GN3iJ6M75L
XyB+CH3H+nUzAgPDg+zK0On55vIWIdMqyAlweXrQiSHr3ZI4uI5AZpQrIkiwMJaWW6jASxyVQG2o
Do1b+clqH1rZlpb7NZujXwxS/n5lm/Y0lrmHbnOtHTAwuI0tedjuvQcXabJaawNcrwU/L/vy7jXz
oxGgGLRu0q3XqnGubs/R6aN7ki7GmRWmoFq9ilC6f/McGH/7GPzpyv1ljMzCp1SWSkqbgPKNNiEm
dcnep/el8MnGdNLhXmjYCEv1XgfpaXRgFKqCQzU2RVm9Hf3xPfGMnfBBO8F0Q2UOVadcgi0o7jhy
qB1iESFbsaNgvNkVgGOm4A5rtmbr6wwBiEK0C1Q23iZdgvxGt6FNttXg04PE+b45vwJsd8MhvQhe
S3TQmnw0hKdAN8EiX8gTRhXwbxKj1b+dNP50Qv4yRGtmVdRdwgmJVNhRGV6+aTSghVe/bGghKfth
O9yx63rtKvba7iSJmb1T0QcXA5Xr8BLtcoXUnEc/jRYqgwQckk9532EPtnTPxNO1GEfEchYELCu6
l168zz2UqFgIUOLhWcGDAxHvnx9R7e8PS9cm8qqgKOpfsrpJB05CfXpCc0fc1pl1kShhld9dhjBL
yldtToTQlJBrN4iEgaU5xtJI3fbE4DJP9tE+wVMlHzgoPFe9fsQVQe5MvUQ4Uy8xblOqfw/ZRk9k
mWmgj9HCPIFDQQvDOrzV9GXd2/GnSlURNMPcQIv32hsiipPmFq7N4J+PVhT/9nAVEe2CKExN+78O
SPqsKns1ZnQ30kXxqJd6cdSuB2BMk9lBndAMoTdc4Y+FsMFuWasvAVftrtHuAGqqm33P8M6AUh9b
2wuMi5iStIq4Z8NElW9flf2eb/rRhalxolKRQ9H6Fbia1D/pmXR+dIzp+q3YoLstUMG5stF36XSN
E8NKjk/NS9/Cn9jL1w/KClebUeO3i7aKgsW2kglGduQPkcjMVXR1zG/qNB9i7+WbrwifZH9W5mpn
jR9Tx9+MXVVFqfaLAC+21Y/Zt059wNcO2oHRQ/7IDHqM3apbEbVpJ4L1/GYRJiPWA0lS/JtQconR
/u+mVFQZ5K+aiqlrf7nHqlDoZkOHxcgwC4oVV4dZtVuKrF7DKDA2Sdeu+3aVZgvaZkV/YsVzq9gL
Vl9l8s3clgXxpryRO+DI8/GiQE3USKoKff0mr6iIlx+oskgoQwMr+BA0v9RdsqImaQn2/PY6Ii31
jYXWWcYCU/bjh6pUa+2CmfewdfdwOm25vVnnwUIFOXUq3k34OnTBsJV76JTteDHbtkFiy5ALrHvU
sYQ5hMBP0lNIMjONiB9GdVfS95GzUXW84xBA7PNj086J+bDyE+15O/+uFyrmMibaJJpke/N8LbA8
QO6M4Tya45dlfd27UFsb+E289dklX1BDt9glP5bXnQj0DpppjXrPIDuZJBmqrWucWHY9py40j5w9
cUKeeaSusIRAap1NSg75Bn91F9ubx8/tx7io9DPMBaWi6FvAvkGHO5pzMpMNyIoN9AWzOmVv194t
bDqwEO6A+thIdvkbNsa54l1dVAoDZffcyszTi8UXUTgr1dJc9I5+uEs2xWYMSHme51uSfRyTyXaS
p/GI0CF+Z5W/mLkZ6RH5HLLRFyg/R3eI4LM+M8RxlNgdk+tz6G/1YqTJZA2/tNzmOGpsR8dH45wO
iD4C+mOI3YPnoTlLyw7VnXU2KKoc8Sl/fbdfx7M4ryekMquxxXlND5aICE7jXV9y+ZA/rhmXLaq+
1D4t8+PJ6lOafxEuzNVJnouK5ubst6ION6N97WtXG6jKKvQav3mHw+FOC05CZXx6tpZ8CRW7glj5
wATO1uuiWzcaKmtGc+tTQbwKNwhMxKq3+3fWfdH8caDBxfl97TEKV6NtKA5lRJCi3elx0IAL2YX3
8HuUe1/xSbAbtw6oGMOadzW3dbbMtniXVp+dezGWE59AI6GVqslbNJ+Q6ryB6lwgYjx9QhTlsLlq
DhaXRYew+dw76kW/l4veGdzZfb19+CmMI1/5/TRXIkA188KdCRdgb5JiUjrcm/s0iBfH2N2TDTRR
l7lp7cTacoRI7fAxYIzfs2yEv4FIIJwRR2/slT2Ey614UZbxKTo0X8aSSYTaGg1A6ClPzbpAh6kI
S+bMkEHtpGzuVhlPTWKXFeOqf4K/gqVqD0fRM7wEiS0rQbKrrXoxIwH3CDHBY1fEkAtr6ncqo3mm
Q//gscGeyi3DqRAdnix6HPMbn45Ie7T7lW79vlj5bWPP3LEvXndcvuhptwBCWRi72vKZLRoW3tyP
HCCIrA6aUWTVkgV+Y072ls1nnYc7OkjpgSnq98Ti4JulvMi4k8zYw2lyUynsufIJmik+98Jt3DJQ
L6BbN4J9gdDzyWNit3Nh2XMkrBe0l3PldCs4lp/+ljfrxvMCbwzIRUYK4CW++i4zINrRvlqTeMCm
2Kq4YTCpC67BczTOX4uzzKByfGOfvskCYSWzTwqt44piApeOoLrPcZ4dc+8YjUHpsWJpnK5wS/IB
n8dph0aboJ0XZ80TL+aW6wTHgautgX1D9SV6GV+hDyE8mQQdmQti2Oa2nzd0J1ivh5CTbIVtzAIH
Fs8i/jTqAMVXiABujbjNrhfp/FOnPhs6P3SPG/s3Wtxl/AVsT7mnftMzDgW+oFOidEfDI8AUZRzJ
LXjSGR3oV8J2QsoDoJpSqD2j9Pu92g+vY/uac3mOSepV55O5ReEwfzLm0jebFqrDgQIygeydXb0c
9RgHr4USb6WMgHjG80FCHFsiCGNqrPZRuOwGD6BZsL2QXbYWrF+6wVebi2hL9mfmfsKdslvr/sO2
Y0M+5g4OnI88C0sezyMBcIxLp3axjZ2ZXR/NqUzjVW+YGvze6R2RlYBleJdvnB/xQmXMmYbrp3Up
rBNn0GYfjlv1c6vOR4fKJL8jf894WcuAFzif+ZjnXGBMHjcFd+EytDb9OQDoRaXofVe74y/VYGf5
i94ltzCNw8aefzGi+c8tLvElh2FdelbrJJLPr546RxwPAQvQFcPYJwQEj68itbcQtdlMOxcq+PPL
c4Nyw90i4dmI93Y+O2retQoMooPjBSbJy/l51lRrzRAn2MkXOrrt+UozCpma4iXnOKedCgpXVOhN
df7sZSsDo5fhhSdJW8nqQasPZaDUmCO3Zbnv3IJi11S6wnVhTaP5gHDPYe6K9mQxqR49dGaGVFrV
clAlYMAB93wMmGwe++gzIWpmOjTuwYBBAZyx4s0cJniHu4HEvoWMNOfJDGIeC+/qQy2iUyx3l/57
FsDLOUrKHMc3XTqZBhsPGD4iZg7NKpDl7Mh1D9ptvS32NX1XhDvvcAjcS6XjXTGFo7TT5uoGzwKM
QV9eCOVOwRa+L8PVkNrYuLhdUBTWwRikvD4MCLa9hjZ/rLrOKr8Zca0rk3m908WN6QputWk2/eKx
qrcEQ+F9mDckbu4xDNOnwLWPkCa2E1tz7jk5ZW4iBtGKrq0/fKrB66IGJF3PwAzndF2OMY1uq1vC
vIzfMyQn0hIrGUS2rH4ruTFXL/qwvEPdl1zpC5mMAyjOqQ6ksH5eacvhwgihqHGuHy21gZCV+bw7
d2Hi9MDkX9TQTxCT0LMh+mIp9fl8wBk6IF5dFh51Hw/RzzlmeyeymajKQ4u1tD++7izSdLY/QDms
jJUvejHnVdx6lEsYQe66HwtecZ9METsaTMzZpJZfunW17zYiiqrvIl4iGnuTrRvN9fSSWTfp5U1U
uNbCN4Nco2K4FZasRz5DlDUO1tnboX7vESglzmeq3M6hfefwpGV40f0B9znHbPN7FHRCSIzIEDC8
6bfl0iafe7w4jfbCrreEJj/9fCee2OGiQJomgyfDSjyvt82n9IPZfSs6t6fbvBVvPwcgl2iqch/J
xDtBpwo72S8xuC6J4Nw1FEelCNq4Ic9h69kPBGIrcBO8OkIlQtVxhV4XneDqcxqoSF3azw/dzViG
qS6pw9SJoMJbxluHL8y5wK3WlqBMcKoVOMFkGcs7MKEGDS6kCHR2pmnVRLRhZrQbtC4xxU0qyajx
bibrhZ+oyVmW9TAT4Uq5+XNLltWILxBE+4JtfDalys8pDbO0froZhLfIBMfrje8N9pmrHW/lW7mt
j8XyuZKDcpfvskNy6M7mpfhievwSL81ve2kvj3OzJGS6DdcAk84Za9PZhQZsypwnO513wwOu/WjM
6Z9AGgxL3ubzxP6B2QolwlZ+yEKGbt2Ri5x9gq9DveT/ZPYts9agxn6q9fAmdC4y5m6t2ep71m5R
24IqrIHUU+e+Wi2IM5pmPzEaABBFlZ1uU3PPJZ3EOxyZlUz63IiR2SFAHg3Ia/ZmlmsYIQoJxi+/
FncR5GO7HZzX85DExzz8Kq9fYFKwKJCP+OKpVE5xaliKsEW7RyFZwrQbuyxXqF23uNIwCBqFWx0q
3GvABntOKGgKCoXLTv9S3gowAayG2LWF3oKKrki59jiiHu9cZUIpsrA9ETnUo7BYUkoh5zLZifom
m5HlpNr3fNckKwGu9LiOcRMLp/RSs3tkPdQuik1zJtpvS1E5d0B3rcsJ6pXM1WpdtYGEbFTFu5sO
9sfLUl1aCcjDXaYll2wR3hNQltij0BPyAB4NuDF4WlGdig5vRiETgcBW9H/isFaMdYXtpt/gWiU0
gGSEXKUGMJQuj0MkfmM+L3sX0u7zHpNkHAb9WqeDCzJ+zfdcyb9luHiwfMaNVFi4ZZ3nMsSPuaK0
Ldqp5uHPSmM/5Z6QjuCes2glHCOWYzld4q35WZSgwlHcO+L4IdJA9RJaKlOxdh6SBM7DVhwqBDy8
YP2GMe610gI4uw/mQVIwJ3TJqhOt7L6DB4UXR7qyprITP2uPSGP4RvBIps17hS0Q8ONwvzjVYMnL
JZ5ZjaCEZAUNWI/Ak76Qs/u1jbcTcAWKMrvaYn31UvLd8NgNPa0UbVWSWJBS6zRI7Jr+K3424Bo6
lFa98f6fr0dF7CliiTpwGjBYzno/alkoew1kF2RqhT/rYcJCBMPQhOMIjWsE5i6bk+jEGa3gmboR
eJKXq814v7W+IUcZzcIrZhkCE0RZ1QpSsKCfosM2kUkyfcAf5L8tn7kGzwnf4z3vLalTfGVY88HT
WHOUw4mz2k78ZLbyYgQi4S2Nl42AXqy4dcKZv8sh4sszh8LHVyReoX4UTffFgaryhUcTjeSbiVUx
AqgD5V9i1cf/r5XHzUQzo/rI7uKn+cUlMb+Grdkhs7Y9Yu74dWDXktmeAx7Mj5wHICe4Ctgj9+WM
yt+MKVxPT+rrw+RlIfayVYPrlPKNgtdv4wdLH045gmyzOITlARgY+qIk26vRUY+O3CUoyVGiy398
zGHuuYDEozUTTmBKuIxJLNGckmF8dgY4ON00MXjmA1X8a78b2doBBgTtL8I1wHogQHlILjnfDmvX
pIHEzROKgzNWm9frBzyHAWoA/MXdYBd35mm80jnD8/fL9Krdq6AKCJFEdNSA3Cb1WF5mC3052+fn
EuccQd0DIkHsaNQNCznof6Mdyqpf9H535dKe0c7qyLuAwZDMft0+dtlJ/i3Pr00V5NXcJVS5WExe
qeB50peCoyFGs95R9KaPS2N6xTMor5smZtnRIejz69dSUUq3h3NQ+QMDb/wGZVv1cqZGBDGWvGcJ
ZoHnZICz31l/3Knr+F+GNQlHx4105LCs6+Lnjvgc6dr00PEchjQhEd7TsrAOUxg445HbfRAnPgcW
R6as+SVtcRpYxTKyvNaGHJAhTDPtGvwUvxmL5YOqghZEqmndWzu5aIGwiOzaj+yrz0ZzLm6ELTwg
Tq8VBWwGjdLt0HqfzXVzGZeqN9X/WzcY2I8M8+6+jBYeqnMPvwAcR542tkJbrks7MjM4qtfN21/h
HnILzTkqCoDNvPzlBHfDHAHiCRULJ6UP7QaUhjdbM5t5j1NcH4xh017fR1wFINEXZedIiGZQydM2
gMnjvQfCnbOfU9pPAVYtsUiSevYyKH3gJNcdGVt+i6CtbTeYeOLUIfR60ylBmR7/D3tnsqS8ua3p
W9lR44NDfRNRVQMkIUCIvsucEJCNkFCDeomrr0e/vfe2fXzsckQNanDC+aezIUGA9H1rvettpAZ2
A3Xv2KC9lccYM8BgsLUhddN9DWHllum78kaGIjOPj6+56atuAqEJ+fN9iRhnU9vdBsGEe1k/XHGr
zC6TD9BZ/BZr+74dwYC7jl5TsV9haJzn+649iFmFdZKvCdgNvqf9Naxm3VX9JubEfWttcyPOTzHq
aCiKC0LkZB+WBbZqNgOwS7FVoMAS+UPWX342kvULhh7bU9KtSPgBwIodvmOjeQjuI12SdaOxPcXN
qdZ3Gk6kAv6f1KOgTpuXdiiQJgkb5Cz4M8m7ErwKTQmByNMG0wsE+qgR6DNiN2ogQLGGlNe22Arv
OkQPRhqkSprog7JN8fFiXo6vQHAQiPdhWex9QSDhZ4l4n2MR3vlZlt+4P+hGHylqJRCZq4L8U3hn
pxVHG9nwL6xgHWHmF2ZEENTsigWR6UAfhtPkaTXaIdN3uomFIbL1wI34M8iB4axEsombGV75mn14
MMjA7YdohH3PdvJesR3xUMwOwnk3rMaJ7ortSpcnLFnPJ4TJZIXJYRzbhT54Uz417N/Bfh32WGy8
+cNcX7H71SvMYjGt7x5fKFD4W1Zw/qLCz6ZM9+xJbMg5XEE2ThbLJwunQ8RweC5RTTDdwNdLX0E/
enzkeMcXZHEmqBBQfcsYzi7yzOdGvXAs4CqgWOoxAVcRbYgY0ArHElbz18XTURjFto7bD87DVNpT
ti7tOYupadmQxIrc9tSpu6X4ruLJBOGJjYYtSEqHsoHD4QmxkYfZhoPHtoTPkNOwpJBJ9YK5Z0Jy
8zsYrJiYZJyZC0RGvGbcBo3wnw8Q1D+abyuCBBtEY8KtKL+DsiWyGcqiToCyD9p7/l3D8IfeSCoB
auSreR6dyyWmlMdi1x7kk3hLvvBRDL6MT3E7OuZn8736Fs5dfHenuznZkGOW+PHbj2X4OvhzT78l
JpiH5zv2we4Tp0SMTcbm5+stPP3584Bo8weYvCLKEvQYFVaLMmD2vxIvpvojN7oHc58gv/UdOoEx
gq+O6FPmanSjnAbphGtStwXotuAW7aa2uMgIv2NU/wCaeK3F2YjUs9cDJFDaGMRBWO/Bj0xORrcg
1fcJG+SabS5jdjXJPliSJ+mYyKoP5tE91lfwikmKHZghy8EsckPl0r/dbxQST0c/PE201GPsLbhe
mFs7SAdOOOCAyx5D17Dj2zN3azTyHrJ2Qu2gquArhhYF1yxkytZodseYEvXKLFjVJ2MpR8iBrNgd
rTXH3G/iyNaglFNwYvCuIu6zE++vXmLhj2aoiqihv1MlQzN/zEV+9Rrr9VPOW3RA7sWPgRI/7gVS
awuIUcKceP46I/8pHWqiPScRcQSjXVHYsP+YFhWo5zWXC8tNF2BIoKo7ZsSzxmaCPkbjwZ4zT47h
8r4487cBiErrjKLFfQ10NFo9F+iixi0YuPRdLM7R3nA7G2RV/DB8fnN8gYpc0wXzJHVn+ChMbX1m
WCNvAwLNeHy3AZ5qdu8i+GJ4JQUEU0XDjWfpwtswrsCMcLw5eqsbDT/eDB0WMhcwLhXB6pZVkXyZ
8Op9BrZQWt/n93dao1V25SZdCFRTLGrnsaT5YW5RT4HWN4F9njA03MS7/apCbMiKZ5FddwdjNni/
TI5NB94+eu/72d1O3D2nDXU6xqmW4RYqXXs6wwoLzO94fp9t9S1N/F44MoVdGlDhvxkXMduJ/KO/
4g1nWQZbuAnHZJttGcTPhGsGUoSfM+Sl8wo6oSuOgR+ApxxEelf9DAGbUQeda2Q3oH3hFMMm7EMA
dpOtNjfcYNmBZTNlID6CuT3ACv3TAdb9sgOgA24nqQwDQdyreOgBuQsAcNX7IpjGs8J+3+sO/W5s
94cW7CTscRq7Y3fldAsZ8HsPOgLWRz+U7lIcCw65iwUuMFBjnciIsgZvgBmewdIdO9uWirGiKKRG
KWcsthbiielQ8EETR0aU76trcyzG09GknhcLtrxJwl6K3mB1wf65nMKmmIkfj6uwIXTJxjoImlY3
Z0btNs59muzhobvqZ+nQjzmRg0ZmUi4okerCzhah302xL9o0c2a9i/T4WAT+wwe9MLniWxv/2vnI
v19VSAGrcIaJyxS9SYmybszbTaSG5Iq846gkCJSxeG+WxjxKJs2ihNY9coCSmIwFzJwJ+dOBsmjn
0xWpV8B6qFhWiICoD8GNFtKknxSOMHtYhm1y9SOkQVM3zV3p4YTcEunHgezAA6btb+Do/gj7QJn8
WNoSR0JH/Ia7EnpsK5pg1UJIQX6A+OyqU+IKeD6Z+1x108QlF5v5ERq328sLaXzhrY/7L7YcFkgP
rI66GaTgYWW8dRoCU3mJlea8nLAY4sD13nwnM7q4GVYKIPYik6Bzh/qFCaNTLpSzSSRlAfn8vmUQ
NTCkUJAe0yUMgRaosZ6lS+ncwT7hJd0ozDr2eBatHwznjVuwb8/Sql/BsSDtZacQhoJ+Oz5qu5dL
54ooFXBnaXjYISyWALFz/OIIGEBixVWCcwe0rc0gy/BET52CBVjryIMX/kGRAeF8N5oHF+ju44G9
o9iy7+j+A9sJmiA/1fA+syGxDPZcHmPugCjLU7fMVgxl7cwrvWASD2MSj9xhZ+T3Z3Qs4LpOBnue
Gc3UtCgrZtksn5V7ugS7BJWnaPEyHNZjhpbz3h8tL/thK6hOj3cshzgpyQ/D9MLwKofDWT7m4oTk
z3DeUPBfA4sA8BXq9jGOg344v0zgrduRT003Zso0ocZZ35f5bDQb2fMT0oDmCLNrCh5vG2NxjvHZ
jCJwLk1eFP53L3aM7YhsstdcWtPXL+pZuIr8zDZQDWe7ZFcc4g2IwMOSD9qkcU7Be/Ye7y6zE14i
P6a7IxfT5Xn8Lp2Yd7AqwOyYNL7MQs2bYUw0jwAx/loZE5f1UR2E22OiICropzlWeLfvyCm+2vHn
N5PO3bdM7BNjHUju8ClMuBVLBjsT3doy65zjPsTwKOb66DwyG/CT0ewtOj13j1wOCtnYsLf1ZL19
HDLfjb0v8lFZjcspgkXnXFvndxFgTp/kc5FhvbUdZGISWmoQ2e36tM2s/Wo/jOWgnXJgfjN7bCWH
Md5cXJDgAa0K+AYLSMzfucK3gRdyKoEgujouQGBNylhibRlNsFCZ0DA4jXcaucbp4JDqamULXmrQ
TaCZyXvxxiGcsL2x9ndO55ebTqW1vLxMmdOSZHMEQACmRzI67yasQWPxxPwaf8PxZa2thciBjqHo
jsBLdYieToSUSfnEjED5BAolWXRJm4lPAdDTc9pxT0TtZb7oPeZc9SCOMSO5dBKtGi+6GWsIaqij
skPOz0dbcdvMRfflSjN5GfgSOwKBTQzjT/ddiP57Cs9MGHclg98Acy5suqLxSJurJfl0OARg2kOs
Fi+ENp4P3iqMvetb1Pqth3+eaLXTnP64n8oVDuVqYcHcYcCbHzExuKDgYpFbGkU8icPPEp+GSeul
h9pjFDoNV/wAy8oxogvc7kihIKGuP11iv6jt3sOgTrn14N6HOx0TFw/4Dy7JGMRD4Cev5AzKwFre
OSjus0WG2npXOR2HqQLaEKcwpKzd7yQNAH0GrK0BZgOkz7nG1JioB1YNbWIG5yr/FPrdVSTOYvy6
4vCMpY3ZCX/BxhKNodD+PU3z17UVTO5f1695/Hi0MY66CBQQVVrJVwBREpOj7nafJH7w/ujZHRLW
trfmZbMN4JekAsdk1mvSKKB+MzLgAossSPt1M0as6RCe/Dsnn2GPDpgOeujh2LmnyVcRbx7GgugY
H/xRgZ6YTgjtEU/g6iN9fFFs9L0VATjRrrsZM4J0QLVeJ5l33xtZX5kbrV4AmVsUeANOgs7bfrLA
Hu6bDdpdAi7fRrMeWMUiKSXnM2+z1564rEM7wKuLS3aeEpx0vZyHZKEx7kDd/ItAkCHxC8/qkLOU
DLnbiAmMhMrWD1x1W9wgCPFuTYpThcDpR1DQehhjYmVl3UmPEbevLQMXFfYVKVB3SAZI055k4p20
5aZ7y07oRTm60V6s7Bw3DkteP7hLDL2f85hKibZE2+prgjm4xsApPM48vXGeX1SH9a0+FThJYNEQ
pdNSRIircHI/539RX0v/uYWRBF1SMGbR1MEH5nctTBAIef0s7qULBkAFMWfIjgf7eKV/4NLF9Pi+
7uzJO2wTZoUV8/Sn08HcGrSJtvRWTGv0zdgZzR7TW4fVACSRIUmIdwBNMbqgrSROBsYN+hLRUnEe
TfGKtUS4vNlcX4Z+jxb+JuDpiG17OqvpJ9YsNVzaBzxDpJaKi8jecIWSNgjmxXQLLjUOfBgjI4YK
Tt+MXYOptwGXCJ/KQvSF6uI1nSthTWUpAl70mlPOJTBOwlCR2X3mTsUqR07vYaCb6LNgMpqVc43T
Ypdg2Dhm8N0Cl3FKdbeHALllWpb6NCu/RWEilm+Kugn+oomU/+oN+N01GOja0zSLUeEWNBVB4EeL
I8bZI3qP/Ot1e0HbYNix5kQ05SlRPs+vmOpnHdiHN/g3GS0P/Bdtp7r0Nj/Ojf9W1PyJokZQTd2k
o8csCdmLjFjlV9eTfa2u/8B8Kaz6JS5M/+t/LLI0+Mf46/px/42s5o/u5J92TKLxk6DJooaHki5L
ynD/v8hqRH6FNMbUdU2DRvrDqekXWY0s/2SALuCSZJqmIIGY/EtWw6+4H10xTdkw6ZH51d/xYzKF
35HNBUZjqIl48qqh6ThGDb//VbstFknc6ZoaLSNsL/BpCLiwELRakSltYwLoDSK6xg2zKmzdsRYc
aMztph2k2H3th9BVivjpSBo8LiZ8Cb2UhJH8NCq9ng34dNfaiUpFnBoBiw1jLEhNwSyTiDDRtJvx
otycqKqPyUnVToJ2Ias0qCXsFlOe6bkyH2nEnRKSflZkt00+TW32/GiizGpLKzac8IGDweWzogYh
iwgvkfYV2BJlBT7QOmsWFhEJOeGCZR7KPbYIoZ+SSMH4uHGjfF4TepzVMNJ7UgsI++nT0K6y1rnE
L1dkjYv0U2JWi0Rj+bpDN6WyCHK3QWVBtl9G6Ng+EMa2AN0YStq2hzoJQambm6Tf+C0Gu81Gr/0u
PEaiZ9rq42bAC5wUKTJYLPfGg5C7YcFVXE2e1afLww/by9ijIxCb/WtNqpj0Ykm4gYmKEBcj8/hi
rkgDsBrBdtaMdFAQ34sptjfIiF52crFhYJKie/+i9B2BgmXKipwphqNM6seNvJxG0Tpi59/lykyN
2C71yIv8T/TTGN7E4+KjexvpDs7WAxiyL1U8fWwdeBWuB05WjvGNpSzUKhKf2CYG8iHPuLX9eEbw
VzZGgdl+h8vnYgSnPIF1jfcd3gPmThx4LdIRVpIO/2clJey+IDfA/S0ugbCiXsxOdkA8ag/hvYvc
ssWE5nlE/y00KDDZlshIk3AXjD8Wixp8d6wiwJg/8YzIdUaMtXsfoUGgAOC1U8vdJduKms8bzHv5
zKEC4ByTU6MioJA88VYUAAaMRktblxft8RExV6ZkK2eK/Fb2GPtEW18mpCstEWm7UCZhtvCUR2df
pLVWvuGw9h4gSQn6mjqPXMOyzLC1eWTeRLiOtCpwaoi5YaCCxQiGxAVDlmqC4p4vUu2bDyhZ9X3D
rLxNBv89EGXCYNorP8jKSXkMQsbYQCeJhVWO0MjOQ5gG8I/H+JmOfaO1S0ZZ1gNJcDkNtuUxNV35
rPTEFfCA5OnOsyskBBCC6sabJH+zJcML5E+ZTzOonmutrfcTZQ7yJPiYbjFFAj+GTm35lUzvZJ0b
mYA6dAqQzGoG7eHWBMt+XXA6s+ps3TeHBDqxx68uj10WQW9SyVL1H0fcZzfI8d2SP5okOGI9QQW0
wdF44LMNweYz/NHRyU2JCQm7rQAzEOtcMV13ghNdfuRSeek0IWTYuiNqjk1reV1er0stRLD+WuL5
zIlvXsu35Fy+YW2yhlI0C8GkqpkysJoW+uu7WWORXMNhSacRoSVzdCDrNPbvlFzEMjxP4Uv3VBM3
n7c2O9TGkfb4YiWNg33Ki8Umu8+w/anfsfu1BJYrSAFmONa+4a3iPodRqoMjSvaNzTV+uTNkL0oy
yAOx7E291zK0+k8BfI8ZDqZYHAS5KvGWVNQU8ZmtYIIDDWFEMRmjUOOIS5fJSb1BBh3DEaAeZLEc
ZnofxLN9fazX/A8WFE0eXYuFVwpGOvhSv8bCa3hBh6BDfOq5Z0I8scMwgxVfyOEmxz+6hue7inDS
HGHnMPyfnxCyoh8jCZEUtgGGbEt7s8WrI1kECLRUzEvJcimlmYRowoCZKfB/oY+hHeApM5TBcGrq
WWBuSZ2o5XVB6VSu8/u6lHji3O0a0kK4i3msysK6jL0jjs7P7KQEQ9SCUe0xWGnXOHbKLUyDAHLu
4IkbM5/Kx5l2IDfVGuy0uQExYozU8agoqgPIAStscBy9rsKDmpKEmXRQaw0pnoZINC8TXwXLXTLe
8GDmngHGc20WRWeifgzWL7a4WdjOLvLOvCL0ijFf3o+sBgkSznuIBVlFoBqK8vkZDGlkrMwJpaA2
DAf5bOCmhWnQEewORrs2VhILgT0feBh70PRtJGUI2pJpIS0D0H5JJftE25uTAkstCFdYJ80ZEyjO
w8N9qZZmYgG5b03abUGMTyfNy3Te60tczJl0YZCN+Q434s5w1OGHEsxrmNTSjM+YNjE8j7uV3Pso
g5j4s7AwIx+SIrDJwT0Kw2Nux3XXFasn3kWQgHfwLZgTJku0dMHj3Js2uxtTJ3V/OVLIe92KGV4d
tpOyn7127YbNk/laiv0KTh2kT2C0E2HbQYgPZ8FdtXRCFgikxVKBiC3U3ZD0XHKHwmgn6MscO3eY
WbJbZPnEnEKiSQYCZ0zBPcSawGcL9XGz7pfqQrMengLu2y+73cNrt/3yNeuXt9fs1i/7JTyv4TVT
UAIM3w7/TaAlYV7OXBivuR83AjT2SU3PsFo9GkfoQSGxJ8WCBCtMq8gFJnnnpQ3ksCEqrflsPp8T
cIUrrn6XF2Q12DNIhz3eO2h/IGuEK6wMUsEmMJn46Je86vjVyAPdbWZ8MX7kzRjEdnCU1jHNHuaB
wjenNcSMO40zf4/6BL1W+caxZKFLWqOEVy3RjKY9XI8yeTAOl0xNfo9tpvYFuqTPwOdeYA+I+7dF
kbJOg/tMyEz4wIsImhMj7AqfdY5vsPLSfzYnpEojQujGddALRIWiDFbmsIsexKQA3KEjYokJh+WU
jw8pJcT7QAvX2ByNojndshzO7srnbBYWGDtiMNw3Vsa6JQxHSw9vXlPT47LG7EmxI510TRBkBdnx
0P6lEBRJcoZuDX2Ju3ziG3l/x6CahVeARVKmk6CcQ/YYLr61mqzNEHaBtqBvHnmYCa5IgGEuXeRj
hU38pS9bw68b68qi4QnvJI6Mh1SIck7NyR4/pzis+RnrKeabE/MLdgkpkAQSmVMWCEmydiJRmsNQ
E/YsYT670X2WnXXrA7pEbnP40lnoCUPU0bpBUk3SdrwzsWSEIQFjeOAYYelvkwAJrhNYb4SVw5K4
Ok+4mvgAF3bP7iMLDHsHPNnVATc7NLi9TT78kkBK9LYS6QMLff5yehvZ07nFWaW5PtmuCKhi33L4
+vGZbs25+c1q12EGsX1uk8/wrdw/t69rtXxdRefxBishX+frCA4l/4O4QLpVQ9ZVv5fseNrv+72y
iKfDPwybrEOHWQ2L0SCCg8mWOSae5JB9hH39WXbr55w5vrwCaEqwmhm4DmKI5eeY91xOd0+ytMiu
JRP87t5z9s652NnVshDnVSCO+0/WbR5lkiuL+xTmRGBhE9PndrjGrIcgwAvYe7xtF/E2zN/MUrHE
znnFmAjueLPrBVzbTyxSmISgqwkw1cAR3Hm9p4zckTcXyRiDpRwbogahwyF9xzTya3SQ3Sf2GtJO
P7RrNrnyDSMYq4/fuGoUOnh2H9mSq89u++Cd/zKPmFlFgGnQPixO+M5dpw4ErYuwKCBMvF88mnpc
QtKPdF7dSWLYBNbGQCrAaPYRzWoYDT0z2q6xUxND0dIzMH4b/klQjRuYjlVy0rnQywtWRIu2Jfd2
nFg8R1Fy79IkDUJ72mfT+laCUABT+SGZfsRLrRr3juaDHemO1Ah25ZP6B7566j80f/757Ofo2ciw
YJ8xKZOVEL1sMy7U+suIFgkIrdbslI/HK7XiXPi6rJJZvoivL5z64PY91vCwylf1nmrhLC6YFCnT
XHzAMZ4a+ZB2g8wEd/Dqud097ObwUgioxVmfJBmMXiqvNnhmtvLQ7aasO/IGpnILTLe5NF+4WTaD
b64sBX5X5n4fkt1lPibQB78U1boj7LsYqyp/HIJR6bD5pnfD6WvVHslIkAG2Hmzqmypijo+umpQe
fTSIaHhn9GkQriUmr9ljmxfrC56qJFp2dntHv65TjXFoEQAI0B+Tcap1+bMFwqP9YLq+yOZGQYFz
jxbZ7tFS5mjj8DUVki8JpkLSsp4GDn8XIsFQoikWTvqtw7cGgqxB3MqTAGiPG0d1+iaZ0n4wrFSK
mMxWcvouGlQg+ay3sC5WSrV/JivjtYliCeRnny+LJwzpQ4S+Jif9kFD1tIYtJ0SDieOlJK0p37T4
LFSkp7wGAvQ+aHZzvLVeg5y8IApWLsaND+VmgcOXpRhMpUjY9eGWPJcFjHdtoYjQ06nbBQbC0mEE
fgp7t7r1F7aY0dZoFoQbZa/P2rmLyGDpah4kZYnlultlhZOzLRFGAEVVXSvh5vGDsTnm+SXLJDGO
bBDUEYnJpRJ/FoZBhTnGArS+6778HFwQ+p1wN75iPMiZhtjxMlk8Zkm3yw9KQfoL6hHoVTBuvpXa
MonKdR/PeS9i25ncsnu+ihveC9Iso+Ab5vRKivTtf8RGm/aBZEao7Q0I9h568BbSJSEIoSt84p5B
tcJWwY6V466BmNurjNPrfoKLxSDAh1raf/af7KXUZP0nJxWmb+xibKXaQtqn2YlfsQ3BdWw3IYWN
MEwQSCNY4o1IRMMMbk4q3EKFzYXQ6kGOSE7jTQPVJw4v0ckKgafaoGQqBIiJqxp2RrQOaHF1WETN
OiTGtlj2CeaCNlstxA7ZiRCJOByDGm60ZDGSmcd8vWYNELZiOklvR/WmpdAnWFuW1om0SwLSfEOa
P9+kQK7IXEWoREmjIM4cX46ku5BA1m5j6wkOvdCC1ZD0CbMdvnz5RlUVfF8OmADjbtJuCDXBOpHP
hFxhkyi8i7Q0iAAYCMqTUp/wmR/zmQ8quNYl5cojDU8+o3gm7dqYECv58x/wGduikBhkND9nmOtw
cFvo7e1OH8Je2VCtw7BgNpvHGRpwzVDjtaRmkPakvVATKLQ8lCnt+vnUxmy4gmQdGt6DWWX1sECn
dIfDugphN7YbNkeegT7BXsjhUVn8oVfVxolaEB9inhqnK2GLwxeAsluycwmAEWAivXWMwSNfkl04
6DSIneGH0GTJtj1CgydRFxZNSOYrxNzLgloA43B+QmGLB0oRb4esX6K/5kO8r1VCd+xfb5KfDtmP
uWPWJyhUT7jPklXCPOUKRZkQu4xB7FTeztsNkWmJBxWNwlbGH5mb/vwMpRnlhHGHxAmJTnkAjFEu
dC60X3GYQ9biOLF3JBkl6ZpqPU1Wly9KXgr+GltHJj+qaUVPlHEbbpw6vN6ZzQslyuQ587ekwGh0
js0HvZJ5ZRM3EJUzJodPSazn6vn4Lulh1AW+FXAUJbJvUg33VHOOvzJ5peYXGz4vOgXUXZryFhOz
QWx7PsVU86LMabLcHrqsamsn3XAEZVodngdM56I7DuADhMYHCzm4j0qBlDB4+o+4y4Rq1BjIh8HR
FWrXbksLm/EVHSbOi3R9FIZ81NLygvyBnhY3bEJwWPi9lvRaTnGBHZvenoMIVrwkw6vS4iq45cOg
JKB6pUNBToKTdd9B31yu1aFa/W9A+wca/WeAtoGLE1Q74gUEFQxZl/8M0Pa/rp9Zm2Wfv8Wz/+A+
/olnC8pPhASIsq6ZOPhL/3aJwhngJ0MGSP/xoBp49r9comTzJw0hu2mIuioov3GJGn6lSooqqBha
AXQzjvobcLak8Ox+PeAUfhy5aGqSxCEKjDp/i2a/iH5s5YesLzSf4D7+YxWgCHWCZXhFfdnPFVdy
27nJerXoN/QamD/uWDYwxpB8VifWKI/mV20gs+QzyLRPrFYNuheWnfIqtfhF39/5nvw+Pgf3SYz1
g8MCnDMKQ9r5GLzG283IqxEG0CHgYIsFzpAebE5J/M0crs4WQxAuXZKyePQfiwU3Kya5xIoDNZ+L
Gl8lvFZIRR76Z1r3AysT6x3O7y3s4GLOZ1Z07k/VU0ehdNOwqqdowKP55zZWg69QZ4AM/PAFX958
ecTxcl2CEJQYak+Nq7hv0ZzJC27xc/dLl5zGW56DVWH7e7dogOmEUctwXeLaLQymv2FK+Yfl1BoU
Lm4XtJJFuWatImR76IUvpKASSrL8gPAPbZ9Oke9fSxVIhiL+R1MM4gLOV9Haj00f9TbL6ofYQ5zO
Fgx5gTilBd+Gd0ffDExzjEHGzmlw8qFvJs2snHwwnZ5Adv9BeN8Phzvs2yTbKU69Aa9YNzvj2qBD
lBH7YTtuQsl4Tuhl1a1w1mDcmdDG+s7nsciqUjJ6xkain+dfmfeLZx+5yb32JXjm6p0o0UHLjt+X
cB4kL7zm4ztaq2yWPieoqVPfnAGhX2iiBpFqzvjx/9USNoz1PrJnX4TBvSr/9//8Zcw3zKx+843z
Y8XY1F9Fv/0q67j65/U13PL/9pe/TMH+bN0xRa5tVZckE46vKGlceX+Sa1L9Y32t49+uOn9wD7+s
Oqb8kyAoMuNqDf+xnx3ofpmi8Svm2bqh4UI3LHgmo7JfpmiK8hO3FVgNVFnGMm9g8/6SasKvDENX
BO5KkASGX39r2cEF5XfLDnZoJmNE1j9V1TVB+90QLecowkRAqlsBaaafuTj3kss67ZeGeq6K0Wqk
zwROfFmDzFC5FGDYQ1p6B6du3necN6kLD5UkJK23Vdky5WP9SiA7ZfmnQrSUkzymwjyrtrjfA0Fi
k95CkH6EF78NfExMJuYK0J3MYFiuo8a+1OJ73leLB5oHIVo/RfFEKxGS+bahCqIIwSPzEBjl9Hg8
CopHfT/tVl5REJIn0olOemja5ZxJODGGro07co75CFF6Q/WWkqlUTOiaaoDaK4VvTRU11rjAIQQF
H3RKhfGlUe5ZWXYaeUfWr8xZtdsfCF8DapZLK8Ev3m7AcuD+XL/4ICB0KN0ufgtAsASYuf3OysmT
nhlTiPUAQSRwedSzUT8t5pVVFAsrAi6H6BW79ithxKDwj3Jx1eBhPMLyfB7SHiAngBUizIfOiEUV
4hjILsHUWAmsDHi95bwFrOORn3YOMuJRX97N7ZBYQViiuKM8ZVMgzAM699BMgY8TaoqnEmLAchD4
jS6DGccZ3IAXIPeowPkhR1BbBtEIAKJ4x4FwPd2CYBQcfpM7C/XjA4FAkV8Zbd2xEs1Ql7eXqT4a
YRqRZ959lEz7UgBLF3HRVvVVXuHXjKmoTkVKVfkIRcc2LosGnStJquMI2iBxMtuLOfjsYRc9xNEW
k3LIt6bmYs8Amx15yKi+Xyx0VQ5kgbeSOmRmO0iBU/GTOEbltWkVT+7W4qVFmJtQOne7WvGw8K7Z
adBN8EGICObPWyzfeTUazNSBuMOQDBjeUFxkNPE5oVIX5HOA/UyyJHUvToaUG5Dtn7/WFewzQpdB
EIMfth5ivNUcBBCmLuAA3MrlwxP3iqNfZkPaxOOL9orGoBptEtOLP7gRDa2gEoSzQQ9M4xVEkOfo
nQgnADzOJ2xv/G7IwR7+leP+yYBS3YyiAnC5unwAvg83JbJPXivVsRza7uG5VCGdI74VuTHmXhXm
IRq6oYeqA6Ky9w0W440wY7rxYBbL/3LjC5vx+gK/EzVXdRwMx0M4xaHVMdEgrkVmYoKhOZOYYT4T
MRLgxhVffHcDPMwdV+MyvsoA+5xCjByS2S936GntefhZiU6XLN4Zu67OqZrJ+brFqztnGiPbbLyE
Vl9Bm/l1Ux3WIjgEOHROqVK+VXjyo7Tmbb61z+GRaLQZOeVVRONcMpCSLwtAaDKLum0FWC9w9Mx0
GKqMrjxmgdP+tCVzZ3hGcvn14++ZZuG2F95Uh/kTWFvPxJdnUr6l04c5NOp0AgMQjsCDGgEne9nl
LrG0GkBtMPBa/Gzue2A7XgJePbBjvk3EHcrcCD0PagR1YeYELs5TgllrOo2hOe3IrtMukE7pCgvc
P3IvxcKcHuSCP1YYYX2ShU67Lmp5plDjjNptcl8H9SasNwVP7J//COgbvoyFPS/4nVE2D0a4ovva
Frx8CFSfMxFE5MVJXFP4tKuYPFCki80Whm+zrYtVLq/p3nj4KYeSMepRAiLbiZYVNEJnR1YCsQv8
vZxo5G8YHNxrmWMdPrxRyjhw4S+/Xm9lBPmsW6NRLWR08dSXsJ08Ot4XPjXhTXtdkfWMQQTAdYLy
29S/S2D5NbM8/W56ICcKKxunyaCVZ41MpWnWzkcs2IaQ2Jw2Ly6pD0zwASvYo8dCp7p3BgmEVUpE
wjUY8xXOnPjReDgacHsiovE1RI5baPsH3EfpXfP0Y3n5ABFtNjUv+AV/gCcW1TqDwPTpBshtzS8m
iYyG8PGY8vf9rl1VeLJxkUHkYPuaNRtkR/0OGCxH3UQH3THiDHFCxinLQELHYDdCcUWviIBABQHp
Og/zv6pwq3eoxSj58a7nYZ/mjNS+zx7PxmcKA5vruEGVxtOVU2OQKZudlReOeHj5Omo3znacmomD
r7t1kbOmTowAJd3gh4+dtP+MPD60Bzpi/smXb6ycKrxfVN/Y5hl5CgZMbhCW6lQEp8pdSlCuguIt
rmHBR5g3KbJV38w3nK4NdS6+JScyMB/GW6/VJA3bgTzLS7B+2Ll7zWHsvlQiPBCodAXMWKif796L
WbYo+XGyBrWUuExKZLaFMsvIaSWP6e/XjD5Wd/zxd/WjLvxXnfij9vv3d/ss4eNPb/Jf3tH/Z/Wn
YmA/iy8tlZ5sKIMF6Z/Vn+uwqspbXQS/JXL90Z38UoLq5k/UmHgcmyoV5dD6/ovIhT+yMLgmK1R+
uiKJxr87X0X4iZsLkL8wcPtNrh6/GTycNYPe1ySoQf5bPC4YYb/rfIdD1wRZ1rFnFmF5/Z7H9XiE
Tag20WArVPZOPDPwGNyZu9zBQKAg6SpImOwhHnjumtciQMgEZaN9zDXxjTUZ3zvIHMV9yw/j3H/u
igqWE7OyvFLfdfbHuzKtOxAyvyqxN4M+cEyfMIRheD7cWTHyBagnjTRWw61Kuk7KnFhEG4vSDKyO
5en1LlgsU+EWZ6htA8M24ppF5NEp/lo51xBIF28hiickRzDh0cpBDfaq6XikXmVEZvl7/0YYTg8R
QKeOo1AWyUUaF9C3EITChmTXYPgRQvJNiZtg1dVKDhv3vsfcbE+KuoxSooM7K6S6ucKBGZ3kdvLD
J2MCxQOqa+dUK4rYPvZA6mrvjLrXekmHLoVLVrug3WMoqQpmshuR/Aa67HMCjlBCCKKNBFroyYoY
rHqo4aoccw7tPCLRgu9GMqugxmEddRid22dpwXb+0kh9Cj6f+H351UVbaBUqku7UVIuL4Q6DqZrI
LMTrPS7E0TIfzS+KNr5rg1OxqNsGsqkMLxlsgfFBM0hitvIFlP0LLLNsYDDzIC/Vz7EQRsNt+Inz
1ACghfvs0iG1Evw+Oa5EQjOm0QewLqjohBSdjYQpHX4Q5L4U445muh+/Osog5ITsvpaSMCMklaSp
QVUIKHzF70EXkMLhl/+HufNobhwJ0/R/2fNgAt4cdg4kCHonURKlC0KiJDiC8PbX75M1MztVaq0q
JuayHdXqci2AQGZ+7jXFOy/7egoA8asI8baGiv8Tmh4Mu5V5iYeHOmKXsgDPdeY/JfPHrgJh4Pr5
1Lqv0hlSoDWKn2KYCYQXM5h4owtExkb0VLSXW6KvzfpdEpiGYn/zmWnDg0NWItryFSmhOBEmyPkh
Z1RwqCsX2FW7jxl0P0rqhF/w+1I0IaWCh8ZMAbgbZLtyZ3iePrXybcjCAj5MzzKgxes1YAKAmgNZ
B2XnT4vbIhi39VmKX0J7iXyBPR3yYfJ2QnWM2anXteCWXMDOkOTMZb/QvNOEYSGOOlrqQijTeCie
AzRlpstnWH2WMbdzexr189tzeeADYBkGMuzwAvk68NTX4u5NRyLJa091vayVHTc/CtEb8BA7fiLb
rhoeO+fcLm/yveEhqBxrbnG3v7l7PuTNX5LgnITuOVK+mIivx03lTJVNjXmlV9ypNNJnxZ2g44X4
wS101OvUaPoS0bxBsBvCPG5qMwtBg4OsH9VZF5x6X5h7tUvkS2gQtas3FFKMZ8OrUBhq1C3QKHTo
kOJ6eUsXb90dfA7AZABNmoO1jMa7PH409CfBwYB/lrjFG9ALFCPDYKHazHuAMzDYR+8sdNtNuTQ/
kzvogav81G+Aea/azTBO2w12JblPO2bGT4p1w1tZwxR5kCfKXmGIMdX28ly7vyJdJVSBQwDVCxjX
0kLbN1TFe5zVXaiK9aX26ottugASkerbthchcwaABsYfKmPykW4hcAsyI4PqygUl0KiLWppLnt+i
ZUOVN1PepXKv3LxiFmt39Pav/ouou4ZtqGyoAWnpVc6ZB/qIGNGBx2bQfteP/EQPj6GBfinEB1ua
y1Hi9flTMpwHksC5DSkStyw/nW2D64rRZXZlpomS86RtV+pruxzk50cSl2yd5E/VLtQgJvF9KLYm
6rst2L3zwwCI5BPeIDkRYBzhARYtGyD+Z2TjMIeeRaoQtUiAOTB7nt5enWEWygsYd4zKkNZrF4Jx
Z8zkm2u+Mpry3sbTWy6zQ6o7h8wyGD4ZHveMU7d9865NqwhoRENzld79DNPHCq+69zpdCi0Ec3OA
awTzqn134uP17apAEvxkPGysdGnZNNt6kYNfwDvytlAct4Ex2h5tKFYgfKl9UHCdqK8cWqApW/lp
zyZmyWPhg9IOMB3jZNcXX2L75sldlN13yj7JhMGnaXosXMuzGdFvOCJG1n99KpR9twsWWJ4DTVOs
ARXQuZ/vbsldBXelFd9VEmeCVOMtjVnlJ9rWgODc8S5p/NVVo2R5Vl/3KmFG3QbDpHdWAbxo/FrQ
DVoFwxQc8V1JKm0suHoBGZL6fo80kv0BXbV8pru4j0CKXQAZZDypt1CfD9TogKBGCJ3Ws9+h1vbY
MTfM4XHWoSfdVmG2KhsPetUYH50p2vTTeNpstBndD7BpQOZw70DWjt7ALbvXoimD5h3cwakGfQ/h
fQnFkeoQMB+eys/2e1e79jtkjbuoXdrv17daWyLY/X4Dts2fOoC+J87so1x8zKXpHJTQFmNp7K/x
Bk8ms5XppQdQNo38weSsl+Jlpx/8k9SAhtDdHiWO3aHSIc0hCaenzcxhvvssOQT+HKj0pNTnxHpT
mneSSSGxItg18cx0PgamtznCaKg/QkseQQxq2NrGt13aPsF3S1BTy50nBaSesmmRwnKb63RT2K/G
S9iiM6fLWOHuAhXcIiCksgNQAkLQHexXBk9qJhBNVBqLAD3E7r5D0wuzwHutfKvoL8DtVMalf9uX
WL8DLw74c71C0ER/x7YkBgfZITM0MS/ayiAa3F4r+63ODz4mkAQ+0jwUEiaoGANbtKfm9YWveB6E
1aVSoezmr30JWApzUQBcdA/QEMrWijSLwfkG/qtRv6r3JTTVz6TYZs3ciJdlOu9XCqSkh7JG8CVu
vfItF962ayFfewjgbkqz8mkD6Qqxen3eT2D1YxxooHH2YUxfOzeHUq7MSQ38ff6IZemF5nZAOeva
ewU0Pumfl+AItav6tV3NXkfuawB7bMM6OXb026QVXxXDsyfPwXWtZ1M/WIJ7UGHiQgQYPtVOn2Ck
jD/WcLzSQWAJJVhSzTQwjgwXAC7Il6srJ3N+YIvsQAWS5lmI96V2Kwkw2IEtx3IqvaJUxORAul0a
RDduwaJ96bfGxwCuDlFGKF5oEg5rSd+ljJ0DtaLjTpowzuGIBw9r0gGedz5H/3kDugICfohYXrhs
zwBhLWYIxwbwPcxBCRlx1tQxJJ14UtgEH0mE5Z+GV2iYbPVoEeKSIR3pPNrlyhYqC2jQrMYlenAs
fJAjwVRCfgFtNOi84RN1+KxunuJ2DY4ZxDnGP5m86ub8tRBobCS2uB7dA9FbBTiF8vdsxhA38yHF
ZJiHxsHXTjbCaGAWbEfzaB5op/KGuASU2wXu1zkn3G6kGzEJz4wrMDOBCT+Nz/uQ3g1aVSBiIbwW
CxB11nUegXO4XnI422BhTggaxQyBGujPJjIG0CDsC/tfplfs+gv5wNAdvqjNYTAnhdWyFbwIEmDB
fyPJui3BRgyZp8nHiNubzowcqrGK8NBrVi/wzJ0hiAV0zyt3PRh4ddlIS0ykChQVLG9lv6Uecv0e
05R9Dd2OAIebfQjQfpPfRc8GzIFDcqDTTLMED1L63aBJrggcFeg0XtIlCBkz/Mh6oec5JLNCcVvn
qeXG0EQkKYQ6L7s3a4tlJa3cMl5EACLB19IOZeCPHX3/UngDnnU0LEEuwG6f0drAD2Pfb9sjRm3D
Mm0W9uJhRbk/ubDyBgnmM8emClpRXw97gIy6a24QUALrPWK+tkhsfMSOWb1P5n3zGWgFxhLong/0
B/abccjm/DfOD8Ywg8O59++ttbMlxGrxktg6Apd3e2tiNjN7L58Nqg9Ee2dIF3nlHRhiyiBx37P6
sU3dqzTTL83Cmqtns5rNrq/qmUfDUcUQAB6pCdQcVBoIskpFnbkHnJ6/luhB4UEmpGhTlzIpmxbW
1qwZ7qFgNL0hGMbysPb1DdbFPUe0xGTKlOkzH0bAVnUj+r50kcxHsJ/ONtmoQM8QdQLCW/JfrEM3
k80802cxDpAZWLISWQCaHEzflKNcrZ6etHk0HsABoojYQEORyALllRxxc2hVVIRXxJpQU0Ce8VKO
i/DVxIxbObagCktPe6E15qQ71XpMPtBRoWnqGrvsY0QxMPuQsHZ4Vi3s1PifeFHIdKF4Rf495b2N
jAdcB7qIfPUgL3Ru5M8p72aAql6tVb7zkcFeYTQHArM4XW0XuOUpv4F/d6FUFlveC3wSfyZfsOzO
sCpk7IAQqAFktKufwydz0waT+W0tgfqbZGcsRYqLsVXve5hDr+GTQu9yOUIcZ/4p5OWMIZs6L1ho
YvFGMGFGCAw6Jrr3O+nQnQwLIvI57MEqTSNh0tJloRvFnuzPwzVmjdNcqOyEJYZaqccC01FOto/A
1XLiENAjlKWdXfCq7Q1lQwdJV8ANL0IMchOSaI5aPGDG9iHbkNZBjuVrk+zHcMEfhzPESueJq/Vb
1Z4QBR2or+h/Hap3cJeZ8aDAwVUpOjTWPKrGvrGSTgB8nn1nHTPACVdFum1iLMd6xUufx3eLMNts
fVZSA8VlnHUdNI9ax5ATjejscLPnErlW6aWfA3z3oF8oCwyCC+vQlA86Qsr4VNbBJmFu+znA+7Hc
AiHtcLLGrUebRNQj83gjR09OyHQZwgi7DEFaOz6WGGEOAT5v9DndbXximA6g3U12o4dSiiDHiN9B
ZAnN3WhXelCz3Pe2hMgB7QmsKGXzXL+rbJx2PQrm2Ro2Gf83qizJLn7w7wKvlO4MhBk5MdWNTmIs
sf9ddQAMTdXsZsobAgeSULN/CFxLWVMMogKfLaBYYYIuA4yByGo94ry9ew8z9NZtXstt0a8koVkB
8hM9QWzWWPVRjO0jdCP0fUUkVgYGDdNxhuMBaaGy3A3U1W7IzE3HDUJfRhISkdaUBiT62ETQcaHu
y+pOOqQEBOwzpuxoOpoYXiJVTAo95ZgD7ntgniV8TV3Ox9Qdt5DV0auYM80SelDHBBNHwF7gb/NW
oHALT0GgRghS1Orcj8gMpyVKnLP0cAXaS3qj0hN5T94BMCfvpAoYHjwd8oXtysLplu43WkI1sOmF
cacf0LVjH1sAJvl+0uxDviFJZ4CR7p9uLHWEodsF8vNFvpGbfXSEf9VxSuLOIOAIXjL13/334EOx
n4MHO5/oB2eqPqO2YC4RI9FOhbzTpJljoaRNqi5v0xsV9CUC1nwpK0/2goN+YRuMqLEVrjL3e28I
ZsJYHt9Fx3RTIN3xS7KJIBDhg/KSlyJVlFjsg/ihQ0ecYVmTkkEizSDOmoPuHrQt9AAaKdwhJkpL
9YQX2BIHhnWIMHIc7NFk/riirFLXnE3Z3dgu8fproqVavBU5hiraCTkohpQlReODml1iBM1J+QsZ
x2fhHdRjTOUsSvtsWeeQAsq8y/xXiRQKFlZ4h7IeTu7YBEiubmLr6+I/GdzbcxTYoXBZkzVE52zR
Tc7lxkFqRlrcljQtAnQLitZDT15bwIdndSOmerBxudnax2uI3ismIxObjg9S+Wxvk6PDBWNy1uhi
xe/Zrt3US7pbvHJUlIx9ex6OOgA8QLDy/BENRpc+oskkBQnc0u1yqu4SnRoskLYIj4cEks+YacRx
9KS9aO4jxvOCC4/b7gdsPM293E9v6J+igfkExYq4maN4ISSHSbImRBCEL4yGwfi8m4uMS9ncDihv
p7haufnyhe8X+ajiIdF5F0VTdVU8FoaHyhMHhgWHTV76R4hspYsmT44QOWNegS6EqAhuBtqB5Erh
prOfCuueCTcW1OebNjWgFSAyeV/VtsuE9BLsfIC5swZIYHQ51jGq+wZ+ITTWKM+sk/KugBQGuRb6
d4DD31WkbGkSMfxZsjF55hnEynYGaU65ZPaT+oKz3GfushjmygJETkJHBX3oNSwFHC8WxQSRHPFr
+9EKDvkzGtldj3YldHbbg6yGHwnnz/w4JE8NCVm4lejfRnctilU8EjxU64OzvHHicX/Kcz+cb5uC
KLcN7jqIl0BRVHn2fuspCZFSUZMpMIn1TZ3rzjyOmWE5cyoYh9pkmp6kef0aS/fs+mpJFgmwitDC
ph2mBkV976RTX/+sIQ6AxgkrWI1U//zcPtevSjF9znci9r5yl06+4yvfomxEOsofT0PTs8/Ruxm6
vw6VmDEya6Z0+WNrlTlLTpt0WHM5vrF/xjGI1AY65CniwHWWfnlUzTvtcKTo5p2g0Ay0HFh5BLRg
ahyUCg+o8S7MH/yHcW9uK4PeoJCnmAglEqHmgu9AU0yuwVzH5Eo9SntcOdRnnqN/+1SurYdSOPps
j8MRlzTkzOz1w3W2Spikyqh+Y4m5k45XiidtL/W75vqZW8twGYXqBNWCCRxLHAOOaJWGkEBRj5cp
arfIyCMWO2HqFYmznh0zPOXJYwN6upDvhJSRkLSAf7NJhYhmunFe8k+yEhby9ilEepBkzvHaYHqP
WJQKEvYpFbZt6f0gkjyEcPpTHyw1WCjmNCxeW3Lnia17ebm8zXWUlZtDSohCYydb9S3wJKvGjBjz
G+OZL32/InZUFbXlwu8vjHOfu2Ju7/IMRV5mrgqhcohPOBqr3SakNYTUSrPGgjzxVm24qvGbO+Yb
e1xmjwiy5RvK/jiAsuvygxBPP28Pf1SBiPRM12L90KGvyb/MX2lYjIbbf5jqrLhnetwxXQXhT+m2
wi6uArZA083BvKNCN2yNBDHw1PvivjExzigQ507vZMRVhbEphR99S3T02e5oUeNwa83ebTa98GWQ
7pVmusUREVEX/nWvD+HziHqzx5H4xEHTI+y7VQscIWq3tOeO9TCsrPxo6h4a8OSke998GQ0kp9Q3
4QbsENxvaB1BpVml2oYDOuifmnpVX+EPbcn5EwDQPphYWncbISmljjub0tTsNgPcINFXvqELSibB
S4kfjs2iz7wFda4wTYlX+ot87Kb2Vs3R2483wWN9toAfTvTj2roXk/9xz1cox6mX3FlAGlCZuc06
acYmV4EUNG6xHtM7ZOFovJKvFMbUIGXfolLX0gT23vbVBJCNsdApso7yA91hCyOMaFELTY0dikSM
0YVNDdp/93zzCpVyMmQb9sudE83DeaWiDsLBlGzVXQ9MO0HQLt3BKB4mite76icRCcKzVS2iO/D0
14V0LnzgAXAVk1NJhjvxXxgHtSycbYZfxXUKKSMTFkvq/LH11vrVBe2MadkpnLNA0dyemsLIqlg4
7xy6+k7bV+XEftGPp+xFqtcZcJy3al710/RovOXQC19k1UsZ3SSzEiQPh9K8eG0ec9V1Lj4qdxb8
cQYSr+qd8c4YRzmogyujzMOHgoK8oiVPNiJJ60Si99CfYhjGnJ7MZegsEN/CpaYwjj7yVYJ0MQt7
NM6GFyYq5Ab3A0pM9z0ldrHhq7EwUO4ttqcYBg5CusCA+mSao3vrMbOaXycTtXBlhIfrufTghx91
9TRWYMnLuVHd4y6g91SKwT3cI8wdktWSxkqzNdYa2oFT/SHsJtfn2zvdMqx+1MmLBvXy/CuOtyWq
wLME+JAP4mTHrFnzt8M0IMIrE5rdkG8jgCuT9BFVf1gyw9UtcF/gfKND8RK86Xe3S6HM9V4i7DsI
wi471MVwaee4KZnGX6uF5iqTrWBDN9rk3JE3zcNm3j6vleDOzS/4plpTDUKfR+cc5IWL2P7IpfWZ
/1G60ZP17BxoQIAfmsa8Ds48cVugGIxq5uz1apOl8wb3VZC34bbCON3ewcCeIoOPBK/Cz8DV2le4
nmbhpd1LEm6kEscoiIv5OM8L1bXUBgEETAEZ2CcNrlYoy1+3FRPKAyitbNjEH2FfIQwV4RuAKE0D
SXMb62BHllH9MdxoucAjWNQvZbhMtFn/wTeiUO7QTaM+gi5LwBwZKdRkMoio8hGnHXk1gBwq6nUr
4eWjoBAHeG9pce4Hi3j0EvBAqGXmaeY+1777EhIwmWPYx/ShqWtPYOTvx0W2GUsvgcEV0kRvNtHR
yVdwaxyZ0EH7caLhmKea08DBuQs0VFBOGcVq5pZCCxlc3D2NHGDYEQF4mJvCFgCCCP8Xu6pZ3GaX
9Gz7HL4K/bdddsh88k8vAFcL16d0aUA3IKKvd2Z+dLa3mIkQsAQDWNCTDKHQPMfkbKkBriUGJnyI
VCw62Mq0YlqX+r+Wpvb12Ktroh4tWB4+3TMJr917DMpubEm86t9JY8ja0AI6FOtizRLFwoeB4ATJ
HX5g8pEwzYEFhRJwyUyv4MQV1h9FFLtaCDTIoiN9m92D3WMh+B890bi9B7KNosCneqT225CpetIa
bgwrC9IBNN6zvk3LCetbmMIiXuJVJdg0WrUuBSuSG8dm6irLcI5CkOIqJ4+dtXfaKZ0kekfLY5aO
rsU5BVaqCvf3Zkewp4vJvLpGMh3Mz83RN+6VMh2idIIWCV6FjAd0WsbdL0G66lBHZ5qaIFbohkHL
gGZIG3UP6qqBRqdRCC9tWULHe4PMgfMUTTNnLns3LCrZXtkyL19K2V6rKF5MrwhkIOZAD04SO0vf
oZ43Esol16TwW5gk/i1yHyW+ZzKglQghdmveF5CzMiFC64WGD9EejiO7yKbz1aBD7Bt7a5jXsP2i
+t7crlX9nN08VIPL6Uoo5rs2oTn3ALx5sMJbimyiPw2McHJ/XxtuTCTXmNTPHNpa2yZ3yy2Szv6V
fj+C8TacEzwjFh1y0O71/MtHIUnfcYI1H7BGgAS2qFa8S4FS5NQlWRjm5psWrtqP+uFqz8/r86MC
gPGlvwzr+EXyH9N9T5xawa7M3duRMVT+kt3zXrX8aG91oEqTUN1Ej9QdrtN7sU9R0nnSsPqX0Led
cIjk2zJfWOVUJ7Gh8iKgguRbV89WdATrh72H9EF7ldY00Hb+Tg6Cd1pC+js6UCe7qbEr6ZgooWe+
By2Tk3QXvpufVDjLFy9COXDRbyImR6tgQboQLPxVjhMcv+rEr+zVteVX14MBg/fwpmzehMIWINKz
hGDla36SMC6blKft6L40DN442JFz1T+ts4lN06uGslr3KqajDQ5O4Pm7OaoTuae58dkkoPN7zRHy
IOUsv0f3mrm9v2Hhjp52aGwPFRmyQE5TSokpjmbrtaH+egE4cFIOHamMhqP5YOMc9qC+SHCRHpR7
dlFWYBLziRHAxFwgnY3XAaQD1Ce29pox2ki7V5fdVbNv9hwFD80epJ8JavPAcufji2w4fBmY8k2H
RXz8jOWpunm4MlHSXovDg4T4zprGK9guGFLZc7v77+Of/ifIpt+B9f82/8iE9lP1FST1/xv8CfA8
lBwHNSlZNlVbR1Xs/w2/f4zKILpFr99oWenffKP/hEBh9m5aoOUVS7YdQFbgnP4DhW+Z/6oCYgKA
BBBeV3QZ9P9/almZ/8rf1Q3bUYW7tRCs+k8Uvmb+q4BN6XjHY31t2Y7y3yH/KF9UxnXkxTXZVi30
mNC1w478T+5P3hlGodOiX+DEh6V3w6SxW8VnGJ8oLTAcG4rnJmeqtaCZpzKjSP+dbsZyCD6Ijdch
yG6/O6R/ewOqqpmaYDuZoMT+vIEiGkcrk8Zs0Z4J/ldOJf0R5xzkRh/CJ5RqI3UHThVJwPVo/MV5
WPnCQBAfHkwYJTyyYTKQsy8WrYmRN5GjpdliKKbqFXXdBdZfGcAnupqWOtG7T/svUt3GV8SZuKSD
QDdsMEfnDX4RsmtMuRycgbTJxznKrw4V833cfeRbfjCl2MuYZWTBZ5BvLH9voBuio9TRRQyoRpNO
6420RZ+UgLav4NubFMwW2oo21d59YtBXNU4pla0vYy1WNG9mmK0x0wKjE6Kj00wjS8jVAB0n3/CL
bJMGQv+PcitidNvbC8e0vLC+ubKVrALzwajS6bXEu61dJfn2Oq7k/KKT9OrnQjPc37bSN8vgm2Wo
O5YqqHcsA7glf64C37FVp1X1dME1KnnrGwc1Sf/yusWj/U3H89fbxijegXCig3e0v6y0Jivi+pZx
DR/8QofaUmrT8OkRetCbo2EdYh6FRKr9l0/27Rv/7bJf2HVoxOTFTYKK2gTkaq1K+wFt+BuNiEMy
JjNbTGgN4BSKPgPpK8e9AMKlzJLsZBH0IgE5Zf3WjOCwQGDR6QGrA2QYGGV0seWcWlFdJT3MLodx
1HCIAvq3fKhUOQcmQwfa51J8CarTgKBr0a/U8QCaOafXXQFVHtjTRpyvGoau4ipc9jacajoxFTmQ
Aew4NZuF4yt/eSoKyM8fX8aXF55Uuc7Bp6F6wweSmwsfIosYngP1V84RM07deUuKk8r49UqR+fM7
EY/8p5XAmfy7fJ+dtSWJOBdPGLslGL5WwSJqGA4N5//Zhb7s9siwUxMYc7qItHMKGSaiXRcgwKBA
Kfz5SuJ5/fCRnK9HWdWEWVCxuNNSEePGxHnz+1XarHidP19J/f7pEbEcJBpVVf/y6uygicY24EMF
zYU/xrqDA4F+mnlIg2Mvnwdt1VjnQElmid1CMKG9HrZeF156VmAQinJdnzT8Bq0oVHvreQuCyW/O
mjS/sRl+vluFSPnNg/mvu/3yriNVDiQ95W51+VRlFzmHM93dBajH+jf2I2urQ4xjQCyCYWRZvfcN
QorG39a79beH9nUlOFYlxxK3kfXJTKJY7ah5fbisWR6+6PWLoF2hri9DB5WB1yTtaVDB/NOo7tKL
LCElee1cSW89sSN8tKWLlkM+JGRzAiQRw18E++TqpOc2DkLg0hKGXagmMGrVsXegt56d/PGcjBwJ
PP6Kcy4DwZXVwByUyvW7Z994KmhB9P2571ZjtxXRImoAh23bjF5JY+3qjgETcedGy0WW3koL1XOg
LF1+8p1zwxiK5nS/VfSDTVGQMZisBgMnZ3E19jhU/yBhfgNktS8/TOSpYan9/LLNb8IIrGiBHoen
aGq68GS/vN5Ft6D63/9L+Rd58BWldVCjYJLRMRVUe3Xa9dvTbVCJghhRAVTyA69rTmwOOEpmTvsc
jakBvHWEABxGGf2/P/UksDacs3rMAcFAuBj0iWwq5qTqToH5pkfgJAR4FRKLqSCUFM/8MQZgS9u6
OCc3tHpCen1tucyizk10FB+wcYy4m0ylv2O394Xc7Hy63EVz9nGBM4izkg9Pj2m60bQLHyZtwtDD
WQqilDWcug6h8ohvryMy73SuwXsgEhvQ5H5+ht8lZH88Q3Fy//YMs0AKdOXGM8yCnqo3xbRU8J/k
eyRL5Z5Cpj9lyJoXI6L58S4HiJvyFBP5pHC4/Xwvxrfv04QcoJq2rUFZ/fNeKmO4jbLZCH5fsQlG
HoG8qhU3l8vF1anXdFQQMN2zrdFzIcSV7ZYjvNYN16gXOsE1AhYf1WfxBjkQiaREP958YdezADhM
B4dH/DvQY8+ulwZoWzKEC5kZVVqTV9WIu/L4xZmGD0obsmeGU1ZclG4V5QjcDecyc7ameoD26Dzb
LU3Z6GLDn66N22PWIq04ZH9JIJVv0gmDlfZ/H8mX80zvofPrMo9ERuYMZdm2WQEZbFFCrc9yf+Ke
WNc3Vl+gnnhVP7+Q7xcHhGFNqA8oZM5/vpDIzHzDagthWXjJZNTor6/g4uSxYeZVT8I7lfTRRJV8
SHk84wGmGNHBipK/RLtffjZfwp0h/3Yf4tT/bZE2qWpc+7Jko1MNqzTBbteLqqzSK8Cffsorlox1
XuPvIdczVT+QwpbdSRysWX0SpydiiT8/GfWbOMMdUZVBaXFk9If/vKNMvbHdA55MAjlAHN8S5inl
2R5OZnDMmOZGtkhqfLQk+1/nEC9H5D5X5WxzEMtZx9HezET4IWrXHds8B0Ry5jj9+U6/X0G/3emX
Z2eOtn21upxUgeAXKFuRGDY9Lq+cjQAP2CIiUJMQD/WqHU8OPfKf7+DbXf3bDYg//+3l+X4+NDeD
G0iAhsk26oaEuT7560n2z61iI1BNQeHAbHIU60vMVRMnk6pWZpHgrYOqFLFKxHzVhrybzGRwOeJU
TmjO+PJBfF6GKD9/UkUEnD/X6R+3YH9JyyqjTTO/HX/tl5Ayq9EtL6OIboZ0imAYmXhEPM/7hBZc
/5fT858px5/X/hIMB1u7DqDL0kU1YAkUX0zmgIC6/7by//k2/7zMl3gx2LFmlwVPOTFOQ8F5yxz8
rwfPP3fXnxf5sruqXFbLq8RnSXGwtud5/zeJ/3/mz1xA+aWoghwB9fmfa1INr63eFuJFMefx2brK
ecDAS0ft8GwXDZN9niHBuSvx0EQ3DgE6JjsFcgF2GS5C9s7PK+efxeqf9/PlqSbG+B8fWILmBNvc
OBU5CV7iVsabViauox//Zxf8+oQD2hBS2bNZwiMVOM/ZDplVEOnxFZvU6t8PIvPbZ24LDRvUd/jn
yznQ+JlTd3X7a3+KhE2HvsOT57hsKXspBTJ1W5TkUEQz2SbZDI7NaHki9IpY3GbJrDOS+TAWa1Lb
obAxNFvR77nzUeQOwr3adrv2Frt8i3Rc6bC3hoOa0T2l3OYxim+pj6SyvQ806HSj/MSLR4WTXJ4y
cCQpeDKAfKF2llFgt1gAIpmTis5t+thL1QNHs84iICfBN2IpRFyvOQILIxZsYD+IMuIwtwImbNrN
LQFM3fKXUrrNf35xivLtWvntOYqD4LfzNDFiP0sLNgdet8DBVxmXFLkmGW3bnFjANxgDPF0ruFT+
m+oceMSiwZBCvhjoPIsSIuhP5rgSId3EZk+taAcUKLzbEHPQlwgXPNkBkBuGO3SrEAyBoQ7ehAfJ
M3NE1ADuIoop36ZqoHIQ3YgIRTq7nqcmIdo5pNZBJIocRMMIdp1EISrzdTby2KH0yLFXCNRbTldM
5gDJwTyb5eRqHcKRbo0OdhnAcmDPCeWiSpTogWU6rAiNpmQdz7q+9ZJKosKWZwl5ug1U1gevJ+5J
FDo5iHNVO8ek5qbCphVVKemdbL7xDaVYYv7iTxuFajYEw/ioUvhk1luALWqA2I+agt+xDh3O0NGi
jC+peW4SC0559jhElqfINJJaA7Y/CELIlJUCEEcBZXhzHT6Qdb1wkND0A/qug8aZkxPUi59Xgfpt
pEHASqXPZZnW16rcb1CMKtMqXUCs6kBzNFE78xvx5GlwXS+Zdsqw5IKT2NiLgPXsCwi+aCw6KQJ0
okEkorBIRX7VIHSQfr5BuLnfhMLfbvBL4qqGQxqHds0NlpfIOYykQTb7XKSq1n1oiSAtmnGsQjZz
o54z3rJ4TRQkv2JKWp5ZgbBJvAqqZ6Qfqu42LwIITgyv9SvvEmXiZNqCLnCgUW2NcaUIB9vAmP38
Sb49tn77IF/SCtoF16uU8EFEuZcKZfizWLIWy0l0Zn++mHgq/0gg/utixpcEQu+K8kqBLi4GR42N
yklmCnJKvaLmcXiJP1/vL2/J+BoH62vUVBIfzi4uJqV7D+rm5yt8k39SzimaqWOfIZuOmLr8flzB
5DRuCvt3ITocaQlsL40WBb3nrDbuhp4BLKAcUWGLzVqP5bLyYapW7V92zHen5m+38fXJ2rBVgiDh
NtBksVmEVUK4y052BUP2LG5BQZP654/+XapkqhZce1M3wQN+/eRFl5bYoXJJzjLanajBk3n+fI3v
FgydD/TSqdIs5VdJ/VswULPaspU8ZMHIqzSACBAtyGU6JrUJHOxrGP7lderar97iH2tUUWUFdj2v
E//RfzTvU9XPo5tYM12Sv9q1EDErPq8BE/bmPVayaQDAKuv4ZdJADYrgq9QYRgwozkjolYTTuETE
XyumfeesalQxGcgLDXl1EWHAJwGjM8d9a6dIo1W4zEMnlrRX2wK0laMtGQIQhevSG/ks8cndRqB3
JWDACErFSyThQjdgpYEXGcCam42Io9nMzRh9a2N0i+g5vj218jnJc6/O8Ziqs6VpqpuuSudxH3Pg
Z0QpmpQlUxpOx3E11rAbW/YfAnlIsxit68Sx1yLgUVb+0VKfdLNkLYXZTKvPsc2Hai4jSJwWzoLS
QHqz8tmAgLRQHsFfB+VhFWuEXUgfPrCnKgQIB9Qp0RvIPBhL80kGfSYjsW8A6XVQ+rW756Z6uwFd
85N01oM/sZsGrApY2w5+GxRArQM+Jx16HeWkoJxsEw1f8fToCIo53L6G55GTIdw4bLUoRH0L+gLa
fkrwOgDHKAq8ICNR0uOLglgSjPliuCv8Frbdoh4+/KEAYkrmRE+lIV1LZcPVKHcp+LPC2dpStBeB
u+MmNMlYOrE6DXASG5BVliU45GhvK1TCiUqKR4OJhorewOkjgqeXiB0nRgDiL5cG4R6AAXSkK6hF
qPYB8De9mBDJRIDoz4SAVGtmaY0hsnGgABEJhF5delIaDQSICQhQ0hABprdqCfTfGMwU5a12znWV
TSMQ/Ta9cgPbrRaVnZaXoSaIQeGoaSE2H8b3XRetlKRHIkXbZSZACQ0dboSNbmDaOmXWs2w7nKWR
3plIfbjUa/uYFELzZ2r6N2imVQiM9v8Qdl7LjWPblv0iRMCbVxIAQW9EURJfELLw3uPre6C6H27X
iTg3KiMrjVJ0wN5rrzXnmNiEqnuBhmeC3o3RYPkTU2o3XZDZw8B1WPEV8Ic0QbFztd3oIIqE2tym
bCly164iLmo6crbWP+ewXQ0ipkPc937MHw+Zm8sYdpU/AGYIZ6s5gmYtgHWQ4LhUnC5NEadnhZ0H
SXEmr/X+GbPfNxYOweDAlb5WauRltHAakq4tXLa9vAFCo5ArLT4AwaHgiaFlxbaJc0jq7yaByuX4
pkcEcSoHYGddtZnLg0Q4zax81P0WhZtfHwTAhCGIq3VFXz1JnyK6sOKiG1C/9W3LxTaNUCQfNehp
YLeq3NtSg0gq2YvIP4G81sQauTWWIhD0tl7HXBWxy1UWsKF3eezWA8eS1mec1jrU5Vq6LbiMQOE4
y/IAknx8S5BcGVOwCyRYjV3iyACKU1KE4ug7BMEYoLDStFtkwsoBG5Ejg89/i3nfp9vmscTL6G1m
a6yWA+J7P7gBCaf0Y76WT4CNLVQeqrjP2+Qa909DyA5GTdsbO0Ee42c1P0ZaieUD4E9M9vEh9dtP
ujkkmJHCEzP5wNPL+Jce+iRdymTzZp7ld8yN2nXkK8gHHXEVFh/DC/1IO7IV1c6PKevoPzYbMaLh
amcv6lf5XGPBYmH6p6CjLS3nxS7Hby4uSx0lnryjH0lLXmOeHIz5JmKAzIlG544ZOLauZgGSL64t
y9FYDFqi3HPDf1AKsmnECkU/7ZG4OwpshomwUZc2Nrd53NMWFS64p/6Z3eHTWarGTq+2NIHTGAWz
hgmR6o026bLfLKPLZYZHX7LkjEQdN2d8HjwXvgu91YjiOs/9RTNFN3w5M00JAyKJpNX+nrHuU9EG
LB2c6pZqX/P3BF7xAlh/uLtD9cIHE5sw7bcBAj1xtzzz5YHEDmADKwpTEY2Hn+n/RwmhFJWLrdrE
omGsRs7US7NLxissJvdctI5U/WVRHqyo9wZ58BIFDkUmnlF27JaH5PnS1VtGXnq9jUM0U0xSIhTk
ZqQSg1N2BvFPJVOHGQpaWHECqwr61SUmyZ4hWdb003WuHFMniSizAGBZVvQuZgJ3Vik5zArfXWUC
RFEh85bMxreVeiOm0TlgbkVGbaWvR61FGagNnqAb3qJ07LQe43Qd2E1SAEKJfiSVO2dQp+NYVNeS
jMBWQYapzDhE/YQUH5ebXjzn5q7mdsYeVy7Ekmea3U0oneaIhVKBgoxaN6kMov7gkDZw1xNcal4F
Hq6wDmPxHncvxS6RKUiZf7x20wfugUZfb+Xotzuylnc9zlH45DSqofBxeanpQ4T5fk/4izo914mA
PHY5ocAPC2CMKHs/hWCzohxDrWs+M50H8MO/cR9HH2rOWT/7NtPvjDVDMJ9fM2I37lLpnXAG8bs7
lqQQGeqrKrMh0qQfoUv4Kyn+WI4RJMAoKgsmDmzUvbcKsZYy/VrF+5R9J9gWVLbE0HryoPxxRL68
Jd00ICBcV+i8ot+MbzojnI3n3xL9o748RvRr8mqW3xb8n98OrLhM+NvB2PgUzXKncU0wZcdml4M2
qCc0hTWgHo2Ybyw2E0tR2rzraX9qkK1lGVk8uX4N4RlcGuEZtMDZPezNNXp3IHup+DFxO2ls+4J6
MIPSE4r2EM25U9afZjoSejOAikfJ2et8KLm2b4ufcd3mP3Hy0tkNMe/6l19tLaG9D8uWo7ocpXh2
m17r/3pB8YJgU0KZxPkn2WHY2wbBc6rT/hnXTvzzm2jDulpRnWGKpH5DKesDx1U3SOUiYV+RMAMY
zLLzYsnBob7CR9NOi67UnH5FnAX8AA5fOtDe2uBpPsviS/6qSXUrHRNJBqqUYCdBKCLhQXFKi5e6
jiU3SVfohBE/56pd6LvGJ+x5nQuuyayW4DZSV+D4WosTovQPITax2DOkQ+i7YYDhk0uKCBuol7be
2BWFW+eKAslkMu7C1CGEFHG+fJupFwYnBVULNWDfsIFc8zXRdfKp/xiu8yX/HnbTNXkjqOgr+uKh
pA//F1XSpnjx4VWsUDrX39adb1DUe4Q71q3SkUxyIS8/wp/2nl8aPArZY76QAshsMGcYuShuryrQ
Y2k7aCvprOTrJib5YU0uQ3NCtMs6s/J3MRwc8QcjHmg85Q9wKDfsZ3hRH0y2ei8MIQastQ84Q/1x
wC9RZI5yRyMc/BW4JXa+o0HYIxJPnOhgujrEJruSjliEfY+M0j2WnDAkKGLd/PkWwM9teEiv6qn9
8I+ca0lzfoLtlJSVwbUPW8HGjiE5lJnzR/qOeDl9x872Xj38TX3ujtVv81cmexLAWNu6ivbTmjoD
c0FqboXKJiltwE1MpQKVFLd06ra1B7V57EggsRFVQqVBsQwGZyJdSlsrJMmRIwwIv7VL1a6h4OWu
juS5tfvA08MFKYWzCWcI6ENK4SxzRN2Ot/GHSNr0Et9u7bU9Dmv/4nskGhDfRHraqv3Cjlm3K4au
4xumsnP2Wr5wu9+I2Hpm78azo6wn14MW06eAUhV98LiWmnWIT+JavzQ34ueUd/8ZnbqnSlYU3mYO
NivpCZPxQ/0YLvKP/EHQ6vw1/ZaLrve7/07+kCGLV14m3gKxXnPRKihoFZQ5ToTXjQuRB8X7vChE
MB+v62A9U3eV6+izIbYOByy+A/Y7sprYxL6Amio/WF9nAlaI0v6qCHUg6IefhzXnrOSlfB036Wf+
p2zGP/M9jtYQNbJL9wJihPhm1lKDYpphQIWFWtib5a5NnGlDRGSq2cPXUkwDfbQLVMOvpkEBu2qf
4bjqf+tf7cJep/BgX5h3kzMQEe4UYa9tkzeTmfg+PzIwx5dhm29o9uSvNFiLX8JdPwZfCNp5mRx0
+EILzpe46r6SL+xDIX4pGqU/CP8VEtbOwTfYfTKBo+/5l7tK+lGAh+EqIMQLPxLEFu5N38a+D3KB
A5N665J1ijl+hRMGe97000VO8N588fbML9gefjBktddwn3wYf3rp1dzs5cGfbWypRuFSyfumWwh7
DISEfS3415bDl8MlGOD/3U+AIAVvMt2WoiQ6d9hgEmifNKc6V+q9ILkXORn1BIFqHXYwLGrFMars
fkLjQduS3toQMihFM6GSxbI016yYjMj8Q48IGhTPVrXW0vAyJwL0TdyXqZdVzjifdAzwPocsPb7y
uav9ReZ6mJlptsNR7j4YwzI7+guxsvchyUQ/3PURwZVK91MV5wmWUVI7XoExgoCY4C+q0LsZV+Uy
oPTqo/dR+W6N99zHke0EjKDYEsk2UM7pwXgReNPmdxxijvpNSbqTdiEpCebb8KbA0eEcZ7eYjfgQ
iSDZty53Peoz/AGwnw45YJ1TfDW2lheJnroT3HzNev7o01Vw6e7NOTt3nrjhjRa86ME+iUsAG6wi
Xjq2p6P0l+6IJ80Ould1W9LCoMJa5bokji6CQ7kur/5ePITkFffv/fvwF38sqwwZTD0771XbStxW
P4QqEji3Q7GKwR8y2i0A2vKB5U37Mc7JKbo1n9oLXFkoXKkLRlqvXaBywTn+IXPtmGPoDspVirMc
j5In3qB61gmMj02H1+OgupGbHoU716eUr8tPxWCYbBuvSXSrtmBH3rC2RhdwSOIqftsEhFsy9uWJ
P4ERWB+BW3lyc8v+gjcqNzK6MBP78VbcpVCjLA/PLOh02ZWB3hsHMn7c8WZcrY3q5RsFM4iyaUXy
C4/SVbvGpGlyTrcJkPgJZ6ykOeAMl7EIiFGOtq8KwSewl0GS4nlJ1/pbFx2mnFOPdXkbXCyrGC0f
TMSFcE00/Ib09tNye13GC7BT7HSgMqZtj5dW4PWSAergthSusgunG0ycl5tr9Yw/gOklOK43HFDa
uE8+l+psx1EGh6t4AFwFKCF38ZlED86lmJfK2hbQtFe1rQ0E5aROtYfHHELwWPKIDhiJ2TyxNa3n
B/UGdZmMf/czd6IzLiQXUO4v0XSCG4ZrxeL8hfDE94KBsT4QEf0M1a9Od5J2Si3HwM/M4Tc+W4g7
ZCeAebcCjxoROo8uBOkON05+jFlYjTdCw4+lebQwIYJa84/QA2HjFPPKaDlR7q14V9ZfISEorlp5
BoyIBOd3fjJ6u2qwWcQ3+hBsY6ObNtiYtWCHzZOgKDS8Kbl4uRP/SDZgNvhinuFgliCMyQHAEPBe
cFWcglfoQRuWpa3+jG5UCydMxjsNxNqDwfQptFEN3nCdy6TrERyF2cwtrsMTiO422mqnatoYQCI7
7nAPPlx0zHbGV7EpnfBB4RB/YnpT9tIJDhNE5lNzqDBXMEndzOxEh/iGl7g6tJ4A5uxnPvRv9T59
YGYshnsVvsWJVyEBWrgmoycHO0vajO2iPTm1Bkb18W2e3CAmEY+mZuhE6fMf1SF7NRtoMQHmYCSF
6jRR3+VPmbSIibNLdQ+g9gVHbHeasqGwicxNIIMdJJTob0gexpC6pckk71T1W47c5T3XQ0CKHudF
ZDo+AuT5vQqYuG3M+DW5c6JUeW+z7swIGtkLX7NEXoolJAz9J1Xxsh8q45q3Tp+Lq+DYdSKm4LPU
vvvsQCy7dBrV75wIPnGvx9gsCVRLdh3DktJ0sugjGx8q13f+OrEhZ/DJWX8XudEyQwuRqjIeMzeD
/q4quEK1+z+Pi8IoDff0xHgsTspIWWlzNUAUOeJqEGlGr36E0jFAZzdfQHMnxTffvXJs6UU+Suf4
0Lto/TbpQXyO5+Yv+Gzm9YRv96pjdjpyqk5dCVdq/pNfTNh/i2kmP/jPble76pGsK5zsxh340UYu
tr5/EZmRLBM7M8UXSFeYp0yDetmcSppmSJENcinbm6pdpuX4YywH2Dfym+3WYEfuX3rmnKAahtCL
2KPCEM/YvK4K5ni6QyM74A6XSsXVWSsD0JzFe+t7jWXLgqskPgrBd0BDXeYuux8yBB5djC4Dw0Oq
68ieo241W7yrmITj15QhoSV/tRoINzoHMX1XNvKwfiYjrciBJ7AfGMQNnHcBndP8AVtPG6SgWGxa
xHb+X0jZXXWx2y6CIHe2wOzB0WRbyV+QgJUrSDP6k4l2NrxntSOT9NnteAs6clrpriHXXjXLCa99
Cgbr6kAoJIEc4iUIPjufioNKREGErTkc+OX8FgFpspI1A9QKx6mx5u0wcQIy8eRyZQ61SAeDYBG6
aFtw1E5CJUtonJtm7KIxDfpYu4kix6IknVFy0jt+hFXwmeC35OLheBaT5/c5VeLacNLOtUYmE1W3
MoorFrVRs6Wz3H4mpTeOzxiWw7ytjN0yEC3fZPUgZNusX7IIY+kTkNkwn0Q9208zC+P4auaeKF3M
bC/RPGFBE7ZTwyU2Ua2jdtMJ1jv62fsUHKfeK6y1CvgFCBhfJoUekNiigRgtdZ506Zc1mHkz1mHY
MNV2nHYoKaziO4AAxLB0kwjHJJ8cPTn2qrkmm6o4ldM9DrKdRpNdtycZ7ym0kvBzLDW4A045MTA/
WPWbUVq4vndgpazpL86ODPxWfkg07FKyfCjab5C/tAS55gIWDhKbzTtHkFI4+M3RgpE1oIo103Ad
vEjCTWlerfQLh/tBqh+lceDsjo8+mrkv2QVM6IzxhqCOXR7/ijrBsAXX9AFlwNJ8oolECyztX1GX
AT41QfuGV1G+R+yG3c6g28Z9jKKHlh+5M3T/u+PSL6SfxzeIc2GlofPiq5ANIJxOvlnWaFXT/Z7r
Q5qfZEt6CxGFL4LfaWDgPUElo3Jin+0Bm7TGqmFlVzos2PMzsT4mEFH5LR3ffJNkFuO7LZxZAjzV
k9HH+Pc784HxMrDGIZLiQscIUBKfrnGmN2duLxEEiE8VZTIb5sQ9/pAbveYwzFJDeU4WH03mF+Ob
XF284O+xQuga6y/vzz6iRxy8KNzDghN1J7HZ41ufKIT3CrBFOEM9zDhuxSH6gPDATFel95rk3yBm
seHg/iT+Wt4heltmO+bFZ96SnBmtl9lLT9eVd4l3cIIoE0MlZU4AFcgoHly0Kz2HOfQum7sEf15y
aLJ3XyEs0cPl2RqgU0lp5iaYbEvf6Qho6VXzbJl4qecGUHPpphy9aCxFdgwtBXQnGCl62vq4t7JN
KW3z0Sviczici9JT5o0hfQXd0+jcsHKCgUWCrFrctm9h8yOJWwtlLP50+nisPAQLgYnXajftbmZ1
bxrAJw5PBGaPZuxq7ThZt1kjAXE7MOeUMIVekBxzS8zjIW0PBjG42bahMUdvW7xAy2/8oxDvk8Ht
ElIH3vh1n99UvKZ2X51a6AUaAArVPJH1oNfAjQ/kGo2YsvEvRtsCb3zxBmd+VFxF2fU8pOqaowMq
aw68BgBbtBrp7hA4CKqRvX9iLDTSaI5Y/VylPMXpPgDpVDsGFFc0BMqBdrPO9w5eNPzFXP9UuQwx
JOjNvT0jqYGGXTnasC3YZlH3q27Qu137Ko4Hcm1Xibnpc0frmMTXhOC++dHr2F0a40trL5r50XIH
drZcvuK/6AuioZ0Fcqpcaukwu323aZgH0aoczV3ob8bBLSFwCp5v845OuluwReIfHrZEt5DFRM7j
XCeQBUhluRDzxBc3/SZqtzh9wKQBXlUxM5kbkAJLkCYlXJtta39jhK/d8DpwAQIQhleNpXZIPUTx
cOZJGxBayrmOZNObJezqcN8AfQIAxNBPReIhj9D7x7s8WBi6dkhxeD+P4jSuye8Mip+u3DN4yhun
CXcFDVb2NDH5Fo693t7K6WVUDsGtCnDFXpqegyO1Bx0/omOTF451vUsDtTM4JiFPoTMLmw6zDAAj
a6G+FgRTiUdWW1o1nDRM/Nd0JFTiru/miGML6E6Bfx/EagBVQYOUyoCIiTOddJ4pJRssTZ1lhpYr
RVVZbCUgiwCbe48nxPeEUeEHzIVo3sz0tk+9nnoN4RwvBsE2olxwNk1wku0LeUYhDgN7T7BMhJye
ElK5DupR48RnbivxIPZ/FRGPI4eFkXxIDmvqay+8SoLiNq/y1BxKAkwOMXfTMjFA5rPojaRLwvDB
Ygk5DgCVyVcV3yt55+furDALRGWEp6PXx2sSGm+LYKCfNnNy6mArL5KfpdgIKO9QhpIYjm6MNY4Y
0uULS+2yTCUGsGnnmV7LouRjHMKEIGAkkhDkOUzf6ZTA+7xW0aXa5vC2jflM7wPWmbD1T/QwmIqE
OHfTXdWYThc9Bh+sC4GsJITH4KfAQUHK2zQ3iajCGcLuash2zKOJIODNugKUVyVGZOUKNwjQc2gG
ySEWT0P7rIhlGbaW4i0zbdIpe0eJ3KZ3eg/BU9djqdhM8b5N7ox1+IWgbP1oo53Ujub7PoSbDhyh
3bBeDYRP9E+tjtY/ZbDLhW1Nz8rcysYWQpfhOyWgN2XPikFbVxpfQ8kzSP1qd3PHIPA1FU7/DOPd
IjmWKREzjsjIq9whu8uT3VQeo+RJMmmRA/K0K3Hf+8SscaihhKpfshDC8A4aCr8OQrvqoSC7luCI
ASJUV/iLGtZO9kbchS7wCNYreSRZlN8CN4CItFsoIQtH1dVfmVsYJC9ncF+9yPA08ZqQ4qQ+RDp5
TXqkh9iLtjph5iFAd9WwZWEkL/YoDMbE9ulw965ILBIK1crJqpMQ7qJiGwGV1z3eO94K7h2cKgM0
rtnNZpedEQCUCfJEeJ26HVqtWOZJerH/24OEN2F/IjDaBMlWfuDFJ1QotryAqovKTPdocprmNqGY
LO9N4DQCUNbXanJLpmY0pEYOTXSD1rO8M1sy6GHjOpUG4fk0Ka/8HGmMldhg7lZ3BBCygGkmb+EM
6ntHQX9Wu6bIEXWfMp/qXLM5QL6MetfK3WReskH9+UzgSzl6PFKTXrXowSRXhmsj7PgEuFyQr2rV
Rs7dgpZ6z+oB49rlsyaCNJW3SbOVHiFHkMpRwv1ItAgtMfBQsDta2+AUxvbO0YQMvnGDC6MMGbqC
E1vHLNGjC9gsYJYLT3QZD7hj7lUDuPtN4qhwGKFozITbrvuBaSQTbC73LZuvQuvwu+SaF206kAyU
A+0oHVv4rJTeObPkDaxVjtq8IBJY4hLM1y4wLmK6n5NXH5pU73GtL2N8AEsEdiu7GaQ8uwAvsd7O
PQHKntQd2KBCAPIFI4AdW+mYXHO2nn7hqQpAzK1Xng3QvD79qsa/XF/Ofh0DKNHTmxMRDSS0Z/lq
EXdSoM6LI7aQ7eCfFQpIMmP7mIpsrQ7MVHCP6O+gHar0F8lhmx5G9YZuwCw4/NCSof9t5qY3pl5N
h+09vpWn1Guv/lu948FO9MCND1YjyiftsqhmPia4Jr/AnifGRo3oPwRzOkPTFCNQC4VOrkTHUzuo
gF0sbqHVN1y+UDhNltvjyaLgyCR7Fo+kRzen5hVbNUBROuB2S31p0etG6sUpi6am09yKX+1WgGWz
/Z3skGnzrXzrf/RGXphnw5gVDScGfRQfph17Q+kGR0b8f+ZTSNfN57BREcysbhy8DgDYc9Qma+HE
uQra/1sFlSNh+MAQwtwY9UHNz3F7IKGCnZI+pmuwinSfhB7k/lEMqUqeJsStcIdyh0AGUyPaYJsO
gBYDR7/3+2pXAKbUOAfAOfIvbGCsqiiUVvm1RQHUZ2CdjAsRDC2MB4ZRCiYLRGXz8ar2f2O/EXva
EyKFsd36R4kLomZ0Ajn83DCcYVc+1ta2N7dNt4WlWkv3jl4AjH+JZKP18NbNtj4dZG1nrCJ5t6jX
rjOVCSUTXRtmYyAhci9EYUzXUywfUQEe+tcCqibdSo0X/D4aO0m8NYOnUzhWG+5BJDJ6wxrl4D1n
8efJGPRQRVuej3nFSe8kVM7MMzC2A9ux4B+79hDOLt9i1ks8DA6dEIMD6KLc5bscDNS7lBSB8IWm
zacnaSL5WQxkbKncJzpNb/GCr4xzTMeciSblYrplg9UytzulySdeokX2zCGC3dhkErioa5Flollb
dDxU6ZRqjUyhz1Abl6DIYr3lq6XvsHnngN+bt4n5yKJDYJdG8ynVXtjucHZXNNIjALl+jqx7+MZ0
yFia3ZHNJm3/JIlwjGssXGfexfBktq4h8DbTmBJeR5Ohz13Td2HyUqVv6oMIi5BDApa+cHpXYQYg
h+IMhIE6j05w0xoSyWxJ29SogEqbF8LhnDdAjE5F/rX42wO2/Lm7/t+AgjlZhKkWxko0wYi70Zsn
o1fmV5Acpszb74mMVTj5GtrPKH4R3l4isyEfLkGE0xMm/BYDffVJOhMZcTeEsYcfinRop5cG2Eks
nP352yThQkS/ada2VMMDYm+WRjDBa2Rma4v4QeK/jp3iKR3zFuUUlkx94nUcQ8Gh+ss+Odl3GTAn
rLKHdccHITXnJIYfBJyFq791cDNnVoe+5YONiiCMOj7p6c9ZCR4mQ9ZF8m3KmLJuWr1IbZnq4xhb
1PHinS4Hio0ANfwiZbVoW9Bm0Q2qJcom12CIRwv9HxdlC0xaeMb+o0eUyvYzkbzGamWOtrJoRZYy
MVQ/RdJDUYQEtOGSUl0spf/UXMxEfN5iHm3S3pdvhzM4ybVdpsEsb751fDhyh53yMCifiU4r/5jM
33KxU2qnm7eltJwuRsNjWqhON0t06XcnDDbI1+kvHD9YS0hkiWH4TWtpSfhzCkg+o6tg1LPYaY/o
r/nncrGfLZorN8E/58EmIBuhImbPnkubjDsk5zIachBS4vJE+S1dRACRNP1VUt2BUgc0tlD+UzQw
M1sxe1KRj/tIvd0ofdMRFynxK/zMOeS4SUsMeda2KoCExw591vEnuxbBlhW79vdd0RzygL9II7Iy
lukw/Vq1OVOJ+uvt4qrVJooffd1OhhdtFNnA0att8U2RHFGOd8EIkBEaHN9wMmZIdhNSveMa7BHa
jYBsSoQ+qsFCRO3f54cINHjA/NAaTzMzZ1PwyX3ojtpA9FFzbbXdHIi/fs4bwDr/QKSdBcXLIkLr
ffEmkVaUH+J4U7V3Bq8ce2eYts2qyg5ds6X7prWPsbnUxl2PNhJRKNEmn+yUg8DkEXJAIFuuMuyJ
vdBcV3AiO3BfHNk0qqCD0rih4uWw5cq3ibDrWNma6r2SBtBCh2Uv74HytISgIFdEKDavUGgorecX
e5qfjdsQ/suQM9/zSVXRmbVyboYPuTZX9cc/zOpDgZyt5pGivVVFDEwL55D4O6q/NZ8W2GBmwq56
16EQK5OnHeviwWhXJmjU5vzjthuiyUDKA9387gRG2ZFd04RSjefI5KEhzw7+L8vQjhaURKG5NCQ0
Ff62E7WEQl4j1StlN53oeG04iFOyDaVDw6lb2empVwDpDmU6ArEj+gf9VtDyapv8Eg/IRzg2AS+f
9mPbnvsw2DYpsaPGjhhwL19T418gon+QN5pM9LQ2ssZobhtYdwaaYneZEUt6f9dhyXOBRTu7S5xf
PL8WmMZ16TQ2oJA/S8S7OVM+rD45Yqf6uhA4oZRRnS+qtcXEshzMaGriNQE6V1FBadp6rZk2Y0dl
RSdzQ6nJdS8FDMbYhIovn1lsU3G0+hpRbt3QdwwL95UmkunvdT7d0xytkYPSTxgCfg3mn8zltWgP
9zUT7/CKfme0q3Z76mkJa0i1DBKS5tVOMNclHd4WDdKNVgtvhuiGzLhRbpr8x8TFTRl34o7mPOej
oMSYyi/ZrHgpS4X4V35CF+GfjPzL4CL9+SDcgk0X3USXO/ldItEGiSrHFhDlcLhJsoN7u5lc+mfC
MTxp/ls3uZ2tTMuEyvzmizPxwqhx/mN7wFTvsECr9R26Oz0M0PVgW3EbseA5jjmPtOmedXYZSGxV
HBaab9B1qDUObKXSn+jiX+AUTUO4kP8SUMJy8TT5e8ovzUROxi6d3xIOK7H+FBYBi6IxBedNF5Y7
6y0MjiBAB42PheU6qYFNPTOS5JnzVBeeTqf+Dd1zYuMINnJ0RKKlp3t6UNxTdbPNq3PavhH40PVX
v0HJu6M3VegHGfZ5hCLzLFGqGFeOfU17noxDoFFAfbfMthgFUqVLTmPA3EMT61j9t1jkJ2i/08or
175+NNO7FNGQeKm6/SLLXJfNLy1WDrtuQgdqxt3Agc3GECb6LuIkJjAI0+Ceb4olkWC9Qx3sAXo1
uO/0EXEw739X7TjD1+O1OEP7S6sD7R9k5fxoM4jHXr2p+3P+NL+8+Rc6LP9a0t+wmkbtOkBrNlyG
5Ny+GjJuoH1P26Vce/0a7zQB3q5ynljkX6qRQjGjOpZuWbmNHZ6pykwHz5PsrMXKqYoGT0racNXt
TOeq3lqBflyGjBQ9diQh8ebsbwnbAekc2TfhsVRPodYQuqT8aD95gC4p+YrEdD1fLJaryizJdQmK
zzLaD5V6sgJ4qbkMz8yS0KjmrxmGN6ePQhi4tBbUMuOeDJM1hprpkDLDH66L6Dqx7pW2QV52j8lU
15OZOIR3Qcy+Fy1kFcQ2Tu6XcB7QfIQwyBT1LKlvjD60AM0h3I66DJ7QhnqSjxhomw+VjnZV53ux
Ufd+lz0WqFCujK8Gq8kijIzgruJy1hnBofgBlvAbIbHwQd+1OtFAcTSc9Dp7pCWlJx6mk86qv7ag
kygx8ggWgVum1/V6zMjrqJPudx1qnFhbLNDChVQLpB1ZO3GwrJFOhZyN1qbEtVXo9lrRw9eKWchj
b3kPpDG1RYsYeGw7olegE1/vpq7eRBafmDLpwNxqlEVx8oHlv9/HJIz29TLE1+ioEfzbm75njZfR
Z1tD3468UbVLxhoWOFB6V+2wQYTuRPWTH/30IzN45JTpk30xbq3gbKjbnNZA8JKVZxR4YnZI1adZ
Pqvwl7NsFP8O6aOULiLjccY9FWmB5cIZhRmfZbw63sVQRSpRHjA30dAcxLPu33qClcatnD3AU3Vk
fmo3Hq+uzuKCidoK8nM2PqJN5f/wl2p/Zo7Aww3DjRNMH5DOmj5CfcvfyfEv3younjngRvXOH471
uRnov9+Sfvm51B+1+ZSGH4xt8XijCmlpOiIckMYbDxaFpFewSg3Rg5ekEc9XbmqRqKGtLJ1VIgJV
RHk5KYn+U88fo/RQAKMP6W8xMeEiJGL8abqH3z208R2tXURrYUCEEdWbEcw9lOf50KWHAj4nIOy2
fkjmHgR0H/1WlZOzyhFjM1FgI0kbu3OVPWXVo4mr9GehfU6hvXRo1RvC3lRjccwdChjmBmuBAgIV
ekM5UwZILNcTnT8VKawRL7+LFYrnnjIZUSVm/CM/h8KOhktePSAFN/o73zGnoJfTq99uI/M2qFtJ
BR0Zb83xbA0bS/rxk2PbX6kvVVyn2T7XQXnehO6qkjyVd+TvHVTzqqecKp2eSCf9MsZQYLesy5lJ
LNQ1057Lfr7oc4+8KgTZcnY2kk2cn0usAtJdYqiK8zk68w/5Pom+k1mCUee21Su0R9//gAYFrGKT
36q7zlxCWzr/mnlYQrwldsk3Wb7QCknQa9A+afRbLX0QkTLEt4kpjoLT8ZRHL74I7n0XZegtNcO2
fOgjifOQj6iDSDxnk1jncGsLzn1ndJjkDCIpKP43e91/OJgWO5FqkglqqQrMvMV/9z8cTJ0+G4aW
QlLAcOR0g7zOuMtTsOpjSJcb4373LRSM9jlZMkxHHJ5wamCYzRFwMZgWGAIGxFeYXFEBL7SFySDg
TO9drBV2k2vboMYCiS6hoMBesDqNP9ipYrhKg+ytTpaFsgsgUL7RZ4fAsCiIo3A3dIlHSxrXyWQ6
EfXDghOpe09mZMdhmafC6E2anEwOmbcInmUdS4VKADXuAl/rI1vIXDk+80PChBxznK5jzWG9XKyY
KNAXAgAaeeTl2FmKhm43m/58X7BACpL7tOle/rtV7D8ccP96o5cP4n+80Zmh/j8QhDjQoGPN15HX
N7QeQIn0M7J+46unpv/vDyr9h1H1X4/6LxNcEFpTG08UnKiuNyJ7/sJliEYqxgIZNJ7rkmJnQTFw
Ao/7+39/dOU/oAj//6P/m5M1JGI9qCKuv1IvkM/Szwem05kXPUFKxCSYAYdCMzdk4I2MO1/6FYHI
8wwEsGyUebxDyzhm5pS8OLyZ5GJKXVhMpBeX9IX1Nt8z1wRQUC1Nl+K+fHSLdRnDJpVGCbv7f/F/
/4dj81+v6F+OzSZVE8tqFvDIfPTZ+FtE6P/9TftPrNLyEAvuBdAlqbvav+5IXRQDpahpoEvwkJxp
mBRCxYQ8flscsFFV7qKYBAe6Ar6k25JQbwzEaVOdf/iLdohaMFDi+0Ki48LG9w1Rd2xPSJb+D3vn
1Rs39qb5r7L4XzcbzAHYmYsKrFwlVVC6ISRZYs6Zn35/x92z41b32Bjs1QKDdmhbcrGKPOE9z/uE
rTVtBFOHRlkIhBhwTjaYo1V/VTGRyB2yaoRNH6J6k4qsInNSCGzH8knAOLj1xfF6sg4OmZCuX96H
9q0vb1B8YZ34wRm5xTZX7TWrzF54r8jgsiPWQKbBpEys739XYrPEexL+P6AiLYujHfe3n9+9fx7w
P9y9L9PMx7KpnBSGnPCRyCHf1iOtfJaEVi+EeLhtLVcts50FN4dA7F88vH+c5D9c/ct0C8Oo8m2b
ZxfmykqtcY3iGQmHqtqH8yvCBVCrhFr0C6nr30TSfx0y5hfdcuxVGFf4XNbUY9cuTTKCjD24eQqy
MEi/8ln51dW+zAG/SWEgaVxN2AHFqvR9nsbMPCBQIQX6+RP9xxn3n7fUVP+6bo6+FE2lwtVAt4R7
oB4F659f4e/OpMKZ1jZxf1UU2dFsoST+YWm21VyzJBkVLx5fODfIg3EuU3Mh4EqsBFUVQ+liuEW0
Yn5+4b8vj3+9rvj6D9cN9TzNzJiesxBlmcoTNblwzlKwQ/h/u9CXJcXv2lZKJT4gLate6znmw/L1
wA4r/xdP65f38sv8cwCXQ4/j0jp5kutXGhlDyD5MtCfh9ZvQPP/ig/1N5C0encNaSYS5itnrl7Eo
DwHC8UFKUHdTkWmxK1rLeuasU0oMYUonbDzB5eOY1Gx2BcsABaEWqL5p83AZE47UAtOrHHOQLdL2
hTfOPw4TeaUJSV4pEHhhAghjTeCpwh4DuR6jAuszOEm1qe5y31rkUbXWK3uJ40eaqATPsdPmpDcK
JV41rzTcplKEPMJNLuHnm9h1rTRf+TCfCjJJa9vcS9h9JB+2AhlUu0q007vAwVcNGSAnaGhPILeT
8ashqP59Mv/1Bn6ZXl6V6qVfcgPtjh4G1ikxJN4pIkRjJAymrza2lb4LCFmo9mPJpbWUgk3lGsAy
tqai/pOALET7P5KvaQn/vSsvuvxG+wd+keLDiUdeKj7wzx+9It7ZX4Xwf33nXzx09KnEimrykrUJ
BivuUazHS+o57MCEHjLHhsXHHfO7xPG7f8Mvrv/30uqv1xcL1w+zV87jwZfE0BM+oxpWjtToJp09
NpXYBAu4x9sZohCNv59fWMygn33uL6sVxUGReDXXxWu+rs6im4TFIqdn6OH4ctCl+H49YQ/+n67R
9b//7x9Nxb/88d+vecqPrw7jP/6Lfz+E75Ap8s/mp9/1/4lZuezgEo4RiKVThRmGoTL4/muz8gP4
4McrDyms//W/PrImbMbNt3/7l/FPr/KnU7mj/Y6jq+VgHYGNg63ajK4/ncr5kqZyGMOg2RCmexYP
+E+nct34HSNA1bBl21IMW5UZ89j/NMG//UvXf7dtB4dyw1ZUR7zif8epHNP0v46y729d2B7qCl5H
9vc38ePoDgo/LPWhtHYlqUdI8L+rolIRrwYXDbkY6HLzgMOqaSHK6naD02yoHENCSHx61iiwkMoJ
IQQbDfnF5VzKv2NFCJb1g0cvJqKdoQLtjUCZGtKYF7R9NY7Y8i43zYWFysxMQJMQly+5fAz2SHxy
g2akRWTIzkIXHjZy1c3wFF0QP5NuMKvqLslzYBB6+eC48bY8BNGmNJGHwxolgCokcv0cR1sfEG3U
d7SprNQhSmjW9aRCsDXK8JQ3FUreF8O/8U6n5hA8ocqu4bpdi3DV3mHzEZDDV6/aCiPrrWxuOLZ3
dzrEenhZ60TeDeStDd47HHyk/tlNjg5l9OTd2hJRT8w2E8qfTXANeQstO9Vkkn5KZ2YTSSu1hbfq
uQLFIUalaUoiwF2Lllp3l3Ibp/oVsE7vOEx/+gkQ6GsdHEeFnY8bMimPTRfPFQ1ciiirqJmVhTYz
NbAyct3ITUDFT/64g4vmnGuk8WdanQEV8gw9iguNWJ7V9/goqWup246RSGKDb+WxognAUd7yiQuZ
0J6ZbIElgnBiAvZhJ6uWNnRmyzvD3NBrb6MjIdG692kRBS9+ltGOH/EhPnDmhaPn+HsJNUzpdgLz
c6EcpTmw7TAH871V1dKDxkdcTWYvYqUDywLtQZBjQ1BABolq2d+VhbMRjfJlZHikIbcvjlKvujsz
mXa14ezVKj+GdOdN4vFwzQCRCcj3JPcMS65zPXdMcoZ4lrHBHydzg9IDACs5t9Nzd8cj5vNRI4Fb
zODho09FIFr1qw7NdMK98BhErZPzT+GCys237NnaFVhyZq6U3uKdn254AQiMGcGh1gw6r8AGp+Co
EoBj+qemQbRomSvxEgzEsP5UHES9k7bSu5e8WJ14QHNF0s/4wW2ll9yhFkQamds7+FimMQha1sQp
htDs1nunmFoN2kGpX2PnG4YV2butv2FKoc3G/NCXC9si5ZSnO0ClYXAF3UVvHuDK0R9FUjgiQgUH
9WC5SLOT+F5ii/E4ISiExuq7t+Z1B3lpGvsJkpV6TXbZ2rDaBaxsrkDY5AIBZ7IS7Yrg7s6nnTh7
pylBxJK2eoerv2gqNH87a7q9E1zCV0LxFd6kBWWGAUyJyK3egwiEGb2xVYC9qjVPkQOC81gmYddE
/oRLqqj+TgvvtUTfWLw60byewmbLugEyZGMESwZ4lj/S3XyHGlnumHThfIKeDWpGA0Suh/tBItBK
24SzkzQORxNNmg9l8sQnMen68F4iWNhBH9xzHztO2N//5rPq3pG6wWx8r33udW1/GA1B9IByyasz
F+E1754NvwPgLqk/S/tDqT/s/kkKgCrtj6nADJX5aHBjnVpooQD2zW6WGjeUY48WRBI7XLGQrzyH
DKSmr2Ysnl2CoMp78cMNXNcPn4msTBQR9J1pea6k/BLNHgaciM1YNNAQKvAz5Cqa9sf/QzsdLeTC
PNKUpxnzeI30GGdu1i18Dr7LQKjnlkgg0bS7rUOsug37UILpICiFpOXBXVWPHhqaQ4W3Wr2Q8Fnp
nxBX5/fe2Cxb1n3sVsScQSlYYuFTwO89ZDJWdqLqRq84Aoms0H9XuOQfbV9etEwea7rnjSAQTOl/
2DRg5av6LR6G2XRfQW3Gy2DneKDOIqPsaK/bS8QD7nOaCkxbA1o6pDF6JZBrBxeuC8hEOtxJ4SU1
b3nwNu5q0nwYDMqrxJfsaReAedB/QDkG5X68TAefwN2MSbe4OdVnbZ2ml3wGmgsDGRmmvK5pQxp7
i5cwAyB/orTAOXh09rqfWCn4BGWCBoTGMBNKYXWsMLFjAUf7l+5LxFW3KNrK+YvMtAq58+Knlt4F
1Rn2oAkbYGsQiE4xCF8Seg3ZneDelf0RMvLi+jOwP3eJ841gTDd718wlQkXlW4lLnq0GG3FJ8Yxi
XlP83hHkXJLRpu/YMHOWTrHR1EBeElMBoadK2BdTLrM/CQxLpfaqogNkY5XlpRMuLG1Rpxs8hDbm
Eqadr8G1hfj1x7n2fyrG61h8/Nu/kvz9FVna+KXWI9bEtKjYcL/lkKZStf3XFaPAkV9/+e//o1Y0
fjdtxXB0W7dNjVKRYvQ/akXzd2pUfMAsy6Yo5Hv+b61IdI2mmdSgeCQTbfOXVBvjd8e0+QqgB+6F
hvXfqhW/RhTIjsHBW7d0TRW2ZPZ3SO6Hg9BYhWSnBKm3NW+9igTKpLva9NNJG0dWw4J41TV8hTFe
VU5Kg/ZZayHB5Q6cq/GYxikHSSur2FQGyUIwOA27VG1KuOvykaVhwtCSkDNrqXj7H+743R8nph/D
cOwv8It435jQitQfBbz1b2k86mibvWJ3JEcRjpcOK72XNylrYJYE70qpL02Ix++Fv1SXOGX4S+1F
Zqdvy6VuSe+mZ86aOFz7jrdmuoU4trmEed1kTW5nQe1v7W4+TTlo93jIO7IWA+sVFW6xGbSFr7t1
EDaLhbSTCESMdo4+fUZmgytHAq0S6wQlcTtT3xcQ4vVrOPSQTe2PJJSg9ePyEUkdWhusO3GzaGyK
glLbmkP+GV9qY/ps5Y+pcyDPptlZQUwUYHfcOSV2qHOthMwxZPq3Icm28oZMefE2FJQJDnY7Bye8
9IUJNb4/tZZKmDKp8TzP0QtwwjKnG/3qNqyNPxaLv5wuf3wMxhfM9I/HoKomZxCFofrVONrwvNQh
FcXZlnrjRhspRJVvInO9tBZLHGHQ5wD/e7S1oXbOwo1UQ/ql3PWqXdbv4Xo109bRt3BhhbV/5Nx1
aXtDPF6F5hxKPITiVesl8w4DK1mcWkrSGvUedv3HZO6TRHO90oIHjYaQ1TU0CP4h9KtcI5Lu5A9i
T5Fra+UdovW5WqIHxFfraNiiR6eeM2XcarI7mcbi50PT+oLKfL8nKq564vSnm6r+BdvAoF8uasfB
NMgnZp1wOb/NV11+SjsU1crVgGx2L8vzpHnm13o2Ucki3zeMe3615tIDP9ldZbRwDTR1yIPJqkdp
VqGrtl/YMLg/Y8jZicOKRKWNKljxnqInS8L3ZcH9iNv7ZEell4u2cWynb6FnDLA0MHVJ4YcM36pi
3BQF+02yVA648iy2pWvkxrqrnO+HG+6PiTitVAcifo3yDdYkOtjS9dBJjXCsGfspthQdTCET0xKV
HRtePJKa5uXnt1IRt+oHuETcSvwfHcPkdrJSfu9R/bA6DXpeeW2pcyvdEDDOvUYu5SsfRV8Q2PcL
Z2tVFkfwv13PIrCK8eyoPLkvWKvtOIncYY+85QxQUyGpZ6EvCpyduKRpwT0t+nVHTGhL9c4qooTo
SqGoOvpMxb1Ww9WHoayFkPhnBlkhQ4MN90JjKbFt0mn5VkWDKvVoqeomy+a+QZVzG+GuWovqOV5L
9tlQRsGj9GGy2bXO8IUuspbkYd0VHF0XRSOvpd3U0nVLFhYFo5G/JO29Xx8H4YpUjDidKDQuyHOU
99mUf+oWb33g9OL5kgsVkDNEl7Sf4uTidf69EyCEZTD5NtShuIJ9M+0k0o6mdK/ANut4xz5MIgnB
JMzNjOhyZWwPHuJbce4Yj/29PhYbySznTUcBjzp0YlFTYKMpwQseeqVXHcQ9U3uGZFqKQPNIWVQN
ZoJ4UUQ0/tQY9va6b/pLjXFbC4sm5t0PmAL7aCulAhuX0fBWMhKELk1WYlke+PhxW77X4BCzZIDi
kqUnTSbcQWaFJ4jdZvSy2Lrl8GbxARFw3nF0lJoIMa61GflJPuYxQRdNhu64il8rER5Jj6LinIwe
r+JtqgnURfk7P6amVactsM0iX/g5hDATcSCLZ6Ysog+tE8ZXOA/hlIHvwgu8mORp0pYaz4s1GO3Y
S9WuWaAOyCy2HDHvtJkeDVsDPo/ZPuZLVOs8fdjU9TbYe8XbyLpEjGUEe3LhZdIC5oOD4g7uro0R
ZKi3J1Vv9l25pqmvpHv1QDJOx9oYgU/wV/VWMh9G7cB0mah9WQmrclFw2Mq2UbmxODUBneDVxCoY
yMJNIgbMxn/sUG55x9KuYpY3bifWFtVeGiGkPTPaNCHOPv5DINUzu+wP4vcpfxk7TJXQAuQvUE3W
b2mxmjRxvK1Q29PL73RjJ3qWsIKW7VnD7W3e5v7KHu5gaCMIFKpDYt3g7sSKIg6/HBY7zI4G1nEY
7pTsGfUztoYy5AnuNx+pncsvnXTvMPCHU588t9I9tXozPVfb+XCfMSruQ3NddKSbSFARaTJD3+M3
aMQcB0SA6QYA7I+yBlikB33h9rWyNQN5qqDhsjFLFvQHtJ1zNAUOT8oaoBjkSz+iJue2ObLkSjAv
S9dqrpPaHMoaFEtkLjO8wFyg/nvv4SAdEiSF/hJgwQr2Fg8SoMBrqS+6i625klfdTKi6Uo3V2h0G
vzkBQfuS98NABW/oz4O27K0jk/9NTpb9XTWU9ylDMqS+kcM3KEejtUIzKtuEibRwdTlaUsvU8id/
ySahTM/ZGm4zUlkn/uDX4YxmwVWvlGVB4BYj6sngWJMXjrdFSYBniLye3oqzMPzqZO+NLluHlE5P
KrrAZMf1TDh5ixByLfYa4YUzIWzurtXnkrrpKvi/EZZJkE2SXSfP77Sj88EBNH13PjJ8Sd+126gt
u/ua3M+Bq85KrE4OEnOzyYhchptF2LvDZkPrl1GuA+2Zwx1ntNrxlux31rwTMERlXfD8HM4rRph6
pf8Fu1Le8Ptw5qLABWfcZAgKwZQMjCJRLtxsFX+toLgI7GKKDhmC5XSdcXZLWF0a5pr4PQd2s2am
53JzfPukcyMbsDP+10pWI5UJv+lLfQmshACcogZe3HcginIDzAvszeILyrXD12opa6vq2X5FAAap
lW0+m1Ojde8ZYjL2W3kJqBUPq4YVD4HcQQ00iWCllUPtqilXE4ElPnaoO+T0rMRP8MNbmI6x9o6z
6SV1YML1WEDA5dqfkPK08jJ1dgmwDMd6NFUORhDLXnAr3ESMMByUuMfew1i6VUMs/Q40KUb+MDf2
HQYUUIfm7DmZ/ZEKa4YcCXwAlGbsPQzbHiRnrQRHJ735NNQ8twG8so7xTvJQm+DuMDG1MWuHEMus
r1r5lIImN8qj0sVPko+eZMeNhv7gn4SYHKNcSfmmZ2Rsv+nOncxWE5VY/oQIJSKEjrlraO/88G7m
SxfuJ47sRD8VaDTF1/Cp3/dbLVA3Q0xwrXGvBhkfVToV4V6zVg3gnuxtSLJfWiX1jEHPriceSnOB
THr2MH5jGI4MBQYla1ydbW12m7dY6d1p09/Hs9JCLUHLmHO30DvNkVfx+Sr4gTP8WmZv4e4NBRRs
2gWOkWp+YGqZo3oXsXwA5ermuqEuarrKzeyjE00HFey7l6VD5pNuo2jjY8A5opNXgiJfLMWvEUZy
09wY5U0XbmL7VfwLehM1e3iSnMJcWvBE2a55cMG8PSMdnTd39DdbNhvsLwRRFB+y+3pO4eeVs/4F
MLVi/4Waz4c+a/K+XJAZAGWSHcuahru7iKJCraiNhdEGNaNC8abQsszqYy8/4IpYQFo38Rox6m4m
owUdDGWN2rOQ0Qx2q2l6zlmUkbD26SkMHkDhbMxQWirohtXCYtxDOwRs8dAeNCNq2+IuDgIbUQf6
uRC+utiizZrRgnA1Dvd1exjDh5hXqmuBzUnkJXuOdVBHFS49OeCCc3RW2dxqdvuQWtbbeNM1Loal
CpY1sL8p6jugd0Bd4vO3lYxwF7UFvFZLnF/5bEmSPtivTPgLfhgMkCbbyB4ITh5iOA29E/JYVZEU
7yT4NRcPNXXZWvdCes7InTD91YZjf+cpJJT7PGxEGv57AT/T2XI00dkKgvoOThhB20auHWVcXgIq
crn8lq99Y54W2YOi5B+xzRTFyYBdzYSZ5783sTDNWMqD+dYWaKY1x5jJSXaN6ZsU+C1YVE6B/dFl
W18L3JG30ywSADgEhzKViDsl1SLFCa5C3MjzSHYtCd0aZSnAGFsBHlHsWJmzU/nm6GlSN4os3A2j
w/gNszDwWfi3ff0cWTOxEeQOgiqOb+pa6UHusE8dcFfLNtT4bIN+4KoOPlVhuJlChZuDA8SI8gCv
VVjoF09YnvicRPOlmuE0rr43KJQ1tGiVy8a09FIXgzAgRqs6Go4woFBCfF1dZHEBY82ptMeqCw6R
DdoKuA5p2m16WPRA5nMshBf1c95g7VjD/yuVN/jRpb/QsoeMc7QdIqoxXv1wzw+JtVyh3g54IUYm
SysIuxh13MuKbk1sYEoxZyT2CJE0kUcQTTPwZqjFrg2cWgDnJ686fnjYaeaPeiUDLO/TyUYYmeLc
E2Fqbez0vXIY6o/ceweTVDLIEVXunZse/zME/ekw3fWUWHosbg1bulmfAmwN5QFXZGD9pDzUkwTV
AXH3QziSPUkhJRvt1mhcEu3AAVnPrSVmqdtXcFNukd4+UrifEt/ejrwFiWJ4VW39InSpSHXGcAfI
reOJfbN3mXXJOC84Zr7RkRazndblDlpvYaMf2XSlfcbyl32uC6DocioI63JNPMtgblT/3gqWnQSH
uzRXGKHlIsy+rvZafrVqbOVHtXlLrJOcKjj2PGbFvbrSLsQCIDrQbknu1mEG2Q32AK7J07bD+ApU
15TwGd8G+UcHR7iMr3q7Yn/K1ZlNBfeQTru03wbBiVMve3ZnzScp2aATI8Igx0IZxjWFVcAJKdCB
cWCHO+qioVQuUS+26gkfAEYn5Kz4k9o4cwsNTz5DfqBV2bxj35k4VPIbp37wM9fT5xl9gnE+5vZe
uVQNfJYK3SIUCPoAMgUTVh9JAG+a03rfkOez9KprqO/hlpoJDRIY2pv6mhILFW5sNPjlhgqEmVjp
Ox4STijXPsSTymQ4BJStYNOolNTN+MJ+GjzV0709UYTgZn5Kw/v83Va+dXTxiNQLsD6CRVqXM4nB
LxZk6zaNB9pASX1HE8Yo3RHQg/SKFXNSlHPpqVAmmi+XhMMmjH2ddTrmUKfgxgg/DbfSe6pi67Wb
XoHuGUVBRF2FiG4hUSoCxfcm1qJ4J+3id5kdsg3Yga8e3h8cNMrZ4Mwritm62lrBE3QEkKeetUoU
yvS6yitmLmlL+0MtN5iz5Z8RuoD5YNm890Ue3/LUTZ03OBX4k8RPIdBgyK7KaZL6esjhH0OqxiDB
2GdPHsKq5SBfCmpQekkSthY4cdHM9FA3ZcsK4wwkChylREAMW/YWPuiuza4yb3i0D1qyCoEq6flu
mSQM5TjDvXlCagKm5lYeyb3mQgQVlGvnA48lmriRQP3pO3B/KmsOEJ8vmP46wfMv2VKhmTm9GPO+
OjGWtUVH38VES9OzYeaLBLd1YZNgqS9puKIETmjBcuJSkuWwYikIKVasVWFdEPeK9sKIrcOd1bi8
/rBiwcNHRq9XE4cSbqhfboIRYGBbsjMbQ7CzsReEEzvBoV+k6DMcBrHXsiiyxIMGmvXHmLUPTdXu
1GQZjiZ+yyaUTuuaLLlAbXMqwFt5k+AkRtlK21ogDZz7TGppI3jhONhzn1h5OCi8ccIfYm8lzvER
VNJKKrcZ+VIzWbL2Ta8wLY55PL8EL21ufGhXhAEc+qpVeQlNrAMRbVceDOwlwzHO77VgY5Sz5N7p
D8ZwYGFrMF68GWq7sAa/gCYdoseop0Wbr7XuWZM+UX4Wt/ipFbLuJ/QM5hvGXCbnmU1qrCtUpe0C
OwG+gD5H7lwj2vmOm6F8YlGr50mP3HWBqoSnjCkGNxuXnfpSntJyO+rr/lF6xqo0eOlVJBvxKsDm
Ipojfzojs8N9HXEDNk90cbwelGxRSIwOVCUb/ljGS5ZF4YNF+ADiBzaMlxrUbNsX6dG2MP0L5Q2G
Yvj6wrXys1lw6/GtLGfBAfFYcOPwo75BxcaqdrKWKekZNL2+WT2K6xmyiPSU02H74MZimCLj2wXP
YRahmsUP9U1+4/UQNveP4YWinVGJELjS+bdYBxhqj8yinGMTgZlsh65ECxuWmW+ZdOYFEGsk/oUO
+7ieJEq95W++P8W2ETas/x2yxOgQ0Eu0Kejl/sRCVOHztLIUDARrZHl088H28HsxZlleuplYiWhl
cUj2K/NJqaSVE2roIL128Vuj262t9Z6z7VibcGXb9FhNbPSbh3Ntg4ei9tKIs3C4yKqzRkkAgX2e
ywC0xCLMNAojHOpp+c9a7BLye5wzKOBaXJnixcMIAMGC3o4LvP12frVDQlHg0TmLX7snDJotz+UI
PpxAMop33l2RB6i70QlqB047yXJk5ZyCFyCOdruD0iIQHFYPIUtSJEcsBbihNvOezqU7WUcpnOce
xXc6kEJ14JiF9wK1IrZ80nNFJkozgEHH5O1QJuxjvxCc9ZjxEY8geBgikLZKdYjkEcVBgrdhptx3
1i7apZRhnA869qA5jLrfupSEgSQxaVPIHxKWRAG2l6j2LEyDkKDiz/KbJOleErQGJav8DjG94Akk
xb2SPERNvvqN/TKVTZkvK+pZKTb9SwhPreMuIgtsLkmPH92LljxPyeuQPNOQVJDyRy/ah/OA4qc3
ZrWxSS9MGjVcQFMs3jqHQutQL1pWGeBFF5hk0Q9sEyR6wQIJbqI7/PSbrSDnchpGkcHqRYCvn996
9XGiR+7lKPvqY64k22nD8c+IfcFLyfrVhLoUQQzAUo97Rx35a4XCT5IfGvVjoNTx6w8881BfC715
2lWPE0BiCgyX9cvfPLMgVU+ntJb0eYuXfjMGDyV6eiW7vnAEBW5poe1gNYD6EBRxWNt0+jCS0lrs
7Dm1kb2+UPNLReXWsa2zeJ7KCDBUvpaqf7XwYDOSEY8I1kStPel5snmQLG0tSc5eQ1tpYhlk3NiA
FlmjLpREHHGrc8t40aYLWcfR9yOrNvvNdJqcSO7M2yYR7W9at1KNzWj9kUT2qaZjKw6S3JcukE4y
96tH8F1475BJzOo48sGsojoGw7H1IgTfwQ1GNvs6qj3M6EHjwbzi4U0ScwMQzeCIDoSMaF3shNS2
1H9Gv+vbcRWI5ppazA2OtWZVdDNnbUcOsMAC5KoNmxuIigSSgi5wlYDV18SqT370KebGiPONmeqb
Se2WaPVE+4T9kB/ALmxUef3Z8F1sQxrbn8ey0Txk8mcS20vZQ3iPVVDE5NbYX0y1XiVYOlsKtoul
G1iha3NiG7mgctC7VdVFAspr8SSACobxTXeZkiVbZjIiW/qssi31TX0K3c915hEz782E3S8cqszV
smvk0AkR/W/6WkN0AHUCPOJEYmvDlp6br++D7szpXqKK7FWCCFGlPdv6SYqPg+/MORPiess4xkis
nY+YKDvDNyNDLJvIG7b5jU20FssDT8DToT3zlsKFT8epN8cZjj26BWsJdugSoHgVogIHHgZnAMV0
7PRFnF8SdR3JGkkv59Y5+MHNVt8pQhKO25PmHZs6QquG3+xhPII55AI/0mArAOS36xxpmLp2IBhx
0QH5WApRWFf9Emwd4liEhW+rbQCWYdsl8aegMthAiYV2zFT1asNX0JXxHgXq6rcoquTJSSRagSSd
uT7n4BJ7a4DdvvK3rT+tBZxtsWpMHFMyYHMWR1q70yWOLhHE4GCeahBlHvk7ujw2MPog0MD0pPAs
mRIUKio3KZdfJ0l3iUJcFjogi/4meCzU94Q3IfXs8I4sPgcqWeJkiXRO5qGD3715a7Jq3lGS/bw9
9E/dR/PHds0XvrqtlD7TpbK3ZnFLVyg9M32jYtdnvvjjSkId6GG5MCcERFgbhu89OtTgWTIOscdo
Hul1ZKdUGmD+eUsTug2C/lllIZf3Vq0GuAgZXG1Q2mOk3ivLWD95VIF4xmKSmC9Q6tO+4zZyRG4E
rl90SxPE6OB/S4anTrnkfk+qVDezWgzBAuq5u4awZe2oaxse8r7vH77fjf8hbvyEuGGQpkZiqAYB
QIZaqwj1x0+IG69p8Vfixj/9+z+JG7b6u2o4SLjgFugoLAWT90/iBl8yYXOYpgZXRKPPy7j7k+Sr
2r8rFpJMWYHToWmyzJf+JPmq1u+2KtuKYxu6pQkuyH+H5Pul8c4bVx3cLXglDf2QofDu/kLxTVNz
auPRW0VTAzHL5JwfUKTik6PigpNVVHVBslDlXzS3BRPmxw7pHzdM5zMjPNU07Wskod6nbQIhylnZ
L+0D6KlK/NI2hO0I8rqUji3BE+GSXo4VTqtmxOhjZkhLXTpFnPVu8MzOKe26EZjFUt9/eJb/QAkx
vnD6/3yWNNYVx5RJhPvSd/ewdTANb3RWbFvBJtkD/N2PnwbKHLdtXCwwaakUDX33uVUwj2lszVJ7
V+crGKUhfisExuAfSOictEnhnxrzZtugr8xn0wPgTW+sW/T9prHmDyXadtiK7Xo6NC+pG90HL9kN
W/5jcMgflbtx9fOP5nxhu3z/aIxBSELceVJLv/SlpbQt8iJX+GhLmi4LnNCfmg3dmWVxkd4SF2Do
mK+yeB650tk65nN2cH1GaPaCCnGRnaY1mm+IncPcFB4fI04ksRtsiaD26nl+Yh84BOtbvMBxds6+
N2/mt3sSVojuE2bt1QKr6hnV+0I4IPC/HKhmxhNF8ZYglbmz/sZYu8ctdq5svPkld2HaPl7k2St1
xZO2hTx3wRLyFwQg9QvH/W+35Mva7zTFaKcMg5Uxs2YvbM0f+jw+vxVuuLp7xkj72sFK4NP0s19k
sisy8+wfZoFqmbrDXHcUpuBfZ58mh13ZJqWDMwWmcWss46jU1tZ6AAecE1+j+MtAX1rNnGaGy2ln
o1zL87iM7vt4Tipwv/5GIXUcTvqhXhb7Ol5fjkq/oMDE32MPgffo7Z0l59dT/hG53uL8/Iyx3Sp0
s1V2yOxlBun60T6nu2hDcNmmeZe36hZQaE6tuKLFdsbV9SV9NbeFmy1oXM1p886iVTZ/TXB9uVHi
fJrHY+t66w48bfNarMxj8gTpn1wgTj5iX8sBWV2aM6J62+Miexhoe2O8QfPp23AX6AuaqOrKOdkH
az+VG1JzitHVdIC6ZWkt5E8yQ9aYDJJinK8KuIvBytA5vtOqKWg8PkkQUqcZX4YYbuzH/lQ9R1RR
FC+z+KhuoytuB50KwXIWPIOda5gzNWsaMsqCbt7pHJ203XBRrv1RfZ2SfUGxDcSnz3E3Mia3uorp
gZh1xODf3oX8R5ekWVbhoj1a6yvk8KU/u+LrB3s+n70hiN1Vd9jU3g3fCgWu8WPwHtAMIdltRtNv
S4HrTmtSeC40N/IOFHJmzqsr9gS9K0OEK/eBvAdJpeU0fljyTHnDHnQ3rVPs5mKYDuv6ln7k+Twl
KGbVrSnE5uEBNwp45uY2ovioIfx4isuf9G6Z3uxnvKmQvlGRkPMlZ3Pz2f4WvalkijRk67mtvy0U
sldmnrQG0uhH1MGLSF5obyNMffALwbFX8BbEhAFK0a7a9PE63g7kNBz8u/yAp3XkJiq0sX3vH3zY
vrsWe4dhR0+p2U+P+Kae3q2zsLsf93Z/jwz/MTqFW9WcX8903mfh0qnBn2bhfeDyF/rsTAOawZc8
4jLFZ4xf4NSv4vlqr8yz2TC/+5hm1+juxV+fiMnDuGXVYKO6zm/DW0S0Wb41HmsyHRZnDxZ9v8pO
yq5Eocz3pR8fuIjNvQX2oLfgAtjFf1TMaP8EOvPC+9BJqFyS8YQt+ELc2m62wT8QE4YZLwNPUTwQ
oD11qQ5zQo5d/Acn7z5OlsLm+oDJ9Ku38mlaL5jFwklnhmoPak8HrSol9WYmf3ab6areGBnSo0is
BGlQZ2a6GEmtoslHn1/HF3jGIAyUWdHOSI2Tj3yLESwm6YBJbBYsm2ox6EsgEOPJZwEl0fAhwz5w
Wkb2WjcQWW4wVN/DQxjuys+pJgplPd21W/s+PDvvGbZMVO3XfFtc9CWsB4IkF4Qtpi9kWyALQc6y
0rfR3lwl3yS6uhvcGaZLtHnzl/KzLbv5dmxcJXV5h0WzxvXL3MbTUqkW8bk/glV3HBM+wK9r65jJ
rrAE4VhtM1tnTnPNR1ClmfVUXZv/Q9KZLamqZVH0i4igB19pBbHBXl8M86g0KtIp4tfX4FbUqVt1
8mamCuy915prNoGSOYy731PgAHVx18fPd1DshsfGmHCYFrrLk3Z9FAwAHXV9gk6CS8Rchf+BTgS2
0/W3ozeXKpQh8DO902E4ZrHI98Ru+PdmZ/0mJaJOckIEJyV5bvKcZWNp0m/UDRjk2VjhkeKJ1/Rf
v5H+wC5NX7Rl+68C4gPRvwwEAFH0SgxDeH+j8/0xUx5rXbfVay06msxQJPc0xhsG+I8CggO0iith
45v6rE+D/uefXn/J4KrvPDJ/pNrJaKDUwdOmaecileaxeWyNE/2dGTJbBBeqFRdoIpcutHRN61UJ
uKMrPkMGUe0Hm7ixkjo8HvdHiAulmcOoevt3o6cwm9LDfTCarDA5ulT3cfH2xf4NezGuxJon6Gs9
3kRSzN7uyPQfQ8PpQ8Rpnk5suiroqABijgPGCxPg2ZCkSdqG5IhwhvTO/ciXVnL6nmCNwY8aDkxi
8vkdZLbVCwCZZ5GWCCfasSrsVHGa/maf0ZwxSk6QyOCN6JTPs9J+rPgMFV98oQ5Xkf/nOAp8wo/i
DRUnnkwdllSQ8sT4EWnzZDaCAUg5wDlBXNDbgrilrD6H2mESt2fEWqFRcPDhRIlAbbGgn/aIdnBf
DjWWw+jb1eca7rLs+yHSAqB1kTH5MxKmvZetHzPZUz1Mfd2Xp/+RCkJfPU5WBBeZSxmu3p8QlD6q
TQv4wO+cn91CRDEdgaGhdSK6mN3hGQOAZwjLkpgiifbuTz6gbI70yNg0/+CmTqUQj/09MzbG08VS
uLWzZtHN2xiwT9/Jk/SYHgE/AHS/nc3RWEP1QWDFszbDTlVkp2ZQUC8HpgMRZ4MCZeQOuyGRaM/K
eiGAwQHCyjYq7Jh89/MlH8/8WToj7Smyy9lroWy1MyPS7vIBI9VxRpuJCZP5weALl+UXJvnA7vCU
qiH5VaI+JfHr6xOU0eL+ykCA0pSH0tMp2JgG69MeahsJHTnGY3b5c8hlk/DigNJAnNqgx3FxDq5U
lEO2+pjrk7aftln4vbuM67AX1pkU5k5HYhxZk8x3OxQLsThOyRy106+L3xeaFVwCv+z9HxsQ1wCx
L50PVj4uylY2vHvQtOPkYyeLAWOBA0k9VBFdYesK5sc2aupmIFrjJIHRD2e3rf5QV7iaYPWl+5Lc
Cuw+H0uvOAP4/Xr4+6ART0fn09OHwxYmAMzA5ESjRCYzrAmKM8dw2IQ80YeaF3ecgaeQAoMtPSi9
cv7eEEI75xzGbDeJpV3jM6RzmQBgqeRr+thofYxkSDvCSEsNiW3BFy1nWCxbp5uMjd7yPjG8Iylv
zh2+prO9XLrJaEHTry2wwFZn2QsyF2/HUo8izhE3Na6dyQXBy5wR6nfD9NnbfKbi+KY5txuZ049j
jc2lBzCxMrYsrjsTtfPzkoPSVBihu8lCiN9EdAUgFszfo8XXWiyiIVrrY19T77pTfI4jx5i1E8qZ
jE9ZOOsvxc3I9kXnTLQWG6EGffRn7XbhRnQOEcE+NlZBBwmmVGGdzyulswjVGwWjoPmDU2g3pas5
J5uhGcO4SJ8JXu+DvcIInpIyvW2gvcRFlGzZIqJhKUOWoZ6zU8Zyth5TsOAVr3mf1O1cNexdDH+t
zq3Z93Dq7BxOQrm3Hus6EKlKOSvf/utILYCpjv2HbbjDs7RAZxlT0GTW3/x5tx7QHXT7N9R4ijdn
7VlrikDTqQPMP5GQAhCSPuzgLQEKGn5la67bc0qHWbGQogLWclUxPCnu0e9rYn9acKjlrV+IcAo+
zFb/SY075SghGESGtrCuIHmqMHOgvNyDxJicYmx612qoExlmNWeeCPzt6oBj1gyr8wlTVwzdlvPP
4sgSt5jgr94uHSMG0sc2qrY/TycX874DzQ6wDZTIzMHNlCccXqD88J9MgcruP/v743oJKcdfLCTr
M/+tE5z4Z8/S/gbHI5HB1O9H9fy9qJvCWyfBYqlF7UWjzZk90zWEi3yf/oOdPHhOT+TcyWSvew3k
CsEWuzVF5Xfym6w5+KwioG/F92XZc0fg+dr5LLqenO8kC58xNH3ruH1OCC38j9+bvwOKZR4jf3Hd
wRHRuJ+qm1nLq3658si9YcXhEsYH5i3yzJAqN6RyYjQ+fGGoMKivcbHhNbmefG27JaTEEQ7FdCRY
8X56lKzUWVdE0I0s1ZYiLmIdlQF/RV8Kb35OHA88qHkhu/cY+vX77vD3btPEIk8GBHYs10X7jamu
m+6ziXhu1xoWr6qdJZ6CddV4eNE9jCenso5mqBEo5cihGFYur0Q8qpO5r5DMxuANOymd1i0e01ko
StPPIB+jBQiNZP5bffCGfI+fhsWiRwJm/aV2/o/HjAfQ6eLOVmPUf6cNo9r77Tuvnaq39hQewB+8
lkLwJ9rrLk524lJZ9NR4lDtcon0boWSz5SPGYGivjYhF5yReP07Dz6bl3iiTHsQkuissYvKF7Orw
iZVrhy3H1/5eP1d5hwFcgb5gNVoYASN01irpC5jjpMEP0gDckWtKQhDDR+D+4p/oNy7dUVQHNeAB
pN0s/vtLxvdlxVJ7OBkRqrT2FFOlNwyYaiF+8XzyWFnLbJpYrCoeaS7b29d20jCh9ZNRxBLNjsmR
Uo9RK3EZL+FGoKxOxDepq0n4o/Go5xieuz+WbLYk96Z++8a/ZMmc3kH1PdfG1PtjKjhHPdRjnMq4
W0DFg8rPxlmNlM3LbbvlOPE6NpXeHd43EIQZZNZ8uLPs3txP0zbWkNRlnAuZ6Y1VPK2hDOOdO+6s
22rzOwNv3G63C08gP0MtFr6sPQ/kczdM8WlyF+8/E6tvNnO0e8vX7v8P8X/3+mVtL1BfV0JwuUCi
90kIRg9kwsdwhFXrbDvrIgQjRzowgWU/PS0F5+6kIbQ8V5+Zw4hznkYpt5fSyD65gnN78l4uW+JP
OFRe1uV2VuzN277d7s5Gsw+L6xUmiR7QVQFnWNfr9RSJAd6j00XiQzniz4cLxecfLsQpuNvXBanr
i+vnz3T0QLDZI+kRrGuG5jULvvZMC26ptcGzc3k+XD+T65ehn+jNNivM2izBu60IkXU3t+2lcfsQ
73kuJ1HIWGRHh0PvRAv9MFquC+/hoHkMc+fajkf2w4p2ncPAliRGpD7hbTOragaILoLlse6Z44zB
3vyzAWUq0GDzR3P6Sb8jmz1b5cfnfIP3NfBMrAXDtb4Q1cQpjuD52NztRrBrf1MvQ36zKwSpu4Fk
dMHyEb9eecwS0CeYBYasEnXMVyecrZPPRm+t1cfnduNBa8/KxNrAapqJke5pdgze73DRhyOrd7+g
Mtxq/rs3/X3Nac5j5A+H2Wh48tjqXZEiY49e0zI8CgjnKK33qbUaniAem/NucT0czmV8Ps+GDlcJ
4QXg8881IflwngVgOfdgxNlNUpO7ewYfV7IPmr2ZcT3B0IDaVjceap7GPBgqip6dYnhd2WVXIZkd
2mZkRLD8+FrH2qmseYEmPdiX0XZ7uW2MMLdu78nwZv7/g3xDYl13bMuCJdq8cTZfou1W50N0OFO0
cYJ8yKgaftPf8Si6f+trzaqTN0xRne12tUknHIDj1L1dLqBAHq2JI9rH7QUCNheFJCDeocEOXkL2
5xj5eqcphg6WEgzrgPPNMebvmx5Dp2bnh4xF0hZf5GJzWdWQGmHofriexM5yYHw9MRR94W3t+X15
oMypLBi94MVSWVwXrNSjz157W9vhOO3d5sxa5z5t+aWneLgrf4m1VA9ZCHubPb5z22C4fNzTeRqQ
FYk/Ko6cRKIMR9FQI2Tjx6EDgzvqfKjOWvFUul2LTBg9tnNQwkXjfdB55FNjQ63UW3Hp3BiGmdZn
SbQpjPMxbeZMbq3zsKK4lfxURAnvnFeXJrxQyowvGPfatQMZJw/Ikk0lZt/v+KWFWFzW6UaxyIWR
3uRnI3wQ1WlVbgtsiQpYL2Zz0+rjyHn2/+pWg7KIHzGnWi4cH2ZuPbrO0jDFa7yvcGxHoEYopfGU
booGyzfcp+5IQUpcIMoT8NTyVPgYy2XauqS8fpwE+2Umu45x7n8kX9K1Qvr2NAGgMFaam3/nptzZ
I1rcrJxCSMuzItJLkdL7iye8OaEbzupl/YoRKmjyQgJJgR+dyy7sGkwpsEWWUKA0h2KE0yb8ewbW
+Ao08gxSF1J+FZUBZH+IWenMeM74J9RMRBqN9Ynq5NgxNxThrplsu1UN0hJAsm9EG9dKRuIagUBI
sAsmsqLBDqISlKy7D3FtdOXk8R4zL8d/41Xag++DOiEQQICMoKLqUSEfYA+rw0mIJDrTFhx7MeUg
p/EmIgaxiaNgZQkU4DwhFkp1WAYIPJ1HYMylff60f/tkVt1YhynUQMFDvf7ccizVFHf/zGkejca6
q12UQEK99GbPlPb3We8iJpmpZxKIOajKgIPGEeN6jyku09oHf5+vE/c7zq4vez2yJluIQWx4vml3
rLZTjIXYIyC0YsDd+W6IZ8XktIH+Isf3bZo62dZYGfPuP0SGbWNlTt8hqhSEOyVx3riDzM3j8M5Q
UPjDb+DJZ8SbRyTzsBUwo49KR/ZLlpDqjVbf0RiN2qu2QTqKNVT+ew8SxT0Y9cL41SxUJGtf2Mn3
GieOCTTrH9qwx/w+mnxRwMErAI94Ml6g6abgX8NvNpADgMBhLiGcK2UKMgJJqK/d/Jbv7wkj1J5Y
U/Usv74cM8kGqoRIxoM875hzb1/YsktnyB6n60DjWSp8Fb8Dt4lLSmF5803hBDCLtkZ/eL1Sy/PA
3q3v5DNJoYQdip2+oNue0uFT15XeUKQYcG03yph9giqWCjKjDj45JwetSyQtR+71HmbHLExcA6CK
2qexm9jwfoTnOJ9IAjlvYkDC0vujLA3+eBubV6jbQw0M4bH01jS/1hK/YMKVENnFmU3v8pi/KOI/
thR2jmSfa/t8wHojIDEsfDsfe4HX2H9lzrpgv4bDzJuBMUQqCSf3UP4seU/hNbO2N4Ce+Ja7K8PR
1oM4TPCeu6F6yBzKh5FzMZzL0PBehh3uwX5MyFg47JZsu+yFMi3Lj68NlfmFQ+uNNYFpa9QptWbf
re1wrGTLoYcKHgvDI/SLgmKBHwh7Kx0HB+JQ2Kw+U0oZXvRSjV/jbXIezqPhBTC6aSNIzt6+dz+g
8w37djelwZE3xgTo38kXP6enYPux0VNV0GAN7/PC0UWx85bhI5E5DVWb395NTks8VG0Tyca6bHmb
lNWcDnwFxwaCNEBYnpO3PRQnJj2mMh9+VU97TwVXO4/951CNDecmcKpuMLxYzJ7Ol1sWw2f9HVMr
jons7qxkN3wXbwDW4FCxWKuO42wo6M+cS5SWXJM9eZyeymV8QxVZyaHkIdt0UKHBoCZuxnrR+PIp
hrr0Rqn+l1FS4LHP14YziEbGHvrdn/NZN8tP7SLYYPymcM4u/kUft8AZhKv8c4Q9QUMBXrvhF0js
S3ytAgyOvg3WKrxlFnxvs/XAW+FYzLbSaOixAYNnyTLFU8VCMrccflIMh6MXYptQpBjnLlt51q9Q
xEMag/v2gwd1/fIuoHE8DuwSCOQHJyVDD4oaDs59EBIVF1FnF2wocjSmMnJCfIbwnr3QCPevJ4K4
firB1/oS8gHzPisEH/MMkZtuIiRTxzi/Yls2fmXES6YHOWXwIC8HDfx9kBPRwOJtEOc7HRPPjg66
nL8QNNYHDFIbX9NwtkU8q/hifnK18R3VaO2kkS5SwoiaPfoHeC4LO1ErxrLwW39KSD6Qg1WEeT7G
bbsuwW6WuOFzu223cPWMktkDNGAx/EqX7qRO1HTXyYQcASGxycuEiZEuBwmxofPQkZoiktqKP5WG
+CesnXcfJPSOBYZLqj5k1cgESNI0oxnr2s8+OelO3GhihDPHXMTK48Ml7cGBSS/JUcykJ2KsfRVc
rUs79iavGKxEipGDf6kMbnC/iWLYgmlmiDgSZ6Rd8oXwrvHT917GtseRx64/bNjBz8RN+YTqH97W
aK7VgIZXKbcNWGZmKrlahPoYjpxeUC/YWDUeId2JsIJhuj2e3JkcNhOlWdJ75l0hxXKB4YUFRTD7
y0R/lJZzREuAOdULNW29aD4yI4ATcRlO2utMkYSwBXR9kN27rUQV94T4W8eNciiIFlRhZnGaFgnB
11wixH69LnvocsgVhX4qjz/thr+NzjWOiA+Qc/PDMemOoBANwh+ITqgj+SfCvZJD2GRQTe+F/Sxy
BPFGfcAPtxyzg66Dk350lrhLEO2LiQbJaKCsZoZhtzwpKe8Qh3sXNw/nnRPdrHUoLUHOuAk/0kN+
zuN05DSB1MSoUmyfZClbsr4ePcOyPXfF9GF8XSgWugWSKeg7jTCaAlmKSdAe4tSY07fDgYn4ZoOG
i/rIrqGfLTCXxD3p97nxCbSHMFhFJGlGrijt4XZkvCB0D0wumHBZw6yDf93h8qNqMGWhH/p41etc
yXWWcQd1D5dJXK/tjm8jmamARMsg+ckT2xwybfjcmvh2C8hTEpR2+pCEqFQg1touxtQ4NWxbec1F
ywi+5dK8JU/VbCldp4SNDKI7NIdCxs7cE3tIPw9xAUTjc38FNdb9VU6zC1l4ire/AhT6ijV5KWB4
tNCjIt8j/+RVgWjNq0reyeut2B86jVMD/NC0zLB8Dg1zmRB1D0ggIEQqqtWHY4Q4DAId35eKFjai
qjA8IufbkdMTTIP1/puU9DlUBKh5Baz1d9xBF/0djFpE0rJH9PxIf0GGl+r+2QQfJW6S2bt1ix9O
c7YpOYm4eNJHIJKHeig5MPFK7KQRO5NthacO6w7bIfipHPKMkdDGvoaH7sdmtpfs31YXHOma7H9X
ifMBWhezKtOSP8MfulEwbFYdNezMhPXYR9/7DGY25OpGP+YYhGq+8Yp6YSIJY5kB9f2zED6HzCvT
a/n8S9NrY8bkEmKl7GKmDLuxhWIWo+Lgcr3wIFMGnrISfrqBnsm+YtbzE7FSasKg/Ncthfbnlrk0
PlF+1XXU/X4emrcWXnGL/OFNwhS0uxSjh94gb++1ZLVpv7PGlnHPNbtUn1FZYwJd6ZdE+ZLCKPuy
sjXl6D16HqssW8r64fmEbmmObLOU/S966FT0e4ERaApFF7sWwJ1BJ6FPdE73zaDDeLyomfLXGJPp
u/GPpdChHM0gemIQzd62qo9Yu0ikRRVrrfyD2Kkw83ivNAXqCYdTP/3heVVgk1A+sQcgPXOmJluk
fhWSM7oQFFw4gA0qtdKXGe+TWWHROaDtqM3dJ05SgIocZJNwvhaaevtycoY9h7QqpzLxo70EjeAj
Ocw4W4gKmWjamIZIw7GPdq01vJbXVJrrif1OH6xeoGaKQcsUVSGSfORpM4aPNFeSjh2JPJHpejBH
tMsxBn34cciodvInNSQaQG5flm6o1MzoLkNy3w4nfR1U596079jSQsDA3yoAsopoyQeQ8Kjb9KgD
dvay4fMy2waPWaCLDUbxaZ4tquC50L37njnuIrFXQ2ILJEkZ0Hl7ekFd5/OOhjfcOE8STv0qeLBh
vitye8Qon5BGCi00Z+NgbCM90QrdUCQOuejEYF2APrq5Ck8DCWAddkEBNtfUcQeMvz8Vc5k7zcOm
pdOGUKF9Lc4fS+Q9ouipp+A3lLOdn6NTQUZFwicRvoxy0UNC2v3EOQzdsp/KCLUUD6cxvM9wEvnO
T6LEyA0BfnrSsBXhGH6MJshzsFnMqkBHuTkaA/375gzm/p2oq//+9N3s92Rj3Ar9sA2yJil/FPcO
5xcGB1423JKvOkEu/vsGOcDgb/ugU81HzhCXdaJFLFEuP04kX7ZTzdfuDw+St9XdVT44JzQ75CAj
UyB9i4FAj6lo8eBJp8VvZYEeUk+2/JVdaNhFfQLDSXb+Iq6pZGk6wkulP/27U4sJKpNZZapxlNUc
ar9ZA7N7ggEBgrdEmt2lVWl4TxaVKr+wqPRK2LY4XUw+8eajMb4Spgp9ld6jxlUeVNL/6Lvp2wx2
fTBTDgHqMlodoh4c2qgRhmPo2evmVoPH8mghn2qI32Tc85+IEYsiS8VwUN/+eF+sYTRLL2joI4JG
e6fYQ61TOOzefHCVyBvqZ0aGvU9XhVtngryEIdWJ2oe0vyy3CiwWJu/q4QpbYsDRVbDjp9X7bo1G
MuQRmcCPw8ikuL+7L988yIKl6SwjGvRqlw9rl2NKDXIR0jbGI4ibJZ/rg1511y/wcKS9/DjaeyPC
XwKulAnUsqvoRZh477JnQxLnRII2awR3kbhr67VL5jKgtjpp7bc5FpkZh6rzeHs5JxLhSGyJca9B
u51L+mFwCwzYwJn6SgHkcuFFDOzmxXo6Jyy1jGvY2WkxZJqMP9/oyahtVMyKv4TOsdDxNsXr9AdL
Wl0ITKFkHHkYVedx/w5oXJXTYI3I3nISPWNkf79zniwieU3YIYAov9Z6dxZ7Reab1ZjY8xFyURQI
eG2cQjy6BdHWBteeQRADsqQZtvr1HoCUiAe7qOBtTDjPf0uOdlStnGgviZoQjSCkvNBgmaQUAG5N
gZw44iUnInyV3qpRqNbuchS/TP9UTn+192PUcYJsr7IamJ5HOuc4er6x4laePtZNhpM11genY8Zo
nY/bFDNN/jojAU7/poIR8EY2S14V2TeOjBhd04DkRYH43dmnCvLsqKKVKwAACczdZBzztbgVRKbq
ZxR/7+88N7Zdc1PeY4kxbvuJ5e+/0xBjXEE3y+ZCsB2tsM1kKAtnWsgmLybSBTnjHLetmTr6MqmN
QPrELUOrZu0idPCN0sJOfQYZbM7diBCRRG9qY/ZlR4EGk4SvebOTGcg3K1gIfELG5a8L9jevSPE/
PCw/5F4LaSYi+LcAF/ZRe0vWQtxERvhzZYdcmAmo8Vj+w9ObILlhiNsh1/UAYph5mhv4dH5O+pQR
UMKNgtdOiDDr8rBFQRzNLIBJLXjqpRvfImwip9oMVhYY8AGZ4BiG3T+dkEB2fn+hWvCIXGkLP86D
d/kWpsLLK4UlvxbmAmCV87i7o0O+IZfO2urxO5wCPlj0A+NtddNpXV87Mr29kXX/g7OTetLcjFnC
bGoRwMSPfEFLA69oIzYT7x2+Jtvenv8tWRjW69jAjXnNRjzlS2GumX7l0h530ees2S865Ylh7Q20
4dYDtGpiMHlqHRiDitUsmaU1lkFT0TnGPr+QFqjSIxRPGilLYk+26XhQXknSLmes6z8O8rT2ZGcj
jmP8QwKcvPwX3ODBewYyKWnWHOsEOptTkUs3R4rvIT9na9MGksEjHaN9K7gV9IsG0R95DMVtd5PH
GyFESeQIceecn05pr4Yp0D+813SfVe0rnLYnl7J5k0KWYQ45fsSPuPSFwBAs0rZTCyXaFI7OMdmj
umzm6lic0EylAIl+3DqadD3lOCAtpPi1/7JaS58I28eOsFV9zgHEeGCAkqVDN747xHp/ij8981Dv
pZqTCU4jowN2dTUQ2fqYQyByJPn0yshuiNVZ11fuMlG7sIVQllaACHcXLBbezvBu+TMmTv3J5Pbh
6whXCOQjqYjLs0oiqg/ZJJre/YlAZya0FxluCVMQi1ZnRRjyEqKA3bo+M0LucypZCjyG3jXh6DBA
AFb42OLKGMZAEtMLThISx84DCD7V4zx1YYtxOQPVPzHTL539Hu80a30tJ9cl4PIcmxsrCQm5dBO/
GI821f4ewe0M63O2yC6SbfiK/4yyCBXiBNtK9xdLsx3EE8w4wxmkvADrUptr8EAlyobtVhOinfz7
XN2NSoqh/SMkH444jY7hT6b61ZPSYBAHE+Cn0ZcXvDGgkKxYKJCr/gwYp4JH9cd0E5JFTboexvWD
UtZo7deEbJPTjPDcSN9CBISryYLowy3jWrTRH781d9Rs7bJArUqE1D8zMs+YpsCLIMgM2zn2abb2
uzip/gkP98S4THWUONLhmQA7U06ywR6I2BQiE/xUO4wM98EGtrmv2o3+pxEtXTriRAAOgiUDHu0z
vbWwY2mD/DaaPiNMaokHtYVwFL7W2UJmAG1pYXk2/F+oxDxp6vwVqf9SKu3Go5Mx6BKIJgZ5bPaf
Wz774tARkqENerLXT+HQMQGiFBP28mc34UAtbynczmpa1Dj4SmFVB/RUcHGtL00sibrsm//uQT6r
K9tEAeX1XlOuy+ctgdXCbk5gGzm8+SsUjTvJ3ue+HqP2dwoXPwE8gRwyM6HZua+xMIZST0ryk4Hj
A0qc7JQ/OKONevu9eOwftqL/iVwVKHm1VzOBXj/gEWJ9AoyuzbETYJbDkByh0fcfcPg9mf66CT02
9EIIedLqt2JDODVDhC8YJWTAYSgGCwBOEy4f41P85I0SGF91P6tHxf7YF9PfkwKt89LlSd8gpWxL
jiiK/JHhERONoKe3ybRMSjR0qLYcyJUoREfpsRS8UQVzXfJyqvDnBLys3Av/WtAcxEz3M2P871wc
G6+VAcGIynYKC1SDS6nFeGdRlHbrZi2X60I6PJooN/DC4IHW8ksaK2vpza4JxUKaar9Vm/jVawJZ
qKdfXohypJvBI/HeJ68Hqk8P33yhCEwXSINj2m/LZzBuoZ0l2cWQ3c/P40p/7h7WrxXS5+ObKpG+
kLbtB+F/0sUsa1h8Hwrv+p+pbTRzolT248dUZgqv+5vZaOXgLkm2BlPvjSMaJQ3FFvItW0MGjbsH
7EFqIx5vutwnMbBuYYxb9JH/0sw90ZmyAFZv8L7x05G9OxIAzgT6bo4yKKFIzKGT49wF2Az4CIpI
0WVMiUTrucELanZujvyH+lkyXKkDNbQybzwQ9MrZ15VCDmtoenC5Jo/KNfBrePUh8mwGXnfYw/gg
TdRAXQ8oEA2dWI3FuTHV58KUVy2fzu/2u6XL9kwfM+otiLRj0yuGHccv/BNrFf9PSgluqApwdGrx
rxsm9pwYNsPXCVZlG2wFT7vNI/xu9J1TY32ctHa7qX0m+HaCXw8Udx/DyO/iOUn9EMmcQ2is/YMN
U4z1dFJBfsXD2YZVbM2wBxx/fhgDDFaoS4il6rVDzA43OjDXxTPAiyUbLRXeSkOrhTNIxI8xdICz
1vtV5mnCWPn6lTwuTYV7q+EJMCNC+T2amBttXyzeWfiAisng+xUkEd5XYC4oG9/I7GQw2EFh2VKU
ff9jerxXMtYclcJBdMGkC+/6fck31mrqDnHbtPQN34sdBv36h/+HU+eI+VTxWeF5iC0he6tyotqr
/z0Y7zwnP4NeLoS4iAIVa4jEUUmdBt0Ffxlt6CmF+/Xz/WvkSJW3Vepo2zbONyrjSygcAyEVcqr/
ZqDYzB6Yf7GJU1wcQFxwh9CdlHCqNSp+0VKoLSmWEeWMTwBdrMEfsGU2GG6gN/3yzXXQC6EErTBz
1IHyPzzAMO6IRC+wMPzxwwMR2yz8nIWH5ztNIFgLeAeIenU7PZ0KsmH4QKXysL8+yA9eGOUxg4JH
34H6PyVNIEBcUf7YaRdUEdqFAqbqneeubR3gWMnw1SNzLkvxoG9Dn3YpIzhCGT48Qpwr8L1f/9x3
ZPhVRDWzr3CQOHnlyMn/wC4EZUqb9GUZYNR2dxjSUsS9EfOgEWEKKnvvK04EGvHYmU9TpZzcFzM/
WL2ARUBI7Y2GbfuOfq6Ic8VwuqaQYLsJ1B9f8E6/M96DzPgoLENpc7+Y/1qYtY8z/S1nQVvZo9um
jKEd6kxQyPXs5oOFNSxzOsC7g3nCnP3JO/+ghuCUzl6YuBX7clzczH+U1yuMtlnEQoY5xlQKOu4q
w64NtNFlu+RU+yaSVcBtIsONOR6zH9TlK04LtYIe6mKMBmxpJXCqOU8EHK4gtzkjGIZUGJmfvAkJ
R90xf0w/m8+y5i1MyyNVVQrIQnUCHIgTAmyRfBgSPfaloyu+FtDP51/KK5sHe2mSC/3GGd0RxvhL
vGKaKvEyWiblMiHOk+aOtj1nJSIUbXxj00J44nzIuPHEGLrUK3mN7DfoQVEeDhYiQ2usEGWN+8my
tjUIUS10+1h8Cxawe2vTyWZEDNC5C/ngXmhUE1N0eARoR2AVcK0JKh+GM1a/6yYU+xdKhNSHk5va
4DvtgamvtVqd0EnZ/dzYmBGQj+b2idNxSvfOGQ7ACosJqC5fn0De0+7hrjIvc5hm1Q5lRsgecg++
vVVsnzQYMPppbv4ruqbFlDbVRVCwFI8vtwezxUW8G/7nMljm0Rs2u3IpuZlx57Xbn2nL33V/YWKP
sJg8R7aeFa4pzRVp9XdZDT5DtOSg/eQhUVAa4YvhC6uzW6glzn0AQB0gBhNTi7ggRV21U4WvG3bD
Q9HcfVPc/17/uhM0xuCn440WEU6Az5nM4BZlTvxtVsqRBf67cXKo//jl7a08rUU2XPPnSVsoAK+L
HOGkQmR053erIkRIdefc86HqT003pzvEuQ09OOxkp5AsySAadM78DB8Cli6iPAwtS+tBy0X56H2O
nxiu9fa9fi7ui3SJIVFsrkbTikdGK0I1uPtPP0VXV9kci0x5FyxpGa+EennP+byA7EFtsVaEKSuJ
e5RaF/wptk1KTAaE9zQaZvLEgsjzNJtJC517PViikkVmtYrzxvwi750fE+zDV5rqMppz+uoJB9SL
oPI9N6v3S2w7EnJMjro8sp4NghvBev0jY9vpPZn/MHvgwGMW1rAbc7F7i1UowfNhE9pDs3i/LVRE
fmtnVKdUzKjpFfzyeIqplsF9OYIV57XVgdPuK46Jkf/oaD2WpD90XhU13Mznf4kRALKn4Al+tvvZ
B6wDILG9JuznGDSyddCWzQ4VuBaM9CEDPt+2bmkNXP3avnu3SWcryrJeGBW1Pb32H5usOcfNI3e7
g3BmaPSFhLS+gz9Q6Jf246ZQGrOO3+M0CxqOLWySACbxrsRdDjxmWHRgYvcIJYbfRO35CVH5nNBi
PJw3kNG8midv1oY+5+74TSDLFAeRbkVnePLTfkzjxhQYBMzvQ81CukiTeOwng3yT6GxoEr2vrSg0
RQRbeALYWUOLSnGsmzNCtb4AIcdklnWOPO3tD7RjQGv2EtrRRzTSxzWz7dNQDjOKunzi+z/QzefX
A/QesSC4nSrIIKRkZaMzaBoAyHrGopK1KJPtQeff4xb0tQfM7vmPtaiNe2a3fhMW8DGSzWnd+BKd
yYfwvhHYmYawYflQx/Wu6iz5cFo843SeTGkaE+dJHYc/cJ3Z/Wj6y8dKDDTcSQ7HJphJGRb4Nwz4
dqg2wQbvMBHIUDGnp2SOfbdBiadO4HJlz4DUHRQhA4TIak6Z2zM+pWbX8ep0EUNU/2PvzHpc5bb1
/Feifc8RGAPmYt/QNzbGvV03yOUOjFuwwfjX55n1neREUaQo99H+tFetqlouFzDnHOMdbxOrY3Qm
FX2EL0j3veOXefZ3nG0/aZbIK6RKfrmUZoJBRkYLiaFkxAIET9ABhzko3312Wr8m2/ucsTdP13ES
0XxzwvF9N2uGJkPCcT68ItDYPEBzLYhi3FfqemQ064e1oE/xoghCSFiE6HRT8Meo8+BeyHO8RbBr
+vo1dAVhfRZtPnaiuBfMwGKGLcAzILP804yfXNnoHqrRYyFt4G9CMqBhsTXsMRBr2g16g77fwumB
yuw2MHRg+bpqaED8ooUpYYDyfnUQbtz4RuQGrYIoX9LUW8+wDSE0VnakHDtHxXMCT4wffJTdGra0
b/iUG243bqKP3bhii2H+OAb3tI7ioSK1Y0wdB35pPwunYLNhrgRPT07M6JlSCXinVEFX0BsaW4w4
VPvvd1pQv1hbPBF37PTpOaDkWvc7L6tdZmo3zhttpPi4V9uMbnfQFonucFUsnyYIgi1DXKQiRO8A
dzHV6YBQDYsNp7IWFFR8hwC7+has8exsTdNriD0XfjfNiEPqxX7TG3bDDnppMxBCj0uCei3YnBME
PtaOcUNaHCTq/k+UVrHfBx8z/dOe3pTKFIkyDosrnZvITtJ8rN7HI4pmigEfDW8HmVNy2eE+I5nC
m73DhbyPXKOnWbce+qLbkIXPbjylRiJg1dL8z5FuunWqbesIBPC2LOfNkm2V49tFCOGzjD3RjBj+
CoModBfgh5W70SCkgsRDuXv72ZMNNuzPmH92L/9aBTUr4CYNe3hKU7EwXoRLRuYQj89KFbMerLcX
b5O2/b2pn44EoXl9RdGCivNFyJujVR7UgcH66Wh+t9N3wKxX1zfAyBOgpNIDM75APyps5hkhpRFz
LfaLN938TwW8XShNZH4Uu7gXTqmHd6iAeGS77xsHC0Xu0CS+dexe52dqHfAphgRh34y4eieEgbL/
xt5IDEoZ/+5KECFOkzc0JdRFDgxbAbfjqIUnmWW203aM8XAJAsCGBtkULE61Fw+7mJXOd9TNutDs
+ZzNtcdSfABU0J/04THlLgKWZinwzqHcw9XG5nLe5+X+ffUkXz2W6W1KicSRBTF33WyxCIyxynRo
HvveDW1dQHsPpUWPsUDFWk+xNhvs/3GyDaLhrvMadxsd30EJCHy8Ug6xSNP8IBQSAmbCHJJ6HD72
XnPM/X15mfcnxfYMqwM3jlvcKcGjhR3cRz7w9bra01+/38CYDjDn22geKpjVFUSrsFB5Kh52tD4q
z58Xkz1sqO18P/A1TgCmgI89V16+YNvlFdP7tmJfUJCxVDR4CzXGwoeuGZEGNelCidk27RLG49Mu
JuiX+fg+RUEIFR9/AkIXB/59YOe5q7OBrsdggh5KNbsmRc3Ok9uWbK3gEYvkoiKUw97MXJxAUhgk
9scyll64vjlmbj+WH1e0ob3f64BtFnqnzSeSa/geZiBgeJ+HGFTHGaNUt4/wDjTU0n+/h4v7fLMT
MydGJ35saaRermk4fW4Wx//Q9Bmuhu/lNUFSM+8dG6dM0LyeUy13qzmThGovj17jaqytXjMjKKAC
4cpqPXm7U1zpneeSYYOFbNd+L4iv1lalC17kDHzBLvR6P11EZNzDRF0Id8RHUj7j1JHZUHbihhZO
HaMIA4i9DD/rzhavdHVL9zZjmGE9QtT3IMuSR/nHdj28hOd5vWz+4PAGHUod1AGFqTUYTSZXaHOL
zc1CcSgq5yHgnx2tTmxyCrx4dQnqZa1oCXwMg4jpUqMTI9q+J5bGJSpnkhNtDP+UIl+3st+WjZU4
FF8cZAFMvzxgihP1AsjulV3Pts/wQ+n49Z6DwBzYp/09HIxf1mYAz4xX/tg+uWr2anOZLhBxOPDV
cVMyI9ydnGb5Dh+0spYMuLd9JN/l+Zmg/Fjc0LE+ASfitz1ZgHZwh9HUeljFIz1Z9ryo8sUB5gvZ
QR1j4sekPBgAdEKIAMD+wLSDgAwg+9vwtvdLiO+dy0DUQV7Lght90IRUobk+TSuu452Sm0E2Zr50
KWjqnPUPiUkHACoSb61D7WE2QmWsBi3KEKEaea2AmwER0lPQueOQLvcU1Ta2bjZeCKiSMFsFgH5a
azzq9gIjRWyxFrh24QkWo6B8f7mZnKSzqA6LFAtQT3FnR1z70kmguDDV6NrBYKGXi3sOJcdpg4ed
/NP5YDHLK7WxHFwiHiPnMe1D+jdhKbEOgOyZE5hOHK/7NjwzF6eAr93scUWzz/OerXnq8Bl9wixC
wMzpjjBsgkkePEi3QptyHj9tcBbKPSZSPMwna4d9Gb+XgnTl5E6nCUAcYPPDSsW6BZ+zwYncDYNp
oHRQGUeBvLjsXERv23L7pZsHNegmbdSiikIrhsitXtAp2Yd+SESHL34cm5EQqvCNE+4eqh6b2Y5g
yD9RzhgQlO7WeD6X7IzUN9WnJERhyv7CNxRTnjtWx5zcV3pcbWTAp+LJ0uxmss04uzk9NtDGFQog
HvjCr0j5uyKLhTjrzQ+UA85OcrOQcZM1XpertQJP8Zk89l8ulWAdQoViQqU5sC9/5hSAPvI7flWI
RmshLHkP+4unfbepMDQ/FYR+xUOdmHuk4lr+RiwoENkXU3wLmcARglezHVCK7Q4wx+0yQsbQWKth
smioN+4OLnzUdimFmEeFh7wf84YICMvWbdr/tI9VN9eVZF6xsSJHOwUqSqHOXt5haON8nYr2cE3J
5nLtbMQypg3Vn6uFY8qYiHHIlM1QPp6mgLDmzOTkXlPt2bD1efI79oYRmAmeWo40p9vx6UbYAVBK
4lnrZL64e1pgAv7DJhqdd88GMXw5gXLgANzYa4w87f0R15mg71G3USAiCoV84xVJgbaboVFSJ+KG
dpByB0yQ704Lt1W25QSunoXvg+KS2Thl2jcfT3dDztoE/o3bbV7x1T+xBPHQCPSv2Ivt9Rp8xIVl
FiMME3JYAXjS/fJQ6FtxrDCUnZXu75dBn2FpLDbGjjzo47e7hrc6LWKmiZ7inZL1ffqa912FRbsC
B6FMRuktyuVJIrQkD8s/fIIvVhmWYs0/wHhnx99tktJb3KzdlMIt1a2VL+7VfYQdjaUvaxu+qIOo
z4cDW7qQrX38DJ5BEX/polq3Bkq7rckKbda3YfGLit4HU3GMkBEhYxULYZTitkMBw9KGPCIeDGjH
0Xs28Eon2L+jOsID31+ifMm91+9HCNdKqibkiTd2Nsjx1tlNrvMbv8AeBcA/i3Ah6mVzpE18IaVa
LWRUIQi3sDqOvmv09bjf2hNpcxrTIY4KJ6EqsKPcOg7s/eLtbKLczX/4YBFh6MIYTbaPiruYZPby
SD3Jszp92tPdahhFbcBQ8/c0Lme5NTWT7OPrTZhtJDvdtDESblgs1MnWnl255Q1DNSvmSSQ6CzQH
EK0xAYVdQl8kW/hGjHlU2SXf2NE11sddUaPS0YYrgFArIfTor2irvSEf/71ZKZ4p0cNqko1vJH+V
P0a0bKlUvWW46Xnd8BxgkoxCOIGndPcle+dTdJ2DT3KiimiZpqAXDkRXIHp78S7wCmJ1Feitvi64
ABmJkdhkwDIUqiIm4VnMh7aJQkZ0ODBZ9PnDRTQmNiIh5AKohzNoZzjbHCqiiMxlb4jji9eLr54e
lzScHA74NMZbcBv2JM19e60ndGs55faEhuI4oC+RfIaN7p93kZv7Eub0vDJHasIwLIy4f/FllLGa
BQddGiMijB4sC0A23gIFEDBKmftVQi0gOVLYWbDTIWjwGLBB9UHHgOCIB6jYiZkXpe1WbQB/oXoT
XVGgilI9hZklMO6ottoltZt4lhuOM3Z8KLv8mLIC8QNNHb4RvuFQx14i5qLbhO2RxoUHCm6sJ6rl
/roLni4UgA9Llu3RNsJsevKos+wkRSyAPvpkhawsjaaYoTN3vnET3j83g3YlBAG0P8cXG+Vw8V0k
tFl3X1PYUzMnFbdz2HdOvg62xS3GIiq3X+GfGt60+9B2MO51B9ZWbM8M+B0TkqjLyYw4b9my2Qm2
P4N97hgMoRluknHQcJ2Pmaum4NtP1HUDsBNQe7/vd7bi5ftueUu/Q4qMccZ2Uzl77BuAi2IT/v4/
hcWMh/IeciRge2+/44hqtXOIEuEWLh4JBay/ZRP5BIe+IxoVKif6VFp1X47b+OQZSAVMDEMoC0Sp
CPvwAJKPiC0S+/WA/lxJ9ydv8nS1meiiZ1ECLSgkMJWbL0E4Qn8CPmlrZ5eqRKVeMFw4ITg9synw
FM8l57XTO1s/ZhMCh+GJy8227/fPqzsNQ3F1zh06mm+7uqkoboroStjcD0QLhvBoomrwZEpEkBbm
dvZsMlhQyYZXjx9NKTbwrs4s7vvx8QxadaOG/9oJllqRu/pOp4jFp9CGQfAEzDGs11npfRk2gu0w
3sqi03PeoxfxT5T50dW7cVu4aG7Nmx/4EqqhmtIfCCUyQtEZQQFAVs3YYgZbI0SyOmEbaqYKGLPw
yDIdDcyjWjwWXKwBB9HiHhbdDNh+uGJCh10CrkVgJrgeD7gb6d82w0bEmKtGWBnPaO7748vx62vU
Ow6yUCHA7NFECpJLKsfniESew+AXiMSXeTYYQ85ZOcz6X/RrXAKXqaQVEeu6vuj4ItNLrgvQQTim
VzoR/JiRmoy4lvhfZYz0BrjU4Dj3WECquLPJkIMZ68k9MIP+Tx72ONHy+f2Lx2/yhaOlv4Z9PKnQ
0dRi3X5hzHSuiWbmtC2XPR8xoiOKqoH/PhZbUSjcE8UD6UG3Ajlqps6ZrtjBYsCdK7w/ogksTJ4w
L6OyiNeZv2akGFB8E+LLguf9jT5jsWYoNr9xBQ/xPcWG4pNZVe4LiyrUNqoj2Bgo0g3MmEw/nyM5
geA0sDf3Ybtu3MGuwpP8YlEkPxJchl8Dwqq8AYAcu2FwVeFo0rL27XYsNmLOMxQz6HWksBiXDiuE
XVpsC6eZHOir808xM5FpJecRy4MeQmx+2ACDIF9cqDksDfBnmixj3Dj8MqYz+cdmDkmbbZMswD/p
T/MRdRTHK9UwMzDM8hm6MMFgKnH22TZmF3uvjpfwMezbgspp2k+EKhTiu4cNxiRg7aK8YUPm5xUr
Wk7+V1k0pZZ9NDCPoyLmrNanwWt0nLwtlJzoNl8hIivBuhLIYImtnxycowfn4h4dEP754hC6WpOb
mwgQb3GZ7Fv7gjGF7q/vvxR/Q6w2GN3CnAlwPWN0UllIXLuV5AySZ0BCBRRytw5QNp7pEBj2+OfJ
XwOFFJ+vg3aDZJqBGuajDKqyfVmAS/vXFZ5oMXxNiG1t9A5bR8wAaEC4+3QoYMPvqFprY+mvApXY
T2nYFqVXjsVJACiOcJxhln0L470+3Wu4RsTcvIAJiAtigiSKI0eoZhsIYpxVpqOml2FpHWmBPn99
UAwAORQSZj45Yx+KZmebQT2zZI6557Ll9sC6oWqSaCpn+2cslGQX93jG6c0IWysCpwYWEOfwjKwS
dIhIufLaqeaFbL9ES7RW1zrr6ELuDj51PGDkGMWCnKG7UjAYvfBRyNPH/Cq4aN8hEwqhBVO94kvn
gukj7Z8ruTCmnMaaa8F8iofwEGm0tbnS2nrU/FThuJDAXf3bE6rwNr+FGHG09lJFUI82hMQ0dnkj
JGTMZQe31r90NOUIaiK2IefdK6U9gcRjyzw2iBZFobR7uz/ioMxZSL1ELMHTFPQdupgQ3w6mjBPJ
Hgp4vFRr3brr9XFW0UPPTl50jrd4ijmomy5O7hx2NQsLeHYzWyV6sJnmPbdwxzLtAjrBxtqtGnTu
LF0LG0SGAytUUMJ2ZD2h/BD9prVdrZgNMnhASLP8x4Ax94rJ1BeQMFDqiVBKSN9/1KFf1mMUazPR
AM9EqwuD2YrxQHiFP0uE2f/5ic4e4enB1T1Tol28H6jSrmp9dlBHafcaivGPwxSMDejNsoyOLGJu
E75qwl6B1muHcQ9Gapxi7H7oTJwAUgYfmNZoyeoSg0Va/h+01aLQmF5tmFieeOnf+ZTBk2lXq8wZ
r5dQ7zhz6f8wF+K9nDlKAAAKu0L+mrEd+R+6Vu6Gt1QelsqcE1+DyX6Nmrz4QbyW+VnrdEdlfQnp
f90bSwn24ZysJAtHAowR42oEG0DU4hT0+z9pHpjRn4/hijgmGJgxT3YdRpDinMvh5HCpFG/ECkoe
1KwskbN7Y0Y1gcU11ZaCaULN4+0Es2kLWE2P1Hh13AbUMlbydi7LxjU6sPrh/OJNDy9rJaoyhFbc
XoE/hPuZ2KguhQ1Vkenhe3ZzVX7dKHmOmcpadypVqHgBWlTLX6kRULm92KTTsea9oTXeLAIF7v5U
pxmvKYYL6uBihOaEvmgt4EtrBH/PRlBgS+7c8EJu0ojejku7AmkEBdHj7RCqjbPC/EeKZvG+WgsT
rSOLV3dewE+9WP6l92IT1K0UxNk30FEstBWdGNxDgC1hQMC1odxMEao5X9o2UbUy2gTGaSgzRHnV
DfG/whidUaDm35YdI+U8IAPk6xrHW6JS37eeNnquM+/kQ3pmDufK6XdK+hCFeecZ/i15JKKVgCCE
dDe6TJsl2O97DFPBFds+iB7LBMhwDozAfV2KpxXEJzpDMBLNTzXs466xlKP1GA3qpGPT5momswlu
WNaoEYcBteP+PDLZU+9jxs68IjPN9WTCvfmnDdhDKIGUKjbIDxrvYrrW3f0FikPUOczPMVDDmQSu
KyA7sO7dFYDrT2lNgLV5drmspEtM9lS4wtiCNuBQwRXnUeL0YEHpfh+QSHiX3Fk1E4gTcbAX3QFL
gp36eHUU4a/JeSbeMm3nBxTg5+ZwYnYuhfRrB7l7mPt1rKHWIkGNqgViw4fcoKBq7Vk/OWIo8XaG
vMob9BIbAWTcd3qOJvwRpxpvchJwOgMPkSVn/1JvC58UCc+emG561UvOPlkRUyktvCd7mDjchSGM
2LJvIfxy1hStDaPZsy/YCLf1lzg+7DvPiUE3NoWuZSieER6RTaL9PU8Eps7G0HgGK1cYY/B28ZY4
tuwybNfWY7QXpzx3dGiwI1AA2vhUvMLMF94sOsU3rRAj1/jvl5hX+3Pry24xlV19qW/vmKBEN0eA
E188p6JBazWr/qafiiRcDeVCTF7eQ0Adg6GZnMc6yN+YCel1MR8J0OTlrH/xHyRMw/uspGlJu4A9
7+wBBsKU8byAYWm94ifWg5BuNKDLN3ynWOxvr1giMMyiA18VqTtEFLXvkd+D7O0Ugu9dmIocDIxY
uxRx4i3u77O5Nh2k5YG3eJrAhbYQeUOEpbulSIe0BhH08uGCaCFH/GImqu7M/0ErfPGP7jVMZlRI
S3E+C2D74R8v3A2BY4IstZa5Ib4vBsWs+fs/xRArZQh+pFqTK7UmmuWtHgubERdugmlzqIYCUCO1
weezO64gXd3uNE+pUhx1eN4/Qp3e7wCdY8hHN+fJtSnBF6vg5XbiMcLXi4Kls5qRUERjO4OHNMe1
ileU/7UPZMWA00e/zBy4QlibmAwCv5Rx4rdNNni+wUFO6Q6Y5pFqYaX4ewGQkGzn8XByMtP0oeMA
Y1b+ADnW2LFi3N7yK92DNRim2PMAiTEeGo8V755IzEko9xbfoB5dPFhiXpnoCJ8BqmH1EqSKA2eL
qzFsa7ZczNuIEKrTFzSPx5ebQsHI7pAT8ogD4CEfSTwWGQUVg5LBSDHYwa6NbqNQ69GHxBwOEfD5
iEQbM2WOXQys73ssiQ/rXyjbyqZ5j8x3KA3vCDm76E4NQty3ahHHIN+irCWEySmXRgFNgkSXHdSt
wXlnvrGWQ8NTLOSFvuxaPBHCcjK/OVxL2pCIPmwoJOQP55OCbjFIt82Q+AuY4NrHfv28s82tXEID
QBABHTC/Tps8LXIPAkcFCQ5pRAo34LNRQoM4E/bFgYvIM+zi1wKCVrWA3hBn9je92PSVomOhxEgz
g7IHh8TROfp+GE39ELv9JGrmOS532gIHvvf4CzeDq7K68mnK47ANXqcgS0yGB1BnqSWXZet8qK9I
4PFve3mreh/n7Z5D4W1BAcJ2EHN3u9BYPr1PCR5RWRgf4HBIoizvAuc5EAidU4/6qJz1V9jSPa3u
OmymKghTzv9HTGhmUOpvbDlm+I4LCoA+jnqkK04oEDKxx+3bFWbbHCaiWxD9Y4+R0MXLxfH5Ggr/
g95IQ2tGVcI8GYTk7dbZjlEgZgfo06LewOJKl7N//ZeN/P/BelxX/09u1KpiGD1c3zXF6P9vBt13
tamNpnljCC11O/WcUWMYvdGX4aERYAGA2P+hsUdesdBpjHV7TZvsSfSo9bn6+hhXJ0gLcLsNoDX9
F36HNuKaKX4B6wHOw5adQ7gaLZLty02QLtLOMKZPHswcKvaRBfXVHRvBxseJKXgyPNnqHuVROxys
zxBUl3DQhwmcc4SHF/saAiFvF9S8lA9EGYQAotWBTJaSErcfmCFFMlsS5zEyY1eQR0UJUtPk0Jqj
ZBnm8SMCV3RhhAlo6kY0LnCZeIsK/AKIDYvZmweGgY2biy+Tx+jDVCxYb5WPQnwEImKt4KKEBPjA
t2THSC6BMnqidpr042PusvqOxxmwvwRLEjZMh/KbwxjvpB32SV93AQQ7A2+aCm8v3qf46wTg4jtj
jIoREegKRyKlOJ9/pjSjwkkCob2gluO8lYsnU7HdLYf8ZC9PNYQkIFLukuvIHDrZrNJBmoUDRvK3
1SA0TxZuYwMnXa3omDzhWgGEkwLqq3YdbjYrVAMMFYC1AbbhV0NXJ2IrBux+cch8gHvHv7+FNZ9W
Lmm/7nCqxpiG9MNdmizo7cLT36V+bpjcFy62AVyVJiClC5cEhsgJjr+g65+gPFwXktvD6OTkb3Bu
5HoyTIQw1zqgl/AwbXihZcq40Yw2tFpQqzie0EBSg9i93cdO+2mLuXfY2Cv4Wn9/3xkjjju8UQ6Z
N1WYGsEz5xz+AFFiB/cYo8txhEHeIGL3QoQ71Rpa8t9x4WL8zKRohSw4fQOo9Pw3tIpXqGF7lWoR
O234sc0S38lkMzNS7UZ+FTU7N7ChY/ekHzStfgLlYPtnSYl7gI8mQ+FEZ7j0O9ic2iD7ROYAZu5Y
evooaNEgN5u88pvfE6qLs3BemTNvzBEfMtJ7TvpwUkoHl97buJhgTP1w8MMXo8dXjIn2gAOfaEfr
sep4GkL8pKMmfgX99IoBNVVGgLVhiHhUH/NoTo0rpmt4bCIix7vl7XDip63nN6jXmItJHP3wV2CC
c2IQSoqDFItSgKFnrMpuCxWfW6CCnKuApOmdO8R8m34G0sgsdAbeY27wkKT7pHyskIOArB3LtYI8
Zgc3ZJrVibLpoxinhP89Ofw79bwkVRID2FVnzRYl6kZ8QcYNmfCjYtcL6uPyPl4gI7FuQaQ5Z/85
7o2Y9cIOPB0bSjyDCViUR9SF5JHv9yawID0rZraXEeFwDCZycWecO9grg3B0g2wnYvVfoSt9ttT+
PC51f9mc2tnzHRVmKA3sxyX420P/f3zJvHsc/v2vy31HGtWr+9d/O9xe/Bnu//0vjdiuviEP+qQ6
9AxVIU/gfzl3nO1r+5/fnGyvvIS1LQ9ofovDZf9/fZXDtn79+18S6b3/waFEVIlJRorWUwky+M8Q
E0Ux/6Ona2rP6Guqrog4kv8RYqJq/0GwiGkMiD9RBwMidv5niAlfUkigMAyV96wZsqr8v4SYEFMi
Dsb7pSOX57+ugGb0+rqhaYZJtAVf322nxe1U//tfCplylYFVl9wmJnb5GfsLOr78Mr9/pDg79OCm
5mUVt28T8xoz7rufWkMw9ICgSUrZBWIYeMi7F16Dz5VJHsr153fgGa+gIqVI6fAEfFg5/cQDDw9E
JOemYSvoyVsjC+/3F+z3sMoN94R8PMP4on9/IbzlcIWlg1rXJbOyK6S9Sn3Z5sX0BK9JVhFnZuWo
0yb5UIWcw9tBlkr4+m33rTq3flc+EeFSkeLKoPDvv5vyVkC/BXQBesbFWCalsa/DzfpgQeC0U+GM
NoeU/VnUszfa31huDR/bjFS+kl+ANIrMSI23UgQ9ZdUjTVJkX9ZWae5fn9JDYOLiH9NDWEIyMQol
hbDMm9ykr+hd2V9lRX/VpE1KBHI11XoowPZv1Nzslc4Xk5CTjzAB7wy7KB1S57uEhhKDq47oRWwz
XPPCmUpMwfPz28Fb/TKVGPRRBiDcgLq8LK97KTgZ5/CbrbvLprgtLufoNVjB1ZXhLMO4XurzO6x2
ZNo+xh8iwUrF2kGfw3R9oc4oad+hsGIza3wXZ4OoUuxqGTJ8FVcWdw59grHoQ6+v5SW886x2cGB5
4eHywTk65qd+cSzLPITx4gWZiyjhE5HKpxpfuOAXODWPaioTK1tWudO7zXlwkFxjPtCbt9vz/o1L
zRgdx2OOGIKiAaVsQYgmhMLb3CAZ7BG3dT8AVeNhO/PpO9R5I6kjGmD4a1cgn1BacMgxpBHSBvcU
6qadLZ+IjYis/7N0+WAnMKvtJwfpYEn94Z0+Nb4ZFv+VqMru/HnOfKwOpDVmLQ+ad9pAl6N2UCWG
9FtIHp4pg9MSrww4xEaPeCtMHzyGU0QKWkTAGqbdoF1iFvnRNxU6cQbb51coo9FOpPV7m+8rTiuo
Qg2s2xGIMhFwVv5iQD8wD21hlyhinBp+4kiCAOlUBNgPtoKRoA0V0BYxJXwODoat33+MC8J+ESZ+
ie9TJjMebgTm9hnhNNPiGSOp3hWSIzm9+HEQSKwPZdXhjtabd0uWM4nTl55Msw9grKJRPX1R36/y
2fVNWCAX9Ih1JEIygUjsjGEdSwX94eO+u50+1ucRfeFt3TFVI0PxQxjFvUdhhVisqe3mt8SyKsaP
YH/irByWQQ/3irN15+Fp/DPcSCigNqEMLGMW3bhmHRach8Z28GZC8FjrRMvVr7X2TZWaFpKagaEa
MCnzIiu77S+POVODZoqn2A+FbhfiaqKij0Y+ZB4wJLnYDxn+D4ZDD8RGjZFEp0/CcuUjncP7Qcjw
bYlgmqq96UZoSz5Mj/DhOTfxmfkgrPe9yHw9Y2KtoiufkRZr4nWoKegnrRMUkADePCWwRCN/Q+SP
jMDvgz5eRnJdul9Cic8F5IgcOV41NA6VSKhHWL+4NLOrPCdkHPOTDwaMG0bwJNl1e2kZSYOUdSor
Kzr3M+5nLo0tmSI/ecygrb5PWLBteq0bdAej/pldSUkJw8XKgxjhokeF6ZY8ZzUmHwqCzdsLbqni
KQyfBhIvyBSa3bij4WbpXq6i9GZh3NtpTx5nRUD4En6VhGyAaZlQYSmqDe/FuOus8zVh1jFqXrCA
agpptDkzEWGjDs3WYx31xnoRFGALEwUGF9bJE23WRVI+ZELRe3rf2W9tdQmbnn7xCZ1+iH35iV56
x0PaiISDUvYZlU0Y68zoGRfZssYjkfRKaWe8/YucqLwBXLqw8EAaU3LV/24SHjn3amqieCBXveJW
k0XsfHk1jIPg68TnEwQHp7Wzw4WMnIfhIAmr/etO3PN8VUUYtAxw73p9N583lLuGB4lLzIph7X6T
r9/TXUbjjBIs1pRwf6m6EGncb0swMxwFvnoS4jKd9rabqXQBLfgt49I+vkAcGafcRpLEtYuIA4DT
q0LDwEq3ZBDRQT2KjYOZw8g7fMYqpkLCQ4ytDHMQAOgywOzk76M+dKrvUALu/zKb5HPgK9iLDLbf
EBNpFXVA/ly/5CUX4skD/V6RfXdhwosyQYbZDHsJEIil4V7iGhcVDLQ/7qD5ub+JfT7l4Zkt+u6+
M9YUqMv6Vnp3j3+kL76XDWYh7G/PuM+176N4fGMdBIpHEmaDbQMzM67jBZsq7oeMrwGuzq1OvAXg
ca93j5t9jpZIPuVTuACt3SPHkXElZrf8Q/3abFSt28d68yPnK22h4FqGdKNHxJGC8yL6kodq6Xee
cbk2Q1aj6fV60rLkbBp+enCwZcnjTTCOUnpznp/LWoP4ie1IC8Wv1DaX0sOd3npOumRwsqvWr6/B
3fBwc1MzrweJAxWPiSjSEJ6ar1IcPg1TG0cbau5pcCxfp9mJd0+xDsxjzEhIkmvr9raqjWoGGYFQ
8PQKtuTyGpO2C2bAFmvzChz6dYSjAu+4hrw7Min4l2oe86XnydKGEor5nH0AdzviarAe5GKyJ8Iu
Ig6shr9bYVrxhNhiXSqwKN/E34emCo/cbsSPCioFZ85JbkvG8Q1fHZjtDe3qJE940AzBnTVs+aca
osZ7uhRAXPeK7VIi1ZR5hoB8Vau4XKbiT8Ea4frRgme2jnMs8aYenuSAcHelt+5j+sU1EnXFZ5xj
I84yeKeLAsdX3W3E/ifTn79daEKkj1YM+67DWoMfzJfy/A6586T4vOkq4+dIfqFfRiqGWt3jMeVa
KQjIJqdaXSlPcpXAFaRPql/Tmue2ZCw8VM1znJ05EbM7AqSn++XmUkU1d2TMNOA9o0wzqjs2avaU
Abt+//WY69ueNrlW00+9kX86zELzTvMv1KmvQk809jzFhIFx4NGokeliuNi0cDKuPPWv/OTI2Voh
qdZ8hBXOGFrAu+yy4Y2n25hxMupYZwlF4eN1HmMwZw86vPwxNxGSXuGBJ3F+699Ji9utzKLBbmup
MyqA3EUZQEWLDO3l7GAsimcqkMPMo5SFd5dyF5HhQc14DU+fuN9H6Bb3FAxKDHJ6YnzSHpfjnYlb
PcQXQUFMRbcH3eOawdmDSUrJcQ8hmqK/NzHTyEYP3F+zUf5IbxX6azMpcWmTQ9OcZWOjQ1FB7tCw
HLZp9Uq/4I8MJRm7wb78fY840vWHZeJflnt5vlE6xxRVsDC+Kz7TMz4BPQaLn0SiJgcc76fah2oi
/8Ew6UYQKssRZgE+s9T7hoYqDhTl8Krh05fX+QP3pnbMNzwe+Ds75xUvzdVRfp6q/VKiBlqhHJ1u
w0xN2yJWmeii0Cn/qSLLM34IgYSB3jkwb07FFdcm3QYnHmHBpLjonisQTfRvEKYYsuUesg/x+iRo
EFGLiwLC/Hb4blw0sJXkvJlJzfAWcmV19rpiQuK8ObG/jkQeS4YN0/ZMdrAREU5Uq5aSmJCMqS6Q
9qdP3BkIc0Mq3w4pwoEGPfTkGjxh0+rgcOB9lj5ZDKps9+WWkGdb7dwcT7ZqdfvVknZDwfhUKZwx
iJm+4tfvDYWNNC1GVcxEQ8JHb9juLshhjChjLvM8IGrJp49H0n9FvYISPCl7eFO0u/fFpu2/sml8
R8o5kDFem8mz9yanjC3GxlROZcLf0scVFpEcAfbirasvsC+knKQ0hep+s4QBJQ0LobC4D2ED/7Vu
yqIHA+L1XN3P/ukT6ecLzg8UYyvuWiaB1y+LiqWteB2+VwPvhPtAzxN5yZJ9PYV3AN3MqWEyP90T
wgw2XnZNE/kErhrUwFRTlaX+XCmvLBzVWv25OGH39u23LqhYm341NA3I4Nn6z9AM+7i4RCoGWPhu
oRruOzJ2ltVDtE+fV9hhzk6BU2Ep0LgNDo3nuCSF/aNHjIjUE24UkEkjGf7lXr55CBnJipYYfeGI
c3Lftduq+DjZWkfajv+5OobmfZZvxkekh5FTgQk1UA+pmQMeZWfwK/eYfyttqLTUV8/Sfl/OwZMN
GmKXjEcRTgakMge40QxaVAEX2QZFL26UAQyjnkBwOZz897AqRsoLg0hip55Mp5hgVkqUn8BvnXpA
7+BrTA1l9F8aFW179/NL9PiGZ/UWlA2mc7XdMyTY1jkst/vFY6il2kZn99u4A0u695YnOT3hwoQe
9vg6fkh67sjBhpac4z1BTJb9OmK0Zqn/nb0za06c287wf8l160TzkEpyAUgCxGiMpxuVwbZAQvOs
X59nO0PlnKROVe5T9uf+ut2NQWztvda73kGt1yGqcFpkhAHI9oi+TnfiK3UTR1yFkRyVzky+6o85
FaXXxascd/kQoelgwDQDYjPgj4okgsZlKG/O/uOXeiFt6Rt4Zl2JOA56agO1VMziBN/CREmG4FPn
AUjlEsxBeOlw6YrjyDg1P5gofZE97GJHXz0GYcIZp/FWLtW5lL8nuwZfR6A6+SeuV5jcRi9Eg61B
9HXke4e2z7zSGeZ4AeJqiQOWfK5pFnQZEScJVHey62cSRBP2Gsb+HMRU3QbWarS/zqdtZj7dVstZ
tgydHxv3PbHV62AQBhpr9pvUuEbDCd0PVgqh6IfUH6f9nMKDZAIgJPt1QzSjI+TpKQ3dc363PId4
xdT21f2wtu8wBQEwko6/vIj7hY09+mddDX5PCc3wemYTcbS6jtlnd6fpmec4NiM+rDkgApzA0OiH
bsooyPCdSV7cXlq6+GwnfQ/jSl/oSImVBZs1JhB55FJQ8LbFL4Mle+oKIwhzee3RX0Zw7OZmJDYr
jEhKHbi3rpdytaheFDxBsWSxr5UbQV2GT1jkuxEZ2m3ubO2TaGcuZF6ew3fhkk522Zbeb9ktU19M
Ju1VF9y3gr9699UVHsbB9ITlLkwi4QzyiniWN5xpL+99xteu5e5m+tAyLDedpYwSRNZd1heHqYHv
NWp0ZHH23gZJwuSw8qxHHciUoDkSS9jhxD+pC/bEWfhWH0RKVTBuzBZC5wSXPOqFMNDZ4v5SRdvE
XmURyeNuD2MQmQv8SH6YV3Xe0P2k57CDwBr7RefxmXXo/7ymPXSw/yAbsJtstWyVNsky9lJAY0xG
mKMtIDnfDxpiR8jTBLv+GqXkeO29Yrn0eu19DhkarSnEGFfEWeXzLjB7bnPRD29N4PvjQPKZQyQV
f/T7WQ1fCbA63NcM9ABxuof+c2QQIiim4L+O72CYsgTyaJjsVGdTO0fCDeXhW6ti/kW0G8qin692
CVsQZnAMh6HAocHNPk7Zh3kxL4IMYV+Kj4pI3AaR63RmoXjha/janvqTcs4Xnd8dE5i5y35RQHJw
Cq8GC7ivpUfAilHKz+z4cDPyCWYG9ag6HOp4WGug7rUD6wktk7ACgA2ZHMYFOW3j19j7SZDJL6JX
rd8LVplK99PXwpgFg4tedm2vkUGwyFpk1P1l49eDYQOGuhYHzrbiL4rCm1nuPAl8UCi4Wjv5fulq
6mns7l+wSMHgwpqnOq94dlcz/zE8pUv9s8GWzBrJZWG+iP+iROwA/wTpxtKIhU4dpvUmvR14zUKW
B3QlipAKZxr+L/P6fRikgUzHWiAV89csLnpM/BtB9nmi/Az4D/3eKQOcKmZTd/OvKHXmyHUEnwd/
Dq9jqWOF/bvdiS1PbH3iA0fUBZZRbJ0bm0us3xIG1MpJWCdDon4nspQWJCpOibofsXxNN5r61E+f
YJ2O/RS+GBu8p+aXFocSFbhPZcT8uDiFa14Jl4HRIRH3/hrCYPEymXgSOBWL8NtZ5i69mZnuaOdO
0LEjArFSnKwvmLD0e45ZHNTT5ZgznZ1OeEGTp4HDKjqhOyaev4aKGTYuxuwCaNMdzOnsfPI+YUqg
VmvnO5F8Njx6ULqm+G3cOWQ10yDVYFQO1S1g1rPzSYF4QjC/ZIdkev2afWdnhtfjpb9g9Yzmz14S
nbtFMbdo6KwHzp1mpjVf4w5WAX0DJsHDU0JbYDCDC8wXjBHLJ6prRJuo2+AiVO/T8r7maMy/8223
9KjOtrxqgjZhT0PQQxcpbDYJ+9Hci4R/jnC+JPeJB3a8xx0doJePC7uFKAd6mpXrs1DwKdrbHXy4
sL87aMIy9b12X8gdkmjTXleshCSIQM1yeNaO17Cca7Zd8+zcNtC0GbungaVecfWmD4s4ZkcyJ44m
HQPIKnjhEMOiyDz8gez2VcHxHQBDQqtAJ0fHthe/bbaUzvIaU3a+soIrr+OeMN7ske5sW9+2j3Av
3Tfj9k7R4mp5fEicA61Tl3kCMKjuC0zGVvUuWsquBrNZ+48PBJ3QhTQPsh8fML75KuSaImUD7Sf/
L75O5XN90aVDKTEPu9OL4EFuYpKHhN+wPuPM8LtHDYWqxgVZXlGaF3g/c10/0XDBHxKLilEFvLpf
kJgjVsoWoM98qjQ+V4g7LCNWxoobsj9kS+7BLDBRYjAGhbZGdUOJ/D5+OQ6m8fPhqX7nF7HyYkyA
KQ0AYgUgxDYFJnSo6YaZ/b5KL3dyPdBoYpqEwRSxwRgj0cyUgbh3ubW93xs+FKknEIcW6hcIKDKG
J4pPeYWPbCSsNrLl+MYFx28ZRD8a5U0Y3PnX4CzMgHuFcwjLjgVvzHiixgvNF+mBzp+bV6MILu8V
9osky7B/m67ozsEWHHylATU624FGhKZ/b2xszeNVMizQMTzYZcvCAh3aNvGbjMdIw1riAbgtlfyj
N9+t5rmQX8wE1xQHe+aBo5imNi+Rz8Bg2Cm5i5+Ey4ti3PLV+0r9LeMNtWNhAfhmRb/EeDPzKL0F
csNyZSGZjLTKkqgWjfcj66Njru4ZkE/SiioGAFAB9WYx58nPsAuTbwAhJzqf2E/xwUh06KlgpdMI
e+82LW0bf3JpMdAIy+D+LT9LAKcNdtvC2sbOCSjHzq1PjXE9Dh71/1v6Jt6t2+V2iS+TXnjA8/sK
hPM93YozIscAaHmvirdbO/q6yKt8fN7oex8YVis59FRiXFkh0USgED7scrjtVXXVCPcZZzNx/KpD
/wLMk258SC/AB4a1b0LtifuxeY2jk6GzuyyiiLAL1stJVQ4lX03strT1bXwqLAQ59U+lW2JCwrbU
5NuR98VkPNRpWDnfMlE+VrwotAAp3hG0gmb7esNbf9DeOJqMQd2CDlv2rNk3p+rUn63X9px+aK/a
5f6hXKZL/j1chstNl97iOH2dLspFuxDP/GG8Gq/juT83p+ZUHztGP73jHA3QsS6pT3Uec+1zugO2
SNJ8koyaQbOAKdzEAF97wFFh9lape/U+zCMZblEB8Z4LJBMVU7/XBWWQatTfbWNtBv2+HI12rW8a
Tdr0g/5qK4UnnM4tTJENEZZgC+P86VSC2E0tzdUohTQH0QKMJzduHP3o1Ka59mZDHjd7AO3PEC1Z
3q6miH1eHkG24n0Z7+XHNu8ZVAM7Dz7I9NQ+Y+53q8m8xTqBfffN1GPXGuH2srHb35jo48owidEg
xDDmdxK34Xds0JNgDyM4IQW6GZzFIkz0Vh3cRODZSYSJGOQZMEYQvpXrrPBFqIW5GFCESouIvbWZ
V/E2wlUOZhgDdRQbV3AtDLRTLCEWMAVQKwjVQLXG3ZpXCelsBOrrIV09zrAaMIoBfv0AZBdZXGjW
UGRBK0Xog5498sR/LJ7H90+LxzwrlN/3y5ZD4v34OFuCZYvo80XaT95AE7G2fUvIXqBscQ1h2DId
E/wta/oRaZAk1650N36zX5SVuZW8Yc/kn1fIa3QFl1xI0RCZA+AJRVvFphou5Z0431W0pE/cIdT1
MtRkdHm/nw1Lg8ksc7DM4/Aft+2WoM81sPRcxXhAIzCZtvD6YvBjuNExJchPrXEkIxD7rU9O4web
P2cqcUENfMDqSeCCgPkCCr7jrCDA6IkNJOe8vt8YL2Cdx4Swocs/N805lp/xImbMWKo74H/wxHXK
3+ynd3jb4J1P4wmYffq4A7yKHU166WHOvv1a1d+srZw9y9gT3XW2LxuUPsD10TxrChiztSvEUwA5
pGn5cL7FZGZ2M5c9dyvYqTUYvv7QV7hWyC/MEg3mbaUXito1TZ8MDqcM03Dbr9mAOHhAqioAQaXF
9xO22nqNb168HuJtGExHBpXcYTxP6YVCNPQmUElQTpPogGTLoinUPWfEekINzIHFfO2Tooi7FoPq
Ei4w/qeaLxz8DfIfxW9vcAj5maISPajP+KEBcs2ZxZnvZzZSTibOpREAxNxMHQdqAW4MkP8OSuws
GOnl1GnTjkdgZP6eovPEpZvVgfoSmyDnkDELIIuEt79lK855ZYCkpHQx0Kr2Yu78mBA8dIBE36q1
L0vSAXIyK/zWzJcYzRXj8qIxhmYswfHOqCmufzi3DMNciJALxeByME2usE3lnVGZEVUkWAXFA7dN
zZfUD6akFY3TM3cNBZQjbx5vJrWCnC5N5XhjcmL4tZsnfk40kb2l42c8Sz4PNnHson39rnCmFiGd
GNN5nJp8TmVMULCwBB+hnRMDZ7zzIWZTOTG0ACBzDkykjfsR1/R4bTOyaeaYpVGvMogzgBKUBg8i
eAcDBzPNm8Kg88jl8zk+jUyMbYcncalAf2+QaRYNNRnbR8WtcyB9Q33WmxfrbDBR1NidNJagzSTR
qH1ePN16iuaH8ba84qkkbfSdXrJGwSAtkvql3TLobV4KkmaI6pKpXbv3lse1mMnnTpC7zApyV8N/
g6FITc4Cudg8DVGAAnJzyXCRdKln7Wgv8bpM7a1la+MOiZSFiLS5pdgRwTdIg3pQDyo+VqqcUl/z
2tXnB0m0EH/JEFLE1CZzx1PPGc6bmdGqqwBrV2vOPw7Yt6ixlF2PeS/eJlf8fPk2fSBXy3Cz5S1d
8QSoZmCvvVMsMb+D80UDzzwVQjz7AjNFk5uyUnfTLnxxujU2/tKd4ZWknUx29oiJKktDJNGIH+8E
BqwO8nYRyEgIozHeE05AQtcekpFd2IgWSXGlF1b4KsS1aED4do3ppxAs2TNbbNl76GB8N8bnrWCY
lT8+TYCndFO5AzCtcEEQND/xH/Q48aVeYNVCYrMQc4oPpmSYt7D8aOwjzDzDpQEJD7bAErogH/rs
Kq7Ag4IXeRZc3l2uP1EG2IyyDAPnQxpcpkoL1U7W+FtFnHQqpcs0lDefWVsKjZPxjPlscfNAkZEU
mT3KSHdiXo3H42xkeJLd1A++Z3yWebl4PMhTo3pjWVbE8ohqhLNrYIvmryRvA9NhIh0k+A4QE1mm
1CoGN3YMUq/S76ab0lM+RjgSocdCtuas8kegc+BzJzQscdiwQTSaF8FAQRSqnZvbswRj8hsn0fv8
qt94ghbIsAfhH0eCmFv03+ejmQRAw3MgW6ED3WfvgSxCZ8NmxS7BN9goIHcQw0APDnpM2TTIDK7p
34v8lZF51HM2azMnO+gs2uJFhLDYDGIMCCPNlpI6pLOFe9OtSQWZ3WibIlzOlnFETrkvBJPC4GnD
2dzpC9rbI34NuvuGNQoHgksm4GICxUiZgO5bEQhNfAdVkzXrtB2RO1JA4UJguWYuG+5kBln54SYf
Hga1OFSaB7aWI/VAFuNy52bwpW+kAG9zmnLceMMqdR9AsBQe6radssiTxuE02ePPw3jSze6tzSIH
TyMGfE4PR3rgUsvrgtSkSYE7OPYqntmo3PA9ywcc9hxT32RpubXZowZmwL8FtGyxfTYQWNiPDev2
EeUNCdI5ntFKPf7Q1BqlbMCfYmpP69HDm6DasTAcQrQmhvCMZ8LwflEUlIclhd5IUAdVnVFZyzEi
G4Xafjw9mP22GlC8uiWSxNpb4s7s185SDFMZ/EnBA19aJXqpetw9J2VYsDzYW3DYpbFQbzDuPcwa
Nfkk85id1P/kDcll2J0+ONkpn7OqDVKl92A9zOzO5yGVz+klfHPApO9Y3M4qYE9sVsjRweNfyrG9
ZdGobPgGJb747/fplaO+NLX62QnfGFB3mTFn+9FdOTV9lhAzQMbdzjJTTgSqido1c4e9A9bKyS2/
QBUagZo4JdaVJ83Yo2kPa06ugvtLW5QCa8iufc7JPvjVeoTlggPknNonu2a423qiPpGQgN/rzaLh
gOd+7Y6j5hZTyeNT7nTKlwjs0lv8QKkjRHdyz+U3QZto528TXpzi5mh4mK7Z4qeIW8aWA2rcCfIN
DVi/yY/5UWogVD0CeDo8RQ3+sAYzzNhoz7SvhRNQOOjTWZ40YhZJ8uPYLjjRJxhVNB/iioE+p/s7
FKDYBBd7ZyOAVEPTJhVvw4NI5On4eGMaV1s+B+U5o7LCUDIXvxdu0PaWT649vHDnCRyISAjdb7CO
IcJsOuHIhWLBmUOoofOmHWV53WOm46f2CWSpxvGDQTwQiOgSpCVdN3QycQCIBpfxrZi0G+oc3sYC
jggt/w347kLq1obKpcEaEHJQ9nwWlRwzBvWaEqt1T78u1G2qhi+78xLRMetkgxBCCnmO1pC6h3hT
csQKUtW3TRfAWoDZ0xv5kjqWV7AU7LjzDYpbF9pYp82oVW67cafAGMcchsSyxRTonT6rEsxIoQy5
JYTtG6KF4VvgPoBH3kRBSPAL5ZA6vHNpJTUMdAkgzG6WlmT9Nkql1yXJWuxU/plyo2IXvrdH8LFC
587vGDiV45I3R4Ogd9s8tI0xWfuiowA8MoXOoU40c4X2+U+cxKP5KMthVzEotzg3spGMhCRe/Rkd
J5EygpN21kNbAqGwwUsDft+uIFNSmTlTu3Hq1xBJsoYHNRnklC9vsubheYMRLAwfrK/k3pM/dNs+
1jLRf8nSsnU/0lDjUHArr1A1E2dBvS5/c4M4ybfhavrF6hC6mMsEqAY4hVyaWRMD6n+U3HhQc8Du
ZExFfHy3sOjAK6LsUI605ppti9Vtl0CQ9KMDK6ukhLOTiuaUzgImAhAM/pIu9yg9Fgc/uCovKeQk
5cQBUyysk6L5ylZIUewtTQy3vUyTGtv1spc9NkuOt6x/HCmzNDpGsm0fQdgnmz+mdjMfoz1AeKAI
rTggc0w8BYuUEkuNcNEhIiF/LfTqyrk3EVQkM0BOqBoACROpCwS1wXGqAAAm5VhypHFL0yBYDX/I
XaJ6HNVhVxrOztd4O24T1jGNvPwz3AanSZxs2F1x1HIZg7aJX+CoFi64NYyNIIeI9Ia5eUAkzd7T
P43cAoKtwFK1IO4//NSLAZ590V4wVuEteWBzgkEoNoAFvpItdTMGsO9CM2rOhOEewk88DBaWz5RA
94gUYsiIOmv+J6nyUG/627CDUYsvG1DR2hIwgaW7YbUTdyhM2YGrOolnEiItYV1ABaSihx0IUYZj
5MLbnATkiuHCK7NXrrALwl8LG7Qcliny8ycWI80Ku1bcHvl8BD0lK5g8ZBFPx36Fv97DJGNst75R
T5Nv6sDxmjisstklCS4jWyMVrqATUGCQYse+5dJKiY01RRP1MX3w4FwGK9pTUkRzThaQAEI/Ewoc
gsQX7VN3oJnl31JTMzFIP1sMYJigqe0BOalgtKkfJDHR5NMoZC45OBhKQINkf+xwzUQyO0/6NUUG
TdfjSYwKijeiFG8bmIDQ0RQmdSBgHE43dZ/bJA7YyM5AhFMU61hVK6LjRR8D66Zag1ECZcLVKuem
lC7WAEpqxLOcyfZT0jzT4FbrNtPWIErEGVJLN3M2DdHi/HHSsCubqhrIM43SVZ2tfwnD1+xKLrJb
0AIohDDwx9lCnHOsVvs7EE0qRjwYp1E62nRTSKBBUJXXaQc0L70wUqSk7DfTR43mFpmTzgQ7Y7Fh
iqfOroPoCK3PP0WjO0abPMYdrWajLqGvxDioqkuIICljfqS/pV82e5WsJkydlaDKl0m9alLVmTN2
iNWFZHt6/plvtTdG2bzfC3yRcCOgeMSgTs2veTJhGST4R4KMRC4W8tAe8icmBnzFrqzGZop3FIqS
1lgLMrPwkRd/WqmQaubDiqf2Vb3TUl5olLvwWmTEODLATdmmnyOq3ZTOlnuJ7ggsQCH6F4mihxUP
vhZYLgYq0vUR//Wb25wBhQps5FrzqIzaKbYfe0DAZeEztuLvC6PYOyJM8f/YiiGLxIf417gJe4oA
uVRwP4nviz8VH5gRAAEBAv16vQgR5X9+B9GxUPniHT4dx1kp2RiSufbYbuMkxP242U4QpAQ+rkjd
7E9xa3T+Y/9gxVOpQ6u4Jzs9hlyLxw/RLtjcgUhzmP/WMMpzEpgQJborZLVfHALkwGQqIq/8+h3r
2CSdaxTsaIZ9HGPKellqm1FGCiod77PkoxnFPH/RToRABFxJ7vRZCgUHATWulmJggNCJg4bOnVE6
Zu/z+KgSLHP+gfRQnX8hdLYL0feARP4CCcqpYILLlIq0duK2exjK+wS6kpiGrqCuM7dS6bs59yQH
+wPoZcPuXoKbiI704YtuV8DGogrQ04OoDAA4xXHwgLbD28kMxaaRp323hgM1YGrjzh+7Zf5aM8q7
3xhE++VL+ooMM4HUUiwC7niuPwJFu+NOxANB88CHbvlnGK/6oEwX9wlfoftFFHnUOHHGZsFkqFB3
kfNU7klAZPsrgxuoM/eVzpZBCo4TKBxz0dNYwyhJWf7QOSMjXfcxG5CEZhXTOJUmiLSIIT9uMaWf
GbTiAuhUTox17m8apFOvpWGng6SMM0MvvVI12LxwvLTM9w/CKWlM8HuHpEbgnCVqihweizpXLwWR
fr+NAoM3S1jvU8y3eKA/Z0u7f6IlhKJQf056FDAb0Dne9N7y8/BjPDWA5gw+Vf6M5pixG3XxQRDU
p9trs+pzsZgmH0oyG0ii3X388XN1U0naZrD1NYBXY81j8mWnD/Cu8QRq8fWnUAbJnvqWbSve0qe2
T9acU2M/fNGYoZBLkIYoqdi5e7gUhDO6GVgT6NxjaeNjJyaf1Xz4AkSiRxn9yuMFQeHxiSTsFvEb
ZwPULKh1L31LTtxvuAWno44NLpYZzKtVT/T78imHUkXVxSD4l1MHYvE87Q5iKHsXZehjiXktkBtd
rhg3y2yX4ntMogCKqLXvADY0r/D1xhNjN0C7BlCtUfeGe0DBXqxaSO0DlpqQkIzTXUPJEsTvNDE7
fHvr5+6xkT8iZR9Kpya8SC+w9STkePRWLF8TQ10mND0P1GocfAvOt/qdJhj28STCCZxPsn6BtNaM
QT6B9Vza6jCoZn4odBiCr9Uwy8iWPFYSWJStgisFw9tGCcxLqNY8Flx+ZBmYikZc3u7QvevTrMKC
Me3n4zu8VeYFixt2AxTCu4iL7Saqf5N3hDc0b8ijIeL/kEg2s7AQw9LoWcYoxLpU4ljNXaaYHLuQ
SrKFjS1AwDbEaR33fIvKoBC8SU7AkXM+EzMxng0W9kbjDQVVDGMciNcfdGBwf0uLfioAtxJPmTVF
/rI15/uMBPgVW0XAXgS0YvZFJIinucC/VCMdpC3Kr4rqhr9HzXJ/1WUcoDgk5jUW9tJ00nlzsZ6C
L8276FrQvGUUd9z//AOCgr5ZVtQ3GMwxfowIhPShlrErAcsySYQ0Kn8AQkPExSYoAlOmFIQwB5os
/4x+zZBczl2ROMI9wtFGFFR0ZrJI3HIh+ingFGWbB+xhHFN7k8RrcRdmzNRZb2sQFRp+5AMrmEqM
oj32Tw+sb9kfS9gY0NGHPeUQf50IyncI2BiP8K56VCyPkXaGdhgm2bU58gdx/IbjLKxmcFGX/htQ
D5u/D/gIMtsNaiiuP2S1gZFN5iIXAAxl64DIZO35XQE2B3YCE5C8zDI4sHETL5xuqNyQCFH5OZ+Q
G9CSAkwC+d59IGtaG44viqM/UTv0ihbqw47VBErbHocv+xNaoCD+WKzkSYwa1MxT5Dl9l/kcv8a4
dhB8wvdcqDMlABGzH76ADz4PcGeIBXCSPYRkwDRqjow0vzTIWzAcWFtlhs0ZYUe8schtmT0ZRD2H
ibxrchJqVIJuNWr7WQ2xrD1y7cmQgo7Ho5Frl1mfuNyjid87310Ic0xe20taBX3T79kHUljPjH6w
/qTwpDnFJr3+0kQS+KfydMCMgYovwFGRg3cW75LnmmnPmhTgmXrSx0NMkhOzVPC0ksW0GK8K6KWB
RdVLks+iFdlf/RU/cbxtNuXij9lKQ6HeK7EbqkiScB/WYox4hgWG9UzQxUfvYtLhkdCFky0FzByk
il8nz8QspUPML0ZN1t48hh/hNtwa+/CDyFCA33PuMD17PGXgdrG2+aNkUTLK5KzuErZYqfEch9Bt
whJFacTJx7piUQvv/Wv9eP/TFVHWGGUK4Y6DHlyEPAlxg7IfW16sPeF18PjUOervLKE/mdJYspT0
4y6DzQN7U0xJK8ouwtlE48BCRcb1aKe11EN6IPkEA1l4hqBEXilQbmakozjTwk1PzAZbi5ivZPJ9
zTMry1NSrO/m1o73KX3bH7Ow26ZsOnqkkKgx16l9oWoLpKBYRD+8n/itAElVYr4y7fSFwWbTH/6b
ivN/cQ9QUFr+Dw2kqcNjtx1b1WVZ+2sN5FRbchLiYLHj52rq0dEmBl74oTCP1AwcX08PWksL3DKs
7miiYIEmbbFka05umxQ3iiQydhJM07//tFTEp//zaZmIRm0b4aat/83TqvNENTop73cmbwfsXgBP
CFIDUeAqquj4zUjUc0FJk9/Mp+7enDPaWOisjPphL4lwCTgzN1OJwJRam0NPNCJS8ROHBfjhd2+O
cIw0oYWyTreJof7ff/rK31gy/GprTduwDd10dFM2lL++qqEt9YlVpj2KBKuJ3unEaGxSUPBe5xQf
25a4iT55q3KBZ/SSM/v9+f+vZ/57emahIzZl1VJVxUZxrHLN//Ff//k6/FOEEu5v9cxP9+67qu9f
33+tZv5fHuO/1MzWX5ArsyAN29RVw+JG+i81s/WX35UqyzLokmrzk7O8am7/8g+a/hdZcQzF4QZz
ZNS9rOM6b3+/pf0FGw5Tlg3D0BXyjNX/i5pZMS1xS/x3NbN47o5hmjxLRze4EH+95ipZrjQnk6St
aBAJP6dewTR8OIiGBOUbEHLqHPpjCAaeoiY2wLj3EhTHes1hGjJ91SGR0HXfywshV1f6EP6VSZeC
ndZweCCh4jcyYIFtkb9pnsX/wgAJV5F19+xPAdw1bGtUwuBQ9cGAoISCOlx1Y2CRnRo/V5cinTut
by5MimKqaGg9ADR6wLQYKAb1hXDSYXNWwq/kgn2bPC6S10HyHXhQo/ikvjLZWgfXRK8FrXJNlxTL
P4B+zZfpAI3PjGeCx2NX3jHe/0KrBc56G8yDHm4kiJfmuWAW0dzxlWMu3h0epuN10Gh4xkZ2Teiq
GgBAzpWcJ8LRSOIx2fEmEGHLdAiJo128qeaqvyOPhLIwBSrQCPB2BK/9UZGeBAGTIXCOuhp1tFWs
7lz7GKaVqMh4vBuwK40sGMqVOWu4SeGDhOdoqU9H6H495KxsChwI9pVoR2+BtXFCQApHkD2U5J3Z
I3UJEckZk/Dfg1Z4EammZ9PRDV/0mlb2nIPB6dYOoiPEJr7yapAHguksaB7aCinJhs2PI2nMv00I
ZBWeWhsQX8mBWAVhkkOxkalQrX12ZQFonEAK4LnPCTYil9g/cjwl0z3YZmu/QgMU5xXMqGrR26/0
1WK8gD8OEkczo177QgGPfRACZ0pLHiJEB8iTCqBCeEw0rupWB6uzb8Syahja445/++kMioHSdPfm
5sBQmaAQMZOki7bhaH3z4gtEKLD4h5lNHCqIl3CvJyAAcWXQAt0GSbxmSsNIgZWGkovp7cFA1Yxe
4ZrsZJg4CD6GvW2dcq5b9Ph29AsBTtJDBBaKvozK1kH4AC3vBcUZet3+PolfwGamlcm/gYfQ+8z6
wY/5yuph7nEP+l2ym/a6urRKEoIOY7yymfcIudyLeXaw46zXeJKlrh0uUTnJ2fwgNELNLvyKvhM+
JNwXm6DDIP2d5s/Vdr89GimUyWy4bYi5CCgGYQyedFB7Eh1BjyLFa3F0CkGTQ8KOl/HAbL8K8G23
dCRDCMpu9lwpfJaaugmFkmR2o+0y7mslwwobMrg1bEYyyUo/xWv4ftaGjdrjo4YNIDguLHgcthzX
XlDOMl2lG+wWtWdvtJ2xS+BFPQOXLdkB3IgoHv7gufSVoDgpSw8U/w6N8/4DelJ+5B8qtO6rwPIA
QTl728WdG2rJOY1soPUNt0GkvFd8akwqDydeRkG0TNYhU09HWOG9lpZLb9QQjf2EtIBR5yZ5zlev
jLYXPUodmhrcJdHtzvbm4d3FB56xevUlzVpyFKbZuB/3BRsg+X+gnx6RRwfHUwieEE7+8TV1Ratc
MBTk8a13k/kDoIqzxm8FpqS1sZhIIaZJFrguDBroJKafX7oLz5g570+BUfkPlhHMqKny4nV0nGbK
JcEstVxrdMTn9Gi9ZqjaEdCJWgQyGOlzLo2oWnsGyCJKgE/1+0bqUImscqYwgn25B9UBufIh/MG1
Un0QUIkL9u0QPcXPseHq6xJ1ffqUHdQXshH0+cdIxwPV58tc97QNhDE8dRtC1wiTwRn9sbJf4jeT
YIZoU2gXCYtotP9vjNdW2bv8GdEJLdt5R0YA9k+Y0eNV82W/6Gdw8+24tQJzXovWGOU3PUpHSwQ5
ap6ujSBZ83Esz/n5hvID8hhSqGmVy/Sd4OLg7kP2DMDhSDggYNBpUgyzBh+ebS1kezHYoL2H+Fju
CdC93lN3XOMWMG3oErYNqBGyKpLg5lq511mADK6fLQgt6OhB2jDaupn4bsnQRwbogWwRANgpo8GJ
Ln1U6lfO6Z7KWYX1HBZzQNUSTqmrBkoSsK85HAclXqAlhs/juupQpelsJZhlKbbfgoE8WL3Z4W7v
lsEXTnjRrsQfl+QnXgADpsmVHl7Fkz3ZKEMNPqdzqS0NVlh/e9bTZQqJiBGCMtqryQYQaOtVTPfv
MDXe6sxl7blkrMOOgeKuKA79wSA54ZCTE84GRKvILgdGyvQG2OaLk7LB6+eVr7WxaE4yFsPY9Fuu
ZTFZm6dQArMaUSH+pPfdUAc1IVGZNOeh4N8zzA+h/saBlq+FeQmoAqSCewyfyr+hzQAfxSYTuB+A
KtWflPZMXjnjLIAFjflb/1VjbjIJbb7ezWEkLbNlBAGyP6DPJdkISzp1D0pn80TzExMQwAmGHX4P
zCrrcBtEJ67fdupz5N9wBrvh1fsEVQPPI94cNjQa7TLgK5QKoHkIX5TO3HuwlFzo68DvHREEaCRn
GHzSZFdLBwECHK6ZhDjBIYSDQwVu9bYmxuheu8oHxt3WtktXkAe88nuoYcqCgywf+4TehRTVGUys
naIukieteburPp+3Hmo985GG03mFxeNtOV0aeykRYNHBtOayzqtVU7C1oHyxV1hEUmnka742S5sR
zLIn8wtrNWwl2KHgUFkfiHp9gTDyym52Cw1HAIFMUFZDSuYqFyElP81YG2soPiQaagr+AiJy9CvB
dFB/fDTKtsn0+dDeDg5IXuOqrS+3fpf5SNEO+gTkjlDo3eSgyzA0TnZx4d3VGZN4rEsq9liUs6Rl
K1sUmw9yjrE/JjWOgCV9rmCHNk0fVoZTaqZCnWyILGs14kdkiPsXSkuUfxturrx5DlNs9SpWSn8U
Hmzo0xfdY31HYYB0t8HTbgjSkTnegPZs242gE25ZbR0sc+KJCZm21rnQEoe18dNzTLabiDAL9RlM
oUt/lPDQYLSmGSiCr5K1I7GWTRr9qyWumvMcRXSaabWO7q6OahVmRIoobzKJkj44CXRBSMBEXWz7
Pmiz/WPcx+O+zPaj9KG2xBvDcdkp2W7CPraFyRm5DamfGPtVCqp7DZGCmIvV23pvwb0qqs2Iq8Nt
KJ9N5hWCNwasBDQELcloXtIrvBHGglmb+hAaQTkpxoRUf7/vcW3fTZW0LhJmRYhva+ADdo8a2CXR
nrQtTh/Ufooe4MykUnt+qyVulS0gEswQVC1Wu0BAm4AQAf/8Muz5yc598gElHiwj1g2eFWir0/aH
yfU0WUDtw85BfcweAf6FyIibtcB5HSEfvAENJjXo7tUQPMmX24uEw55H9Yr2HWLhnPc3fBuAKeB4
gJo14hBWYCk2+7BiEoI1StACEzeYwX9FGIx/1egns3LT3hlOPrZ9qu4+lXhykwYqMsKonFBizFxS
b0yy4yTsOdadyQhs4yBkxDV7QIKy1oons8IoRwscdpbRXo+sxXyR6Ku29NXXgtAZcwVbvY290UQf
utBhDjXixruB+NrfBTDv3GJdGemi4vRSZ81RnUUmnhHE02KbrrM7pOOz1kIBCd2udq39QrnmqSth
Lr6iggVAgzdVL6X3BykniS8dMob3CJ6NfTX6eXe4QTgw/ITIDAait/W/sXdey41jW5p+ocQJeHNL
gKD3RiJvELLwHiDM08+HPHN6Jk7PdETfd1RWlipToihgY++1/vWblrM7RY9mbl/mVnjkxEDqwJvq
qkmYEMOZHQioDojYsmYqlsU7lMv+JduJG5JzP4O1Bm9hPCqLIIKK6yaMUnPQWzoPeJZntd2PIXBc
f4tg7nFWo5Pi1q2wy3uXqnfLW1sMcTCv1/Fu+nhd83WOrGDW7Th/0ykfwi5/reXEiYYUPj7UE488
1hRVfojFZQ9ZEW7Wpya/7KzmUhAcL92DftGg1A7uWvHUc0dHWtwlwUxqmRqryzJfeigQX4RTqbcB
BC8PUXYXuDDZcfarAjtTVmAw4GjfKf5zD30/5i4eUzWWGusxt02modPddmLlBNk3fIcpDVNFW2yR
OnYwIWYdW5QjfRLMNe3GNb5FrDByTM4JYxsql/DcD1DXMNekBevYIaF/SfhrcpPv4mBbxUmUCE21
oKp+Bdeenij/Dh0EDLNsgZo4OFU5A7nfRnZFhNfU+dw99MxETicnKFABGh8nvkA+mqzyRcamtyGH
acLscoy2hp84cbOVvl6kyH30iv2q30vTFod5iqO8cBzfeR/8ssZjN9CDLgqRHu03Fxe6srDYK/jP
5I4DTglaBbfmu0Ef8C2/voSIGpRVauAEGjqV9U1bBERONz6Bhd0Je1XIR1shagncNu4yMhV9VBYK
JFeV/eGlouQ33LJkqmO4ebqK+vc0OKRAjyhwxKfOAsrdALZpN+DT0qnaxifJUCN9QXUb8K3+mPJq
DsAFUzv4lhTRTC6HZ1ofAbjz4C0034z43JvfYviezt0BWcGRUYL0DZ5K5wYg8DLw20ZnuAWOFWA4
0coo71Na6w/NnZZd6zVwgx7i78nhGJ7QnoO+kQl+kuuPAEr3RSMLCxlJmcwhPOgdOD5KSlrRIexc
Xt/CzmWDvRCqsplyNCCOOob6yV+0a5wHq+DIrAXC3nAy0NwtcV9Bbdan00ABOywGKJW98SgPJRQD
UsXD2BdbEXAZ3wu2IP/GqGsInvxeAdozkebNGTYca7jUJawqGLlYoBTv1Zo/YN4h5Bc2KOqtdygV
8XtNdSQGe6xfpJcjt+ii4EPVD3oyChRRIVycyWT9+ELXMw0BP7wlHYYOsbZAOOofFXkZWc5NNHew
aCGvTm5IuPB4XADr9cy4kvPxlL8Txs4ph/UqB1ftGLtjkUL1T1w4qNWIZbIG2RevdZTU8ItAH4J8
A+f1LWTOkC5QxzOqbFztZnLOhek+Z/97aGT6QtPXbxPXkUp0Cmum10/3MsYI5xq2XUgcbzhH6dl9
ZyLEzY7gBwbbIOgyySnCPzHR/8Ek/2tMUhMNS1ckS5UMCzz4v8Iklz/ZN6Bknv07JvmfXuM/MEn1
H5YoK0CLooljoqj/X5ik9g9ZkjXRkjQNf0cV88V/YZL6PyRFVCSQRxi3isF7+hckqf0D20VwOxUk
VTIk0/xvQZK8lf8ESfLWJVGVRdEA+zT/DZIM0lLIkYwIO5HVnw8o9qn8fTwqqFUaGs0qipwRZnCR
Vggb0oG+JOT0kqWINC142+L2leR2k9eIzyfqrlHvTF4lRgyQGGRiY0+IgJBS8KYzmvGDQ4vqXWDP
QCX3l/6VXpKCGd8GkBAhm8w8tkoBShLCtxqO30/gNPrUflXyhiRvFVICIC9wIpTo9PI+BwnsSgal
4BdQSF47gx4pOkr5GjwYEf+b8mKyfG9wLMEGayLYDeUG2lYAjYQBuRZcK3Q87bWVMB8kBHOwqNe6
by9lh2y+LFBHgAtc93D9SbstlJ5RdBnz0TpBlpvYwZMYsMewp/G+qlfB3vdg4iVT44MnThBmyrfk
C3K4rCWlan6KOAlwu4LJHi69gcYECjFYxnT5UalTG1I9Mw6mD61QawJxgDzAxvVcRBs0gi5EVYAu
c/wY9QczUzN/+ghseBcK7Mihfkx+RQOiEGwjqYQzhhmqt8xhnAVfw77GvqmA8g56srY6he5wqE6K
KbW4EWzYrnv4jIXy13Yfq8oRSjVOZSjxlz4KpenfKrPOHQbqNQdD5mvnUBUvUUeIE5zGekJmG2lv
LtmjxGjH72N1CJQzQyiAxazzvuBkhkyr2MS9qrbZvtGD81XjS/8CH9qHtACD4IP8wMANKnQyzFN7
ywNNJlsSFw78IctuPECvNSc3lv7Taog2a25iZUKxYiYdoESEOjvrVVabnpezti3WlNDIzOVDAa2A
k4ONEyZaLRM2ND4EIAhW7xyeiklDMpEt0VUwOuYcuImTi4UtQVroV6QfbscVcpn2LGg2VB2bsxca
FDhj/z3iRxnnb7TbVf+pYHSc0j9gt6WRgRfNh5/QLlmNHCkZsHEGnl2aGoNo2DitkV1aM32mMhaO
E0gNaq1VWKGlie5k6HiLtnv4/bnDLQhLS5zQvCS5VQq3vHNlVTkBbo+dTKqcDIYzCqfG+GBpSqzF
+IVma6GlcBEB5JOvwAqPnowTAjV7Lj76EXH/fCiEjckEfNPAXmgDGP5wv3KMd+K11nZAXeFIf93u
hr3euAVyTumKO7DSXDU5XBTtUiNjZbLP0xX4YwHTBa6ugiwf85r6+FImR7MGl0uO3JBJrMITHFFe
5ZciJoAzMnBYgSAg10dzzLE+7qUjo4YXnY+PwESG6xRTDqFKATyV1LXZwFYQQgm3w60P1PZPJXSE
Cmn87S78Fn9NNQP9NJOPF3jBmOJ+AuTvuXBAosnghz2qJFQKdedfEwGhOsJpyqlEuk9evacbAI1K
60cFxiGoQKoEojV3ahA+zcDJ3w+esfQCsIHS00C3VHcK9R8NJADR5MUKkzdcSlmEcRREmvoVfPQo
n0rc+Zk2G1w+Jiw85LqUuMpAsCGaHIAZ/d3/9r+JVN/j+gfnYcwJOaNDzZr4LWPjlFo+RqygMnko
eICvj5JRj6WpJxO5RivCyR3bU9l5Fz9JvmK9/GSDFcjihowDRxlaTiFHW3oKc4b6FQoX03LLZrZj
6izzNt1Sc6Hrnt/4QcsH2Yzh3IPJkTvlo7HtkZpVQ08yp4/bQE7lKTY1rJrwegFuHv/q3qUzgoEY
dsLINuRTf8P7PSn4YDkBXm3MqNo3TQSmxa3RKt59+ENIwJFRTdakTOsh2s248yKcKOnKcoKli9UC
+yK/DjEb4+Roy4+roILF5vCqdPFJInZBaL3PuoJgESq84U21KZaTtt/AKgEibRJgRfYM7S3Ad1lJ
GAi83l5on2y6/fhdu52Ho3SatFaT8zoRm4cTEYx2RsUOx5BHD0XZBgHjnHpxyRyJMnSQ3ihSUXeg
JHEZxcx4OLFNl2RiMBAxYHJoshMX+AyScQPPtp1PqAR+bUA9bixAO4HN0U1+4L6+Va81NtsbVE6g
ZqB3jq44GQ2RXTRTTQw1TNvW4QKvMVWfyyto6PrSi219CWc4NFHFKfpjPPfQRbHQeDO3LYisCuWM
8RaKJcwI4tdGA5L9aVJ1BdUT9DjY1mx4QEvBiokE5FJUzOaOD2qUW8YeGKOcTCOpoBe1jHAHQf9T
+BmOFMbdcSKGQXKYH0v4Xi2YZo8MFCvXcD5ZEQP0em4iXiOazqI+8lFIBFV+4nf2+xJHABJ4yOQ5
THz93USZL6fansWUJ2dMKKyfShmXmn8LjNkkdKzWyQZez9aAyz2AAIE4fTHa46AUV8evZPNlfBQo
HaaJXYZWEWOxO7+zttv64RPORKce7Xhq22P6xdNaQU/xkagMl6JWXfDlaZL216OVPwbSrX5Zz9Ng
EQeb6WG3YKNbP9ZPQQQc500/HTo6mwIkrKxdMVYzJNTMS8Zk+rI/Qkd7vQBlHLZfWCLwBSeJV8PZ
v6OXhMWN+SQEMGyJvlg/YvcOnELQMc6s5aP9lkMetGrN37BVYMyufSComdVHCLjvXLj4vTnRZU5w
yjixudKvQF5239M2gkiHDIuH9cGKnpi4E32Sncn7EnGghF41ubwh4sUhmT2VRgK9LdfRpHbBrQE5
HB5yiCohX2DLyx6NG5fDuxiffFeu2Zr7VboQ5t+zOWiDuWQXYAI3ZYJAD0y4+vxHu9HZWPcX9Jy0
XaKhhyrjKaD0zTecNO4w1BwzMlHhpCfTa7ec0PC1fUY3jedgPlBi5kQch+Q55U3GZTedeqkoJZaq
oYvEzwTtP0m9tJd0Xq6/6k3/DY1Tsaw2VeGvvIFkdFhFN+1mofB7oUryMLwE/dIzCwfumbJLoIA/
Onp5DeTqHV8AY6yuiJMbljAblM74Vrizp+DVOHmVQj9SAmxnVlwpS11b0EarOXoplAAs0+GCh4zI
lINzhCel7iPH3GQwAo0LEtwArhS0dg+IY0LxoLvrS4oWPmRh9t47F1cnzIKTZsHjzCaBKwjJCfiX
mz8Cpkagwco829CxYvM9VFtteDbyYwSbGxNnqHDWhwGUIsP7sU7JR7/Awcp3eIR4rL766aEBirNu
6LXwS2UAULHTq4BguJpMsuluC5sm2phLdqQE/IbDkXgY35Yw5WC80NomMTe881tQ73UNZjzXvfme
tCoA3K9LmZ8mgxmmwzzK4KKTQ8hU3X8wUk9IbPFdKH1sVkzc083fAQlahoRBKCEbFxDA7nCjMmA6
23JDAzbJBDvuZkR7z2CHkVRMFVt3iyZlmEFpBHRqdefK/4II0Yq4i1144ixpSYzhAwad6dxe5xaz
8uYhdOdCL6DNlq7qrSwAAXw8M2su7TVesqkISkzOQ9M6XnMagWzbbz/6NGrHq5eqATG139d4elMv
1PxfNDtKA4RNkoIkRtth4crMq4Rx44OQUE0zHgWtkvN5QL/CYUg9X/kYLlD/jJx58Uuf99OioBqz
5mOAHXmzFJOnFrzITgk3ZQljNlgVuGsH0Dk6Jq6lgPQO+la+Dn2ichB7Np37Qig95L6JU3KG9xlG
YIMdhS0Bf9a4Gy2gzz9V0uSyRX2Az+ZlEHTg/Ipob8SrolmgXWmUVc6/qcRBVgjGz0uZw0R9jf0m
xP6kZ0e+dQfmE07J8MEoO9zRol2XqzM8KgKrPPxRG9AoNSwFapR50kwKunOOplK6qKjFmNvjfV5V
pH9z8SVYgKZKVMdbq8xFL5398Qah9qyyFkB02FKtsz5eRSzfX5Rf2fUPNY0YRi9eHEd21D5YFH9p
8NHjyfdmegosRseN/UdMorKrCl6GMpisshetpj55yozZvceq4o/q+UI1jnwCo/4kXLCXY3bMXtot
0gE2uM2amhAk2L/WaKP4MZkKTMPPlQzqgiUzJlswM5mczbGd3vTP9uhtCBGhKODkgcPafedOwujp
TxZ3iqG8+IlRAMJQ5Jtk5SdmB7p9gGzXH4ov6ZoumdN5d3RHfIfhEPeS3ayDbmKr9iuYCOOqO+PD
a7mnSBQQed7RfOo8G/iATOSG3BmfDeeUdiN0WmLn8bX6r0BnqkcJYBlqig921WyefkH79X0MBFxk
twPv94+SxKYMx4dbohwb+BzZni736abnqD9EPAtIFfvvGDoQzyUc4SI5Q+1m/++sZuIh58MqnJ4Y
4TRZ3TJAEYHCoPUyIWCT8bkjPUlik9c1JJp0j9hI7qY/AgCZQ1Yvl8lYu4Nx4UnECJGTLIPWEZrq
Nuqef+RyYLUOOcv1rTFcXPYpS9mSOCHuGBZ798z8BRNknf/vI+WPwMRNVGKWSBkuKGIxEiGQxjrS
TWrBHoOqP6pQF4FfFsJOlt6493Rgk+UYpkdzWrIK5NYgGRX7VA8d+p+m1oZSNXgHVE7gqzTP8KBy
lCeDfk3DRfL6+iPWjaJTswu7uDqzOLQeyzD5rPVHLEV4TTrnJjhq2+7M1of5NYRPzpc+WyPggldP
o87SSuVlY/Xrv57LzdTwE0ewbeva5keedil4hpP4aRLcf+G2HmBFRrOPONg80vVPlzabU6CzqVqY
kF0gWWu3o2Efj4gFgreug46h4dUe6thG4qxhBk8qAWWHFe2fPtRERVMaYbdCXDdM9mFOjdzGtl98
/EcXRknzah4WIA0dtJR7DYyg8ci8jvEGHg4iQJ4VSGpPeAET3b7+aLwnZAxmgm53Zn6vo/WeTL+5
MtMFghrF67CVoI3AX2yp8X8cfAyyrJ/xojCm5OCAT0Qk7mSIpu7uLax9HhYW7nRvZNQPDFTR0Jx2
UwYNyHSPPNOkgOUby7OYMR2uXnhVYU6GzwYs+smDHj/FY8n96pXB83zWiPRiYLJHm9BjbYHga94h
yWJOrmYweUH1+q7ns/JujcVXO8kWAptnkoeVH3z9gyR4pHpGwRxx+HcHGucll5vWvT8zCCsu+ODA
haN7zeYG5oE2kVSvjbrEw4TjfVURtcraBXjgeP0jwypXu2lrNHjVA9dUukLo23K6UBw7Cpg09S1l
/B/Laj1FN3hilX1hOaqCKJNr7h82cAFZv/2UPS/t/niR3Fiqz22dGBYsPV4zpvKk43odvqavIpIh
BKlQphKU1QqViTkbF5rKk34A+W+IPlhHQsm3RtkAnMbRo0zX8g8q/4JhM4siB9pnH4A4TdXKwg0F
9K/x+5+8i6JSDF5/n4qWksJ/XSYVSbFgauqxFy9mf3opQDtv8aNkydm8Je8UwvptuKCkHS74BQfP
P602WI3pC96ufgpvwOlLKA9fzM1ylAT5+yBxnjIvL5ODj5DjM3mjRXqEBbLwOdbMYb3uKZ7T+9hI
jlwgBCYu4cydnYP0M/wqZwdAhL5/gqX9xOlvgEXXDCQg7OeZol4BTByv2k6+EfZwN/g7WfHs7izu
2MEQ7PF7gTinQiQ+F4RF/mYOeKxtmdP3pbqxAhbv8N75j7xc9BCa/MfYPgjF7DsKF6oT7IAedQnl
bZ/yv56jtqTDGisf4dnDBzj4C1UmED32PO7diale8e7dtMtdo7RVXQMlRvrOLqtbD6ntwlnIaZ0j
/9c+BPhetyJYNU/pB9dj6Dk4BDdYgIoRlc5O1VDr1ulkufo6tfqy/soRyZv72mWOQGfnVhqF8x+r
07S6fKXCrlsQ/Zit23MCM2IVLvttuDRUO8b1v5oeCY/FzUyp+6jWeK0h4qQzQgFDrR++w9DHiadk
YoyJJiaK1a/xEfAs5l/w3r7/hyT9N97pvxpIaKYIM1hiJGHKlqgqkIj//yTpS5N/xc2/zyP+Hy/x
r3mELP2D4YEom7qsqRMT+v/MI/grVbIMVVcYiP+TPv2veYT5DyYRhmYYJjxpWYUI/R8DCeMfJEDx
SqYuiSZfqf53BhKKpv8nXj4/vmUqMjOJiS0u/Rsvvw/KoRukV30IBaybyKVplWHpFUfIeTOc5hJM
XT2oiTAQ2TWMkKkrtWddmnBjngw5Bz0l5iNGGEO+Kaale5NgZrLMrcABWoqG7a8Q91sTqybqE4gy
zleKz98VYk9i7AJ9WKXBJXI5uUBffETHCB2r5CxOTJ4BCE/67QSsRNxmA6KU3vz5E9d7IXQM7wqN
0zeWBlP1IogvXXfyzfn05WN1jkXRVV4wmj5DRvNxHbuRAKqKVzYNZNLUbiT/6InTofMn0Y0+D+YR
3pF7bXqM4eTUkGvmzNNVIA3J8eBmw3wN8M+nQS0mJDO/YrDuQbru58WXSNVr4xZCwapcFYb4Zevi
2ZFFDEddtrQSa/rMNkjV8AInUd9IkhsxBMbM6AUl0GnVRUL3Is7j1sV6hKGtB9qOmBoKJoAqFRgj
zxxDGTcw58ZWVkfCgf25GB96aM0jqByHHGd+h0OhRhJfEbZ7RDNiI1HsULIRsBrBOG5lpwyeLWpT
X4RjYXx0AWlUAB6bDWRxWrG+xzCbyCYpBBXH+20BQpahSYIHjQKvw8QGn4kZ/DgPrtCjkGzzkd7S
W49Yys1vxGrXIO0cffH0a0hQf8N/wDGS02CG6VFPtq8xs7Cp2ZvHENb0EEHFVxK7odHVRYhXIulA
pjuwuerhDwQx8JGbzChmbGFS8Hk7AlOjEAOahZGwL5oAFm/UqMYthJHrBbg9OFCjpQnXiG7BRI/K
7ti2Zb9VxawAtkUM6Kc5VliuELssO3XYRUnROYFWn1AhX4V8pYrJAlMWJXzDvAZRpq8u/RH24bXT
Lpk8wMwNV1ZPJmqKodQrXeCurevCPHLeixUIMnavDnORBhGXgL7RFb15shIOxeoJ0LE2ZhuY3pue
Im9fk5WyKxyKGUWYRQvjM0/2MVboTyNf1Qtl2Utrkh/VZUSsA6qyhO+tbXRU4ZK2UpDhk1dmazrF
cT9h9eekJVkcUfBFJz7d2KnZp/FWBteie4s1TGnePfGR8SkyxKF4Hs+lTSI4A/7rIT7VxbVM9kJt
t7s0NfZYQY4T2Vt7w5kiwFuJmmrWvA5km+1CEhXjHrCXS5NGbpueXixEPrIuJSBSbqvCth6FRWxs
Yim+xeNZjHFlPnlzZLw4KS4QW8xSsrd+MHMaiPsGSjDnMZMDYkdtXDqfpXTVLv69wS4Am6Jqcnar
qER9wKETZvyezVC0xNU2XETBuR7gLNlVfVKmp0xpd7KrMlLrlEPTwSm1VXLQLagRsN21FdG1g0qJ
oSOZqJJF3zgGtJmUByAqw6P68hc5zBOMXQEI63g/273cyonM+CIYlBgFgWye0uLqrhMMXJEAU1lO
Mcwi6YSnGJw9Y3Y09eWo4gsFRzuvSKpca4j8Bkg9lAyM1Wy9oW0TYzfrhdk5XYzFfICw1zbPTMGa
YuHF88zEiRE5qohnpYtVo4t6F3ualZx9Gxd5nX702HGcvNJWCsjoUzW2K7DjBUcuTs0rWmT1uSe+
oDSfZBekMlzAaUAnwBQCibdmPQkEpGAMvj7rokfJ30fj2k+zBW8b9/RkZHt+75CdCIggsoMI1Bwz
CFVRC8tMCUgkwePFXxZcdLMhMaEg2gYxffSWjktJAIObK93mRT1IOkFiB9fuN4IjFS8T/P7kB+Pk
wgCIyDdGPR/d4NrkB4w6sk2aOlDj4BAp3hpWcrQqEAhnm/xXVd1oldRz/96lP522aSxky0b6kE8t
O2IEE+hdP2Ur+L1OsSqHa9hDNFmmcb6wPlWelGV+yg4RAHRCo7u2XvtuuJrNMzCJ1jrX8bAsLtAw
xQPG/IPPfZLCwyFkxWeHdjGuNbGel+o5uPOaOXye/JzE0dwndcjNLcA6zLycqlrF96ICIV1EK5/9
suiII1xb7GaicJeWMgsh5cFWXJglprHOVHFGBOyk7fhrPkQyONCrAgsfmMVwdEx3FDtDH4AmBiZt
vJ0yt8TwJ4If5SYzMz31bD6vn/QAYDNLBgSzlmN0mEWqbhz+qhMvkBMOY8WrZV65OUW76Ae3CgmQ
ETFpZI1fJRFi5C8caai1nLuYABVnxi4sQ+JFFEmdmeZBNj8kxrvhz2u4w41H5gHdnKASgEPCEvxH
reo25MLUrpYEj1hn45x9EmM+Y8UsqrdUiAq7bAmGXQuTXn9RHaZ3hh+Yl19141h6R6Xn1AYbv7G1
puPaxDQ/wznJB0SDqJ/g4xCLJGgU5MIE6qmfHI+XCGZ4GvwZw1UuzZ4RPxFrcPkQ2HpE9J2Chu14
Bpgh4dNRQMViHZGs1GwtEGrmFDa0fyWYo3+36nmU2poF+ojnjROzAEkTJA0W378AMPybrTwmWz3H
L2yW/2YoLVlF5PlMblA2y5BFUmsuTbkxy649g7TXDMVCLa1eqyycV98QKbbDc8BZD7sakXmNHXzT
WXS/rHIRnSMo70KTGHUyG7WFS/8+HrRr/InYiorB+Fa+q27WPEJ1530o/HmFwgCvUGOmfHNuWMvW
Q6TSResMKseSYJNEOqlh7lYDORjtJmOkiw80bX6/rmDF82O3w4mr37yw8rY5BJ1XCCaHQ1Umz3vp
PnlVG+Fbovc3MV62GVudjqGQ88qzTVHhMoDd/aTkUM4C01Cc2FtcbMCYSzlleWKGw1CRjgynHm2J
hhyTXph6+mDABXtXHDpMwzvJt9JuoWkK7zoTL80JPCe9tWBECPkLaAA+CQvoiVDgMBsnM44mEsYd
UAHqKqgBk4rFR0P24d2jiXURXoReZPzGzrJ1Nf854M2wLMyVxlishGeQKXt4sa8c7xnDXxTzs471
SHPna0qUSzsFx7R3HH0Y3006Yuvjr2mrBrBexMoWdC4swGRJMpr8NBg/ja9lvydqFAW50sibZOlD
ntj0+wJqnzhP2NqibN0oRCB9DCNnzdgc22ay5sDdWKj2OSDrK7iSIGrhvWzKX6Ju7oTCuh6MVwU3
hJHm6sWaIJyDvpuIHxKdgpQN+TDNH0w7ZyE7EA/2LEBw+Smcm6n7uMbbi1kRbHInW3DGkulVFHgm
SXNcAzq4JSVFqwe8Tkyk720DKuUwRZHIEkLGHbBhY55DZ1xSITcMqYmPFz/Eap7O8TCv+XHBUNHC
WLbI8AdOPMoUJ2/c1nTIUU/P5Z5+iin8kGOPN4k1MKLBPAQGBXMJ1UmX1sZYyoWMTQoxkxJK78md
mckR6CHTA8bUIZvgMB/wZZSBmTTRaZtbTboQiOsIxTEHYOjttNGXlTtyY9OMLeo0GM7ooVyaG8Ja
TdaqV5x1xgauiDz/ZY+OvwxoD+SZyTxqK39gLDXNceYG30mV7Xw3eVUVZo6yqED5b0en6BT2v7lk
PYrYCRAn+rTaiLjbE8J4qwDR8sHFcN4tFk21Zi487sFO5foHO4d0n3pbmJyTS/FEGgj25gdrNv+i
D3MkHg8YWniIIrkGPUnID8vWo8GTKa6wBMLEyOD2xJm49jbm5lWgrwg/IZ5Isy6voGQyv7G2Yo1Z
POuuyWaaYTNTBLNCg2nBkDfrRTnEf6WXqY57UOvvLRItLHz0DOIFyZHCS+1F4lPCjC3d+jlm2X70
W2W620TljzZPFcd0oa6DrvWslwJmQZN3dqjfI1zB8KPG8BW5BsMhrMx63NxZkjNsOQbF0QWb7g4h
y31oVnL60B5E8/RH6ag+KbfYyAjoYZ6LrCYoXJg3ypW57Imjettsn+Ge0MhNdRXxR/oNoQFgs1LM
ZeiWKFHe4KAIl5HJBGaRdE129t4z9ccdXsJOW8DSxF8rmk0V3YAAHgLcohSbJcSMmc3UXBtfRJl6
nIcmn2BTjfvxkv4OKrih2NEx+u5XGIQWObKT9hmK1m/aCbtoWmi1+CngccdFKu+5wF15Zc9MfC8D
KrXXfTzoQOuof+ZGDiuAlrPoxTvEhP00vWiP7VEIVrq34smM0EptrTvAELFr12m8+YWnx+vcHbQb
k7ULzIb2mxlzZZvsJblLnOoO6fH0bCC6VAHO+73qiqB163gVrrAB4zk1FuxJMGjF6EB4eLvRz5hy
nUsG9nv/QHDNsoRRpNj6vNyY+2wRnfpunqyzJzlV4qZYjCbTMo0ShCVYhLvS6NclKCq9I6ON7r1Z
lYsEARU92Vlg8lyL1aPXiHYhiM570OPpWDJA84KJ0792fSdS2FV4a8Cw03I3ikHO4sXLx9WHRfHq
sSc3MPh2PMaRkwqAddBNcjS3+zQe0D1+kngusGsJxjz5wS4rwX3qHFVfoTY6rXfohTnBWXEHxTc6
1/gbg01y2NPCQhF2Jtdea0fVNEVRmV+4j3D3V9ZaYEKDXxOlIZyVbbettwrEdMgQ2pwEpvgqunSn
22wyV7qDUBz8Y7utV8qHtWb/xjaBkgr9CCst/YyiRf7ZocWo7Zp3nCyyRXhpuP6L2CWgeN0e2Aq2
wcYyMeA7rYNZcRavdGLMAN3QRY5hi5saqvmt0ByMww7i2zC7fdNDz5pb7MYHLCibXXaaQjeLdeoy
tufKLYx7tBTW0AkzDP3m40f6aPYh84tttJSoXeYyr2wR5Ke6t2gdunvJHt4LyrH8W1vjBLfkiL8J
q/UldJlMomBbKo/vuznnI5vBu7BVVr9oGhEEo1CDcIaFvExNMaOSmrP/ny4nLObvp42Atembsgqi
jXbUjj1y+DdVWXpUXPidoU/EDOdQ2WvY4ejVFvFjWJVXxBRLj/2cf7LZkZ8AmbFqX69vj2Erux/V
LH9g4SnNTu3s/rxSWC2q2WPv2Zdq9otz8y68dG+WAxx/hnWNqfK5luYwrp1vpMc2gLB2tFb1hiAv
zmUs2KJnfEhdccnsoIdlMUUhTSFIV+kRf5YGP51xBThpZ8aRt73L4M05NK9r8ldn0Y0YBX36Nvwy
7WAqGqmuqLH8N2++4ep487uBKd2d4l8AuccVdsX+0uHPIi/UJ8CPdKm+Gld/vrCsAeqALDaLf5v3
Yd2u2c0IQJsX71Sr0uouLL+ny6wcjVW02wxrg/fOgc2c/dH+vaK/35tvWP1LoKmNtBIXzVfl3iM6
z5Cthp7Now+l5Z2K/eWr1mkFkR4vE8F6h7JkMflGu840/ZVj+oxtVxwHa7SG1opTF7UsoP0pqpbU
xBV5SXCDLxJ+7QNjG36yBEsc5RrA71Bnl2wRnH7vIOQLVPkL+/LLt0MGjHMeTsEgN6vgJEt27BQL
+MDBnD3lLbFD7oAMFCDYlwafveXvPpj9klmzqxbVwvzUCIq7pW7/k51YMDf5Mzpl5jy5sYcnrQMZ
dGYdtUeNEKWcGZCGuR1n6ygBEXjEzuAa48Yi4D7yC+0IZhbtVDSVezhM5NTYA5NqL68dWUaAU7AB
lDLWrdgQXisJWXzM/WEFjGLrpIEIJ/ZUwrMuzG5LDdUo5VHn6B3S9taCXGBgNaWYeGV5BnvlshKN
C4ZX4JrZ6SZCwQehoYjfyTFNL6ZIoU/8RetaEV0LDMQjh/ezRA+UyG9idTfRa/Y8loODElSGwGQZ
v5GF4z8cBTKdUPRgno1/KzQ9nyQsbFPdCkfIXbtBSLZML1q8yJ5DsQRPGbHcyziAZn+3Culc6ouY
Bl6JnRDhmN9uTEBM29yFJMdacASVFx10fEuC1tF9hvGCIyncBMoHuQGh7dsAJU58V80PtDn+2QuR
LA+PvmO28tfbKEh3HyEJSJOoVbDcNtv5lEKKWhPxihwcpJMHwRTCPdSDDcKhX8PBvx7N0Um27/m8
XJr74GYQS0adaksH4+IPAGDiArk4R0Fmr3/R/d18l9dEa0hxj2idRI0BxGxYg3Ms2l943OjpMfna
UAv8Tt/u2bzn6E0necxsGHfZ4OJM6fA3IADVe/grP5uHghco6OkIfxPNDHhhZMxTdcFzzX6wITFh
RwheWS0FcD/xBWYW95hXA+oQ1YWOvShBP2dysbSg9eafeegKQbasUUQxAM/1tS4BJ0AZDOavQLFr
TJYU1oAmpm6lFOAHnCw3M02W1iXDFtMwtlW3E7y7KGS/1qpTluHLbaOr0qDfVVaZXEPWBiKp59qx
npDxcvHn1emdJhdeTWwKJNpZ+GOdGQbG8/xGiIVATanOpoZ9XNLiLl6bwClt8jcJkwsOngP5MriM
m3Thn8KTsnyBeZvUwDRQ2ac+LEoQGJUdRkGryHwejfCmj9wu/7Qm2PASgp6vMdzxOweBLgI4zVq/
/MIGhWTUVovFQvas2UtiyLIb8CCpYjv/ZW8CQY+AagJ7Q66VP5n8ttmCuPuX/2VGEGTNYtY0MNRf
3N9bjxI7cl/J3UrJdTSEOdx/JaMG5WYI8v9i7zyWI0fXJPsqY7NOXIMWi9mEAEJrhuAGRgaZ0Frj
6eegp3taWI+N9b6tsm5V3mIymUHEL/xzP25nVxFbyIEJ+TWyIK46tHUEax2TjS2pNnef7UA7FME+
lm20w1O4vCZHLhQwQYxTYzHKN8KFv0wWiX1lPopuNXpLrfyQMqdAtun4OjQmdpXVL0Xto9/8CXLL
8gF01cdfgYEEOEQjQ7T47FyMI7pTWbuYGwIYsn1qtzJEZUpTGIAkvDy4mkNyGZX+3RbLJNhkwSZE
6QrYx4pdTDEvyC55CXxZgL7KYYVeuY3anfqAw3C3FTRsHY/8nB2zKwoYvwMP3wdvdkTV6prBpwUR
E8ysq3VE27pwrWkuKBGLhM6hZ4Ng0RBS2IPlpIs4eNRgBESnEm6JnZ4D5VstNhVfpqfiTJSP1p4g
FC/eX1WaJcZaxPlUO2bCefluDOtY24rSTuf0JDmYfhJRMhKxPkpKyUJpNx71k0BQDHE9RucwCm6+
nM3lQqWAtN8StuYm9MqW2SpbVSvf8dekq+Rz8GA77c7SUbkau/Qpcsf6C2SUJs14Jj3TXXcXrpmw
RJGKvnrku/otgPgKAXXMmZcoZFlP6M0soS69D/QIsC7+hHt/b+y0Gyv3eBxpB+UXQ3+YBV8uywFp
UCo+gUKCOkgWnP29A0OLZ3TX0TWXPlhiTmOJNHOXCH6OBqfN8NadtwMhSuvFSZU2Bt7oFrUCIDn3
HgyvK2ZZDLg7ZInDMUhWXrYdBVu5me4WmuFDuzYON2GQQkzDTwoGi3t8FGJpZihfxaXAErzRN4a5
Lqcw7iz70linECvf/Tv6y4vErMz9rUH8c2p84xG/S3a78G/JwRtnn+OuXEv+Mrzx/b9a3rLcWcfp
r+yOmr+ODvTASTQI/eVza0iFPoznOTdi6gHeOhcyeZHvpGf2Nfz1bzRkrd2zTtmbAR7GmV4ZFOF6
Y7rL6cvhN/W+GgyfT+8LJWtgcXURK5bBPQIPwmqJNwrrUfhdAsgmycM0agAnREU3avj0BzI/VYBu
IqvvkABDno205n7ULz6WwgTWZhGB+in9eg2Pd/9RXQ00J2OjtEeeXDkL13Kx1ONb6l+TBWtBAzkJ
vYRdci+vjPDHjyAJ6A9FerZKuwLBIAl3r36IjiedSTBH8UndFzg6xWYrO4bFeweVQlJxonj1imAR
u2LMx3zDPs7tXltMvCJ272ixicdNeqawJz5AZH6ILdf5We1MOX2NwkyJDtvWvWjysKhrnmjpFzsc
iQq+4VRGlEsBHIwA9nRVVRuk5ll5Rbuh2PbJQMYiNAwXeU79a0yg3P/gw1qdPgiGEu96uEfF1FhK
lzfjI+RlmjSZ4fCW2uTBI6m1VRna1bNGztWRsQNxKQ1QjUC1k8gN7Vq6CTr83G+o3gvp2u4rMbZz
7iRduuo9CsMpnMbpah4xA0fbulz1gxOGyxg0vLQRiah6C/yG5ucIAIOCu5E05rDqODsoPyneYY07
bZluLyhOf1K5HQMjT+tjrLJKQ5owl+zkPgINIz6M2HN9Yz3LNQAWjGEtuHLaFnHZZfduE7ubNt/n
wAsYB7IpBOIi/lQf+vc83/NtrntWydCab/h3mXNMu3GMz9QeZ5ffC3JqiRHCqfJzYLIitYR6Ag0C
9ZpeaYTN0AQomjEHi/HUWDvGMkPEkHBqMe/22bk8AiDa6ff0J/1R78HsF9xUPG9G4MtI3wv2wPjW
iSv4L2W8C1ruhKTDi6mRAu9HXfCtBm6FkIc1RXs2Isqcuw+AsgzzRroZvAgEBPjvDGhiq9vAqATT
eTbkny798bRn+7YexkOqHZQEQdqx8NKVyyrPWkneqa0dXiba64uW+I7P+UN34orhg111T45nLQCU
ehvTvCPcUYCJXa3R/UD4wsoBbAo3h0kBrUWRrUfHGIoQvk/lmFwhJS4qjiQeDRyvNGe5m4quNeZN
8YJXKaDMhnkS0+n4V51RPkDCZxeYH5UOKZCULYYVzF6LnEQEZRfzWFEhg68ff/owUfRqbOsjYhkj
Cat6NIxDInFR6Y6HPsPW/ydRrChqPT6I0N2m7OyalxZ+Td2d0L15B7KvCHxnsL5vgaLhLrdDDnYW
trFtE14LGrD7RwC/1Vui0ijXpHOmu6/MlKFF8NXHjWvq05AxYTjTVtiJnT9F6xatbhr1kUFn1O+1
0tE50qTGPg9tgJzitY3+eumtdWh4guasazvESLIUyHkh3GTYncjhdJRR4ARIRy933l9Y5GeFUSm1
Q1NnjMLO5tsu2QpQAlyLExTBv2Ht8OB6iSN/jl5uCwWhYgxTMIs4mdpL70Vv+7HYvazzn7FIxFKK
+BItSmgAGOf3qejV3A1H9RYR4SBjrNNBShNUewrfnLNkvl0CD828+UX+AJLEtBzqVXjlNPepcFob
GV1yuZirvKPI7rG0tLjyOo29INxSfcn0DD95tygbVp+Z96WeOZSFVnvsOQKWVbNikC//ZpvW3MRT
HQWN0HQUzaoYWX8lVQ4ih8E5b0P/rYl3T7mylc6sI8M4dogN4SBIU5qGDsUbyhkP+QZrORmw1rCr
ev/BcCLGzI85TbgrdFCa+7acw8vGEJ+wEp9KAkHQUXBXp29JniP2q0wxMpJC8JqXcJcclwKRrJvB
TwtohunX3XjDiAlKHC+hKHO0m5o7W/zF7bscpqeVQ+Xsk3lBDP8MAx01gR8kNcK9dMCXzcfmBNPU
rS0HZ5rk+V/cdXDN4fx8j+upcwFl30XMIXi+VmhNK9bZwCUEJi8OPlYLAT970V/85dX9TecBF53E
ffmMVEF+H1Gz6grYxrgIMhy8e2Eta45Vh7bo02Zuke07+8aUZ4FkN9n5IR9E6Eisk+YFaA9mSoPR
2rsn0mliYp/IDvW+vwB28xOqWCZncrnsxA24cGxxjMit4hkqiAY5cf1wsmErWAuJB2Qb45Uc2+WO
+7ixkW2DvuhxGa5UGyz/Tt01+tHzbaaBSzxuqjAuoec/Jsmsx9xDhy377viJjZg81JPflZFGWefL
vt5HXABrOwaDoybnkFlXkCFA5Tb2RS5/tjycRG4BbGMmMXruDDzlhI5hMMwkBgoBE+cT98+WsZQz
dKvW6k5GgZcijE9c++vxSx/2qbI3e9KNEhfoTwzTAPCh3aOsWYueQYn0ELzjeBmO7Dg7LgHHfthb
H7hweUpgj2zKLebDl3nrTu0moIc2PIRf+vGPKEtyH7ZmfTS/9HnzWdEXwv6IPYBrQv/kbPJk+Lez
bvIhf2IlD4sn+RKY1cULWTTnmZ/49Qm4EWAFtKoPxz+5N4pFaQn1MT0GNSzzq8orAC4yIF4LfHHR
UMIG3oFANNwzTmblNGVANkrtyuFp768+H0sGbq0mNAinr4aXSekePdJGt+2keRfY3SMY3/Fvql5r
tnoFtSt3FIC9xBKybb00zuS7vdgG8d2jEw5AUFb8L5QDUiSGk6xB737y9fzRujTMy85rjp626L9p
bMy8v4AOeVh4ZOAgFjk+9iNvPqiQHKYx+FYlmSvkYxYWTojm+o+Yplxpe785uq/f5Nd9cfXkOhnb
A0UtDTlyAxhuo8/cjlHBSlYPQgYWT1cXYp4u+MAMLyP/N1ZZ8TYQxSjxOu17fy3kl46e5mEf8SD+
t2nx/2daVE1JVyasqajBK4Ckiqvv/21axBf6DtL0qw7+HUbhP/sk/2xbNNV/KGyj2r+gEpR/tS3y
nwxJlrSJ3ApN4V8ZCtY/ZFk0dANHo6kpmgR54V8gChZ2RtAJhiZNH8Kv+694FmXV+g+E5v/zhVuQ
XTEtqophTKjk99clSL3qf/1P6U9ejWIbNIW0HkqkUks/+be4Mxb86J/TiJ3nuylym7VVeXJTEgZ7
9Bc9Y8a/ubwI8Oe6X7pBnWayUFntaZbAsaJdlPAjSpfxPwFZu8pOzZXKhAJcMQuc7IQndgZ1Q4fE
dAHLtqJJAW7Hndxvuay3T26ldxcWUWOmPiPOdmWxycnCckSl98h9xY+mudS+xeE/n5too2oFB/Oz
f4/cK861mq/q9ipK9IIgLxgC7gtG7rfSp0xpXt3rnRsy+eBMWMyLrzp/IQfAmEKezhcGKh/VDcym
T20/fAWDRwqwvzUipLUV3w4IhLxKyRz8Tf7On8pVhIkScdaTRuAIM+kz47YWiYRdGUhuZQJNVRqi
7Jdf2ovKDoMLJPdFJVsIw3Zkqwbq9EhvJm33c5OglvoF2Mf47Y6GfMhedVqtRDCmzJrJekCBwMJl
dOhfEyZ7mEOvUYgekSmzniTxHuNP8A1eTHH4LODZYQEaNyYTEokOro/MEDk89xcNbbjawBGKdBD2
hCKxksin6BrVe9Mj6fyuNneys5VXYklii1AcwIaDYYMmIu+6lYuLKISwmLgtjbd2VJjU4qAfo21o
l+q63xYf8VVzbxNg6Dog5XDSiXas8plP8w4OQ7vDPlGO7CLJR25eYuNvIn+qhIC9cN/XZ7P8LZmS
KrlOfLJaofJpc+NQYt40+rPZ7HUMk3Np5yILRMFcsXDHFUTXkMgivnuu/0nImnN/2W97OHC74RXi
xpzR0viL6UrtuHR0FJlhXFOgYdDx4s0kdV5BUSpYdCtk2f42ZBd9VoW7wd3n9UVwT+wNEsnrcmle
07v61t/miPC8KmjtMng0QRiNT8VSlz2MJgWzbs3cyxco4vWZ0oM27Sjzisozat8YHDMDtgThpNAb
5t2XR77z7OdASfbe39bQEZcP5Q31AiwgwEyTe40JVBVM3oC5Do8it7JwbQA3qaNdNC6VEJ2o3ZvY
ZTlhP2iVb5RrzrtrgLtLMfe864kNTJ8DPcMqV2m9DKEbwKxk13uTW8+ptku3CBr8S4cxubsW4Rrx
h59q6mU0P/pqCbIyi698WBeuoy8mur3ndNgW8ALWqx5/jp+dp1cVtJDKddbbihh+IrJR8yxaxyN7
/KxCaKNv9DJ8qX/Nv5OnBy9L18PJnPtv+A3QmPuF+tUHSxHDAw7PO6AW4Zhd+rU6H+0uXvnellUH
YCLmn6qY9+a6jW3DmmBlukvLpNguPZXvg+KDA/4uksmcfIDCCRC5kX6M8Mkx2uPpRqYhPauwWJWv
8thkSww6gbuzkpuM58j9hujW2fhiNKZZ2m0wOCxa1NgCBcBfrHDa6TYKb6E8nTfWlmgpnWiB8WqI
YZm8nH79apRP1b/x84pkhQjiArrGU6eOGDvzSfxKo4t5F7g1Y0Fg7ZCgRfB08oOfh2RgiHv13lzl
kK5w1KxmoJXwHLjJZrRWCpPcEcs4eZ9MI/SMIyh7WK3T4+/i68NApGANo9rrYrWz0rwYtmErJXbV
1fTt4WTZk3gWP3p66liUxhlvgumbhk+dS69YUHKAJEylpHesWDs5JLmmOrFgGvpdPjKHdYhetmkc
CSDnZ7jXawkPECFFp7JdVrvUVuWD6U41jpiBGju1iKDOpb9tMY946IyTyGIDnaH5GSj8BijQMOKL
8JdKNjwBrun+UQR+OGrOME4sBOnq13vNOw3powMUyOtX0YfbVKJTTuzb7rvg4IsldS2uXYu2kqlH
gc6Z/lLLq/onbmwPrd97c+9804RMvs+3BZkHkYUAY5XLgTKM7Kk+6qRh/OS6bJLw5wXJiRUKgjBX
MAgDJQyv1Ue8uHQfJYXylMkfonIue9QBz2IRfsUww/TWi6dQv8i8jaJXiBUkWTUsD7G81utldwbh
ERk3lWUTewYJ5Fxaqa1j9rPDsOvv/icDMkMcTzKe2VqA4JIAA/TtogfkZmzyX/mhPvLP8WNYN4q1
0gIO14o+J29ID5csrvBMP/VfNzOYxiM8zMjqAFz3LrG2oWO3x8LCQIy7G/jIdiaRkQLmkeKoNec8
+oJbr5uLEl2S+l7/BGi2HljAOzuS0lkOnLwsq6BSKAYjOkqDFwhsR7wyHgFVsvwBQufTxRcq1Osc
wzrR9j6LPyoehvos8Atc7z6KS+veV6eo2UfmX8Nc+NxKxi3RvjmD+gpozD5m6DKIHr25vrJnvxL6
Bd7byfRj8rUSBhU3Ub73khVxnrRCpbmTm7t44TKtf9vqwDTSxCImcasAcT6vlEWCMw7Qqx3l3CTw
C6dRNB8Nm6Byi3c8W0q8Padn3kNFB0FAawfOo4zbKN+0AuS1ESirsGJoAkB7FgVv09Up+CRIzeRy
AFeXAI333gQNT0Kx90smlBcttovKVrjSRzvBWIkYznbZVxKX28q6FP7oVBeeGLxf+ThPmluUA1sR
nB7FhqHtg+g7eFr2Lk1ExFw5ZF99ZAU+qZn+NZOp3GjRX5sYDmOEQRAbOaylnN7KqVjGmLKWdHrS
+ltDvah/LLxS2YtX8SBKsG9YlOv1QAiaMWp917Sb0u5U/wQniBWEcc8SnXbj7rz98PLVvR/cBNav
5ib/JJl8bOn+EvBM0DkVc/GeLMVEPa2lEWULS2+OvKb6kB4gueJpYog8AtOGDoMVYoS3bRFJI4DI
HNraDFAtyX14AE+xFewojt64PFpM0SNCxpUdrPu5B/oe59GxlpxsJV7kC8aBvf8RfhSa0/MQ10QI
6ksOly/y73ovUmYmOvLob9OcJvmF9+v94uTvKcJ7ybQnXyJg6Kfh5LGOWXT1dSouEndRQl1sZ+K7
Xg5vz8BgzLzJfyS9l8/Gi5zeyuqEV0fkU8NBgmAiHYJgy31aEac5NJiJo9XItqQsSZCS2U/9Dyyc
bQHqya6JlRGyqeYBhzSRcb7kvTtx3mOUoIHYtZ5G+crqu1f9RtUvAdURA1OUfkjGAY9kzwWR7Y54
ryUvSB9e2nKTwa1iu8GRNRyGZs1HCfl3vioqwi7c9RdWAjaXl737ThX8qPIx4EAkYnQL3tQGWUD/
HU23vyoJ2416Stmboy0DV2zFFY9OWB1Q007GkiWvQDuAQWUr4KU1MK3rGESol0efUGGIdoYa2noB
nYhg9kon69Oy1iRzFddI0T6EZYetWT0FwGWoOjcDB4BkJ6z8fHMzw4Uex1NkRWEfGgO7lIAFI0Xx
iWXC1HQaqYxjLz2QsppS1ClVi54i+tvpkzOQlGhGSw4f/A10SUVSCZQTNITEPzTXzLsnHr1BKukP
19aya18eWgmyOf2ysdCsPAwfrrGUpy43Gh0l4lHhR94/sW/pM3YmiAXRsG2/ykN5wYRTHhCW1+U9
8QG/bbLsZbUfBsPOHeLwuhEf1oiFFYsdI8ulnsyhDuvyzPhrISVctJC9801FYHBL7+NGkV7tUtlg
iyJINcvjtSsFm4Z9pSpbDpehrYup03X5qmk3RaDf0NcU7CQEsmVyymAe2JmmlRQnb4dsnWMKpOpY
tMVqMQQOFZTVT5w+TP+bO4Luf8vePWcz4n6Ulz+S5gSRA6dkYfLXL+gAuXVkDkWccgvB4QdjTAm7
c4p9BfkE2FtZ/+QEIpZtc9e1cjNdWwCnFOuoWYPrLeVV4KgcfIqFDBrrc1SaedeQZH4InBYLK8SY
l9nDTkPA4WniQjQdxx/lpYgmo+0GcQwZY/RHuiKcFLZ4s7ZSu34hGJK09VV4WLRVintQwkKwb/pn
Dmn95OGKFUUaARlUV8F34r75guDvcA75GYFUROba9dPFwMkLIAA6I/HfUC03nLVk37aorVv64aYO
njlRYnHRe7b0U7H2A8ir0JZ4w36CxbO0QzjceL77gzZieI0dwEVUzxU8XW9wMbjBgme4SvpTxxmK
M19JZkbkPlnMWoIabGFEVvgDctYw2dkHpiB7hGjXleYlb+RcMxey73zVFt2Hb3iZQFaL/EqjNGgd
E+krw9X0E+f7pHtit5Dr3+oKoXg6TpID1zJH3jXyO5cpP3n52MHqeyX5PAVftHimLO5T9+IEutM/
VMVBMKfeeR40bM2GLR6mkwjWDStYUv6cidegoeriw3XXhWcXTJOJ9EJ+oiEOS744r1nDUvp7Z0cO
XBoHRHBdviMxDvWUcDk1bWigpW8MmYOGBraQVR6LFg+hbtNSNeCuyYW1aS44xKdchGt7yBjharcC
7bbmAxcxbRBNfyk5+FncklkZRzl1CpWJKdeFjplpmsRfI49ki1GySeRHI2n0h7jI9jWTyu4dGwtT
BRWmYDUIVprszr5EG8S109H7q3osEqvkWTOGr47TAa3daO33tMZy34g7Zd0apChUaNBLtAy2yfRl
JN1Sg8fHbIjqrqVnTD8s4mxTQS/IoQRLuigc1YpnrXZGwgy6Sryn/FXZFzB/E50YhHXbomJyVthn
GSBbx/so6bEFmYUJG6ffPtn3W9W9N4MT5Xakn0aR9M5ck+aZN4/Dl8iwqOf9hCw+kya1MXDv5ACv
afpUo0PX7aXtuJ0iJtSnSx/5I/iIPtTwXpYPC0dNtpOzrwYfqW/OEiDaU1sCWmPwG7d/6yK2u/RS
CBc1PNSP8iHJykzjbG6c4/CGR7VnVeahw1JEaPSDzTOKjWUzsZNNPogBrIKpR1AWLuhZ7w3kK0QF
ki7NK5RXRXPG5G1yvQDG1/q2QfKeTDaBJgt6sHJwxS15R7E0AV19GJ1waaz4SJbRqrc1dhu3kFYV
q/PgQKp2ZbvkzM98VwqgXLZ4+tpir+nH+qozdcaw1e+zz+hc/YbXkm6dq0mbS8bJh4E/jgTuJK7N
+bapaNeZpT8jcSRL6xYe9hETW3a1VfO9KOBCEzEOXdv2lAdELb3I4bWfmCcjpLi5tcUvFAlEuNZq
b0e4KEwbPKELZQhDKJJGu1ZbZstzGY4ZlaxM5k8hI8/s19tyo5yCTHeIhUG6qX6Niymch9cF7aJj
3mEcYg4Hs6jAnc9hD3YF1xA2M3qGV4CacmlJdnnW4z+IPkPp1nTbajjU5pVcX33ptsjKOFUCDE3+
bxvdy3wXFy5nze6cdoyOsdsXzbpXtH3Le6occGaq3UxW12PHcESdxsqozDyYAalWz/jMNWFpBemq
CKYY7UEUfeJy22hECHfhMdTDUjYEtkeRVA0FnEVg98jbvkcRPB7isFRhQbA0U/VTh5S0kWjQwnMj
wbPGLcti43Y/Jtf+PrX2qUfIYVtW0akq6qXm0cPBsD4hI2ScApkTRwBTIjwNfo59GmealNqDtKxc
eRHyHixRGUwGngnBOGYGi63nAaPWmd9EiCTpYstNmT0EeFkGeKt9qKxYlOOuZf2FUN/Hr0Hj+9d9
8itiOXJ0E5VdYVk2oa594L+ombHXrOMcbUE59GRt0lUpLQShsUUsAyWxHnjvcvfJxij9NuJLMFoQ
Rxqjmrtrsfm9vOxAZq3qFpDYBZsmXrO6tPo/2WeYk0cIaFS8skSc2noTItxQMhDFm0IAyN0vx67f
1BVmemtdtLAcexBHCwKUXS9sYv2dYVe3CKPgSewNvEzNHBeQiWhahCuSzZknz8r2quJHCHun9XnJ
QLs6eXBC613pw2UYcBEkcAsDZVFW2nxA2YNXdhkSytQZFYYKvJr4ogCSnYmEQKslpM+P3g9PntEt
zSzABvKOoo1xHSXyadbR0GPUACROhNmnmDU3ApF9ulRFnmxxRQfAIWPXlXiSkf7I7YakvTJ6IqMP
ToArcUAsxZk4gpqj6CTBJ45FA/TKtunbrcx7Grk1VH8xFJrVjqvpLMTBqFKHwxutvhS80i4RhwHb
MubpAVWTK8fw3eLCGipGRXSCiYRMsuVQHXpsi1l1SDDgh1jmG3YlxUidAZ+Dipg2YHmICJPFJd6e
5DsImNDBfQnQoyJmcvMx+a76e8MJNTjq9FdWD9O6pahReLLUpl8o1Wcav3tm9MzMZatcNN5O7E4m
Fjxl5FmgeEHZQhiWKQSr3mX/ZVpOwN2B1U+LGUtzk1P1O39CtOMqzGdde2ojttNiW0osxwOzpGLn
kk8Xi6WsreqzSNrckA1u1NuwO2bYao3GjpAAGswuBBVdVz0k2DrzjE7J6GQIl5TEOO291159JOEx
xHDWZCuVd6VYPGp2CyzkoHWMZZ5EDrI6HWX6vEvn3qvtVmZ0k9iRtPYVh9thJH5OexT0zT9KbdJg
OugYrFNAhLgk8oUGLpcNvYJ2qk+QdNIgbPhmQRUVp/45tztSBs2iNFBA+bvShD1RRZxIhKJESOG4
ntyVepsuaD3fvlgy+B6jZJp/w6LedOxqPiWomnY3woQTV7g37+TKxnUuPZJNIj+1+ip784EzXt88
M/3RJjuqZRQm3NyGIT/jI6eNAvTtOxe+ICEPLs5Knk8Zr1bHbyoztQPDKVqkCV+lDudKWmAKwbUF
gB+RAPlPZUrPAaVFtza9WyIuC2js4gPdpOG6gZoR7kOgDGT5tr1whqUPV6EVHGjQtFAg/0CsSsi4
p9oO/lL9o4Y3WCyGuxrTHYmc0QX8zhGfa09367t9ae4kKLQLL+UtfyR0rLt75tt0CPCc3GvWmsp7
yeLyHiGvdBePe4RXRx9a+jIpf115UeG4+sttvTkJ7B95MQ7naniSegE2P9hxfhqAH0+SINTOp/5s
LJ5HXvJVChSqLRd6jtvBQacIUL5bkfstsCHQDtEpHampGpaILI15yes7mj4KjtHumK+WzF8XSNTk
OKCB4bhCx2HlH7dZeeyZga/kxR82kSDO2xDMKWDGvffh3sRTJG7lH0k+luJX06z5AcHmazjJ8gH/
LgKnCAGtsTGYzvm5ibQoXajNOjK6JpIdYY5OD/0EN50VwdxFieQsYWwzjs2U7yQbxdKdnHOJsJ6a
i81F+cM/1eY9QZFLG7ljRypz6Z4V1hBzLhxl9qd5ujbemeyYG/APmwLbTTI1zyorZYVp+MzZKvnN
9tKqOBsP8FO77+Yg7dioRKY+dpQu0B3LEw93c0hQvIVnfgKdxtpBrTXmrhlU4th38pO0k24MwxcU
4wTn5FcPF8LlBt/unNpYfaxlT3stacdr8/ndMcMQFv6TIsI7R+rCXLCTcAOkuhfaAx5KSjkYH/H2
D6aEg3IMd+qevrxqAvXImIvZd/iTdIsnSea2ODPOq99K6dsJTW1juVcGmQzwCWUzv8lMxINU25bm
WxcnEpm2wNHDvSUwbrTR5rybUaSxMtaGI0OVYqjDBAs5qzrI+XHUaodDF+8OUnCIcHiuOdny3Yng
I9IzxIhCGq1jL5KxBy8p/ZTgrHj2m2hEcfn1wfgA1BoWHs+6wXq5HBuUeGhhS0P3T1g2YEa2WOVE
a9iZSN9NvfrTZPzqpEdu9YEYZlzzRdWOo50ob/Z7PVpZqMKWYzROSd7DWjNeKUZkbP7olfnQftnq
hmOJvRZbkuB8HHqRwFX8gonW+jegYP1Jzj7/DLFgqlabyWtZzXaitO/qbiGhe3BT1trmLbtg3Fax
iLfjO0fc8Gv0W2NnzmMPZWMWrXLvXmo+9fQDptunWJ/74Cm6a5SzrqfZrX5q+OemUZTebP57rP//
G+uLlq6rsihSQUAVG5WlDL7/32P9a/0/dri9q3831P/PPsU/D/Ut8R+SrsMq4neggZXp/f9lEfGf
FHma0auo8Jqs/NtuBPMfhqGqKqN9DacB/Qj/Otc3/8FnMXWRab8G3+i/MtXXjf8IIvqnP7tlSKqq
8VUY+lTm+m+G+mLcV4ory/Wm3RWY94MKD0ouXvN66bnZvs/EpUJrkBazWnk5/VWWnRQ/tM+k5nrA
E8dPTBAKEGdrAKLu1W+dxiWB0BIIdxThKwT65+LfX/nhhZMuR4qkCBD/m33bck2CTQxuQYh4+xqk
nxG/Rri5YvhI/YvL4RgUXhF7rOv6ftLjJH4eK+lfHZk7ZWJR9uoy6b4EBWFazBad8BjNdYONfpRD
4n0hlXLEIwThI/CCfVmh2ZY3LRJZNMxFzk5Q9Ysalj3xXlyJIyw+JByXU/bCpLfQJ3RZnQHprAr0
nfExyuKHp3B8qt9ATfOfxiuYfdup7DqhVtgBRinFx6BNjxJY1ngrDxoxalRJTJKxh3LmSMlHjJqM
RLUdK3JekbXIei6vR9yVHxIyUsJ1PIKbwShJl/AHDiYWvXUvqwRJGR/iuUWnIgjSJkynxZ62KxXK
UL+oMCAXYWl34Ukfnz45xPa7yIRZ7nbXlqtv1t/SrPuqMu821Mw/xpGSIGUNgMqRKvJ03OxL3ykL
3OAhUf30Cu2kcK21uDTVW0qg2mKh9NqdWUjLrh/3StfdOvkcq+n6GQruIwDDPDP17F4oDCvSki/A
Gz/qgnN+dbPo1gNnmW/NUlqmA8j4aO1dAkXGdIbgR1LGR1wQTH0TI0Wx4nMrMOwcN2vkobgW0PyY
Azd2oC6Ug7kdWmle5U89Pgac8cT2KQgHj1F/wih25uMYKKx3o9LEOC6HxK4vFhGI4mQ1O5X2n079
S6m91DA6NecWhF5lZ5JRlroGiDgnAwgy7I/1ve24A5gwmZ1ynOvWx4gtRH+q9eYVZ8SDVZ9YkzIX
zhLzA2WjBVz0NIq+DNgc/FOqSEjAoK/QegnN31t23lYj12QsLEva7urlCFhKHxZg6nnh/JaDdr/1
L/iiIy4USblOwl1KijayvaxbV4vC4FmEEssDh2u8kGl1AA8ucJXngpXsKtw4h4iBUbLr063wCVF5
5qsacGbiUr3AZRmJRyVsgwtuUH4CMh/mrMlfxvjpN7sxJMzWzAs9XafeeajoI6rWngmih6uewcUr
PrgF6s+ywLbnM3tXqAHx98SCKTQMLp611jaGZvNP2heI/5cL920Zi+DEHpUlk9Mbm63GqHC2xPK5
NvJTlb/4BLTh/Z33S5fZPJI4NBmmy4YhcqjPHH5RCRyJ/9dzicCbFPHh4JQ3srLLJH8nmGAse042
ljivLMdrNi68GROoIpwt410mnPJRZ3i8pOwvX2jnL4cSvnX8mUfrhAiIX0dQ/FGFZgJIKi6YGaAz
o+ps/iDaiP23XKS0bE1JHCnhikbOgrMS/1orL/5szDv5k5V8wQUch1c+PdjeOTa2wWjHFAWAo1nX
F75NDecaoikWslHefTOS+9Fo+VyX5LgvYbE1YBX9b/bOq7luJE3Tf2Vi79ELJBJuYrYjlofHGzoZ
SjcIUaSQ8N7++n0AVosSu7pr5n4jKrLSAQfiwQEyv+81wSZwnwWYfXXUCI/DrXKrc9Ldy/o81M9O
+YP/pPaxxnqQyAsSl/pnH7GS+hPpZla5WX4EUU9kO701xFY4AuJyyeag2TfequIaGu+Rf3n2Vc/d
qx5UgFn+oGXzqyIjk5IfIfAgN4pEfq52PbGwGpkoZ/jWB09A0eHcsQKchWPV1fRJebgkILil7lxx
9e2bWa7kpib+hcQ3iEl+1gXGjdYPH95oXH/IcROrN9oPtvjcfC3Js+vsnm8oI/gbljdDYG8uDxOb
Yj29ExxorH4UwFLP7hORixqV5W/zYIe0iYWRsrraSf9DjcMZ3MwG6+B4bef7YHwJnPMRYK1LrjtC
Ej89B3Fws9PkpSfLN5WoprerTGqYiLd3TicPPeAQhkIchw/kNT2DJAPreLa53MlfMrs7efvJSE76
NAHfXEn3i/kl8T5Vwc4LP9ntDyTlBGx19AfWpX71jF4Xigtr2I4r9dFfA2hfA9+Kzv6a1NfV3Gzk
ZawemGs010Z71uwTSg3s6JBaIFexa2D77eBcmek9enAWKWW2yfAFr23/aCKavJ1eHn64CBaQi+MX
WOnsPq56+waAcxQeatIptxk6LTX8wIdo2IvhByY/s5WEfqG0dOC8pHNBL38H9M4v8k7F6yE6RqB/
omOydS+J/0mIEe8GHjvjKieSexd76CrABO15Jh4QZ4DppUjtPgMI0IorVcOvs3hcJ9c6HM3/vwL9
ZQX67TkNM9COTRV+b35dQ2KD9W81MP9v8u3pW/rtnw95A4+66FLq9iJdaQD7/LnOdN2/SdCjJkZa
wjYoWeD+Q/PS+puuI3npubopbRsY6ds6UwdaKs0Z8Mn6VTe9/xF+1JgVLfNkDPJs//x//heLS8t2
zfky8AkDxDpfw68LzcgohKxNqaGE03gb4aJWYU7eEdmLnP3OxkgLuL8l66SgTnGlTXDynDo/fjV/
+z78Z/CS375+3n/gfXqbh1kzw1L/7DIcFroeV6O7YlYG/fUyJqOuxm7qtF1Z5Ig8JMI9Nn6LSr7+
7EFjDkq4HGFdaOs2dqEegWC8Bl5h7n7ZMvzZZfBlvP9reIZhmlKYnmNL692y25VGVHud6e/0ShZI
T6ILPRqaIKC0Mjtn3/f5Y2z7t3boPSYj3EwFRbUwUvgWGCpva7NDVy3MyldQ97/+60gJXvjdhTnE
OQxLN8D7mniw/f73GeLaKg2n8ndOR1A71dt8CxrpxsiVe0qBLkPZBnSXK6UdKlbEVzCujOshEgiT
lTWG6l1nk4m0pb312wBSWu6djCGpTo6zRcTQZeWS4X7ipbd9TsBz/FkkhQO93MLavBgRDSJVYQGb
U8PNVIbjIdTGz36ZFsfBr1jahVp+DkbeVXauv2glS0d5ZwX3pRW0BJn77WiTP9GmXkOWGDK4z5pc
mlAPSp/VZ1PvHNxjfQMqOJss1IQrEK16Wj93bK6tqWd7r0PC1yM8tfOKXNH43Yd+ZdZRvhl4z5Er
73oYvU6CVMnYHYMYq27WuF23auzU3ECQvMCl9Mb4Vka9OiZx4uHNiYS1WSaz63CPxHgXbdwWllnt
HXWNPIkQ2SnRpb0xvIi8j7NzbWQT8jCO9hVvd7tDVC0eeVMLyMg+PuqKCELEZSEAPZZ6CtbfLq9M
5b008xeSwejs4TdaLK+HpoV0EnT1lR0FRJUg5fc1hh+u2VyHjbvtOyCB5Ri+ZCnxqoGNWOqx7Mim
29wLbkvCXZH0STgRDIoesqR86p0UnnWXVasIsfgqbxu8i8arqSCCPnQeIUeLZIFZQH8AvxAgCVBr
ag5WAA3S0Bc0K3E7+RB+sxlU61kPhmnbqM5G+65V0Tboqp41xngNE/GjK2AWaWPZYp8bJIdiwIjA
0KEF3hqT8zVwoAiD8SFDq/zP3gA3iRRKvtJMjNyH5uLEyYshR3RfUhxiyBDBuDIJseh9p64z54tR
PIRGCtAjG8ObSH8KOl52sXXtuIToFCnWVB/0rRn3L0Mer6yiIexSzyuGlBwLHoKsXVk6p342nNvR
qDduAAZNptmE3KXirhjVdqgAfUWp/X0MDNIqEXyrfOx/JLZAitoYfVQ5NBcOj41fc1uSVUuCBqnN
wLmOZAEPHilvK57XKyVZmcIQ1c5LzEPemsi52bI9aBaF1ByLdfZc1aP+1yJtoFCVEUmLZUCzyqcx
ZJmeiqHhr6lu7ABRvSooGuLjdKEmxCZ9aS9F0wI58gQe8z+nLLV4nrwc8Taw9L01l1plDdM2QqOu
rcl1wnENZ6Sx/Bz4CiDd3NeOE8Vck2Jy1oAiPguVGdO60UrsE0OZ18e3iUYfsa2oHPJC8/BS5B6S
7Kulyi3jYXbRAufNNIPg83ze187XcpkVejEAyN4EFjWfpPp5pqU52a2LUsZy6C9XMpL6xMoQnbea
9Zssjej1Ct+uDcV3l6TNcglL77hc/HJ6sANc2FItl8vlEYLiB+o90kYl0oq8l3YW/aw1bk8tMJ6I
ngNNkfx4AqsZV1WA0pQK3E0X+be1rwMHQucW0sF1NVQ9pM7uQyjr57QFhjdGn2xbnLLUBr2fdXdO
OX2SZvujGfpDkbBzwbGbKH6hcAMbW+iCUw3KxRz0vcaD/coIAhaFVbXz9eBearZAhB+KRedE95GJ
sp1t3vgxSKKxbO5EQLaqy9qvSQLQrwWTbNeVxAcRZWIrKODBu/KistE/ZdlXA5biULjwkaMRoWkN
XqbvFS9N5yD/aQM5N8N+5YtqWIUWarhKNx68TEcLrSsu2uCrw6SwOejG6YMw862v1d9rZ1xPoUT3
IevRErPymMdzeYcUoHs1+IR3CiXxJjQLD1hhZF3rzqjhxg7hcISr64Dj9hsy5XoPz7ZWng5wBeRT
PNSrKhxd4iv4FVZqutEs46Xk9/ulbG9shfEDst3TpsFiBH8zOwRoXdmz8rQaWhAR80sLrZYW9Me6
gm7o1m27KUnZ6ogZeiN6zEU4Xsf58JHsGK+zTFSbjpAxYLFjPSjr1pmCXS9G/1pICwBi+1yhxSqn
6anTq4+WVmX3WueUO6F5Oy/mVRf0YXGTJbOWQgC/U2+j/Ch/sN7ziFaNV3lTZpjCQWgr4+5bPdhs
L6rWWJlOmM9KyuzAKnFUwK8MwNFDzS+ssogyNVDruonc34SSQ2oDLCgR5cBu9LpOiK+DghUGJJWi
UD/CvDukpXG0qvLZcItZ28ZdF+VNOajH0BPmtXAitXfK9pA6MGj60Pxst9+yLhRHwwUJECblsNNy
7YHYTLXtZLo1jdC+ygz7SaTliz0MYgWmsFyPk8yQWkqa67w4GvZwTlxSnzKfLpNmske1AMYKyDL9
QJhej/Bb07kDRAnrzgHDHlm70UKxKRm3LDHA3urobTjRjS3UuNED1pvSDgCX4CkuxLFs8foIRvjd
dRNrtzmrGWQHXiaH2yv28QKNfHCPTf81zPXpWgZYGQbqLgnT7/zEEZe078IYSKBTWKepwpLcyT76
DeZKKq8+2NYl7+5diSbh0NynfhtdaZX4VuFoaSqkCrTCZZvsqkczLFa27sYIQk4DroI30URauOzy
o0mmKUWmNfZKd9VpAqpAFdzqChCENYEsMMned4+9TyTLcaHEK5CEWhdAALZvWfntYwu95mnId1oI
P9jGd6gyZLqxiXbynZs/PBdWUiCOQ252vC2BPHVFgZKJ/nUo4TMqr/gusznTODNN03aG/GEIUcfI
inkEqLyuM0H8QxO30esZInaNvH5Q4Ru8tREAeRr2etocROreuk55W9vkrQcN+O0Yfxn8/qxL51MV
82jyUO/ttEPpkmGa+nHWdOEPPbp3uKuuLaP7kLskMItQEcsNkmHlaojj+i5PFwVLXwXtenAsXsLV
WF9budgRafocIXSwcgkZRmZF6lKhMBOXwG4ICZVmeLLt9OCQ5LG7EHGM8WQjoYBOnX7KEvN6mLr2
WIH/ndQMGSLPH/jF18KMSaNL41PUEHzqpfkBjxY3BA4U+uqs68mHMbJf3EH/hmJsrPkfNQUzSVYX
iyWtinKY83BGfcT7oeY9Zz1icYVJZDBE0nNsET6xU0dhf+slFydJJPIU45BekhLn7pCw6moZWfpe
h43EZi1lj+s4Lz6UvGSQhBaPyyy/SKt10SIgO/L6v2gsYrZQCEG1C2Q5Ah9d6ShOs8uUkToTA/wt
lY6k7HDTE1q6TsoE9VLbS6friZR5WBX8GgUaMU7pIbNZQumX5Ad9V//h7BBJG08m2KC1CrP7ChB0
WtTOGUVX59wbrPTyyRg2DniEsIBtb+PGe+3rxXA2tA8hEdVLMl+J1BtCizUZsNbGXjTu9HjtIfrY
Vxi0FS16znr4I2im7GYwc4qB2KXsOuT2ie6L2EPIIUdsJHYHH3/S0Tx3fN8T/88hQzSiSc9eIV6E
hzmBpg1ftcJE/d2/Yovkn6IGClGq57d1GKLsm8lzZmEmJqYWzGQMD8ksfmiafRM75oDDZ3DTC9Pk
pdeYFwOUOvnw5Pykk1flkHyv5+jJ5V176K3qLCGRXIJBv7MSoe+dtE5PxZheK3LXHOsgBDl/iQWC
6Ug9oZ2mC8Tox9oY1y6iDKvC6iBjAkNMwZdpg31sZentm7IgGV33JLvBsWd+fKkjVe6MsXzCefhg
Sr85elEfH7xhuvfbfrzIAUNqwyFWlqL+ZXONXrw1646PSbmz4snKL70VoyExzktw63OZ8dy3an1n
wMHOG+eLa/GtJNVQsPcbu4uo9H0HzIf3EhJjbnaTxLhaIzZdraSV+bAAgUz4nrYujXG8TuscubBR
7bPG7S/JXHiif+ld1EVTnRvdnj4l3pheWXj7BWyGGlYu0oHYqPt+c3HN8MkLhn4X+m58cqoc2qde
7H0xPbv5ANz2CVQyt0UP2JcCTiXCW7kzGqulWrcGbNFlyAxal5cUOzoFe0UW/EHmWqRs+Phv7aVT
FlWBVNE8rpZxNvJ/zP/TzhotwNhEUyprUXttFH9tux5LXLaohSKq/nVzmVLN85ba27HLYW/NpfZ2
Kheu5PWQlDlrMj5oOQHPb0trwKdqenXQdK9CVYLaW/Ev+9xMglf8s+NKHvyhnSNgLafidcYyzSGZ
hKDHz/OnZQooYG6+nuvto0Lh/WOmVMfU7+QexHGjO9Hr/F/GA9l6Br7EnCV2bTInb+dfzodH8dfK
HQGZ6hUw5Xz+zBjzQoG4INWkq/dJID4maBQCZY1ulJYlLDzN5LNtpdsmD4ybXqtB+8VjvRJs8fZR
UCOHG5OvzBwXl4s2AV4cpLcqQilkcABw4BTE36a9IvGWX1cyT89j64DaatJ6U4JsOkPLgQmj6hmO
QbMLDPRZNYVtl7KGTV/08mTUJvq/Fpk+k610YgFGlUlvIcppt7swqwzA0q55ckCDTXr1QMqkVzIC
sY2sTqTC5FSQ+1rpJu8wAxnHqa+7vVvpNxEqTVBiLUw2MY1ByV0H7j56O6eZ8tPYHT6yEZ9OXaZN
p6XmVqROtRmatzSNeTQz3UPN4mFfl+Ef04LJwFebRNMmNgyQ5ua2LLiSyfoSoooM/BT02jSyJ6hn
inNhwi5oJmOtN9DBoNgfSIkFp2YuDGIXdRRY+6jEi0/1mFEnF6nhdMdO5RBkpXkUwW3Ci42/ESdk
O8/rZcqHE0/T4QRK9EMpLIfnMjOqQOtPsdaj+UrycF0ngE00p0jZpidEGIbwkyOq4jy5bsLazQf4
K7PvyrPExm+Bm3k1YopKHtNJt45a1+wQp0S5NwHalXtRurUH1M/KId80Eeodnh1uAzfXT3ri6qel
thRmD5rPs6DUiiRjv2SFG2I/mslX0E2xQLphPqgYZ1YD/uekIj3rWKaZfSTvv8sqEuqj4Xz32M6f
HKuCYBE0a21utfOdwv6COKW0Mbr92accQivgq+quvy8yVr3RlMrTcmMtNbfrg01kiRzQrBhZODan
tsdDy0on8+T1jYkaXPR58qQorrEJji3j5MxDy7jdF6RJm12lMFNVECKI2WIxrufT3oLjWox5c9R0
VDIcC2XhgR/JScBnOi21JHBdNmAhRn8pgrPpyWnCehe2llZemxbiwUlSfp5agWh+P61F2YONjrsY
gTxQOabTfKnMrScxIlt6A40UrW2mRHhyNzo5P2cu05fCcY+R3X4gHh3DuIwbmDLY5MmRNzE6N/pJ
pbJB9Y+/YTPf9EthtCGyn4YBZa8u2AhaJOhV/0ehhQGg0qX9WtW0CE0Cmx1uq02floF2PiSP2va3
icvQcrZlfGk6eogUSWyCW56PeRt4+9Sl763pNaV5LVuWvG99bx9agLI+jO1nM3JB4lcKj4FlcCmK
wGYLINEUfbu+t09cpiznLJcrTzoiZz65AHxT+Mf33HBAFfTt27yl9u7y3jWXKe8uY/mMZV7XhN+T
tjxXkY9spkygu5kBu4ICVYEWBFSPhmpaNc21JItymxNw3pmF+ZgnUrvAJgBySuRnzSo9XMWuss64
1W16p54uPuRqUx++65VWrKaYxPtQofaQWYlxyBMhkICbbgNrsnes6tXYTDdB9Ll29G1CzGItqvi7
YJ27dm3P4yHFTlfmLnA5fp0yIB5b6KY+7y3VVxdyXA6Lx51qd90DhjjIUOBF1RTcwcLYytb94mej
frbb5FGxr9kS3ZjtcQbsKFxH7LkIJNJqloOWF7mgwG+DaQzOk599TfXR/dypb2AfNkU1IOUKFq/q
EFCturus4znbNGELfpEwN8riFT7j8Rel8Vqe+qk/yZJAUt+awB/q73GbyP0c6Vh3EfSgZoDTITu0
Hd3b1AJ9iINooOL6GBnQwjvU3Ua8jvmO1jzP/bWfG4RU3T4/lm6/0lrlPfgWolB5NPIkSl0SAEOJ
WmRwZN3vI7iIf5GPXnjpySerQEu+1DEX4id4L/LYIoKOLkETVPHW0/MZI1jfDBVdWd70RIOHlSHh
UU2tHa9ErT/1Zf210S1jI0c2FpM0N2HxOEVW8JDW8RZXN3vDTXLue17/uYzgUwqyuRU2T51/6UYC
OvyU5SHZTYNE/hDCYtvY1Z3uNesqDot122nZzk/8Htv4CR06mKl2DU/LP+SetE+DO06A9oUiAN0W
l+Zr5Nvuqe/G4kPjhYeG8OU+7yKAynhJYjfaWhulGchnFLl9A+Ibhk4qM/S2pk3XFda9EYESqho4
hLl97rXeOPs6mKEiNQ9JlkFg9pV7LMP+RWTBuKUw16yzR0wvYRwTOwMb6M2InVRgBuFDW+ksKJcs
SFAkUNo6Zku81tEQXUWOZmyU7CApjJN2V4ywHl3oWXaWEuVocSuw2kLs8jHCtMaNb3Q5qytyRxFp
Mwny9TggBigsa12/UYlmYYrRP7Hrg4ZmTzhGWWJfpu4e05HmNS33v3/LPNV//y/a3/NirMJANe+a
f/+Qp/z3X/MxP+f8fsTfz+H3Kq/zH82/nbV9yS/f0pf6/aTfzsyn/3F119+ab7814IKHzXjXvlTj
/UvNcm65CvKL88z/7uB/vPz3kr7y32oIkfSt43c53/mIP3K+hvD+5gFaJOfrmCSH5qRq/1I35D0d
8TfQg4aOxaHwhGeDH/wj5esYfzMlyU/5h2KQ9SYZZDFk6R6jponKEYjE/wm4kGzhb8nE+XpmzSJp
2IarS90152TjL+BClxximra6fJnq5kc1jMFJTVZ46dokQWLEmL6F8GBjo4mey6zFNk8Z5l0V1Yj9
OE4HyjjHnrwf7gLVTeu2TYl+WdB2q6qr79oQTRU3KR6WImgb0oVJam1VMBYPQVnIc2u5t45jQF9u
ulmpFG8jtA05gij9eAAiBsF4ChLMKhI8v8KOZzC7lzrJz2+FU3T52VUN8utjqHlYbJcpdur/PGfp
6zpHww/v9STLoYADP1VO2m4kC1PUCErjMXGway+r9sWIh+NotO2XscJmuhss+5IE8H1i3eTdaDXh
g9SBrZeO6NbOBAU50/PqnAq/PMvGL3Z+7n9861r6l+Ktr3QTBFDQlV76tdCu0TC408zc9ldJWQzH
bC7qOBiOS5M7DTXtCv/3d/2uILTV5wVhn2X2Ury28yFmbDkgdPt9laC96Czz0bKaj+IJt88scJNO
BRyFn3d9F/QBuiWjhkhbIlMW2i1ivSruUszfA/ufq36YppDy0CX0iFlDXc/c/sxDbTgvtanP4xEu
VR0d59FloCnzAA4FzEQ9AslSxVX5JZxgivldFxygQbmPBbqCqVd88fwi2A74nDgIc1/UkLK1Gp3i
i2EgfpNVEgOEqJWfDHSYnb4ovwzCxhbLrHCJnqf1oX6X59K8dyK7/+XwMugkecgA+L7TWlgQaHC6
Xbe8fW36YSwvyNEg0O3PYKxMR85DuvjUC95hbQG3Cxvn65JY4I1j5N6NNRdk7o+qxYv4rb9VmX9w
RHC3dC1FOwGbl0kMSQmblddzKA8sex4M6QaZqf7UzkWnW91pSjukHAfur3cDy5S3vjqEtmAqXIgL
J3KOQDmg+9bl56XVThJI1lJ931ZawhBPWeeYJMh6Zi0KAW8zsyqdX7SdcI5vnTye136J6gbrxeZ+
KfSk2VaO5lzSrG3u28JojlUW4iXsRc8dQbSRdO03E21DmMhe8HGssdkJwTLdiAJFDXsw0qMf9cXR
CYNha+Veewz0As6BalofGxSRaheFmPGVVo7GbmARcftaJFlMzNc4/NI1D2puaa2sOIB68XNu2Hnh
7bMYBvXHsfNIGkEKjLJEkuJHy6lsSncdGd6Hjn/Q/VJIwffc2go57J99oT+dvEgzzylBWoKmSXvS
Xe31ID+MAvQ0kchY0BNeCzMoTrdLI4wmAMa/VNVYg7LwCqSEK/OPkQV5EQlNoU+vsFMdTWhUVa3j
ozQGKXRjeY5annttUqoLyU51sQKDfiR+2OmPsdy+zmsn/49xTHyezdQ4jB12cFojIQhWyXjvXC/1
16IXuFzUI2SpMjbul77J4ekY+6ifzF0Dpoinxokf3w5qVEXK/PeT+q8nyANg04Fh8jWq7NYlJjPp
oj374MdvX7viFsfZHp/npZkYdXbrjSJ9m/vWb41ZvUk1rVuxd3cO6YS++SQ7/9xHwgOFaqXfXYTY
tGR60hu7vNbaND67Y8IE64+3wl9PsCJSVkAp/wJJpL9/ycI2w0fYBghhW9IU71+yOXmTvKkn68XG
nmrX8Nc/DWZlnISFU8nGSSx7W6bNR00YhLxSiZlRE075tpj/5i2U83EQ1k3Q8qUZnUV8eszkVTUP
Ln0qMNiugCc5TH1onY0UzS9ZoaaQIVKeTAiXEYqDARZ8iwV3aNKVAwvPbLO0lqLv9ondph9eG0V4
0tUU3jaq1z5YDagFHW/40zJYpEGPVt3s7zifSydriQCad+VEcwQ5sbSDOY3aukggCExJeRuoNHo2
9PAxjlvjY26H+HeScIMUDFZJ4aRS9BESG5F0tlVihge/7oyzTPEAtX0dWEMGZFrVA5xGzJNxVRDx
QfSQ21XXyXutpcApGgHr1PH34xDNzS65pFNwWlrLNLdOMOgq+OixduT967Q9hr9wcAVqsjlB7C0Z
Vw212tD5aDn6jV0F3ZMfxMg7CJgUU1lNx9ZDuMBNh/zJv/SO0a6NFJvECaPc4a6J7cu/v2mEmLUa
39B4klvBQWXSgeti2SYY13crMycSQ5rXVfDckwhEpbuK74lKTndmsI4jgSRf2XnD1dRg2eICox99
CFlmNKQf9CJtTk4GO7gPouEIook7YJL+keeJdmQtSso51VB/yjsfSv8/Bpba0rfMW5rv+t6OfTfw
Z5Pf+lhhAtQeHAywRbYuQmmhgw6Hz7Bcfxt3srtNQYitlNTk4+i0D54JCaAiZ1fUCDO1KjUqkpym
depVDJTfqc1DX+mgiZe2YomQAkun97W69NqNVW+FCk+v0+cDl36yFgPstTY59ZEdIfun1/vCT4sb
LzITFBtM79HNm5vRyP2XUMvwiSuLfeqBxDa8Xr8kAt30PupgfnQpzSadBCE9qkTxb6LCjg/LvKVr
9GegXYqE2Jxj5tVgPQ1l7J0ak9/alKNKU+edufYj3ICDmEIvGp0+VgWEqOM7s9PiO1eqdBuHTrla
+pZ5Uiu1XeqC/V6aS9G7pXZoo/HxrQsOdHp2JnNv8ie/Foh87fgUVFUwc/wYzxy5wbaPSyHNEmZ9
AkU0m5cObwNLbemrw5Y07J8Nt1UM9kwo7frdcY0IaryKaxOYeF+dbC94kclgQLFv4f8miFqaQfjB
mIL+QY35Oo0s7b7QtfxUoMi1MhplPNmO3PmBKz47U8omvgsSPCqUjlJQ932ZIMCPFZZVP3gWcjIA
yfRNoZna56p1t7LojScPb7+VSd4Q6rdbnHj7gAOYB5JtkCGrM6FMlkk02HJ/Cs7xmCm82wXiV2Qk
9j00jgtLY/VQ+s1tmCv9XEpbYRcFsCNyOgWIjsGl6LTqdqwM/by03maQrObw+aif51hmiCzzX8/R
RCi59yIVEDggM165se8eXqtRbrgHzXTp/aU63BJR0CBB4ttaWq32ye8Q42EbRzCOzOQn3TSJbri8
DZZRuxquySBrDyrOtPs+bbfWPKvLpnL7V4+t359aaNjO20kPsLJleDb72t/3k9j/DaEWJ9lLLLzu
NhfgAfrIr5+KWB27uMIILr4YYQoJCIV88raO+Oi2OVpgkXZSiTvNdIdBv/YBQW2Wt5sbg6WrR5Uc
wi7LvU3U9KjWghqEe5P1f4GuXSDOvzx0uXwTspz0bCh/PHTd+U3+y3Z4TNLSm+zBf9b66Fx6Wf5p
GIGoJa75WJtFu896BDBs05SPEbEqoLQlGwo2zB/KHL1pv5CPJrnOXZib7npp+m3+nJh1dWu6mnbn
ECB7PbrInI1slNou5waLdIdeksQcOwOqMkw1ed6iPgL6GdGjm6uv7Qbtk6UWWyU5E6sY62OTt+hP
jFlHRCyPuhsFm6K2FC7WrcVFyHZPXKirwH3G7jFMHDgwcxENdU9Gf672kVuiQIfRQ5fOBPX57Sd9
qIZN4z5KQ9WbQeTD3suL6oHf0PMyoeLXjQmO5t5PU+Ls/byKN/Xg1V8Sy11J8Hvf6prYbzzwiCOg
Kj5Ono4fVF2Ya72zf22iQBAA8tAeUkcG58gI1XmpLYUq2G6SWGs37wbCKUhfqbW/hbh+hZ7b8p/u
XpM9r6nz5oFo6S3jv3z9hhmMujdE9nNXu5V9scL2Kujs6jyk+g3QgvHe9BoKBzq/CsnSWXNzGUg0
xFiFPb5OC+re36uAhKONWY5n6HugnyA37iIt9u/iCjl8vU0/dUSw7+TU+3fYR8VbK/BIeCe5EwEk
QpwqtiO0qeYjlolTEHzmgW2hksIRS7+N+g5nXTqyQLrLWZfWcsRy1tRQYvV2FjVCi4MNiQDYfJow
zvEuR+vQLK2DETdoe75W5/ZSW4qeUP6ht1n/Xy3VNoLgXZlgRuM42/z7Z4gh/vlrIPAlDQ8ygnBB
3797iIgwS+IitAQ6WjWKl34Z36RVcu+5YXJwiiC+WYpuNOKbKEQrNy/cYrP0LXOXWtU45ro3vG71
bmAoYV4BtXt81z8OVYwg7MO77nj+dBFEpyYf1fHt/Mu0WkM1SySm9vrpS99rYXbxum4b7fXT3wZq
DXA9YBZ+Oj//IUstqwM0FNjfvPW/fZhmAOrKDO24DC79IblrcBsVWhRZ2bH0VxQNMBrsgOf2++oy
wbcNJryv/jJXmXmJXsr7k83tRiu0a7vQvGsEmQGMkVI9LzUolYKY+tmK2odwCB7MAMmLMsfmhsh2
vrFUMyLPMbMTlhGbMCQaVzRH4lObpkeHMI5A5Xqa6j/WwiDJWQf3RKCGi5M78Be0Sf+SpB6e711s
nKbAzT6AQzou/WymcWxr3GKXqtD4Isimia56tIlSISmCzMIy60/OamTl9BfMFfN35op0dAtxeMuw
oPHoDu+Rd28PzQg0h8yT+T0wtaNd5fAdizDudnHqFlevbS9U6rYu0QIeIowCXjvd0sUECIUHpxmB
PQOJU4iKIawzjqzTl0Ma0DkrxLQlGpx9dFPKFLwfb4drU7Ojm6VvKewEiYw61AsUFBmw5sKpRLDt
3Mkf+7/Y2gp7JuP8/sL0DMhCLuR43po8wX9/YUZ5bsR9J9Jnwjzc07YPQbxthXuO+2rT+FV8XFp5
JJQOTSdN1sSYm9XS+ctIH+0GPynPS1cz6rgjSYHqOVoAWEnM51uKYQq811pdxOlpJI3eKL/d6j1P
ahG329CAUmBMvXsHu4gVn+OsPCfz7pauDA32g4Sp+P8IO6/lxnFtDT8RqxhB8tayZSVbshza7htW
p2FOYObTn4/QTGvaZ+9zqmZQxAJIuRVIYK0/3NiF5z2ZS1PNQq7zBF6niql5aQtjQAfVca9iQxbu
c1YggDUQ0iiMwYEnzdG1UTERRcWahxLa0cuoiyDNotX9z8RP5/1rGO7AtNF8tu9xYH++/qfT1PU+
xWqknvaTuP0UVlNBlri7jPdoP+ujdijdQjuoozhu3vrU0e4/xcdl2jUG8hIj9tJeFmNkzq/nf5o3
2Pj1yEHgr/HnBcqyDjBYXoJNWGBLzF+7+ldQXVGQFEQ93H2MOmcxKRzAd1Bj2EM+gzQpYai2xNWg
N6YxFiBW7FzmXc8g3/gUBDpc9d8XuZ6mrhnZ93HwTD5bP3j8LXe61g5vLTJB1pLsT0cIC2RWvol+
8Ut3InR3yNWe4LRgPuPVX73JgzQySfZUXe0eogb9RM1Gm8cnNaUSHSJD90yL9Ox5xN9049ZJuykS
JM6QdzuaAdZinlu9aU0THqus/ciDsn5LwrQ6dDX63KrbxZG7zVMJllrNzTvzXnYzsrrL5EFuNfcA
lLCGT9wNJ2tM5HbSxXyPBhyY3pIkfuFm7k/d/0g8MPJZTZU40OL57NUIL/SJ15FpR2/Zcrv5XNku
enCJ1DYq5iTNfJoQ41InqBDlDeQFkaNDBicBirhcKQitJ78qowc1A0QC/0CSeqhR1ANMfNSyeqjc
8vZyjx+dcQFYkveajJrkBc8G1ajR67PgOpDyNHVMMvHX0KAucn2EXF/pGlOzjd+XDzbGVq1Uwnlm
5dL64KTVSubSX5YzkwGcLDRQY1JTltB1wWP8h/WPmnddDn263PVc3gLwBKpvG0P0/yyPrGX188ct
F6USRyz/mdRzIZn9ecu1ZNZIP0mbH7YMt6aIUQ+sEFzs6gStNX/W107dVIfLIY6abaW5O+6U+o9Q
C15K7uJvRmTpd8Ho+MhZuw1K3pUNpqNE9ymto73bGVgXNKJ/mEfLfxG5uY4j3XsvjKLY9K4tABBF
/ntrd9/wZRWnrAyzp9APP0jrP/3fS8GlBvr532o4vu16LAd1A2uXP/+tBiwgczT14odIRqDjVLnP
QRpgSBCJk+rpMEjvCzIXqwwKGoZUonwKoTeAX2FuPgi5y8wFtI07yzqtEwwbgznYj1Md7NVRZQ3H
Xp9JRC1xKp4Cj4vlUDUOeHQxT/puCJ2AooQIEPvr5b5N0ZPuy7Y9RvHIIoMsxIsXoaTe+RWoA1lE
qwixUF7XicNDKGjIpGp7daRis20m284NwH8z+GmamtthIgdrfBnW5HKtOO4fwymuX1l2OuDlYvwB
k1p7a6dcX2V20OxUF/WHL5rmO0fV000UC+b2zR9169TVeNtpRfL/cWU/l5FZ+fh8IVke6KzmTeNz
sjLQDH2spKN9j0EK3XeF9tXK+uJJNYEzZhRokhN/pk9aJ871h1hHUXUSWLM6SfEkuzA/pg6sJ61G
nrMNQnGK4UvEPdaaXffNGbTgqK5lLFf1UPyHFSIfr6/hxHymHmtKdT0V12L5Crf0tk3N+amrQE1g
EOnvu8AxwIG1yEAEwkTGPccvbeiHb0NrbPKsxNIiG+6LTHjfzAF2Tuj44fOUzKjNG0Ww1zGwu+ul
xN9elI/XcpA91/yplpH+u0QkxRnutnVQJSLAhN1DZtT/8aS4a/H5jTnBXU5Q19W8sXtYXqWNMgMT
4AmxtusrgM47xc4wrKq6hJyS192DjOVjnKKtqEL8KKa7OkJHXHWN3kfSOcpC1ErrycWjIZC/irQq
T4MV+0+j5T0P/KreJf6G627k6VcEncBje9EB8pPnMY+yoxywZa6WeJ9j74FIT7YtAhQYkzSLb8nc
QWqasrVoB+3h2kS6+LsrW/Tc0p4c+3Nk9taePPbfjRnY1j7rHB+lhrBBddzB2mCJqSkT5NB91ETG
faqTK5BJ2X0xf6DuYX3R23p6yGudwvXS1TTc66Q1ibWQMJgkD8iboS/Cx7/PKcPaPhthJO5RF6sB
ptf2KuOf8aMRD7Ne6V9jELiD0PpDL7vyWUykN/Sk+FpPDmzXWLN37tBOr4AfNjk1l68W1Re8T9N8
iyIVwtLAENT8PEIhZ04q0MLL6T42y5z8UVjcQ0nkdhdJhv+eufi8Ducnhz6A71vASbCT+rz1wP/T
GwIfMFBmmM1GkYtV43g5SH0NuZhSjg+aY7GeNkoD7kaZPDbw6bfXuSquV+ZrBe0IWz70ww2n1kGl
ju5LHSARNZoN8nNLtzMccy8z0QCepdsMPb/QIDmo3tAE7st50qRAiHsZxaOgjxLvqAZKeKmooFLO
rz0/gAOCPnprVe+hF3tbb4Y3prpB1hQr6aGzM9pV9d7dar6Vv6cwrw64EWBgupyjg7G6hQSF+G4R
vxYehJh2lCfDBn3hhyUWGVbZ+VRJCBa1h9dIFBxUrxk8eZKGBpG98bFLrXN5Kt0epM9v4bHT5an8
74ySgXjC510hH43rqP0gug8eIhJ/PsOccKhk3snyu9ewt7YqTxyNpalnTAzbXE/WKjZ0CM2hHWJu
pMfz+zovgqy3Bwt3qAerBSsHWLxzR+M+nDr/Sx/iitWb87fEz5vbQffCg10G086aCuwFTP7VjmCh
UIitG8XNSYVaO4ER6iBWco2pAcCX3Fiz/iGA4nmq5SIkn5cAe/XFzSS3gMNQxhn2RuTZAALA96hu
GFbAMYWcBgR9l0MVFaIxg9W/JqjDqqIWlyCConrtcrXL7OVsX0oEgINU7HsbgqCtBdWzPUZII6Ye
u+ip0M+hFFgmQu9bOYk7YZxaRgfVBEw8TFVRwzLDiuEaU0feMvpfY7DH030gXq6z1FRql9PK06HL
R1WDVmHVIWap1XjU25kLkUwE5tZZNpHBssUUVbtuAgPo0BKakB44atCvrKWnQtDxsx0FI+hY0BpO
pjuwHGO7bJXN9FHLLNzYIeSArhJYd8R4BbDMfQmy1KYci46PmsYH49wUXho/whqyzr20zyoOSmm4
kxMO3qprsvMEVf7hJEhclTgaJiWeXg7shn7CsaVdmt4AGOG3z5dIlGPalY3VLhLSOaZ4se0jp92b
Yyf5CGg0m88mA3W8m5GQf26iUN/JxADov4xGM1DHSp+qreYZzu2UhPEj8CG5a8asvG+LtIOKhyYr
iYQA8CiGpq0d/BKi/gLWQH4ZGlS19eWkOkJUSoRiEWSLO+irMmUDqw7dgr3spdEQpUD5h74Fv+i+
SuDnUVsAhW06tkd10N+Edpvq91WI8I6n5RtVcyt6KsEO+DP8FCjI6XkxbAEm7XDmCr+wuMvwdvDR
nYi8+ZnU+mOxpJTCoABy22LAYs9esoMs754iu0U0w9G2qodOiXtSRzBuV+BnxaOXxVSLcDRK9SlA
SXd5IHrx1G9aM/5Qz0M4Vpg2qQHVz+cRadfK3H96bsaOdR66EZNjFAJYO+TBXeSXw5OLOd0tSgDx
a+ZTgG/TPPqwS/HTTfXqx1hOu97LkUr2hyctnftVBxmWVwN9qxqvFvkB0Oyd7vYOjPBlAK5C8FgW
xns8W4AM1IDW+bhkIfDmF75+CKaZxsuNg+p6bTYjtrf0ZSPwUEM47DJvCV1GVZ+fB3SLpVHz+Iqd
1KXGBok4iUaHEWFkNkP4fFaNQdILON5ZlFQGgwSXo0GkqCwtE8IyKh8qo8dDnF4XFP1zLZPvThbp
K8MiGV15DopuS+PXCTqBwIPurjEAzNqRJ+U6zBtxuMbd1F321v0vXgndWL1mZ8y9HK+2EZSzCqrJ
eoFrjkyKx9Qt2y0Anex9wsepdXJqkiT7T12XfFfhJLbT+zRHFk91e77ooHQjFKiLwHvxW+1WxVvP
LXegG7D9NrzsPR0jfBHTeFh7Rsh2XJTYEGqVT46bG0ExTv6pKnJAe4YvvwWLohywqvAJTBpwEmtA
ZG0EGmxPPXy6QGtRY6FJTei9sO3/6Y/aDE5/qBFfXWK5Gg6TqtunwmwxhnezbZfh0VgnWnFyfdRP
GqnFP1vktsYWCD8wCLxy4u5YJo2g4t3xDMNq4G3Mxyc1E8D9WzL43qsDe3CtZUG28yP907Uw8kkp
clQnd5iN/YBUdL1Wh/aYWvWNOhxtJNCrLtzqiOHsRf+jc/lkGl/0W4j99WudI9klsiHe9CRQX/Ug
bu8GniBrthPytZw83sioMe7UqJ8PrMeAyd+qUdeT6bYRBSofy+Qm55ZmG6jxqW7U68UBuw22g8to
wQfmZrY4I1gWkUDso1++D2ouGLAg0QNSSp7ngkMvQpSWveJ5bhoNKwoj4DvflzvNixAMQI4PieMs
dR/rqYruBr80X+wCDcDWraZvTavvO2lpX1O0/ilVhi+iibzTbE1QKfWkWZVa+hGIJn8wtSR6KXXM
2p3ODldlgcwjpfFpj/Rhm0/5QTUGddjLkep2hpsfhqW5TtECMbLIQ1ERVuy0NorkTgd2u1cNFYl2
b0cJJcjWExQacw+RSWl3KP0O0VE1pZ/H275ov11D6mjWJOSAGENLLGUQsbGt6Wtu+kcAUulL6+IK
oeLhEk9w5NDS6XnspbUfgFLdyjANVtEUldiBmeWjOtKhjT5m/fT36LR0VUyN+hkQpQEq3LvdRKio
TbrzaImxeZCUIlda1dTfe6mt5krkHyDo5box8x5yVG0+V1b4zWRN+AqMF1n8Vj4Cv5eP6sgkK3lL
8kOsyOjxOWkew2rEEwll1tCR3I6JXQfUyRMaTTeWO+GTupyhYpcrOGb87LJEu7fN5uDzGAM5jbDN
UIElqD248Et3akJozks3oISCBV91GOQI+WGWE/6KA54khpue5qofyJPr/OmkMVDvGbtT07qYOBix
Q+khsVgSOzWZU0xD5Z9dFufDOphIPubfAq/kS1zn1gvs5fijt2yUOgqQ3nabifVYt/a+zPRm73d4
FcGkq56A0ViruRaLG0FU3vPLzY69b6OLWqD7uPRUCGPa7Ji5XYJOJ+KnhQNEgbeF4TxKkZQ3ljdW
1g9eJaKzMfT4gaGPuwZq3n1EeQbMD56YEffuodIzNO/zuv9o3Qxdgi4eH2JTzM+taT/4udd9mEWZ
r0e4tRt1OriqG60vkqdaS+4VoILEkbdTIArVuFHhX7pqoFTIi+scG84H5CS2QFpnP5t2su6zvv2S
8fvc58DgVoEdtV8Sa6jWQ6Qh+rKM8tlhsFIPLmr/jOpFsyqs3HtBFzRg/wHeMoF3VOqIXAFwCE6U
y5OHUoArWHoqpJqi+JhGRFxsAJynWfOrLQJVJz0tEGU3MRQM6qZ5M3NnUU2S7l51M3P81k6DgxQo
gwWq3bpeJ2fV8zR8cMbuWc9xSYDFeWtVQhyaaRCHpXaKSOZyqPqqiYcxuKllk91dJ6qBT93OLS0w
e3h+/L7e9SKfYv/pmm1NbVofuoh1SOYcOzOMN5aMMTog4ZViE194q9hO8js9/TKJTvxsYc5YNtpL
NyQ5j+jPax+N78jVbFnheVi+rf2gT/spq6gPlIOxNiY93QQj2fjRKPK9UwGTkNxFvoZOcoSLWr2o
eBwtArFLvDCyo8Ny6Gz239o8jk71SDq0qkb5vXUW1bAxfHOChsV6wR4M/d/pTZIXUhM0kS13f3s8
xqhIHdArrvh9hM33AoH3Eczg11wT9p1MvHJnRNlwFmOy2AhybS9JfoZmXj2PYWMhae9m64bv+Mdc
In28TLAkwnNjO2OdqNnuY2UBdi+WgSGzN1GJrhclZwRKEjD6CqivGoXLVxB+dXQd+DTvU1dNxk4m
XXlihI23AP+vF/h0vetrmCzoQUyi6BwLPcW/bRo3TT21H55co6eQfm2EBTQ542NKDC/9SvIN5xJ3
IkdtzWBrEI9R0/KyPfgkt14CkcW7wtLQ1G8nuR8HV+5jHU7ctdsvsdTTIAerYdW/TPx9yjVWlWg3
lakMbv/T5AhJyI3Ek3NllOVNnFp8C0zfeOma5EdUOcWDvfTk5OF3MDh42GgBBjUxjyws5dvcRXJ0
JBeXgbZzRBz8KxXojTH8MRFdkn+eT0Y0aeIvl8ze9YRLP9HCfbNM1udKv+UnHe20XkcbN+xQKsGX
9HK0xDSU//6yrWoFOMU/WKhHHshG+AfVvTZw5u19a/y6Rj7Nmu0RTmmbDcAP4VLKsjmnyxZpAuMF
zLLtdqprtJrN4hJVbB/WyIuQXgEeTvtIhkXaF7HIFcxL40EzUv0WhnrxkdVyF6WB+DmN7pslwuGt
CIVzZ8vG3Ce5qz90ca2jVTQBVq1ybWe6Och5vPXgqwvtKOz+72a0bSRV2bXgjJuFJzXQakOLyexa
dSYU8Fy0DuWAGhMOlH6yKuAzIrekp78MhNQiP/urj6Nfse5Rg9NSdgXRPD9ElAzRSRxyBLyH6gxk
NMJd1C6/Z2PGDE5ijXRqK1+8642d3PqFMx07ZPq2FmxUI5brKPAbtFfn9nvdrxUSPa4RphyRUX8U
C9rSgC41lXP5ZGvZ4uNUmN/bWTuicBy8Gm1s3zu6zfo1NeSr7QXnphDVV+RwXmc9L88QqIuz7nos
FGoru1ddNaDJZoMOQ4+CHjM0NwdVQbmytb6wWwaPYlQ/jbT5IvMAEpLboFiHAsdOn9P5yNZwxJ94
LH7Y5d6b0/pnjuHlTesb6VMWaPWWP7259ynrv0Tw6GHSMqWZxL3VGsMHFBuBCqdLIs03YV3yuLvt
+rn9cPp8o16XQgVfVNao58qRCCgWwfAIP/HvpgR2t8/DHprLP3EfrVGSSQnMi5pt0+o6+TpnGijj
lJMR4C7hPMUBnhPJWEdvLPUw4R2jfHPpLmrhWcQ/QnVnI1k03LJ5p7pOCku4b3R/TzItenNacCe1
kcoHNRq3wTuFAveRW2n8xjb4sRrd7nS5EHCAMA/TszoROcSbYGjzpw6loMtzOwfOMaRYRqmHtop1
Q0JtV4qHa0jFAS8ONVn+VoRbNnxJe7YlxhjAaL8ZbQ+st54yhLiz+QeA7nnT6U1+LGt+KHVp1fjO
GclNmjY+zsvyxpxKwES11Tx2ZPi/4vVRrPS57s4BEphrWwMCLYKh2PskL+4ro2ifqHboKx0g8G02
o5YhggmMVQ0GvvKd5Kwav8u2Ogi1x0svbsifC20rUHu+TPA0Z763kr5buXDaQ8QBNCdd8ss0gdmi
sqUOMbPv52Q9NyEWeIEb7QfskVZ2OvtvsTmhMVu40dpcuv4QuCu+Xv5WjUor+1kVtveoTnUyvOB0
0mUkPqqzlTmXScKrzAOaTjNaRlyiDAU6IXkRLhoWd4HN0mQebHkYysk31lPl1nf4GRs3VtJ4BrvC
uDnoCZIjt2qo9EvjRs231EeQT5VxG2a5uWpYCB2Nzut3iZU/qV7phO3xz7huDpPD2o+5ZpYNaq4V
mc1lGljif11DxVVojKfhQKrqtdRzLM/ZDFFdRBmlo9Lvmnn8ZZyzSxyZSxM57VJu/SX+53wV72VZ
vsiQLYewgn3Xd6D7lyMzB/ZvZnCotJQixjhp86asZ25MvxedDvK3h3mo9yrkuZ5/Ul9ZidUClddt
XdW4OfZy+PJfl3dqwGydXxWGlqyL/lhPXpeCXToY5J4hxDfinaTJ8EEGvN8EqCveuUs3iocj+VEW
QlliPoQNJTgVt1KfL7acebbponjpWedL9huhaaHSlceQD21YP7mufaSm9lUGvfNkIT/1GPs4Fqq4
8FjIsTWvSGj5/R0KT2I36H6w46tHovs3n6Yx3GyVpVO7CRfKDesN7RSYNd9yeoqTUyW6XM+Difb9
EkMDwbybkw5bgRqTWIl2KoqPznOSLX5avqzveXudZ5Lm+r4WSGKFlWY/qym/TxiB2bJVToDO+nr+
QqHlbjbd+MlceqnknljmyUuiDchANu6uFzNpu6Idg8fczQPoX/lpdMxyBxpjV2RZi++nuGH90D5M
C0xSNeay8Uod9z0Y0NhRoWTZoEVLI0hqrUDiphTObPazc4DfuxZO/m1RdsbOCsaHS1flCu0UpZAK
lRjVk7PJDdXzarh5wT2LoOBZNUBtv1ijqKF7+MHznKIYyuLdvZNLtwtYsdiV9tVOWxef0wp3Et+Y
TmpuGfv+Kpk7XLeWq6E6Sd7ZTRw4vrX2bJm9+Tz/GAddSIzi0LIXdtzvYOM7ax/Rly12mgUoor/0
YJFGddr3MEJQ0i3ETxE3NuLwOdvrOG0pYtgCX+2keZKFLZ8MxC1UqCh69uPLDGRI3Ec1qKYtIS8w
dnBuqg17PKCN0LS9gyvKCGsKI37WpV5uWNDMgB4XOIoavsysjXlG5spqVv86U01ywvBnOnTaaiSt
dpaN9ZTb9vQ+62z1SR/1a9WFx/E14+aFzNl8mWW05NS8FjpAzEZxaVjT8GWcewDdv2NFWERbKtc1
9NLWxiU2m296FFKTMWFZOjTxPhhFBCKcrmrmMiwoK2XIRaCoiMHaMmJkGobS6jAFKYQ7yhJVZ7Zr
6s7Vpm1EvcmivjmHmKTDUnT7nwC4ODD773qGcQbb5+aImvewCw0eT8EggHz22ldKE/1PMzF3QWo8
oQ2m7/Iw7/CS7vFQz2JQGF4howdydSyoeoRCrEEfEAUprNceZkmeOfrJKXTrdaSXLj01NsCEUmP6
MnMZq2RqXMb+93lqzFiw6b/Ps5GxRHowjVZNWjUrayyoqE1BtwX9P9zzGKieS8vHpnQBXQm0mW1y
golo77o8tr8PoLdupi43T9osy/2Q4ilngA39WrM2q2bre4fG4mrUyWVgOZviGt6baFQwYCB6LQx2
THLgRyObyNrFTssXtMbRQl07Swb8GbT4LTJIm5iDUW4MFDAPQK0wNwsR/0/q3Nk1Wf/30SjKTaAN
0cYq8wWetEy5jqqj62mRXenw/ILkkeX6zVhb4j10zem+StPxfvSz4H1EcDQq7PwbjymcwAwcyQS3
5xfeJqx1cAYMIwwD62TuXwJkiZD16PS1P2n9i5akI5lzqrtqtNcbeKKkI6zCDZAlwVdi6Kz07EB7
fkG/gESwbs/765XQhNHX5XJh5t9AG5R7GaTdIac6jud8oq0q1W1cPvyl6T1hoX65HF4mLkeplrwZ
fJPuVfzaYLH0BCYQCYRKvnHbb/6SS84BxslPlrz9TR/72Usl3BBgc1cdmjHW93acJKtKGx9T6Y5P
vZtPTwiqsyQCwKFCqnHGemVGuDepHhns8ekyqk6IJCuEHomQ6zWkz+0b1dXd9Rqx7U17P5JvKpRz
K3k0qgHw1kLRhjjg7vuFxt0uzbWLaDgGQC1aWIrprQbgW6B1ay+sbtVXTZMGKSSyeqUu8Pmq/+on
cXiuTdtDKACP5kV6/tZwNf3NNoHHiBbXIvTYjbfeqGsgUaOzqynZ42ZEcj00QZBFRVziVx7lrxHK
KUj8CAOt7CJ7TYra3IpINqtp0LPX3kmjgygsbJlVN4I9Zvrlq+rVGhhjv5btavZTvDYTq96ro2uj
xR4lEtVPqGV5l5lN2NX7pG0TBC3xuRVa9xL4SNzmCMW+xk3S7OSImqvqJsLJEIQvnJtaz8fXMppA
a9kI1qpRd9S8Qz9muFIKZ3gdYs95QOrjR7H0CtIdj0kyvakxzJutox9XJ3ViGgbWaQqRnl9mZnbs
PNWutlZjZVW5oCxRgFjG/IInXlv8UkOjHaWvBnejMIkn7Kk2aL7aL2peMXU3iSQjql7bHWwsdzHg
iboG7QyUZV6DYUJPllIlLI7ydY7IT5Z+g2EYY14CWNlMxhQteAb5mS+WUjLZqVENFeJbmxX1RnXL
njxBMY762k4M6v6Vty+CKn6o/myQjez1wTio8NxJfAeRW/57WmLAa0NaA6vV2Gxu1Rx0IJgzt/O8
yUzEgC5ddaIaV2cnXYK2fGSjc1ahm1GJQd+xHCDnxCMbqJWTWQerw05Ao5h+2wYWlrsqONQyAB2r
JnkxeG99Jrk4mPPDtZnHUH8wEzvbeY65NZaeGlTxdCL/DXPfl/fDbCNkvAwXBuoCmItzmcvJZRzf
NbJbFjTaX30F6pCSL3jiwUixEhPZQTVRCHy9v/AAVOt1bX4ZyuviHE/uopPye446RNQMbTbe7BJH
B6RMJ2RT47Da1XbSvMU1T/fRd0LyMXSlWZ/nVE9Oqof04e1s9dMzqxe2GuUhDfFKGmRd3gYmBfJ4
xkOIO5b9FNXptJ5izBMTP4mSFUud4tbqy3Kd2nznVjkaTggUUje79A3pH6Pcmw+5bdpP6jpexQO8
sPCW4nplErePzhQAjOclVAgi3Lyb0vYvFbrE5wwtmchuVuqPULHeK6Fb9ygDR72B1rM/2KyauEem
c9gcwxkWrx1YD+2y4ZJLo+Ia0iCRoVsPaqpdD4Nzwzt1iV2nqbN+z1Xx3Jvqg2Hyve+Q/v4aBAhN
GKX+PsZuuxk7v10ncC5VPAzE/O7Jud04eo0Yk41fHguVCHkvjLraurbvu7zvzxOK8mdMICKvtZ9U
hBWKuSHPqd24sx/gqFygnap5TrPVQrc/24ArTwb7/8sogCBIYTGWTurkKE9/9QCebwWieW/dWAPd
ys0nq8tSCJ8CQhE3CiOPvdfomwo2sdc9y96l+MIJxUi6ohTtXo0J1vtHX5u+qLGQdO2DaTbo5bWx
efZ65y2c5U8zKPuXpA7FcyXWjdaiGsblXjU/0B7sZUxkaJl7adlu1NTes+Z7RGQabhaM5nPgH35f
x5wadZ0kZb06xFC6G3xirWVnVC+7paqwno1ksB5UL9RbckHI4d8hOW4/+3EgH5f5arBc5usNrhR/
zid/O9ypwcCa5aM72Uc3jwAtZQG+vN7o7USFh3A1VPaZh5R9RkYC6azJL7etjJxzYeAePFXxRg2q
aZEx2rhlkI6/nuUMzyUkwid1jlnh2DqnOAleTxoNefYCM3lQ5wQIIe685YXt5TU/vbDqhklySGX8
KkRvHKUjm1s9jfB8ElijSGv+FVkvpWZlMOJhhGMhNH+0MQpz42wBPuIxs66lM+/TMiCxprEJKkGu
4gY9tavB9Zy3oMo3YdEjyzHmz83SyHCAGaOBkCnQ03/GaAS/19g5qJ6a4dYNKvi+3W7VWX4PEE9O
/nfXdp2Sy5ZsmdO6A6nlDltY2tWNmUbpY++N5jZ3+yOIiFFHpH5p48APHwz9Q824hKDEpo+qX1Nl
Ahmn740lpOJiZnNSJPV4q5ddfywtdOuSLK0/5saSt7VuTLsGT8wvg3zxcrP6mDFa2Ax9iw1ZnNbk
IDOoO+nccAvVsJTxq+qMXGp1RlZZv4nmqNqqmIUG3RkSa4Iu+hmaZXkOSMKC7gA3qMbUrAoBDugj
9YMz9NbRWhqncPrV4LTJWsUaI7WOiHxYRzdyn9i4mLtrqLY6+zE2nsyGdcGNOr0Cws8PPl/xi4b4
83MWKerzS6N5PqkudVj2NYelHSK+zO4IU7d/JjVj9/d06r0OK9B/usiob0cqs1s7SH5w3/g1IqJE
3nOeD0YQxfyCy/4ZIjZy2p4efCuEe48llfaX0/trLdSxHRHCusnb3HmeotS/mzVXHBKrMXYxOlcL
3D18QgoD4/sQnJZza42N+4HiqLdGtH+8N5auRvEO9SrnC87i7jZBEfGuTCmylxFSIdkcWBsn06wv
fli8Qv10TuZYJC8z1VUVbtIo2WtRgVn5Miu0Av8Wq237/zzJqlJk82YJeovkdGVE30XkmLdV21r8
GqbwGBaLLCNoUfaVH7YOqqbHtOFc18FBhaUBR2+SKNV3mBy8F6kYb6pxEBSYkaOlEnM5ezRN0ohu
3p0yL9+NFGM+SMWgrAJOCB/uKfywpugUDGDyNG6jR9L4NVJHxFEhMm75YSzJzTD6qGdsQJ3qPcI7
gYXGjH9ViUcAalTGHXjLgx6Q8ujZMT70BkbZiDl2H3IgBTT1VvIAojl94fGyV2VuGUf9evZa514V
x2Hh4dwdT28tbIT9VMnwVk2z4CjBzpPF0UZh5WmanHd12bpMMT8wQ6BMy6t0d14X1B9Nhk6YK9oE
RVii/RzwfzyQ+2wa7qgzLhNLhX6uMEZ3QAdsm+m70+torhrW9JykkbWpqE2W95HpRZsCZhayw9QR
0g7nZr2NbOgmbd8+tj3UkjEZ9iRXDfwrLrEyfmgxWyyXnmP3/Zr1cLrVxKTtZVWibzbk/ktcT9rR
8bOD6qWWPb8sWjTLkNcPHZbhebukLeA8QSQ8lJI6fdzBKw3ATvPtKqP33PN/VL2j/QzQiKRYgepr
y0LHG+T0AwY8Zk7x4Lyh6RMvAKMaaO7Y3w3xKJ9nbZyQOKuRAlm6PYzxk69HaAIbLeltC7Qm7jjs
cqwgeKxMD9Qa0Cpu5Od4HOgMeY3QOOITakyLqvEhsmvIswxGTcqM1PiJQmp6SKF6rHldilqphb9Y
z/5irnP7WHW6cQGBmWP9V6FPOboOFNVcFri3Chxm9OO6YNP/xZBNtbFsB8zbaIkPWZJybZpv/Ipx
A42g+XNr/csMogmOaI3JJf5C1m1jTf/D2XksOa4r6/qJGEFvpvKmJJXKV08Ybek9Qff05yPUq7V2
333P4EwYRAKEpCqJBDJ/wx04wQhYG5yDPECrAZApTxnIaTHazqGaD3/3/2vo/XqjFd3v62VQXn7r
rlvyBVWuX11B3mgo8UBxVGAhjoqpaHJ2KzQ/ANCHl8hTwq96kOuLqjO9lxo1UzaeiXohPa5tPZjM
KOPVzVGJGzR8VTs91JnlX5EC67ahF7JiHlr/KmO9yJUl32Vj0+UqieG043uYoouUl1O1FUCeP8ba
/uqifPVYQy15zjNji4x3xW5VTCju2yCRue/hkTSQJALFIB58HVj5CUlXHCHCfmVh/kOStvKfWkAS
OzXUMfKgkPIU9vyGStZNr0aiYS2FQjC1Nb9+n8phWOg2Qv7W3FQ8BT3yInpFigmIaec8yXCbD94+
KbNw5bNWeOcZjw+Nb3Q72YtW9S/o0t5ZdsqQbLZFfzRRYngdhn7aeX3irs1eaJ9kxE6i861nPdeC
kxM2L8ngOotC7eIZ5MCL4/u1EQWeIPrcBGNX72o/x4hlbkIYUQ6KTyUc4bHoFS+U4KyF5PUVrDqL
8F21RuulaXJ9A1asWDczK8DwZyStgxx61yjWi0tx4myW8Wvao+uuI9+6UWrjQViOeO5mhGeOcBAA
3zg5jjPqE5WvYD+lKgY4c68ch4TusmYBeJWtftTR6ciAXLqVdwUkXB7A2dmPIVAAvrfN8F0TFduL
PPvim3G4Zm3P8kZ31bMoLUR05xElan9KEX9vyVotG5d6vD+B6nBqR19NHnJajcBaXpnOdhU94HOS
fzixFoIWS8TBMvzsozfdZc9j6FU4NmaAZUgNgT/ER4d2/JqVKPbb9YgPcEB+BDG2YDFpQFyKLsS+
g695pEP5dkwDXWWQnYeh5DHD79960QN0ho2qLK9mGsa7zECK3eu13wc1rZ6wO87393gL8jI1h3Y/
5r0OA2EYPpWpuAgwzr/8LMEZSU2/5xEZPbsG7AQ3NNl0gn2iOqj90Z54YVXP7Ke2xHBDR1Dnm1Pq
m1i3xl9G4B9GsjFfGr2ol+oYeA+WFSMYndRioUICf4uMPD4gmYQVxNysQ4zkwKxQpZubeoJSSpj5
GJxFcf1G4bZYOZrj7sa519ZJGNlmRXJn7mUxBLu65T+hkJx4m8C8FlWZXOVMpYCDUDT9CzCd8WXE
dlleg9UlSsKz7q8Yhq8AusQv392batv8pBiMjWWila82NKd1M5r5KdNI7lthlm9H8rxXFbjkcgyt
4mvi1ju4k+2vrLL2PYmWL3EYYGEW1dM10SOo5wpOOTmmeCdTTQqEV4T+asylWhdK7U9bLFn/tb+4
BfzI7ER9a9MUr+ncK/jGoVWAxrqPER0rIssDAazHzsZCc3+G8XcHJX8BNKpF+8pp6yMqQg05rdGJ
KZHg4nKUB9l1b9p6BKjKRU/uX9fkKawKrfKUHY+P4lzPhwbMyQqTl26FFmhxJr8EhE12aw0+YPee
iD0dK3bGyF5YLa8eO4l22Bcuz+LbwSowAnD7dlP1KXjVuaPHlBpNyUb/RMjM3wvZrOPYRR0SwOo8
RLUmE9lSv6P4okVHKuI13iXz6Rho8+mUN9vC73BLmXvwVYmOXedX4Uae/mt86F5GEixXz2w2EdmR
90k18hM1RSBlczNqA9yzDW4Omt8F76rA94qkybSTvTypq8VUiP4keymqo6imqM/WWFXP85RDqylv
cspIoBEum3LKnurXSjYDlje3KWUT1Y6tZVbOjt+gemhaslUBNDnE41Qkv//E5Fnv+NPB6mscy2X7
fpDX3Zvy7B5jwbJrvPZEhcdE8uC1LTNo60bnPorAwbkJjl1qFwjp/4mbw6AvshTMhBzB/tZ9TGdU
YksmlgrVP5fqNX8a3e6w2puHDAfToCjL/TnZogPvnur5THPj32cyxlbpd+9f4/5bL6AE9zZfkQYn
H5XdJNGdQzvA80QhCuay65mmuZSnpjmx6pCntwFyLMU8fRG6XXO7VMZqeb08/ddFlEucQ6nh3zyG
TgZRQKl3UQdQN0sx5ZqyIICzobGsrIHpVLlH8fFPx4iP3BmS/1IOu8e9BO1f7hfA7UlVuwvZ3Zr6
CVRxf7yPU2I9OjTR+DFYlrNvfU/dOI06HDA+Gg6dZeZI2M3tyU3HQ6QWvrm+95tlTr8cKoO38be2
bgY6uEBAoKhxLWL1Aglu+hoUdr1W07w9hFHUP+ta+yHjPk6X1jgOjY6AAMu8VA+Ca9ZoymPuomzH
l71d1Y2tsOwIjWZH6RG9+mBADHiqWvsIyvI2Wl7C4tK7JOWLbFD746reUjYeJa6TjMmDkYItBsLL
XUXFH6lzmzl5OrOXF32TmyR5Eo9fVq4cuj6BMhyMr76RtddS1atrWiZvsP/GD5QdUI3cVGGpvrav
te90r43fGZzrUABfJdb597ltIAiaBdMF+ry7jO1C3/RGqbO/QsALyNLP2sDIQI/S4SWqQWiGKrun
KPaHF5a6wU6wAl/JXqUp0lMzed9kZ1oZGkukI7iEVCyjqd5oRnAxxg5Eo1l5J3nIBEXuheWP7bZT
cGm/te/98gyPvZ1qpvpBiEQV21bBkq3Mya56cdkdrY5cBTbiisACirYzH+TZXzE31ZGVITPJQsxA
6EQ3wfu4OKPh1hhckJX/fbAcZJyHeMJ35j87IAygP1a56uLeQX4vuKCNH5/4viz/iss5/bB4HlEU
2cvWYOs9VTUSyTM3SHJ8Jq0v9pZZwNX6h/Yj4xabNKhodyIRY/YG4+6h25kLe+g+nYzJOf+MlaG/
ZtfDALPBqtmZw5QosMyRFLF8gftiFpcwEcRIma4vin3nJvMpbXmWo2C7MNLoQQ9L7j6Ob5yRVjPP
OJ0GaDuNK61TyrM9+ghEa1GurWIlzgHdz70m64e+8xbNxBcFrDKfrh6j91Hna5SbXbaWzdy38LuK
QaSBG47fDS3GRgBok+xMrCd+Jc4rY/xHCoyPlaZE72AZvYPdITMpBwVDVXO7qnTQDczPzzpdgods
jnLwEPqnmnL01cUS7xW2KIg25mgyq0Yu2I5ub0o32cspX27QhzL/rBI7eZSQBtYozZUIDJ708Y50
AIP+V6TQPmPsXB4BCzc3vMT/f57b6zTWx32OfoAsBo38IPIRTAGJ5vBYq/5oLwHQAw2bDzAb21U+
pdwn8lJAV1RE/JBBWH2QZ60MThOWdomOBcdtkOyPGr39Pf42Sl6QZFTUkaADmvvXJLL7dlHshMmD
OBTsiI6JJ5ptJzz8S1XlGJoDFnDyNOrzAIYVwZEfJDcNSA2g/ZwOjB1ER74HkU82JPaVY0R2ZFHg
7eb9aF0/Xs1pRKyL5qKjrET+96Kk7AIQUB3lSKwyN21fY7nrYdtWQVCt9BlNWrM/v8nj3dp/uhsV
44rzn+YQoR++kJp5GipNzSpNhmVfWclx0OI22N4V9lpjvL1AbFFlOf9p3mZAZ2lA1CfrIXVO/VX7
tC3LuMoDbiriFGMHNqYhd68ubJR95NQZ/zthXPMmNa9JFcAYUXx1NuH4HfO4B2NB6VB4naeSHQV+
5otRp8J4j6mq/eElU3uUM8k499VVA34cGhFXGnDYHxUHb8h5bhmqXTOnPCue5DWxA+G2a/V9xB4L
UYVyeDBa7led73WsUKt4kSOkInjhPuao1hbFrnnA6AcrpYyHQzBfWMpB8tQPKDxqsdus76uxel7F
3Zt/Lc7uHfcF2/8+pEmaFmdeLAmGjo3PBL4hEEF98YEzowI9H+z+MRit4SB4zFsA04hVhfNGBtbc
y5aT1PUlN7Tq4njVj8GqQFX/CckRo45zpUBpGbdVJKKTrlROqN9GOHJ243s6QacchN8+DX1mr9NS
8U9e22k7E4evg46w9kPjTsHWKNr6UTGtfhVnUfaKaSCb5s5y31IxdEdFqOCjKJC4wDQ5BNmAe2J1
1PLIe9D9gE7Rmb875QhdH+MHUw8XKhtjNbXix2IuLMZR7JzxklvLljwo3AUOqdH+6MYgiZd4VvXb
0qsaGAu+vWrs1Dw0AWTzIAqVrTlO7kuHeesmzvVja4EppKT96EVnx7ISZDk5JDyNry2Sypnr4JY+
t27xwDuwF1QeKEBMM9eu+eLbkXWQI9Q0Ta8uotgLStfWznQCNVhC0ACS0NTh9j67miHQ2ucUzu+x
okmV9WSk2UpOIycUlRi3lNX5RPObsubDgIPrvgzDYnF7C55qsDawtRf8a8ZgaaMYcgrbbnt/z8I2
8GYiffqfn64fRoR9MkDz89uWw9HHv326e+jPJ7y/g9h0KYnEgb27vSSSCTNQheXD/TVjx0GNLqcC
d3/VLlL8NVS4359QTlhH+e9PePtrRaGLBPP86W5z61bAeodPJ0fL+eUnbJB3u7/Jfv6EWXv7/93+
LH0JCTwZfn86ebXqWAclcEFFzX8IeXWR5V9ivbYO9+kdyoiLoVbiFTC86hnc0cx3VctTic34E6Wy
50Z3vE/IN2gf5phc55pfvRd4l5e2kp0L3TPX3oTFQ+sUF25M1nOuk5ELJ5+7TJRQ9UxN/UHRjK+y
Ux4qwBiG5Y238XUHab4lAbqR9dA+DsWDWyY/7uM9jfwhz3wWnK66EobCWq+a5fOzYVg1sas9hUGh
P6HP9eAOrXKK59ZYOfiOx/xpZaccZvtYCbDaDtEnZYjfhshRuEhRz3PIg96WwzrrHGzW/sT8pNl4
ttNcbq8yxg05f19fyJeRw1ozwq3FLrODbA7a2JwBN99a8qqhRWaqsitkYv+831DvQR9o7qMMxQg+
7FCQKHAE5r3JGFruvwo1bY6ylbZxeHL05tYnQ2jukwcdkpBq3z8XGZ9J0InbnwSwf7lV4wwYv/Fl
8E6Gn+fnRtEgsI5BdJFnVppBnerrciebjpWisF/pIBAis41Xf432EnXY17Ad7xPIEfLAK2Au9vsV
7mE7KWPI+P+8wr0jrcTvVykgoaDrz3pI7dCuVsNsDZSZ1DaLjo1uKbPDX5DsWc4jMj55w5Gqs0u5
va7OnoeFxaCG7dUAXbCinmO/KKEbLDsjHz6spscyfjDGb3HRnmq38395mBFqeTiwJuyoKrM0Cxap
q7M+UcPvjqn9bJ1A+Qgzz0XHTOSvOryeVYbu7RXqEltTw1DPvF1ta4edc3SUzt17uVvvB4VvrlE4
0h6HlZfmf+fHNT4A1SrFopFHjSV/a3TZXvYMhjczjnJqyQu9y8aHW9QxvMXAg2ANoiLnX9DyX86X
UdOS71e0dCM0lifLKp/L2do1TxrzqUIXahs15T6qtYicqRdcVA88CPhiBWHQLl0metaepsZWn2K1
eZVxN0iMVTzV7YG7uwan0ljlpaN8gmfVNp7u2xSSuXzoT4UuEEPuzXDPT0NbyzA7xGNfDepLfLWm
0IUGZqe4iHkePMsNy0SSkFR80yN+ZOmxacoWjvJ8OumoVriWdui1ALfgMFxFbleupzHPXj2b8pkY
MK1wHTt9LRXsLuwCfIdsdgLKVVyov2RrwigW5XrvJK9E88V6Qr1+iWY1z+L54OY7kCXti2z0SblF
Ub+9ymuzeHo1g0g9yxafBIVoP4wf5NC0BwQoSNXvSR8oLxn7zz0/hVJdmGUTkavnYAxatMSS2lhP
UfQ7NmXwuVAebwAKW6T95MB40P/pngfi81ce/LEAavwnXlpzoqGbLaOn6S3BBQdYdZW+d8qoY8vA
k182jZKcpxGbwSEApPXOGuBNtar4Ebr69CaslRyk5V56McqO7zEzuFjc7jNbYyUwX5K6FuV8xQcl
MPeOGjfH3pnck+ydqH+DQwpeR9BVV8toz3WbZu+m5kbHqY1q0vFcVHRTsbHBWGzkRVapKqB8IzYP
ON8ccVXwN8HMmJSHWPoleRH+SFiC/w4aYAnJjiIFg5d2/RyT1hoToV9FYtSoYEfJuuAvvJGd/ej6
F+qMt5YM1aIPlnk68hOaL/coaR+11qLiNZQUIJFrfVVEELNNYCYSwd4+hlwAgvmXZjXfUHYA9hPN
NHHTKR8Ts7K2tj/NnLkBcUaFR7Yn7Oa51U1vgeR6+bVxoE9pcxldE5h4AV36bvtVuUiyQn0tQ5tS
i6nrJLJNb9ej3LX3lGnGk5TRGo3f4rVJ2Zrxpey/k19b3Waq8mRf9p35NTFhKtgQw59FS9arTaPs
ZKgFlbtkCHaR6viX0DGKlasl2XtkKz8yx7F+psP1Ng9mZFcFC5xPYfUt4KtOuXqoPqz8acI9a0hf
J+zGXiJ8Ol66BoeuxMmfZChuzGkBawNk9dxZiazaFKTT17KXe2Py0Jk9ENG5t0Tn+qU93ueiHjdn
tZL2QfY7XpathcOXTPnMPdG9jF22qhDWfsfjTAN+ERkL2TRKy9nYoaiQVG+bd3ZiWGwlA/SJebCR
+RsKH92z5mf1E9SqW3iws/CYFzM6eh6VFvzmoI8M21EV1rFXWjwwLaU/zfoUK7UJ+6VpT8NJxuQB
KMJwSufDFLf2CqsthsxX9Egq42U898i2riIke++WMdmLTB/oKQxw1SaNl6Kf/HNjB86pLXAVH43J
/UoK7hAM/vRWThhrFH5TbeFkRh+BOeH5kbpfFQjNq1yfzIeo0+LHnPINtF7d+ZrH47uGKUhAZWMR
+nkPrrGPHu8Hp/VPDQudI2TGyl0krpfsJ8UOF3JIGjm/BwcRatimmp8SG2rTwiZVt6istuH3L9vs
LjZVxp8nsvLxsUFo7jD1QHkkOwBDx+/1hLKSZA60tID0hKg5wSoYvei7aovoLNkBc187j/w/XCdn
Ma1h72p1dFEnqAJKQyHetxLvKbR678ltgI+49lVGRpWkDzI57Ur2yZjttpvBwx9VtlIrSXZNj6Jc
iDlfvrT95hEx4eEUz5MVvu5uJty9It2yn0K8b5CTztiYGK2N8efkXlMHmAt9MtLYlrL24bOv0qJB
TTNO4rUBAeSkgcp26zpexnFSv2lF/vtMxqBZiedxKJdgKKIvXv/LsIv6wyntfO9AcFvLsB9ER88R
JsVe7lZY+iBlkPXRl3hSv0PZ765hIorzaIzOQo5vcgOpiMLpz2jeZVdfN3/KuOWVPuuAyka2ht+Z
51azuXb0hXtri6ZpJvaxlQUfsUlxfo4rvZJuUyTYtrLJu7P+vLu+d4d1Mb8LFGaOlXB+v7uOpdSy
1/1Ng5RKXPXFz8rRLmRkCzxOcUe1k0E9+a1XHasCEc6+j5LXqQOiQJ6m+AkbfJm0g3kRhp6thGn4
SJAGmLPMZ/dDJpRxa+Oj7Nni33E51lTNt8B0w9euMyHe2PqHP1TokOVJeKo0AT1e9Yu1nvnO+6Cn
Fz9ytR+xUTyBisvejYCP1deFcoyNqT+hTgFz1AybT7Dy+4C19w/NL79gmWa+Ysabb9yS5LsRteq5
D6ZoFjP1vyRKsJZDkUPCacsrm5cC9vemw+b4oEJlv6AeNSx1beRHPJodovCjD6ptMp29EXs7NhiJ
FAt6nzBWXfTTmH6xyuhbmTX+NzIJ5wKBjp+VPq1VbvvhwutOiJ4U8ULYyN/AGFlA/diYRVb/9EL1
EZM78c3oop9TF1o7xfb6jYojzDM22qIon5GLKJ67umIDOvraRsa6yawvEMd2edEXtxHISAZLLzVJ
Y+D8NxbRU5jH3qWMLFDM8xlM/GYl0iJaty5yIusQhTH+A96x1ilK83hl32hVydOtt/XhJcVuG60T
B/Eiyt2Cef655Bbjr3q7RM4fIrG4joeo3aRupyxiJVUuvtvrePsClEvQaPzaxW/gj51vaS38JZLo
2ol/mH0ykYNe1nOHGL9n8JC/xnYfr4OafYA9AlEp1R55tSR2vk1mCSNDhB9ln3SbyI3VvVJa6pMb
h1h5zSOGzn4x4GC+RrkZ7NBtdQHv2fWryLRnOQBJomyBkh+Qs6apt7oSIfaoUy8Cigm8rvlwwGTv
lDQrNzUGPY5IwjecGPR9anr92h1U64s9ilXk5OO7Xw/mzsUqfiPjtfqtHaL0U2CztxXAj7aaF9lf
0iyzvhguGYUhVZ1tJfr0c0y/yb4EjvOGbbWxw0pneh+NZiXjmsVGNW4yHJsRLH0jobyTL0F+x1lF
SrQ17FRZ1laIBR17iaM8K+fmPSY7zLD+f4b0pmfCpxDm6q9rB5D2B/wFcBpF4k8e6hicchWVxr9i
edYXF95EvKVSgEfUn8Hp3IFvhIsauPXjr7jeQrkNg/b0V9wPivwkQPx3iT0uG1jLy77v33Orqa/V
zFx00fA5/gnBem+umAbdQlTZapJIsGIVtrWhOWqrEqfDa1BYxro1BwRPOs/blIZZnjx2ejtYscNR
bfl/Uhb394HtlcesCLtdg/rqyfJR1GmTkgqGgrtigkb1Yxg3aAL4dfCcaR3KvTGL0VhXz8AAiktt
G+rG1jp/keeWz8b69rdQxx0aCexMbTu/yJg881PPOsAMOsuW4cUBUkZZWJ0aClJR2ueXWyyuM6wd
MzXFLHxUnyGDB4d2qgGw+uZYsdcLlwCg+6vstdK2WjkRtq2yaSRu/1COxbeiztTnxqzFGbHFhzTw
lbdWjyMqulayk03T1PpFXsb+rTfqp63pJf4T1dPgpdXFSo5yJ9Yvtck6XoWtCPALrZnRmqgT9oii
hrXZvkVmvUxGA5lsh0zhZHZiLZuiTX7AjR8f3axLrjl7T6tNAYl6prEu7apF95KLMlzECiomOxWR
0q1jW81T7ZIFNtPoJFSMKpPWik4dD3/ZJw9B39ZroYf12ra1KQUILR5Ny1a3AQiSfR752UUeNLNK
VmplYzRoFPktFrVTBlspCHFntYEzzoNlTJ7B4Kx3qqDAeY/5SuivUHvRFiAPy2ndpQO1kVmDJ/NE
doghNW1T2o9ch5xdJwQ3KO/V0w3/V5QeeGC4P+PK/6WLQX3LamUCltSEl7Zo3B269RFai7Z57jX4
u6VRVm9aXEbUN6ruJ1heyzC8X0Ydv8Qvea2aPKFG+3ZoMweFui67VkmB1ex/xru5868YuQ2ccMQi
tcJflRU0+tkDzwwlQ53WJsCCUzEZGtjI+CdmHyOqLuN4lGf3AwK92VZLBCxq3PW8+RCyDoH1OJ/G
Rv3S6VSI7wZ8Mq4r8PRl7Db4zzjZex881Fq1TlXT3ymw0baY4I6gjezoXdcUBe1A1drHTRC9h0n2
NbK95sKDO3o35yp42rwFvjOQGs6e5SVT1egHSob9Ug5K2cGC/ILtQRaWZ8rIY2PqYRah4mu82rGp
rbJkbC6IDKc7Ta0y8AuG/VDFaboJ60F7ciCJLXvoJJ/95DyRZJ+B/Cy/KFotfJjskc8yJDSNegnd
sX0yG54gWaWpDxpatYfcVYLdVKnTpcRUfTViMPvW9+ySyw/uOdmDaZWUAOKmX5DgUpMV8Nb0IZhp
Up6ACrmQbXkAkheDcBAT3pnJPz1yDjlcjrldI9u6gmJr332OjZldw1mSXBv64mHIK6TYCMVzCASC
dYr7ditD8tCburiQK1jIa+5xeabPWuW3GCNuQ//MjzTY9jahmpGny5Lm4oZ58SDHq1OkbHxragBi
Gd7WIrF1nKq4OrRF75GCF+HJbQxjAyYuecQjxl2xcRmfi9FqKRgb1fzMLTHNMoKVK+CdmYmpHVFs
QcQgm9VCtLpNNjIYa7lb3U7dAOVsn2zaeFRHHQiaxn66CETz3PUpSHDTJ1mdqdlWFT3CiENp7ses
rvb5nJmMUWTcTF6dPpaKTGXrwYupFtnSVpvqA3/nEJ1QUosdwqSwOXOWyuPWnzdRC4CF666vkBrz
C2fruOPCmgEfXaVEBzbg+PDNTScU/gK+hPIQp1n39meYcEAXugOMmSI0fg/zG9vHTI5hHrPJuJzN
noeBa/n3MFYhNjiBKX1I2rbeKqlLcT8Z9efItutryB3cbkOrWvo6pIAORYJD7aX6s2Pn+q4ILJj8
82AX06HnHGrPPNQss2KpgXXbyaGa2qYHoQDXlk3TaTEi9Sp91zuUhJANUp+zEGVNy7OStzJg1yMm
3f5oYxbD/Pu1r8mElETYaj+UvGPNlSKATq5i4ZLmihdBvWWbgRkueJp1k2TVVVEac9kIqOZ13KHR
JDJShxQBvkIiPxWhIG8Ru7ugLtxf1Ode/SGuPsvMKpeOUplPBii5TYuO6smOE2MvxszYYUfUneWM
SP3kiHL5qJl3Q/i1Llid8uyac8e3GasM9M48o9l55XKcRQpNYFF7ucf5b7ugv2JUxKpDmJHanqxd
CEkxLswhxwdozNYZ+kOopytGmV2jtixeK1G9Fr2hn0e/y195lwXgRouMzNw5KQVSd65RH2SvI5oY
/U6r28leqh4V6k6+jW8q15KGtTYNue6hEWcwNBX4dyP9dCP1wZq9YWyH7Ungex+5ac9yo5E4e3ED
MLPTfLbnLYSwpOoWjeG0P6eNHyjlzzpNBwAiSGKpZf8JtcN78JX696EVzbhOi9RY/NXxV9OuG3Zb
kCNlfIoKtEM8rB2zyfQewpY0NKL4bFpjix1+FQ0/WJEhyDz0v1A+fMPoPfzwMnSC4RX1lzgdrF0D
Lweui1teMgrCK2S27a1tjt6Sxxt/9vkgIBgcbc1FR24wsH2XwQK3Wgy/x4TKtOXz/JqiRWQG5kPf
NP6LH/TzD0VvMcykmXVeva6FhRXJPBj3Bns7GSZyG3MzFB46zphU36ZySk+cQ0W8yksndsVPCB4t
nXmo3Yp+ydIn2qTsJ+BFBlOyKlM2noWhDMa7yLj9NCv2DUO4AJI84MgRITpgrcpk7H+qpfacU2X8
6ncI1euO7b3hLDcu8ULOnlWhRmuEp49e5qATGI5otsZTsR9A4qB8oinFsq27A0sNFzw7vZpjplvF
ctNVkfj5czYfRioLVBquMqL6wYPnTHuVrlMY2t5J1wprwk8d+rRq+9kKiFCvrmR/PZIRLjr0ihvh
n2Ly8svKHNxFHqoviQP7ykaSYTtSftrYfl4vpbKQFA6KZwJsW5SLvCqBtapTg9dYqr85Jh/PTfSL
bKmk0EFev+B12zxqaA4f6iKvV0HuWJ9jV/xwMiu7ll6jnJGHpuht9fyO8N+Ys5FXqsnNtywUPyz+
Zp88XASepMACYkNESxSbH5Mx6M8FJKZ15LogiT0HK1Otb/Z1AN3aR29yxNMIGyR1euDX8kWbuEHi
z4ITYdsFGxunAhb1SAp7/GOMWtF2iRYrOxKA38YaYfPMRIC8Qg/9N5cFhchcL513/F39LRY0+dau
SnEN7fKU+qOOPZzB1r/Ovqstyi4kncNHJ66uvRLG+2GI7CMi3ihCzgcrvQTl16IK22AR9PBFi6j7
1esb1VC3Q1R5H2Hh9+vWUOujywbiEvAWl7FgkWWg4LDBDd281JMIlj25SNhCVYxStBcmi1YkDrRP
9WJoYvqqzda3iKfkC98pS75R46ZQ3fcQrd1vrhuBYu4hnPFAibd2jTKKr1r9u2cD16rNsPseWOO2
DioKd8J46XLTg6WnXAM737UmYgujg+jImOjLtsX8u89Cd5ugSX4shmbY2a5y8KciX2ujd5zSpluo
JD1IxIhh00WGvSl88RE6eXvRSzdaNPkYfUOX6dG1KudnyY8HKWe8eZFB33hK2x6Qfj148JvPDJhN
5mEonPMRXHoCDGQIwvgqDwiUaUclQZV+DiWKgqxY5lprajvaqXdG7aT25cfglo+VnZONL+oX6OPp
BWFn9bVQNAS8NOesx2VzGq36sY+B8pRZHB8j72esivxBRXTCi4dxHzioqwDvL8wH5ewLmIqhnX32
oDK2YNORZpqbymhf5szWk613/VnYLcR1BVCbqcTRqlZFeNQ9cdJa4aJZPyMOZ2Bi6HHGEuFHUoZg
pEbkC2RcHiBjgaeXQ2TbC5svLPpzVLTH1wHPp0uVxq+tVjRnEq38kqaeCl/fdG+qm8cLSBbZto66
Hy6VkCv2zcZpGByojWYYLVltFA+cXWUnovH9FV8E4MpT8o20PiN6zRr3XpSUi1s70p1hMTZ6Cqgu
79bl4FZvlRGLNfak5VY2bcPm8eNp6MsGE/w3rxyXfQsNlCybkR9vpw671qNvwvRbzqCKYxKYT5SC
lWXYY4cZeoe8GR+rMbYubgaqtW/Xpmf8YF9XLdS4/dabVvc4tRllpwKZzzr6nGp+h7GiL0cRN796
87l3HVR+ktB7qCgzLVCh6lZDAnlGxFjER4rwdxj4kXDi5/yYoeT5mM9nlKEfMz2tIHESkp1dAVGq
77lXyqaqm9lZ0epvCaieAj+2lzpRO55ByELJphMF02l0/4e182puW1m28C9CFXJ4ZY4ilSzbLyh7
bxs5Z/z6+2EoC9oq+4Q61w9TMz09A5oiCUz36rUIlnGfewLz2T0kTbakDMJ8yjM5WQTABEic9+81
78ZpGEcad13f/PY7yTvhISYcbg97beDqb8p6FkzZQxD/LNzcPvQF3I92g+4QVTfJLtCpsKI+k8rk
Em4yjtzDRsu14jLapUWxpdwQw/GuTl1ku4xH9WNqk5fz+frvuIeQnMugUoDwcLxAypyt3SCQH5ox
slB/6uSnPL4vSx5AJxnl+7YNw12rl+U+9Jz6MgRT8sWJyy+qm57lgm96FPf7RgHORJRLW5qWlly1
xtB3jTvKO7DSKMxnarxWDKvYKya7Ae6ebhldQWaa51IKkteqXJo/7Dx5VAbkm6pMlpETktadEeY/
OeXd+fwWfvFaXmHnRxkUTUGzK4f6zuartI1Uu9v2hj1cZcv2VnBAqy8yCUrVTMKfqXkmkwV0nC/z
1exr64vlw3NatEr1QIKp2RRxnYF1KcFGE8bimau6ZpXeLNPKir4XWb/0szL+IfslIghpED+bQAM3
Lewmx3HUYGkxwPL6TqeQ0x/Oaq3bT7bjKPxkb4hyFd8C36C805aLg6t3FnjC7ofiRfxQ2hZQfKMy
AcI34REq4nBN5Ga4SxwzX7SG8T1Ucu+JUsRhp0CcuoX01HnmjA5VZOr9BY0FAMI0GR6GRO8o+ynl
TZm2zQu8qAfhEZj1OMnjJPdqV2Xbpq92suXFezghzL1C/uHE3zIi9VebF6gnnFUAkf+66Qm6D2ow
nFLCvos+cNwnQ9cJB5X9YcKedBoMwUUPWrCv43MAUI+KmrJelwby4R7v5cpEiXXPzUX61ISjv7Bb
m/T3NFs1Noozhv4kyzCNknjgoajmRloCqdD0tts3DdHr0VbSL05s/ehAml4LJ9Svmeb/HUy/uSS3
Fjk46iV1fDAsOLK5R9xr2PZtlD546hS5zprqLxPyrCRolB+ccn4UcmA9F1A/rRUl+mIPZb4i7+lc
k6kBswyTKrmjnWtKqgS/R6WsxhLMku+WzlU4Oo4JND8kiT3bcqk3if7ywzLtItxi4kpX+7b3bbPY
RFynufRtR7BZ8vy1neXpWfIqBAjGGOKnVotPoC6+WgAmz4FmrDO/eoSCOliqo3oaK+eoJ8RxLcdW
znkewZQ++MrKqOt+58SVukeHZLjkUxPs0oGQCyiDYJd7TrDSzUZ9MQf49Mu+/0kx3Oh3nNihtXou
ibcvqtrJ1h0ESfxcxt54IIOw9HXJQMAr13byAIgtLkyFWI1n7dxISpd85Pm+KvFn31GhgbERgdHk
fDiNFKsuE410dGhq/aozIiL08mBRUtc07SKqm0fIgpKdsM0NVWG/XCpb7dad1WkLnkbOOqmCF7vq
CMNYevBpYqNctYmhXSPHdzY+xdluYmzJSI0nCozSnWegeNOpBYw/QX3uSi15hFGB52rUD8Fe6f1e
2JQE6AvsssBBJfvKUcD6oaiEocZJJs5+8DSeklGb+CZL0nDw9Ww8gMfm3XHJYAQU9Z8asEc8CEaf
pYq0Q0cR7rqFgHmXFL19LyO7Kltqy6FHMwGK28RKA844ftAsYy8JTmCG030wErCwgXmsCmtUV5rv
uJC7dA8e0XDHMEnhj6FknmsQii71avdS5mX3PEtP1c7IRowmT00e6N1nEyEAhH59HvLiunxGfY0g
eqQ/8fkxwegsYXhPr3YzKVw3zxbFyFcin8mtKchLrwoYwtbD5CUmwqJy7+r8LzFAgFZekzCNVpZV
jlcYppyFptQ9WRZtvN5ssmFu1djWwb/iIiY4LegXA4jkZMm7MFrKRsoDsNSUp96xilPTxK+9GKoF
GLqhYYT0GpCy8Ll1+SXicxXL7SbmTnguDXSmJdnIt4niuFRV0vAxcPZNbRG/T8ezUZrcAJLwvi6k
iK8/P4s8wVoo9cLQjbAJJSSlYd0LW21nBBoraEtDW+WYVLkk6YjqgvrbjnKarrJiuGugA7rKMBss
Ndf37n1e9ZbQXEy2sIM13xuvNmCiE1+6qlNW8Arq3KZd/ejkarKtQ/1L67fR2W//Jghe3sXNkG8c
24UtJkCBqHIh3RQ9OJWhyRHduamtu77oB0KnyI/0pmwiNGHBVy3FX1xYUb4ayFssDF2qP/F7ryzr
0PUeC7tEQS8s3Ysp86EIIkh7guhoNmgmq43BrWUaiqaD1IMqSCfrs4WYUnvi1mm3krpYvWrVQyDI
mWQzRp6HN/jG3SQTjttTFUb6YqQghFOvOoX6ENYTBEuiKXyFxwLfbDaKJ2s3AqeybhCJ7VX4hSYK
J+HXoWsFX7R5ijJ4BPLQi1eNpeiHOqBe3wHM9aT4ZvXAcXoh90n2BPPjGpikdD89qLtNpbxosVOc
yiRwb0MjT5JlOHThBgIXNFbStpfWiMpK2xiY7kOlZ39ROgFGLO26A9+1YNGRqbo3sgi8nBOPW8Nx
AVyV0icfbauHbkiWelNWT94wlE9ZYl9zyITvck8qnxytM5btMDT8wjK0bcXdkqIIV27t3hlZ3p3b
fHDv0tD8G37O8MVLwnIfyH5O4YYXvZgRsUnikMFOzEbUUYORJ1UmZl0J4ao0kh5lW5cfuH/shLm3
WmTq/AxkEwdNAJKjD3kDGUxDQ0GPegjz2YgjCLxVuMOpqDKfk4rYN0AzeWVPQ2OQlW2ecXuXIst4
TqhSAhKqxGuxVnVabwvDd7O+rW1ADnO312D4xZknvGqTja4HTxpbRW0fQNpO/ZcYqoiHrmHmlzfC
Oe3ApOvQjt5mZS9KCd34+fa2tu/dFYQ/8lY4axRTrErfdm+zyP81K4sy+51wloMO0FM7pWHFdUdf
Wup1HW3Bje4My2kvrTdYmyQY85MdHTMidE+ofbWK3D1NlTRPSdl/Ij/nnDOYBXYwPMCur/Xdpanj
PSXtztHSJNhYhK1WvhUjlVk3U6t10Z0OUsGVczWAujTVj2RHDnZndxfhn5ZBvOL8HGxt6GUSK+14
xAvIE8thjGwduYtE6f9Kc6P9lue+imC9ZlyoSw93AbxRNemwa2NEz42MVJjppOqBmHq7DJ3eeykJ
HW80eA42YlapkP2oixh1kWk204H0VVl79QJb+9R8q4rE26l+Bml5R9guTMxyVUlFuQXNzH3L9sbh
4CBTYaxDw/rVjaeuriSFunzn8K6rJ0q+iaZqL894QOjd+2Ty36NoeVhJ0AB90vi03bsxQkTTSDI6
/RJ6w4MYhWOa3RWg88QIjJVx0lDoWQQTvfpYQvJk9z1859OuCKdqm4ldaxWaknYZXPm10aW9JVFy
OJt54M8PsQuYcnKa7bEO56I/BObyw0TmhfICnclhOzsLF+IRnHVMuObfLue2HBiNUlGeESbYUN89
fLFH012NtdOdBiWVz7JKuKtRAQ6GnJH9AbKJYFIUEk0xyQqJXqwZEw8Ggr2jhaKQsClvvTibkswt
ssEfJoSzmIW1F9GPaWexDC1mDx4FiCzWIyDq264VsWVgTySlmgVI5lU0jOkhq4LXhtrA9EDkOz2I
3jwx+80TH/z+A5d5e+BmEN6L/ed1Yjj7zFf6D1w+bDWv/eOr/OPV5lcwu3zYvvKkXy//j1eat5ld
Pmwzu/x378cft/nXVxLLxPuhtAP6jn7wIEzzy5iHf7zEH13miQ9v+X+/1fzf+LDV717pB5ffXe2D
7f/xlf5xq3/9Sm3PL3k61DLElAce7YLpayiafzF+NxVVPqtScoS3Vbdxo0fZ+/Ftwbtlv72CMIqt
brv8O//5qvOrljtUaNbzzPud/t1+/+76HGY4end6yNP5fMXbrh/fh/fW//W6tyu+/5+Iq9fDeDWK
rt3M/9v5VX2wzcOPL/SPS8TEu5c+byFm4ulP/sEmJv4D23/g8t9vZTsl1Lml9m2QjODYSO3EkAjY
7Bi/NWImGobioGpXYRYW0avEgtnXdMvwKKZLEkh7J0aWTeu8h0xr9KVXGdRW1YZ0nwUxBGp1/8Qp
GCLbaRTnVBK24FumebFmDHTzQPb9p5gXdheeqM1YwoglbKKpetgyTB0QWA3Z/gm66AukHvGlsKV4
39kOQtwddb62Gd0aGCrjc57CQDp5aVGEkpyYDSwJOJsnn242Ma1G+g/k6AiIWA3UMmKr3O+pc85V
eX1zdGGVXFVGYMOTbFBfko1I7HCyB4eJmOrGj9ByteG7Maif74qLTtCAvH1Idc80HAKruBRKXFwU
pdG2nl4AXRerW60adm4BsuHdaqt3ACanzRfIBdlRLKzMHFkio76f9xJb+51WEdT0jrf9gqRoTmEa
Q8v765LCLe27/qzyYHFz00eOaJa6c+Syp4gZvSDPDLxTE7Ueqc8xp0T91r+ZZeqvxqHbGvzdjoBy
vZNfwYeycA0WCaPwm6cLcCKO5OiHpGtAVdh5QdFpCtNHZu3zwvJvA0cJHNAwkz0HjgvBFcGr2wph
nJdJ1hgtSXrU63drbp7VUK67OEmPHxeOyuDvm1C6/7CXGBqZeSbSbeyVyvAgMEdobZQ77y5oEu9O
9AB7eei2lt7WBTJLXpvZeUL4dc4YnUcqSyfXeeVtI619sO0oJm4a6AfRjITODigj6wfRQzBt2CdS
shCTyZubGLq67qUUnLAiozgasVlp0Toy8DLUxnyIx5pCvWslSbkT1hYxuTWYWm0pJm6zk7vodaNM
yFv1TsJ39iDjZG6kHEoP8BqvvvNspPiPiAypBGz/MamNmb7TVfvbbDfBE6rwaaUZWR5X3oqZ+WIO
Goag6jooTKZX/fa6bsOUUj1KDe21eBGG5am8I2UCw5btHkRjZJmdLm7tbO0iE2tGTQjRwsk3AdmC
8PWA8t0Yd9K7DfQiJ2AQd7F02/C26N2GZQ/XqwRDw0qFGf2oT00Y5s1RDEVvbj7YqNODNpaD2HKe
+K82mJfdrqH2ziaD2i7l4FP2p4QjIgrIanL1ZT+9hkbK6SpEUEJMEG+L0KBGpDaDIx1eWvtAKcCY
LsQY7Omr0TL8J4QW5I2wgx5zDvOK2bcUwpZiG7F29vkwzL2eagyn3o9y9EVqUjIZuQGTmx5GjwEA
tb1tETSQ+YS9FK22Ex4UcDmcuR3/ak0w9jSjui434xJIlQWF/wQnaSc4STMA6snH3CT1OHWFsZ5m
RG/2EUuqfmP1yDfNrsL8u2EgICrzTrE83rltPdyPjnHV66R7KjhwH3JdLddDGaffPN0gpQTAitDZ
AMnblIKSI/dzYQBcjQro18K6dhdSPewF2FigkEVTV7a7NAwnWc82AVtOqapbJ+C3lmLiBk92HTfc
ajYf/XegZ69uoz3Mi99vjg1V3FUAYy4CV+7BKRznwMlVTxeiKxq42A0gBBWa9jdrSZl2X6jGRps9
ITt1keGcfMgbIRM7NWK5XdQBAEvCArlZ9TCGphCqy6NXI5sTVHdlDu+z6IkmHxKqbVMdVIdbvU5E
b73YA+QAk7O+Fc6ypiEHHflwotZWdenT+FPoOhbkwzGQUylGDevNFpLKuogJf+r9yZ706af4bY+o
fSJsmZ9qJ4/OcP9H56a0VpVD6BNSr1eTmByLbgRPUin5HhLakzzaQ7cQPlUHgpq8J8rwqRNRHzjt
lbR1FWxFN26MH3agZtt3NnGp8GcOL/hJ9CVCpn2vJRDd6c4hmZreVGCknMeih04wuiRmtftol1rn
8Dtbb/juQUL0CU33yee2q7CKsVgjmnag9GQpZopikHdklVvDVK667uefauLNvgyQ3Yx9/ZmoR202
+SfPS2UU1Dtw/XL2SUFC/mJ05qNYEeZ2fC5zHhpznWit2fBDo1NyffRT3z2KXtLlXwfPNjdi1A2F
e/QqIMnc3H+5hG+92dYBM0UNx0V9YpqdJ26LxT5ixw+Xq6nWWaV1MnHi/2Pd7Py6NpBRobCCjewH
2bYYde9ekktY6Asn/kz07ovR68pPxLUdQyf1a3vhY2xF9RenjUjphK3/4Ic2v5lGKB3N2oyPH/Zp
IP06+l0J3w0f4pMiV9a+k3LiT9AOLGrEc04B8hLDuYEVcNOGQC/BIpjlSxhJzjqGrWthESgnYZpE
a3jHmlMzNSTr3jezTbgosrKOSlvaz3axYB4KN2FLc83cjZGDVts/tjTy8f0V5vVaSDqiTpKraxgU
QsWIO1iwkm/FMJbz5M5J4jsAtlG+bFLULDwftS1fq+H56lHgUrSgX0Cq1ZE4/0eTodeL3qsBt/dC
TIWdAo+16OZeggpsQVjtndEtMnOtdSEoN6dqNoESKVPJgf8omkaHQAKt+3sx8goIcGaPbnLr8Ais
8ZcHT03gHxXkvZUirVakHb1zKUiSijrmsd3N+rUwQp3pnwdBiBRPTsL4Z595zexTTbRLYiIMNW8n
g9WDQSjXnuEKiVwlf24rlOh+DX7NFFIhbVKqoyiGmX73NC9bh1A5LMXP4PyrmA0w4/rTxGy7/Y5O
E/rgEkifflZFM281T8zL5q1m5wzBJuK1Scrvej0+UuvfL2wy7ocxQi9GTSyPXCslRbHlNsWygqvE
b9SHfpqEGMNeNgrIbOHbS6ZxDKpJ7zbT2oK0SnC0SzW4iNkg5y+SJtCYi6FFZv5O9/ojwkHyYzms
W+pjKpB0QBYmuXM701ZuY/r7FKGLU2LBwsWZKI9Wogux+FAt7AxkJ2Wo5aYe0r5aFJr86nqbn5eK
XhdMHAwDZxUxJMpONVMPCC+SsgebauM7t9aUp4Gk51KLLH0Pakp58kvLhu3ec1GczqEKk/VuaU7Z
VwPJ172hFX8Vo2xzXJ1sYBo9QGBNuR+nPKxodE/R90Fd/yVGzZSzFb4BpTu/9Z32nJeLnthXyaRy
D0tXfOyjrqB+necphffhopcAZoStVajWrB3X2Y5FJt3l1Omuh7pFba738mVfJcphFE1cAXDKJjnB
hTC8m5rmM7g+Dl7SvvaEyztvLQo+p5lc7kDvlAdVhljyTW1QSA6KYRZkR9Ii/lGYaqFKWCWkzkw5
nSj4f+kTCufSpHJO6lWgx0gWvlvRK/nRMC3veNtAzMy7jCl016u3lzG0FYny0YuXRpD/IJWaP5KB
Kh4lKf5Krr896dNIkY1+B2QSKavJIy/U4jELmhXU5+NV+CvFiBBxT4mUmJQMs7pXa0L303KxyHVj
BcARWt+3C9hxck5Sg9p+Lc+XHaGShRk52VE4gyIY9+pApZC4PgoR8n6wSUtCXG212ktTldrZkoDH
iqHlQao81lTliGHhWNVC1iPrnHqS/PK6pm0V7Swl8Iy7haO9zGt4iA2vqoranw+nZWDF3xMwOJds
akhhKhdfTYx1P6mXzjYxkegZOgkRKj9iKBrh4uvBYw868TCbRI+a0d4kODPvQ+7QPrgplL9vl7t5
qtSau70D1nV6CaLpLR0G9dTfdq5UHw3OnjlsA2p9VPtyZ3besLOVuoaeFlOsmhpVK2IsusJ6WyOW
mxVJRKC4RbX2R/DPTZ39ZkEmU/MZBdJOaThCiCZuPRfU1TSuZEm9GSl3eZ2eHT/YxmlFYzbO62Ix
rWuxulXA5X/c2ogdO0Hb8x/b5pS+7LQB/kZ4QeJVhOLMZ6VxOu60OiKdppd9VuxnSJGtTxCdlecq
RDLQ6uP0c+oO+dr2KC/niA3RcykvrExWVs6EzEcKOj0aE3JT9IRtBIgOrHiaEU321hNDaNKYdowY
Wp5uuvFm3V7mmfkEL3VzVfykvaqK4a66DsWb2WbKhXeucncrTB1Fl7DMTpSu2mD3e2EUTQgxxNYE
0DHxXDfXuTEfw9rNrqAzLY6KBkWcWVU6AO65YBGa8jkxQLNRYroKodfc5WSrPzUV71AVGkgOT0rM
1P9SXe029VGfhl0NgpUKYfckZk3b/9YNznAnloKAvSSlWlzFnK3n20Y34wcxF0j1AgRO/KQ4ivPc
IT8Mw4tjSk8BTHlXAJvVMXNBpE6jBGqDW69xYkQIlLbai4ne8MqrU9rNDiYtnkcm53mi8aW9rOgN
ghe4CV9wbN6m8QCmzL5id0Tkisj3b6tvc34JHEPSlLXkee7G6Xx4CGIvu4hGNpCGGmsEdMUQQePX
iSqvoKaRZW8zO6fTLJIT3cqPcqjn3naJeiW7eL7qrLsmRyDobUKsMDqidqFkQcakSxsTpu091zH3
qYJqzEROKU9Se8hyoRUsaC3n8TyNcCGEl2I81HWxq3SKl/1o3Gbk/2F58tqrq6l83qaeFp1DNAAv
5JRfLaGbdVPUhz+QcJgm2rwuqWAATEq0eO1KMXX6oQNPIAS0+86preswNVTlogJcEh2LlcC6+olh
XQ3FtbZ1H1mL2aYrknKiwukoTGKp8IXGZlGnqg9Gkd3EpOJ5we0ys22+jNNScdzCTXN0fKvdU5hN
cXqcjy8mj9yrRG+IR05DGzYqyvb1+76VqsdIt7aerI5gTVrvGIMwXQZiqFvROm68aidmg6L/FrpT
qh50znPBp1d4wa0C8T0HQkQr2LqolHQDLUewFcMxLEBRKr5zFkOlBPEppS+p5jd33Kni2yL0WWAe
hqlhLbxyzZAWZQmeXwxTC8JOFcFtveBja+YZSgvQAe2r3Eq3/OhqjyQb+CWHSODvwIR+G0L873AE
9ksLqe/LB18dngC0WPBNY1TeeXxcUbzrrGp51I7t1IieaAKkqI5W4bsFHOjMSMCtFq0W1RBuMozK
6kFz6vCli2onfMrTpn7J5eaH0gQb2yqK+7yT1SfK0oFHlhVPioGvPfWgPVae0blbMRvonPdRLdEA
YOA8oPx9jFxgUtHkXBJDvFICfhCTYn1Y/BXbnIaExc/DL14pwXA9eUs5xP4jxPKyYcirmK/ag2go
vpIN/6Ez2vyBYs6RWJIM2eXoRvHSjjmuproOMeqbf91mW803jDvVUn+4CYJkfafEly7jl5LHSdjx
QSNemqkRE32amnuvT55rs/hlmhakqZ2fSzNc3vwb0zuE/nhuBEXpRD4venNT/8Y2JMa/85uXhSGf
/0yq+5UeexFYaRfGnUGnYniqOVUrX4UxiEb02pw8yUKMP0yDBQ12fuCehP22g1jywW+2vfPJ4erY
8H34ociFykMGF353pXmJ6H18NalObKjnsW7xR0ex47y38NN8yVgX/KrA1I1GwLKzYZXmUxvlG2Pi
lhZjqE0CwMMAGmdb12toGL0bTwsbYRRr5qa0rfCQ5510D3DQeGyr9C8pM7qTGBFyVTeczYxVy+fm
EeGQXRBl/SltbAWVHCo1BjNU0TdN1YuwiaZNDUgubTVbi2EujWB3i3bcE7Pl89+U/ifQ0AEVakqD
VmCWbnRnaM5RVDnUqQTeQZqYX9mUwDUAIX8sPTDonn8RPUPlbpMpDezI/5xAZYzosWu8CLs5JiE0
FJOLEv+sOhJJYo8ks33IIXqVnznJREGW2tDbxsK3HEgYuH/FCJMckzrOjlYf3ge6kWzDN5OwF2bp
54uP3Z6Kdqy80bfVYv6d09tuwvbnLXPX+bV7nXtbQE72Wumc9FzFQQvRApUGOTUmi8Bs/R8pME+K
iH7yl/mswY31MipZvXIVO75kGUyCkPupu8EslIvJM9rKbJt8Sem+Q/KhHk++Djx7U/qUElmV1a/e
GUVXNJoHQL2tNRe4FphtsN3qeJqnByjum0Xj8jahm/xtngigh0VjDc1LOckeuNvycwwdqRhRKaEf
q2z8Ikai6XJ9+tB05VqthuxB2OQAIphytPlyY3IRzSZVG6zFnD6ZoD9Rt6OkNcvZliS1vRhawOrz
Rn303VXQLr/tSjnYgTK5cCH2ELbUgVvWjftwI2w8HAXLQg3qHTwjlywfkPhAZumhdcz+DG/mOZxG
lMkXDwMs/BtI08aVGIqGGP4PgPIh0Unc4spwLi4Zb7FImGqqrbcwG7TLEmJo6oT7ASSZizRjn6uX
GHS8no/BXT2NhF31Tf3Is8NBjGx51EEpqkOxtZDcWgjjralk9eKqSIVpDUxzwuZ3snanD+GiSspw
bTpScRfkBtlZqHl3saVod/y/bQDPlvLcmiRQ5Fb3/x5yZZlAhkIxd6sfUj3IvvkFhas2rFSQHUnS
OhoL66TDUHJwKlnfWgRFri31kCsoWOQXIwu+k+Eqf1rhFkUNb8PvTLm1qJ67No5qLrPCw2Y2jbPI
eDY/NbVzELOmFMF4Hw98xNEaNXcyWMh9jMTNSlNL80TZ/A8oFXwKKBQkvSfT3Mw2E472XSY31Jvj
IexSP+QtXNa/llG7+b9s97urCtv0Cjl3qWsPpHw5pS/rqWmmzKtoKDZahQB+T7NJeHjqoGwaVeYP
OvkKm1gvhhSCPoB3N/ZiNO9LlUwKF8g2o1zq0AArn2SWk6eijSkWtb5CZe9cKjJsQ5UWu0yVg7u0
q6n+NTTznmgQylOOC7kSOqQLZDGMr73RPHYRn2Cpr5ZGR46TU/7xxq/6jmpVdAcnUddloVMqMzGr
qppBI3pTI1zGiZ21maLWwZj8HNV8uPCLBs1177ffKVY5FJRVvniQG22pL293ReCGyNjI3w0+Y7vU
tqDfyazsU08B0taxx2EthlVft2uEmtKtGLpjF65kQwv3YuioE/kVQhfHgZ/KTx5MVpQbQb1VyLJ0
Rv8ZXHMK/Voh2+pzr6Svw3KKt4qhEzkuVGTt66wYJtdcXw+e/KMdRwfmV1NGdSjWwfrWaQQ6uuME
YyoolvCfWSVSK5/FSDSJn0xEFuqPsNPSZN1be9Uk0E/YQKMcRtZuvelhncKYoiMJRKGZmNCRcrjN
8lXTKVGavOPSUNe52sE9+zbtFIaWr8SOt22prF0MqSuta6Rilm3cZgcjStAJRC52NYI//y4bkDCo
zldp7Iz1qPjBoSnt9FGLtO+IeCbb3PPA6TRedhaN7fb1qbMvYjBURdGs5klN8pSlUSKx1DdFt4PQ
8JObFhQTOqW6cFRLuqsnwRCyAd4ljWFbMhTtnT0vUk9fdDbkk0HdEDfATayCgbbdjy1Kl6Qvwi+N
Ckeladjf6s7jRhfl8MS31GU0Xd3CGZE536AJ+qbkbfmoa0N04FFJWUPx3H2LeDyONeebTqSOTG0u
g4VVlQd9tH+IdZwDuH1TdnLfU/FIPqLRue8Gxo2STO4fdcVUvlJRinYnEJG9ODqKJuEo5Fs5t6np
NCmaoKDsU64LBMJTy4ZpOB+tc+6YK3EItcNJri31lopby5cqCuVLVrlfysBT9mIkGjEZRu6iozbu
PNs1VdVPTa6NBVKVcuV8MkdtPJtuMCxaGVHBEZK5taP29lYME8l4RtV5iRormhgTbY2uhD7vmuqf
RC8a/aRaiK7n2VG1mKdku+bQUiogw1nyzvG1i+zfQq9NBzbHsT+FU+MRhUlXpdZ9tjKz2YoJ1Ldc
pE+C7MXUUyoO89Kv+Ft3oIdE159od8JJ1GK64ZxuzcTkcxvfnBpSbgpaXxBiTZhpgYqu4HNTOH76
Fhqj8FJLhIrRcx3VXT1p91TA5bmrh9quTlT1WW7d11mo78LD0KEMx3OCvaCWzvs+WtG2DHX9Jwz7
+ypsCPJB0sDx0d2blZVdRSA/VotxIXupfxRDT/H9dSFDTWZH1nPVj+gjReNX07XzTVz3BB8dq/w8
2bNCHb5SMgstKx9h0jvLAoTUIZP74LNuR5AZO9VTM8ACmQTtD2G2k87f5lq/MJKdyRntAHM3TM1T
T//ncJD6bpIvZPrWvbn7wK30ghvnvObDPjdvBXmBdDHv6TnWvUUdxLZMre4keVmH4D1SVkanXBq0
zHXEfLGJ2Ujuu5NosjJ9knrP2kZVaLpnYYMaBAyNmpcLsQKQSUB4etq1SMdop5D/yRF/ReubmqQ8
7jbRWzEXf0BrXIhZIwi/ZJXc7MZaUalqmFYEfk0mKDcDqvTeHEUVGJQ+JgCzbxxjowhqy5YHmpyH
kLImibGVysjc5PCZwXatKvLK8+qfeU4oX4oLdAKpe6Gy4pfYO/9XZN+b7nVCCMDfbBNDxocJO7Uo
fp23Ed5CJf4mHP/P/X+3zWy7yce/rUgNmFX47vJqgunVBJM8tPCeX6vhqw+enmoLRaqKFTGG7IrC
WHq1ph74AgqYzIuwiGb0UZErO9N65+rE9cB5aHdb8rZDXwwJP2NusxYrxda6Lbd3A7EsYdKT1kfx
wtAJIwd+uBlDw3MWCvfVc253a0UMxbokjzPSmbK+kT3Kxinza5tTACJ0fmXi6tT7Wvzgj+12nnDq
pj1WBB1vL0OXJxEwaYWQs3WfEHZqHAKlqlHY93Hl6GdwLwcxJ0+mrLMg6tAGno6moZio86Zbl4rj
rNSQ5/AlJzh3UTE/qUFbNx/+qBcT8p6T2IVfheYeNZt5HuxfvYfV5WzZ0c4OGuOuNrKY+2tCClSp
ZCA6MBvchaNu3Ime7ZXa3qvrx5ufWOJ18d+pm467hH8agW9WWHwldnWlBQtz2lX4zVtNuNDByrPD
7ZIKXBkBVVmrbso2dm3jUYKX5zsxROscIWCDUiQxtBOoPsrmEcEA+4i+hHVrPgzFhLC1Thhs8sEP
YR4E+6eFXbxA36a8R2OuvA9Ccl56rlLx1Q0lbzMNdSbvbcKZu2C9ijvYOsRQ+Im1dcizh06A+bb2
w35V5dfbvKIWW0H1/Khn7WvjNNax46GBEniYliim+jUxSZYXCCFAx2mEVVZu4C6HcwKawUIpvJXY
4V1XbCu8xYwLgwhfNKSRRhnxKMQ3kcTMEzTh69A5UTJNkK0zUEvPu0Re3cZUodqnm9fgeDBYmP73
dzOGWJRN62E95/hNnSCP4THPK3rpSseRqkKer2iMKJeQYSbrB6GPqhyiPg9OAXWusM9rhzCJNx4x
zl1oUVY15oVxIGdr7jy9e5C0jiprWJEX2tjWGw5Qw9eIKAL1p8Nn9f8IO6/utplsTf+VXn09WIMc
zpozF8ykKFLZkm+wJNlGzkAh/Pp5UPRn2t3f9LmBUbuqQJkBqNr7DQGaCHxD2k2diks8t+vpEu8z
/be4HD8BJ7mMN9NOucVVEUmWAfmkvqpO9eyumyZsj9tyjA7T7L3bO1gLaBjobZrZbNdg47LjFxWu
ZG+ANOvRtxMeUPPcKh/tO1WJdt08FusD9+AG/gsSptN9Ywtj0dSo9qAFt0Cx23g3tA57jEBEyJmb
UFz1Rl+ksZecRFSmjzgunSvUxN+AWeUbO2gUBNa88s2DyUz+qITsh0c7BX9cE7NbKJr1LdLVGAhV
mAD1bn0JBXaIQBGV/PpWqxVyaRnwbDlYjpEdsikPpQOP3Q9w5AnCWfPlOlCeKbOkc9F/Xi8vw/Ii
11gfRl875y0dimlTG02gbarJhrSosF1bYURaLbmPNiyj5i4rTqrj0BncxTMvTjckkLLFv80CSxUf
DM9YXS4ir3cZZCbii6YY9S424uh0PdgFKOp+XF4jyCNFJ3Qs8UqYIuuJlGSwl7HrEHnWlO609DVN
WV07tNFlGlnTYGuJDN7h/GKXoDwtapAdqDetjNT8/a8wHFJxXdm9u3XSHwJ/FAdPdX4eZEw2Zce1
+duQuFLSxW/tX5dRJt9c+thqLWXvdfL/91rO/MJKW4Y7PJv3SHtM22hwwkU9S2i1KPsjBeCWq1Lx
jJs89JDeklJbCaJRtwn1neVoRSR7/XpUcblkjlrwoYyTfiOHID8QoayEAVMQlNZuSB2H1WOtvPW9
toc5hxq3Gg4Uv2bt8jleTdV3I0GpI4pD/VS25qEJu02viEPcWMVHmLkNT0lDeY5is1oNjdLf2aoV
bR20NW5crCeWXTqWWNvpiN+37XvWOPGzUSrOXQGROEfu7dmnHvNUBAfZJQ9IPwBpVht8AxnNuuK+
acwFnrufFV7BT4mh8/w0lKVsWZgZPTkDPzI36VYja+2VYyxsJUoeg7ATj8mQxSs389ttmtniUS2K
+JY74IvslIch8L+6rBaPsoUch7NtTLibsUpaaMnF3PlinhP+vNjUpN2WRPDt2LUU/KaCNcws4iNQ
yAZzMjdRPlk7rb6tUtSAokjpeQj/5cQjjXG0tEHY2QJfeu2omvIdmxcHiWWyAEoWUmUakjuJtAJl
eK7aLLmTIKy5r5lbsi+I43OjpupibFl1OFZbUi5M1AVY/fLBKczigbU0ZIl8yreyKTuMAp5wHDsn
GWosUR/11nm6jJ8nBcpslxqw6UlHEafL3mw/Yi/obuQQKhnuuZ3s5XWCprZLlZvksdHMReKwCE7K
SFhIBaf+3suUc1wHCpslgJ8nLMvEKesb6v9qCmnFR8pzazhwFvAoqre+rxm8iX6zrKyQEtn8ME31
BG3jGNufuSUPsrOYR1yH/efYKHDhGxrIvYmyLmwXdUL21C5yI+sxztybYQirMx4l1RKX1uzzfx6R
cY3hz2t0WoUniVEEuypJ28dmVF59/sZjMbfqvAt3Uz9oS0Uxm0ejGNrHJH3VzTR5kBELjxGcDK1+
I/ui0XNO5oBOUtC092msA2uuzBN7U5y5MyE+eh7ZoaXEr63jGZvGM6J9kaj2qeNmYPeuf1PzmKuh
63I6TJ6ydksAkLi+u8hhTpgtTa3+PCK9dGnqwtafO+E7vzWvvXLw383Nyf3t0LzNJr09yoOnonzA
Q7dAyvGvmDxTOxQvSAX7VEHyGeA5ZtjqqihLri7BbkaTxp2zy2xjOkwl6thSlL3DAYlnkvMktEnZ
jaIDqp/r0ZtaGUtEP8MPgJPAwSL3WXdiLBJLMDiJQNjViE5Wr+inBAUZyE38TI5ZUK4vnXbcOns7
UL+EUBoo9fgvRcMtwrOnbiswsFkV3mQ8VaHZ3FD+EAvZ1BEHv4uaBJOeWumWhvFF08vuUfbVCCwk
ShWeZEsrx3LpnqaIW/kdGjjuzZgoyRIAAPYioz3eimoyltgthR+O4WxYKVlfRFuiKqKjkGWPSvhS
zoZg8wA5M5mNSeoBRSc5k6V19DFV1iYfHetL3/flViTrMED6ewIxXH+LKnwOx1ZTXmzRf9RWnZxl
S9Vfmq5Vn4HUdfcU127TtMD5u/OpZOppsJRNPe+zLVBgew1O7zWDH7+vajufQNkr064Eda2npIbU
+WCFA5pTv86GDKUMNgP9RnbIg1am9mWcg+DHDaJhy+v8tKGIgv1R16AA4YcbJ8dFa3A7dsb1mJy8
TtW5Y6baA0rN/TIpG5c3fQoWjVObyHEZw7J0g+LG7qrKvZxmflncaK5FCtopUWRUPjsDdW4SbgVW
QwMw8JGnVGH02OJ0bf+o+7NneGbGn6nvL0k9dj+yWNyZiFG9TSM/GNOoyrvWS8qd6G1yhFqmn4y4
UlehRsEeze53OWl09yUqRN8dq88WoZrXz7nAaL12fLGoAxzAqQ8KFEX5zTWjWe/axO6eyEnMXmNg
22VvXYQBRR7zU3Y6ReA98sbILnnA7vwF/27vVrYMu3GXhtuDOJsvjXTx315LdlbK5P55rQjDE9PQ
vFtzniyvFetPQZqZK5l2E1aX4m4UtT/zdb+1xaC4y6xDcaiZ19atjvbHhB7MDq0I6ynVYmdTiTxZ
t/NaW8Q10rcKd2AxN9XBmE5kran70lK0Un8ckns5UV7Msco9Dh49zzz6MQiqYGtl3o28lmoMf/9K
wXMZRDx6jMC/HAK9tYCOhkm06UTTLWSPJ6qf3bJ5GaNmjbYH57G/To5LdhYB+kELbTS4jdZg3G50
G28zYKzUAlPur3PIn2XP1VAbI2yZOL2MziLAtYoWHyYk8lRXe7PUEJhx2/mbPijGr8aE9tRf4a5C
aVeGVedvw3+MlhfJ55zeH6NlOIzjb16BtvGgumLHzsnaJqjRP5lj8CnsevxEJORBQYDoxdRjC3KV
pcLcrNn+dNO0kCOQWdz0woPN6YclgPbuixFrw9KgAn/LahLlVVVpi1vZ7sCN97MulNd/srTGtqsw
f+RBecJXxn3r9Rq3o4qstkM+dVujs3Nwmk45CuHp66nomyeEzXt05Zrhs6iN+cZj/iAxtEV1eNHl
3vQkALagT6KC8ZrfNasG7vE3cTzUbluzVJ8CFy3Y3rJ+jo8wirqOv8bn8WIe7zuMl9eXb+if46+v
G3Cdfxkv/54/x//N9eXfX89/vzMW64ECypPhWd9Do+s/O1SgpyTFH8ZdwKSLEPy38h0pA/0T//Rv
Q2w6B0RuBQtOy9qhHhRvfNcfv6LXhhRbrXxxdDSPqzmOefH4FUWepfkrnkO0u8Tn8ZNrih3Zk3aR
Ybhy05hJXS/STLFvqt5wMPAQ+kr2yIPsuDblWd0YTPmX7iLuDl04DLtrfNR6i0xZqD5i64wuU5bo
b6Vonl2qqj/Q280UB72xbup3Ax41ywEZlk1aejXSfhzw06qPsinP5EHpKZcHZtughMIjSYGiVU7t
rTwkpdfeRvNBNn1rsJZIvLSra6w2O/LYsh0oU7wxzGBayHlyiuwYS1Rl4XTWyPs76puYDKze6uC5
cK3oKHpHu8THGImTIbWx01RxJGFvYJ5Ej/xLkmaHyulwUU9Bc229HHdvtNuVI4leeHMOVOTJmPXv
8ulxiNjeeAXbLWd8xB1kenTxLoBSKjBfnGPQbkaMXVlwRDY0P1u/g9w2PraDhwQusAyUj726WgaD
C6Mg1U+y145mnhUosbVmhNNjhxDXvBtmMdkuDdXwXuNw/KKhS/gjTe4clAyDhW2Dj5hmniCy+usu
Zd2iF8AOhNp91WG49Vuc58ITElDzFtPosfJFiWvYqU4IMkBD2E2tyoNsDaRGzvKsOjeiGi7nCs/Y
laWnvGcDQCA4/LCGsgDqeQUz8bbOy6HY1mJkyYyg3pLi5HBrQdvK0YJC6ccQH35TLIdyNNG7LZV1
oGbRIdH66aGxYiRnEZbbDarlrd02bDbugGOspgTDS5vMgo9tHu71uBteRjfWFmwAc3wY6J2qhCcK
BnhmFg24lFQ8MX4dMIH82WR/FB8Ur0KPHi2gEzQo8dw43ZK1CFWTWOO2kQR44sxNePaI3ol8FQ8G
/yXDmdU1C7DEpODXdtnor6Uye4g3iXem4FbfmKBL8IZSBHzJMNxw8XZRtbAjctfV7+WBxf3ZUDWk
DAO0yy5xZAdMpbxrQG7fFynElEifkN3+a4oZVT15w/D1GpoQ6dypBgnt62Wok2Jsw5PxMrVBmHKZ
Tl2+0nyMkGvAOLfJpBtfkOKvArX9Ulh6cHIR81zIsJroOGiY9quGqiX1fneDBTu4qYSE4krRZ7iy
mu/rpPaUVRfX7JGK3NxMQsvObhLkl0OG1QnG0Ehg20BRTgXIyq1q4MNmNd14zgJhw77RnK9ING9K
Myi+F337WtTa8GI6ar9W9Lg54vDWH4u2qFa93rVPosr8FSXyaNdo0fRCfgEYTVBDvui18SV0u68K
WBNogrTUwGJ9k/WPZt6aTyrYKT7e6SXHmecunLwHOaiavzJwHrSFE6G0rOfdVlGHZFOZ6PfBfRme
DeEdFZ6777aLDqYxAM6JIlwnoWSiSzf07Xs1QqErnNS9H1AWu+k1cAAjSO33iuSb4TnlF5T3013g
BNG2aa32bS4ZyQG49KKBO+biUAtdf9Sj6qUj77oNyAXs6ln4tfU07WlGHG2S2okOmP5CgkTMaonZ
l/4xKD8qXRm/ASjl7gdf/CH0nGhnlJGxcxtfvW8DtL0RHpu+gR9CQEv5rAM3BXfT6HeBg211Ixws
Z4E65EUT33izgrQ8+OOkHsH+ZJtxhlZcY5czF5Fpt+ULdemx5oGhxlvsGCZB59d1eG9sjFCxV6vK
fDgEk0Nq8V9PZVsedNMcDio0kn8fpLaKStk56IeDFVdcBQBjCEYIqQQVkJkRaeIU1JF1X9aDuIu9
99g0sFVPszA/BqP/IPscr7Xuw1KouzoHk9pDKYiXiRWaa1HYGjWsuR2gMrvk1lwg+8Zwz0TjsXS3
WYXK31jq2m6qKUlDZndYB2tUfJoJ/DcGlqK7a5oI2L/an2QLwdvurrRdMsx5oq9lTB5mPQW8CrQT
RiZcSsZaX3/NNKU9XEZYr3oWHMhQTGiJCrhbBVgLvGNm/GOlO/dU7+NzqnqYzITufWZUzn2eWe0B
T+1oIZuBM+hn3BRJ4Ql3em+0/jDoIF0UL5l2rWKaGxYd6hsARORPlX0zKPdknsT94FTJwbV0bxH4
wQ+zTOYl3+xhbT3aFWuTlrrZYkBB+VlP4nTV+FXD66cYAYASvHUaFiyOA2VdzWr3pgvVhoptIc7+
bFeAROz42HWgBEdTyV6DANtmx0GozrZRF4DnfV/6TfKBi1+wEJmJsUePpFriNjpmEDHQDEdkT8jF
4oXVxc59R+JvPQ7AD6GNa5u2amBjADzY2blu3AgWvftA8Da66nyPUO12Z059cgv9m1uRPSRnrBZ5
LLILuB9nM5MqKKdH7M1U0iMYsg2Oa6G9Mmiv+CckMA75UTsI2bahU30z1XFf5rMIv2/BGO4mLA6y
cFzYQnOeJxt73Kir2VQHNQxpPVl5TVC/gkDCGcIoEB82nPq1TBfshYLXUbWLI1Ii6VKOSh0430bq
YjsyT0LyZeWmObKoeiNOVuPX/KbtGivUSnlxQw9SpEd2otDFoxUoS3U8htZJpGWEZ82QH3QslD6N
Mv9mqVb8pmrAF6PYxVdWs6m7pukEUNZG6iIL6pO069ER7XdstyqNhdo34uzONDLJpJWMW7CYAjl8
8eDOdFwZ6pMAdZZU6AfPTcvHCe7iAZNpsajqROwGMHEb7JHUc9JGEfoV2km2QMoCTJkPKBe22wR9
Yp6QgRmvK6PXF0qZ2Q/IseiLcbD9r6KrzrhAuMGCR609C9ryqrdRnsAcqfJokxsFT8reSBTAUSme
rnrsQMxonVvSVMa0CiBcsU7sjpdmJXx901oIMrmUpfkY4njjJpqqHtSkwWcLmdFFqvvVrTxkc/Gm
5p0fLsEk36FeYx5lp5qZqI+QI1tXFmYeqQsqpDWD+JQa2cZWkL4fwYHxMy7Mu1h4xl1YiOoEwRBV
179CzXzWojDpD6Nzc40PiWIu7UaUGy1KAnSiMezcXS7HHRHszmhdLiUvjOVod2zq/ofWTGjrD2Hx
PTs1vdt+VxKrW5huNT669eTxPzX7Aztbb9W3xQcrABsXDUrIQs1DKmFQ7GTz2nFpUrxKvCa//Zf4
YHbqKkZXeyWHXQ9FQQrDzO9kxHSz0l0No9YtddPL14N/UPVAPMhD6PLW+rpQ97KJUrmG4i9KPEMj
HhS+hQ/IXObbwHVxl59nyRhqmrDXtdg7yHF9C/ElmfzNZcI8rNDDfNNM/riSs/raFA91rb5gSVoc
ZWhw8ZoVTXySk8DuFbiNhLuSCsVJ60nEjRrOlUbdk4xFlp+7p/6mBFmwMW0jOJBW1h60CXlXOWJw
mg+yW+pjo7r1vraafuO3eAWrRbxvitIyMHnR/VPVwvfvPOuIKgkSrngJrCxzFqnCmnCFDGy9J2/p
vto8XKLSMV/CSIuPPRi0Zenb7qsRNtwK1Tpml11YL5aP/Unmhsu2ADGvaW6ybzJDO4JPi7ZxHPfn
om3LNWqj6gPZentpNk38UlWRhr5Mhi69PX5VMIT4bES8LxPD4NnmjtvIn3x4JRy6kJuzl486uxuy
8baPsH46vvlW6i7byZtuqkQ4z1Fqr8NyIo7+ylab0E21cmN4y3Wy0gJZV59MBC7kBiWQefpYAAsL
y6E8d+VU3/th/y6nl65urzILWXad6nUSZbckm4295wE178pBnAzHydchbrtPVqVZUFjz6L2xcY+W
W56630eit38gcvBs2UnxFhVFtVQbTX/IhzHYyCv2bD0uV3TQbT0pWY/51GAXT9UwWED7tejdCsWt
nuhsorhiDqrim0bFa/ycvWcMPXTf7Mjg8+ht42hkofkY9sAw+tR56w2gLArqA3sTFelHNUjZRSJQ
MJVqjqFXfkHRBbnZ3XDn6JYSRQeqtVuO+YfvVhEGVL67rLVa3wUezV6kiCX1Pa7J5GvAULfmNlKw
CJe9Q8IOLQSSvZS9RgWp3YFaiLefdaN4urtCszj4SMM1D3/to+q0FtOuTD1aUZOeR8XMZ6ra8DQj
zMpC39eNPT6z1y8PgR6Hawks+zMezXEJRPszXrJe+Lu4HK8MZU1FMrN2ahoHm8zTQizojfg5FIay
7RL0Dxw/Tp57XSkPto75pewttFRh3zHyRJp7PU/HTX1IbydtLuK0zYeEe5iKSA99j0zBFf0hY9Q7
Kcf/Qn8og5keZEwCRGRHY1EXaACHOgZCxx4ObbfuZFBGVmL9rXK5sze6jeVJ+dbieP1SzwL6JAFR
OJuHpt+tZNMVoBplpsAcO/Mkz/T5DEH/86BM6UGGrvEit9tt/2uW7KAg/nOq31q/zdLD6Vs9NeZO
17T43GWJsyqg+6ysEpV1GZOHAGrDTi89XK0g8ZybWnQscOH+wfMyl2JKBP/DX1NwB9t6VefeXMbJ
a/k+pMl2Jq78FlRU3145E3iHzmoiZSXMot7VCN0uUq8JMdycXyHhFeS15XUus+dXMEvhrDJfI+9k
dN69PWkw7bSh/uYZ38siHj6sMjeWvA3ZmdKydQgxCNvo2O2eQy2x8EhrnLWSeewsNZG/2KqAnVPp
3W6Ym7lVI72cuPVB9iLmIIAyhf1xVKP8xeqyr17c2yc43fmLGbOV51d1aEO+NmrKqzaTWr6B4UPe
KDTjU6x42SPMobOMW25RgNCANDzhqPTm9OVq9Oz8Bdt386bso5/T/QyJsQgV9ZNhp387PQDU8mZP
xWU6IuzmTeB4+tLJDNAYRuQvE49sT2KM7AXcLv7SdK8eokbPbd0od0FKIT1z4y+dEboHUjwtnjZl
8mVg17pRnQa0FJ/JwlPsZquPPg5zRh2ehhZ39gF96F0zYpGkBKNYtWFpvUyR/aNMcaeo0nuoySyx
ZxIGfI1FbBcn1zCHo3TalX68c4jvO3Yc1l8Wvb9CdYVnYZ/FPhDWutvXafUQo06tbuEEtL818Y7p
9lhFPVSdWpzCpIZh6HvZyjBNFBDnQ5Z1X1PkUvajqDAOHNs4O2soji9jx+k2sinHqXNHNuoUEWsj
v1ygHuqVZ6Sg8IQxPg0+WYTYaF5xIKyokI/WCjTSnFBAcBtN7vR24KH2YrXpIrGS9tU0bPXgD66y
lLOCQO+WmYVNtOxVX0fk/V5JtETHLMVJDY53y+o9zlZj45eHJlLtFWnNcCNSnuBoDAgbHiM7MMe8
nBYIdTcAco/gh8iSCKr/Sdhke2OWyVmx9nYXbV/zfEejbEn2MX522wRkFl6p37MGpJ5vf4uBIZA2
dqZHI8eGdhjM4Ma04LMhFRGtFQfOvVUX+BVNpJuppqOPaH303IUpDQZIW2KbsB380tnD3bZPTeRV
K29M9ddat87yhcwo3CVwIbGG40FaqhNQg8KPz/LMbqpvihI6FAL/iFd162Fgj7t4RupzNyhsOIVq
iaOwm/4oz7o8/nnm9JZyo0ZAxRlwDf/LUNzR+0tvJ2ZdFbskMZlQNku6MNt5WFldymY9H9Btpcev
srOc4SJFtBhTN32SxS9HMd9ZKuW3sgv/gHyl42+xlZ0sQdLLtarIUw7ZQDk5TPTgDhM7a4VRE9Cm
CDa7jPnzGXn3taLqlItxKbzEK19vdoLq7UKOuE5II6SlPGeoQGn+dZEo409xI0R+5peRcTkrEa65
8hLsyGXHb1fnBc1zFKvlPVuJ7rnJ3dtoFCBB5parZc+KGnkn2XKa4pufzZocYyaeHRzd8Zosp6M1
N0vwzIvKdHugE8xUEa1Z6oEnDl0ziedEhOMywydvL+eS8cZaMjannZw7qNywxz40t5e/QUNhxBe4
Jsi5LkWuTWeo6Ub29olvAX2c/fUqLDjrzMZCUfTli2/Hu0nVna+2qdirFPAD5KGwfII/eHeJo8qx
StjPH9Uhbx9cU3+XcXmdaGxQ5/Ta6c7O4V6LdnK/Dp2pcbdt63MYJd7J1i2bNISGhmCbDatmwFay
csP+DhZmf6fM9Pyax+SkekDOfsUt3QpXFC4tVmiMkB2BpWFWkaPAMoeCUlU8hF3Hc45ZyY2MZWYS
L7hjWqtq38aAvzVW8evK08d9QmHzqS+m+7bu8QlqyQWOTiOebAcyIg4Bx35uXUIhaiY1mrOyFcNX
w8s87W9kc/TjfB2k4bjxEzCIbtfZm1wyd9TQ7xblfIp5/MasRTgvYYh1M7tHA9dbrto4BIQz43C1
Kdlm3nTIS0d5a7mlWhkrcrbWO0RG+XaBiHxrM2+HiVrxzEOiuUEhdnbYJY5G0OeI642qPVp9XoSr
8S6sKu0mYpl9Y8CTcTsy5Do37YXVD/VDruTeLhzjYTvE6fiU6cMnqX/7M7a5j6CX8KUozXTjgrw4
kEyP7pDARU7GTuxPN3+w1aH7aHUsfh3fTk+eBiigaUC9Kk5m3qCN0Cx81j3c5mjKg5/05s2cmAHu
Pwd/O/Vk1OiqbEN9GM3Hub+1tGTpzVtNlvdLDAn8I/lr0131jhqtIkVxVl3WOiccvDv2PDG/lrCs
dsIwHPA1dARWA2BUWAMkRW7WOxmkouVeuq0whGzi2WIxoNS16jT0TlTDnh7wzrW2s7EUFl5jm3E3
Hr5j7lJj0xBPD4HHhhORlZNsyQlUD9XVMG9VVaXsMha23bJKm/pODvF5hu2nQrMXBmrAD9Z8CHTE
N4I88fayaYggPYXqDsbzHZR70vr1i4X6QrCAOP+g8ie/hUGSYJcUFY8q3JW1mmExUKLKsnf8Kdyz
WwpOqRfhh0Tu5TEMKmXBD7/9Kqr05xV1aiB/XbFBN2vrTbm6xipU35lagqZFXfuvCDF/r22jvgth
EmD36L3I8GiopFeyydu686jSMbaWHmlP7LYnTN91i8+auEAfdzWA5T7gTNW85tlK/hulx36wDba8
0OmcooSLnQ6/N3G3VBYUoexlNk4YLfVmfYwVCKebcT4VsxWQPDRa5eAdwpgSAZR2IYPXMQbKvVur
zNRllJN2lM7Amj7u8pZCVcxvcmGB0XwenVSnDjTBAw6KYN3XrfvS2vM3qPiCsZh3Cvrox6UFaHPX
sNpbhWZXfBmrrOXW6uf7wFeilev7YqNU4K51D6euTPCk8nux5StbvOaInnRz4taEArNKygT7T4Ro
763ASRZYm03vHUhSnmBZeq8nSUr5NICt+EuqUZ5JwcWLKuOlh402q1x/cx0n4j5bRnZmLHO8+fou
7+/G+ZBWLnn0oPzeZWiAyJaMG0EEi7QaWYuiv3wZ5qV1dS6tVznqGm5HFjiWXmS7a0dVksCKHQCM
8mry9RpVaOBdjTx5L/tgbXJrOKXNgM9VN0YPOViepW6DQh1rAAx9WFRfNa19wfQy+p4bVEP1jruu
p23zTivZAprBQXcbTKUU67sxhsarV40hGZxseNL7ZFjlZWXeCSRgNnoTN7edDqNE782Z0NmL1RUv
L8KhW7qlB0WPghkVlj5sbmV3Ax8UZ5j+e8MGcVuRDkaKp0iwiSvup87GR0cDxpUrJbn3RMf8DaNJ
Pu2oPXTg8V5h5snhMXmWfSKacFk3fbHjLoXsYhObq3C+4cpD28ZleGknVp3XC6OBSf7Pf/zv//t/
Pof/Cr4Xd6RSgiL/R95ld0WUt81//9NU//mP8hLef6PpaKw2XeQkXdfUdNdxdPo/3x8iQIf//U/t
f40lqhukANuPFoUWsFvFfTnW4r5XimdpPm7kYFfyybI30so8FuqLHMWqNWXTxsoz0PLv5czNkAdL
aB3eMcl3IGD1fT8fyjjpDr9GWfOO/FdIDWwT9Ve1W5ZBPLyk6CNMPmlp2QKDCukhegnbtHvIJxfS
KGMCxW9OsWWy+777z2+G7fzbm+Forq57hqvpmmuo7p9vhg64bhJsST6mumk3mtllG5M1yJ50Wfoc
98XZNWP1PXczEvmdFZE3DeNz6KXKQnaUrvmMhqv/CK01PojMG9fJUGHnVrePmFxijTil4YNo43R/
aYZzilrmqVUSf9tOiTE4CdMOrt+vHpnLHtENT3ossa6ZbXmmK4Zze50rZ10v+ttg5svXlSOucX8A
NolEHZQ1IAM3ZT4GNw6M5uLSDg3sEnm3trLXnodcxyHEFl5meHLGtTuNs9xeYm4e/A/fVl3/96+r
ZziaYenOvElzDfvPT6hRtQbdbEjEQomqTZ+pHi416My4HsQ9trPsf7DgOsV+LY5l60EGF0X76jR6
dGOkIr+PrDi/11JcJtPeM/cydjkIGAZBWGJ8OY+TMURUM/bIotvKZjfa+X1f6i7JurTdjPLFfb+k
eFhUYg31wEduATpsYhp5uxhqBf1f3Oip/YPcJhXnNsvE0cqjl5bwLX47bRG23cWTf+erDajqOOcd
71Nrx2/TPk5DlWyH3ojORZzqa+CJ/X3ML2KF4V/yFAhSIewG/Rel7KEyDZPylobhh6ICclZ094iu
8fQE5+ehNrV2NwHAIZ3WJXc6ObU7eQYn4xsXQAHwV6hoEdOL2+zF9KbBvUwoqwAGYAb+8Dq/FdDX
fNI9kcKvsZiFxSa7qJJ3tu8QYB3EfAK1cpam1eMnq1vQS+ezxJmQBJenzRR5l6BsAmg2D+0PK6HG
GCzBBCdz2ilde20IVFYegmRnuqOyp4iWoJSsNMZSc0Ok5iFrH5Fa94+p0oob8poQrWnJuB3UrNV+
OwU8u0b1ezpcxxQei4OVbNu6/RGbQbP1i3YfqWX4HKpdubLI8R6LyXRPHnXIpTEnVbtsNi5MrVdA
VsWGKpW5x/iZOpzfURer7fECB5cI8MEPsIJzoQzOgPFReOTzGmAtshOQZ3zua3jllj+VS7POxsWo
xtgszYON1qOcl0dfwRK3x8nr1ROovJ+HPMfohD2Vs2U/NOmLRmTqKdaAfyEPvpHjbO27Orbh2WkT
93bMsQAffDv86vWwC5LRYlkrGuvOGdAL8woj+lqLAoKL76bgMEzlkXLGyRS+/8zeXyy8+EAtYjwp
fq0Ga4FHIeUz4EpeVZ4NBXw60qdYNGdTdSNjOZhBNBW18syO+Lkv0Sio2ekEa7YSJBDAEO5GxHCD
dWmxOFBy6u9ynpwiz7wwhrCR8r+5XmtyER5P+bGs0zDljY3BMK3NyQ9XDsuytdbqIl2jTn4CTV/c
WH5tnxtHt89jDGrrPz85TONfnxyGoaua6WmqYWowhc0/70tD7Wdt0DvW++D7a2PW69fmAxmeju0l
ZxYiaj4YqL+ClTuEq/r/cXZeu3Er2Rp+IgJMxXDbObeiJfmGsLdt5pz59OdjtWdkywNv4PiCqES2
1WwWq9b6A2nYX9rk6BYU0jHOFRNVi/lsWZelYEC+XJ1SkhyTgYRd026IsiZsVaz4UgVMe/LQDVmE
L4MsQ99XVQRfGCXrfuXCXvG7ozxHtt+GAFV5RjfJR7ml1tRFLjJ4UwaGyn//nuRy4rflhmHZhusI
y3E13XSsD29YUUa46CpW8UUxo2xpE33Y5mWBhyWAmbdOoJSGftqn3HHaI3FLePJzuxOhyKcWYrom
k+Ld+cL81hfWiB8q62SWE/VB6IP6EpXFQrYHnhHuiLoVG1nVMqwoQQo8ER0yTmYwVLfLllrBwq9R
08skgnST6FqPwH8SbnTHd5h7Y/ulR0YnnsGXH9pTf2kWbf7ZH2Nn3WNAs0/Q93sJ1fwGZI3QxLy1
45rdviTELSWg9MP4jHYJTHVDJUIv4BhWTv44579WRRaaG1lVxia/wn7cxcRVCgR+dZjEQZfvozYv
HjFiJpLf1N/HUdHWf79bzh/rId61NgkXwf0SOuHy33/VVVljAiCM4EsXtDgOa/nLZNXefZSW9qXP
q37RiLZ/G9qAPLXvWrBiHe0ZLZYN1sv9m+iGZOu0ergVZtqs6wBEhQGO4ajNB4cMzlFWZUm2BUIn
J4BzfKTH2R3rHaRDVB6bEs/dO0TpsCUdmFz6Ui1Onjb2pwJThudmFNegiqYr4jf5s6uL78TVm7Os
BXMwrCmC+iiraRv2y8q1+301n1n6bAn8ybC3sjcEn7w20qre+K6eHoIZ2gTWrj11M2/FmjXK22VT
9/UJdBiQPtki+95Hlb2OXLVTvPpZjaJRG/XfmPStOY+U6hZ5GGJoD7zHil0c1WzaE5Wtcqwy1Ii7
eWjd+DvbgwRYu6N9tpEMm3Bfze1zXpmXKhfjvpw7ZK9s1xrL/pcbL2/sr4+pTixMaKptqKYtNO3j
QrhH8rjrXd/4POp+tcqtAuSmUPrbIeYHj+qF+ymvImvDliI6W6Vj3acTAq82Qn6yRr41uYrOBHbI
Vms2L+rWuWeGi6wGvzH2SGbJA5pE2cWxmfv9xlRYjOJt7aBuxJZ+uHQsifd//1H/MVXrwlD5ORsq
jEvDMLQPS8jYFKVjaJH22da8F1zf83PDLPPLYehRgYNXp7GQm+xFiojxGXRCvzIzz70rUz3fxGwj
MexB61JkuXcondA6qEA1dl0yTWevG6pNgQXwHTSnftEbY3MsQo2Yr1nUO8C9oFGSae14qbc3wYkd
ZKlQo+5Wyv5b+l+9723v40jgxP/ySvvj4deFa+mOZjqGcNkkfnylsYCbcod93ecoTb9n2ZUwsHce
osi6hDNmROJAhJ7GK5R1xOq9TZbi1tFPGkZOtxNKtFAWshhNM1jVKMeNvIAcLDtQTJl32d5xJDk6
/oQUdzDZy2AM0PRw+vMNZiyL6lDPkkBjgstb15PfhpioAxyBg6TXV1vqZcxtNo7s59sQ0EW3qjEP
8dH2WKBpOiI3Wmd3VZ0+6Y4wD9LUBsfb7M5XRbMTiLVC9KEqD3Jsnsa3sSm4cmchyqDd+cqw6SO9
hlbqtNqiHcoziGznc6Am2KA7gL7YidtsYsWr2fjuZ6u3myUIeVQstN65qxJEP/W5A1Ebwo55kF1B
cPjXYvIQd5w7spE1XuONmE6LID+3gzqHIeiIpuLFBHj398fEls/Bb3OAxZrGBUBp2w5gN+NjZABp
xERDM/WzNYBQLuuQIAsq9utI6e1Ppen1K1HX1i6Yq0oPVlg1muwse3l14xJL9HEshHjKWGLK5tEC
o8PL7Suqk/anVgNn4OSmupSdro7dh8ejwmHudfL7oO+fcMEpL6IU9ln4ob5sUfD9Cpwa5o4xvk51
AboMd459FvrFU6VUL3JAp2T1wmrH5h5ZwfgY+FOyTrxB+dKECzkg1zN3VbjBePSKzMWP3OPVP18a
37Yn9gHWE6sYYzcYCq5XkuDnpBbhJb/n/iKns1W1qL4f5wM0k59tVWZW9/KAJMevbXLw+7lK1NW3
ce9teoQiD2uK36718fqlDfqE7aROlvbRttVLAPfgLTGwsYlLrN7zWrFf+wh98tp+6xq4WkmnVqgC
edabXWI7DTWOBXwHfgEjC8S0aIfGBwS+zqy7LhvQVk6gILpuue8KEkwIUiQ8JoaPLTG08giaVjX2
RxYeffDJzZtHRwdjoef1Jxcg+nkyG+cR2JSx7l1ExEJcbx9Hv+qwU8NfJ0IiYcnCBSTz0F7lWNzk
SQtXigc7krG+RtKlyqdkIXtvh7xZmm403SdsHE9i0Iyt/l9BDqmr8UFm413MA8PmaYvl7917kzzh
w/kfqh8u18IcW5VCtxbyXCnn8X69FGurg1pgnZPbzbrrc+NOFFpDIJ2PNebSMLfJXrVw9Vvp7+Ny
tKk3rkoux5ux1JaEVcuin3vPRmuZtw5ioNrJlUhs2evMo2WpGHxAEIyLyUVMBmD7ibUYaF01upeH
3GsgzXthupxRG7e2RpjT3s5mWOo8rp0PatPCo4j16/upkd0qF31ql3006mtUdJ5Nxx3vbXWql1rf
1VtZlYch09pF3znpvmuK6V62aSkwVAVyjazJ9mJ0MScqxvN7Ew7y6LS30V1miOZOZN89jZRkneCc
YxbF+Ip91HfyWv6dq2jmw6AFl2a0h1dRWgaoDVSCcOL4dVQfM9NA4buMaQH+G2Ya9u1GWi4T/+Ih
ofXgqsrwWPsR0QZSU1u/m4ZHvRyN08xzc9wuK4lP4jUEngJEGmO7XHEgPfBy0uJHnXcE+u/jPdvl
4hEP+XZtab2+ltXRjcP7bCyXsnYbMZba0vR1/OLrOcToE0tAQMquNoZnGsdQ71j99dkOO0J7J0yr
r/eyQx6SHnjhxhXGrJnUVws5WvY0tnoOkqJ80FxEmstG9OfYdrSL1wJ8AaxYfk0QukqRD3zJ0zTb
Zuj27YSaF89YTN3LAZ9D3bcPgV0rIapn8AfcxjwPjjMQexqHK1TL9ALofHEbobGSOSqxeXofIYf5
RYZbl9WAgDVVh8Vy5RBFCLDAHsQwf2dJddR8xMqDlGpiNd4+y3pjjSpAiYIjAR178NKvBkItZWwN
3zDEAcCKdeNDN/nIsKSNtfMidWTudezbkIRnzrXsfyySlxLFf5dl6bjnfZyijPDSwijCDG5AaK7O
fx7cufreVqQmt3Em9G1AUrmLgJzhK5ZwS8lQTysbfTcVwF9U5vY1UHktS2b6NCYPdlrqp6LnW56K
HmVh1AE/T85MjdGU4ZKqhPRMTCt0k00qCONl0WjlZ/gpoFwCN4ez0bZvUECtJCs/T4DJt149FVtZ
TfRDMXjAkIax3E2jWW/kyUgPLnP4VC+9oiAj5MXjWrYHdbhrIk08F5PaHZLeFCt5Ga2yL2pCuNDL
eijqLfqGibBMWGne8GZil7sobWmEM433GIZ/lu2aD0YYHLEU0B9e4+EYzMP1RlF3LsZwazmqUMXV
rC1SiyBtz4ZVKChD9sPbKBqo5uUixtdr2ceOeLbU1l4MTT29Nn4d4yoUjl9E5MOPrvRvRpTtQCb7
gP2UHzkcvIiAzrVkxx4sSKdu+jytvsd+eq8MnXE/+WEGM1cMdxnw7CXAfG8Tx/qsIau03m7Um5y1
3hDUay9KFhU6fVdXKJm3MDSYaBVf6SbOfNTYozc9UF12WGWlnL1eU86Djd5UrJdH2fTeLktq7/X8
USw4P3SYgaGsJz5sW+E2T2YzvjpJiDyMqXjPY2YkIGdd5c7NC/+eHY6zMKAKkPGjzfL77CL04J5U
2ClSjf5oDJp5VRtfXPGliGf5r7VskocUQAd2IEN7IOVFBLtlyeCqWvDcxwA7gVjEoBXa8BlFCPsa
dyXzFZ2WFw+PvvE9L8PwuVD1aoW9C9467tCch/lQ6BEyAlm1U72sOauOzWEuyU45rDSNYikgi61l
24dxZTJgr2g9QQ7RTpWuTsfeTUuMWuroaRpIt/ok+b+H+DM0pve9E0G48JA4Iq/nT2sfZNLtJIhi
5SZKtIUAknu0dQRKNZhPHcKIRrdTzObuVkW93DyNNSokC3ttwut6bjKE8quCxyQSafVcQkhbY0AV
bB3fKp8zA9lEZnUbVxKqemliWOnkiCvO1dC27V2AZvFSVp22Kw8sMKNbFeU+9wj/DZzLPDidLPWs
F/63RH/y4kn9AuT4nwgo4NtQl97Cr4T9lFR6vcodK7iHZZZvon5Qz4NSDgT5R/WQjNykxCqQ8sA3
ZmmpensHkzPeqfzbW9rYXCB/iZVfjRqb7O6bpgX9Dx4NpUqSHxEru0WMBP+nMhyDdVUARf3hZHq6
iq2EJ0CNLPfUl/oOOz8egMK0PmVlZhwKbxzv5lrZFHxTfpA9gzZNFopmTIhlqumz7ZtAb32lOshe
V8vQ9kM/Heg1vXo39KipudNGVslORtuegN56GrP0Gd0jc5G2Snxy8zq46rr2g8mwewmDNN8V8DnW
FgKIL37uaoT9ChX1D3rdLjjpQZM/NBkziPARUJmb7dKsjrBm5YTavTToqq6LoVa3spcfC2rqSZWA
A+KSfb+qgMN8MpFru9q9+cvnQj5L1/Icox02OjaAltrVDzhb5UBgS6yhYiu8+Ej6rZwqrV+Q5X6B
AcPvM+qXZFbdr87kAQiaTxJwHLZDILCknk8KHBBBBva5L1OQ3E6ynH7pVIXz1e9ThBDsqH7w509K
9eDXTwJsVb9klf9iKb7yPS27Xz4J9uhuUqwFc6kAjTgnfWUqWB6qtNn8yyZvjnXkMil8y/6SRtNN
1SJwBtDlzzhPm3lFoKjg9u0oMBCYbOOjXmX6p1SP3iY/qq8IzOmfAiMGKVlXT0PJ0qcfvZUcBOcX
+1wgvbdTgmY8RCboFVmdgXlb1M4MbhyXcAalX6GBYezkFZEiJJtfxCTp5t4xjK4xVid3GrvyA9Gf
8JLnXrYLEvT8Wa0hMCGm8OS7Sb4IIraUeTjAYkwHHJgS60mO8IcXtMW6R9kfYG/BZzcXWQs1XkXp
qCaH0Q0+ObVrIcxhsBtXra1XGcoMWHNOcBihoczVWsmiXRxHEbgWqm5SDsg4uvZOVs3GgoFYNPox
cMZHJuJPumNlD3bcZQ8xWw4Qf2QyuoJnYelHPLxhlh5lL8iE9vz3O6gZHzMPcybUdVVBrMaCjSI+
hLMim9mkrJ2eHd4wbgkQTgbZ24mJ0UsRYWowbY7OrVDNo1Vl/Kj4WyF0eSSarVHcedlXXXWih6LK
44cSs+S9E4uGNGIEgdlFs1JFAHdbq6GyHvOie1U7XsxtajRXv3ZQ9SimfaLo3evU9dNuEsAFA0TI
XksDhYeJENjFMnFiAYd8Ox0aQrN3ah6dfr5a0cLEdB2rPPfYYHwagQHL0+tiyg8FWXSMnhhWTlqC
6UhanVJQji/Oz8903To+Om5mLuUoXyAcpzE7HuU10N4hqTmuFCcalgORwDsdJbO7ApF/n+nt8t7k
CrAXxoA4mGyTBw/Ll42JiuvtVGSDtZNZWi8qZq0nHx+/XW6k6IrNpfe2/1X6+zg7cn9ez/1v6cNV
4tAVWyC65FrV+7pTvG0UhOGSDdo079Kmey0Nko1ou3z13uZr7bTqWs1Yy9NkR2fq5dJM7W773mYL
B2GuUS83op++gTdGhrHWBE+er+6FQRhrEj2KyHXoPKAzni+tLGjf9E48gVMKIGoqaxogyqhOeTHK
rv7899/3Hwl/w2CPQFrNgu1M2Fb2/4JPySw2OaHeBG8IooTxwbJ3tZE9QSRqvltOuxVjrX1WfUcs
A902riXa7fsqmKwtpPL8lKOyvsgBqC1A8vAjnw8K8vErKwZxKKt63Vz+/l82PmZNDNsVtkFw0zIc
0zHFh8CZpal+GJCV+jyNwypypxqICAczKfAWtu1mxzY5XvSq97NNHWyspPFNW+ip2b3ZWX2EQgas
WYPKQxoBkk6a9m8+uPBFKlL13KNN9aiM6dVK1f6tqLhBOtYluzRYQc8t/Ew/j01FaHMw8XHOE17y
luto2PPRI0vyIAeCVOjxRwrzf4FqGM6HiYk/3LEtxHot2yQrSp7x9+QRbG2QGNksc28xYYqkzE/k
Z/zZMJqiPR9S3c9PXgG3mQD2/kO7rMoR72NlWyJyNEETE0+5+SIfxr1X38/NXQgisGcitEfN/sFA
RPsYCPcNgDoxkNocMQKwfbFxzJreeQiMw+UAQ/tONpleMeyZSSc0UOmUF+lV7IJqJzR3yJ4ND2pR
9og23Iko55JKx2/Tr1rUQeYT5EUUrwwWwCf8o7wITKbxEmNRJjtF3cZrr+hNmSg5JsQIWXICY4jn
gyw1tZkvkPNt1x86shRN8IUcaPGoLHUNwdKqLWxk2+JpGRhh92Qn1njhC3lo0w4VqflQDm8wc+LH
W79FaJRFcn2SfYBY9CxrTnmCt4pVNmiG+oGGN4ChnhKt/FmSbfIQz70fBss22Vs3pr0XPioo/eQX
R9VtCT6Myb3QioK4+H8OsnNyEFbf5OZYHGX9vVuNkM4laTCQpHXxdVUmZWPMb15tPqjgVyKtTS/O
/B4GRhOfpya79rfXMGDsDaagLTiFuXd2jUHqMSOTCKpCXqQrU/VetBvZJ0eF6VTtUfccWajM7/L/
9alah9O6Z/781Cgd1KUzCCAb6TSh1IoRYIK021sN4gf2U+FeIQg6V1nt9VF503ui+AZE/1M36Nk1
zZov+NgaF9TLzYssWZ7JDhA3BqssTLaJEyAc2RGxz8euoC7Xsvp+kGdU6Ie+N6kkHxatFiPH0fTK
GSAQol965mwC1VLOsu39EFh+sPSLMDkQPY6PaEXhNDeX5KFWvDFfyCJZq2SDBuc1aoPkFPkZSktO
ka0dbsOqiopqnSLngHoBusMEuQYIVu0Pv8zRaei77LFuZvv1UVfXt2rdtvcu9jS6YXr5UmQVoZey
6PA9Y3Dg9u0li6YTwZ/k7JPDQ15TOAuvMY2XYdCtdSvqaSurOSZ0C3Ma42sZ1P6nihWL5ibmSzKN
HcTY386yursUMgbLzSYiLqDXX3maDyPgvhfPyqtt3rP9yfOgQDkxfJADUBQbF3bgWXdD6HZHUeRI
1Q5u8TW7XcApFGeVAZw6ImCj37WjOS3kiUDF7omUNM+d5xeomCBcGmegpENHP8gBokT7WCHo0jn4
dhbLOPXM7ql32bR6aIGxc642M9njy7BCoA+QVQxRiiWzsfNC3fxk1kCz5u7IiUENW+xX0r6y1k4g
hsMMYoVfhMSZEijHUiqbDeoqsxFpkgQAv4j3QV2k8D/d5jjk/k9igD5038gnFPd4bY2XqixJTwHB
fKvNaa2FjXKF1z8+jC5xpQIM6S7O9OFBR83vvjVPsk+2VJpdgE4KrKWsEru4N03TOuDdF+zr0DA2
sarlr2NWb+R3YQ1ttwyaqb6kSUkKbxTi9vUi+LvKsjx70wweatxf1P0QDOWjwFhInplpMVJbhQD7
XgNUUkzfXbvDGHyGE3C7EbqHmFvvoAVp4AlxVZMyW1oVBHylQ1oxM9HQrEv4WJAoS/dWGGUBx5pb
4b9do/r/GfPnR3CdrG6reVnw/hGKr4t/eS3rf76VcUAyVECupm1Y7se3shB+46ZWOzyb5uRc46S9
YhNRvmktPowdWiBbWc2Qh7AqnYBZRWZw2beEIMd+5eW+0sV8PXaxzBBeg4ymRECv/1NSTNtllTFG
W1m69ZbWv6QmkcP4fds6r6xIS1o2RqxAiIyPex72DnVZaCYWj1WPwCPqrmplaDvbRPRRlt7b3P/R
Jse5+RV3ysWopGSl0CZJ9iHB6UM3lUQeE9c7dHqxH7MpMrYYw9ubseXNc6vjgrJBNxftjSF569om
WRl1ZR9KF+FKUT9GtpKwKrOyfRiEKdMz1WjsvuHyp91BmTEgl4Xf5CgiAOnacHDMktXKe7KBtLwU
wCo3Xe1U1iUZshJNs7B40VvWH3XQ4DM4V8MiX/mGVz356WTe8/yx5psBOqONw0/u4uwYsNNzYi/Z
BigGXXuyvCfbGzayNsate5WlqnVU1KzwbYttZI4XslGx0jeUmrz9+2B5PlGqjTqfehsrz01a3say
sRtwtw59AzamoXlbP1RL1ip98UII2AYJUCQH+ZdErvtA5tIkeBt2z12TEeHlL7LQxV/CXR5Qdsps
8Vak4ZcgmtJ/wil6M6vcZNk/ePxAHRCgmBA+zQNC3hPPoSiZ6noXyNy8XLoV5RpKH2PurDa29dI0
+E+8L6wqrS285ftSCiVMtP1hYW2n1kw3TjiVe9bjzhNp4nvDCI0vhfBilPl842IYQXHxy5qX0NzR
BtOl4MF6dtXM39th1W3Kngmnjv6R/aSeg/WUYH1uNursAeD1a4Pl/yVJWFf0mlt80d3oBTZRh3yc
Lg4kcpWVbOdbX0bY0L7Omp3bvrXrrV24ymuASIockOBTtNZ7ozqg4x09ZSEBmvmCqm9WS2ecnDMs
VeNaFx0pmbmj9Uj4opik3Ote7R2nNC1XVircu6iHSYH+5ae6ymtksgr/WbA3KHxtfOlsuziNlYlO
z5iNLy5axJsmNDIQ+fSGBQKeChZDF9lbwa2xzewFNZ/hUiHPz5aEUXE4TdvRVxDdacPppYnaeKli
s3KUJ9muv26RCHtS6l65szMcS+UHw6/Y227QreRJmPslq8ZzrD3SWfW5itAAmcYJYEc975rCyHh+
r+JH9LNaFl51JLT0a1X2hhUhB3luM7v4hKVPSDcl9+iaJP5F4B1CvxM/i7z6utkHufQOGnRhZf1H
nzxD8cTaiC0VTMg+zjxPvJZDXSENgbAZQFVC9jEJmk639kk+S6B5hYp/kR0di9ETj/HkPNzaE9ci
6gaS2MGJ/p7V9HfZXrMkWaY1xHPIMcld2hTNIpihJsqILUgaOObVmsr+Ak4W34EI+dauBViDCOza
zhr7cCvii2IfZN0jGbPF3hEtFl6yiK6Y52xELrEusYS5tZWldQ7VSTn8Aq6Z23ztfgTS7jFZsHwF
5dZF4deq9x/syAu/d325xRE3DxZF+jXFiDpaFO2VnbEIFnkcoZzgT9/r0btaldN/xeXl21Tl2ps+
mQPqUwipDYS9F6iRI+fq2TbSdQk7CIhSLu8h1UO3sXMIcs1FOUiWaqPBk8hx0qVsU6qcE5WAa6Ty
GmQQwi06kT9k9/t5To/FVYAz+7rz0mHhIqcNpzH214pVmhf2uCqsSU3bZ27UnsFtIUcmgvpRCVgr
O1PVfUaR7Or5oBUXysrPuu48ZFD9wrwazv58kFXfT7VjMIH8mTubEQsEy0jzRVcNNgA0DgT7oIkU
eKO5fsRCBNKkzuXvUOrqDn5Qv2qzD5g8uDNjtfXTM0bkylE2yaFWgPigh57m6n2sHeBwp4lgl0SV
WOn66F/1tJlwSbJGHNAS89xEarfGgz17wn9Jh+Np+F+NAQhMzRp60cXFKkY+5p98iGelN818dkNE
9uSVKl/7eaV8NgI1LEXfWkolzoS2chEGZ2euJCxDz2k/JQiI9WW4qW1l1t+nx07MCL4bPpBLkJBE
TaJmRyE9DXMp0sr05BdVs8txuruVgv+2fejN/bpfq1DGQQeoB5fYKOybuRhYqnpQBAdZlQdhOJm1
vg1CQU/oGDow1IktbZlrRXjXIfGYOEbyAuRHPzhmW690C0otugwoUAVEB4RhpndOYuD3OXegu1Ws
erd1DqUfuJ+qpF0mljngxQFFIuu7cSOr4L72OJaJJzxkItLFLR+DynOLbyhfNavvPKy9z5iDh8s0
n4WwFKPaZEmYnZB/BcuMvOu2nPzuXnOncRkEsKTVhOSDMUeY/DnW1PShuXey6uW9SZacsjdX4eya
p2Iso8Wpc8L52mHTj7ozimZiqc9V2SYPU8HKZQG3DStCBxE4lGnuKwJgS418GIKtBZR9WZ/m+lD7
oJhknbf4f+p+Wr2Yaoa2VKa+quCH00rNfrBBRBwyE1+dAqBBEJvWA1hhaxM4RXi07NQ/t86ccFKa
6rnNM1QWUJD93n5Nkjj/kelgSKtKd54Vpj2AA0lz9vtKP+R2Gm+Tsi0f2HUiJZGWydcOY0d5ltYV
V39ktgK45y2ZWrd/j/zp4nd6EllC07V1lbCwK4Sh8nP6PeZFjDLoHLXw/hH5TLOfDP+YEuuDA/ND
r/36axpP61fRIqccYeS9jMPzqGPBptXQVxWhhddWH/Y47mAtV3oGK7L8EkZVvW/dlWEX4TYt8uAh
yB6SuLnmhm8eVEUYB6IFGIfkRbIMuxYEjAkpg12TucrVEXWpIVGZOrgcTE20JDfti2Yq5qoZ0Qkj
btdsoZ8QTjYqKDVNgH2CdrBm8I2twp5CuPhV1xBxyozX6DvIWeNuyp8xPXNB+qCUq5PfxKHIyU6q
5mnbtGqfFXfCEMcngQmnW+zIpqbLvsaOyI4eCXqgHq339VWMOD55HXSkELXio6LapNxR4lxk+IFu
UpCpq97DB8kJkqUntHwD1U3d9F5ibCbxT2vq2b4j1LK2iY8vBYKZGyLgeLhXBWtv0e69KUx2cD7B
ykzghmKRL5CCdVwPry4l5L9c5+R4YoFWcFouBjWcHnvEiSMFl8Ax4J0PjRTtCj221+CYlDXAu2Iz
Go6+iIOe1H3clCsV4S8cBtAsUXr9S5wjDddZWbnOfC9bKEqZrlJfLx4i0IBACvQzYsn6uYELFmth
i/J/sERJZTgAOHaPOOUhsF1DJCNnGDzGkCaXyaATcsQ/DBBiWe3Re1uhu0gyP2r2E3rpiAIUC2sg
YhBN7T+pWhon4DNf/cDY2gFrJqvMo2zhdWN5IBruN356Sg3z0xBZxsFvVHsVC2RiWbX4y0hzGzwK
rZocyxO7uvQEaTw9lUzSY4C4aAsjo4q84jEwiychmvQgQlLVnnkkfH1Ffsl6Ze7dBw4m4vhbO0F2
zg0reqmUZKvZfY95Ulgvc9KR9yZguq4yF0lgg34oAozGcGpT4y5adF3XnFvrMAGDWM+qkRvMY89t
4kznIAegothkxaGwnQoPN1MV5trGHkxxKMroU556/dkbCcrGaDM4WuXt2lG/d9iPLpiSnT3ymIgP
68OjFlXtRR50G4W+ocywegsqQFcoLRyNsQYqZ9ingmzstQeJshqtAJl4G7tTwLbL3psWjXr2S0d8
gqa5cILgWBLFPiipMuxHt3tL4SmfTX0AG21wG/FYRyjdwMCWHT3gRvCTq66CiO9Njr4dWMmuUt1e
horxj9qXaz3Ueb2Mw3BWs/SugbuICzr4WsjYyDCMRrOKsxbD7TRYE7Bwt4lv5yvEelfW4H+xdKP7
l2lN+z1mwKwGFcAQmgAMDkXhD9IlkTU3j+GjfUuRcTqgNGcdwY+scM+OsKJJUAHCosJbZLBUFwQP
PfyeE4ycdQe+oHCWf59kXe23zb/83+BGjTCo62qkPiWj+ZeM0ADkXO/4eX9zWROj9tBW2Bbn3zsn
mCk0Y7OaTDdeWBH6FM7g/DCU+J+2aYZT27vTPjedbanarKAJYu1YqQwHTF2BPzWhvdGCEjXtCQ29
tgteQSSpl3oKLnFta0ANuvCctnqybfEfEGu5Gceg70XJQ2+hF9FT2JaPzKnu2i/6FB+nRGwr1XgJ
E+ztIhOtKtOK0cqaw91R67Z8XUivtKWlrjW/26dprS8DoXbL0dcqHIpsSC1ztbKsZF339tGHiITa
fbpIBzzwkCf84TZhsBVh86ZnE4JyRf6QO6Z70H3t0IfKI4pI0aeY39BCc9yvaY5EmjG26hGUiLnL
fKazXEmirfD06hj562pG2bbtDzGaV36dcLKqZD32qGZWXtyedLVpQHi6SNWrxbEp2+acpJjQWn7e
LlFpjRex6oRELbQ7JOMVsgkh/oz1OP34+/3/kPDm/tsk1ZjrHVXoQGPcD+m1KW0hWg5x9N1J9Xrt
xpa/zwoPlljt3BthER+tQbPWQKvxSce/oB0OyliLYzpUa8DO6OL1wdkY1Ook0qBAdlF7tfFTvTMc
ZY+RTqc05ie4QZgUge1cAXYIF2WddEvWYFClI7+8TJn3uVVbfaN4zMHQYp49YMDHqkUi8+9/q/bH
eoKnbn72QOKbum07H9YTOVqYdin87Ftmq8NdV7kFBkqe2S/JqDzWgc6GpCCerc9PYlHmwb1won/h
Amm/B9vk8yZsASmemCFGQx95AOjdZbZbudk3QIf6Sz6CpsShyO4U6HiNrRByCdhd8bmFx6/I7ETx
A3cWexuwnsWNJz5pahwfYjA2bdiNaAbwZv/716T/MSXMiWEALMwLBvnWj0liTbHrAU7w9E3Lk3+w
FmtOQDsSJM5SHwgrciUyc63H1RkUyJbtmb8PRm1Y/x9757UbObKl61cZ7Hv2MOgJnD3AIZleJmWr
SjeESiXRe8+nPx+p7laVek/vmfsDCARtMJVJRqxY6zfku8FGD4W1jXTlO+r43eWIYyv6JJN0ShEc
iKdc9oahVy7mAW/Kv//Y4lMec32U0brXbEsR9lIo/YTdEAlzTUBP5o+opi+QE/3Z7gbFw/0OpQo/
qA65aYCfmdtHPdyQ2T+g4K0+FdZ4YFyH8YsZHhFKOVxJfemQmrWPjTmlTmwhkI+ivit4rIiTLXEf
VULeTGGxR6RI9tomOAmr9wiGoiujyTxMPIzDGMyNR1rV2g0WicChTRH7yDCtxCFo0ZpOv/jSmG/N
AUngkEL2qQJbuql8HzmQIOovTGOi2EONGT4z70NXxI1TxdP3XKPwGUKXdBNp6jZTMJrbQrdCJqlF
7zVxX0GVnOxt0KnbsNDrG3VoMwQIUnMzYh619TUtJlyxCWX1YCD1N7eQ4dTKq7Wgdf2SqNaOn2EN
hk31XdI0/bJKCT4lCQ9ZYeFeWcH1d8w4mkiU+ffw6OzDoEVvHUEhlKY1sB6nAzqw5b5sWqDGpGR2
hBPiiJBrhHLti6ziLevHuHT2mDsVbXgwlkKcxlwcC8YIm8NQOzRDMG4GdLRc29DzOxtp8L3dd686
en4ZEY8i9gK23LlsCGOvQScx+ZMB1R796cJWymQfVoNwpl6LZlIpuatXqTvhv31WTQlv0wpBxUG2
w9yhrCHdRPnXXAPdgB2CyE6YPhI45sILhjcUr7O7ptCMvdY3s9uSn5Z1cUZlffHagWpYzG3zb0bl
T2yh90dZQzvDJDdvo/32iQDdyb7Ne2n6P4w6Cgm1+txJTMneJsCTtkKOOirSfX9lGHp/pQUCk8k4
OBUp+gD0LdtR6+/6xfUOWuN9xo/y92+a8ivObf10FAtgMwkFoAIDyK/zMiEraZ1VZfw6YlCIswTW
t4Nc3PCcFFinT8NeMTHzKikTuSWp5W0qGkcdAGKvavbljDhUPOFtoaZbVRjNFjwGWc2ozW4KObc3
8hwq23mZiuXJEPHzp+pGy3Ss6IrwS0uX82/+nb/0dyaFFN0GXCEMxRSfQyBVGeY5GYfkdYi6ayDS
4k7YQPtr0NSuT1TgTV2dnlsUxsCE9K5QJth3whJuq9NhSypO2U0jiqfR6kALJ6YK4DPu78zh3i6s
71MwlfcB+IZ/B4yxP0dufPGqQtVJVS1boyP59VcwRNRkDTYAr1IweGJGpnAozIc2jQmLkATdGqMy
OqHkFwf4SZTCgADfoeB7NlP7mAtDP6wTx15WL6VmBJuYH5QBB6qiY24n8HxwApCkZjs0l6ooDzFJ
0p2wgkWcBRIRKmT2sR5m2VH9ZofdzssEKu6bmliAdNr6Ms78ekcePLnP+poUIZ1p241f/v6X4zv9
y3cA/oeBXLH44QxhfHpP6iHTGyvI89dU12UPJO1wBRvYxtC5D8xDRJiJS3vigZPJL+05uNPa8M2v
ZsVNZEXfppodXK6Lwia1i3IPYg86yEroVnHXJTf0Rv6htJpvWP2OFxLpXqvNNpFUX2HcOyJUQXoU
duOVxmc7a5W1i/i+97YW4J2eShpO9Lp6leTfIvOAdUOKayJ+Aaga5Lbq6KUF3VVWHyqj2/jU6NVE
EyfMr8Hyt72MoituVB24mRx6fGkyXJD32vtBHLod5hROE+RL8YMp1nyrZ7kzaYaEeUaGVAoEnWtk
H/KLFudcgJ12hVU6wtNgafhgeic9SlNaeZQorsEvFlfKeN+2c7RnyhmQpzcgdWd5iZttn7oAwRV3
Vh8Ik4B4NsNrZ3Qnu6rxjKFDRnTaoaiYXKeE0c4MoHUT46zhZIveu6HXWOJW+RUxu32yjCI6UcQq
nDbR9L0I/fE4WdPbGHUKVYdcHP3FOdRX8tewq5C6II/pIE4/XpS4QfgV/octGnIjvd1WJxKBIkfC
Q0bcZ0mFavqSget708Hi5DT2NeJVcfpoaDXeiYvTq2KRcwMzBDdGnJpwai61/o0CfXudEiA4yIgc
0BQbdovB/SNA/6NfkyMupu9WKgUX9GrVdgxQj66B1jnxhHYEuXH5pC8LGNIOTqDlReCX39Eoeq3h
ge9FoV8hIKzdal037k1UOwf0T6+VCEjlqGcveVdfagbq560VnAf8nM6IcrqNyG5xKCjezIDhzrgi
t29+ycVsOBOlh1MuK1ejLpS7SYS7ySqT88AcE22tqd3zqpLfHsIBq5oQJi14vb0RkfpHBpPxtszs
TcxofQLxPl0GHamq2bKbc4DP1r+Jcs2/RNqmIXRVZ4AwbQHe8FPf1OOAyFOnda8GNiVuEk5ENhm8
LMvu6FeICq4tq+KBbLYKnuGlEwcInuDe7oUYAO6MaH7JxkjfpQnC5rGOwPUTWQ/TQSbLPiTxkqFi
5sQQd4ETIWQQJNeYswSXcDOcxMgHXEZ8w1FUaNLBMFmeCCZk4rNhupCbpyTN9yqgz1skAgqM6vLu
Eg0SfRsX4m1VzYE1ssMjQz3oIzUgZWyTb1nTpx7UMXrWLiQ0515DFulbODHKDvIA3NAgKk4DolrJ
4iuZN3V318WKcOf+PqPydRjzMd7IORJK4Zy/jhZII2Ps213gU1BKlkfYr6OrPu6ny8jQz+1c1u9x
/X/+ok7WrGplLwWyYoDB2k+b/3VfZPz9n+WaP8/59Yr/uoxeqEgWb+3fnrV7La6es9fm80m/tMzd
f/903nP7/MvGJm+jdrrpXuvp9rXp0vYPlbXlzP/pwf94XVu5n8rXf/7j+UcW5V7UtHX00v7j90ML
Ll/Ymv7TuLLc4Pejy3/wz3/83zqai/z5r5e8PjftP/8hkX7+TV4mFiAwNeZFGoMMenTrIaH9RhrH
QCsDuTdbNpg950Xdhv/8h2r+JjOpNvAlRBbOMG0mgg3umMsh8RvOy5ZsmyijoQZg/eOPf/53ibn3
X+1fS84JQ+W/+Yl2oMsIwFAjsnGukoXQUPL6NRDISL42Y2IMyGAvcMaqnY/rYhyT+ShwvToq81i4
eRn06G/J9dGvGhaI+v6+tmxGc/olb+mOhpYaP4oSUIt9e+qP6xpFxgxPlmMrVfmxm6DprmvrYlg2
131mhp8ywuecIyFku7MVrLmRI9gGxXSPVUcwu7bIoPjmIqi/ysq8sFX8bWyp+fFjIVBnYQxcdiJz
yWqvZV80ZTY3GPLkx3ppPmTkJSsVSCz1ysjhQ0l4KthReVwXCoym2Z3Hmu2PVSW1XyjVNpsAFyEy
h8vhvp+H389EZ22a3TSJJy/ukZsylLiS378xi/FyD59uE1tGj4f58i2+Hx6q7NTkx5FkOmPmUZ/8
4tgafYmq9x+bKXXqFD3qMKaQhRZm2x7zOdFld10Nhpks5rq6LiRbtEdrrGDy+3knuzNWd26x/Ocf
C4EFOXUQCAzkiZavX59hGqMmhg6rGItjSMrlCI2vlDfQA6LU0QNDQABZdq8nfJxFmeeR8iR0Ox7e
7VRVtxMOd1gpZs1xXRN/rkWdWmOR++thORp9sVHVONtKo7j3ra45Ji0SSc564rqt9MsX+dOhj9Z/
ajNXl68W+kXlUGgU3qe7l++Hl7uvH2lt4/1O6+rH51wvzMpdOfGsJVKiHPvUEu9rVKwVUHIpI8a6
uh5eF9WcPlma7G8+dq1r2dLAuqZXEgKmRfx+xsf+jwt0Ru9jUe4ySWDJm1t889gOsXxfX3d/LMzl
WXk/vu78l9s/NbWuRhV20YkOIWe5x3rJuvbezucmfrrvX1Zj+4eKQ9Ph8x1+agmYs0EoTTb9p6t/
Ov43H/6nC35a/fjQP136L4+vZ37+aJ/PjIheHY0alklNlWIrr//H472u/bf73t+Lz4cjtKX2n3ZK
BW/N+uqgVtvN7qc7lJSd5Y00UyBzNOiqO4Uu7eOaj7M/NbseMOabMCr1A8S44pgGSnFc10RO3/Gx
+WlfAQ8BDsJyyV9W11PXQ+vaulgbWpv82NRBHqYQm2gjW5tbV/UBNU3n7+++nrgu1tsAFL2XugFx
6qUtJYGh+XVdhfjcy5u4mcVOpsKnpjJuJLpVHknqZ2TVAIgd153rwkoVbSY/sxxaz1r3ttGgz645
V43TVDGSQe2C5F8PzRAz57t1VdaDrLj+qRnFCGQHa2c45klQpM57WxLgpPhU12j2LnABb0oFGpc1
tkfG+D2qNdx2AP9kghlDmCnuWHffE+Ygbt2O46ZPf0yDDIAgDDfZgiNB6lVxBys6lSn8CXCFoL0W
LtdRNYMXde77LapPsPJIJ7l+jVbyT5/y/d+YNHAPU1SHm24Z0vqlH++Xfn7d/G/3NesQ/OdivWK9
9v2KpYFPm9iLQFD71PT/oBmQlB3BrbVfW7bXwXZt+n113bs2Q2TNuP/3nySTo2MYTzBFf/o0zVhs
S2W6LdeRTNb17GhnI4Z3y1q7/Csf+z6f83H445yPfWVlgJT72P5XzSo9MgTOevVHE/+726zNftzl
o5l1nx0zc0isHKIk8cK4DF3KMpqua+u+dZMR/CwQYNh+7O/DhgT5esr76nooXsfV9ZpPLa6b2TpC
roffz1wvmpfbrmvvxz+239sMNbxnJBRUZwGP2iwkaBGlfhLyE3WnDHxVBvVC7okupsAZu2HcNfKg
AnUQpCPxJS2sRPZmX6W+rhmlG4dMgXtjhhFvRy7jc7sxQhMMmp7YuzrLkLVEpKFvxc4uqcclifWk
aqDjS8xqmydDsg4CCMFhsCok/n3MizTzFsb/BOpDoj7ZVC94VWheT4SxidQrywjmc1D5u6YcUUKt
4bqnUXUv41+xQ63uaxpJL2vqahKdvSlmHUVxGRCoMruB/qXBhHOHPIW90QfT1ZNwh7a426Ei5/SQ
rRyjnTa4M78kPkzwaTD2aiO1rg7gNNSSbQaJeoMq37DNTW1fJtUZKfK3JB98hxkHKk2GccEUAe9A
xDSoo0MxSOEH6laSn/DCLjzLMI+pIn/JVKCdWVReyFOzKYjdKZGbd+jaxAedbDy1dGzCKnuTIc6/
0dopcfshujXELFEvTBPnuc+LzAu7xWdAksVWK6L4Ihrmr0UaPZto9mzE8E1uEFIuz5Wmu0EF+kvO
NqW59HO4pc21ijEC9hhOEmG5p8NFcTo/1h1zBgNyoxnpniwVT69SKy5+XLmLoNRTMYyDY7UYJWaF
vwAb1BtF/ZHiy3fM/LB/SE2q+cz9b7PWuMiBxev4q3md5UM5usH3DV1Cirfl+FZmYpkx4Hevl1XH
b1GS5G4R/MPEYXZ8rGMOCKD7hLo1aMrkOLR0qmS+8i3+ay5gyGZD9bLDvdB+iQUQSQyWrQskaTzb
qAJPt4voEJrKtz68QRw/c3EPxxVAqy2vLNud8GX4jbq5UV0qMMT+elRuu4h/y5iHw4hkTR4q8XXf
obrTfbXukLTpd2Y0DY7eSK9SuPcrkmVpKD8W9oxFM6aSKXIA+CIhWpS2KItsA71Eq8MubRdHIc0V
PV5lZTg7Wl7nbmuhcpJrVGvytDlUcRoiVRqFXmXVJnrli3heZHo+jmCDnlV71W6/BUn3hrr06KkV
BZYsue5l8pIThdlrHUhkgZuT7V+VamucLAQfJzsFl1H+kIwAXXo73aYZEqBVgU5424mj3ZRvOULu
eueLbVnyOGwAADWIv0blzqaMEPc96nBKin0i2Uk9JKWjZqXtZX4UeQ0cab44ZjaA9gSiDj0vzyxu
y3loHBKjtOOTIY+Hb+083hitUW8aIOhOp3TU8LliKkN02eXpEufcM3W68puFvUwk5lNrmkCX5C9N
ktUezC2nieObjmjfKZvUOhnoOHi+lVEq77KzrWjHqpjESYmxU+L/oXoaiJdRp+4ONSF1dRLx5zE3
DtNoT/s6tWWvtFQ81dPupuStcrsoAyDQFqELdiw7T2ANnAUyAdndepiHnjEcgV637DBIQk9Z7Cpd
u1cQp7uo4vauxllqP8/MWSFGOxPaGS4ZQCZkhNAVjpyXsnXMwlDfjWp6Hgemf32iTZui0B9CqYNi
OE/7fkiKwwjDqe8Q5GuDGsEJq93Ocf8MYh+WGQQbp+HFdwuwuFuAklmr1BsdFnOHdfAWnU9M8bry
QULn1tFbVbvwqz527ekJRrZjqLBfNRNkG5pR9G41DUR9raNG1juNVm2FdUp4Gg96PTsdWKZJp0vQ
6zJywy79Av7NVYeucEo+madqzWWF6jfFtbZy5BCs7pyL3JHF+LVtAanp8bAv+XEdpQ9f595/heJ8
iYPy3ojHOz+vSOqS4rZaG35mZW5LgRdtK6kSFtjtfQGxygvx63BkCRJBq6p3PRVrD31r1OmsfENX
OJ2HuEE8IJJIudHphmGabNuMCn5ZLNIbZrnFCrjbQh/cBUgaVdV45avG18yG66cl+B1l6AQWSOJ6
U67cVmb5yNsXIzXeIX0L+8BL2Wptf1sMGvPRJEIMaQ5OsVLtxhprGXnKe3fMgoeI1xQky7MoBMKF
7Vi5uGOQWwQFB5wMu9k+ROacOmcfg3BCSfoiCcS96AjLcCq9kPUnO/WB/+O3i0QU9ll+ajmCuqPq
ZzMaKEngSnlSuaGc7gy71e/S0u17Szl1qINW0onClcObpu4QBJ4cy0avaiqpSgGoUCZI2yhWWJvA
uEGyRXhRyTs5+LgZgw1UDqN+xr/jqhqT2qtMnr0h6SxytMkhab8Al4FSYbqyT3fXtskTE4TCnfrG
sVvb3hZInzu6US7kNrUG4hJHGyLpQy2DxVGm5pygDzDFWgzgHg/xnBLtPE3aKSqANfHieV1gyu5Q
gbbVIvhj845iqu12sFbcztR2U+8/zsZUuNpoP8JtnDdaCoMspSzSTv5z3emnHmYtsioZ+a3EeM3q
VPJQd4pc3pR87zMTcIJSuctHLDqhB9fwh06KEaLiXCFF0o42XsdhlVC1iCBdGItPYYeTW02BwbTY
VZeytZ9MqWQKX3wjo5YB8CYi6oxoK+nGwwgK2cBNKp9HjSJCTh6YX9hEVt+Bpn6BqUXLbL25zzsq
EZ1K5clWwUBZxbDpJz1xKoFzXWPlljPj16Hm8XV9SxlqvAJ0sDXjsT0WvBtm4g9bOpLWa/vnvkNz
wddGLzJ8itlodTPB03mg5WOVtPkGn4zjkETTPupANjdx9OhnuEvMsXRldtp3rYe0RLnwKFvh8mRg
mq0gazhP1BoWeOFSL0fM4sJfvukSL/AC9hD4B3o+XFNF2Q6bfFHjUq3oRyki5C80AoUmgu/Tylrh
1UVZg0S3JVfpy10X5/cWCaKO/viIqvE2bMRwmceLoIaudBsNtaYulI1NoJYK7r4FOJz+ATpE7bVt
e7bVqnaCHrBtq5TXuqE8Yn58KvzdaFA1MlR83pC/abxOdrIquesSccFJ/GzqDVWS1J2z4AJJt+/l
wK3k2NrmcjK5pm4egR5UF0IJb7UxpdYftwiOhj+S8dEYYKwq41s6SBMu2RK2hoE4NIhwuaqWmIDP
EKTLjKZ2xzd1ogORK3RUqOQ/WHaIva0cXvk9ZnihJWHCbPYTIryx7XS5FMGPyv1DRQgt1wVqy3O+
MWQNRmzvpqaFxpakHiD/4keVXECjGVwsUmIXt4zG0ypVPlTmuJ0LTd3Tx20yQWHfyGPo8P1LZy68
U5E4kcUXF6K6HXdSTeTTnarQMMjzGqeq3OfpFFENlr2gOUA+E6fWnnPieaT74tEplURy7aJUUZUq
XUV7wohBvW7E0nVSktoZ4+gBmnzJod4ERujyjfveHFj3zNhKpnW7oimhJGmUquzsdtRyiqN5eRmo
8q0yZPiAyvmd3nU/gqaHq1TKTmmGX9MYnhnq7QricdVGjpRuj47dZq5GuuYwDk9A96i2HiesGCg9
i68AImyHztDYxEl5wThIuGVYfN1l7HYFHAMA0E6phWj+A+3fVRXoelxSSCAMUPzkp76dniS93wYq
MlpCLW4z24rg0ma+l+vBvoPX7MlKXdLnIVfcRfG8kXvlOjbqcxowGCNNdugQP7gsYyzEox+1pVzV
g2J8UXMIcdGxlIi3x4Rc9xy/Ajgp3LavCY5guGwsfeYZpeokmYudV6o5hGiSM1h+CAZIdCCHBC8f
Iv4YmRKZ3AhlKNzYV66kkjaKtibT7RcGArAGxOHY37T4a2zzgRJaB6c8artgZ9bzZggm6kmhvM2D
9EvYzcEOB/fE6Zj/KOQrHlokIxVEjnm9iA5Eh8XjQLpjbFGAT8JnzILu5QA9r9wf3pRWXJh2L+D9
9W9G8EA6PtkOzfQ2ZKMKlKoCsCiVS2A5qptBmFRksWG4NLxYKPY+gCQtNVRQ237e2J0c7CzpMrOH
7/bU4B/fDYDFVO0oxuaySaIKH8zgEJAVphidP+tFg15AO+vYIh6M0J93pt29llQ7sb/chHL0AqK8
dirNIGljR6jfDN0hTNsfdebbWxyITxYkrAghKk8YDAqlab8YUuYVcQfDzr7UIQBqABEtO20R6gxu
LIq/heLvB2E9aE1vOz2TZEc1p/var/hVuwcB8x4RbhBippzg8t1c0EtHbtWSuqvjTaoUj8Cyn8Ni
uIDY60wFNfQJR8ESwt4VCNHGSVoR7ntFU3Y1WgCRJG7qNpHOcqz753Ku0jPCWppkAy1Zdw1jf6hH
hOve9wkzKFHEG7LDx1WBgktDVo+IsCwtrQf6WX1uZ3P0qrb31HC+a6o7SurDeRDDrjUhrTBRBRiN
nS3iknHMBwkepBIcr+MTxcZVZ26Aj+P6EZ10mIpYkqRXvRiDm3ZZTKl/UyPQlWfFyQwGvC6WBenI
GS3QmUi0MH/flxtTBQk05JX/c1+3ICwVLVJ2lQVowdL9a/gw/nXHw1ia1ZmXQqHLb1HbzRTlPC8L
UrPl3poQkFg30TtQz3FtRtcDYO5118f+xtC+RIS/x3WXJVXKOQX452VDU2w+zlUVXzk0gR4wXnHK
TwfgUgFc/2nP4r3lRFORH9Ybr6fis40STKvC/ahLb921HoxACZ90Y7pbd+lZGV2ZJgzUIIxvyBUW
ZjKdWyGim6EagT9U/mEQ6qU8xekFntmgRpaFNfNeFa1BjfnPfenU56hZwttLZAl0OHLW6oUqdcdE
T/RztCzWk7vIoJzjJ0AUgaZhexPyo6YBSop6aSE7vWwjDFxt6yLV3HLdDktdITIaz3FjXc82fQjc
7YF3p9POtp1I1zrojWVDZXrzvmBq9a2Lw/k4aSktpgvgccyhGnycN4KT2aezXL03ZMqFcQqy6JyV
WXdVooby/kTNZYSDStg6dpqh6kP0daNJVnCjxBBX/WA8raetC0gYiuNbeblfN9dzhZW3nl4NMvwm
rlr3KZOSelKRXCJ8PyLpGNhnzIrtc5DwgVW1ewr82j6v+xUz668xXXL82JL5P5bT/G46lKYSovfI
lcwCz3IkEJOdef6KKWr3UmAbgAAL8wzRC+e00Jq9RfXqvB4Qbdwc8NhAD3A5bz0ACU+7qlDhU+Ok
lQj8w3bbZKrq9tFE5Nbr8Bn+ODesKtOxgcrvUqXC72+KAw+zjvAG1KHljdqEhqXp435mQn/eIq7d
uQ029DfdstDapj2QU8qdcBzld5jt/0cR/FsUgQ747E8zuH+BIkie8+a5+RVGsFzzO4zAsn8zNF0D
kopRpkJCmzL+7zACW/sN7JptGAq4IB36IwiDP2AExm+6vNgGCGB+uq0uV/0BI1B/o97P2Ra7l+r/
/wpHoODJ9iuOQAiak+HZIV+j6xqCtb/iCCrGSa1UukU6yrLI8Gi2F2TNKYz0x1Qzo0OnROSgDI3y
xtZsXAPs5sGwa9R0ARB1pP/3AZ2etYgd2GmIz7BVM7tG4UQwtNh0cUU2RAd17saNomLxEEYpgqGX
nTyBGlOy3sNcC8/nzvyC5sW4szFxCUEvoaltHVvwwZNuzpdeiALdFm6Q5aRi0rdg2BOkIwAAJeI7
GC+UjJsLOY+QO8nk0WlNJieZUNFJLsy3pFeNuwbTkkHRPBQgwutU9/dp0xL7dcypgXlRIxrR+WbE
cfhZRuREoZSYU3jWcls5LACwJHs61GX4QPxOeq2yJmgnpLp6NIbQQJ3PcRQLL8H93GtuQmNoL9DM
mx0ZDibfRmLvC4QToyQ+REUcnWckkSOkFtxCicdrvbgGLlJsYfPHG1vOBFG4wQQt80c36IrXXDdf
fVNNd+DvvtqTAntlyLGGmk/TPCPaVuQyhm2971yJHvpY0RGX+ygr1gRXPXLzCvIbZjw9DplylxFC
enkWfrHR6NgActLwYJOQblEZdufhDbjhdVv75zQmyq/khCRpTy8f9YD8yePvky5CBHFYxH5l+9q0
tcadCbOHTsFlWBNf/CKJNm0u166f+Fs/iLYkE6qtT+idVWjNaHYPLHzQL3VhbXHZ3sW2dewLtdqW
JBidMY3RF67HYCcSUnxyXqEuO0EDDXT7vtRz3alqTP6iJag3yng/D/lTISe3RYMPa1M+1VYH1QT/
3itfIg/dtPLsMaxFh8lurpSgOlKcwWfHCCl8yPlTJe3tCo2GJt6Z+ewpQf4SQ1+Ce3Pbtk5OB7yH
LAQsRR+fQquQYSIL6IYYsGSyIAQJDpNRin1rWF9lEJbbtAYFhuzsD6mKHshP+zaGCqlFxT5Fd04V
5rM2IsNhEZQaHb9upRfPZk+6KRiSnKSmRA0BW909jMfLrCDjT7HVP5FWSUrGdTRTycsjJ++AE/km
l9HrrNSZB+UCe4FS2w7kK1rylmlawmXE9SOepJiPGzz3SqAfEv8sxaDr7Wz6GqvKXsmMHSLP3lDp
ETWzwL5lRNyr0quOo8BtM+ovfZSif58H+zhvfvgheVeQ6CFfqHLTDNZdCmxv81hg1LPN+dROh1Yv
JOrBHTvjXCdI3hSuaOzIk0zEgaokPvUYODIQYpHsU16BsesshUZ+ydatFPWJlAL0M9K2bmEbW1HC
kBEJuQV94Q+hRj3kt4Ux9NiR98aOhMhjCOMjN0CMjrzQoZI+lrL2rUhNF145qNPAsUuEURZpluGS
/wnVh0sRWbcxbxzQzwvc0K/82iQo1aEK5LaInLFnxpqCWlcQ+pKgM/UplRDJJqs8uFPVxftRqzpn
bASEIarIoZy9KD1RBErQ5wp80gbzq/tAgjgaKMNlYANVyHIMwbNqxSfDZBzy4U1SZ6SkUoojHXot
M1AaqY6PlqQ9NRgPXml1ffC/VcZIrD6GxlGLIUC2UbePxilxRKu/kYKDspSO/im4tUofKJFfSXea
cjQV80eak/PI4ljbRFnKq4OFcoEs8UYOKgydZYhyfkpNEn+30Q6+JgvmijGAx1yzIJ+QGnaJeL4N
+XQ7jio19TQeDggdks331cvYknL+m7rxVB5QtUebQWl1KuMU/hTiz73JnNbJ5qU03ouYvixCUiMa
nwbMVyBR1ERH5nctuqz1+gfpiADBgsSZTfSUiybF9gpG1o5fbbTndJt18bWa4PA7JZBwjaCpKT/E
EirngSMa2T7EeX1EHZn5YoLrXr2wklv4/Eh1+/sETSonRTIIqmIwFNBqLPRLjQIHUeyi7QQTyio1
e1L7PRIVtnXqkN1A9VxiNiz1WybgLrLzfSldTvJEnAekyo2Y9QWlMI5mBmxgMpp0N+o8GcWIOEZz
GVqBgt1WWHpWWkfbEdbqrp2mDWhFjQc6hE4UIhaWDmGwbavs0QcLzmA2um3YRBvVH6hM9IaBylis
eEXEHcI63SqZIj2PIlX2pCMZYikvYuaIm9BYfqNKZF3YQ3s1UizcjM34VaKSeRi7r1KbN25qYadW
5CSm5Hx2qblYlDkSA8LZdR0E2onOgE45Jx6NlAEaY42Qk0GPB0q3HhO4W5jdoayB1L2qP1pF8FgZ
krmp+hq9NvDYHjKJqhP7RbmNJgsL5+4qhT27G9Ik8AZDQo4zwJQ4Gh7iop4fZ2vfwOTyOpXIX0k2
vTpAoow7wDd8Py2ZGJ4Zpnvd6GhjdZ33eM7o9jFQm4o8snlpFBIjohEdfQsR5JxFUkb7IRoihE7s
x94IH1BLofCmOpFh72RNZUpX9hdkqPmoXcAvO8NzgEaMJjTdLjKB6Q6PAu5KLpURCDG96pHENDh3
3/a9cubEcpZMqjbUrHwFbsp0h/jatQGvwZHoSEDxRtI+WorTqCxg4tU6aeJPN1NmPFGhRrZuHA5z
JOwTvCtvLIBM1FRU/JoXuSCxL8ouvPRj4yKasvai0Xu3lRH7zn3U1aLqeYL+Hiun3DdFQH7rzVZL
nvxpCyKleQir+oilBn0uRuUjvsOwA6lvdcioKAiSXAJ5R98GvdNRvfRndQ9h3oCfqboW2mxe1Nl7
NLJf7fZLFuuaWyMJ6soDFKoW2d8xzajJD/5GMqezft1NPHgJlguGnJAyHxigyZQ6Jp2ZF9clZG4U
X5IuiXbK4t+Hbyd9i/a95kX0cMz42iMH504pjgxdanjzV1Nun6ZCyy5k3zoXRG+nNJvgdI1acAIz
8CQwItxWivn/2DuP5ciVbMv+SlvP8QxaDHoSCC2pyeQERjJvQms41Ne/5eB9lbeq2upaz3sCC5LB
CAQCcLifs/fazICG9ClRFM935F0bSHl9cFXVOyYcQAe238YJ22Bt5O3brBjqLjKriwN6mWc+sbyK
tmr+h16nCMona0dszyEYsg+TzsG6rbiTFimiIcVhsGrjNtkTwQJL1LvHxjn6VsZMMDan1ynGKOe0
lEUKKjWUflsy1lT0QVxhSBQ6/ZA0lH0DoQV+gHt/rUda6Hv1eJgR92+SDl2+WQYH15ljvwTn788e
YxezQLHq3cNo8K2nk8IpCqlh1ZN27vWxOFfkuq4B7gGCjFJ9TZLEXnie5+dGhTCDRMEMigJy0maL
zfLKfWncOKUxrUPH7jgjOUGzInjV6dXN4qkfe88P2kG9YAkMosTZ9kVSrklQebOcutoUNoGjbjt+
z7lS0tUn1BgHN2k5a4Njq4AaqbAIWRmMXBJ1K8NJDgNGNfJVSWKZCfrbNPjq0CrT9rWMeA0E0lwH
1YYF7M0b+pA72MQu1erDnFX7Lmgeoph8WmvW3BWCsXXNl9CwhgW4/NqKbjpoCemTSRFkG9WwmUoM
zlrpawx8wuv3WYfFlISktc2X6eej7cF8CLODbaqbdH7LmLvs4Gx3a31s+oszO+9aXn8KDKHrpgg/
41ls9D5oV1riFrtRdlCTbDxNgvyCiSWHn+v9L60lZw14cLkBA0h9e8BJig9TTttMpptMNWnI/OjL
wbgOvwaj+pgie1uXxoWUQnqsGeWuSBhvNQ0ikXbm2ky6YwXCgcHNJbc+BnFTIg7AfgTIZdsOlXPQ
tQETixA4ZqP5waGYuc7yJtkSk3u02vEphYm+HiuaNFZn0vUZXYNVB9XuRkVGazvpQ1syvFtK8jg7
vYUrC9Cm1zEFB0f/EavqjbIx000ouCkEmjjDUzTa6HSLg/NTJghaqtAoRBdcJ1jv3IEKbEYQcP5z
jjxlZfVIGkBDnVi5qk/TcEA1Ic0UzTYu2y/mSu/M9IoRvUtZmmIDenBNGq2zaSbRbshDhFYTUuvW
w2DVkXHsR3TTwJ/Um15GPHBaBzk1VpVlyxqtxTmcVAmktS+C8rc/DMHXbA/lFmXQSjiFsSmS3Pbb
dpt1rkJ5lo4MCMyod7auZiDWiyImX1l3M030N3PvMsRB6CUX9pRyAR4aQ79hsEYZk3SvACiQFPTJ
e94OdJeUir4kmo68JvLYsgo8toLQLm6M92JKLkrkicPo0PQLXUQ2AsOi0cz7pjJ+Adh67GuGUlu7
wF1hiYihh5AYb5Ol6i1st2rsdBiO2nNhS/xgY5B+Csisn5pzEAcHJVXjnVsbLyEYw1UthpIUG9Lf
uIfOrMJWTn+y9VsfMpcIVVTNxWj7YaPScaWMH1rKF2kJasdUtmh7c4OIgtojJ/LWDIJ1o7S7NFY+
k0GDtmTRJg3wCq8sgzkJix0adjAhtroaHs1Nx2K+mwCLQDqgjQL8mUkt93Mt0lYREzE/Rb+FoSVf
1UWKjRf3us/t9JfrOteodbY4wrxdmVajTzjVj9jUXzU16B6pcD+oBZ5ljMKY8IjPCZ+dgm8ujel2
hizZi4m1Sf1gkkvie3OPEtQO7HVYTStdrT60FHWYHafe1m6ZZSVzsU5MAfK5TJ88pz+j62r2pTCf
FA+gXtVM5AOtTKE+JYmxakf8arVARBFp9JhEnK7ynBwuz61fpsmQ6vWu2oSx9am01jPgOL52/c2z
8mQdJQ33PaZRhgbnRCs2w5DEa41q5pZ8pXWf2cc0RSAhWnyikWVuIdQBBS9/dNB+/TJW+60+vA9x
VJ5KhoKYtNNdEumPLnXKTIUHY2JDV8mIi22aPI16p7aus+5njMciXY9Wl26IysQTkHwVYfSauLV1
xi9ymRUM49wvR+0Xstb3UARHt1O3ZjPXOxSaMaqoYaPnBmAuTZw9CtRAkriGI7idGvuIIsdFw4EU
hBJEcAgR48h+/0Rm9dBWGPuTq6MOP0XxSx88b13C7l+pQoATSpEHDYO1GXF4jbZZIAccAOF0zraA
HoHRN0FeUl4dewjuA7AO6AGbY6obdG40DLTCveAi2LB6U9DW0r21XKh9gSTOtDC7oCBTH1BZnk6C
ZGthr8usO3cY1xlTqVG1ES56V33Sh9o5uMb8mmOIV9LAzxMGlzLQLikqmX3HjMdOtGTdD3SAmhAZ
WuNW10DOS8KAdZORFRfNQjfYuZPGeKq+VL333BhcaXb3YtfuvDVs/WsoKaTDAq0msz4P0vIrqPpf
bKpalh5eqGw/9SpDVCxbw73g2syTxxEzOrJiyjJ+koWPmbRsdPl06WpKQ101DZxOqk6gZfyW6mr7
oEXECSXF8DFbu6FNqgOJC2+2MfqXzuse4zl6mnFm840ygMXwkIggwEqAxgCDuny4bJL8J1KO8qDE
XbKvlXkD9o3bjtxotruzueZ2y0+LQLzWim7nmsGdrnb+lDvqIYgK8CeERG9hB936GNALmTSHNje1
QyB9PNYE15OziYdD5u46am+7SIsZyVKxXxaTLn7DbRaOhh/ZbU8EZQ2Pd/hVGMhLiFtsNqEe3bWO
/iLaJkSO1UtrHlOHnrZ5x4j8NcA0iizxOWTVoYbhiMrYKvCGQnNUhd1Q4hjAbsWBy56NDEw1QDzU
SV+2Mx5sZaZgYQlGNM3acKSLjZbjm9H09CYvVxQaJH0pj6oDj0hVhzsjcC7KYDOHBOi6JgPzQGQf
RSAtZkmnIv7spodAwROILqtXs+5BseovhiKasoZ9Md38mA7Zuz0MV8i+w7pUVB/pzlV3Tk1sPg+G
m+7mGKkC6pcVXSEfFkK+iTy0qKr6TpsfEYPoCfDM3HY1ufpDBupi3TnVD24PCHK7Y50AgcgTyJ+u
ZYH6h3xskxi3ayrNWzuZe007+4dX6W8VDfi6qrDdV4gDRq9eDSWqm1z1TVsTu6SG4oSlUeekZ1iZ
Sadc2WuUPrF6J7zmQqcX/UvpaNRnwfEUWgUPpb06k2rsrax4nJUNU7L73lLSHXYmmhlO/5Ybke8Y
ZC4PeY5Gk05sFkPgq41tU0TA19ANrtx6hmSbpTihjatp6GdytgnL6E38Up6BdVlEYq062Kf0f2wM
aYYw5FOW32GmbMHHjAWkSBwHw5hDWnSVryon3Q2OxK3lVNotPwV1/tzm7mfcUzUBO9OuwcYKGf1R
Hm2Iv0dTdXUGmdZ3MzBZMO6MY3dUR2xhhTdQlRlcejr12+IfGBZvAnNIPGNSI9CaNiOV3C1lnIdd
PLP2mx2kecuudv2E58sZIjzhoUEEYvpemvM9udq8mXRBLJtve8LvnzW+KHwN0eH3RTwVI8ft+3rW
9ybldKhL4akzEm+LtrXRsXslXoptox9tZ4v69BK2ejL7sSzmsNqsD537ulyMhkNFC9H7Hjzwn0OE
FhJL+/3q8r2B+lMgDd0c2QhvkilFvls+seUImIHLcVh+LiIPeLo+PViG+PR6hGgR5ZOh5du1BKCH
qI5z7rXjcBxnk+kU6zHQ3uwRi7FwOJpedxiABe+Usmcn5Z4uo8jyIzCS2SdfMvQb+UUtu94Y2VvN
3YpbDP4yD62vsHsTeInZ7Yug3LgOw28EyoiVubhHOmxuRyvBOzjmeYj9SnorFM8rtnXhPfxpVDDx
w5X9jjkYY0LuedUePDJlKawHUz4qOwONz+DjnT6phBKctEawIhujYeM16XBUQ6gqXePY63ye0PFF
OJCQ2fM+c9iwlslmjYEj7Y4OOJ2jpZDErrQ6jCzcpD7FxanayxnGMv6mkd4dvaIld3P5CitK/rXH
bDSN8KEnbJZHy2Y54wgQ+jWrI5LfQloLdcS6gatm++9LZble5EaX9i3m6Y4/tegTRCUNaYl0GXn8
M1Ld1llXcSI48w0ks8TWYssxJEFugzzyQPpbxArD+iMPhX7MM+vqUinYQkHsj8vGcJpyY3Vc8g7J
6kejql3OeWN0/AQMCbfeNqTezWgjHaktU3UWV1JeH+zSMYlPIze2tdax6lkuxmVTyfN5eRSBWdh3
RCsqjTRrWh7mrrDGirVsZnlqfMEi4C6riRIAXzUaR2E/qwU0v+V70DOcF9/fCNUcV1e+lN5iKWjH
n+hWpzNLvfnc0izFHZnAqFDn51FHsGvF+W1SXDryclPH0VYo+rRt2+hFtVjSjUDjvv+mNcrOSmz3
4Iyldc4CvV/NCpbLigVTTkXibLtUurLY3i1PQELW0mLHYyT/puXDubWDX4PZMWbUCkKUYdrB7SOR
eAh7cwXos98ZXGiIEIv82qP76jOv3bdUQ7We2NUVbOToUqNCX1kj7oYhlZ+qrNZUrx6pLVDBlcEV
utxptaHHhTSp93MmGpdoZFmq9PyomDNSHMHt0RDnzjFPfVvsU5CTIIYpX6DohQL4qxRadLaBbpLp
xbxjjqb0EDfJngg/dZt0rJ6HYTIn/Bm6Bg6s1i99I5w1GeDxykyzc5TW817U8Ln1Ptt2LLGQVyo/
6tBhNZVQ5SzzkxsUaOAEQpt1NVr3qteSNDHm79VEtcdSszdRz8PGqjgZCPn+ipucsAlEvHARkp0A
Ruar59itEK/b8VnDxHIStNhXOqnZa1trE5YnUUhfE+e8j807P/3eOEReIGicNQRPZ3B4kpvq3VO4
hVYB7jE75RoJoWLumINgohYxtzpJhbImHZJtq+hMhXhkAhFRNN3eq2qWk0vjZt8blKQUgRBVI2r9
Y5yceB1ZYEQ8FN3lFOpHwHwaqAke1XKzPPr9h6it9OMYYDdL6Zj6yx9UUlHB5FlImf7xAsurLE82
tfilpb6+rVXFPvambh918FFIw+VDz9GU/WRG60yxhiOO3uW3vzfNUDrf/1Q0eKhKYudwLBhM0Ubn
WHSdim1Q3kmokx/DAFU7mXMIwnKigAkIy5gRTlC1V0ONIrxvuk+KK9LyoEEJHHbeEESgublivMrY
cCvge2F4DA3lqHLjPFSMqsPEsJkrSPZBTdm+E6bDSZtwVyYDscuIznwtGA4mhDe/U9JyazEKrAxL
+7Iilcu7fY277A+qK35pd29GWXN5odsTZfsUEwJImdZ7HVI38BEUgQs29pRbSUMJop9ZRQjR6GSR
bwwVrbdmo7e5vdQwj0aavaNcTchtsFIqaT2c7bWiZ1+jWtcbg0OWNe2X59DzdjsSMoynxHszJwrj
sYWJsDOnZ27Z+srxOnSuA5Wusnl0iLBbwX2lctKxzs4dNI9IFqP4CaU3VvTOtXyWR5uxzF+zNiHL
HaRPYQhusox4FqCVtq04ChbltiK5c1voVxnWkzqNnvr8HT+Dy7h2Myal9F01v6Gqx/SQB0RVyou9
3KhmhqqtqA5aMVIdqpkszJGvJQ4xr05RXV3JAmpsrnqZJKhnRJkwL5CzfsOofiGLpvnl7O06uTMm
0nF1h1vpnHWf3BmGravfMmU80se/A6SxQ1/7Vk/02LzsqaNxyonFFWOvmqF4ahxikIMYnftccgYw
Uu48j+hXlg7oZYLkBtrz1lNdLMaGYwR1vK1KKsY4NJqN2ponh0ERZJGlS7x8NV2hWtLYf2q7uFn3
BtouBkCu4GCDvrD3wQNQvJ3VC7i1Hx252klcb8o6P4zgi2QOAuEEKyePtmVRX7OSbo5yp+gVtGta
3l52XwfrTmA164LiamveSgPwE43ez94prnWQ0FLo4w+EG5tRbERl9NzRSLN2Uz9tjQ1UcEwkiIkU
r/EVTHXwTckEWVONwBzV7zRKfmWioBitNpapnykEYiVw1csQYDIYmH4a6oYuxJnyuYlSPPtFZOAe
xvVzYDVfZAheXLD+6RCeWj18aWxwVvY5cKyfBPOkoPtW1P8eR0B0LG7SQz16yWlS7HFt2RhkZ1wW
0M/ZLI+WDYhO/TS5jKV5lLxXMyaPyWHKlppztEWE8KpbQYnbDXzd6EURnfUIWgRDAD2HmmtcqDu3
xbhT7z1JB1hsh3A02yMpMbgcl5/b1pnXccmse9A7b5WOOAASKoxiMGUELSPvEKbGj4i5xyrrJkZK
5mqGXGdSq+DL7KiWHhu50SM0tFE1JVydbUOqgHMVSrKODb0+koEIPcBjHRvbqJMXcsWygXl235JQ
hYCS0vEKKV0JnMioZr8dP0nSSPwsZxHjyBVH36NDDJxpF1XkjU0e+U2Lg3r543jDkoLYXq5eNLmB
Tc8MLVf7zs8pNSOaTpCe4CRJEq4VnGWkcpO1unIKruFUa+Br2ipfPA26FSoHvy9m4t7y1PP7yBqw
D8yENBAGV9DRtYdjKDc5S56j+m7I+XY3K49uwScpFHnLW54k1bD7yC58fGzNsY2c+shirQVOIB+S
JAKeptloKZpaaFqv+uICz2MJLrDkJx6/Z480g0yBKkPJHEOcRuiJK13klOLlDNVowSL3Zond+vfP
hWYd1CHsdl430O39/faJ3BEae3S6GVskiSRPwRjZNdieb0SJ/N3yaNkoOvGDXPrMj7zxyFTF2Y8O
yMNs/mGYbcfKtXixeg2pqi00SnAUmbAt0KQrDUi6QgBKjykJ97JZyPTXBjh6pBQojqFDdOoUWzSB
CAg8Lptw5oINlXFXUBsG1cHGimRqlJLsu+UTtgBlUEwPE5WARMeopVDG0pJ4G1fGc6YwLG7GDHOk
5pTNumpUxmnRY5OUc23WXiw3YjvctGR+cmrIX2YEWR2HzntcJGj/X6z3N2I9C5rxfxLr+R9Z/Kts
ivifqD/f//U/1B/QPjTZNMfybNNADwe/53+oP7r5XyY4evitNpBUzFP/kOuZOpo8lwRrGIgOdD7V
+C3X0/8L8CwwIIhAQBNdSMz/D9gf/Z/pf5bKbqHgg63mGKqBVl9Cgf7CbcbUW+KVFeO1GAxvo5Uq
Qxch3r1ajbuwwkNTmmNxEGbsrusYzSjREA16ERydcSAe+wBQVK5mX5ATCMvzIqYWxTW2cZ1GtPP1
4parnnIMzOk9Vly4vk3WH2jj7luveh5cd7wVyTTevM61t3/5Iv7kG/2vAj9mGRdd+3/+tyVVhr9D
lJcPRkQpkzdgSyAwbalS/MsHM4upSr1I9NeQOfpu8NCNdObXbDbEqHZhcQaVGq015CBYGqinC9G6
52YYtWsVmX90BO2cvLG/lXY1XnRNor6E0jEV6e1LQ7aPOjTizokj0/dMGtxI2UlCcYPsErjBT1yE
8V4d0RY5Qnty8rIB9tj2pN5X/QnTYbeziVrAIDqcGht0/WR2G6Woh0NIB/VkiCE5pV0r/NFBuDtN
5J1Q/g5ORjTgDCfGrpWZOVTjKNM7ZnQi9r5QwC2TD/NI5oCxL8yJ+GqAMX9zTG3O1X87prZjE0tN
lio1rX8BH5uxE7m2RxB6OMMP7UUUb72erlzYOeETQbi+Vc3TcQm0w00Z74oqee/K4adrhi2pM7V+
auFbE45EGZhMhH1XdoI+Mc7COtk1Y2M9cvdPH6A6Yfa09WePNsqqCSxylrqecpmNJbjqi1M4qpvQ
BO+8Gqh7w84dnmhaw/KzmZEwcWXCh3hnl0XMKx09L6/mCOauRoyy5qLTWCa62Q2VBh3lvkvWNWaI
1aQP2pPhcCy9+c6N7PxlwmvYw6KiY15Fl1Qrb1Mvjk6FpSae5g55mPWQxu68T6Iuf9HxPlqiPht0
65a75e9N78UwCqck/ju8679fvCTPqA5nuc01bPwr3tWhw49EL2uvBHbgFCpPLqmJHDr0TE0kAmQ0
eoxEzrIvI/zaXQojxA5A6OnRqcOxg2LLuorOZL2L38+IFO6vaybv6st/vhYlOOyvl6IDQFdzHYM0
c1Vu5Gn1l0vRUsfQrOBMXlVdaY9Jal1IsrM2VoTKRkxkLf7nt0Ow/O/v56lwbU3Ct1kq/culTzl7
musmKq9r0oGim6L9UXcpRQVFtzZao5nXqUuZ9xiz91hzQa3wzq1tT5QnT+1WoTDVB+cBS1740hlq
zsTDYDhzPrGyMGWMlZeSugiR5EG1KwPmT8BxnUs550z6dExLrRrYfwPKXcaqfz6AXGu6pZuGadvy
bvLPB9BxjDgKiWW7WqbxzroyOjnQ/1ajqzUMV2Hth3aKutix+k2LuuxsMBKdmhkYemLXD3Gsh+te
jTB58U/GxGjYVtrdsklN7w8aNs7BiLkEJ20mHEHFmzzORee3UbPV6W2ee41Ph5512A4CYXNQD0eo
ArnPwlA7IpLRjmpcm1vi9rIrtOEa60/ivHpQbsjBOU5aQMcqEQ4LncwV67wDL0wcDhPgdguW38XC
mY50TDJf6zyVYA/4/wRTgtYimrRrcUIqDc2kQENtLeJYO7tYQeFMpDNKz6w9BWUxIGXqir9B41r/
fiIRlsztkRoEknrHlNffX05c1RZMna0AuZ7rdyAiUaBbw71rNW8DyVKnqGfSNpCThTxn+plqbvKH
AXAMt8nwUaeORtfGtG+RQhhmOigEfOtO8ICEdiTpjef2rT8ayvRTiPSK7/lA8Sh5T0p3WuUolG8Q
L6a7OkM611gZIxGy1A9TC/BzVA8wYrHaNS0SlX52WIdOd0lFIXBOZ3jcpqccwkJ7HHQpxtZrKtSz
2/tzrRZ70pbqbWGO5j4mZklRimE/EmOyMe0iuyLsXPVB86NPx+pGWaN5MZ37Rm/HV7e1uouqbf7m
SqUm9K/XqkF7xnBsZEYg1wEQ/vMhpvoRqw36sAvGSexvWqadWN1pJ7WlILIKY22Xzba7X/6wbEY3
CBTAAzynIWao3v7+Hy2gfQPw8i+/+stTLIdYKnLt+cffr9a3eeL3YKbX36+7/DlAM46D9fczZ1tR
fHABpqxWGXSb2UtlaPIDhZvtX/5x+cP3Wy47iHUg2CLUfPn+HQIn9uD3m09eypcROEI9tBEF6v/b
Z/r97D9fV/uZhy5Gn2Uf/rGLf9lZ+YfvfVqe8/2mospv2Am0pqfoI1mzpXza8oQAgInyfeSXvyyb
aTn8y0OTSzatrxH3+B3lt3lDOf6sGMEplr5Mi9U2Ls1e+jVhGRsbhC7BtkNw5A/MY196a/5FJSfd
Tt3zpAy/+pKur0iNc2LOv9SxQ+gwxU8dZtFMukajdPysckSyiYA3MVAHwr5KAVatngPhXJNWx7bf
2iGomeJVj5mugg25wDeEF6CFO7T1J274uFilnzUplA3ePNQT0utaLa7XmmlCihFWl47YabwfpEM2
BCgQ08XsBltQpotjf+4CBVQ61XMXh60eNOXKVQlxLBhGhfThxq5T+irOXOnQpSlubPL4iKLUb6WH
lxXZ1Y5/1lh7e+nxjQ3lwNeGhx/7LyC8G6qwaZMmsGjVrqj83O6mtSOUXb74h6WTWMdSHElvcWj3
Wy7fdxOuYA4v2ZpQ8cRoj6zFlywdyglWZTJncFe6uJdz2/Ur6WdOpbFZOpxb6XWG/f02L+5n45ga
zjVE/HFSOjVfESeOpdgDVS6hKkWjn8k8hp5Ypm9poK4i6bPWsvFnYlWPutmIdWnrD0nYXLwacDX9
zIdZurUrbNu19G/Tw1GK4AmvQrDG5uqXGL0LDN+kHa8b6QDHbYxSnB7kzTDfYTv5yH0NZM2EI0TG
SMYTpnjFLna0BbRTifZY1xBr4Dlvqr2CBb2RXnTu2KdUutOxuuNTx7BuSed6j4V9TsavuM4ecqdQ
LgBXN5N0u1fY3kNNUQ+TU7drZeQEg0Aw+EF3zkVJ9EtvHcYIWywEubgJu72WkGTVRnBZrGlnA5E4
CDrnjOoFRxpROG2FREc8QbLdLBJmNzlDceo8a9LJP+P9WCEOy7OR8pzeio0zY+R1DXWkIakfGokE
yCUcYIYS4EALyMYX00p+2iWoESSGFO2Sh4JK0xlu6xFPCq0DEBfbGgZBAovAcKIzpXcgLPFDx32e
OEDtXEAv6KmsS5hBbJJGoZHlDdpwHyi49DOLlKmovg0Vds1IoERu+7tmgSSw0puhJkQSnyBKG5BC
U10ViVbAXtSvYolbcOAu9BLA4EFi6CEyGJAZVJoSwHuANQiJbegkwGEa8dV0JkNrMmc/Z8J+aTIA
fBg7f5YAiEqiIGqYECKHFWYO6jmkfFI1YCNU+BGWBEmAwkVAFBGKl7rhcUChXCTOZ6+ENwasjG5J
+jIRAM/KroKmqRvHifDRDdrAI14XMBYSaEF15B6Z7MilhQcs+MhtpVsbTDa2IXpJVut06SdUQXY4
XfsnJ8luxoCpgQERaWYR+PNMba11Be2iMbmK1tShRAHgSCBx1Kizt9qsgXOnRDk6XMojbtKZ+SVu
3vKZydY2SbznwQ4TYgLLs6a2+aHT6x+cQ7TIkWvtDeqoFOUQYNcDfd65tn4oLsePCJF0U1WpLhFc
aDzQ36/G9Az6vNlg/NFWyNEIbfMkK6ko9lLl5etKjYLec/8Y2hqvv9UWAJ+cE8uhTzClfimPdGzZ
oE9cuO0xPIHJDl+JhN2xFENSJ4Ep5kxwUXIZ0av7vUSqTLBVEglZUSVuhfT3hFK6tZ4TUCwZ7d1e
wlla7EQAwQ9AJmK+AAAutkS5VBLqEki8ywznZZTAFwH5Je37AVQIpgCQMFn3GiHhwRDv0iiQkewS
H+PBkZlwgS9YmQDATFJJ1IyEzkT2fTfr7saQOJoOLk0jATUepJpJzSaMJTC3TQrxjsTZ9DfCSPVT
Xvl0S6zHGHF8yHiIl4cGgSmROLidHpEDMwOVuBzWRftAAnQ06x1F8FmXYJ20MJ4sMGBOwDc8w95x
FwiPxPHAn3rUJaBn7Ggv6BLa0xsfXGD9LhPxc8rA6U8S8JNC+omYVc8S/VMNQIAAO+xyyQiSeKBJ
goIaiQxqJDsoVR8gD80/CnrSFJDRXXqJhlTFfmsgD4El2FSQiIREEjmwiWoJKRISV0TqFw00iTAy
YRmNEmpENsxECQXQkQrxaJDoI2EYj5qEIcUSi1RJQNIEKUlIZBI6unoNYN3ZwuUhmxewEoWJO9AE
jwnEpRLykgqBSRTpH5poIwRW496a59zXoDWBY0ZyJQFOsYlAi/xhCxOkuNQIqdamBD6FYE87q3i1
JQpq5iRf9dChbChRbWTVh0hS/ZotAwz1T/ML6due4ATtTbeUHhujOZz60FOuyKdVf3nGsll+TGcZ
GW9H4ylAlwvCjH+T/69xYL5cPI/4KmfloaMfsAf55+zCNCQcrFN/La/RDtMF0Yh4rWsz2po5MtgB
XSn9+6zwZ/kahXvfo/z9tJM0XpeWFl3HrmzPmTCQeXmN8qPPaRLI3XbmHBtD4bn3ujKWuCOyfCcA
5J6SqFCxJWUf9LuanzqhszYY8jfFRPuJrKAkbsYbLooajWtyQ/J3MGvb5akc+gyWS0h5JOonVm8D
qrd5bu4bk1P3+9V6Wopt9qU7hNphRlJvMOLhP0fYjsDEGc9B5b1Z8n0R0V96IhLeCB1rN6MaRudB
dNYlTLllVCaIrznM4G/Y9c/RocsziVo8MuU5jayaN1OAEb/vNe1eFYFJdjVPU81Xw6zMz6lFqGYQ
/X0jTEg7Wm1Xbwe1iV8c3X1ZnmnhbU3ySH8VoTtuYkICT0BQw6uMt0TuqXm98g4JYl3WOLncMIba
ZRvJo9cgkNAnVLwORId7s9Y19Oh8FpMQt0Yt2k9cMNhNZje6Caf0jjZKmm1Pq44VvPu0HCAtq++4
XdWvmUXvjOtgONVp3VwtZ0hI5NSbj1LmVMpXrWwwWNTnrYeKnPa9LfMPChHXDxl+g+/D7THbJRsh
+FAsci5dTTGvnmGnJ0XJlE3tltZL4EWPy6uFInxA2EvZoFbdTVNZ5SnnvLs2Rk4l3xbmR5d5fx5I
l35DMRf9gxbMLaKIqNprQ6c+BGXff7/xABCtEi4coJDXsFraykKbqjPsHRPZD0k5kZqXX4P5qsyZ
/tEHkbqu+0Y9l1nZXXWqg99PKJRTY5jZZwLqhUymhuBmRYmuE/voB5NRfGH9yZpB+8xtrGemOZSX
yRyMS19qErLHW+T4yjjhVBspbOZ28yWwnfYyCJvcqmRyPl30ucuuNILqaud4Fxfk/gV3ErmKhGVh
fzGyc9Dvl2cx5bP8jve6lqNikHbJE1QvcT8m5WHZHztosRRMsXoFptudvdYy1uTttB89EsPvHYqQ
oZQlwMKp0pKzWjveuugs993hy1qeQR2C9HU3r28MntYpmvRk05VT905uzfentrwh91l0areM5TRY
I6cCD9MHP3AEfn9sRIGxzwGK7kLXyk+5HJrk4v6HHZc8lQMzd3w9uhdALQsN94g1UN9IssUPogW3
y2cJIOKu9NLex4kSszao52MfE1jEyYSRdoQ4Kl+nUywJfrLTe2tqkG5xz93atpK89SFeCvkdAVYl
mSdpxvtWV0IajaA4LCTgr0wPiK/iGWkI1zHmkrif68o86FjZyaewfaE78GWQxlnjPH7EbuqhjJni
Ez4U/QEjNnrZdPzg4lGpB9jBzY2Y7asRJQ1H/gPBTWfqktZzphvBXrVZ2AQRYnStPS3/qFsJVibq
Gkfu59kGllW7td3iefljVboRBdTKvg6Wi8sQ9cn3qybp/DAMqnhKGnLPyNkyN3i/pw/iMnTGwo+O
xt0WdytBRJlaP+sU+JbdV+2OlOUpNy4kvI43LYsBjsrd7PvxnWyl9FG0hnGMS9Lwlt8XUcUisht+
VFPJ7ASl134YLf1lBr+67CKeJ8yG4aSdky427giD675f0cabJ5Ud7n2c2Pqpnxirl5fE3LfWMxG9
uSNI2kJp5p3q2embGpvr5SVR/E1rF9veSVGb4L6b8CZ5Nos0xW29u6rQOgINa+2uamPjPHeDQjYt
n32sogNlnvmlLCzWZxohbQk+1h+VytReAPylzSFWtomZe6wa/QhUJX8USKK+9wrhFHKIcripqEdI
/KYvsPyhjeZrGjrFcz/b1eG/2TuPJceVLcv+S89RBi0GPaEmIxhaZMQEFiketHbIr6/lznsvs7Ne
dVvPawKDIoMMkoD7OXuvLYKMOe7UZ1+IctSr7bGZbZsucaAgVfAGzJAasVk9Xf47XV+u26juuJaH
3h2J63S05f+7NfrXkcLos2eM+Qk+5Xj5AHPtxuRG/+kDdNlZVslXZqrcV79NmJ7yJjVDM1Bq8hXr
IzLY1NeOrrn9aaZ73Yx/TAO37sjI0IDYYCot7u0i9L0V2cqocAEuHNvU/aRxitjGcppzRf479HEL
X7ddeec6g37jexhum2Hgrto/BQjwjqmHUHgEc4BuytiPuszkCyACMvLz71OxPM2itc8VpnvdrwNw
Nz1Uz+W7O4NGMhN72VqjS1+9I7sbicm8of3y6fk17RkDSGAx+tVr5QfHBLXRisQg6zQNPhZT5oBI
Rb2zZzGrjuyeVnxC420xh2cttz8pYxzy1HfeepP8X9MchkPvCnMXe/xGO6dGnook7rSIrLkJG6++
LCK0GCuPepL80MoTQjG0CWp1kjrUHmVtOzXx3k/C4nTd/+d56mS1sKQY/7LZ2zHhjMuNeph6ArV/
GST1Wq1ed3IZD9bgmexVjwuDuRP6z1M2IIWw0RcNWke5wO/mM89VYfHQ8u2QlW9gj6m/JMyAYk3A
bvTFWxJ/Q4gfMCAu8k3rIoDAlVCfAAfVp6zXGevWA2N+gt1OBh5Eet4J/1ydxGAfypfPv4hQ9y9P
6PNRBWFULWSuhWyl7dCT/07nMSU9+96zcXOoEwYpFlPBGYUM1rjkaNzoFKcO1mQ+Z0AInC7uTkL/
VWkabwjePjh/uZhRPC9OAFU6Gs0dzmkUxMW8TZrhW9JFcK1wiJkYQzoP44ztNPeFZ916Udvt1b+H
X1kHiQETXZUBJ3bRPq7SZnhVb47qaH3Cw1HotSw5VstJ2N8zwbNqzFQARiev5Kfz3J140dN4WncZ
D0Alwf/K0HUoWlDXEqPSdmqfOlp2DNFdC31nP2cbdOHr2MOKVJbehoFChHRlrV5YjNBsU0lPa5VL
9TPkR+hK7p7h2EuHM3cFxfohLsJhW5nEB2JeKmQkGGmlWxWi4fuodOrZ6k5VxI0XqMiwDqFUnMIs
Bg5tdcgZ5Pfj8uxOi7RYbReozdfp5PSo6sTRCNNDR8vwsBh9uY24VNFi0UEy0rXeuA4lhzTJUa4u
HqDlIe3Wg2gfe7vs93pMI5V8gGlvdt6tq81IvpLMA/Da5jRE6kDbLe34ltjJzqsa/1BFQXBismgL
B8a8jrIESyJqoGGiCDkk7trxJzK7pFKmluILIzXnrRFbLsr98MfYdT9TLyzWft9mtNesO3so631b
uff5gsLenMY3pRhXynDFu1drLZ0zSvzaWEIQxXwsMnc5lK31BqLWPYc54t/ee9CqJr5ZTHCgZVr7
x56HnrsRnnLeBfaubTTm6Viut6mXoFHClr0PvfbQ9S5JbNBLkctm894xhmBrDUZ/p0FOPqJPeRNO
Dx85tfKbsrPrp2Vusk0yR+7ZIY5xl1oa1Lk+dtY0Ib0d9HLrNOCmPYUTjK15YmwxhUyNuTXABtYI
ubeq8t7vnV3ZUCDGzkcqcZMAuH2J7DF8yMjH21p5jtobXeIToe7AZCqrPrU9NdssTpOTMdPhSJ1m
WeWjYRyU/yK2gzMid2+nkiIuDpC+qfJ9Z2U3qdRYqQWKzoeg0yHsVuatLy9gccrl7rrINKNcjxVy
Od3TfkRZ8komklgzACMlvOrf3FjD3jjRbKAg4mHKPukaP3lv+IS1buzmyXyIpfzL6xym4H56iC0m
OtuGkT+/6wE9VYzzYzCNdj9a1W0h9WXXReWiEVgwWqy0ovoexgX4yWpGTOX6l9c/SnnUNORYUesh
vijqlayekhN6H+8tqIYJzlwtTkKk90mZEz1ognZVu4hQ/2ttQDhHV8F5W6TJIZ8mNK+Rwc8Q8lh3
InVS2+re9C3K6IlTrXkojETnlxjVmxxYO+XgToJz1PccDqm0eWkywEl6D0S06DD1s/nGKabbDA/q
SjdDBkdSt4+vqr8s1KYMtCLiSB4BU8rnTEbMKN+JWhSW5mzCspTFrjg8kXYfQh4Axl9AUFoZemyt
y6W6qwb9Rfkk4pCXoBY+vp7LWvjPGk9mgSGml5+lAvGa1GCpNXsKf99UB3TijYrUrQ9XG4AlXQEZ
Np/INlOsnIjG1KJokBeGjNgum2qfnwHVSePIXmsy8Cq08LDGqI9Xse8hBLbc1z5ywc0vFghl+dBM
itRia6nWcNcnlPJ4yhaMaSp0nDyuHChwERUbum6URn2u7SZitxrVV01+6Vi92cNCocbWH0OB+aEg
x/lmNJCsipnrRSR7sJpAypq3slHKHVEtSEugTqgnxeVf0kvpn6HM2fJbod5JBrdvHzJd17VDafn9
bkqyL7130htniDbNbIyHaxhIz68TlTgOX18PHyivgb5crHwbxeN0cmx7OiF0geMajCVRtmjd0rSI
jhmmKKZIXLQLj5+aWeoAvdV20OMaD/v8aI5pudGpqq3twkLXGBC+05bb3ApRb0tHi+hNjLS5F5W7
OOxflMtQGVHU5UCt/bEvcvkiBqKh48r3ohdYpWvUBud0KUBrxi02siorb+kVBvj1cQtoMZyaRY+m
vVfogu4ukzGzsl8yALE7osf8+8k1dz3T3C96MBA0yIqjMC0WPg005GOjgWjGIdpPIHWWNmK/FR1c
b8luLVQ8Mh9tl2De/AwKE3Z52L6QQzvd+IOFwvY5doKJTMwluCvRGFSWNmDFoiFoxfSWbFricGqM
bj8n0Xw/NgDhXQExJ/RdwF3ou5ptZ460afIBDyQyAkwL1b7I3PiBPNwCgbhZiE1M5ve2TuV0BRAu
ipfx0aTCu8VZryN0HMdHkHJMo7BUI/Gcd+ailQ8FsQIz7uGH0MeFbwa0bsDmrjyKL98A0CDkbeTV
Op1MQi8GMsXRicESsaqda+awh+tooTuD+XAoouAlH9KfrR7WZ7VFLZ4hYMVFBXRvtu4Cx36fSns9
a57x2duau7VsA/WFWSTvkCi2ar9XD3QRgGEcXStr39qi3VdV6jwFY/XR4mCAwWNRU2qEezBnBDDm
4rzUOBjebfr8xxpvJMaxsnuvjMXZTFFJU0geJXoEBEOOA7TG29UVEfi23Ii1ow5kE3/83L5jGT8x
nA++N7bB52EtW4gf2V7XRUwpZ5cUI4Svu8xNu3u1sLo6QTwxARRqwEkwTjS+hNYiHiicFzzVPRMD
Bh6dk88PPe125h5vjdD8N3ihyaGEK0Ujpd9qVWw+RHJtThZMnslUHVq75KeDf/vUQf5/jPMWRraD
DXteZvgb8yD4V3dYqPN0Bu6rI3OD8HnyFq5AeT+3Rz12zENX5mDOe33Vl3X9FgwZvY2ko9hmEwcC
DC/a+r497Bg3iJXOvfL7ED0H2XCIakt/m/zkRFZgvE7dqHnxzCk/ltPQrlFwUU/W74jec3gR+BBS
A8QYULcF2d8kzoiYcWijEF7Bg+NWGIjusW3wCU5GFf6yMuInkLN6jCC7/ji2Tf3W0uBAb53f20uK
6Au/pxuUOGZN8yWJLfEC5Tj38Poms0gB3Pbdfcm7cL25OAhLlLfql564PtBN/N0zWOuZx/Cpcasr
n/Iy78+W2QLMYcvwEO1pekPnxsObb0U4OMIlvj9oU26/e1O+b5eq+A6hGN7OkEZ3Qz59NFM939IW
pfbtWAT0+o75CJzRfIQ0cOuk1NEL3YatxaxvbTZ8yYI0Fw9on9Y90gpsEe24SUJ3frRI3zsORIav
QivbhBVikXKmoW2GjD3DobS+mRQrgXHqa6824u8+bBUNogR97f4D3ZW7mbrOIW0xql6CgLIFXvPP
SJYSKFXWtzSIiDYp4KDVmaPT+pjnH37ubv0lXj6CYEARlcfFJvKtflPrRKpq9iyeRQF4EcdU8mOK
ko1fe+4vLQXyv9MGkD0Mz3yC6gTcJQpcCCCjXeHHxQmtvsJaMC+a3o0gsl4bR09oIHIjMGPdfHXC
5q9NdZQOJ01Sh6FiRUTvsztxcZ5m+xvo7WXfgFjZ4SuxvzXt9G1oDRR35vivztGXuyEGzD8E+f2M
GODGT4ngsWwqwA7IqXuqlsXabSN6pclM3YTyru7+CAra90g84hc7pBFAl2Q+RLrvPS2GLtswVbOy
rWV8KfeOE9n/0sXwnSwdUi3LmSQLbSru80gq4oNSWxWkp+4LUGI0G9od2sT01U6mDz2rUtAQmf9l
dv5j45vNr9GtaM2E2FOW6kDxBwBdBwWedGYuy1VOidTJZDJN1J1mz3VfQsnxTxkR7DVvAdXjaSDd
pmG8T3LjI0+i5WgvnTjbiweSOq3faq7sRWq/Dq47Phf85kvLFvfAmEu8Ib5x5EuEK8Pxq22rZwVQ
iV7A23Wdm3oQz1WTvxiNJbaptXyCno6BXJnMa7C9PHVaZ2xIidcO0VIP7zzmW9baEDEbfhgtrWLg
9gvZMIQBb+agZooGge99qSYIRd0ao4r7zaLDX5THqQFxaDXdnlgbfdfYYU/BND5YlJIOlJmSteOO
9oG8aV3eX6utJjJnG5vUZaww7+7pCjNhHECb2VkotlVpes/tDFK6q0r3lGeQf2wH/5TIoChSPVrI
inPOaabHH3EEZ2XJte+xodGjSyfmrtFMXhVX5B/d9NPGxoLf3ALRotkkQLSDcdel/dukmeHKrwrn
Nu27z7Y12uc8qvHvyPqm67fOl/+BUTLad0CVXkaDDOFAFAb8Ba1EkN/ljHxL63VZvK+0NjZaXImV
C751u4RmdMThR7pPmqb7bqEw51eNOA6OBbuoDZidCT/f0xbhJqZHBA5PgrpCUnl7ul/V2e4DiJm2
dk4RaW/pF9dPdWu1O9yEEK8vn6CAXIzl5sUtumnjQwH+6pJ0hxoZt+kY50e/kv8V3XpussQ66lle
39QhfVyDNC5rcKaneJm0O0PgHpVbjgsQlHsKDFAwyZVLpvaK5tbG8RLrZ7ZUP1vHsHcFnz65qBD6
8s77GpHELquModgaY0pzJwSNjKZZXrsJ4YXhJ/ZHMLyWBLrduqM/I6jstLOl28UNIURSSqTfYKf5
e9FWe0/rf9HJeBjTEGGhZjG0IALrRqvm2zw20tdEm70bDfncKiYt4R7+QnDPr3JG/G1gk0Sz9Wty
ctgIsb0caFOlz1DJ2rbzTy2e6RPhYM+dFfEt7DoqpK4Ja73MzqWDt6LDgrNeQhHviFNfdmbcgD2Q
k+mu6MVNmJvHceyC59zQEMAkyUOPaw4SEphQLlFe5d/lI9OqWr5D9E8anjEGWM24TcfXAhv0meKF
f9cJr2BeMThvbRzvi4DcKnJR6yNNY9DgDeCopOSxwmkCWBnFa6aP7wmTqjdzgmwbjlinwqb+kJ3H
ryRuSghRo7udu5kRWkEDgXeTn+0agztB7cFJG2exd+ryBxXee5En5iPUQ3+XUR7b1B0Yjt6HoOcA
doeu1J1Ku+neXJ1aelSQ2yB/Jth8wd8lzfSYzc53vS5cOYUfH5HYFzc2Q3v4ZRLlUXV7MVDgzazw
NcLZy007j3+EckSpTQcXMwSJZWA6/UfLglndDsPw3Zehb5hvt9SLcuRBBpzbQfbvQ41ohaV/1cJ0
i0Ms4VYHfcVZKpBgXP9IwMrSW6eznm2PLoubaMu9qUEJHhFhH6JgCnc5vQ9a+N1XMdIE6tviX9Ro
6KoZXgGMhdGS6SZPjV8nG6Ibq4PjD+O6tLhgL66T39iSD4mdzTtqel4dOp/k93DskYst2risEnOy
DnZsb2qvyt8BMlJioV5fiox7viuC7zo3Cz2OiufaI6jF6/SNPbjBfWJaYk+YxXAzV0mEWThy9wYo
rHuzp5flDh9F1UQ0b4v8ZvKMfRcI7mFJ9M2JvJEXHKL61jaVUXfnJLW2uY7jBGzGUD6Y0EugAGb0
nwymQrxtXpT1GolFoG+IHus0M7a89HxLAct4wlumP/EDbgHwCTqjts3Ez25vlVQc/1q71ZIuA8w8
APYI4hAHmz7suX8gi+rN9sZqRHtTJ9zlq3Y+Rgjw94w4wpURmJDXyhzSE0duWn9qb5gr3+FUO86h
GF+nNj8T+GwdGZuUm9ImKmxJY+uGYRZ3t+4jFjhEp95pbvRMO+exmd35GdFoGjbkM5UveFu5Ht9m
OfEzhehuCMU5GnqhPYTRYgBL4KeMu959bzN6lGX/JqJdkifFnfCt/E5rFuOIBZaEAHYVmYGcllw7
s87nOyJNXiLANS8DICzkpcH7kLTuY9K8D9MeK2v9lJJFRPBPY+6HqSJuy862fkWdxAPmG1f8YOoF
A2lb7iONoU7h7E3aFZ+WS8c3rZxP/GbNUyp9w11RuN8lAM+qoug5mz2ZlIeNJko+034A1uG4peQZ
TO8CXVJaTuD7Cjs/aprdPWcOX1jaHwcftJOLNTai9FdYDWqX8pn/BkWpVsQ3KGFW0fxd9HK6a31O
ESjIdArJq1iwxSVJdjsPjHOq1ieyCWfFl0BWPOgQhZ3MM4F0TAvGD/4TKWDNd4wnZHWgp6DB5E3v
jFkQUgLj621rY0LdfmQOQbZSCfjTrdz24FDAkLWD6KwWyQTOwymNYRNEYt3awntRi4zS7my2qzEp
pvcRI+6uSaN0Lz3zUQScTx81/RQSKHbuQm7HNkR7BHkiA+QX6yeSjkDkFhCcqVQ9CCv8pjkaZr9u
YGjFpSDtmb76vZ/flZ/mzOUu7cG92i7U7E46hqmBaci2hnw/k/PFJztnL2KhURMwExgabcVdyrgL
aw3ijWYzV08KAGFZBQPMe0gjpNuCCQ2BB/Mp6TsSLuq2vjE1YPpJpKMhH23rKBDtlcIwznPHNBPK
cMPYREv3iGwdvpPM26Yxf+xdW5zTIbiNXJI5zL5CZFbQcNYQtXge2mxRN0SdUvgOOn5o2WCdbPgr
Z8+nR0URM3jyO7EO8uizs7zgra88MoEZjqARrYjFmpxy98Ykv8Tdkpf3CEy2g2eOt/He0KvoPiLV
6tWJExIW9PHcmLIbWHQGrFfbO8Ih/Ga0sXGPjuWmFElztHq3hL5mnEpMmTRkmmibzFNNsSJNvk/z
SaT70TfDl2acxxeTKBmzzX7SxxJnzYm6R2bABf09QKlTqFFeKKoKs0/anL2RxqvejRbarJ4WhC48
QCNecsiquV1x8cgPQgQtAwwWLtkzK2FNNziDilsnAzDBGAhVNLSgVVE5tIdH3XmJhbiPSrv4Ckyf
ZEwTQUobPdfWkq+HPqs+CLqngeM5vyza7G4ZEEFnOYzinWDflH56KpzKOFOm0s8FrZYzcjy8l612
K8pmW1KW+vAGhLWNiJObKgrfBTXhAx08yn1M36k5PyQEPkeNVbyEwuwfLVD0TlHSpWccWuit/tVD
fF/lGj3j3tARt9E1PTq+R8moKaw33bcwis4a5f+M5rXpIhcACpE/j4VBqd7vfiZL/urVyHQgWy9M
X7t6R1MbbPBIJ9kMbztj8J8Lrz7HWbGlaOWcJrDWEHrJ/HK40q0oejB60yNrZ1LVuZ8GOH6d6N7d
rrLv1S6gsf4W+F59cOqKmiF3zTwh/JzbarYW9UhVE5nl7Ww6P2xKWuuq196LZplOIbD7h8SOpgfD
qaNdgAWQzk2PiIhucur46P4nPX9jxneHVQnEZtJnB/ox3kogvDzQfbeofETuLSl69x4SCOFDTRux
az0J6hk4GrVXjyT6pYOchzUN4KVmwfvtkxsEzvWT6/BjKrVqY2okmZpBTlNkpjhZUlQ9+JI0iLfR
3Gh59WouOT++BRo3zpStbcMfJwf+1U2S5hBFGOhHo0LLAImHrhhiRJKht1W4RGdohH8tQAgGJzgx
RcF1qv4qgObfqIUG8w02UD1QcgkIGhE6ZYSqeUbsbzx6fZUd9ATfdx3lbgEWM2kQQMAYXCbffpxT
egeteEzlQlITNRsFkgfgXtBV3RgkeI569mGUSBvn2Ri27rwYJ8FohVK3laLiBOYu3D5aWUVakrDU
G1uCZZ11O9XmfQIraY3bTxwGjbLhPGrjvpsnyJtUUjHwlP6J4B9/ZyTNc+96Pkb/2b8JCKfZdOnS
wL+uitWSddVtopXLc5e+kAOabyJw6fuhGNsXpCFM5DswFprofhYuMhN7jpdNPU71ieiIlBlWVxxQ
qZ+CWqpgyq8uLKLzDJoDMejc348JP8xQf7WGXpzDDOlV1pjaUTOip3nRvLup6t2XWfB7TzCKXebV
QzwvazrS1KjRwIn2M2iG5WNymYM6oZXu1CYCkVu3WtCIUyJY6VUZn8zJsO9riwwi21jsdenU3+C4
WQ/j+HMcjf5h6SKsDBVqoJ4S7Jm55C7Dto2dagbkmAfNxkddQsp5+J7a07DLRl0/mkn/wA+NTr6p
D5uwRy/qtqG3N+RXNa7qFT2d5TQODVymQTawJUBqUovpjqpPcxK0VisM8R6E57A/uZmp38FoFBto
GG8FKMM1QmPrwwWbUyyW+wh81Eckdawqy/1pRxG64j6dnkavuWV0EBwgtyG3rbL0lXZgcJdIOblv
tSenZWztQ/p7Ksk7rFtqepkVnwrKUS1Wfi9M0UJadb8nTZYev1n+TJqIKU/S3cF6J1ArioejQUHl
5EFesGwzeEI3na6NLLYPahOx17DxsOY+LL5xO9UlmrWBxOLM57diafoZNXO1pVLqrmGi6edKHyAP
jyZX9JRbomFF3fPUfwB+TJ5Mr+uewc7ttcj8KF1df01c/hWRVv61pvZpA5CVpbD2ntCQT2K6erby
4EwZZfhYZkpcJBkjbDJaSQsBGRhVXDJI0wQOS/Cu7kXzJ4XRZ2tsp+ekgWo85BkGABfBcj8W7b3T
mQkM4MUi0GJwXm0fseYsWTK8JRpjSVp99cJ/hZr+mPBT38fOQn1RFw/9gv2ENgvTdhG6y9qJJ/+7
dMmaqYdCOwZKnOtonnR4r0eqceGL3aGdNuH6e3E+3Vk6ZrM46aRzoMqPmGzBWehGeMp2uWWPt2k+
lBtf9OGXcFK08bX7bUgdaJfC/Tl6VH6NPkf5YiLAanJde6KEDMd7KbMPhIvvEc3Jm3LhKUZm40dX
IE+oAi165PqJ3B50IQLUxKFGSasgb6b4WS00Qq9W0RJ4J0L8ms3iBcsGPnFyqxZJT4Ojia0vVcGN
0VkaWgTJse9/mVwij030ILh6HTJt6g8p9Vf66YO/DV3azJambSs6bcirDVyQSQNUczGKPUos3FZh
QVN3ILysQbjDBI88X194Yq+nGvUnW3P2Lr2vg0PZd521tPGaOGAKRGfy4H/HgxY8Cgpc6y73oUZU
XrflkgaEzaGgDHvFkeXhxh7N/4lH+sUAkNr6XP/63//r62eRlBtGhW3yQ/wedeS5Fu7h/z4eaY1O
tf36Wf3Xx/zNW9BBJ9gWnRjHwiprSq/s37wFPfgPnR+7h7ySvl+g85f+ikeyDXgLlAZ4pB5IY/tv
vAX3P7AmmoHv0gCzPEMP/n94C7yMPwyPPhm5Hm5HjwqqwwVTek5/95QWTJZDbdFuaNcifIy4iI9d
3sCu+nvtsq+eQKCkc4K4Z1Tr6qz/cmwKcc0xXYbMKZ/l+nxqUy0qA80CTF5gyGPwQHmUeUHHxAKs
tWCKA90u62KcDl3XTWtcasla7cTjDlNRLmrk9Bgh1EltiUxT+t/Lkzorl4+/nvrb013PuR5WaxP6
h1Xbjx8ABNB9/fNn/viro1KQXQ+rtT/OubyyTvNAngYEKl7PKY3uXWfWtNVyQQIbCLwuJNkDDzOI
Gxu79JpqPMAftVctPLf7P7YzQNYndYT0Gi5HDogF+Wi1K8cSfTJe1Pr1RLWpFtczL6fLB/72B/7d
4T/2RWXl77rMJWYmWvWuXh+vz6TWrAARod7AmJMitIlQk2V9FaWl/8jT1D6TsiC9ZBppF81ab+nE
+AWdd/kor5/iHx+q2izV508QybKhSEokkFtzV2pt8KN4DpoTKS/xilAUggliOnUr9SWsijpet0YN
u1aeqPaptcvj1FcaY4e1M4Rxp76ns9qnDhcMXhsrpjgoHwu9zQeWJ2B8qb95Pc8c7Qe398adOnD9
8qvNy5PKF2gRemNod0p4Qlqky0+KmulFiJKMxnDs869S8nPmqJUoHUnRyeRCiWrUpi3lCxScK3J0
UdFQ2Ivbg1oVNEirqKGeHxflhuxmqma+xFrJRd8hktL59IHJ98nB83F9yv2KVarW9Czck5yj7xWC
NawhU9IPh8N63bbainKeW34oZqpauJL9qtYUTBXm71+bIGXfl7n2MXRyhh9xLwxK+3ChmKJkQZTp
J/GAiM87KP2Z0qRFnoSX/rZqJQQfoxtixN9ssirnqNJRFWpViatInRyOTvFAGrNDVUo/q7cD5og/
oVZ9p0c1mBfFSPpSiNnS9MziXvNIG0xT95DaM2b/68v3wMVtzIbSlCu/u4rgeUXsqn0KOKvWMM6d
wdT5O8XzFGTR01hcQESuFHaXihhTv7mj3c5/AQ1gcwHlqr+m99pM6BJ0UQNM1izhHDCdcRGUM3k3
o/c3cjZKJH0WkyBetgxDY56Z3gmNvbeuk1pbzcxdFsDxvFamBDCu4pRvaGXiRVMvSn0mttau+xBg
q9qlPrDrZxXu6KiVpzxcuMhnefFWQzoDjyI3ySZvTnNKPE0bSly+jlk0Ccm0ld8+Ke4KpibajfaC
vqAa9krqpY6pNZuJqmnn0vaJAEmTECy1FkyYn1ZKt9TEWrc1rP6njzIU8JlEeFkZ4OtVK1fVdrmk
z4af1bsLn3iwgPeqVQWTVWtM0RK+TNGtkuAYEheLPHXiHyOJXwqtHKHsXJGLKeGr0TclqZulrk6t
XTf9BVAdKLh/qV19H334w+Ru46rnK+FJ+q1P5tnOipbzFYgbR8Lck8B0oNn6Xts51/t/3qzPxJc3
+8/2BB2eGZVWk37y9zu8vE0FMXMleawWhnmkaHRF5qp3eUXm1nbdnOxhwPbfhnuasfNat4dkrd65
eruekjddRE5qR9UQ3eCN5kEhc/sJ2Exvptn2t++r+nZUWRcAGCCFxurkzf/yC5Zf4EA6w2PL2F93
2XZxx0iV4MJW4wosZYnXRQQsdu054BXVp1L5zQjDc3hQMslRygwxjpUX1WGqwzPBIcw2/Ts5Lx7I
DFT3+l5ruILJhe6jz9SaZtgxoyNqbrCCTW2KeuPJ77wrRXaFl2E7LeiTgJmdTmpfWM6fXiVSqpaI
ytQCvg9k9QqV5hgX8BQWRzAo5+444XQ+qTXPRwdIjk47HVvvGQMzHrfSd9cQONETF8XE10GKMwO5
GCbKzYFkGEe6wf1bie3UF/yybTcCJHGATCCOjI1LFfavL3grP0i1WGafnQ3pNCtT4ZIXid82PUTn
CoQsNL3IV3T0A1El3PH4912VZ9dNASJxi9W93/pkZWA3ME5qEUXGO+JQ+BsVP3Zd6lLVwpNa/Os+
tVktZYDgSB5R56jD1021z0qjGDece6O2bO7Q1IPkU19W1d7fnuey6oO1RTU2H7Cxa7u2a25NSU5U
zESzm8DrdY+V6Q6bni7WxjbIqsNqHTHPQX02klhIJZ/vWS6HktAqGQUZJVcNW+68rKrjXFTu8dWm
BEgRh11KL8IoDQhtpPEq1araqRZYXRhEyoWG/IKbhvymXR+jNodHq0eNfX2k2qs2Z1feszJzGbCx
uzVDE7mdyCe5PlMc4rU2EwdADAMUnKnycKXGM2qVahA3Y7mTuGkEw3KRFSMfwnX73x5G+PL3mepB
iGYZI1+fUz38unk5/MdfS6+PcYK02ou+vrwC9bjfXuXlxMtzeA0mgSj0TTgE3PSrSd70Oin4V9uh
aRMUGEKjVvvUopdHr5uLj9hVnazWro9Vm/3SxKfcWakNO/K4sapVHe8402D5VJotb7dq9bL3+jzX
P8UdUV9HORBcdVT9PfWQf3fyb894PfzHS1QP/u355btQ+6aEK4WfHEx58zHkz1Ytln/W/tjEKhas
YVw6KGw52RyksUTywq8L28HNGzrzT7WLWBdu7xQhfz/lj0114n+7D+M0uvo+01fqPEuNF65/Tj3u
8lf+7fEeVtm6cRsCVtQr/ueNqteu9uG95SKlVq/nqMOtlf595Hq6OscxCPEcwKnWo0XlDwu7fGK1
UP+8ETcOYTnGWOy0zH2u65LsobwfNuh7GeQVw3Cmie3tOglRd+RAyFNDPrV9XVx2tqURSjKwyY1J
jguvxy35yMtTqidR2+rwZafa1meEg0a5QP8n0T7GKYuRXqe0M1JZF/lMZp3miG3Twuf02zRCkA//
f9vU0J1t5OEMbuVtb7KX8dmYuo03N91hsEEX9Earc73it0RlH+2xGksuMp/BjHFZr/1WRpLRDNuG
fWCfgkXHXCnX4qZAbSfX7GTw9kz1QcIh9VY01AupNKVCtw7QF5JUR/94rd0YJtf/Qg3x0Ao3p7jM
GXIpqmwkb+JqJx4gbT2Ynb2iiPlkypCEHHEyrvfYP6EEmvcDwozTJBc9pqZjQr0QGZU4pXLWotYK
kulIKDL2GKR1bEssRi9cTl1rGduocr4rbukg50HXhdrnMkLYWAby9dHvEjq1iFSqDrK22QF1zjVc
b0aTflta398W6nbsyzuxWnS4+ikuv9Of522p/4Qjx1XqH6PW1EIdyNH7EzMTlnDE8NRcFmYeQ6b3
d6G6Ngp1ZVbBCKO8NKdqVe0lm/lutkmvmMd4OEG5DBg0J7zfiPbVnycb8mqtHqaOqDUnXtUWH0bV
4nC4LmiQ/76pDqh9SWPQtg4mZ0NtcEBmiSHBTe2Sz5eGiNp3PaDWJvmvCia4PCiGcPDKz1etXRek
8v31mat9alMYsuhz3b6sLf1jTNNjl11mC/IJ1QH1hVGPk4hi4drGblGeP3ljZWxIkMQ/m5q6RcZq
stfJ440yHxGP9NepcUIUTKjPAZYweTdVJ+VWsk8S1GcDU9WAQNbuMMnsBjqR/OPhlzI4MmpmveAM
yHlAyD96XkXjr+5v1YJW39oTvU8Y4oSLO5L2CrXoC+pQKxRjiAv6+nIBb1TiyfUaRm912tZ0MBEq
+/MpJziRRup4UpRijDp4//7Z7FVIyHVbralz1Nlqsw4JuFAlyP/B4/6/irXExf/fi7Vl+euHSP6T
vTNZbhzZtuy/1BxpcHQOlFlNCLATKaqXImICi07oO0ePr68FKu/NyLBbL+3V+A2CBlIhsXf4OWfv
tb/3f+/xXn/tz36tFH/AsNWFIxGUru1a49/9Wmn+IQ1b6rqJVEEAyQW/969+LU1e2xZw45gNgT+0
oL+2Vd/F/+d/WfofJNnT/2CuLAVwp/8WH9eVv/VrLcTmaKd1w3KFtMm0+I15arPT9hwCsQ8q1yHH
hpHfR80ZFGriw2D0fLvrPnXae6bMR1cf0pXc0kG7QpaTpU5L5HdusS1smW675VvN3Fzv3Gd3cLOb
qKzD09C8T31+Hlyrpch1LkmFx09PGPAgIZU0MPHfobb1GLhu5BCiyoLsj+KGJq2D9rtcyKfFSQO5
8YJh4QFTY+LXpvyK+vgFcOhDLshb1qPxlk5EsZH3+tYOx27V5WxEIyeMYTxIVTDEHmH3iq+pAEc2
M7fUp5fQXaDmJtaDNz8SGfKsRjvQFij7FOmxci6OnX7rR++udeLbEYTE1LEl1tUlE5AYSGBYNj2N
S78e1Kclrp+hsD0OYfO5zdV+5kvdAo4nfFm+WmZ838vsnQxgaksmq4iB36uoMzdTxcssHePBqe0T
+lKqFl6nLOIxR1J9QiTMkGlnFsY+DNGLjuUF/cdWFxaVsnXBCPeJFPt9JACeZwsyu6j8YZJSr5R7
THRetrClrAPfsk1Dm7h5LwRlW5gbmWdbCvFbg3ETgl3eVSs7ECiMRbFofFAb7SYfapOMpfygAy4h
mHtN1Xa3te4ercn5Esrue6j4vWRYYA2kuPnHAgNCYftxiOjfuX5StBb74/JFOAuJg4qBcQznCfnU
0UFHQUCw9QAtZuHtNLCpuMfUCnERrO82GtIfVv0WkRa9qaGSbJvJfUt7GPBtyviVHuxDGzFSoENH
ep3P8BMZR13aR3tk9Rwm3H6wgZJ2vPTlGtdEolnfrPnbzNkD8J8vdCKYrMveDUgZeG8hpW5zJAKo
Ei8Jrp4N//YdTMhNL1vhd5V8U507nBAZfQ9zgms75T2nUjECim4js9q0OeL7uAflrwNQi4ke21kd
lish53ttEN8N9V0QI/loELyLSS2GFFTr+J+CxnNC3w5vrEXPdkoi+EGgNrpQbs2Wxzra8gjM5hiT
tn79soTEPfh6PGyXRlj+or/XctADxCsPqHETMk2952aK3lDGXLKE95cgPWiDD6j5UPqJCAFSmeyy
GVmzxSgwbUqeZr2DvRH7c1hPxzWoYwh9tsJwi0rj0es6tYkeqfo7H9D3xajodrpsffrc+4lKPU6K
x9pYDdHzPrf0d4Inp81irF+8JjvmMc2LwrYv05y9T0zUN4bBqwJa/s0eV008cbAZ3wT9Taxt4dCe
NoPA+oUW0xr5iCAwQlnP5INMWSyWWAY+oXJ2g65yBj6mLSGuLazS1AF5vPIHSW5BTuRrfOnI8dg3
dXHGvjix/XyWHmyvoc4OkVhuluxbRncxcwvfaHitex6FLqJ3S4mgH3cIOZ5RXe9EJiAlMxt2JV8a
NbAHiAuwg1VxbKyJXXoREjAmMyx3/Nxx02+mkAzHV3L12ISfShXPh563UFry2VAmRhVg0vyk3NRA
ETaoisl6dlhPYUaQkh6P0NIQqXqy/SQz7teRmFNYa/dxO59dVs/MkVAj6/uyZgUqULrsGqQmmzor
vqELIBq0a47ErPNLGGF88LS5sXp5owY/jG5uap24XZWLxx5BKDmiTX8oCJdCA4rvZlSI9D1j/c72
NYy7BIFJymJZKfXVqLx3TFAZxNqcIMlmCsJmxs9fh/vK0k5uSwpAF5n3WbzcKDzEW+Rfie/Fr23L
cpRJRPvzaJ4T9NI8n6oNmpaUMK9D25UmJSeD7NbkhUAf5t5GIUFigAW9xHxCebidOs0iw87a0LWp
Aj3N3s2qCEEplNWOrIfLqPEODpbd+iW+yM2Az38Tz+4LRs9DhdLJF/amudULRYukT6mjCgg9HrnP
HFEjM1TB46mX+xFGmj9lw3YQODSGzCVtxPLumcHuLPNOW31CWliejTr8TqOcXZ7IgrhOCfrM0Ujw
bmX2p7EbEQXJbNlVtUJGN9ff6gzJU9nazwMnX98xCWmiGQmt2UDMbfFxWdeSqDUeZpWlQeR1jwjH
n3TV/4Dl9aIcsJ0uYUI0TqN7ma1wVMDI3gGiaIyRAp27sx+tEbV6OycbBNl3CbI5txhZbktLHRuT
5IjrCQsHMlAyjQdKwloI2KMpN6FnkrRpJ99AR90BwPoqiS2NCVZNl/4zfd2GdOr8B+lIhDAif/bR
Ou8LUP9b4tuPYQvwwPWoPREln5rUa4gqI9husvcNq/2MB1CLknn151+WUd6Oo+6Hqc4KHA6G38Th
tk/sLZsjFvxF/wnm5tVdEKnG+fywmEDGlrL5nPSLRB7GyUgT5KibE+5E6fBdhs+hODmha249nldJ
FqRMi6/Esb+pWr9ZUdAJqCEXRWqt6z9RJqW+GwLMwZqyyaw88kHuWJY1+EN9tke01xUkDmW3m1Dg
zldTxwjVYbHxMufoMclli9+VO0HsV1QkOgIk4hUpehlxi27b17wt6EWe22FhqXBXs0JvPAy98pt+
mnbLukA6k0M0HhLJjW5CeCAlupnCTRPBeAc7lvgjIhGc1/jOZkti0LyAwPQLpDC7QuKav54O+fKY
G4RDn/J198UUdDNpYg+9gYiySHuGW/8J3VmG0pGI3xLQo7KtB6ZiQBP0eOf1nClj89bGMsz+jW2D
ZtdPGsYOP/ZuzZYWBsMwPYhBKSOfpI4GmrVuXZLauJW4HsHNi8u86J+unxzPrAhMgjcAeYdKH0+r
nDSyyTjF7awSakC2QJNUWguoMHxDv06AsQ31+OJJM+ODRHFpT7ILppg41WUkPjkFJhIjpU8Ftp8K
mYxKyp/uKJob2I6wAHU0Pb1tb4chhkISAoXZVI18LSq2SpnGNsvJGJkh2KIrv3Fwxuw6YT3ykpcH
w3G6U2dMf140QAFPahyItZuxYyu1dabBuzHR6bhdLQ7swD/HDYg6GFNB2xbXzTE5YMoT2xHbQ65P
ASOm9a892rH8Gkk73bl1jWc5VPTGo5aLj+s6UXRBOZDhZKxG1RizZ4pIDlKh/vQXROTKFKnkrmOo
uUUvNHwMce01fuWKSfhrpnsFJoQ7zHRI4qxv47/zE52mq3xnHklQS4Dg446+s5zZ3l2HvZ5L2KDC
sOprZnvyDEWkege3isnNwmx7aq2LKGKx1xOS7eMsjOGiNZAZU0xG+8Iowbl0GNWvg+Tr4Hgq8hdb
efmuuf4AZ4PlEySlsfNGKrx0AmZXv3Ji1vcTtZNHbX9MWg9dOgiRuLzApAGHbkQkG84iOkunO9d9
3Psqh7GOVik6I2E4a5Wh703AAwzIenLZLJPoOgtTDQpq3LNPof0TQ2X41C4mGzBv+F5VajjHUh/O
y0MeO5e6MZk55TSTuJcXJ/4ChMC5MUN0k0xijnmX5jTW+MC4rT7d0LFZcU3rIWYAtjgOEd3rNboW
hBj3ctkI5obp2tO5TlivRzlex1JGJ4mA4JRWCbABQ34uNYwFUJloEvfOJ6k77a4yhHlzBWlgNIKA
+dd1LE7G1injH1emBsM87MUfh1aGb1xm7B1xdG40RdCd0EIUs3mM+3Zsk4BtDt35yYUuVBhnJqbw
71L6vpFNytl6zRgTyikvwpI3uUMdDC7UqutFu/744+pYv5IRHO6cqpNbChXsqkW3YuI6sTVGmja6
dAbsvswDmTBOQVYm49kJY7kxDZhIs4ouuNnsk3A9+9QUpfNxBNBWBlanQRZfb7v+lx4mCUiAG8yd
1vZ6C5on+wTulS+vIgO9b/VbYdq34ZgOpNRpp3rS1WcIQkj7bB24WhgWVDT9cBqb0bmdNe2cLuzC
F2t8SrpWu3SFfSpHPNiNOeanZo0q0doSjBmgkv31qr3EFxO90laO7M1otxrPRPGKc7tM8WYcchCy
oiDPw3MjuL/mSKZXtIcvkD0gSM+YT0yfi14y1u49e5uXbBAYo7M9d7BV97zasXSef+kv3H9EIvya
+iLWavyXpIS1WrccIqsdhw+LS2f17+qq3NOYqlaqP3RFW+6NNactfk+ymQDe0n0my4DCAeJqMtAw
thLOXv8/928JVzccOCSm/lu3wJstsLxd3R9aOb3YS3NRks0khaCZZD/Y7BstaZS9Q76eWPb/9X3/
Flbw8dTBGDiGhQ7ec3+7azb/mpUsZX/IZ+rEtWBse+95ymexiSwo05Z+gMMXfWSQ/E/v6x96X2Qv
oSz8fwsVg5/51/Gr+vmrUPHjd/7V+LLRKXqmKRzHZiHTnV8aXzY9MckJ1CETgR/Qkvqz72V6f/DZ
pinmmRadMXPtlv3Z9zLdPyxLCL7aDjjia2TUfyMXinSL375JMPAcIVxLZzGiQef89nHK0iFOxeI1
hyGrnIAl8WYRQwMr22UaC6wnKcCW8cFKNubmOjjRBmfLEKk8iIF8zQJPzyaiutnYooj8VCOKPAWa
UpGyG8yZbE54avPNjtB0eMZtF52GEvS2WzHNzQYjGCujw/ur/DyLz30LwEyLvrgOjNrO7hy/dZye
KCUm1CaeiUA08VfdI4y+lStWci6ObMjoe1j2KXOCMtYtAGHu6kWqflKeLnurXXcjPEW8AN52KNtP
1mRfqpqnJdif9vkX+mVuEFr9fpqaLphnJGheLF9nU4/wo4YX11TIjrEUbpWhy22oKByWcLV52vuQ
mv6pSvOTHlFVab3d+ZBYl5MzR4TBWXtkz82tEna4nV3O9gXjy15faI9DzLXa7N6Ioi9OmIsnN8Hk
lbln6BTqhoBo4evzcw/RfKNRBSHagdtG3iz+vpQ519Ss+/5I/7zo7cYt2cIuhv00jka9ZUqcPYWR
/JzUFLi3pkI5PnZtvFWW+LmUcvRTWV9EbghAXp5Pf78NjGLWN6pNvvS4jiPNAEegsKkVYvLnBDe6
M24L1rodMyCIKN2Oz9B7NrLjNWsaFSrtnq51iSN473e60eFHiAiJn1h1bWDYsYOS341+2BpurTIs
QDbGxoMaoGdkfet7XhYHYx/Dnh+qze4uzowLcKMxQHP/zuAnyOXNMugmfcyKlOEk3RQW2IQQV7ps
ncZv1XziDI1RMW1+iNX0ZZMaGmSwyX07Le5j7sgxJ33lctx2FSen3jAeCNLazKaES9vfipCeazyV
TwPltp8QUeszG/JhBeDKysphw/7yCJz+wXCLczXjNNO/qbq4rxvKCwYvTOnBcqYpbwpchy90so5z
zW5LQwlC78c0sUxnXxqbs4OsqqceE5YkcvM1o8FEk6jooLKbcRwQl7XmQGuHXqcDkawI8fAOtfDd
ZIbbULJtzkKe+dDTmbCx07SYkGoUlLtiMJhYNXQgez3CA0Swd6TV2wJcD+CGGr9VRIon3/FNPUyH
ahytndPIQ09p7nvaOB2xfAYku9EiwKO5R/0FSb0BdFKDVUzS6BnbNjmyXddQkxTvqUs7LD61o0sI
qifg9Gs3XUSORq8kGxD3qVfteOeo4lzoRFkv9RNMvu4RkCFmUpyQOAlfzTpHgpe8CyMIC5gR+Wgf
aEO7iKG6hkazd0jnp3k2220+UVbCVXnusf7mBFfkWeiTm5Dsu7ymhe7VlU+4C9uvTG4jk9F7Wuh0
CZsGKzWT1TZjqcnUkBzrbyq3w3v7AsOE/HRTu9D/jXf1urYBytMIII/SIBRv8zhVu0gfHotEwshh
7jVQUm/62XA3sNdKAoWlUkHokJ1taSMuJad5aBhcn81lSjYEkgJ57eZoG5ul2pZJbe2LipQIMbM6
Dfmj25CMR+2M53Zud2HGdl32Ha3SWL/zhsXbYb0Zm77ywyR+quJmobFWPmGPaDZpV7yTWiP23QIm
a47Fd5ncaAUl1vgUtulhmGnnMNsT2ibyxL0k+SXw5vEyzA+GmZ66Fd1umrHj10UYuKH+ndAHeI4G
EDmjfEoixm+DgWTS7kPn5JBzckqnQRxLB7eoW0TEOKFzzSmqT7WxFLuRB3B1gV/94BC+sm2nLT8g
nAUw3HbmPL2mAr+uI0BQDLa7N6OuO8x98oBLkcxeUSEyCF3OG1I5J8NAe133ER5wcmhZ+A0x9cif
pnpb5WgSiCLvDkuVnCz0eH4WputUpsnOdk6iVDTHx9wd9lU22uAMxolFh3UU2eeyNrcx94TkrRdm
+45raOUzIM1nYq2dkry199Fg3GtkQJ3KIaGDpZUklORNcYrzXqdBwN1ptBzhNS2XjtHJQVMVueWz
fkIiS47xUoARZrMcNx44rNJ88/ol3dPW8k7z0NQHE8RjlcI1ScuZhAplOUHSWUSprI9CrRfXo2Z5
j2Uqb65XqDimAx+0j0dZkphDDMqaZEwreaHyIWjcpjC6HjaJc4SmanuAQyPHfK50iBlaHx9mtpGI
po2HaR2BM3IaVnQhBG/4hetRuVZhljbTfkttcoSX4b0gFGZXzQ16KhjUObeGTr4HTYUU3LDo2czW
PXZaGPHecnvN1o2Qzx0FnSSKQnKbteW2meiyXrdV/7MB/YcNqBC8V//VDnSHUyb58fXXDeifv/Pn
DtTV/2AH6VJG28K+7jL/NMq48g9GsQ7hp2Sf6Z65zkT/tQHFKKNTacKW43RuW+tM9s8NqGH9YTPD
9VxXdxjJOThf/hsb0Gt24a+VnOdgjwHxhumGQ33d6f7qk4nGSV/cuuoPNoSHoIG0dKelVXpq6+au
Y+0JHHLw9kmhZTgXdeH3BrEnFfjStL636iVGboqlt8vYCdWwZqStyvN6dmygD228vmyPnRhuWxvw
KwqZZu/Fwz9Vg7/FM9o6wxrPcRxX6gQgSrHmIv5i9Yk1N5nt0mn2Q2T75pIAGrEIpxjLPvar3oZf
1j84mnpPx/yf6tDfYtXWu2aozjqi41hy2ZT//a6p0nmdlGzoqebykOq9dUi0EKcBaDFIQ8DwRqVu
Boy4yM9DuH9mY6M9NO9/+cT9h3r8P7wCHh8vipj1baT78feHUTOH6WrXavZgvu+UVQD/yXSyusay
Yh4ovk5uSbu0KkkDM9qPheH79L+jn9V/uO/fewEfr4HpuvTb0QjQqv77nRsLp226vFAg5cykclXN
utW3tI6icxGtdn/NK/1oQUE/RLs6buJ/iOf8rYL6uH9qOIuaXFiAGP9+/5hry86L7YYwGBJSau9o
hn7qtu2GRq8RKP0fn7EpxBqX98u35nqffMuxl2EwY5r227fGBZrRwzrhPofC+1YZ13FY59xP5Czu
kg5+VTnkcCUa71mzXZ2PYfiDLjqBkhiE9tEUevep9rXE8bmFYQ0TK0mAZY5mdN8bHR1vJIgRHn6/
kyAhcmlqL27Y+vWsCDTQ2+xMbIBkqNUx6A0JC4vzt3YeZl+2KoXf73Hmb5lN58XIbqMiSMjRu71V
TslLCSxgm9RFdCig57xllvVtcGJ7S4MKEgxyt9tIrH+IBMSvmdT26eALQ9cfZ1tpgNxqptWj/Zrg
nDmOsg9vw4T8p4rh272tD+phWQHc/Wg+2FPXvHSMyNwVXjw4b6752i9iTWOsfIWPU/XJs+xi56Ea
bW2VNSBlKErkyW4ceo+p9OZNFM2nuAdGREH22pYCn+tsep/YZ7FJhji06QzLuiu9/BVzdH9Ejbhc
JkOnHOnx33feF3dss9ua9LCzSzwEzUG3fJ3m9FlXEYoIICw7T3Tz5zjmPD5301ersnPWDiMLiGWH
Jq5DI5/nvnpKE/ndiOvlu56JB6Qmn7siAVtiWMntLPsEHmn3o57BjzB7z4ksKap+W1AU0RFCu5WQ
bY7zI19UkGRqpgldYLhIBrqEOS6ThRndGULrW6elPSAirl1vInvUpdS1isDUJZmk60VXVfDkOuPm
epNwa/sGIMM+Xxug6XpR4ZL4OLreFrITbIfVQUEQV5qZ9hnzDTCH9eivi7GIhm09ojNw7brYMXIl
n9KoEpqec3ILDJIZQIRpJwoBr8BFZLbiaV1FM1N9mRyor+j0O9g7I2OA9Qj+Qr7NcwOVxRAtd1ql
ljs45kYVNnfXWwYhZgh7KQiIJTtUygHmEdr3f100Ze8nY2dcwBHFgQ0tenW8Z4d2LkEUGbX1MuGL
P3SSkNUO9BkgHJg+2Wi5N9Q4rzPvwC6WMtrmVP9PFrQZMZfiDTJcdWrjeWNqPbjNuiaqqBbaIxl5
D6QVdWwSS+1eqMxfvKTbh2SkBHZkh89RnCGubGnrXa8WZWHdzkxT8J0d1aAV2oZ27HhvMC4ARKCx
mwM5ALtJ6vgxkFg+NLkHVQ++5ZFwnBBhJ5zCVHfSB6sa0ge4UcN2Aj0aLDMigtrB+m3qyXBChAg7
YuXJ5HOa7+uqltuuNMJXAKhEZVodc9CFdowzLa8zHNdNGg3kNGrh8mpkBQpy4T0UulKvxZd8vdGC
t3OcegKSzFrum7RuXiIUlk9OV5IBIJqXZgYC0mYUN/Vigoao1jaS0Rp3TpuY0B85suNhRKu+kahW
YZx0Q4eI31Rn2SxyJ5vsy3XEId3OgSsMlGHBV2V1YXWBdRT5segUhPSYcJpavngu9GQjI2QitqM1
SdIUT3pBnp423FM6t1tv4Wl7Q+i9DORNo5Zy5d7MuGOkmHkwibG+1WZjOU1k3LbGSSjAamw7wgcI
eP2XaLI+Df14Ygpb3jlADC5Vy+ekMoi9QafVwXanP+3U8Q+CqOeNYUX0cSrCQqvILrYD4zYqhq54
Wor+YXYn53OREvHVosA4apPWfrKnV9RxBdMKa2vWWkcwZjrQlmrcz32Mzn12vugWWTCTWrpDq0XZ
J9tRfrve7sBJ2eY11rZhYlk13ap9cagEfEMZqDVihuhqSV+J4vnCQpJ/KWlC5HX2lBqVundF5rzG
sFaipHid+hGqjZvcxvNrbTXimfladUe36yXqVfiCPSm7pB0g9vVaboEsKtscbuLKXRmJUNnbS6Y9
cJJBg+CET8xmwqe5I+qyihfrlDsEl9WpoQ5m2XfBorziUMOkefFCxwoSorj2UDFm/jCEzVzq36Zx
Kpj1pO1TP8Xi1rOSR9UO7VO3XogJE9RU4aqA6AKmZrDTJ1V6iEtLEFTw+Bho9V36lJR14Iw6HGcc
xY07ycPoeJ/ojmRDMDp8F42Mz4glD2JF5rY/eaNHACpjz8nHte7JSKruXZsUzNa+lCoqNiXGtb3b
dMyvR9VsWfCcs6259dbukjiYVuRz5Dbz3fUIeAkd1Cz37UVL4dGb2b2a6BdOeG3vnPzVayIArIPt
bQbAj6RXmIJ6HMiHBGEQOJpj3DiCc6/XeMvBmwt5IqY9yOr4ImcJaUlk9cmqCx0Gb+rtRwAzfQYe
ym2N9sFIaAaZ2CZPjeHWp2KlUrUS+sH1ZFdZ/DROxzCQIVjW6wVIhVeRefpeJzTpbHnN1o1w11lh
+HVJupMTA/tNG+I0hu9OSLJQ3j6NPIGTh3K9x16781xBAIUkKcyiPyx0RqR2KVKw+QUY++Wg+jQG
gplstcHbm2b9I8myxywLaeXl8y5akp9kPuwZlm1sbbS2ZWvxKNj3DVO7raR7WJgVkW+Untu4feto
VYeG+pEOZ4vzeDTo/tRZn1EOPOranAd10j+wnQ/KqVK+zAzO+YMN8Yg9pFZYZ7fv3oy5u19G7Dc9
6ckyWs+69vcqtPYKoiE5RG+Qrw7WYn83jJgOdLKfjBuEDSxr2jv9hQt9pB9LN9FSw2asRcxfe0kS
I4Ikf9JhqLYdgFwjqoat7Bd4uejqvdhLb0S1vJKjfg/cZUE+Vx8ztRzNOX8Yyo3Vo/OgIXackKoD
eRM7s1z2baKRHG3sUVIGdq6dIzn/ZNr3UCOlDmapLL+orWKrF7PJy8aW1eZp1SV7ZT07AdNgqlm/
ZFkDrya1H1OLoJG+tXDJAycMTNBK27DQgzZxv7sEr5HtQneXFOCH0gsfoRA1kHVmAIYpOxN8K1un
EdKnHc3X073L097dLsvYYdsjMLPFLmE6w8YqtbtkIqxqcXZ2tYhAVzNPyBRfylq/MDpHa+PuS90I
JCD3wGuXHzGAILQgxpGRtQCkXgw+Sb34/xSj/Vlr0P/h/xAsE35Tm/e6YgILkJtAaJGiDPtk9O4F
dGa8HWw+qlmR1+S0pO22gWSKlqWEDC8UXZQBYjOmT3SXxsXWqCNK8g1xxRh0eRyWBEv+1DpmypVr
vmulqftgWZiFwnvPhuVBbz3yG4VtbEJiVy0DLHpWdtEBPAFo6wlSAQy2aDMk8EpmicDYWW5lPPQ3
Uxwj7DEZ1o7V2RDJC26djim7fZM55XupcKWXxabti59umr6bLZElI5Ih0iXoAspB7bKC99ga2lf8
nF8aUe81isKN/WjBDe6SXeShcRyZ5UxYaIFaIs9zazjzms0wOO3I6d5hWa0DxI85VMpotxjO1zZi
ytk1NmpNB3Ro0w+cdoUTiBR7ZTN3ZzO1oO/p0ydbaNpejuOdqgeTsFpIvqIZT33FeYlwn2NhJGof
4jg2I305tk3/veQEmNZz8tDN6m5IGYD0SSyDsqlpgY0zvLf1qF3FR5HXH7Gz38aTsvbjEoG2nczq
lEjK3D7hPF/Xp9y1tD2o2JNXknPY6FJtUR2WZJb0BQm65UqtVye3jxQgphavSmW3hn+9sU/N5lR3
EXT/0UXZ1zcnoaEeGWu9Ibcua04G9U1NClRt7BGo3Mr1Dhtrrj8EEMxQbL6lsPknBai9slz/+tjj
Yip3pky/WxHtzJTw5JND7Y6mpAXAyGyE5SrSA/SA7cluUou+CBOMQU3LdkjcS5VlByNiLgUoC147
MGaI2w1Grb469euLkKXFGMADsJHqaf0ptuV8qGZ7HzODYCwwHgvENQGwc/4DReCNqxz6wk6rwfns
D3NtI4McQ1IepdGerhde1O5kSxC40mwkMgUZzZ1tZcemIDkzJyLRb5RbnhJbe1NaOO7a9dr1Jkrw
c1LKdLsopNFVU56WIi5P7rR8cW02S2YPhd+UTr3tHUCJENWwkafrq9y0bRXAtC9PPLzyCEw5kMi2
jykB7Ums5ycCR/NTth6JMd6TLdIdsrL/5IJ0wxzzr7gRCGAdMizxWuakb+jKhu66/jDNPZbK6+Fo
ExlnGvLQlHN0mrMMHd965MXLQYPKvoTMTFoLoB55VHupGougUdW8xXU77T6uarGXk2FNHroF4N03
Y6o8zEjocNPT9WIm9u80VW8ErRUfN7ud5W5KJ1UkHNY5uUCW2VJrhA5JwL12o5rsG47pEDZu6uKD
GeBER8PFzJBGx2QwNsneRdnms5seb2KX8xqq2z7IO1M7CN5xhkMJLD0qOEQr9PSXXAsSV3cBqmpc
TDXmVwLXd41WG3zJsQJXrVS7KP4JmSs8tavEPs8UtP/ymDqNvrNDm+KarMNZ8xa4KkiYLVmT1E2t
mmeECfa49TBnp4T0ej9mo8M8H0/bDAb6OHZkyXkixlq6epUQZuK9vR4uiVW1pyuTwrne6l1NxMPq
A7veenWm240gUiikVaHNMGx1gOLX2824JKr++v90BznvuLnefL24/vnrkT6aiIK9zP346cf9fFxe
f7VaE4NItVL+x43XX6qvD/evP1cz3gqYcTAO+vdjm64P/vp/Ph4JMI0321jkx0P66z/GYexsp8l6
I0MLv/71XjPNBhQ5cZpeLX1XKdn16Br289fV69F/CgAy4Ozu+r58uf7W9WK8gk3++l0ZtUA7pvju
ehNe3WWrSCVqu5JS2Q0ZC3r4wK9X/7pYUgrpaiEpgywwDlnTe0yTOOLc3LwBM6QOcdNieUPCHaiq
OQ+6Zt2qyXGCerHbXdalULkKEQb1JN2NTr7yZkpnCx1x9z6lgtlqJOzVDfidExETBRbnfabiIzOK
JUCIbAIBEy2EjHK6JRbLR3GWM36mOaNaT+ytGgDAWGWEsI8/0R/q+yUuMoTn4GlxrvSEnyb6N5fS
5S6m1UGd/VTIz+zY4kCxkKO+WiQzQxP7usXaQ0zFz3bqLso2HgQjKd+dABiGEPwq2zRAwi7aTl/k
F0/e20Ins735Fk5RTvImcR3oQKn+w+4lB56o9cgA0sFJmPclx1gtDumQ9lPZgSUol+ZAaXW/zKSI
eMQCtYyNcV4ae1N055zcOt9l8OuTSojGOWRmiR3IHFPg/pUXqIEJFjkbIIXz5lvyBCvwIbFCY1Ob
BCh50b1ZTeCfq/fOsjFrMt3m/PlzGATQ5o7CwzW7YGgtjJUNVUUaBeFkuPBNFppF9FjoiCl2SB1F
KWRDUVXuuTDrz1N/1+vlY5g1415FLhpgPF73uBG+DWUKrtttftRR/6x1zQwOcaz9pJxOURp/LdKd
VijJO4szpeytwFDQpIsGEHFVeqdILZQ87I1EOTLuNn46ZSgO8fASW3rzGKEA3dRJeNac2juJ+TgP
lXOZTP0MPbTeZl7KlL6vkkBHRhfg2Racni9p/aMCM7oltDLdCTtC3AwUzyeJ09kM+urbjRQjRObD
+RxVvkDfb7Qqo60lsgvJuNGhDZefcr0mrZX1otxTMTDOne1hfDCRdiRF/abldXuSFrlhfdqz27Ga
6jZPYEpiMf6/nJ3HctxIlEW/CBEAMhNmW75YjqTopA2CMoQHEt58/RxoNt1qhRQzi64OtaJZBJDI
fO++a45TGmPZm78Y/AonBfTBfA9VCnKecTvLTO5KNwkOja3f6W4xQUT/sQ9du7/FzsrsKPkKw+33
umvDdTG69aZHsraqETDvrdylIcRUeQ0Etni4Mvmrp/iJhmbax0uUCKKR5hT0D3ImP5I6jro/m05O
7Tz3NpTwdFqRcT1umeYlXW4c55LEt5gcnmPuFPrMjJqTKNfUwSmQbSCa1QySSPZE9BniASf8LOKN
SOr63IIPNYuxocy9eq1x8916g/c2Wjq7876mZVffqmCfBHWynpV9Jb+YLX80cPA1yyvWHdW6VxZb
f0SIYTL1+c5RDSasmfI3USq/DBlk+kZCHYxi6v2u4NWJKX+t+FWMbbqLi04RVU/jhG8mtJWwgEBe
ZTsSmRvQjxirEggOwFjwzMk0vFd2Vm8jfogPznXsumYlTSwcuzjzthOW9l3m2dfMNtQ6Jb1lE8K6
WgclG3Nmvg8QT7VRU4xwd+jrQPSz+aNoknejjD8bpf7ohlFiZgJ3gEre2edO9u4wkd2Fys95jfj/
CcOxt4YVfYviYDcWCsPUNiZjOMbVKxrQLqC6xb2waPsV3ptYavrxmaxRb6N95AUpqOJO1uN0qMty
3pNSS2CMPXyP43J6YAfs2G1ggdTVSHBcmlSIpEkbrefcORp0cxZiR2im0S10qvJk9RRgwrRfJMKg
Xc5A8AhLS1ECGQSw98Gp6pIB5UUSfWpH8T1Ql1JfCQcw6bsV5paBTO7n0vJxLCW/a1bUZjXWLj/f
okFUw7EarRt5lzRxfp/DJnX3joCPUFIoX6rlA/ZRJNWdW7TEd7i+3BtVTRS8Ti//+2GzN7bC/wiq
iAKLIcTW9IcVqXUWWOreraJzWVjTWcWIECZI9vGYAQ7CwFFD2p0aq+1ONJQjlA3mF3kYoJUSBd5O
OTvVUk3ae1WHR3LmMuSOJD1ro4DREQ7bwnVxTClwTMHbug26ejUW79KC9K2FjveDF9mbl6YvnB08
hDXQFjkukRft8LIJN2Qq9FQlCcCQPxyk2b1PxRwd3aDnZ5HyEBAty7lib/mvW6IG9FZ3iF7IA47X
pttmp1ik5aqI4p0Th823Ie+/2ea4hs3KqYEtMBqMwqJOnH6UtjhOjthP6eSAhRI7URs42DZYiVPB
3lsoOghjq1FesSLtDm0TZ9BbbIdyh7zodW6TSxQw1AiHPNkzyzFYbpFHtVkeQlCvnXFo6gmzO3ZZ
KDIIpmT4GbBRrSluvU1mFytjJKRmdvz6RKKDX9v7orUXHh1vps/PFGyPt4rbN0U3ytRhp2EkrRgj
J2uM9nGQSJ6BvJna+ruuEDd/9vwNjqQZkHqc4SQ6XAcSJKgYfG875EuP5WXTnZ8ZRPp0433UnFpY
a1AGvVtKBRhmJG3VQn+LU59FJ/v0MqbNW1ol8X4CfNmVXb9ToGZb6uRwE5cltsaYpu2q1LpEki6k
RLgylEN6wpWMkQGb9iYM5bwb6h6CxEiiN0g9kRpdfEMquW0Eme1ziPw9qbAVmKgeetLGttNn0xb5
Y88AaZOgNyIFpSjw3zX6XSkhXRCcfR67bj72Yfp9sEK9hi8qIS+lDHgy8TXLfHsvh5o9FqzrYNVz
sG1dMj0ZqB3BZaajWqQCTU24bquDI4wfogK98auhfHEiD9E/Yz+Apxg801U92wzbRh/beEQlV6AA
k6iEam2hE7mvJD1sMNk3y1+iezCXT+4f4NgjHGW8eggVfFB2WxMNmjPaB9v06nsRPPa1IMWCONUM
c6t72SbFJ88S6c6DFbaxus+Ev+snlSTdZYziz7xu1VNLLOypV1Gx8oMPu0/yt7jrSXTQBtTw5Y9t
hm1469jpnejLkQRqMIbKxexsHKwPYjxOHrkgtT9u+kq5b/kE8WVmNBhGLr3qVI43qI81pKqWngAo
SQVJcrDtati41jDfBLd5pRKZH7OCEnLiB+19I9tNVfRFjf2R8OX+QTtReGVmem1HnT/FWXcAgrJW
lpd9QD/toa/X4U7m8B3bG9Sd4lwNXwEkmkuK4wcTNf/sR4V/l+QoPlSH3i+Jx6NpNR1vlxlsQgNa
fsIwC2IU+VGBFsy2KDunxf3O7weGJDQvpJkTPrxIcgPKFMXCvTPtb7HXbdXUQ+fKQmsr44AGN2i/
2KK8OnZOJLoFXBhAHjwqQtcQFJLqaB26dJp3ho6ce5x+93ISzpGh7aFvh0clVXudkho+j231O11O
9irMOV0DlJlTIaI9NHf/nFXUsEPxVtsRLmqAl1lh+Ydc21/d1hRHPxGXUSxE91HADO3qPZk2PUED
cYdUFw1B58lzPoY/4EUBiLrusE2T2UEWMOwzs3SO2OQXuzBru0UKQlBZiC17EEwZeMKIRXS5Q/0O
RbQeklvPrkvGtnqIY2idZpC7q1wncmcXICIGI7B9QTKvE0uxNodmCWTMguNInN8cZfYm80ifE+wU
Q+3sBFDVRpFSe6xTNa2cYHqJKkudRAqPNLcXqdeY+7vCq7P12MT6k5XlW9ymRk6vUO+1gwM2g6oY
Vl3OvgU8jodYM23wqEGJ1xzZkUaoH04P8NFHjx5hVqZVbhrl/7Bk0B97ATLcCLVqp5iib0g0pDGP
4wWrw13ocYyauTS2toSOSpbELu+Qqi7952leGKaJjQppVPEXG4j1KD3/CwHq/aVWWytKovtwVNYu
6xA+M2jPKS5cEBVNd0dHizgQyZIYq+I8TMhMbBq/pMF8LFL1XsTx3g1wHM+c8RikiKOrxp12A+5k
myG9T5LKvdaVgzcQNgFETwRJbbxaI1MZt35IpirYGWL8NlErngt8pBdw7ewlAaGJXVbueTDBoZav
QQkD2ogD44szfA/cwnm1km96yoOtr8bpLL3eO9ZY/thpGHCop9ElKogJs2TxnBdjcwna1Hrshyed
2ignoSVcosRLr3nLTgKUv08hnDzkUQc8lMXOpc+uyqOXC3E0ZBQeYs6QN+1DQAXzMWW1SyoyttO9
IrTFEcjjPXI4Mw28gPtSvXLxTz+r5aORYYsWHd0lZaN/9c0Hxl5nyNKHsMawv57nJx21yZkRxfRY
y3mN2y+9RpcwflLyrcLe5uHnB7DdgRTEH7oUDO/MDKeierGVaKar2YbT00yuyYXzoH+UvYmFTvRl
ACYGte6Z0GBFgWGE31zmjtDpYjTqDWwgbqsoHkqRQkx0uwFouGPGPmc4VmeO2Hh68BbSpgaVC2o0
hRuymn1l+8QSiGnrOmax65Dnn0XUbNvUm08FQPE2tk28GEwwTxNncbNRjJsrRULIkvSUwhsZGFJW
WA+cW7Is7/wQD9RYDz/iCr8BMc74iC+egIqGtYwxiemjqtxXOYZ8XWSHOwuF62CdUrLVPhUq5i6t
RZ9P54m8rEkU0a5Wmhi0WFG/B5G/bo0gPMdegZxaxMjkqwUBJRVV6DeG7+wiEhH/SP7shqDH6SbK
qV0zH8GGMCNzruiSeh1NDIMs9TU0Y+OoIu3tRwubuQXw/flh1IO/1iM3Rpdx/pBP5RaxhvXU88bf
JX3T4c9j9ndT7H0ugvCHYXnePYzuaEXXdIRMVZJJIgZKxkJv5zTPyU8gVrGsbSbHiCaPOR6Z6zqv
0EvNXXVQeoiB/0HupmkEe42WGT9KT6V2bRIQnTVQHVax9zY3cCu7cl6h5atJgYo1Q5HizSgRgjeR
H28jw/o6SZP6d8qGu5aeeJ9YXrVJnPyByKz6mvfxeAuCkoQ1SNZTLgjrZhfaEzmKqttBQICY4nVq
cHEQbdZs0VdEa+JbKIWSAakxiMRNhWSmfFRuD6G1HPJ94WSfS8Nni5Rj8hlcXa8DltggnSONtcPu
7bJvROQQtYKQuigfnnIrqS8wy2eFfyihWM7KYx89ys4FHdinbR8fICc+FdgLbALfFngKIc1Vrefs
4rTtjkmKyQLRuNUVJnDu/vA6FGdRFUC6VdOTdHJ57NpuMdGHrLD4LeDozhNt0f6XHjyBDsIbVJsW
jaPhhIxr5++OJCClZDhO90hCkQ0LeF8aRBJpBJqLjgy6vN4FSVYf5srdZANdUdqmkHIg4YFrzcg0
C4SZou6KTRpb71WwbSybSt9g7Ndqf59p5HaBT1aDJKkVYn231qHq91i+HgiL17gnYZKf6s3gEYni
6b0jS/kxmEelIPmD9KsgFveGZWE/VRmH0sy2aQZwZY/gP07QXerc+Dzm47fQBgvJO0j/BUkGKz1L
61ga023uXf+ijbQ+W2XrbWBT5Qw0GaJWyAUKYcdbzvvl1S3W6ZjXOzG+JaVNmeLeVW3Ofi9JYnGq
iqMeM0XpJ1CYKafiCYewoRhJXLUGDlG7PBpAMtQS8Ov0gEEI09y8TLxVmkRvVUeW5QzGT5MKn0dP
tHIjWRH1PN1pM92nARl+odqRQ4gMAk3ixi0Av2xFFonhxzb2oYUgt3rRN3JG3ZWq/Q4ebu49UTUr
Gzeu7cCQLUvLd8Zkzn4KBbAWwUIFVdA2tEm3jB3zlCuk7yNCxMcKcGkamdd22m9PRt9iF120j1Ua
2asuDaFDdIb81BbvLp66SBqY97X5ZG2qSKtDt/T1BsBajwTyMEUsGCNOi60CCsfZJQFGr6gcc/c1
MnwPeFEX+8qMxk2liT/Kg9HdsRueeFjjDtdBehOzEre+sO5GRKc4tZgDtWzAMrQ9sB5J+AihO+KM
OmE+5kN+77tteS4KhAh1U9dX16XmdNrxzCa8hAem/i2LwUFisLU4qdRqbNonKqiaxUrWpBs1R+HZ
yYZ4ijXDzxAHnNrfz2YOnWJceVXpbvB2qFG5z08Wk7IFkXLviLrMN7IryWHwuHGDnmj/HYLR28B6
qtK5vWOHu5OTkx5Ajt67AWFRkuBm3AjgvWgrA2L97IryLSytr1HWZkw5iu8NTfue7I9gbZQ/Chzn
z1DsvB3S8e+DWqAuFESHhPQR5Q1E9/gWOnov+GrbxS1IfuK2ANmTzZysiWxx7ljVvmE6R6uI1Hr0
mb9gYN2sw1ZD8lcJhSzZM2skE5J9Nv/BnJcmi1DrXTAnnNs9YJFnECUY6/Ei2i9gGCgS4vTVHY5T
W7t3qdVa+GckPB2vYiqKPdDW9kxMAkmycBNzF5sRYiDttCtRohGO++5YFUlHg85WQh35UAQflluX
D6ZUE2wID12IJhGUwO+c83xcgTn6i7/yTvsmtjhiOVhz/5hmw+c2q+NT2E4PusBuo670OZOGQSRz
yYRwph8m9wsaGgnoYUk9EGeAQVMqvwXkg29k2vKUUdeULmGQjhpxnOt9cac842vmRc8m/u07IMfF
SGLyTqPg8uToOWtZIIfLkSxvQkaON38iwdWF0gVCG25kFRCnwrAlJYskzElWHyarPGLNkmGZoexd
Lz+bk+Fh7IBbhhUP8dGV1xKQBYFxOhrGQ2ipbD3YPivAbniRs/pVuMFw58B72OvZxAaY8dMoHQb6
otKwSDT7PiHpp58f6IW+a7A1sD+ykgAv4iMzGfLLtTxHtfhKTWl+y2r5oAIzukZT5e2sKL64/ZBw
vvbWFkio36FG433uJA+4CTJ6TWeJYYpfE7/EqaPDhAsQLNHLeKwNn1rorBRMWYJ1Js43KbGvIcK/
YzGqB1GgfLArNq05JaWNS9ukUdivMnge31rKta72XoOMSPlowPJhTGW6zn3cYtA4PSduccCMBXeZ
Jn3SQEJ7xmUwPHpRXfOufqKomo6jSerhjGwMNzHglVYce78mOm1s0YaltGk6wogjHiSGUgCmkzfd
M56ZVlFrR3cEtDG5GwN6w0pZW1IdaQXmktY9TO4qsmjPuALsFiL7thhD76GJSnw0Rm3upsn/4kJc
Q80dYo81znrrAX2vCWc9VHYpTuMUqpVPL9YmwG+pY9kADYO1qwU9zVyaF584F82ccJ+HzGIIZ0EG
R6N7cfyUjFufVgfjDJ5x8HjNgszZJX5H+lbFW95oG4QmKoJLbo4Hc5T+XUYtfewxm0XY2MB3srNr
hNfRYQxxgVD05UbyOJVuAd9miq4+cagRqQU7O7Syfc6ckhHU2BxnLWmVCdXFRGStTESGOLXqY1u0
ww77L9Iusd4IW/q2anTeMt6V+9wif85uomMBg+qWa+OaTzWBAk7aXP0wbJf7n10G3ssIb5Y7RaLd
GleTB9xiSjSN16iVHeEyKj6ngebx9PiZ10XGblWYxCMtG7/X0026BvYCZWvjTh6N13iiVDQrfV+G
yU3YgL4ztr+ZkfQnHqbLEmrZyLU2DzrtiGUE5amr2vkUOAwnotr+VBbUKMEA+ahPmQz1sfW1SHRx
HxNw05eV/OwBtBC0hNn3lDVgEVUuXsz+0PY/Wt3Kp0qY7b2XtE8F4YuQgZAUEsCcvags+lE6Tv+j
JCjQUZO/mmv4sMqgFY7n6dwbjjg29phePFvuSZvUnzkGCziIxLCmThnddQKfOr+b3CsWG+EuCMnw
HvuO4LCKkEtG6UFsPzWx/xjhinDxTbrzqRRoOvt2grKYiyt56AEdaatu/WIDFRXdtgTKu1XLBxlv
GanU9XhP6LMNPmDK5xnW+CoaXnAk95ce19t4Q3Y/aTEemlF/5JrMWY9EeNz9TQhFchrvB98Kr7VJ
YFxUEolF5wt0454UOOfGQ8wAfI+22DbRNBth525ordWxauoYEQBBt7Om7q/h0iaL30wL5EwBT1Nn
D8ZmIDLzi6Wsm25tY+/7wMl2DcmN7f4LxuQ4Ahlle4zLYTFdqNPtbKcO2syoOUjlyE9pPn9o1nfs
9cWT9DtxqOijVynv8mz25m0Y2X4SF1k0sRTNGl+C8pLXC7FFet0SPhCc8lozZZnjs7NMvWzrHNYM
t8tW5BBI/Ic2C8sbeeb1Xdqz6jzbaU6eQwxiL4vmajfZ0azKT0ItSZaR4x+9uqagaUnZc6m4fua9
4zv+CNjf3vWkXEokAgRjhcEnOMIvcvBQb6ZVeqqQQD/YDS98KcjccwUa3wk074JXNuCfLev1GNn5
mRktPZbuD7lvTbsuae2HcuQODAx9qy5zzqS7NdfOxC+DPWPTdKW9zZZTxMiAbp0whnkHt2lggKWy
uQQX7NrH0CjNBz+6a5x93LfZtxR4au2MZnPf9Pdlm2VnjBgNGs/UeoOYSPCHVUMwZ8zwSr/YD5dA
S++zSNqS6Q+HogX8Q3XoMl1CtA5m2b0XYwJ10dHyLreaL3QE5smuORP8WGzR617dYSpPLXxyngqb
U5r10f0wIuLzqPWkFYGQLB8eA6qD73QPCef3PTKIB0vEK2SS6k4mDSyixIpP/UQsRVuhN2rUgNo6
HFi1fIQt/bYxD8Mh67p936fWEQv85DGAGOeY1dZlX8Taqke7DoBxmJxwAJLJ7wbDBef2RfhSx8Cu
Yd4EZ556cXDaCgBapsWXDB0sQ1U3fsiLzkaZL7sXZtvQ9B5A9hyZ3uwcwl3e3mnP1S95t3TPqwyE
/WAgG7rI0HwOGGh+lKLiCHTVvdOB9PWNyU8NPHFlKvSQDhRDXhtM2wmTpE3Z5Ve0ijH1Ey06/mvm
xQTrX4Vp96mFoMx9LeLXqALeqbzqUgxTvZNLtKUKrbWiCO3zXl90miG4hpXJHMpnE05QB9e5844r
DiltTv/JNsJbje/NS5cW4z5wGpq2gK+pZfagJs87MacvmQQPCThJFhyKzMR4TU79w4C6ZEB38ObU
AJ9pGj9YSMkZlNjOincSlUdwHHD5dRrb+d6hU3CCLQG87vXnR6Is9ypDaV5I4duEG4N50Fsmq/rk
ZCx4Ky3Mt7YmnK7PI+8kBuh9HVbL+8zo8wseSXC3leqeIxY3YG/6Apkq2QMf0lLNoXvUTWit/MHX
XydGRFNsmecoKYOVxnnmzhYzGdKlA78Tl5iTyMU3D6rQM0Z1NtWAIuHdJU/P1MP4iFtCeTLa4McI
HPQYB9g96gKigv8TryrgmBY6EsxugK+cusnP3vThusY4boSA2VnmHfHH0ur2VbuoDuJE4KWCh1ts
E27bBL14rnDr+t8/OprzDnX0hK9B3x1MHLk2WTHmx2mYEAvk4ZepE/Fzph997ZcvvR2Ej4MY4Fwk
yYM/EFgQimSvo+AJVGc6N8KPSN723Ye0CKIX6+csohv13eJT7RMF9BRl87n1lQuckk5PaQnShsjs
VGeQMGhzxAmbbVoMv67e5oARFuICrMVJetnXNZiDD5ttDQ7lEyNPC60gYRcLvXxW9bhv8sFDX5IV
VzWZ9pnE8W41QTXf9igyd0x3YVSqplxsJj+AGrx9hffE3rcHcaQi55Wg2FiNOQP+YDLYZqh012ZL
WjMp6qD6lpouDgX/WpdDT31nWAffku2tn2l5dRraL1hjvbSd1z3yi31Mde1vZugh2y6NhkMBDW1V
t2lwhvbdIm7HHgFk1LkRbLr3iHvtO/xsQwrevOk+eJwAhGHTsJA6sSNCYjmKLXFPpyvvaSs7JD/q
lBtq3LZjmW7l66Ty9KkKjfqJ+i1cmUYWEU5PfTQU9NjD3M5XhTkAWLn7ijdY9wzFlhbXzacHRjvW
lcSZTZe6yQUJh2ICOX2pnda6/PzAZZRhDxpI8Av+G2OyQ135/d6L5xPPKruDrWc9Boq05i590E0g
TkE+sqfh1bVxXPE0W59a3IVerW9Z01290Q9fIjwKb1i7vY6OrzeZckv0bdFw++lzkHvzGa+KwCd5
yE1Ihgc32BXTkofQET7fRYW5azBdvbWYD5BnToxFIghqxrPCvu9k9p74cC/HRItXeFIRJLtPbU9H
kjgWMmzR15eoKW6u7I0bDQMkoAg9fjkn9ckKjbtG8+Tx6Xx1Zqs7yN7F1dTtP9NZWEeEY+IEZBce
xtHKd/6IZqbO8ID14YECnKTSGWlVI3drh0GF9tsOUJvVLxGo+Jph93sm7eh57u6dNsKyIlDDdm66
H71uHydteZtRkiLsuuquL4XaJ2b4HPqVeeryFheWyZg3nBPefrCxFvy/qk2lh4O0YPjoImi2fxG9
VhXxkv08ku2INHrddFyzkUPUQsO2KmybBJYKQMd3v7uwXP6muF38cP6tvOTLfay1TKSmSKB/+XJS
FhCP5ard11W083rw7Uxgkwh7HFMV8MYgvGlHG6u0KtaBiLu/XLv1u+9HJu0Lx0XTLZcYxX+KjWdr
TPUkZbvPveaelM90wysxrBvmkbkbEiMFJzfGPSXOIeaoIv6b2nZR0/56/YKrl+h9STb0frn+kfDm
NFPcfAWIssZ58zGsmaGJiVhqU8ImEKLFwcGLv9XgWuthmZHTHXoY3GG+wFiqNv5yS37/G2GmsIjZ
LV/9ckdaCoJAgPjuQcedlZWgSigsWZ3/vOisXwzCFXG+tolIAKExodP4Nv37xjehJ5q+CjAKmpns
TV6Jv/ToJC8aWXXqgIJRcwTXGXmpZ/e0lwQp37s1GBZ57/ZZCxkRde04pySW3v/NEuznr8bkAY6B
Berk/KqAVlUPGgr7Zd9U390Az000U9+k8FcE4DzF0jTXTpDov6yE/952ZdtQTBUkImmZvxpHBRG+
mZ4oO958pXDXYCygTb/c/vm2/+6u29Km/XFNXyqx/P0/tPUmmqTESlMuLVwChz0uoy5x/MyEVf1l
HS0r998rmwv6x1f98oAdaYZVqLIOrQCmxF22CHyS7zphiihcrMAnfKrjaLr8+QLFf+Xj+Hi5ngPK
4vgs4F+k3FOUYj0JMxYZG9UjuHJx8HPz1MZuvpu1DcPEv0XJ1F20Hp5aVybbqeoPbA3QCw3mLVDn
xHZIKGIHxz6kmQvvoAOBIwF643WMQNCtniu16Ac6v98GRvxRh2LeG4F9CaaFn1mHHw0QNgjufe2V
MCxS+P/WZMdnb5WF7YPVGV9kpeLDX658uaG/3HBhSiiVWKC59n+WrUeUtl22vLiZDX/IGmPQkgLU
OOSqjKh/aE0keUNvbN3ef2oySU6qBNUqenczjoqc8+JT1rQVBYRvIaGigvQoOQWBfZswxvu5Z7HY
fW+umhrrrEyVV8+dQbujVVXhJTaDHCtbJpex+RbnOL6E3mAegrcJQhXeJ90ZrOL1z5dsWf91SlDC
5OxaNivFP8tb9Y/1nPiZk84qa/fYtVK1dzO2jcmPscSnsBmeZyK5qRs8Yz0oNR5gnOD3qz4mv2FS
HO80Ue7nsPxepPzbND/bJOJtam19joIZVE8wNPdhAtASYs7VOrtQZO4TYtSDb35NDNBe0EKk1C7n
pFF1OKGzm7VMYNcyoNky2/yU+2j6O4O/k0n+wGTiwS/1c9udLaATiXZ75RFZbrcmnkAKoPiUzKGP
2MG1V/FAwm3XP+BA8IxHfDoC61Hhx0Aen0xTPXsq+1QnStHDGlh6g9a0PbKREo0EJIx1LQ13N7sa
FYI9cI7K+AVasmcxwm/xDfbCZ5HE953b34D+SICBguJNw7dJ23ptAJBurbDKuXd0oumd7d27BIXl
xqHX3ZM0Ye8ScnQLh/iUNjLfjfq5ijEwnSR6zLLPFlQbFfHcpiAPNahObzxC3/RXpf8tqhH3ufW9
kk9OiUQ9r9QX23KIuZdvbg6zlKyYY479H9YEAlKQxw+hN3t2QoLOE4VRFRA7dpQWor6ibm9ZNP1l
Vf134/IU3oI2W7H0Hdf9ZQcZm1B1auA96kjD1Pm49/rUAHUfn4IRcztcvddBVhR/2f9/+62KU1eZ
yl0Ogn+vZL9mdfhzyrFrvjRieOjK7KMjLQLu4XMt09fUd97+8vb8t/ahhl4k2Qx8fEfay9//4+Vp
UKoVRtZRe0kmikUKbWBMPtXMdrb1u3L7eeubJ7OFnKzVfP/nL//vi+spIC7scHysToTzy4sbdvi3
DX3J5brlm67tXTLZBgTp1NgB4N3hTOUa342FMvzn7/2d1Yei5PCoc4UQ3Op/X3ROijRWUNxnZuZX
nzdsK3IUjlk4jUeMZ99zx3YWVBQSTzRfGzZPSK/wkPsXVP3W336b/5763AYPw0hbYXVDSfTv34bw
htmClt9gl0gVZC7bRqjTLfKweJV7E2/m0FjXBtNhvCfKWxoEG0KHk20eDU+lAxNJwbX68x2yf/do
qIcxErMUXinyl2VRVUxLSeZq9rZA1JBlxlY7xCORxfiiw+kDOrWzaioADthPIede9pqL8nFCvHxu
MutzOjLaPmDqjIjKmCB8WBJrdcz/eK7M/MMnK7EvbWyS+pBY/Z45fNAG+aVa0lFkAKc+5Uf/+ZJ+
ljX/Pho95bvu4sAkfLyRfqlFQgZ8RhCJZu/K2d+DOoITWm7AbBuLFCzRyeDsE5LceiGxCEA9epgb
Wa0ytbz4Oe5Ijem8A1zolYPpJUA4cLNuN47f+Ns5Fxt3QFFjKgz+4VyJYye9JxPsbRs6EdIMSTZp
DbcR+uhBlVxwKI+gJ9BeiZoNuUdlTKb5ny9Z/sbKaHGisoTA25ftbPn7f7zcgYWyf8IxZd+nzbqN
okOEaYkbkWU5V9a5RzgQqkgeowHlQlfAPCqjjwRZu4oo+BniQV7uCWMwgtHZ0ADCuhUS/kz/EyEu
3/Kxgi2/mEdh+rJrs6+GNzzXUebdQXBstt2w1D9Qp3JdE8+hsJFWNkIip0/vmHyHWx00QPjx9D43
+ZIRDCqdBY3YYIeDZYPz/c9342fV958F8I+78ct7NkCORRs6Nfuws1IAnqle27OF1tdF2alJ7Niy
L+j1QBilY/XJElhB4p6rnnsUQ3/+XdTvdnoKcA5pdiHL/XXr86ZeDpPqmr2fo0/B42Q64VHz2gX+
1qng48eqX7KSUXnVmCFBWLVuOUjPzfX10ZfZYeYXPwclnqkK4gWtKsw7aJRwbYx5lS81TlKgjpXp
V7VIxeKqfG+trj/6IXZzQeVAPR/kEz/2qWb2uJlhLK6jHgYNmcXFNvfijwwQaB249k+QBXqF85Zr
BT7t45wv5mDcE7lD/W4eI5styhNevlGm5+9GHwlwbL4KGbxbbvnsdAlnu/a3blu9dlAGRBXF57gS
MPbC7x4c8bu/3FsW9S+P2TEx8JLUwExZfvWxXjqDxccQr32ZvhPnWRK8xPy/nKnp//xNv9kkHZOC
0/MtwAtwk3+/Xo4PBTnvxoYR0mVo7YuUjH/twrmy1AXp3S4BhjN6CuPp//G9VCY4Gbtcjbksrn+8
1k2GSL0uSRPQYfGB38uabzqwZd97jOFWkY5gZ5K6Iwv5ly/+TantOYs/mu1LiU34rw17FeDPAGrF
sVCobdcnJNJ4ozymbfPNFjDFZg8XCxsfHqdInZWCIrjNJxCEgH5inWbIQ1zvu1TIyGf9P5Sd53Lr
WHpFX8UvABdyqHL5B5hJMYjK+oOSriTkeJCf3uvwejzubnvGrupiU/FSJAh8Ye+1R3sxAXlipbcO
bC36J6f7/+ENZqumzniRmDOVhvqPz1EbxrVOIojY4HaS6M9DiceoV7PLiC8pj+Mf4WAN+sevy61Y
+suhh+TT1XTbsIBJ//Ef9XpFjHHMu1rruxNBHEuuOUuSl7B3OHehy0KahR+SJ89g2RNe9cDd6YI4
JIy76KpL8zIaTbuMorZfNyjb/TmeHmMNSr7yz0qvv/aJvJDsNKk3aLT/Es0Wdy02AnbU+HA4ZtXK
YX2Uspey1TReWFHy84+fGe2vHblra9DsOGx4YkzX/OMzkwgNsZJZCdBG7cswmfeaQ3cI3h8Fytic
aVcWJKr2qxStOekpCHQTSyyjHqDOEIQ5/iBhLwy1X6tuyqoQEPE/eYB/HYrwAPGjM4MzHRcT6h8f
IIsjIB4i5chWzA/OKqxVsWSs00oc6Ru/8QOit0P2YMODcp3pAR8PiGukG1gOSW1Ish9j4k3/jx+V
+T+dYaiQObfQ3brmnw8o5t6BbhQqoW9dmKxhikQ7kKo7ZAWgBiaKV9F63iKJQ3UNdSVkaF7tKp0h
Ivb2/DIhL9Wt+MEYx288MMMD0/P7KBDiFBYHTzHmQ+1GJ/TtxDp4dbe0A6vYxBSap4Lrgpdox9YF
bhtDSjnOFZeJoqeEi1V8YpHt9S+CNWBFh4BnrNvsRNt+ZKP1OqNT3ylG4jzrdfg11/Eq7bVoMxTR
eMw0LmtGM1d3cH5FTQ1we8L+X0TTzXd5+si/xb/Jn/pV4sWIw6i98TT//tGRWWkp8O7+w+96LHP+
+/O3/OH3in+/fRmu4vKj/fjDB6uiRSN933030/VbdNnvx/Cf3/l//eK/fN9+yz8jmsLr4y31vzP1
eVKaMP4j0fT3z/ydaCqB9R6zIx0Po2lwwvwb09T6V5tBIeswJixyRM6X/sY05W0kfodHGuq/0klB
NbWYPNE36P8vhCnXMd5w/+1caoJhJB3SA8rPpZy5jnzD/reLnKez6QhKN9si+/wuk5rwq85X5/qH
aTWMcJ2Zipc+xXl9p8JxmSTQxUWzus9m7TjdzBhZvwoZiKHnAgSTSSSMq6vhdlASkt8CyZ33dF+T
CBkxaPdup5wolaXij0VOBW+mmdRqydnie4ZEo9qKd0iMPl5nEXauMjFxOAOuESaSVk3CbEaJtWng
2xgSdJNJ5M0g4TezYJFhwMPJ9dcBOk4rMTmClB7fLq1LpQCtARWFZsAQR4Vyfd1I0A4/2eMqT9Bi
0EyApCQTLtW/EMaFy2Q2AB9tIzWGcATbvSjNd00ifeySFTDWoPWUqB9mFl2CDB+lkBwgeECTBAOl
Cb6uClZQTykWE/q2cLRixdgHzqtjaRhM0CknUfTAOv++DsqIiq8EgQePiBEqSmI6A1WiilrktT42
splHCcdIAo2s6onrynA3p4dSAo9MyEe5RCDNEoaUSSwScmdz4YXdsMQHfa9gwDRhKCWwlGLL2KTg
sHU2ojGspUFClyKJXzLgMPGfDpUptRF0zzWIFG1e8lxdVPhNrgQ5QQ7Y2xLtxIWmXzUS9zSogJ9q
LF1dgzHasSPWOZicoUKOPlb9L+T8YPGVH70Plq2yL1XMltClLChTHrQpxjsvRehyPNh0DNav1EGt
q7TVeeLPCubm4sCtCuBXVXCsSJFm1ynRVmBKCeaiYSKo536W+Kskd69Da74pcK/NptwY5p3edl8V
7nTk+NT8yR24O0g1cLVsAZ/dgLSVY7IwJXqrRkocTM1GAT5AWPfadSKTQyG96lC7QGBtTAROfQ0l
yoDrVcL3agsz8ccRZyG+t/AweNOK8YO3bCUYzIUQ1ktUmA0zzJJsJ3X6ZVjfUwcKZoxUbwVt19dC
U8UpzbOepQxJHa09isqsdhMQMD8YsiNjYTwhXQApv0CbKiybMIZyuiZRkq9jEUTHTk12Zjp1zJOX
zO/qLSeW/J5C7HdOFpO0sUeRrCTTwhAov9EaBjvytV7nFm+qOwF1GuFV1EwD3UQxD64+HvvegHGh
0GkkIqRpwV9qhDAdcMYoQEbBtiksC31ezJrSYgPN31upHYfvFIhH4XbRLorqaVl0wzsY8yAsVmlb
u4ukRiwc2eVRpOo7MQbeDoPHUzIamh87pBoaCDqHeb5LlPiuLDl2R0b71HjzW9RjSo/65q5ozWkt
gnFhK8O0aGGYlilefhhNKX71bhsEYMMCzlLrzhH35GmqW+1LmSDbtmloAdIabYhMdU8HjoWLrvlQ
tPKPrsaLWyQDqMu+J3ir3oZIrLcKcR3IBb3NoGnKUu2IyNXJdluYaV0tEArMj2hqOYyiT+JzYcyO
9cM4uemZvgn1qpftG8eqWPz3NV8DkJNgUcHPofhIVuq17bymjP9PMFeJkIRI6MXWXWOFv0SbQkIs
9WdctTahBzyxUVdjAw/hLPGuYGptYoxx8dqvcxwrU15Ch+nrAUO4Wy5HvXrLOsdam4rZHTIsG02p
L+bxlznn8aNFYCVNLXzKoc9xAKLmIg62XjGhkmQR526QYYyAQ/h7QjiDSnpQnAMk+Hydz1jgSFmr
NRvmae8dk7Z3+GkdLJ20nCBUJKsE1UuT2s8QgZxlzomml3YVoafrkSyQaxlquxB/9UqtMoGSx85A
hjgHkgwzZuFRTfiCthVh8YQjk3g0D2SlPZYHxgk7M4rfuYDCA5uDazzkPg3/eM/0exnNhoc0c2zu
BlOASJqhUpACnD+3BY4IdTwmMA7PGmEqRN0Fv/JE4d9v0iUMogjF3aeSMGjqBVWmbTXWghniky6S
5xza2loU8QE5CAbqGEeppxLumavV2eUw0BlQAamm+wRfvrVIbKKSLvSVsOjP9akDFBVCuQmCFu2y
Wvlx9KYwK71MMJGiSTVlpkTnM77IN6EY3yKnK5mUhc/91O4HL3Z8zHoTAEk3WliaGy9bXblaMxue
JlQxQddX6HHdwrPF8GoSfH/CmnftS6vYjy0PVYsC/FEOkXyaK2F7Ip6fSkW9uAC5DiAdIUaMdb6p
vHlZJjPBfUAHX6NKO3JBE2iPjHg/VZeinLMVknwNVlIgDjY6GSHttemM5wv9pjhH5U4PyJhBjca4
D1Zpllgfnd7FkLoQixlt82aBaJHKGiIwJ16/YhruulBEZwz9Jz2s5lVrIZ8VVvnJtcZ+mR3zaSLI
q+3HAwaCgnw574EYGwxPbvOSztmv3kC0ApbCWXIsbWd3XttAw7Clwk3PrU2jOl+iJAXEtO3XJNLB
tlXJaYAYtUem3879JjKAJE8mZPZQmAuK2/lQdStjUPoruzdMF5l3dqOqXxremBD2gDDe5WKc5V16
Qjx7xEXhoWAxSSiIppMqBbkYVpVHuc9DidK+EXaTrk0yGDcYLun83MngiQUPCVwRhRW0z1U404M5
qQH0oKLUJ+DQW+Z2g744icCetLspwUo5NsPGLpVNwFG1a2augb2SxSebcWbdN7ua3OMKTAWeDsc+
jDHBtKBWpW0rLas31cu6ky5vJrX+cBG5aaA8QOGiTU0BePKmrfBHL2yziaCnEpqnBgIGFvb1dVPm
PDOePi7mKidFQUveU4XUz9ku5XUJUu/odqRxeKTnGmnUIPuxV4ByOVsyW9/wN0QvYfPcRT+ifSdx
jJG7J1CYOfVj6OhwqsHzRQZGiQYScVlKbmSkhauGFGykF1m7rewwPZv5ZrIdHKFFSCE3GkzVKEVU
FbVsD2A7n0Zlj6f8SNNLyIPTNoe0dD6iEJ2/FsnXOM2g2kFFbbJDEILQYZYx7vSQQ9NRK21lV9k3
5ZCHZ6pG9Z+6oJAbnow50bhozvpLoxf9qjWsdmkoSrduW94qJmz0BlB/W1k7zJd74Pz9j07KtuZs
e1FEr2Y+ahs7j01ia2ZqrNLGOxn0QMysflxRVwbb2KTO1gNCXju9asjhE78S1wi3RmVVWx3PK4bV
bYydsWZBdsyGk6vZ0wEnuXsvDxkEoBZLzutQ4xqr57RZKja4FhtW0wpPOhGLhFqYXUzYok4C00R2
S2fYRCFS3a6ZdR5Hh1JfH4PNUNlMpTWA5VNaYuh0nXU1FcWlKZJl6op71WnFJdeb8ty6KdbLztpi
MX50je4xhfqBfqjCn6TV9cKMnHGrZQZ+cY9A1DJrvRXOIQM3rN1ubBv2iuhsh0Og+sSomB4QpWG/
ifk2BgXqyozSVYUK6uzZ73nUOsug0rOtkyNHisT4irXxbsr1N0syR9ohKhZJnwKbAlTiqqELbJSL
dN/NJD8GhbmqKi4FWE/2JACdy1wGAk/Oe4/pSKvydDPPyTlss2WvYcWyms5YeMVupHRR8oTgG++a
Fv0HW9OdEgVAZqfgyKr2G6s7E8DnWvM+nQYTR9FtOgwP6eB+BkP5HbWAXOM3z+3OU8z0v6fdeG48
CzDjRx9bhOm2mzE0drHlsYnuzopKBm9AyFTQnsdx2DYRAfAOzs42VY4GRUSHQMtF09aQtoNub9PG
7qJWxEaZm3WrtJvWnp+tUfhKmehLFWcxYA4PfcC8NQ3ragi8nq7jfFrdvHTD9m4UFRTkJWuInvQg
vbp3c/uRK20LqOi7p/CGMCVe2A2smy5qgcMGBwnQAhHg8IxDPCw67VgtK6t+lt+kI65lGbQdp3Lf
JsO1NoM7N7fiZWFqD6XWHIQOTSBG+MRknCut4R2yCWz95O45sn86y1uFYQy/CB+XlIVia1z0areu
stivZ3PtNtVDW4YvQ3MfevgR6vyxDS8WpjXczABYw0NtmN+2eREG8aDyH6wNQbgbfYcH15qvWz3e
F3Cez7UJLJ1/l4baTzWGTQ7XeGUCgWM+NBPrCCKj14MS6StY1fh7hyr3HSPwFTdY5QP0KlAk8g2C
9yeXRt+lPcUHJ453JRlmbhQWi6mKt+Dll7QebJxGcpRUhLez6W2s1vZnPT7mpmh/QfSOXddiBew9
91BayDV6G4V4HRoBZ2U9avUHHIYnBVptenUCTSeNiyRma/yleNNudt/JyXsJogjNc/5YdPEVD+K7
MMeTQnUd5zMesmpjjtG2EuWnMamXXtdRMFOwwLZx7Qh9CGO1YnQfoQYZGyXUXyFwHu3J2CZat8v7
BwJLQaJVZwr6lQtHzh+MaVFpzsoqskerz7bRuWq4uM4BI9bcmCCvgUBVih0dWbYIFVxSSQmhETAX
74akXWPjV/T8IgKOlEqnPFQrmgfHqn0xeud8b1FTOiVScjq9gxlq3gILnTUovnLtK/mG1C9IPuBC
qz4w+VVXpvC651WlkWZah1cUyTwZ7fjAEvfRnfM7R8R7O+3W2CzWyAtOQ9FKdfNZBVLd6E6OA0zZ
tm59qh3SsWnD7DgGPW3dMRp46WFsQqHGbGMBrzCNfS7ity5V78k9dwgTXTp2u08s82or3atIgaSA
rep78c3A82AqxdEjaZsY0xN/6Z3JVXq0JFAjf58c46RM7sky6+90fGy0/FJjjBNC34fzU8sIvUE/
Tn3nm64LnA4sgaFdPDt8Uhyxi51k6eXevuw40nryMkdAszmJEbjHN1meX5rR3YYY18IidReBOb2R
HHg7ZRbQ20Qm3oSiXm2XEEJ2qUG+ZcP+C4TQisXLQw7FchrKT3STQIe7ZdOLR+h+UZqdCU5dq07g
m4J2K893rhnfl0UqG0YE7+KHjIB7uwve1dr33PGd5dNzyAluTm2yn+3HJrO/2giQ0qy7T31uPqma
+PJa5TNsp33hYCoKiG7yvLuElbw94ArPN2rC6kseLBB93soE5JxL8RaZUDMwReTRK6EChQDEZjCw
bUgxH+vwaJbwc/tBWYwDJODZ4m0/5QLMhEv63vSjD7zlnFp9KUbmU6klK2C5JdFe29Z9ylNrJRTv
NFJMFJX1Ohg1Y1+c4VV/6lJjVWVvnZJ8FLwmgZc+dGW0Aj96N5klWGWv2HQKaYcqPbrVPXDCCP1Q
0ZZKNa68qtgr9nixU9zvebQRRr1V22mT0FgYCfh+L3hIkmiXmNom1KdjZ3FoI222usuIdB2kZIXU
x0loiXTEGlm8dfp6RaACMwRFHBTz3TkxaDy7OtUIwzFIbPEA9hsBUg34rcpYEaVd9NWAsKh78xxD
ZaNtNyFqj5aPP/hQZ/1Wc1Hgml16rTm75gBHFpanLyZl/MozRKIsjzYhuzmc8ayuwWlMaIH8OlUe
Gy6bfpBXx6nR97VqrEvNeZ4rjuqpYiYeq2vExZDa7FPr3VdJTeguOlpRFW94rNdO0tC0zZfZNGWO
AT5c9Tp4DJ2Meh3bzYs3lve1AXzYSgo6U5N9aNZUPq7yxFewA4XKlokcSiiZQcd0Qk0YEY7VgM6l
Fe9aad+zfp5J7yni7Jy3+c5W1I3WDudCCtKtnGhg6GYprdFYL630yRzKp8KuDpPT33VGsiRpepGI
4tWb5sck1x7MCupUPR2rWcn9AXqLb0Dr8vOElqi0cPcQjCILvTogwpk20LS3LScTOwmWOq4cxjkA
uhaG7tzVefsaGehQcCiP5tUyhkvjFK9Rflbi4pCYXHHp/lRgudMArQU1Wme8agz/SYvBFJ5SGtjr
2oIDHDWvAKkeKz8CIh1yjuhH58jo8QQvlbd9KZ5byvMmFgSThkcKYCqtIcVFz47BvreaoF3J31Wo
013ElKKY7JH8b+Vet4lzLL8Ie1klxu3AB+m1pXDiVcF5NFjmt0pHGwbdj9AdYqCNZTqXK92bXlJt
uO/56zouFFpxGPV+5ar1d5gifZ109hzW/NLUBXwGwgHngBKnv9g2ofHAfMEbkYCQROHCGcc7+XqR
JfiGHvTZ09v3XGSntrY2IFU3BH7CH7rqFUYzLK861+PmWExfmRn+xCT2tWr2EThajLkTNqJndKBA
aYXNOSFpGxOjrBGxTRnLqOC7J7oo20Q62BrkVirOQzEE95re7t0kcUDS1zMVVvnQNg9zsLAgvPqZ
AqbOwaGqj2KbmkW21eK1YJINHBVCiYUoY12weyVHgcxLCExAadcMVCQ6pjsG2qCuvGKwljToD4n5
juXtTOdKwZSVcu91n807xysesFVzuurn16Y3gKKV1QYn38qyi7Oq2G/4xVIfXeRyMvKvVEz7sfsO
yX/hBP6c9WRMGJmic8hmm8GAMjdqzE0Jw2NTnuAGCpgrdC58voauHnatt0Q9fuqAvmltT7yV6I8l
x/I+s2jQ0xH3VNy7exNznkIC5JGps9Q7TKuhtrfOzHS7BC1UJtRHJF79ZG1xc3BvhUegWKegWJo5
f9oalZFViLVpRN6lJZOBAQinOjEDO6xp4VkFhoHvWQBiu6kIOatNOzoA3132refQObcuywTxMJZ6
swJCEq0sEW47IswBKoSPdASfc2Sm61okza7rGZmHoIWcBnOR4eKj1yMUQlptPia2dwm0Wt8MpnGx
B/MsmhK0maE8115G4EwYPs4KHtygeA4sJAZWixTJGDtlGbW1uU0qgnUyiNj+zTyRFR6hWZJj7UUr
W2tcIqkE5rsMpCleIPJ7YOcWJN5w3WpM+9VSDMofWj3oaJEfNKGyMuurpagdMJcEeUPXN3gWYZKE
arZoBP2UqwP9ROOD79/1NnUteIbiac2YvT35QeV4Sy+qd6RBGU9l9oslw0cznEyyD6EEPDUV+ZhF
7G4Lh5cQfpWqY/gGl0CHDEvLsu88x6ISkjscvDB8L4hHhgYpIWgYKsMy+YiqnHdw3u0sxCDUbxWC
BDKCFkle74ysRq2pqCvCaqY7JN8OrwbBwJ7AKhskwbs1UJ6GMf5xRTTQ3B16zpFDyUhxIpd2j/e/
R/5njQSQ93Z+sMr0Ieuy76RH9px5Yu3ZPDyMUVzU7EvUjD+563K5e8GtTgdQzovMeFIS87mMIG3F
lvIg5JHcNKxFWlfGX2lwOTPiU8C8tf4Y2gw3CliBDXCTlIOtgTThS3ps3kVLOlWgahLtAEjMeEQv
+BzBZTEvrFQPTlWcq8JdpRqHrNWDmhbB8AYE5Gs2N7abb4n9q/1SCSaqf3C12Td4fXAXpKprHs+g
RaRtOhbP1UD6gGJNu043IfXXn1zijiohAQtNpcM1m0EQTw2CSANvY/zSMNGZFwIHP3NdLBFa10sG
yxwWYQKPRlzpr6HNtDg+HTk6rIA7s1DGlG58SUQYz48MxmHRH1MkAIklwKXInaUaKRsT3wXOLcgj
6Tb39N3I0gFJxWYYnUf802+BQO4Sl/5cpTvTtnagP54CBNywSUjp8yC2cMScBrfTfBaGWx0KfjCM
X7RVUrmPoDOFNlRiixsycpbUtHjTvH7nzsNyULXrkMRf6pAviMl6CBPjU2+mYwK4eQlD+5c6WtvU
HZ6NmKbEcVZMh57UgauP1/xSyhejN6NdwJVXtLZYmLyTGUmTIcXAbs3RGBFSwR+L2oruok6TvcVV
MQnQOie68umE6l4k1ZXcxQVDED/qxxNLrhebaaE/2+N3FDX3MVO/wb2yQ1nWarBWlSbmctE8hGP2
qOfdWQOFrSbRfdllB6sNqruhVXdMmHu6RPC4zKuLlR62i0qx95AfWYXYzY7h9JfdBtt0DLEWE8sV
Y7D1hpZ3gn6s++wjpL5H2m7dD+mwGQk1D9WBX6btRhtuuJ2+WUH7iurt3CpNt4ry7AEaaGonX1Px
HSYMNArqRpM8YtuxDk6uHRXPXumGgsVpDn0kDacGnTJ/yLSFS/GBMHX0xeSAq427ZaUmGepB90GQ
rAf+4gMsBGdGdaaOIZkP/5o8OI/hANISX/7BUzUMlVX1DcFnP7FTbGb9ZJbRfdw6b17vPckUVpwD
sITKGGb6QDHSiBW8o4urmI2fN+1zWLNSJACqfgK1cU6cnizzJtracybpH+V3VtQ7bSwu8G5Wsday
lTVBjLYaxFUPEoYCOIRpL4FngeqAnpI3wHKH3/duHyrywz997k8f/unHbj/x+/fFYpNOBqunXPKR
7Ic4KTXI6jyFTY3UItCIqAXTXOwLdgWsmOdrkQB/MjO32Ovy5nbv7zf/h8+NLE8yP2As4gxxSkBM
WO6naCbo3uHV0Iqi2rvYSX/f3D5EldvunPmpUbu+JZpDL/dwK/kFhECRSxRhNCTyMJsBLxj0JfLh
miMm0NXtbpU7KDJvd+dWRmO74zpwY07KXj7m+9sNJMS/3RNkgdkB4LTMw81Y1TvX6ni8t4f5+24q
/5Xbx9XUyoEdNMCKfDhKuGY/wh8GPz38583tc7cPb19w3LDndf+vLwt5j8jrbMH1YlgQRlKqzCz5
ZFU8mxj72GjG1Z4NWrVvTWJgQFKhMEijes86td7f7v395va5nPCHndd9ulV/CZThK8tAbNoNgOvA
Te/ckHEcPIfPmfXNCXzQRAGApTgeACmY25RoKj9n+JYhI+9dwaxKH77T1h3oUrkhFgD1UEkCizZN
S8+DaT5zmjQs6A75SDBFmmrBLnSLM6HN074xJ8i5KifXqT+lDanRjuWMC/gTb6NVgbrhIki3TBaL
9aL2U7bvaQKgFZUnnMVAPEQ/reYSKk0IPTtLf1Sn3huja+69bphwAs9XNxnwlphBe4hK/H5T/dkk
Ub3tiyClt/YTMRQnUVfdqTVrjzOqfWDLUPoM51el1e+cWia+C41/RgcPo6S8mGUOKz9kc0lN6nCp
chVxImN+aefY5U0iDHfKoN4bgyZOvdUcCczuCLSzEU5BsKAO95+gZ2RHFdhHWLTGCSegcQKJy7vf
GPeBYp9no/px8jRe8SPdCRraMi/MYxPHtgSyXuJ2dHeOZgR3qR5QAcFQU8Z3Dcf8wq30b6G3+bEo
qd8JLjh2ESUL/0/cMWBaMPGsph7j36jhTO2Jj2FsQDwaZXFWxFyc5/iH/FvL75sZfgjTxaRXSQi3
eVWIOaHEVVtQoWlenCLHyU+q8sh2aTxac9gsoypjpcK4rcDyuu41qLT0584R8opzZEa6C+Piqoe1
wyirnu7sLQLmH4MRwcyKzbdrDwOYPodQcNC9T1yYKFXzeQlOkJJRZ96vVbSbUT6d4Jn6U+GhY5aP
hN2TwnaO8kZTIV4EjovjU4JFyg7clFflDVciLyPSSX/leqduGdM9UoCsVPkislFCacJCJWcnx3dF
5H0v0to2kJbyud9fvn0FIABI144AdPcwx9uiMjIfzNuL4blfnT3flXlN7ZqUD+DfGaE1JwJE9okS
PI0jESrjh10b32qXPE55eEzR2tFHH4ZRe4zbMPdbU3sGDlrjTareHR2QtDYzla3n6zD33SHPDNSe
KjnJVIqaTWonC5it4izqOttXRnwnCuq8pF53EeFLsUFalAP9KVZ7a1E6/YtZ6tseHS0BRXoFCg7Y
ZQTnwQ6oU4E9XOswGxd4BMxF4fZsULT+0eNapYzu/UDSHcOG6VJromKgtae99Y0R0qXbWs9DMBzd
KX0bFJMylcZTtcVFy5HOaM0+27LapiwZvVVggd8eEoHR3KjOuXNsWaOSLtV7INCbNH4gPmIJEJcq
38HYRWxf6zP8/jXUFGFOrr53FTwqJ/dWAxb7paIdXKTkfjAbPxa9nV9rmMSscLwGsRSOjyWTvlAs
UHDvNPsSAD/AaBevFb0cD0M6u4sx718727ia83WWfOqoCS+domd3iYdmI4MXr+upX/XgMuIYUKNy
UkE3cyKEAzbjSah75SWo2LzqUcFuNy23jTV/BKQo0Lg2Vxy4WDyvlnXijP/otQXTYad4muCJKZNx
V9caXkLLvne1aFe1xEppF9JOJobk7CxKt30vUHykpT2tJ4fWrxu/i6r0dkAelIsykq1VdazUVF0/
aLAN7LDazgRNLC36PDQgyXmeVROKJk9DNm1GS79TEypKoe86FmFjoXU+2k4iWYpqoZH17Bs0OUaM
TtooYTlUxMZF8XAsw4NDFbeMhUqiRJ6CnRkBShl5/Q0G+tNBrO137CpV2FCbJvEewFKN28jSQR4W
lnaow48+0vSXzmLgYol9TsDqLu5GYwlV7EVTTjX1WVWiQDGb+iurNU7T/b6soh8Ncb/vqFgGmuzi
UZz1ek9nHKIVU2INHhnU9JIGWonSRdZwBY7EvJelpDDUw2SxstOdGDRsA7BEmr4hYYqPxG2Z1AM8
8QOLtgwduo9HQNjFAfo7UjWaHz+0jfI8Mk7w9cndOjYhMHS7xbUR1ROKqc/eTL6T7gtDjLXu9SlY
2nO45bxrXnKeLBDavk4w5Xqk42cfMD4RHzAtM29ymJ217foDC0+3rhkvt7YJEbH2sLe041mLxm5V
2ywf6wBdYCrjdq2PCBXt2qKj5OU+V1BC3gJL+66j+WzHuQ4vuHFXySgWBRt6v4k8dTUPKu/tllmh
rVM2M/SIpipko9kpAH0CcxkZFSbJyOx4PGJcIph2fTus7zHbpitFx/0ONEtfNc608hR09z2Ji0o2
PypzAqUbMh1hLyerbONNqGoPkUXNrMN8XqDt6RcOxNyoxfaLe/F7VNLBFwk+WY8zGyNd+5hYSHRK
gESuCS2nQvnmkStqicZkd4b2y4rclaM37x1xVBu7au4Zy3pbw9XOMUupxoqumcymMthUYBwMr+ys
t0yG3FPowPkUbaXuEkKXCU/p8q0H63nlWngLywxUmRiHvWF0P3Y9P+dYkvnd9h5YxV0XTMlz1p0j
U3yFY/9Yoz2gUCPNZVCDVROomy4JLkxZSCEIa6bPOFc425jYnibmwKH22Sg4rnJNdgu1/V0yAfYp
SofVKAO1CNZSZcJWL7O20lT9BSCWPwFPhVmYrh+3kn2ZMZ6QWV2xTO2qi13KX7ZoWlBYk0z2UsLv
QpD0xTnPIAMDvGHMdXedykSwNCIbLHJV90iM8FIbyA1TZYJYKbPEMILij2vJF1MdAapNZo61Mn3M
kTlkBGVQwoCtZuRKDPCJ6Uu2sWR2mSpTzGrizIBPKXtTJpwJIDPL/hZ7lssENKfl0acyLC2V+WhD
+YL3Abfu7TPyZpZpanr0iEVyXhQqOWsgorOD3dRcqsKKHLaOQLbfH6I5wSJKWhvcanNNk81yURZ/
JLqNMtvtdg+vDEIDgt8mGQYX38LgbnfnhoFzLrPiDBkaN5Med/v87QY6PcHJhMzxUbtViZ1LZP6c
kEl0kbwXE05nt6TUTcxTeQsWO1Um2FUyyy6WqXbFLeCutcm60x1S73SZf+fIJDyHSLxJZuNFMiWP
k/shkrl5vEB3lYzTI86STD2ZrhcRs3f7VCqT91CWFIu6lXF8gyCZryaiD7CUt3UJ7dNlhN/tppeJ
fmOFt98h5A9zB3aPBvZMIBMAB5kFmDEGWWYyHzDEXg22ZxPyiqMHJEPQlWmCsLYHsslJGITBVB7Q
lhAzKfMHgfR+aiGpQwXRhB0RhZ3MKsSLjFZE5hemMskQuaO67GS6YS5zDi0VJV4ssw8NmYJIhv0v
2tZinaMiPQy0J9DOWVwkjTQ8kqPIfJv1lMxWZLZQHVq1Q9FR6RschUQwzh5pjP0tl1E+y4DXCGeU
qY0l8Y2tzHHsJPW7sPDJaTLl0elCFiG3TzqEQHJIMQSPyYWEwNmsXJkV6RAamcr0SPP2D8ZM3MiV
LEcSJnv5JIQjC4OO+Mla5lA2BFLeHnsiMypv98j2dZadTLAURFmCG43vm553mtb80mXapcfON5P5
lyVBmK1MxFSJxoxM2A61TMtU5u7c5jyAGACYzgp+CTn2riqE6wP5+w/mzmPJdS1Lz+/Sc3TAEWag
CTxokt4kJ4y0IBzhCYBPrw9ZFV0tRUuhniluBYuH5ySThNl7rfU74ta657XSmIA1f0mcEeXcSDgn
B9p79aR1AmuXjkF+JzyhSJjBlDKYJmlD5Ei3aEp7JSwnAoePazH21K26u/XUeqNZESqlXRUiQ5Mp
O1QQGw9BHTZ4U66oPCWM6kSN/vflEP+1huF/kUb8v4khkBD8l7qK/x/lECrd1f9NDhF+f9yLf/un
tiL8/h//Jv3jJ/4phpAk6d9FVeE/SQVmQib1H2IIypp/p9+TZqpsangl/YcUQjX/HfqYKRLXRsyS
KU/auX9KI1Tp301zZqKjUWYz7M1E5b+jjdAleRIj/SdtBHsC4jE+F0pmfGIU439TZ9OiV91Mv2lv
0pg8yecs7P4eR8xrXwRGlHFG35PdQYn+HsoYOZkW3SEG6M08k+IGOtb09O8haaBFkSZM5uU0/vh7
eAn3BokFD39/LIakxwUqu3tZL8eBUgs08dNDR+U8jxX5n3/8x2uEiPjERBFmFAFbEFpR4QvGw98z
uRl4Ua0NXO71G/k5Q13Oy0RnmPb39Fbh+d4/deIcivOr0mrMW2p4ZNNWoM+gxxdoGohNpICq3gaz
h/h6z2GeG+ypjQ7+hrE6oxbNjHqvNfLVvZnyHQaAFZOZgNJ2LJYPTbQgB4bNmH6aD42OC5bc/A7M
Bqp5f86xO5O8Sm42woyX6pZYR3w02PqjqtxhiP70BJ3PFCXGsRvNUMd+MIZSEyqIia20gWU0mxnl
fHiZOTKO6WmDT18GdROapyIN+NsLdfD3OYVSIxVv+sT40+khfNwqi17zvwfpVd19sY/Xw7Mpgrge
g4jJ3TzFv2WazlZTws2EYWYlCSmShpPjRxKnizvMM7Ft9FDGPB4fpTKMoh5XSX0IcT/c53lc4byP
SGCKDGWdfcylniBP6iNspqaB4L8eIlT4/+mP45TQ6Tz6ZDsYUudheVfM/x7EaeT390yf5n5/z2RU
bUGmAphNE8i/T/73oP8NJKcH4aVB88sRhybPrAP85/O0SfL0ohQNXpDtSZ6ULDgsOrBElNjVVllK
DZxhqzrKsz3CweGb4B3wdZhzRQtU7GHE8hQ8CUDOyjxSGm3BzkukBB8txsrCviJsq+t2PDM73yRv
7fSELCQ7DXoZcY1wxeobpKiLRl+k0qrikr+kv5IDFHMuVvfYTfCPhSmYhoReFjRZDYlIA+j7dzHz
DOBwKGV12pEeYZVwm7E+wBfGrhYDTmIim6LFJkkmXPj6FI93dskXdH0r3gE06gRtWZja4TZGZnEI
Fgv0bUKHq51XutRV/OjhD87Vh6v9JBtmu7DnkCFWUCaw28e1Y//YK4mnnbQO2Hc6bMAvM7pgFSzL
idV51vtJzneFZmkG4F0Zw054DYNV6XYdvZXmZ/mdu7AUnuvnId5qJ8G0zMhtl+0e2QFHAj7zFF/o
q5VNrkcqr8aJy2PFi2KLh3iz43WiLS3d/UhDTB4WWDkPoB5W+Q4eDkCcMbZ4Mu51oNwn+CoCl9i0
hCoesdbw9Md4A1cTy7Pxp9Osvv5KchunGH6nloZFZb++RHDLFqgc+y2rxaIeKY9pix8lNHUoH5nb
vGGZiG/fgFWjPIdK0+0UQq038lE5Yy4pzVhDLDhmxHQ2WwW+VmSX+9sc4+vaFR+uQqEceRr35q40
AniOk84RDlMOEORme42QAKs9Pz714+Nkutk6Iaqhd/VuYdbvJBjpAaQcgbNIAtPNZ/CCbbHBivT8
0mUblZrhx6tstMXNWDl568CnNg7KUrgQyciX4bJVP9Sf4QAghC5njms2GJT9xOFWhg/tZN9F40Xc
DmRAfuWgLYQwJE6+khVWikA9od1gKhVZ3TYt9s9ldRo28hW4r74ACZHFwsX2XBolYziL5gpjnpdN
606CHhfULPNkgFhihvRFi4xfs6NrvXDjUIQndYA0EnMmbGzCQGkZiEhuu1XvzusX23CECZbsGY2r
2+lc+8XV56Asmh/1Gyf8j/jb3LLujI2r7TF6KC3kPPnreIN29rRkvPSKRblpoJq0tnRmrlTZ5pyB
H2gbQiJ1/Qhu4XM9Pih3bZxGxpeFlftHXrhFFhhcD7lXktfyXTVeD+XY+X6uYAo8VzCbtLO6RAoI
zPZcmQ7YUu4gqEqJMbJulxhZsYulOF5J8JcXrVMfqlX7oldjzYBcFBi/j5c3nkRcu5mHtJdGeWft
wPLdwBtU+1bB3PTdjAyG3KkZ2ITyx/iyiznjJ7aejLcbSK95ufU7lEB4i99t5Gu4BlnwD3bS3eGY
Nx+Qdjzps/jBxRSY1cAY2KNkfLJE1XZyGY+zJUGrLIu9H7lq2DOogCVtz47xO45bvVf4rJb99Zl4
r7DcJC20Uqu++ZzLe+Pcbm+iGJaH25yU2kcbZBvhCwI057cXXE49997jMNydKdAxtvk9w7I73V4h
hB9xmiE6puAZfI/CwiesgTw5LGYdmcDBg42OdUeaZwd4uk/4QYIbfTDEuaNhIA2UVEjQliRIidbe
cntv81XyiY23+RXt2tt8htsmC4jyY6C3kWfWHebecCmex6RapQDIe0DjQfB4G8JvoMiPwlIXrs2I
H8XgFc2y/sJC9HJbmQyWxk06Ws/IiU69SCjwaaYxBayDoibe1ytyv5VOhDSJ4rYZ1rr4i+Kgg+BE
EA+rbe7eVJRvbp795EkgIqOA67YdLiXaUPiftCf71/72vMrNz0RR5u5FLibrnsIthA9PY2Krgf9L
vuE9VHwFRKK4oQXT/mECC5mGWDryImmVTM6Mk92udya7iCDRJ6JS+81C/oPv4mFxwxdj/Rd9arP5
/StiYmEd4Fpso+ySqitEnXzc1n6t+tC+Xeo5+r6YrW8hVh4KB9yih+jrqS0Z7qR5+GAA2HmwH+U8
eImeXJBhtilqBqMuyr1n7/PxwJKb0SHqTCpWKVokSOYWvNrWmdpN68hIY6ALZxlz1GarpwPSlEX6
bs6VebLTFmOgvinr1/p2NOZc0bklLYSL3roVS0wKoo9ilixCYEirbiCLOfcpE+etbDLSDV3pFiC1
fMh7GSrPbE4u+G2XuZgXefCMPKj2GSkjHjFND/iB7Vs6IJdaMeQfF6DS3gnUnjM4+ybxVb17NzkY
JriY7F4ozbZRU37Bs8Uk5RUvtN0Ubkpqr2hXUPnh4z1Qb1FEwnZFeBIkiV9JLjNsufL75PAqvG62
kp7BUyWHe6XdbP69XLpRtkU4FJFUNZl/WuWOheg4vRVDpPUdujLVrWWG6JLJ9DkKG7XyJZyJ2Xo1
MEyYh1byE6dbOSFN0EKURBZKi4RAXshISJC0dU6q+bAdGddWFUS2hZmedHyVZagfWA1b8Zd6Llfm
e06C8JZXkX/eFvfFgEKZSsM2zlXp8JF2Mj2zNS5xJ/skBd0Rl9lubBymmaRF/Qq6U7+hZUTA6Led
8/Rlx/QV93Ftt4L/3L7ciDikeRc2636hvFfBVoNG/1NfhzcQJGONrQj/f1+owQOdj3PvnKRf5U56
EaEGHerCFtEzLDhGDGJHKNKCFe9x7m4gFVKumvQKIVyUZ3pSNsAFNba9pLUSZcW82Bc/zXfx3EFq
7t36iIqaWZ+XIabejwtqJT4FcR4Y3vqd5mPdks1pu4mP2RKStx3P/bk+cvz5ZXG3KBERW/UbGwfT
drsIm0N/YADDFVs6OB+3qISyt8dcP0nH1899cEk9yx8rsOg5bUBfOjjLibIbfXWb8kP1avKIp8Es
15AjQsi/4Swe3HddGO2Fg/7NhVP70lFsz5CQZicJb3rona1NE6GJZ+O1J5mFXIPnxwSEn9ARwiqo
2gBDV4Zas8InnK1a6IoHkzxNPaTZS9KniUzHbALC7uOabFsVmqbXdG4WdOSid66Y7mINqxVfQ8id
I75hLO0pH3g8T1nfH25TrYtv9mkTTCX3lFMN3OEX32DnfvvWtSSaYEl4pKuq1u1R/Mydl3kxyNbx
0ocH5QvYsGlW0N7JMcl7qtvNc1fvanklxfZzpxS+mYbpe4x5IELwRbXB+Qn77WqffvHlK8w51vwC
RGJRZpvxvNrgFAwG0yC44udx9xIdIZ5jr9Ws4Y/zTwvQBCl47NQ2JLPvkUHBhAlkJdeRJMS3dH07
84k6mLOv2H5Ea7yAnw8Hqj5tk/k7ozyfVFV2qeJe79fxXi8/hzzovquHV/SXDPhacTqE7h7VhLTu
Q455DjN32b8YjYLlTjAE4kqrVl6qQ1uG7mIapio96vGSZLRCMuZ/D/qUQTopBgyjvt6UbIquNYGJ
O4I5/579vfb3EKn8rSmqVBgGHLishbReIkBT2lvi1FA6ScpKK6p92mW0gVMO+vSsl4Z/PsuJwAJL
nf4mUwkeJq1gMZhijPBo+ofDDAvP4P/402qJTHem9dSRs0BPkOGkwqWqo6crP6gUsTwvHaGgz+ym
XygbU7OpcKhNqCMksMwfTyRt6mt0mtujnpNSxbb/91QpafHJEexteaOx3LZOW5yjn+Inlhko2+KK
Fq1hebTjyG5rn+jLPLLBXiF5EQk+8Fu5kx9Tl9L/oJNb1IGihk99bpTW41OTLGNJx5O0FrgdnQTJ
ve9EbwLq6csCQXlCkIhFM7l6irALbCGBaOfzpqr21q2elm7Le22vrEaJQdxCMDzmywxGZd3Nfx7n
cSO4LbWomZP2bFF/noEBb8u7Ha26d/mdBum14Nu/JUwDLcFuA80yt+Pd6Tz1vVtVV7pOEqyZOuPc
FsMOMuBMW+XDep4rhFPv8BQ20lXbt5/C6EQ/2ARyoNX3wtd7T04dzj2mntnMBZ6Uf57fyYYmtcx2
s0/DmW2h70EdTO+72RszzOHz4T1CCg8Jq99lSzQZVZLd/ApQfi8EgP3cPemaUPe961uG4Bw6iJFv
RHpNzbPVa/btvfkprlUEfdEmSwvVu7Tg4CHloN/hxyJmHwxmTUs+1XuMDgDQiAVk2jhbwmhj/9si
lwVwph5eQSwcqWLvHqe7bK0RQbD1CGbbdh6teiiRbyM59YjQdAs6Iixa8buHO5hYZkrJ3ibBsOC3
geShfMa0mAgBfoi3eu0qp7ncvPJGCAJiYSRbJZmadjJavRctuSrLxH58JrgP9e7zfOdw4jR3Ftyv
wR5Yx+Ll7aDb0MhCLXyR67C6Qd93Gy+eK4RAgURbWK5+ypyCb94VY7HXaD8CVJyNbX5CIxb27d3N
+fmAF3bCrgKSWamTAzH7+47+WVkwR5EWEgvLHvEd9sAkWgDy9m5icF7xBNF3It4PKB6gTn2XQXau
b3T41FTYPVjgtRkb+REFleSo82ihuhHhZA7yeFJEd9Boy5jkRYYwFi9pva34CCVZbM2VGKJRH4Lu
mKwJFtPP1RzYHPruurje9wABCq7Y3zjmbG9PV0/s6NjeuDJtzovpPj/BFRXO8nnsaS212JW/MX4o
6agEEvxsvgdxQDkl9V4O62A4czYq3/TK9Y2B0DsuyOkRoWm+onvppiIwiK9q6Zk0AilrcOEJSijt
KM63Jbm9kcNpLwuHCDgyRmEIwtacxGIB0U48aRtvgCSv7jrGT2ycuc3ATJC2E6a0n2QpHzoJs3Zu
/A6qrQirGVxDevcvij/aU80vw2lYRorMhJK6MzoUSP9MDJgRQPc9ib9o0Z9L+kgxsvvra3l7fsD0
gQ1BLteD+B5UrRXWuFzr9Jxe9zH7zBFoorKwXkwnE0+X3Vu0n3RiZ088DSHZn4yZSM2WguFuoW5E
No9p3sA9zhzs/HgnUSV6+R2oqIj1oTt8ShBzFsBK07ylsZvrdBVdjR+mCDh37Lkw0hQjBJsBECe8
2zIVEC4037NPLpI7phbWINjVVXk5s89m3ObwWBIvYyBxwf5ftO7vJRz01CkyarXFc9O8QZDXkY2e
S5nUPhZJPhfDiVDb9prDlCvZ9Fck3YwytMhmjjXOzqgVBd16VK74k9Vucx2R8HLQ+hUKsRfbd2Sj
ADN+G+ZfmYeuIb8CI0KkzH2BsU8Uz/sV/teO7jSfNwOzKUtdKZ2Vn0i69ZO1jplvZ73O+dXcjbO3
PHX7zpEkvEG3WXq4sTKdo8IG7H/WftSvmmEas0zAXfI23Nh7GQ5Fy5vgyXtxZgNy7goWPRoHhg7M
CSpmqMvXmXyg+TO47UcHb0r+wWvLWMseWkwR7fo73XKTRMqefARCnV8KuLOXj35+n5tALZqFK84R
l4MtdNE8qGA0H/MthIlqVfYnpl7sRLfZ5m5SKrhsOfWn7upvTNAAy87cu61ooaFZa5txU5iWhmKf
VWnZUCwUljZHF+VwNU1vt0XfwXmsCDI8TisFFgJ7zjy3nHAGPzO2E9+eFZZo3vKTXaNBV4VttoIA
nxxbvHGO6Qof+6vqdCaes474Q0p3xy2Ho8VnN3NILRKnwKM5MYIGk1ACeXWroIxAF0AVo1usXcwR
C+Hn73hzYlRX3D5ZBIx3B2P6O0EGVjFb0Gff/HKN4dyMCEPYQ0jhdLQa83sR5IVdyy6Z5SS3OtUI
8c5nhGX8sNUavR2PvpBdtGTBDsUqyoUF1USXaDWt9tDv5J+W07zndiOPJe9dRuLM7hLBkWVvSpHt
XX6hqqI6t0z2V24U2WKxv79Br6P3B6nuuK2txwduhSVIwGUyur2M137FncaCDfs9wfQAGYe0ypKj
OFuglCDNPARaH8F0uZyKkA6VYyWgKZC9XndfAXctjnKJr6LOnBZ6hf6Wz87xVvcNESyVqxVLcrnL
hXIlOEV/4Jrglq+wwpKANJjBM/J1x9X4Hbu0x94M+/TITXNEEwdtxOYtGOFJNm7d2SIOMCF5y3xn
VpbKZdbJ5Whxid35QzD7xNuE4Scn/PZc3csg0jcpphUtlwJdJdt2OhVGws2OCxvWaCa7wOnThYKx
j4mP6hZrJkybrK5fsW3UlRvTJ9/w9/bMN5Zfq3e105NVixpKXmSmx33X/0jN3jS85kl3+SYe2RQZ
CnZ0Sd/FtonCwk+8eLbhpChn9Rhto6P6TYqs/vZcPOHAnmFZI+y1osDEwIPZryN9JZto0Qz2syCI
2OceVdlgSwu9WEXcsiUeC27MhFEcP93/UHthBNMCDtktU5+dGtn1mjjlJxlu1utz4FBQzm3bwwwZ
0QmqNHnUGOhtGxaSaRyd0i0WYVI6Xr9rjto8/0h3oqtdK9SXd0jmVv030O/6UDpjQfBr1kFESKxH
XIanPEJh+CqLAGfXwPhg+VW5LI9skki1xT0H9tZN927zMznYYsBFF4cDWLkSPtjS0zn8/LmxKi8S
6tVfDLEItnoZx7btSZVBwe8zsUk5h/ZtDhD/4CV1GqyKjCzJyfqFgWjHV10HcaPak9E4lQ5eev2x
d6NTzh1Agdez8WGUFCBKyRcPso5/76zAJpbrloiix2UOzBwTspQ8H5byL6uuCNOEFNV1tOAqa/eP
b9V93PA6d8h5QlS8HLctBmbYElqs4LghlsyBkvkL8KP/gbs1TzbVLgq4Wr/4kHj6NO2SYWmJeLqx
qvktVCndfLi6Mm371ThVb6o7LEi89B7wzl4WOhoCaaEy/7Itk0KBpOBI6TVbpDQl82wprTEDH2HZ
MyO3FYfifMcaVSuBLHkZABlmP7OpzLhJi8hY3kv6Hq/FxKNY0to9P81Pbk7Eis8zF4v8LbcOx89C
/H66zWEec/Ufh/OIxaF1dzh839fs8FrW++bIopgwP2F+c4gpE1w5VN9fn+b51fjjMY3s/Mq+NFPX
GIvcxy82Gsr/21K5ksVz1xbGF9WJcLcfmJ8k4X2Hj0h8mG1LBjr7FOUqbA0ut6V8gFuenZ9B9zNZ
2c+zdbrCz+eC+y0Jd9jrLh8LVXchINLu4UzRwi6vwVssOSxdcxVtoDncg8HFA+pBBT5zk5PsIda1
imXsKoHpPTbmYgiGXX+RfGOJZrWkWYJhPFUO+C1QxZOp6HE2ausmU0i5VBd31GWfKL+fe9ZIAlHQ
EGWfUo3mGm4bul7aJ2bOBkRcujFWPqrJ0q0rDBnIGLDj5cyHrwUccBBjh2ZabF2G+gpxFi/PYMLb
2dAuyQETXMxyciMsMs/Yd531WBiYLj1QzxODaOsEZZqOvH7ZRtDpc3JWSxbWlFkU04Z5R4ksB5nk
UiDiffclzet5e+0JB/OIn5cvmGORhzxVzGRpzGgO13R9FKY7VE3SFX5NWBzp+BYAAiGNhX6sWIlW
2RtS+0wknRTJ5NRqNO8ik1YW/SjA6Y1rR/i4Bf1l+BX5eoUlrKqL0HrdV3tCPWWSzretyLAnZo6s
7pOxED8ZXOE0qp6FeS35991w6mt31nqMLopvsr8NPhXTfMxHyABtlbn28hC5yTEAAMNNTjhW6IxD
yAhFMTwZ05WDLS9bvN06xinX2d0Wl8x9xv34Wiqu7hv76hIxUQKCohiHtZczjGFMslPT65NvFIf9
Je73M2yXRhsuHvnW8pJJ+lfQkEi8bXd/0l3LxuAA/AIzZ0NyRkbkLCMB2i3hu7X1X+UE6HGL3Dzy
Z0BsUhBvlNdKypyGy8ImzLwyjk3nl40HS/BOG5yhakHAxudhg3ag4wTIb0X83h4wP20mil+lJdnR
BXEM7lkvJtPk8NZWjCMM7PudhKXUjUqDlGzaTlq8cY0GlpRPbpiN8dWT884twQ01WjpJ6ytWbRj1
oBnR9+jBJfTAFjfVG4TMyIKv5ZXznJuHUpmNJFrNXNLkP7rT7LNdJk8rz53oQ2SUXE/Lb/pbjFb+
274bw7RRgfVpfjNvFljOQQ79VQ74Ih2aeW8/afjHq/o74OAT2694wkbvpIcFM8PjTnuG6e4mbLDN
6aoJ43zd5rW4eb3eeMd7Nx8ut0kkbAFISpw2Jv8dPvdz7GfR9M1UhAQWIB1xkdnTll7YalnxtGcd
pU+ouQ8jkEwf0BJrSsygejjFhv9qLtDJqhegmw1MVFtD5z8iX57qCDBRGM+djZaw2k3ezWjDwOgu
ynMOaopbGbGdjQAhHmsKx/igOL69aSOhGNYs7OcUBOCFNH7Okxvg6/GeM1sTHFbLh7mdzfyYdNmg
3hP5PRoUMFbyhSHLtGU56Oo+MNuNaosMgRQ0OFsDcPQmQ2nQz4DGBdse7sW3xIPZJa6iq8w6RnXv
ytCRA84eFXC6jSfvtukTvAwr3yIxZ/6JVQWpIEt0jav7OpmtGtQasFapQTF5sSOfJfuNr0tlnFyo
lvNy+cAw5lUE1Gjmh37MFftxSr8jzeVSz5epbbrGO5MA3RpZjK6MmUhTWUZvwKftAcslAxGu6T8P
9PAAiuZ7ja6PgUlyrtI3bum+4Bu4wk//ZbyzyckzZ9qQnkSnzPMrcm+2b3a4XHNYXJ97BKo/+bai
xAn1r0KzKje9e6OMKc4SVrbmzy4okyEessNyJ6UeWP8wIqR129p5jB4X7bRWc/Ipew9OVXugyeBl
UJglq/1iA1VsNHHHwnDxtqJMI0g2dcQTjNS1wHIkg0y9qG2qHuGvm5BhTIYLfRh3Gte1YN2PiLr3
qYHyzoUFaDyC+zXD7HJTHouC1IwAcAHEQUqY2eHmFkrJZuxPZuIS8wdbCCcI/Lp0yes+U+Y8vsZ4
xwEW5FpX3WY1rh7hzBICRkdcC1R22HIdmcuOsTNRd/f6BuuQ2Vqesz2qJzx5vOaMb0IpBAV2dUcZ
Qjf5tY9lzNCY4IEEnypqsX10eu0lxeqUa2x4LR8QGAIoKzCYkxOG19rJZO5YTEiVroXR3XshpIaQ
cr9qb5rbzAli7xK7vpDRUCZHIoVVN/4YMpvEYv6nBCOE33EDYA5g1JMDqjuMLCk3VEBfdQl4iiWR
fXOBsS4dMOVR2ghhvq4O2Y5NHXMOpEUOFqDfAEYJ/Sg2CiGAA6YpQboX1XUy79dai12Wnf3czuJ5
pPel8A6r94dPfrnzcpnqKB8Mu9sr8/9yXuCVI9nyor4+3JsrhO0x3vN1VOcmuaAcSngPEXEycuN7
31fRelg9fHj54CnJhNChceSiobbLDvWBW3M4cJGx4MmVN9srF4OFez10lhTi/6/Iy2fxLjLCOGkM
Y0g7H1xon9kAJmvrrQPcXf48lAWZxwYzIbAytmiOPeVOHjRjgNKE/KQh9cabO2N56R1c4op0nqBj
KlcSkh897Eq4mm5H9PQAloGex81vnpZy9VswvsEfBtk3SDEnDDE9E93NTHHxFN6kFRtLPc6Bvjh6
+h8eR7ow1ispiYx0Se/1T7zPP4eH/fgBEN7y9lwx00mYN3c0hix1dnxuFvVPLXKJsKVb+jI5lqpl
7Axx+nbK8w9ZYrRVWUCA8GwxohEOnB2+IwbAL8qws7zoHH2lraEJ2eLC2IEdDtj7fMNWxs0VvNvW
AQpRvyQLbfH8GL9SiXvQSn7BOcL2rR6stiJT0u/70xQcoriEK2P689hGlyeqaia7+kr34YbvRWpb
FaDTf3WO0jmUGzmYXUs3a42f8Zmm4pb7NUolEB3AE7eb4/7Lm8ufxqKM7Pu2PGZEKHhCyOog4seC
Vd/SLKCfBkh0JJfboHIqEjUO6ib6kXYjePMXuYCtDS3imP2QDFwWjCUc+czve3p8d2ZWq+YsBsoR
SFFwir3wru2G9ygJpFCe+fjSf6Haj7+Rg5NDbs2OQhSizPLBFo/66LNkNPt6fkdfe472LAqaOBHR
ZpiZdVOT8mas+gCcodRsEx8nycYoZSP5/Ve6aQHfhE1HYBisu6PyrgLyxPtMdcqj8Yn8csbwZ9Ed
AE9euIliCeIbsTUeeI92W2/FT3WRrtGdyYRSAnD+8VGG0+ta+0o0Qa0NgwbmontA5hmJqliNW/JF
dvL9/cplF+1Fhs22sQbyKUcnX3580FanTBgC8iuowX703mqPFUMhG1ryms8Y71UWvH1yfO3hBmDQ
1LGCF/iLhSin0VZWnyY/Yy5/Mw6oucz8yI5YOOEugI3u85sDrAxwC2/KzX7Gvebdt81iqpAHNl6I
ABYUkiMDy0X7lq+1N8HhlCbXkhtrEXv1rtya4WyTOtVm8NVP3G6V3oIWspCD2cYw3fYSn7l173Os
zLbZW++ALkKMJmYB3gtjecrOrUOOGMHbtuyRKjPqATw8xiwM5ncKi0c5fYnu3F6fbxrfFvj2exrZ
4qC9BKV8OfeFgAEPx5l2nRyJoxpkOy1yl7PfCpI/4+sAbUBchZznb2Yx98jF9a2bWdA7ILpx+UK8
YeoAiKjPX1tFDrU1JWZaHcy5uMhZPtl6qiXXZTnPjgXR5B/aJ691WIL+sERwoUjvCXQaKvtzvZId
iYotpiJyKnnTt24CUjOiX4RPhw7b4huqka/Q2VY2Y2eMVLhExEO9hfcpALnRUWOnk3xQvZfK4UmR
9HIl2ceb1pxZ4le15J0gyxqKPflbnPo93gG8T4yRdwPeqS5udwfT0EN+QC3B4OVhFZ0lMNmGiLlv
V8I8PXQhLCrtD+Wna9zJy/vo9CGVesnSx0dkx6RBvAfGGQgb24rHSnpnrvszUFUto9NjOVHEIgeP
qtsYmuvq4x5ya72Yp17ghIDbYAHXWdlSYLuHPueW5prMIhRw6am+YH6FegAOO+v2cKlAd5lOzaMT
jA5hqW2ZCrQM4K/sdIeU0J0txLItNNdt+16dRaemjs688oMVG9MYBDAKl4+yZgdhp9HmsIZU4pBi
BuE2haZUrSI8fbdU2fpGGgmQtwvK43o7Hpr9bNMvaj9Lw1i1dSrbU+2zwKw71RMW5iGLQu1NhEDC
zsz44/UloGtxIMUsEmx9IK95cB4Zs1D1jndcWvzRNx1WgktNLOEJrLs+JScT9xBIvUz8LfOIFYtB
+eVGTje/ZLfV4+7o1LVMjHnVRKZkAamOv7Fpm5fkQMPQciIjUhEtza029VtCzUFbU9kILQuZStnN
v9sPOtX46Sdv5vW2rym10aXXYZs7dzHAeYR68tYvHuVbIgbal/aV4h7PoeIgLnUdo6YAGD2+0FN1
F6SBw+hqAFfiWqfYze1006MyCop9EjzeFG7MztY/hA07Xa6s8+i9gsOicHGp9FN9gO1R2wfmYxdn
214JyDCugFopTH8q8L8zNQTOIZQZBWMsp2K2coy+htSVb4w5bG4fVurMcPMi6Eu3kuwh9TsMajHu
otVT8Yuwagm2bMBVVhdMl8FdGV6BNSFdhRC1Khatb2dX3gv3vZHXWVrIhtTm+nsuuaXff8aPEGNp
CNmLmYYlydRQKw+ghGlBfuEjPeM7u4Q6mcg0sB3bj0H7M/iooriDCPHAn+TQnFMoqlFwL5YIbvAx
vav4mwSYuKLOgkbFyoehfgGJT6dps6WvcX5Hp2HHr6mEpbthbhnZDbZj7FUVRJmEoXl/Gtq1HhrA
ps8A2TY51OzTwNIeSeLENvfjLno5yjCvIEFoc7nzqEj4wHl2kW5QRktLwIs8eYYo+iQ2FcAIamt5
OvyV7KZr7OhzYfEctm2xi9O1nK/yMsBUXhpwAHBewknow/65eYw4NNk5GGQBMDEfnisl+xy1OQEi
ZXIaDcY1j4CyhLqMWogiQeX0MgyhZKfsll0j9lgrOR3kfPTD0sRmF1LdaMsoh56OpjnQ7rKLujM3
0JM6XP1buwWwLgJBsCiMHqUnFR+RGjbDcjbA4TixMMda+Dxqn8/NH7DfTWj/v3D+vz/igwn5Jcet
9F9/cTeiaTpSw4fjB1Bt48OT17feR8ga/r023jTV01t9QyqAGRKp6+Ydg7Gk4U4oBYZy2uvWzuOo
7xil8EwvYdT3ozQLq3qJzwa94t9Lf38p447tNC2j7b/XpNeDv8atrvvHj5k1hgZVZfpI2xgZJHLj
ikP8LfUT1/7vtXr6iyqFav/3MDZID/6e/esv/v7dP37EULvJIpJwFwfZKNjj39tmhsKKNz39+6dY
wtKYJHI6x1OnXkfPcCjpxtURogpBoAofVtJiw6/7pvBuUeuPcIDkpG3x/NNGR3u48THtxlUdjdvh
1rSI/DhrRa7M1tojXmfZ/cNU8p2iCh+y+Gw9NVPJSADeiNMxjIXErblfu9t6eAyKfy+wzCmzy03A
sgcD/MHL4NOl0XPwX20Tef+TvPNYclzJsu2vtNW4vQzKIcy6ehAkqIPBEBlqAguRCa2FA/j6t8B7
u7Kqup+1vfEbJC0YKhkk6H78nL3XzpOSQx4dBA9IH8m7NIPNRFs7QudI4zock3t0opmZnEWcvuZD
qfZDTH2K44Stz2bftPuYwVXbjztiEDdZrD5KrTSOVoAsCqLV5Fo+r8o+KXiOJIk8LeFYXIO0RtUl
7wz96EmmDzgmvl2NWbxrbirc2xOQKreZ3nGFkDQ8U3D04JSgFG5NEVIYZTEjyxh9p0RtQepc6E89
ssZWsRGmLc1mpY37rIxeh8QgqoEtBiNJwHig96oKFyWImjgBrZlxjpDYgZF81wgvibWBKoTIa7YS
xHTDcEtA7s9WQ85sY0MH17ghSk2sqkhppME530kuP0BMpessliSpgnaQDsqE0UX7ArFtT1wh6BlG
e4Op62td+Cx4Qquw6ApVcGK9AxDM27neTsW3OxaJr4jZGOMHUhy6FrVYM3AMSKaQRMBZrWW9/Phi
uoyj57gZioeghEkEGvweVALUTVNOJycqi22Rz3Ti2iw/tPJznHayEAfSJVgkSshxPOV+C27yRo8z
8njy/jXQompf5b+0BOUDnncOTWOmbuZUHjxmAQOmh1in59DgRD4nxJT03bLWZMVHXOO20M9JBSxB
lS6ihbnjRJ467xAliFQO7E8vmm8nI6Mp5eoojzXonDHy2pS/KLTobRqwIsFiADHNymCHZ5iil7fa
3jF7vxzGcddNM2puKFAiZ6Zo2uVzzZXo60qnDwlQxzAQR6YsZomb/QI/2hwrd8IyT0/EjScW6IL3
R6BIYZVQGjdaRu3qvLMEVr+sPPxOcJVvi4y9LYVbf2NwyXZLtEgthtPsTgdnNnmXJFQDVtLCvmcv
qOig1R0DosayBQZSm8XAyD4kUHrfaJJXJybmqSNR0XeqRy3lSDCIgr7ywFRVo28YJmxtiek99hbI
Z7NK5bphKUuqXIJiQsmvLgEX0joYaEaA+V7XFZBTHezwpvilRLrEAbNyW4a59vqaijzO460N++zQ
U9IkQThug5kk4xrRbWlY6AxBuI9dpm3nVSDZUIncLTHV2kebJ2Co6R7muPHxA9MFD6GU7lwDif/c
JKc+plDJW6q+okrvVfgRt+NBt9B9aYgMWGLDnSXd1WQxhohTBWxzYEQah69RyUi5dDL9pjTS7WS2
/SoGi741eqvYtKBl6IEx/B8Kmv/NbBHy1qcvzTw/W+llrBhNdcwQx3RC/NxzBUeLC1XQxCoZfMae
WOfppN07Vt7dlaSaxun4pTna2zjyWpeSFBMxpT6y7M+25Gx/CCLAFMZk3rkWLUdhPRe2zl59lQBN
DFwIf1upvECDK5uHMRfWW0q70TCZVZLIZoTRsMkscVAUEQYwgBundbtDOsTvQC4SHxPdEQC1gypy
Zmo9MCAdQ2wJASqReKrvPb27ITkxO5YmY2ISRNBQ6SS+DXXZbAox3RnQiomnW5z9AceexlywcQXi
d3qGzlg6lAzxvCGxBvuNE90VemicNaN/bYz+Rwk7q+zhVnajxjHeoT8RkUtwzisOoJKh/SwxAWvk
jcG1oUVSVfxe1jdDBA8iCJlT1CI9oEXEwXyMJPVF4jEk904BS2TpvmopbcogB1FJDN1WT6Zuh/ne
F3b2wxsXu4Ldv3duFOw1wikTZX9mdv5z6mxvK0c1wOygB0/uie0Y6zRAWmIYebTG/qbDZkZq7ukl
GRYW56Ve0dIyQns7h/19XLURVBPv2SoXdGBGn4K3GUq5dkQo4s7rkKscpd+qDfH3MHFWRWLvM3cz
hOgNC62FcBGrZ61/mEAYtuXD8hAPgRNxUUW22JoTcbSJKblOsufYM6NNBOLiYMTMaBqyHRjjoPEA
+o22sOOtmJVTt/F6iumCwccANxkJtLYCJiRWcxQGm2GQpO1SjTrSKn2PsIpej8jiaDPQBPm0Kxjz
KHcJlDVmeHUzwoZZgZzJgU7EeUaP0ZnkJk9bDCL8kpETTp+s9RzbMukO7N4thMylTU3CB4IIXlNP
63JsCWhXRKXf2A3N5WoGOSYmel9GoDGE6ORLptE0yN3T3IkZOiPqiVK1xNO5GPKrIcFNXR0CGWZ+
iT0fShbWvmSJ1Ktk0N8MAWiLgFMYHICYCRpHGIQnCskCWe3oo6cm3TjNvalXwo9I9KRY5mCfWHQ9
Wpuz38AOe+MweIocb8KBmDHDFGixUY7U0zDc1CQcbkMIBjeOLc/TSM+4PHgTmJuiZ74fOxY4ipLX
psEok4qSYHlHJruYQbs+Zps4QCAPFPNFd+kuC65vv6OhViZTzCFR/PCy1l0Hbs6QE0pp3Vn5o1Ek
z6KGAjuyIId9q+jDcxjRCmPdh5heijbBt8RmkjfOS5tK4zm3zpNJoAoMuZ3oaWBOWopjqwMs2zB0
rVxYe65Ur1PvfgVZ/ggmYj7n/dAeVQiVl3mAYcfqKI0QpbnHoX7I6UI1nnvyivxDBsGCi2eKXyaX
kdyCgzn3PyauQC5Wyhqqu0q1W5yttF6ZNCag3FY5tRc6rhnvDfOn3LZeoVhtPYGILSGcddPF9LBM
LctQo+nfZiqfy6bW12Ol+aOCs0Q8xnrg/LKWA+EBlW5tixTpQtQ+zI6zh1qx1mNEDYZeb90a7F+O
0X5thjjSWwXJuOv8LB5pYoniXIFesZsZwxjDgyo3Np7QxV3P4193MmxgaUFOEtHbNLrRzlYLDXrC
035vEdkTTnSTcsObt7Uz+EOD/kdrmWxbWgZWuE32QTxDq1CXOivjbWFG2yime6VHqPgJecOGFPeY
FZcjkGgyH26o3g5s07F3DpU+7Z2e7kuTlGsiP7yNVjGkzyKCCa1bm3wEkiMZr0obI6Om/5Kq+3K1
jm8LL8igpyP1HU9Y9SPIZ3dfk8XcWY+zYeO71W+qHEvaTHGynZ+jJLY2OMDnnacfqphhjhVw1eqz
PKlIMkwBmaQ7aIUgoRCZQJd+bI2ac86lCnMMtxNW0lYCBoCo7VY5oR2zg+5K3Y4eu4Ri9tPWtr7y
JtSQqn82TTPZZ1l+QYgwGmC/agT1tc5LDUjM9DXR+AVu34W75Ownpz5aoxU+VAlBOUDr2wapomta
9saqu3fygdUp97zj5HFc8WS1Hcb3Qt4aFQQqrMK+cEhiKqaYc7TzEunyscsgG/c8Vp6mBDVhHqQU
kOnTFLqfpILInTmZ3qYtugfou+Ept1jKCnhSMhVw5XhCyQ8HizvsI1m9AR0MqOna19yImWto5TkO
aokIeCQ4iCAwYmSge3c8C5BQOZRkWJrMR41guSoe7sKK3p6+rUNX27jlsPI6Kqe6mE9KRt+Oykk9
CD+DlM5OkE7SpxjbFF01QcHTz3kE30pAFTc3kCWQHFc01XpOvSz+Xn2veUxUurhst9Wi7E3qfu85
tViBhIfkjFt2HmhihNSeLQ6RWk7Q+3LMim4M5Yr0Ut+T9bHWcr9s3bfSYB9WmdimOr0jqPMohVqa
b9MkLg3WgieNoZmK27d8TNpVZCp0kyp1thJhfnq0B4MjtDEcbZP9o4tAxDlFzkcT2jktNAG3xOjT
JBE0cYxUo4kBWg1fGsEgxM8V/KX3XY0HWmEpi/Qp9G2JOVQNMTLFiZTQAHgwIvL0EbpZDLGLWS2v
BiGDMvWHDPiQnjMx4hRNP5+wpZhjxx5ez0V3avpd7SbVpoNANzFCsKUtOVCeF7RPiXDw2bTgDKg9
72Tvoa1OTbaJpn7puKEV5M2DxqnKof2S2VeC6Q8axspT1N3TU/ghCOIjAVDszIAXUOgNPZCxf0/7
IiXmx/Wp5sWq7bRTMDGt1WSOCpJ244RYWtr3Nqehgy7vlcZALJmek7DfeWlC6yDSs00eEpwlebMb
0JbUi9SFtSJlClmtt/hl22fM3ePRWOI77qyi8KD4zrs6s3oUsTJakrzuh0Hn5N1QzARmQiu0ds+m
Te81FOEtkVIUyzoXJ3Upgpz2lus8X7uhx3zX+3SbvqEblRx1MVygW97yh8NeazmwCdXiYR9qYPik
FJlpugWtnK97eKOg2FEJOuT4jajHB7NDWjLx/GrL6x6gJzXBChmBl71o5LJiYYOc2S0+xRziYTZB
Zcprsc06yaxPY+4yAo0CBLO3CGlbybTJbselz9fCRWuiT5jGh2bq0qPntlwdrsVYpwlx+SyJ3xwr
wslkaD3jtlWms4+ShzJDxhBG3RchCb/MhuZA3XHo8Zirjxa5UQ7e/kLx7FY0ZzZhj2CHoK5wK0oO
FzCS8HJPY7NjF8AA3ZjodNEj2rWtbqOSIB9PqqWVgcfbQBQXG0HvE6KEYHU2in3foK/rrbngtG2t
lImaHD6ou+3RuDQIH2UJwr4Zml8TS6/0oumU99BDk6mxETGiPlKeDNZWEKhzm0a7YZhvZ81Ij4WL
7m+cq6PXd+26agK0g0HsyyS4TxvE18QqHc1lvCMBot5YeftsZw4jOG1tq5c5hMoLEOR5sEzEXAMh
Pjwo+4bXM9pZYkYVMzJyL2R+NIseo1SHdnqauK5zsTElvobp2czg1AKpAcZVoaxq2Q5Crno1lxrI
tyhYcwp+QZpRaY3xNdePkRHr/rLqwzKiLKEyjs8GlEnMA6RdIOyoDBSG1VTv2hSOjS6CR63BITIz
F+YPy/TsJbPNzbCkrOGtEGZ8pCy8p2MyI7ZQ20IzfrFQfkdzDUW94HRHNKLOOyCHRW+Jm6YjpT0x
spUs3NK3Y48Dres9QTHiTWhzoToMCxVn+DuDxQZzlvM1xzGaEITvPUS6jWGrNxxUHS9i05zgOwkS
kyBYVMW4EXXCnEN00f1kf7rhAxaHip4U1Lfe8x1lvGsdwxS1TI+mV0dxcsns9p1QWwIAiVq0XoMS
bykWrIPWofPI+uij02gKJTADkjJZx4airCIRxW/r+pW3HA2mAKyeqVlvjdmrG91EeKrZhYHMXfs0
bfU4N8w0OhvSaYkUoIVE7UG8ylT6HUFCvsxI9Y2SUVm5nGMlRzidGq5S4UlgnHAVLZAx00/BHLuP
smEgohheTTS/QjPWz06pr0u4bOt2QKqZVmPxOJvap1vp0Sdnm29JRFqu20+FJ+lqmu03+9tbbtN7
kV1IlXVX1n2zo50px3DchHX8ZmkWuqx9r9hQYwszb9vTVmNpOOUoXKYC3z65PzEwwK0MKWIcWA2N
qTZsXYwmrPLgqAwilD58BgaZuAZK8TKgOpmCJsB1PcAyzvQNaWqLpkX/yALvRzEn+Fey62LF8CkY
z4Q/v7l6q7YzfNVTPcIcI8BTX9uxViLIqT8GZcFi4l1ewl/0J6B6R88jzDKhbinnptgMenDLQpcQ
8elZNyFxc4ih9KfKqzkb5qNA6okpTvavbF7xfTp2IG9d79ElGcAP5gDVf93+cItibU9EpY1ljS21
NB+tjvWv0K1mnYVkNAlNbNGoGhX2p8DNcvY5ejwja18xag3UkcHe5I11aMrC3jkoD8zM6beBoAh1
cXKaQcEqlGv4EaiStLjEJ89Rb4hYUdzO2hNpCUI+rFZpkXg7k9riEJbWV5wL7y5OqsusYepUhjlu
QKaC1nJxvOQFhbxl+3YiNwFYOfIVmVl6BVzfT4XwJGfhX3EirNH2gph1WqYOwYtZkNc7m4j0B+YZ
UfLRVKVzcWlHc2qYbuzBefYQ3+VY/fC8WJMvK/GrsPqtsl2bk5u4c/rmO6Tx5pcNWglVmfPWQ4kB
RT1c1QFl99K1L7W83IQOhFkVhc5OBQuvdwSn5zAjlSTSYtqgOHAEiuJAoEGYDFYMnf5VODcGUtYR
NFbfv4WheE5KRxIlyik5qopXY5rznSHTYxC02mpS2A/NfhFZdh2Zvvj4hWIhLSGK7cz20ggXFEOY
0+cII7lp33vIaU07MU2aFaYOu4FX0PYtm5UAf6fj5dGKuV3LuGC2P9OOGNnhVonuZbvE0By/NnhW
xah92f2SRJbLN6LQcXol1Xtij8QQibPR2Cf22ovilX2uAnkYNTNbRRD+DknLezBfaO3F68ipeBc0
cGQEaobiRJDHV5ggfc8Vi3+HLYuNhKgpe2B/tuuvLCQ3ItZd5MXlQt75nz+MpuZedYuhSsr8MHqy
TO6u3x7WjjsxqF4OEYOa1hz8idS8ftNy8/tuXtswEa73//jw+uP/49d///g8NDyu3/cdlwmj2upC
/eK/jPBIQM2+ArqvH11vrlDuZgGA/757/ej6uetXf3/zv3zuX+5evy+ANlMNXzpoQyLNbP/K9g7S
ir9mWv7EPz68fvZ6fzZHviRyaB+GRwzK8kiuN1xdOG5/3xdz8F/3SWehd9iu41cnnyGuzmLlAWMz
VhatzANxxzN/pej2VpDfZBWE0WAkKPDKss0HUHWRFsnDDIt77bmUNNe7XT3/+YV0+RbHhuzKRbX7
/QPXb7veFTSFtraKjtdPxdKyDoRR42TrtZSYWhNuz/X7rl+53pR5w+iWQ+dDEpsYt2GQcnd5GNcv
d4aU+9L4mixDIhj2BtytNlqBGIrYkcIBytZCK3JqhvlBxl5cV0x/raR77BIGNEMzNSu7JDzsemOM
HYKIqGxm9I0zChGoM07ZfY8CrUXhSrqfiQ5Ekg3capiYRW3LuJDIjhTY2C5eKE7JAooqrhf4cvf6
uTxXSLd7BxxoA6621AfsDdevDGGhz35AhmGm6Mr//rmMoF1e994+BMDRyAZffsP1d1ehWMgjYiCF
Fczp7//vj//l+mv/+J7rl8aOSYquClyhf39Q6d8f2fW7r1/4h9/9f/3y799QuUm79fp2//t7/+H/
LEk0idPmmOkUwDCzWP7cHJACAZTrKPQelYVw0dDx2TlTd0ppPYOTgp4xuKTk5CKmdflBuC2p2XXA
VKCM9pDeiz0xec1J9IqpUsocnxSJIRr8pMtIcES3UpegvECskAYmPoZG+2VbUX4YagbxTUap31C5
cOKUnLIhFQjbpifGzNIIOHl6hTlCgIFBNHjtNmD2IWxaAW3X0HjznijAynOqWNK8WkM6q5ET26XB
ugqHGrMSw/qhaBB+upxFrBGoQQvDo8h/DiHB102FBopaYN2n06WnRbfGLo+6yC6fOpsBQk0ULkof
sC50ydYU3cy7O/yKZEWF+3rUHw2nuKO8bVdjpiFEiJNdxha8Gwi0gZYKg0fnXKaRsQ3MET9X2V8y
vWQzi4P+POoMlnommLrJmK5f1OAZuapDOU5r0jxGjGtoieVcEfGDQZKwKnkL92NCKOlWormUzBaD
5C4K5myVzx4SGr37lmFK0GNSO2vD049lpHrkp8TIE31+CF0MIJrjvaTIKjvmIMRrQXoNexQ9BAwR
Yf3RE8CzaYr2U3M2aZZ1DBolE/00vRA4jSZaVmioI/y6wRVzHAdHS7470vww0h7zbEszzZr0nbTR
jkclwoDybkiRGzpZ/YLLICfzDs5J04XhTe3SJ9VT0iwTvZ0BcrA+CKsc97XD2SFkBkvCe3N0lDgz
J2iG7qnWqIt1TqZdAcMEYPSKYfBZpfpJma5EP9YnfueWt6IjEE3J4E4Y1mdRL31bHo7gEqY5YpCS
mPQgAwuMMWlQ/HKy+JgFCuN4WIvbqKCHxnYGU4iI8o2dGecQyoipDVB1W9oBNRIYuMjGqkj1V60z
f9opsWoh5gp+9JZ2AG+YaL7kwn4c7Ga80Hs0wCD7qUQBZkvH2znwaGqaIQdhaROuqTTd6y6noMIT
Ryd4TK1B3neZ8UsauPjj7AeJASjI7ALdrvU2tBq4lG5+iXYiJK5Nm41kZ6WLrtfuvhgGLgc/JXyX
VKtLV2LiM/vMrxJWNTPXZ4Yr1KxmwUgbCWxbONqaMZbhl6nzFQ5N9FzS3goCr1oTlb2pFeC2gL7u
JsiDg5bGJMLlP4yFyF/zDAmyn2h1lvKHXnanLPfQwBGaurZyha3OkrvBjNxdVwW3bUTQiWUVrCMl
eRgjBnNMWGM7vNVZ865VPIK8QgSbB/dVqV/aaOTox/M9CH+QlIJmP33rqS2IMsAnYLS08ESko6ZB
h5WS3LdOZPAaxYiq50KDqQPqfwVVedVFwW052/R6eX9AjxBfHNdQVGj7AgryTdgfLRR2CmNP24BU
YjnfmAoaXyXyEE1tXn/mNm2DFkLi2rSB71no23Rae4hf0nbjzJZ6zLsGlWGCUIbnFgFzF4kzNT0A
Px3R7VQcOycOL07PnhwyFrKsONyMpv7ukoiIGqZAf2mkPyYr7rdtusTFRI48D1Hw1dFC64mLPBPW
oI5jz+Oq++QSdxX4QJIeNkxNeHePw4AsZrrxBjpTcOwdH/jvRs6guCunU099qRhbqqe6bTW0pdFP
wyS7t6ZZsOkkmt9RN3RqeH4pU2I0LsREo9nxvFWzANLbvIN3khi+GO54iMbaaInAa3paH9bY1tsC
RiVjfJSw5D8ei1B1oPNQkyLk2M4COLFKMFVAA8pTlMZ2K/O9YQIWkiK6gyyq0GgtJASmd5sAyPq+
I6m9ntGFMaz6QfIapqbhXrXtvDJceh9TRaxqoIXWgfCkrwRSKo224ntMQBKqhoTjatCehVa3POvw
9IWElFl301GTLsa23tkMSU8LvzRp8JjOggEtMFvU4+PYGejBrZhusVjPRjUfO8Q1mQzz20VkxpXr
lEN8Sqs595s8P9EnJYz4KkCPIWYnEJ6n2mm2fYf+X41zepgaXmhvbsGVx8BpqiGgjTC+OSkakGwc
71L69gdVMVghUQZoBtF6wgTUr41kIiB4hZf/ltkM0zU7ue1ngT56wmphG1iYtMZchRIp/DRMp75J
skO9mVR+T24Va2rhfYANppnfYfG1m+fU1WI0M9WjzVCrmGMoojY7cy6cb3t5q9oGI5w0PzWKNxA9
O6q9efwMtPqstKkCmsNfn+B41zUs2W6OBbmOnkjmkjpSXfIn0eXkNUIEKKD8OoDeNnA7xszYoJbP
Xb8wkzO7qR3rqWy7kBxz+RpnkA0ToncO/UKwUcuNrlLMFGHxIxJRdIjyxjtM1vgaCUAVbWFOB51q
D3kJN42QoS9z5AQJOihSlwt9X3skLi3dQwILt+MS16M5HA5qzpFuW+pbUmX51HJj/P2j690/HuLy
A20cM5jzr58YOoNyblweuav0J5FmQH4cpa1dvOXoIl/ysVv44sWW8nGm4TSl3cE1XD5kkE74jF2Y
a90TAEgab1vARMybNzNE+6976DyvJf31xnK5FIzl5noXLDsddA5sa6tr+kMavIdWD2L7+qDMtlXE
C07tfbRc4anFftAl6XxjLzmFcjlE1AboknK5uX70L58jC49908Zg1BgJzclrtJGoKGlDs0d9mRI8
0fcc6Irltfx90y41ah/LcKUxcV5ZNcPOnb6QWa+I1DANObMU2nZsO1gJy03iSKRM1/vxAmWda7ox
XmbubDGk6OqdoULxApk1bx6GztX3tgOxyF1u5gwhr+jqbKXI8YJUBSz20Fe4zppS3kZOyQJhG8Zh
6kvzcP2o0YRxqJRd0sygFRsujNgaWji1mOTIwb3rY7h+ZHPUXdsWEq4oPpHNrR+61tUP6NiHyA72
soZmYqSIfkNCtg3alda0j8wHxiLlodDdehslLlC29m1W1Hmc9fIVY4Oal7DU1kEosOw4rXmoDN08
tCbE+5499KazUR84Bkvlgk6Gdek54PoXnlgWQFOoEJRWTOum1iInY+AswxzzUgVBvNWJFqXFzZHX
J2v0l1rOMdebfvlIVwFi+tmkMfRfmFyH4EKCNGmIXDnyxaBjXxJsaFC9Kg8hbhKjcOaG/uq+7GZ9
OzIfPczLzfX5v941aSlmOc0cnu4QgN7yGlC5/XnjjTBUXLQCq9kjqs3JOBAZkYmoVG3LHsVLTcHr
LSDh3xfg9e6U4CkvpzlY9637aJrqrarw1A3zopVM5qTdRNr4aWKPZ9139mqsjv+eW0MbWZ0YzwYw
wtnb09wBvhmy89KzBj6ZbgmhSH0Hd5j2Pn9HHCAS2oQ+8mp4jr73VH+Kp/LIaEpDpIpSe6kFYS4n
FMQrHE3OKfoxv4EX+x7vmFgEP6KnHK3H1pkgnK7yX0AUlzfluKXtyQSxwpfEKICEXYuAGgp3huX0
WDfda7EAx0CQbFjU50d40o0C9LrptS1Ux2jYaQ/zXfdVcndCNkjgmU/gUs0M8M3g7asTK7ruXvmv
bGZxyL+aG+0BMxpDwhw3OMIb+xR/6pxisKd6/NCMnAG/sTjineoSn8q5Gbc4QgyL4IAvxDDAaipA
o0/62z0AKz++EDJp32AzRmjxJOiUig2282QBTbmn6Su8GCfUaYALfPyxEAkyRq/fFdsZCXeP9rc8
G4/i3TwEj/TjqfVa7Fgm7F1y107UDCwrxlvyMt0F3yPe8BcFA7vbhic93lsY+PuVYtG2OUhurJrA
5xW4fnUCPjtXHLpvyleuAxzwM9MJpkan7Jh84risCBbxdWtDsIYFRylDb4GxF8BDL26IUXRQoNBR
IyblQiXGuoEk3rs/obbYjp9hfSMffnrdppuQyp8mfN5uzWa4s+qd5zyKbPsPuPbLH6zzfyv6/FLG
Rdf+7S+GC8+dunAKy2LhtSM80aRGOSEdF2mqLqXN178+HmKkM+Dc/72qR5Vkpo5RUztUAsmKn/4S
x3KXfvaH8AHKaYZuYaMFl9hZT/mWtqJzcm/nL64Q6lo0etnCdpnsNbGAAWUT+WQLJzUJt5G7D4oL
zE5VwVBdm2IrPAJqXeqGrYHk7xWiCcrA5/kXdL9NvsnfoHDc4gHdVc/DffKQP1XPHR2HlbFufiZk
LLmv2YeFwWU7nLMDez86TI0LFmP9ztxOTCS2zj2LGVoD0i/YZ1kCbvDtmxibpi2RwNaad8cKzBvK
0tnCHdU9O7dgmEe62Sd78L1+87MZvu2n/ASON/qFMQFDg/MLBxTBHvaRU9oaYNpb8okYUiNQDmnx
jXpksPBU86JjtYFVzFd4V8NrEMj6kZLtMcwGJ3nPJdsxfnxAbFa/ILFwz+XmjFECry694Yzn74Ak
6s2JKbJ32Sda/Y24N5+hYG48P/w5fxKs5pvb+ClbOI3Gq0vQ56nfa7toa53xhZIxXK2wT/lY77t7
MIAInvOXErIIrheUTT5yZ8yRvE8d3ACfib+K94UE13rDO2y6WxAAT6a2+gmYLHZ8qoN1t4rXO2CW
wD6ZYEcYCI/9Yrw44lMAp+7rJHsC8qHSOdEihy6+0Bu4bJHxnac1VcZa1DuIDHv+xHBjXvRv8uXr
3fjBEZyHyga+lYf6bTp6b5wrt1RuG2rzncAxtF5AC+c3+Y6SEIWof0i2rv+/XPkL3P+/Xfi2oemW
7dieZ1j/fOEDsm9RdBnqbLjDGc8S4dGsMVxePxzv1VgUpiSArIt3bDMomzAa/cCR1C7E70Wr/L88
GIIQ/tuD0S0LxbNmkX3wr+9CmXSj3XiDOscGvUL+ETIaFf7EUwSiDYcN+8canx1Z1pyrwruquwsZ
4GKz/IF/JL67PpwlYQKw4J/LQvuf//GP6RX/cvc////MuyA96B9eufVH9/FnuMX5I//5t78gH4qL
Mm7/OfLi+kN/Rl64zl8tzzZN4is02yDWQv1su7/9hWi+v0rNljafdm2PvFXW2aJsuuhvf7GM5Ut8
3tJtx+ICcP7yb38mXpj2Xz3bcVx+xDauv/H/JfFCuvq/rPZU5oZjeqz4nkWbi5Ltny/62I6tJNPb
CPDXj7b0PKKAFuhZiybmdbIapHO5RdZ6zCGS46GFZcJuac5o7sZK4297rH7NdScWzXGNmBKvQQgi
WMXeZWqH/MCAz+NIiYRScBJCpXJyjRbWb9xD0gvJykzkMzk/rv4Vmsp5HGt5IoIbYIN05gfVzkiY
cxZ4OhHBRfYTYgwgrHmddRu7hgXWNBNT5JkYDrNFPJ29qrKqKbiobwbjNGap5hdNttVV8uJNcP9T
N4Thm1WUsdKqfYK2PwRidNasGIFFJeWpTbJndwrno2buSUYjMI5RYGfAZkQC9Krsg+jZnaeiaC5k
f60maXp41OZ9HrD9MPUFLWCyepMlelBZv9BLWvPSFW4AbAVgY4CeU05LsBg20NRLmhdtxJ5EyieW
CTPStmbFpLGXJud4uCYziUouwuzz9aazjT3qoslPNWQcQIK8zFCbqWd7SOldgS9IiG5M2FYhsWLf
jcWDhSb3LPn/2qaat1JXx6qBBRJPnP/0OfDJ2C7R3ZMHwHS0gpvRoxWAAjMRZEnI/fSzUdNe80zl
Zy2lgJuVW7sc76xlVJzBt0dmM16abHBuEiVW41AyBBkEJ/cEN3uKDpmugHeY6e/EIW0i4D5V1T7l
agFEjsB+CgaNMcf/TWRjLjRVSXKAd8dRxmgKEzASo928pIdiSZvsyhwRbDe7vIJUxzLJX+IovHOz
aFiXBByNwnnV4CIRw27dCwUmgoJ7adgF5sU2WLwLx30PZKQAaAvAPFkFnt6J/bqk9MzxuBxMT4HS
sasMO6hob9MS6Q1apXWB2acbY7iBfQejaLSzP2740+QUZY9DnNFY4UDcEiZbhdVdaBRvzGAJsyA4
VBqERgiXua4Kql1eu/HOjRmMmkTKYdrsWZ4HCgGnRRIsoe60uIRI/sIUqukPjt1g+pi7OxcKIins
8S35eJs2NHWsFMwVOkFjzJnCM6O6vUhTwDBm6X6mlFdMs055ZbeQq+n3IdgK2cfXZm3sMTEkP203
ui0C/dOKShR/ASW5wMVzVzd4Wmv0QzT2pvWsQZro6G+uepuUSm1ELGp7h4JsKKbIiT/29I2GTv9y
cyLIBFNnLZW0LMdsJzwPwZ3o2ck9sg5mQBEkmrWr/8PVWS03j63r+opUJYZTi4yxk9hx4hNVwBFZ
zLr6/Sg95+61VlV3/qAtDQ344IVCLSR7CB49JBpU0eN+Tt25paKnJrWXTrq2N6W0hTcYobiLHMIU
YgIcgZ+y+u2AdcM8y99anZ6LrhXQ1EROfK5FileleU3w5eVxBqkdqebGTCIkmqqZkEfK0Woi+p7K
4iQOiGrlCrL4RYxsckoxo1gy5ckwfECm9AzdCkCuFGeIyccg6DKeeyocI53edzkNl77IKY7WUICF
hlvUY7TSMV7QZQWJR2n4kpXiTaaQBYysXZObA6pU4Z/qwrgQOqvmifz6SUFiBf/SCJSxqqEjNaTg
fekyZXZkftXRh6Hqo3fXMzTKB/knBwlEh26lnto2Pz7GEju9pnqfzBnXBbOH4junhQdSpVwFRTSu
+iYnfaKboOWU8sX88VuFwyuFvQpUhJNVJOMV6asZjEgWdyPFJ5KWTom+HkDQGLz0q35Um7AEhiC3
wy/dh9jBof67fSCCCrwL+Fs9UvYiHMLijmysWqxB49zvLAPYR4bCXUGmmkQSsJPgFVvrXxxP+St1
opYhIQE5F/Upn2dfGKrTwzpHJplapM1XSxWADD8C4PvyumK+TU33pJfNJX5Ut3yMT80jAIuuCyFF
GNqW5Yx1QGB2twx047ZExcLU5InyAzC+niKGa8qIXBh0vEZsLtVoFp2837YI2WZkVl1d/uT3aAhP
j+gxbuVJfNJbjYU8KrskMw8y5j5RBhZYBS2ZRJqMmH0PBbGEZWeIFMt1U7nKweP2eAQxfjrTTxmL
m3KYPqaS+nbVK+9hWiIgXcXXUZSeoqjTfOm9FIcUgf8QhxwVWnYWg8OvYgMZOL25xsguB10wkGnC
BahEkIlKM7/Oef8L4ha/4MRWguBZk0RguTKwL/m3mCOsNAcLg5U2KY5WExp4UswUViL0Lc13Gbff
fWHQs2KtW94YISYFlvQoWk9mC/Fbl8EIC5iC9GX9A4QRI8wkqV28ctkAOzeWAT72sfkZx/GhlyiO
SwEYd/aWi1A3r/LAyRok7V3V6p1ZJ7S7DMEbrfAYatugWqz1cnbuBNrfLhLm9ZDXyCXIZoCgnbgD
p8bPWB9lmiEcNXGR8W/caJ9qt9QrYvVSYaWMxUDjZlYvb5qMRpb1nojqyxRWKi7PyHT2E07pQvzK
1mM2vHqjVwjic26Awd7l1nyZjAIxAJjjzaQfrcH81IT+TRfhqinq3eQE8uQHuqvUBun9gJqcoI0r
glOmU+0IsrR5YEuPv6p0I4woNl1yNWKySTwaQjevjBQet/yRBX35xOWh5qTgAG5wcAAS2BsK/EoA
KWBLlj186KaLysJwIAfgfvzDUp03QjRwFqtI6/CIp0wmlKkM36oH3ChQ5yBa2tHfJvPv8/ugPDZW
RXLbxT2wTl18bwINsyMQnGGpflfjc1ApujPr8G+7jIQgJooKGy3adQbFvlk39mU3hysN857oOM0q
qUUoItOksHUl0r3LOEpLaFtoqCpS5JYx7WO1M+yoyr5k63FsNeUAGPJLbrVb2LyNPWjaWPJzlIBB
9qNbbZ6DdE0z/NJDwnO7Re1VN0j4ETQXWy8l/pjT7GDUABqG+nOeYL9W48l6qC9SFR6oQf7Ilb5p
EE+VW4qa+FV0WnmVJhJcnSkmVgAmKmHNbPRKcY58GCG9T6clhwRvfuXdbxuhyFY05EXZUCNd9ii+
x2A7pd+gofwoBacvhcZ7k9PXC7UfyFZIFAbGPUYRb+gFfGt65AcT6j8PzfqgvhzQPmXEaCeVdamt
B00I6WLnp+nRGrYQGLc4L3e5Qq+RAOEQlhodmtQybUapoEoqHyNozw2hHxPWlvuvGZlgmnrPRh1+
hX170RNhay5xpVgpWxQpFWgVEtM6xpegisisUW7hnsDSQVqZE1nFFFLYFOzghYCclBB5cfYulCka
ax0IRUiR5rroJ0dC9DWAxDQO847W9isNeKSBQ/HSSktvI2NrGTPx3E31pjL1TTosohHjdc5QMiM4
DdYm7FzkzGQaktTjZl1D7ra1fKr/6LJZA0aeqcVTJRNAGEcnvjVFAAOocgaRdH3UAjDuHtVCS0VD
ofdbVb5ZaXtIQuHLiMwXDSc2cIRIrQ9LcXYGyrEI2ZcQhZrCXM/pq5xiDKLo2lmqcWsecH4Jekxb
m0Ty2wePnwb1OleReU/Z6NQYfbAYRKEOxQrVs2RADIpCR9KEPlMmxgdiOWTEBDM+QQekXw1IUfx9
qpkdBirwEkD/8GMzFKr//OTv67iqIsfsoE39/fbfh78fyIw9Wp7Lq/374e8n/35pyFirSFO8/j/f
/x9v//fLfxf2f34nTZOdIne5T5uvldy/3+OEhTXx9yn7PtzSf9+q0qS1qQwRwTrOQEX3WhgoDP+9
8N8HyRLRGlru8N8PtNT+55cdpJdtBfs3CCbKX+Zn9vcef7+l/u9f/ed76lYkTiVNpnTfqHQpuuXD
nHWw7OJF5CUQKez8ffPvd/4+aDXdFeobWBPr5yKa0Xj+33//75d9SkG0awEaVQ/iCAQk//tGUqGn
fsUI/YHw/vB1UUU3Qlp6B3/fM/oxtYcHWOt0jAOvoef0j2PEn1lElI10d/4+7YTwlCNHknV+NUR7
4dCoT5xWs3Ygn0iSC+QHHSmIVeByUm8RoBg/hmfllULUETt0hON2RC602S+Zn2Nxe52vRKQI0Bff
4MngGNlE0tv4LKHODa3O3MOpTOg4kAXZCALdk6P1hBbgjMj1WBrPj7N5UsZ59U2dEiOBetpDic1s
OuviqkcLavC6O+uXXAV9OxmlkhvYMxzjdLQB1vHnwMaTuWLm69hQbBGG4dP2O8emB0GVCcKhU/Q3
1CUphEYcLY7y1RwCdKjsxleubCWwDzycsIAErYK38pzu4B5isYXUIvw5avz4/cGW5Eg7PHzITdIZ
oF1EAwZGjerqlM5wqzg9juYJ4cK4WqV+23kizJmQZDY6ZtviJWy94mXRo0N8B8jrPof/AAN9I8vv
qAmP4EzMCVX3Ax8lY2UiNXaHPz3r9CR4mX7ckPfo29jPfIr7jbCmbE/KCpcSNa463bKPYsIHqkXB
uqAgrOvwNuBUt9UzRt3qeXxJxIvweQKg1QbOvNZQ+989XrMbG/TjFK+kdWE/cP6rnjE6XIEghr9t
OnSRVjJB7opOxqflvRvWEake5D8CVBPRr4Qs0zloHrYivh3I88kgzZDIs0kxHZgpySfqIWtMrd/V
Y+l+k5iGe+vQDs70nkNDvdHK3yNmqj1fET09IlK8p3g6UgEG9KMqDunh6hHYJ3QL67XpnCAu8e2V
Cr2Ve8Ruw1ZPwY+5QdnfAfaLnKO5Qc3X10/xQd/oP/kX/+LgdK+vMH+/4gt0xeBH6Lz2qkKETlbB
KXRp+KwIvxgAZY06eXaLoMZu8aTSnbt4yq9IWJw4FQvMJzaCC3ecZNSJb8HHt3UxT+YJBNkCsnRH
dROEWwsuoYwc5IkiEq5khgc+/LHyaaNQLA/d4oKVxq0VbE9MHcW5FU/H8OVdA1RM48/eGWh/HHHT
e+AEpa11RNYpWQcrKrIm2lX2aNN/9ZFog0l/oZr+dFdeXuJ+I9j3FrnTrxJFvMJJjjEqWjYC693l
nDjImku7GRPJ1RKLPI+R/4Cw4GSspdymmtMMSGGmKH1Wwh2jieOEUWMJO2CFrchlAIi3w9ug8rG1
Gxmp4vBwRpzAPNR1W4pJN9BJ//0uBQ0v3CK40aMjkb/g+SACWlASB3WkVbidEbm/8LrJsfKrO1wf
5jJmKUDJ8sEZ7fKt2ZOhyBC6feos1HowamSyfR+S/ejhzu5BKImxa6mPYE0VtpDpaB5GFM+x+VoD
QLMj765iTYGWHbLCMSrQ7j8z5Z7avmU/yFFXxuTU1+/Ur9f0Jc7UfDi/MRPAJiezM1T1nAmliIPw
BN9HWNHOo2q3LGceJrNsB5k8xFID+8D7RuLHw4XuJT2v/FjmhyDcGNQ4tmG2E7faNy2rEY+R+Rly
X7DukBvW12O1iZ+iU4j+q2EXh3EV3iiS0Ju40jhY0SG7xW66BUMYb8lzimcCJkau8AEa9tmzBxbJ
+AIkm7riYd5E0c4rcONCnu7pVpQn+bn7zZFQmI614OEcWa3RAdfBvViMWmHZ1WfzFL/QfoXGiK5c
fZN/UjpH0huRLqWsqndjn/rk7EglGqxo6GKQM+/RE7XUz/5HWwyPDhWkNqyTVjcI6qg2/8biMVFW
X/QUdXqXqE5rlZdesIW5olmO8rEjLPyqfANhlUpUu4qOCE9jM1A62b3wa8EmtoKccM+1zYyyK41y
cxW7iNYemCyFz6i44RbA5HSJ3rvnwe+NI6Mz7xCstdPFc8F0jHlFbiTn6Hx5IB95fWY6HC61/ygO
Eo8IxdD3tHdyBBQh66yyLasQPgKSVvOeNRK7Yv6irFGdu0gOWAnV3Lfgpl4S6jUIwoP3hy4OBt9H
P2Hk0Q93uEAr5O+x6VC+OCw5Ait73MHEYnOA0F3cEKJAryN0GYPKD58xNHp449dEpApuD7ccjj/o
7cuzp1RTfGbbGdMWpGrEHwWZEibKIfL6tbrMvZIGVveGWUmwPPaYEC+RXyhcPs437DIRZXr+c7Y9
vnCJ4h1N3tWw3PSBrWcMNnG0Zr1tErpnG7wtQwc14jX6tn//hwPesTR1dqHrNZdRXJyWoF676RO4
Tzt4zk/oZ19wNo3UNbA/RgKXgaGwUc0Ydf/xLaLnbd5n9agR7OIHwBWAvQWwRwCO6C20TzjGqZ0I
Ptq+wyW7czKwjVyRaFgUcuAN0YQ8Ms853oJttRJdMMBrplXyY/7qiHwDQK45ozymUMNaqXwOKI+T
lBscV1hx4HUEgxSNqy/5Dl6J7fxhfRsZpq12QH2OtmjyCl171o7xdqNyEHmAY3Gw2vJxq1c+3qkr
5DzA4KBHjD2tiG3Z87yJ71qH6llT0uJ/KkGbgU2LzhYIAubAU3om8f5qr+KFhXqPHPwIwq2yq26Y
JNlsnuwZoPhhdX4ZuwF123Dlhbvuc7FhZRm8h5/BTdjBEt6FHsKZjKDdexyx26I5oahPVf5xkj/D
HQ3VkQoIttbu38bksDk5o+HBKHu8ndAKgZCzgmBLs+yJh9NcUM5hCJH/XB4imv7cb+JgDcpa8nuq
RvhUmAvY3mV3XLggqxYgwyfw6Jm9Dqc+D9+mBKK/DXhlB1LRJmkQFvV9wqG5uIG4IOBZcBfZespO
av/Y4f3gCFgtPBw92KPVLGNEh0tO92qYfjm8wjtBcxYghLgJebR6stHUXUJb9wV1KPvum7otrHeO
6NMNRo3QspCwxm/TRQ8ZESUeuQJyYNXd6mPkJdapXBuuH3hUs5zAA5JoM8tfFCcGk+IOzyPuAMew
+sIELvuuhHP9CO3xRyGblBXrIAD3ErfADAV8+IzwJHUlqKbMhUk0F/gtMJcznB4gZgMGAYexbo3P
B7hH4j0c/SQISfNZLR+uuAGJzXFFmWo0XilxasGe3rGK7oQv5N/yuZ5sRMuB2snAK80F/xscgrXV
481CJQF405ZtR1pji3BMaL2vlS/2Ns4TAmkJUX62NpZ/x5PLnqFd1pZHuFJdoPlWI4WxDYEqC+/I
zhPBotp2d4TGL5DNYUKXbBzoemNYQhOIzeOlUR3tpYKXx76tIa1PBOl+z7s+oB2zWEc1qSNpfr84
mrgztsYsbY4rPE2IuFtcIpHCs+vXuVyXnnpX70K5RnD3PviKSRjxUR5Z58Y1dduNiBHfhoqJjMQP
1zOvqK6sshcJcRxgoq1LkbhGr03y05oK9GqkBB1CrWOvsPEhjtnFWPFo84FTAZlEvCOjhEEvgkoQ
zfp8I7Na5XE7qkdKKvMDLLEnvATJU4jV4CG9Ge8BZpvq09h7DF//A1Xwn/Fg7wME1qWuyjX7nAll
sWG0H0eBxANPMxxXCF0oP4rDplKhGzBwNrigVHBZ/l36hlxx4rGeJxQiuJdqdVaHtRbuNdAMtn6Y
tqLbdzi+7Iv0NO6ghGGKit1Ktc0ekHHugrpPYjfLnVss2oLkioRFuEYhULHCr4Xz+R1cV/dUn6YL
UlWD7InFS4/vF9qKqUNRRbw08RoFgo4r0AnSNop+UJrXSXgLxg8ztgsUj4kZUIC9teKKiPDaUmEm
BIcG2dgyeCWoCZZnYJ1ZuQQYkx92RwLUeQd6hTmvHSk0GrgsLCZo+Lk4ePhUh2AZPaZScXm8CumZ
ps52qhDP2WAzxUkwnB4exj4FtgkkYWCyS0da9+W6zp71aDuiXRicHwkyCqRwdu6MNN3Q8Gc3w198
8aspvhbMsfiAH+A9lFMnHQlnFsM/rOyRV7qbd6yEYcfjCJxMnmX4leqlqMQ8inOEOEokeCVuT4Et
lq7K0Bxp0oZIChnsbTZmDQoKDilSwmsj21Uh8rjO2P2SJ6CYYL5SC4FkTqkRWAE9OsRwB43it5Mn
jliiNeoFlotRMHpKIxxfw0FL/7hMPzxskH7JLZ92TJo52ncZvSSb3FhLng5YJdlPCOcThHGOaA6d
nuk5xFQ32lOOxpkb/YwUWjnURLQLXrIUFQkSEgF5D7G3iRH5L3lAxCTW5gHMX0SDWH3peMNwLlfp
CbMcbJ5Qk+8hdqc77H8M9dM0TjUodXHLkS3J6CB8DTeV2tZXCfuMXObOqSRr9l1GThDnvG4tnvDD
oPm1R4yL3SvkUW2pfOOPjjYCNI3EGxSPY5rWMcoqaryeiJeFi+a1mYfHu45q3rWW3Cz6CQBv3TmS
wO8Vm3g8c9HsOWC8lXIbUgvhKCJgYq+bH88jwrRnjgfOp1V7ZN1gjUkL2ztie0X8WlEP94g72ldE
w9nRsaB/Cj/Tz3Z/KzfF6lb+KNjMfYMY0+FU2u1PqbKDY4qHtdxnzMY0HXgIV4OYhin6RlmgWdUn
ctl1fMieE7Q3qbFTmSW9+xResWofX3UG6VNx+uOou8k3YRdmeBxjxv5cojfvQFSpLuam/uqv7KW5
gzcXc09iEo+13+Ag7tJNootMlMrH/Jgd0i03tGpftfVSPECz0VsOXqruX4ngsd2Q6aV40OTlengZ
f7raJqSJ5R5/4TW8e41iBLO6crPmNjIrS7QWPUum7mG6I6wPZmazDChVCb4CLaduYnOf0s89oWA8
HJaDZHxlbfFOZO5+dWEbK547nwWHdsAR2QeTPWufv7J4WZEPj1459QL29JE9aCUTPg1rnKppgm+k
PQJtzLLpDnr/ByYF2B8szQIHLijWTh61qF/xIj2z3HmXjKTh1MLA+gGZlN3j5+zZ2BW+4RLe6Ye/
6wn7Y/ItuvMei7QlbSbILzE7PAbdMU8+ZmPb4O81kHvDP8STw0yeCkoIhMVLw7S7KARU1jV5Jyc3
PIz4tLV8p8AkfKVukH0bpdM9yy6RDhtkjo2xw3PIxxNTqz2SqUpXwkvdbj8QUYPxpnhHccMTN/z6
SK3kz01tjr3F3Y6IlsGBHh3b0jeFo7hpiEUpVtPRfwQkLnC3TW9hugFJuukfDT54NPjY/wB4Hgia
NOt8N1CEdeXLOHgk7b2CVJaDsIsvOWBRiw1phphiG3+s9WOc/SJwc+XN28GzmNEcx9UCC0lad8Ga
hq54FrwCfBpHtYatSYgB6suAu6eHX0QdrYhmVeWEEKL4oVP70E9ImzV3JtAm8LkHGVUHmy0LF555
0zvpZ72v5VV5RphE+F7s0BU7A7jQu9AcTnglT6odUHmpnHCPI9i1+kYBZD+co11wrS8DByZJJ9pp
EKLNVfRso/X0WhtXENOoBX+OW0QXKCeuMs8pJgfRG7TJsa5zOOwr2AmfwS/GbtYefphUolC7SuPX
AS6x7rASC/0cW46BinG/L/v34ZPzjLe5Zb5GLNR+XMvfDKs+jXoTOZsq/JYNTVU7vT1ezwVWKPvm
mWiku+Ea1xW2LO8WUWYsWos1iAvKjC1xLNWB5j41qwi82grm2owU4l3Z+dYLsfkuc8kw6Ys6HTVM
ebFy9XiQYvoUPk3DBluhSd4Bi0zmPVAR2SOZ4HjOX4kFsps8+WeDbhgzFSuIJaEjCFv2aVyaqYMs
xY57goa1h2nOYUp9vivKO4E5NG4EGhrNQZypNbvJvkkbJndmXMrAHdQT8kHllZpviXAKGw9xqNns
sjezPY71C0/9INIA7nZpz60erZpI4PFVcBBU1OCSsAQ3vMuMvTi9U6HLdbgU+yCHWPTFf1RkLCA4
yz9PSrBDMha6/sUynsdmpy9xqB6fEOhZY352huhrRj+PzOmFHe/RUfH3g9/8yKz/pjZiqf64xoPF
xIQlcNjQ9uT4S30ExYB1gBgyGyt0TlzUXoxgB89PIbuC7v9BnY4QHpXkKxEv2RIFy3KLeR2Yeto9
q+oStJTP7fbaXvlnqbittav1UuUv6FXv4NrrH52wJvF6Yt7juZL6PdwTt732bD9z6RKGsWscyTTM
/FMckA/DgzDnBpzxcWBH5W0oX5O1sZgjdnXCX5Ty14m3qMnBW8WPwW2/SC6BOALh6Y7Y4S0FXXmH
MyN2YCSfV+GJY6hw2FR1ECc0fgiisB0K1xlVG1/GIAYl1N4b18uA3LiiZmAjpREG83PJojkRQYch
ogTr828HzA5st6/k6uUryr1/JpdfjFZ/JdZiWwMtjEDeMvvY9IhLg4/uEn2TuhAXU8tlg4RoU3rG
Wk52JBa7O/J7wUesvhJiJhT96Ak19B+/2N3G90zye35HR0VqB6Qfu254ea8UNVhai4POY9OEB5Rm
umEtcUpfJTh1XxJNbGRIKc0Ekpf6G1L71RiDFfFFFVdREVQxWdguNaxVcobLF6dYdh8bHCeeGOS4
wnvGDVXIEG53GC6qO21R4yCu9lhkylf7CpZsT8GjolpDAGp+EN0jp8qnVP9JhQgpJGpWxAhY8aVv
IbkiqA6XYERS1lJy7BY7OdTCf7EvJKJKdZuSO2yzwUW5p/IJS0BGILzWU1W6D9oVUixIq3CbbN6F
V2qibBl+Gm0pKXFZPCCsX4Z7SDnnd1EtrYBNFx4+TYRV+NwxogBTUlKkdEuSFHxMw0G55sfU5Wz7
YNjE5BoQZ5F/m1RoUlQqMK/+GnHJjREs3rA1LHJLl/GLV2JbQUGMuhQn/NAdH6CnzjpJrW0iCVLs
lS9V3slscBj4goodlxmYvmFLSWITHJL0aGg+L/ZoEJF9khkZcotXZd2/Zm90klH7xev5DcX4G79f
hnsUW9ov1DisV/SrWMR02V1wdgcmOJUmk8OnKKkougwIexeGoRR7SNSXdATsxuBa5grpTxxIxfRN
q6+4pdJqoxlK/pqe+V0KOxXBBdLxGoqMPk+j12guuSMlIdJqrCeNE4oafMLfDeiIOuMaBgiZxMAw
1T4vZeUbzBEL7Up3Bp9v66MQflvQMahxUmGKt9TaR/2WW54erkt1Q+TcKLtMuwps/VyzgJtn7U/h
+lH7ozgtkydeMg+2bFLrxcPSGZiVOb1fl+eAUVZ7nHvSNjcSUGxyONofrwQmyG4ofxh0rp5r5ZX5
RJGYz9TTeboVBdJqGRvut1UuvCE7GeNRsqWMZ36aYTGiObnsUk3kc1Ku4iKOtiqdEwy7VNRwUixp
7SL6KccfBrUbPvhz3mdJVxCDWCHFRZyl7BhW7oj7gsSNNeqEsJSy5pIk+vW0wPjxDLxm6ecY/Ymz
kBFnvFTozZaXwHoDsk9+hYKgY6BC1VHsIS8ueYqUKG/MTl4TwTLOPehMhfjOXT8oNlbpG2V/vuDy
qaxjChegfO09ZOrW7JScfKTUEvqQdDM1DOSoai6sY/pyMK6zZ6j+RI48VM55RhUNAYGCBqhyVjwd
b6AtaMzCQECgQ3aZW/B4rQAlelQOl0fErsBUCjR2uGeheYXy41c3C48OD68xD3xCX6xF4VelbH8w
keqkhtZ71EkoVXamu0xa09Wld+YKX1JyxZ5riRL+3pl3gHXPJWDrSU1DXXFnzEnSk1JZ3FHZq7lQ
7nUCEYQWfopP/Ibh5+05+HN8+LYMK39PZ3x5oFiT4gXLXI4XWVxuh0mvuFwVi4if8Cs8jsEfI1rD
y21ztzhFc2kIGDJ0DAHXiE4C9z8j4RYuftv8EdfLJFgeElJKHRZ3ES0kHiA5KKaTS/tGnJp9sCXZ
QJqVzYjbZDqYnTMdhhtv3L/SJRDImDzel9vhv7l55QV1yjzaE4+HunBK1qyqWCAfWRWaumHJZ8qu
1TYdXQENVWCawKID/o2HyIstCyO2WaiVhs0dzbqzsVPJf0yPB8sC4T34RR47d8htLiJATq/71XMo
4yVAdcidsUEDJrn0D4CBEv06CG/iOS1Z66y058Ab6epajnTWHzuKJ0JKMeGVOc+bB6CeBaCc7mSc
ktbGYQ6hIu5nYCoRD66Nec9j4Hfhky5zEWAK5WekSkhOgb5ScSfcYa4C67wMd61GBGpxHOYq+D0e
g2SigAIBHAXZVb34i3uWcuEPInE/WHv6dcwPHuUIOyPzK8nnnei5Rw8C7i1uxbxO5lq7YVl9Bmkf
V8Vlz3saGyyLtLTbbscka0/dCw3SsMbg0UEavT1DnKTqUbbIkxK2gNLxabGhZY0Tb+4o0SdkYq6O
daxFLpHj2HmQU0TLLjMJEsvmZbYcthOre+7bjwSYWAOHFZ6wegDSJsoeKk2NfECRNZo9SK+FuKE1
jg0ciLFUckPNE7Urz5jL7IMza89oXvmS210QXPj7xGvi8kBaG/2qFhypZ97S5loGFkYwEB3ZJXkC
4TjjJr4M/wp799xF15o5aVYXddz8M8IAtoV2DaaS8UGUnlw4re0B8am3cQPWjTubsAulGozqtYoq
os+Cy5euk12fsIUzUQF2UJwo0rUkO8xCMAUIRsuCy4Dh2Y47II+OgVo0hqH/zN4DwCcDyw7E17Xm
LolU7pZcdwJMHGWtLWOKIiBL+Z8F2aA+uPKoyf1wfzxXpmVA305d6pPDY2d9Vc8B90TixGSMtwws
aR6XxP0vgCADcJEd6W5AMX8VFktuCj4yRgMsu8zzjrdfJkFPKdNGmMhEmxpCVeCrVDnJylZ0LmR8
nSxoyZTUVl0/rQarsn12TxsF5wz1yOEl1t9ZjNYu+galmr0s8xXVUZJUc4P0e5LfFvFRjryUNGOl
krUVwzm1IP3vxRHxU+EqgvH8W3am6un9MtJovLCTUeWDiF77hBZKAxTOKZljOXK0PnIBuLQsA66j
EWGXmNC/ReQO7OXAu+gwgp5yJhbFtOuVZyD91Zk6G0gOy0TCEueEnArRs/EIfJbBsn5U3EPBFzol
8LsTTOmi2/MNHnVV7Wq0B3vHonEOhuUpeGNERfkAsiuhci87rICCPQQj1mata/Af1rX5tcxr5Zln
SaFVpCFK27OC/EWhHpEmAUei1u0aD8AllVx2oJwyKXCuzFrGbZrMLfuwLFvs/qT4SGuC70erw8IC
0Mn6tab6Weukocv2XKhbpiF3gTAlCbRAoM4CrV3sabCWJiJNNlb01IYAwL1QZPG4beJDpWClgcg0
k00xfArfIFbYxtR7hSwqirAvWeE2jCnhjfWOUnbZOGAQl5mEAB9uyAu9yRYP6Nk3DM+8U8InOnth
teuj3ZSjz/yOxsrS9aKUELkRlsCs0HrLXiVTcmqXg4a1iM2K+kkZwaJN45fVmonJo2DKgvinJJXH
uGeyAjVqfQRZBiK16EdcOIzQOmO208QbzB0/YmtfYg68Wp6FL742IySY0Uo769xCiaqQzUmei5z2
WyF9edAzm5a74DcLnAf5UndKrBAARqJYBdjawIYepRV7WfcC2M8PKiK8vdE4rDxemY4T5/aD49Qu
ZGYjTf9p2UCWM/tBJW3DTgJAecbADDtzikHaM8sScHrQvFVs9Fh59VuZl4J8H6M+9M2EpwcSKM8s
3Ra/MOgKs4tA6cgNAXZgVSD7NleOjn54u4Vbspp7HhgYmG6naOtwWAuTJ1I6D50SYiKNGHRa+h3i
zhRyGG4hfw6IuNhY/jYjFmt5enwwZ1hSXBk70YyeKlfwt52zGbFz8IhCmMWPDQ+NnScDtKIjEUN7
CaCW03wCCGGD4rwTtA2/jvQeeTPxMgJCYNYyu5CObGNdfKhNcMbE5oiC2oQNvBnvytlHsYwvGUOC
M1aLOJKjnujgaBZl+6XJwGPlr7IQYg6Y8YMlcdhByUlGhCLVN5R56Gcu8R4vRQiS+mwhjxlV+UU0
IUmpDvfM/nBATW7DmqGe9lA+X8AE0JIhEuPujW82+RO1UZJ18tXl+AZ5QvkTZBF6oAvMoG1A/W1A
WlBM5nCuqTAh/jzjAC9IpmeOCB3aDWo0qNqzeWgWlm9hBU9dqdqRwVy+FuqcblGv6QkvzwZbVXOz
7epKBiWcECHpw9NsPiBR5q2x1dB+CZUEV5cUJCeGMLFf6iq2AqOyReBJ2VqL64WYAKLK1WwDYe2W
tNAosnaStykC40htpBtxiGh0C5BaYr3GuLpOkWXH52AbdkGIrLOMEVo+KKLdI2/CZKdwVuvSgM4I
7k+xLnjSzBNB3eoy6MPDDoPGgFgxLvJyqoKwwblSTRKpRYjBXEQXjFn7qbPwcwg4ZEqF0zmaM78z
3IS4JgxNtAkATa+G1kK8yJBeRxMrVbyQ/vPnga5PXpCax79v1amSEeSIr38vnWGYsR6p3OQLLSiX
x3abNQi5DVXMkHX9PpYBUab//4MczgAx/75uIwMwqFwis1OxcGu1rLZhGv33g9L4mlZwlAxTRbgh
vvz7C4mefJuT3uH3ldMEWj7U/QSn+N+v/z7rkdBE/SPbTItGRfynUfH36UMsADSiE5ygajPvhApk
p5DWE444Yw37yWCNxOD9nTbA++nvak0BRGhdpS1Wfcunf9/85w+XvwbZyU/+/WaZBpu+JgdrUb21
a9x6UHvgIv4+INCMXOHf5fx9+vdNrayulkgncVRgK4WZiFSZykmH+Pt/PgzLl//ne38//fuejKu0
kuixrxjIr+OQ4uV9WAF1qTBCR/zNiEKBHaB6q0W5QcovMhATgV4QNoMj9ppmyzooc2vfJaaOPbRR
+A2SklhJijNgMc1cytsJlYF8/EUkqSbzC76Q3ngQEVTbIrBad6g0GiMzmLaEElpiIGZQ9nl4zBd7
RkWdSf0WIl3UUPNEuo6QvIHZtBgzIfeFwm636N4Mp7LlQO5FDcP0RwmmeSIlemB+urAJTTVFuxaT
CWs0v7LmtdYoCGq1lJ9FWiFoxiOLmuHwbVYJ7mAljRCKJGqtP0+ydELPq/AVFeBrNQSrdiQ8mcAc
+lqNegYaFzopAfW5YvKUCFnfWOVIK/rupQFXWVK1MlNc/sqs26A0L8aSQhOurpxg7OgamuRaKNCv
m8dAHapUXQtyn5uNjHQ4QfNGV7RGgMipjX0aIho/pdXP2Akc0Ej1IwE+4OVOMz0RUrr1HEJwDw2b
rkKEBRxZId4S9LGxTkeUh0HtTWfoqY9aIs5WA4iQTCLDQNH7rRDbDXj6WEf+vUjInwvDiDfSDAap
oMpsUiDUBzTzcGG59QWDVleDSuX1TbHIHfKRaFNE3AuyotNnMNrGG/xAxD2MHsS/soqU6L2aEJKI
uihEW7VQ/UeBcgMVIE1KtfWoYF1XPggeo5wGTEexSg/oR83UdsQY99hOT0IoTV1+yCr5FZMGR4cK
sTEpIQL1gkFrgDyy0OVA5q/uBcMXo+Gj6LhiQUgBBQrmvmtH7Unk7DI6zMVHvPT+H3vnteM6lm3Z
L2KBm56vMqQMJYWk8C9EmBP03vPr72Dkrc5E4Xaj+72BxMnwMtzcZq05x9QixJ5lmLyZLbtRWf+0
Y1v3go4FLtMxmpZR8CIMTobomAlRVUh7DfuRDMI8P9pqj1GCMK/e1ItNKpbtvSj8bTDk6Qk72FAM
PZSGXj3lSnmdhw6FFI1eLCjzUZj6a6WoSAl6yS27CA7OQKqSRcZjEFyH/NKohv0SLSVEfWtDrjtm
I0DxqGhJMtZB0pXFUZfqk2nqwy4hOsEIdOEMQ4VWhZt3XUnmtRMR615E7nUaWNEyiDjnRGZPNcf8
zst5gOuPty3WtO8K5LwUgAZrDfYjUp/nJFWZiBkIWoLcJB9Dk8Q7yE+beCbTpDBJ3BZx90amCV2g
uU2cWLD+Ttq3GZjDbqgx9mH7OKt9ohxUyKRBkbL7n/wPXSUQUUoGAtUDWNSPWWU6vSZsry4rDz9N
e8S3AmpP/KhTg4GmpHDGEkCvAUESeUC6LmJXintg/ziPMlEd5PnWGphnG+hshxxxBDa/vdWbqNiU
iUNSGS9xPUZzwCFFvqivf8MGztysMFxfpKwEdfM01Pn7YKRY2jrhzmp6XkY6Tl1b3upSqhBiNn1a
SUnwUhRurRDL24BFpRKNO7L/1uydpIrdEAEEkw2sNrmN1qOeB/g5rCN220eb2cfsTQQs3De9QgZi
VjhgK93cSx37LV2Boa4E5iEjAQeXjz9tki4kKTxo9kKW5v2g5tNVC8NdXOpHhkj2mfrKySIfSmmL
8YlQBNfssLkZA521oaFsGNZvWjPuNKuVjnOETANsIgawcQYKYTVPk5yOe1VWvYpLQ8kR9XcQkufc
qX/0gfMNjitQHza7IiGm80h/dwDwBqtLny+6pr7UtmiofMzRvgbRTWmRQhSIfs6EmLCMEmqXVPfj
vhCkzRQhXWQIMtC5N4WKTUeujPuE//UwBdrgRj6A3knJ88PMRsZIiyXjS712VfzoC7tymIyTvRI/
GUEhn1u/9OxgVo8K/SwjiZTHdupp6iDFamoAIASpjZP9DZoImtkQ/UwhCW2KGj4VmwDL6b6w3qVo
7j27LE5+NaUuDIgI94D8AUaN07xPP8sqa08uyRxJREguV885j07GlIqTkGamTasfHCkxw63IymdG
6bqspBIuYcvxvIf8Jdl6uo0aiS5goN81ElDSWTe2WEr/xKPvxY2iIqfN0vVcsu0shgguIqfdNKHt
Umm0gaxEGMfO7x9bMiL3AQ4dGg9LiQTvcFDH0SlKKkczs5/GFPgDBDE/wG0CfxiWAJAEeI7y0mbB
sA01fXSHvgQObvb7Sp9YajXFcPSB45FJHGUmp8+iV9FoNNNVMgOaYiopwxmZd3ZR5BgfydtTRlCA
FVNLp/WKM8hK55Eh8gB/7m0s2kudNdQIklEFOdd7EIoDt43Cnhr0QBz11Fxic82bV7iSkhEO1Abm
xjR0Yh+TCYmLROSVr/h7ZexTjhZSfWh1DEmNQVGhapX0EfvPZZhGDxzYWYoN6PpzhguCDX1VAqbS
MUsSnEUFJZby75wAyTTWt+zftQ9fxvvMYL/lmqBUblr7iB36jryNJT+x8+B+3wQ25CCvyfKTrRwB
94ZMp3hX9s2TveBZe+ig5GNy2JoD6yua2W0WVodUxqBOVSvB3pApaSa5qe/J75tsJxk5HIoeqUkb
ojQtWmpzVsU9I4vO1cwClXncn3A9jkn+g3EfqrChf5Tza1X31jqIwOjnPa/fwPEyz3Z0msKLpWdo
G7o3KHeIWSdOA8pxmuNjW9WjVwMDRzf8HegGG/Ogbp9D6TaQGrlJ7KaCl9h/R8Bd7zadJbmIOnAC
lnUKgv4raEzflfaqXu6INIDL1Y6UAeZiX2Vs6RORHcOaYCQ9ab5E27u1wnajsiiC19b8SmLiEqrB
uW+auI3fzabZasHcbnXR024WPkvQnJzFeJrUKPS6khaqFavOIGwahCaHHI7h0BM58C6gWUh4MIdC
862O7P2gdG8sODcDGDChJRAlCO3lPt3COdO9krzJUcwtbvOlxiQX99GOin2MDm5KR16kgsFXp0Cv
2hrtwUbF/2xAd608nRTEC2DV6gSYgLI+OHKbCoEV9sTKjOVFFYCzEpvW64gRJwnBvgzx7DM3JZ9W
4cde7Xeog+LENQydkuuoQ3gYZHKKzU2obDgj6UcxAoQ1J/ECCfQyd4NxEmn9jG2dddJCvRljSFcU
ppxxorg35fZDYnApAUWgalJUUD4hfU55KDeGuFIxa9MM0kxLPs8s56dca2Iq4C21OqPUt2nQHOK+
r54bZItOSX8dusPNMGrKF1rJJUvZ0PUyXfpKEEQ01yQdRimo8bjjOAygkfwjfQ+wU9lrtg29FwRk
B6Bn2XxTOTOb/pGjaek22LCRA/NpZqVkbSX6+wTJh8zj+jhgMqZoKd5rrbpkCzOzm+d2vdw8RjKB
wQx4c3VDWzS5bEmlzMmNcXKAFur4sdlGSMxMKSENQ0EdxI+194K971bN5D9ZDVNylAewmmA7jxE8
aZubtFQCpjGVAb6E5KRDJ/Z+nxFbWQCcN5gm8wGnhWrhlfWbR1LHrBOJocQuK8WuiBYbAoLPXOji
OPrzWZZ7sVOAQ+w4T6vDvOwKkK4nAaEm2oycEUEYB+qDSOrk2kV27IYdzXUCF+pdUZhAxoxJ9WQ/
AcDXG1TNIp949nFvDNiPLLPj0AcN4ZCmfch6lVCTAqKoiVlle+Jaajph/Z6CZwuC7XpOwHzHhXgN
XlMTC37Mpn5jmHPiNTBzMcHlrHmK7J8nM1n8ArRPfD19kmXqIoYmxENpYYbV2NoQLE/i0dhYOOVV
WBCaGTjIAGO39GdiJtviiI/xTzWZ0cGei4jKCdEERrmfJRjPWZsOzlyIg1+j3LbNJj/UlNHygBcr
W8GlVbm4S0BQJc8cDHWwX4MlIyOb0GZIMYGqRd68ShIIPFXpbfYscb2vJ+TonCIoOUWo/tu5Pcz4
X5r2LCl9cLLk+KJog/TIcVdl7fya66Zaa82xNyIqNha9xk66FbkJ3YyDgtnR1ZR9lu+0pYuem2cO
Q5s8Ub+GJDTQNZN7GGtZTtsBPHvWvvb++EzZQef4ZDHL6c2uMOsKA4Vden6nDjQk0n3C4f5gljVz
SxUeGjr9Ui37blIlPZ5ILieWZleas3xFfN9yCpV7juUqwsmAnmHH1jlPUYYKFfeJGLK9mbXqgzb0
+57ySE8K2imcJKTtZIOcGZ9Mp7E6gyUm1op9GtttQ/pWcBYcLRG9jhHLqhxyNzJauKHZwi5RZLlT
i8JpkL02gml0MgjMLAPN4gfqt0IdVLCf9bs86GDBoohbtCzp5MyvIpKfwphW4dzTlrds8L9KSqvf
n0gylPLqPYyAbqtjQJMSrXlTIv8PK7ofYdhz7MqS8xipd8kcele2J5O+BylRn0OA/HoKS6QaEjDu
ViV/ow6v6Tw9z/OEhcymANwV2Tlvmqc5zHdSGgT3VH9p+v5rjG1EtCFHyZIyB1hSEsUUardKIx+a
McMdgoIE/D96BevQW8kprD1VyO/1DJIhU+2jCW2A9DbDQnvb3xo766+JPPxRB2wkFqF5ABVsfdWY
SXIn5+7VGJ7LotC/Z+2eR8k1G2uwtPlMGygel6YznaDGptyaaKeRBQmmbfvTV3a/a216eXBrelb6
2XYhKIEmEyga4bd8SDOdBQGauyereiOh4duK5IUJq3e6mPBUykTxseyjr6hIv0szqKjqVg+18Dsv
R0vZs6qas/VtN7IgRUqjH9nOzx+dJcaz3EmkSPAmwa0o3Er10QFsYeErD6Lud2aScaYZWidnBl93
YvT6nkQ4JVDZ8IenOYMuZ/cmrYty3o3QNdbjNGE76ABHRMY+U5aay2JMHGqKGFNbUhDvKpBzM5sp
pbzg8aV1Qc4R2lntNbftP2omFU7cNZ+5wRVXIr90p9m4qKmgIh2bTiOxKzI525UWVhpNwg3Y5RUW
fQTjowYJxMa3xVXn9tHCTTOaaD0SnVJBHypM2FgFpGTyz71dfke0Kds2+9F9YJCdgQeVaEGJmca3
5Q8pQ04kAgiQU0ofOaIZJ2nAKZv6Mxe4oAgmmJqq2NdawfSqcZTz+/Cla5rXsZ/nS6o/2BlOY2j0
qQvzI0e7CFRJktgxN9TSbf6GlDbXNqlJ+hyabvX/QW95G7XT41SCa/v4zqJ8w+xUR1/tfzDbLOX/
CHrLv6OP/ON/+J1/c960f5m2puoAcG0q4IYFN+6/UW+W9S8Zhp+mycLS9b++9W/Um/iXqdumLFMN
EZqhWUAH/416M/9l8g0beJxt2Qo8zv8X1Bs7yIVf+A++Iag3VVj8OVtXFfanCk/wn2DPToFiP4ej
BOJtO2udS4LZIlSMsos/hQl5q/I6ZQNxbmL2gEZMzVibaEBMgnaoFisbddRczjYDMgCiyEhMNPBM
pG5G9YsD7kfbZHCREuXTMOFNabm41oaiHfok+qjMMKQCFKKeZDE5FgXFxTTr0JNmKJkGA10B9+d2
LmiSVkzH+3Z8bTvgKTI+urJT++M0BKTHKPUmySqgoiYTnJoVnp3m3AZT7/XEcuIbQcWXWvJJB55H
XxXhYlXFnyTGwaaD9r5uRrL1fBbvsu1uEnTS2taalRmxOfIzJHYdoQCtqlprXwGNG5IbN+nmeyGN
oTNlqO3LOj1Sj1rxI3jwgsGVAmSMXS9w4jXbui4wQWgEjhn6W5xmawru5TaZy5+eGrhwaLOkx66g
WsR9b2+UkPJZnJku6y4BqxJtU1KleItH2rbEelGqEtuUAhuAXjzJRZnt5f4j7Ow/QPBxvJleliL5
zMVFDlLFrZgdwPlXz3qVb8oyIb+1DeEXjO1Zizuv7sgaj6LwgSguRDKF9hloYXsJNQP0WGJUuyKQ
79I9CwW7sQYilUpyZt3m3cEKxZYSiH22/VG+Vt1P3F5sRQleBuggmwzi+UY1la9OM03I6d2aLhTT
ph3NZw2eQjabtymiuzdlmnGp0msCo8nsRYz4JmVOm3GhNXBU9lkr3SQVmn1VJN9GRfe8n1FG2MSi
UEAeAjcys1vRY/YJhZhRT3BAjcEhbYSpXhsLCSmUI5bJMv3yCzsF3l26MHDIpR4GQEum1BCFLD1F
4FHsvFavYYhPoeszmCFTkLOX40nnNMWb54Ic4r2CR4V6g9ioxdDsfZOSkmKUnhjrrd341PTVipAz
NDeKPg3HSR6CM6U1e9v5U4eB0rgPSVG+sDxO+MusNOg2ZVpoHJ+gYfSBNiOoStvNTMrZzEacYuuE
YLYbdq0UPSdlcSe5OqcKjzVVaRpHSk2cTDIUPMOelLVI8sphBZR1DemzKnWg5jUsDeF8NmCpDtr4
2KGJs31WzzlQpn1MuK/VSfJmUiS3YZEHq1ddTEq86zHHU91ltL4V0/QIGHdAxZCOlqXDZpCz0Ivk
5iOaDdaoCfvWEEO06d6VmGP/hK7DijCWJG15k6xA99Lqag6xdU5iNFpxnMIG7wla780/SRDF+yHr
iePgcCE0E8tkG3xKiPmTZgpde86+4NedQ1Wa3JyAS4XrjRwyZKaB96PqnMlkWgA5etOkBHMgaMGq
IjY4rWrU2wfSG/TOeJhyGauvVpC2Q+CgM0TroaVTC6TyNZ6qY9xZuOHQBXXW/JWnlgYBwzgBFUcs
OZL2PgTttdO7P4kckOOjtChCogmOkzRiQOWE3dI+SYF23qqTytulkRuHYa6Dq6QSzUM9SmnOgQAy
FkznturBxSb0CDIAAibBVmEB7M4sl9ODHlhbyvK7vo1PkgpiTDVKwC09GQIyTuBSFAjWMtje3eAJ
Rsd+zMcdonYsUYFBrTuHTpGb07oncY/wcwrCYJm0lKmdgHZp1XKg7YV6k0vzjZgNn9Zbdhykl1Tp
IkAVyYukUT1ie9KTE0eg4ZzATLSrgOkPzmWCd9MeaTTJbc4cYeA5k+3XcBj1LaGGJQeS3nLZon4E
lXLuo5ANZlLAzSxNNCvkT4QJqIsh+iOKYrjadg5AbbYes17yHU1qrXuB9D6gpeVCaH/w5+42RpjG
AgMgl6jb4WAzjwu2Z0jUY/ZmFFRs6ycQEXoipXsq26X0E/2x2rF1CYBYlYNebWNp1N1Y617nDPnz
bLxSXT8VcnqjCHVr5epbs+AaR33WOuZgeX7KkhdNXXuYxgvBEI4lZNro5cgeXyp7ZJMj7vzODWaZ
DgLtkFI+D01UXjphPuWhmE+WAHc9l4g11OotlzUq6kLy1AQ4dlLMH2MVl+4swj/qXIxebP5wUgK9
Ye9zCV64Zaj7qRTbPBbd1VRTHIfzRfXj+ab5zKFK4m87ElN4F+JpV8/AMasmAgMw6JfYnvSVbuLH
JLScRkkN9LChvELGwnrEjRuA7FTIVr0YJNOro065KO0oHnYScQHyXHmNNX/4Wr5EZSbPhikPZ7vU
of1RAdXLsbxlI1vlxML9pjEb0Omi4RLoRPPm10EJkZ037HUJyytWeU0wUCOXf0o7l706UZj9iZzl
pITPuzbqw4RTwMqU+EQvHMaIpXSu3lF3SGHixPDlHENXp7Xw7eKoysPnrNIDI4/tWTXqbafZnz1l
321bWbprxgrdONLgcbXkD5JuHETAehvZ83fSd58x6e+I2/EtV8RWHZmUDnGgso5nIem0+n2K7XEj
+TKyUjpa624WkFfa6lFO2OKwZ4dcogKqE+hqRjr4GyWfQXgvDtg2fSgz1kJpapZWqoxHXDyGJP4Q
M8501pZjfKoXhp0hGfuxzlCjxOG0LpMF0hwDFRrFjzLWpWuVxslsSXKnrLqZaLSC9SxXCRkcZ1Du
s5h2iRpQfCwNdl+qbLpxx0IahAlG99ai35zTxJtemxrSJuFeAPWChMQqBLDsn44c+B/IGsbuNvfg
v0Gv7c1e+fArOlWG2ZmnoJfDldZIwiV3hSBQrf0WgT56Fa2IjZ5mqKt4JfFjUdklwXb190gj1ClE
8WRo1XtbqjTnGpaRQFMNrOmHqWjTe9TWeAa1myVoERI69MJJXUOBDANvSjH/9LlGlYzeNKms0laR
5s+ogVUo4vxMDga6Xh3fioi0Z6UVCt0UTOyp09v1c/kg+5JbWBkSJtBnG0gcmmO1wHDiPt12AawC
uZi/woHGj8JOD19sh5wPU2lpEhuclgRMlEnllhMeoWwWbxLJxGziaia2JEDdlGKqmKjz2tG05kYh
wQ8J9yxwNRZSiUeml+Fs4l4tMFaxRHT7Xo+GNZm2zLQy8B6JPUgxx8+WWkH+yE6hZN+jpKVmHbU9
BdJpq1UDjJrmmMXWfGinCKvJjMRm5FBpU4Jgoh/BsaGDGRySgZxeCIyWUqw4NS1uHA/sAk0wKS2i
nX3rk+6clWfSUiiGkOIxsctf6ST3wXMCznz0Q71yR0lGgJHfFROly5hbuG3VGnmGOSF6sRUZ2Cih
0rh6ca9mkihoaNXIsTr/MdLCx8iniDD1dU9PdonLsLSauIYCA6vlR93BWP7RlzhDB6XIf3/++0X2
2GKf1Dd1WAIwas0qsUkymfK7MVJTXq9URLTWdG1EvjaMUEKWb+dRKzt6R1xSp5UHVpHq8PvR//Tp
//S1sYeubydo5H5/N63TGiGwUa7/t3/l9+f8SuCzN8YuRSFO0MTfP60nGczEvz9v2cNvyKhFfvb3
d/7x4d9PKjDUmTw4AlP//m0JOOcqCAri8yw2U3/93f/bVykC6C06aTBrboH3qTIAi/yvd+mvV/D7
p5ISr2+mSvZfD/z7taLOUWSZiYVGDBSbTTuragt19wtdM2sVQ93vN4plBPx+1KTU8NFbTf/4BlIN
El6WUZYS2LkWbbsUzmeGVPgbD18v8Ty///hxDnssAbNNythhmer+8c/v12x1DOlkJcoqy+PZbbt0
pywYt27JikxSLE0t2Wfs0RXCxuW8ItwuS5+U5YISoYRUdknusbMxO8hLWOnvR//xNU2zMBv1nTuZ
7FuOSqXnLkjrgzYR9zvoJTiKJcPUWO6dvzJM5ZrTb0g0N4+xVOMiTMBFQKj68jh///Mbh1pQz/7H
1wqD2jvyM8rxRDH9prEGcy9h4U283yDXv7/e96PtTAV52zFJUp1ZcuKmurX+/SU7NG6hyPEg6poN
NDyoqL//fkc14bIpfb37fcLl8l7/fvQfnyrT1DmzdmREe7+yv+UZpE0LvmiRb/0t3Ppb3BVCRifj
AXW90UzVoV7kar8atN9P//oa4w7PwMpN9g+TMx+IElk9xDUDDRmo5rzI9spN6Xw04a3eDk7i5Svz
9DIeiCHYT061ISLY7UGtkm3crUlgfpgPL4Pj0pxZGfSqt2VKzc2ziUSZ9/7d7ZND5hGX7fr3eqtf
ARo6HkjhNUyFNd0kdz40G4R027flwTwmZ9AjD0m9eYmttbeApV5yc/NiSY5xmb74QrfhAeEM3HXK
HMW3gG6S3Lmx3cx78e9tSvkAYlYHH2kNlG/PLvjKc8MKyIO7/G2msB+q5fiAxWFek3qx6ocN/aii
3pT2PZuhS/NeULLk1Q2vUXXS8gtvC9rDZibT8ou3Z4IeMM97W39N2UfT9b/k9oC7EtG/cqgayLpb
9Fiy5BAo02OVmIiMezDoHwBOmvd0CdnknHls/5S2wTZlpz48DA6XROCLpeEde2myQ2ja/8COo2Zh
Lql7axmP9QC90028zqISvgK1Vk90B1Z4sVkUELDxskiwJlqtI9cm2PIBn9qaU85k1qzHkArBqs22
2iVEPDscaUNmpHhQyC7Xhn2yODB/0clTEEwMHId34p1QOL5Kan054AXb1Ml9aKEXQPNuDlHqmPmZ
zf/yYONZ0NlKV8XrrDkxwrhuzaND9ZWMTbQ3AoxTKzXdyJeZde1EG9uOMEKy3ejW+bQ1kI5Qr6Zf
Z92tS7W3rEtKAI0/bvmf9lJsFZf5TrkuVCM6delmbt3keZoAoqkXzEnlGiwj3Y1bflLEuj+FB4lX
CuFqhb8b8hMKQOtTBuSEyp2GkUtw/EMK9mbY9H+qcJ2/8+5k07N/Y1Zc2QoW9I9uOzvhY7+JkvX0
uWseZWc7MrN6sCDqU7sUx/+UBaaMfbZWAf2kn3l2igfUDskzSrkaOUNSneRbtwLQtpFX9g+BiTA1
uF7z+lyeQkzc5/wpLT1p/6Nx41TDW78fAWQoOxM60F5nxih9AEIjI7oPEX6Ra5ipKqJaArkO6s/4
o/LMSSGKP5ZgGp3MHnNPv2YTb7s7lEZY1ev6WcR7q3WJLSrxudKTfjbKq72IWctHkblBdW3yN369
rVfQCXk/tAvAbVDqXHXBGRvYH2K6FDD6hfHIJevWL/NB/nL5ZvdKreRdxDvo0RzeU5jlWwZSOu/y
HxtjD/LnmygB7114bOjmFkXBHy5/iSeV+4YAHXHVyhODKwg3obk8JN3R2brn8yl85sXxJ7khQi6s
2dxakBTQSmB9qthnoGaClKQp3ZMrBz2AowrS4qMmoY65T8qPhGe87T4YyU29Jz/SlrwwODEoUxD5
dKU0hy8CxuXJHK3mkP6+SwtRxXqqyke7/OrUb0RQOHMAee+Lei/jSaOwVTv8ySj2pPoTBqvGH9CJ
CKudTPF6Nvc9eNpcuGKYdqL7UP2HXmULiOW3uiYTkIfxvcrfZBltXPGglCfrPotDhchf4ooMpG1x
f4scNXq87zmLQ93kT4TF9wtS8OIZmUNQsxHbcO9RCySamHsycawV170jn2ytfVliNUFg3nfzg/1u
XbjCpDHyvvbrj2htXdrVOQpvujt9cQeDgGZ64jZhWhjqHT1Uc5fZl0HbfqhXrBOYSBBFgq0kUVK4
fMTlMN3+0G+XuZs59o2hxGO44tB9Ma+OHIqWrgizbv6j88mWp+Llz9SZJvp9a+T0vNLA/ijBTt6l
P2SVM3q4bChkv2Sn3OLcrHdawp78TJP+blxwpv1OTSSPqhQMsq16YBDyTMbD9Ap65cx7QN2NKoY7
a6+d2BjB1r9MzqCsgkdmzsjjwgHp5N0yuyeegsYP6+a636InIsPMmZx04sGZfZhKR+61DsEHy6K/
EwfhLiuHFmygBa6Be5NU9sxkSYtnGahU+WKavbwG07UizyC/gZWUUS89aa2b/0jvBYu75PQHLhZl
HOViCByP22wPD5Hfz+L3N+0unf6gI5G/eOu6Dc9iEhvuJG7H5c/HL1RSmHb1aI8AmTuY7zJV/z68
mrmSuS48s1x/mO9kIqykJ/OKu+EVy+e7eWX54zqaLm9Q+DF88YGL1qheVhEcAAg26A2yDrOwy1zo
ZSXU8OIQpCU99SFXirGh5g+lwohEQgXwwpmvM1eUocVzhXW0zjwO9gwHQt+4HPgIXLaSCfm7RDrJ
Xx+MPJYLc41i+VB5rF/WhatkX7nrZ1bixpnXoNOvGX+P9cB9Md85hnklfzgcgPJtmBRUV75IJ+lJ
HLhI/PcSP4/rL94E4754UUkJYSHhHedDXj8vi8HPEtoflvtUP5ZbxPL5SlxZXkh004vn9Fm5cxkL
j+XZv5snKCTILpmjXDtmyuK9Mk+sfvqVuwyPfgDTNcyPCtdvrQRbadrxiLPLUoZ/FsuoO9iMGQYL
Z1J+k6mSOqvDLNq8vvHL7FEyhrSdHZkqg30+7yKPC8/kkz4zDYoDdx79Eo9XxhzwyuKunxC1rtR3
Xg1yB9ZQ3lnodVuSWXgo8/2tbryIBfWdf6h4TthcNsEjwz7bT8EW0a3EgCYybLlAKvkQH7l+bFgn
9+1Wwya6DFZ6PjwB0+UdzuqNCr9p+a1xGaTkUTDM0h+eFos/D8FRfN519a70H5ovbmvfdLkq0OxZ
sicUWHjNmFdPuMOiPbsoyeM3J8if1n0Zpdo2Fa7CQPdUGbQb+ujzyGZBcwBr/VCLt9jtBTcTBiR9
3PFO/SCk8No9LTJA5tTqnbzKla4PD7wFhRc9xBNkMLdDLw4DF5NaTojCfqnpM+pbbKFEUuISgVth
0vHtTtINaSusVN5iHXSV3XgUP3pqJWHT8HN152i9cUzDaDdjAsz2renQ1AKMXTYPNUYc47GkfZAq
mILFWj99WHcO6Svkz0wN4zLJKaBt1gN5KebTw1S95rCKIZS/L+RJmWrAOgC8lUgANeAyt+3e9Gdv
efNF/rtFc6Lh/pJmVBYdtk3llmXV6o9Iy4VnZBemKJOyxPA1HoBj29FSBCjXdETeWE4H/swQ4euM
F5eqR+LI1ncK+1QWz/qJ7BbQKikNEeH6PsGJZ3vcav0yDMgdL6FQ8EhPQSNAuYOrcKbpgZ25PEB9
OIUMV3bEGrhDGawPkz87V67PLTgRIqQiycv+WJz1n1lazaeYEyUDONiq3Kdg7i4Ve5plgHkV8wh7
/S/G7CJ2WvG5me1GezM8oPps3noyHdn56yshu6nuEHNCqN0eOzSTebeLNbRPDmsgKvfQOrd8eh2t
s5DXybDq7Y2hbl3XZZJr65v0VAPfId34lfmKETDiEaOmPTqdfSLBkacVlSdS5IH+ugWaRmYBphVk
kBTASMkxsIUvu5VxLWODdVV5K8mPQ3/kCXPiYGy5Ic4KzjssrwvQWSlX1iOyZ+qObNJZMZpuJ87Q
7NkbpOxT2AgPLFBr9TROOP02mdd8jc0P4GFDutLdQ4KHXlw/KI/ivdpwU5quD8WO9Jv6iCLAYmvM
hIzzEtOJT5U9lceHioo0dp6d+WkT+dRo4VulAPT6CMBDc5SJ7Hsag419Tlx+MeCISlTAba6PvBXW
PnuHBDiaB03fEPcRdquwXQP5TdG5X6KrtGVvudUZXDs2tvWWAdjWKYcnT2ZDop6at5bbHeK5RaTV
qr0ZpHjSgwOHv0Y1c8ax/8UtV8RbbuIYsTt5oFj0lhRGMPwtGzkbp+KeytcIpoZ600Q9HtQE1aGv
9odlyjza+Rb7kUQQ04qLG2pum5yKeBMQNivW2Wk4UXyk2dlc5Wg9ZzDNV9WBTgvdk9CRKSCydcmk
NckNMnGhxhYld701aIkNlGuNPVCgboC2ONY0as+W+iC/VdIyhEZuZXKjum/LDlcPlQRLwckgtvOF
8AG0UN49D3S6dazur1ji8OWN6kmqwMUfJk7ez8Ww0s9T7mCb1Zj5QT6Pr6OOtbpdNxu5w+P6Bx3k
anrr9LUo3RhDGt+he0TQRe7IUL27axteEJPQUOel4H4q813A7tnYmMXWkB1EUo83UpCd8Py7MVE4
tYELgyKPYOdm6272J3iaHljwbJRQ0VGTodg/Fkh6CDnuqQuw6mYojbvci1W2IS6ss++AIv2tA/p8
zFkGwdxBB7chNj+SwFguXvsuVItNYaQHOTahj7UDzZ6rfmsoDGubGG90y50EGqyp3k3mn+qdaCeu
NSenEIYhe9iVXa/1m39FjaV+o0bLnv13TWLKIP4BnModqV2+0m92RzbsJ1r9Pt+XlTvQjARQuVKJ
+bJP4t337FtbiXVBngrDst/FmNLVdy6z1u8j11I8v2V+GQ/MPwwFAPJsVSXyTXaV6entuabRXh+n
/hrpD8HwOKevWr8twskNwzeVJ0BFdwUFJtMqbFqIDjwB2uaSfs3qprvmb8N7lXKUX8jHzJJH/Kdk
U04boCz2ofFYlQEw9ySNfvL/8JJelKf2gUYMxmZwFRSjjf4CqRbZg0889rAemS/irXTKFDjd24pK
G8KDD2YMYvJiAoYgAVGibdAkbwECeZAF/ou981iOHdmu6K8oNEcHTMINNCnv6P2dIEheEt4lPL5e
K9HvNdVPEQpprh6gUUXylkOlOWfvtffTSSn50LwHv+bdeLEvEaMbqPLQYCREacjy4N3bX4WH+RFE
DpYpn+DIkHekP+LxCZ1fqBdwmEOgOaF/ZK3Mfm89R+/YkG51CoSb6ijW5S9/Z+wYM5nMt/Vz6G1I
jH6iyLI1KQ3rV8Jmh3GCNAyeCmAKvjw67RTu6KP6OzSuFfurQ7QzWKNAM9FWMsMZoMDe55AFvX+j
nc9TfqSN4dyFZ9jQT2Z3qGFS7fFD2RTmbhhNxVt6NZ5hb1gHYD/WARv6PREWUHIjhjNcPitycW6M
DRVvRoWUXxsvZUGv8x2+L1kJxVq+Fkc4JQkMqHqvq/iFvdLOnaq9ICoVLWF9+xBcA7a4uDcaJYWV
e1Nuy7M+rcYH9MbaNmIVal7y75HtHcDtzfgYbzEHYkqYX5238Ff3hDRPj04wj/GIHxh9rviwwKQB
04PBXSvaX/Vi3MPiL2GfXZfmufS2EnwbGS4gCeGlAaZCWB/vaG0N2kEiBA5ZbO3LKxgrakzEds6Y
f11B8D262+Y1eWEUhXhH1OIef0FrHeOE8ftcgiF2Fby8q39V8aMTb/gWG/e1uJ0qlaMwi6NnfLPq
8iR57itd4tnCoM7mn/w7qqH66o2tE9MfKwStV5uYvET0IaEz0BJW/y+BGWosijbJxdtiidmGIG+O
UG5SxsxzNK4y6io8l/CYA5P3sMTB21l3l+HVRYLAmtZ7yS+g7m0Pi/a0ly9oFEp4dhlCcBIBKu1M
M4tdFS0dWm0ewiCCKFfdnfA205WJqZfGDJJTZ6VDh2iPRXcwR+WgHwy+rckTy0126NNrigueAGYc
RVvXJ4XijlK/fizUnh0lyTbmQQA1ajuqGdrVtHvnKjAhTjIL7GnbTMkvIEnZGj/UdXQYftP6Y9cE
r8+lb7IKn7KevacLZY2sByQWq/i5c8GTHMRVCdNNjd7hEyA/xqvd+Jp+xy8daXyrkvL7xvi0qZ5s
/ANJHAFYhQlk8CWdfgHrArdhoZhgHAfSzMuBinoXwv5eMcahLmDFcTFqUPWQYlZmc6EcYFJGibb1
KjvSZkIfRPkABRArBEZ5FB0wPJPX6gG0UrOHvm0fvCOL/Ie5BtQFLUP5UnZB9V7ewVHEFO+kZ4UY
mzf+dXQDfoz48+zFY64aUKtilFwFv5PC2KbH3OsujWVbZI6Ti7ghQO4NRSKVIkvtXqLn3th3eNIh
Gd9jMoLcMfn1W/VMSfWzTe5YaWn7XNx27SYU1355MhpKwtAhyvnA0JGe/H4VgIrrj8O18eLBt1sR
uMD2Hoofb2j/0L44bxGjKC1xMOu4aYEojYcwuU071GuA7dm5f/EOsAv8zq/N8suG49aKi3U/sp54
cgGM91fpu8m+l7wLLhFUvJDB83UgtzQJStrLL9VH9VF++lf2SbKzp65xg1wAtYBVP2R8oTuwlqtx
y1LlK8EwAhA5vgUieObqiA9Iv729fTNWdwRhx6f2pBvfwaUlcKN6qbZqVXYTPBbWISSuFwaetTJG
ZPTBV91ACHLUYMCUlIHjNJ+8uF19tStCYOZDCAI3d4mT3mpbAj/YoquPhS3jvv9oYedDHYQzc4ho
up3HQ3sY0SKQ97zuSc6Au8/y9sq/BugG3LW8Tt1XEEbeDl4dCtMV4o2He/86/EW/KiJDQH/TH6ix
Pb/TAHLUaPscvbCEQj8MTm5NqkZN2Ae2WnB8UOAY9nvAs7hMqYvfWIzk6cqn+EkugMk+HiqV/TL+
Nin8/rLuy6fgCFbMfYlP4yNX4led3PaocOvkWYQn9/5RaLy2z3pNPsnKVTh3CAnadXrCNMiMzKUQ
3ALlBii572E3KkImksXVTRodIEqb+iswvzUZrbhHwVebd+0QHNLh2PqPbqldWi28DVUDKFySf5bT
wUoBDMiJNaQOIDocCIPXW2D9g+o0TZ3mIvDqaX0MdICW+/w6PlfoePapamFF01zQGlWqLlNSkkzm
AaD3Xz/J1dnPTRHif030x1YvYMWo7tzy98th+dVWYKtg1Lcj1JY148Df/z41pXEMh1Osgx9oVezU
cgjVzeW+oFKZVpFnv/tohrYO22HlJ/751X/5y+UHtsp1+vmVUoLezdLmwbY9xH8y2tKoPWBIrEnz
4xAuuVnLqU3D3tgup94SS+ViPob6BjL1r1/v/3qaP/f5oQrY+rm9/E6eSTDfU7j7l/t/bv55FuUR
DAn1r/78JBURKeoNU9PPDzyr5UGW2+XAusyoKn+z/Ml/efjlZaMIBSCnIsJSssI8k+90Xvn9FmUU
xS9Vw1XRYn2FhVwSs5r09cG23WhHZ1/fmxZJrTk9rzihdjVbj8YSWjY8NIC8OhVmllriqOHi2aDp
Xkkorm3L1O6QgBaHGt7dlrgpktHcdj8V6ChbnTKaBpang3JvyWFt0bLwNWjhkQpamzSyNtHyFjjE
QDvFibfvc8OgYtyLXY9hSJfICtLA9Q+WjUw2Sl8yFezmNPgASXobSHyrFq1P2gNvEeOT5RvKy5A8
4Jo85wHLM53gOPLjEgOMpg8EnLUlAO4kfw1D1ilUOQY2b7bnH7UG2E4JWzMaMqD2khw48uowhuyE
ARjPIslufifn+uR2gA7sRDuJXD5Vsfauk39X2KDGw4+hJzDYKtg3M+CQljcvsXkp/jCtJErPIVPP
7dC9OzNFHdL2RhW7N5K/h9QM84msgNGkqCPZAdB9ZRaBiheGiPUqQUEHp7t2FWXXAwl/Uzti2avM
3yhJrvTQJZ0TCatJKuCYfhrGKRyyz0JFBuJmYhGgYgTz7jsqvA/ayMW50wkaLFXkYKSyB7XDTK4c
RSi2062JTLctXlzSCo3WgKkxnRCTHPOcPsscXEgPvsdvfzthwY5JPYSQQiAhHSEJ9ZpUxJxEIjk4
rMUY7gOJqlGYT52/771HR4UqljjGOpvEI8c7h9Q8yV7kbfpoEP0ZZDIaZvIhWG1loz+uZgMAs1gP
FVWPnPfMItWxSjqw9cQ8jrNgtcccD4hRxUBO5EG2KhhSk0RERjMBKS2prZOKj/RVkGQ13tUqWHJW
CZMkTQJ9ec0rSR3U76imkkbpkkpphPjhok47D+RVjqIscP67+1FFWdqA5j2yLWfBwhLb2IRnI/ld
5mthuvomzIenymN2nVpb0XOa8dinxByhB4IJCAJfk4T56Vl1HTf621xBkqtNT9v0FvvJ3HweO6M8
Nvn8C68iQ4ppoJVpSPp1Qa6jDXxjr0/3Caoe+Z5uDN7dJ/GTK2lrGO1zQBJoSyJoQFd6VhGhsz4+
jWN/7skOlQ6QWa/PQ3LXriY3fHCj4pQbFqRjn/KHNZj347NUcaSZCiZN6GVWZgtTLRZPlgovrW3z
vf7ULf+7TnOyTUverrHumWSns2kbwW6o+cf9aWLyIkSztWEqaDV5qZF9MjDjz3qwQ+EbXCN+PfsE
rBpL0iqbh6xynlCTS4SYqG+nOryae/vdKZAvjCXraDpic+7XMHigGLlT+TuBjDAFVneT6qVH4MQ1
4ucbo05Zf0icwSIMvgNrSC5D92obDHMk757szHG2hkV3O5oMcErSh2edf0schq0/MIt73p1UcbSw
OXXSaQUptaidybcKVZ5YAKI1IcvWwfIad+wucnMA4Iyil441zY7MA1tbPWdGDqXTnq8rTXuOVFhu
Tds8dnywnhoVGfJ0CW2nVwm6seuSX9NgvPQR8i9TtuFe19gxx5GNOYGE3jYFMxCogIgG8LpnAHEG
CmOR6ptHxPvG5PyWX72sfgctfR6bBmR+slQkcC1iUklc2B+kBXcODAVTBQi7Kkq4TOi4qHBhn5Th
UsUN2yp4WGPsgeCCExK55G1EOrFdNU91MVzznl/P0jzULGjHLqFrqukvoUfRK/UfA/xVuco9rqrb
WADN0gomBunO+irI428xPljlCFPdcjBHlNGtKawUaXBGRV4H4egrZgEK07Vm9yi6HCKDRYoVr88+
tdIDUz+338KhvFWr/GZynFPl2mqt6MOTc3JEGjyeXVKfJ8bvTMVAVynufsakyW0fmi7+bnF83hoA
wuQcolYXPnZvNQsieyh3uUfUdJyRK5009WuqYqgb8qitW4tKCPmjqzD/snPTXP92BO2COnrL2g8H
KtNa6EAAykmHgYf3E6H+yczvtECSXVI316irlaqUgrpRQqYzA0k0A2EDQZs/a1H3YeNRhnmnWl2q
VidIQMuzjJgLgrgBJzzFKppbozeJ7NMkEhc2Cn1Psro3A/lVGTSs0YW5omK+C3gFgwr+rlqKIB7a
3pFMcEuFgyPFBXccDJC//GkVC9IPVJR4MZoNmmr7RZc6K3YVOF6p6HFHpo/6bH6WmGfLpjsBihhV
VHlls3pS4eWugY8rUYHmFsnmU8vuM1Jh56WKPe9VAHohVBQ66YPWSesICg5oN+m0GcKAXPGKDHXg
M8FVSMmR8PZ841rTp59RndIbSkY5GexaT0E/9a7zrgw2Ud/5PFv6JIWKbkclRqG9InyuIU6pF1DU
nIYSgGee9ADTphGP4yYOMMlKg6QNdILbpqs+jdQ5/L+l7H9nKfM993+0lAE5/LufbPmDf/jJfP0P
w3ZdA0uY5dp/ecl85w9HmI7hmK7hu6ZjO//+b//0kll/2LpjeK6wPF9ZyX68ZEL/A3iND88KX5oA
2+D8X7xkBsa2v3vJdJ9cd4S+piV8HTmpZf3dSzblbdsXbuydait9YbJGIIKdqSm0dVf7RJ4FKGPN
iY6mRrEiRgUbVTa16cl8ByQYbzWFNwEUhPMC4Enl/YoUAMXaJE0aP8XY2lk4fyNuiw+TIqa4dHMA
qAhIKp1CqrgKrkImM1A/zzpXurzEPaN8NzwFUqdGURC6gDXt0dR1625y0dA0jHnVUJziMI5R8WoD
3qCA787gPYgKOpJsMaSkyCFC6V1CSb1DIWJsBYuxlHDeDkS7C6W11UoX8qcBfqpIQSZmmfMS+Yl+
U5rEkGUWCMQknK9t19gkDvvXoBLWXV04X64DP6qJ+q/YbqkfS/sS++14FPBumPLDnZs1NH8DZNii
tLSzENOhG9q3IbZA7IMg6JHer+0BdGhhjE8pe/vKElem6PIPy3fO5N0ewnKe7sag0I9G1x7x79cM
lilxKaWZ7APwnqAy9F3Y0/mU0H08hfnJ0MQzStwM0EBjkaxrf4w3PW08a7Ljs6xciC+Q+3CfTfMZ
SN5BZMepJUBmAQzZB18Bh6Bo0AkEQeRF04ejoESTwhO5ClSEK/xaKHTRCMNohGUkYBpNZtzhlEKx
n0UU3QL7d60ASI1CIQUKijQseKSeitykkEnkSrUKodQpmJIx33cKrtQQiqWIRobtJfssds9AHk0T
Io4/QnB20XuyARDflsUKOBjac6HJSzJq/oVV3855TltijWZ/vMpGpBJzFn1gnus30tRPQqGh4ONc
C7uECWHH4yEuv9Dg0NwKmTJS2kp7PeneChfYVKywUz38KaMIbDJsAf3A4KLUDow6sWSBrE45vWxi
3GI2f30P4arEou8K5kQ9DH4bgNIOlvILpAqGlSosVqsAWZXm3tkKmdWrar+tMFqe0//C4TQeMtFe
peFcsiPC+1EO7RED9NF2Q/880wEkickry+ClnG4ANYV3TnKwaG0ZEZ6JlAtsXxvEolXeq61Z83mS
HhtnSDegde+kwoL1bJsuifEtJFkRkdYFW7tg2y21gJZnQYfcha/hGAM7MtY7lJ/1cy4qUuJ8CU20
peqJnWktUkewrsodyuGf2tiAte/zt3BqB1aP5GuqksmJzojpuxg/zABiTEUlP64DrrqJbkwOdaw1
BpY72s2gMGo5PDVP6UcjnVKkvul6DPOZALxmkNPjOc5wKHxn57D1w7mKAVR4tO6NEPBFirqrnRr7
YLf1bnQR5Dk9oLeOgLx4yEJEHulrmwmk0z3LEvBw06+YBiqYOypabNblwMBlTBMc5FpfmbTV7Ibp
sw64asANG7MdH4YEfUKU06gwTVLyyuYuM+dvEQCfBx0WxhTnYfxtYlv/8hwIPeS3E7GL+SyY6sOY
5J88b6KGU/dYlSAqClS8BACDXnHLkv4iQXHghghLbCI4Rm8jVfY0aLRtk8PO62cA73r0lDNor5yp
pdua0YrMWjxjsqG4eS9LelpzANnadsb0WrsPSTF1iyI+mlV2I5oBLIDtfPZRNK8zCH3bwKkJTFFU
tyntzCOoR2CcGYRPJyHVF9OMn6Xkj2HOLFrkSaqwPzgKUSxuHB86bgKlao1lk8SUIAVKQVK9X0Ot
afPXapbpjomqXudJzAYC74GoSZcxEZdk5Qz3Yfpth7BdxxS3JVixXY4beTM58pczcv2IkVdZtwic
sJC+5F+w9bJ9Wsj5KJFR4i8AqFpOFz+Gn9HFxWc5Ai5HFX+Ns55utdFqG72nvY5KJI54ymU/0ECU
Jf6s3KSNYtqEG2lfM4vsXTxGNbE2OoqY4QuIACyy0YfCGFvhM3PuDkzX7Sx9ZJytoeLapkuSRIxJ
Rf4BNuNJ04OzMeBhCUm5ckITcYPWv9Rjh54AJqKREB4tDZWRRhMla8IHYBH3dV/Yu3mEqWwJO932
XU0/IerpZmLxmqAP4hCh1+I2unmDurR/niwvOHUJpZHGdMfNMDno5SrgUkEj8mvdJbXTMgHziKYB
ietiAynFfBuksiV7p74YARElo03/AlrCdAtiCS/eBK0nppnVlh3dxtD1T56gdQBupqVqD6PB9NHo
uzXMWsAh5j4yybQhKRGW05FKXr7RfY9ibYMKrIiUmbdJ2lNP/dbp2fHheKw3vUPns8K8EwcDc4I3
kqKhZU/e5GVrra8ByKDo8sIm2rpsnlfNNPabTkcR7ZiQr9qZ903OhvKZltk1TAUG36DdDY68irvq
kjuhOFsSxU5I18QBsrmxxzK5IRQeoZZ1PVf+cDKBo2CNp+8d51RO4kMfuEjVtdaAQU4ZhJm9Po3g
hEVF34xVC+4c7GMjal5mZAUUKqO7WHdRIohik2rAu902P1AoHkiGYbfkSdffGx3agEwDkF5QX8Ec
2B7tiAk4xn0AEYwLwWN/HJneVVcJ8yAftJgKU2RZdK/j8DFwI9DFcIj2TlD16yFSmQodbTpKJ5nt
GBc7qCklJYl9BV6J8LlqV1faeAEVCYiot49dWtpbZ8Dew7PMb5qYZYBPOK9GyT7MtAcvjsIjwekY
FDQHz1g3Zxcsv3uqCyH+MLy/9VijKVSF8MXMgIUq6R5a5A9uWJmHcHaNGYGrRCkcAsEPKgd0ddTO
OIJg4HbS+222E4Ub87jwcH/At0IZEVy8g64+Ftus6R9G5FAnr8PiWMNz5CojBrAyHbJkAV8hJzDb
k1NZv5KU2mxSUMa0KgIrGMQOOqVqW++m03KYs84gy8F/T/MBcazdf2pzoIDCygui5+rTzkibhwtX
nnJ77g5KVuOMOMFEFKJmjX2aOl1a4CyD89U2Hn0MKHgWqleXeSC12Q9rav8datMWi8xHyxqcQDSE
MMuTHCkm8nV02nUZQL8fO5tNYp/S0G6eZO5Q/Gx0VDnyKUgVp7LL6pNne9XJQI+WlBO1aHUrrLwL
rj4alhYX4hR39Wk5M5HA/Xm23FwOOcB5q4qpPBuDPC2H5q+zybS0I5Is2Qcx4ilMJaV/bwU6jK8g
SI8940kB3IUmYgqqOUEtW9p43VrWrztDVLfL0x2Qnu0jdCQLN3nBMS8Ha8Avtfq57YSRi+rAeRlV
i0SoRkZfhVlxCNTXfowl8jT2Msytsj9SBpX7RtmBRC+5bzltBG9vCgwSfh7mGd14MXoD7b8y3VDo
1hA4qtPMJoGzngHnLx9r6lnEGdgdNqc/j8sdhihvZwc9JzDnt1DBsrk+6QSps5+D5YPOXkxNQs83
DugVROQ0dEwcjSerx6Zmq8NyU07pl46Ve/tzV1phDBF+xzpL0ZuX98Je3pblvWpM+2JDptmZj4Vs
51NkS3EKZvrZ3pwQAxGb0Xk5NOqs8b7rDuh7NBAnl+ooidKQPUpZ1OQmEC/nsdg5LHztn4OvmNs6
lONd6s9PuVZppyqKtFM2qGsu5vtZUzWdtQ6BuDqAIpVb3Wm+Mn0e9PU81PM+wrezuIcCBYReDot7
6M+zQuDepewhtqPWvi2w6+XgGgXDpUekJQtHxj6KDozqqI+SmlfqxN11IGW4B1tGXZ4C7b3vDtNu
+WGvvuxWjcq8rUeyaBaWdqdcYXqJwfbHnCSVV2lxKBmTR192ud234XPsDeFu+VCWz2L5oHoF9HYK
96GxwO+RNhZhL8S35cYGLGKFqv6X67cZQBtUsE9oo2OXXH7FpU7EsvlodjXN0OVCHhk1UHJONYEL
LAi85Q1hHv/HW7W8S1jne4RySRcd2U78+RYsr3J5vQLU3+nnlTNsE9ooo2MOJazqJeg63fpdZh6F
4rFA2dcadwY7YlcAvrRNqVjndMn1Wbw1iiVl9thxW/J5p/JJK7oYGi2APHOekdV57RfkJs9D0jpm
w/QqgbxtMy9ETlBkdLuIoN1ARk2vfg6j0hG6RnxuEPX5AgitM1PuRJaiuyT7mbF930dUGpFQ1lp9
bYbBrXTYu2kRE73oTmFigCgwnaNoxH3Zlg/4gZkx6bSL2YQ0wuLdyNHC+8XV2F8lRfFpuMazHhJr
mWmUz4Yhfsn15yRCI5F51WvYF6+mGxBDbvEVMPLkWkZFBuFhvNNRk5U1ga0jqhKYFrQJ8Ok7vQWq
gp2nZPWO4bnZdW5LS2um2RRm3WEIJpY+bv+YVGZ1Bkp51VqDdwiz6Kk2JhfHBHEfIlU5lbEL4Zb5
NdRBG3tusTcs2BvTCKLJe0zAABKXE5+9D406wXbKyQPvvOHe7uBYT15/AtF/lcnP0SSR477K6OoH
kYbeNU8vkT1+sCGhdq1p11pHz9wUeYK3mt26R2EyzXM6hAFkvFBqfGKS0Fb7pshuJy/9TTGaYMQp
YgDNwvemY7GiTRT69S69ePborUe3P9hJde/JIyyIfW0SMmh4BFrbZXubujDiohHDqsgzMvfyq64E
ZaLQn/r4HLi07drQuZpYZLRS8pUw6IvSaohYM2/cqnry4AIaFk5Fus5y7aXYD9oSm7tqaL83dv/Y
ON6vnjdhjlAcdAMREb5jP8gsPXm5fl9nLcK6ydpWcv5MTfbUfUIadjI0d4KM0cRBWAscEotGhrRm
tDb4fJ+mIEDV5hPdl9tfUlpy01kA0syI3JKmuwVNvI1KOkzjuYWCyBf+u1FZZ37rRxswFqk52pc6
gVVgkzPWRWJt1DFBATZyh0pv7vOKEAM0uQl1UUp/H7OZ3oNZgEqWOlfZhMbSS4sLhfMDrONTm0/n
lIZW2hMH1Ivxs+iMa4yqT7N0H1LDf/OdLljTql/P5WwfdQv9Kqzo26xCLKvTiUyHYcWadC+d7rUs
83ue5croKTqHBt3cAmUKgP5sN1oFnDl6dlRKlBhL0fXjeaPxMYTo3jPBwjHd6mR+ERJv9Y6LahwJ
uUBAbQs04lbu38Zj8zpPAZ6HAFk1lDEZRgEZpoj+TQclkOeRvy0JH2nHFIF5XMd7qHNvpEfQKzdK
pgKsQ8OXWzbuLvBoSkR1/66j1ZO61m1tk3ZjOzMcOB3h8G7W3naNBz5JIUCUECFkraxl8dkpjMfG
K8j6wRQPICHfJKYEiynpnvGu1ayT6S7m/XCGhDZtaJYcJhig+JHbkb6oXu894jK6pPjOajte9071
6gligKre35aG8dWiYYSuAs6dJRYkyKDBJeNn667CThP2KKdEhC4jvp/SCE563tOl6vdWihe9yol1
1lOHdo+rgTqvtYtuhpdIJ2syHPTkFos1Intp7RsbbW0kQQHTr6Maj+oyg0RIif+blQVK966v13xH
XTM0TmP+TC/sjn3xfDEETiM/Z2XtdN9W52P0Irmbf/J9tKW+n6X+RtBEiWVUnDuXbj8IDOJOwR50
1m+RSXc7J/NI8stAtj1SXIHBxvIwxoEgDQCn0PkljSypVxDiYVvptEXcoHgCZnnbFFRj85S+td4K
48QC9plZA1FdQCFwKi6wgNiqka1ArOk9eoIPR7fwSCJ+gUukOdct6ei6r7IwNRr4cY6prO0Pfdqj
8YsoC7SkHwWB9w3rB624Y9hrQF4kwLkxkSy2QSuzem2oWF8Y1jbxyKdph/Kbsse0kyqRRaTVQQ+C
h5ox6FT49XeUDfSrAqbPXH5FVFEwPn57yVRutOLi6SBeQ5Hdwa0hWbd3sPjkOuFr5J/XEAwFBQQG
sl2+WL3b1673vpjSSbMf6Qzisj4ZOeHHye/UdqbtAAP34gzMjQlrsk5Y0B29hurVLmkIyMiY0vgi
NQ7+4ZGCF+GlcF3Q4vVaeMrJQPL8W6PvgGdojDKsavHm6IPJMAj3v561D7eTNsZID0WRQrrI+F6m
dn7tFORIOLlDp7Eb3DWPZGTubcbGet16FaAWMZDLLbayuyqDkVgu8UuObsE6sxv2ZW4f9PkLzDFJ
w4a/80v4NxZygLXHUytbBHcm9XO6St2pLqO3Uq+B+yDMrvG598D7rRmadmADiw7zeN4C1cSqHBOy
Jqwb6P+kmdaIzFJEvqVuwOIwnfsmQUQ9eGlyqO2DZdXDRXPImvLtK41d2MYRSCQL8VikwBmLJHUp
ljKghV1/G6Ds6CSJ33EADT4fr6ewF1cWVzWpCfs5GaaLsAab6cvsdoSOIgHajEDSYkaJteYgojQy
GuZzGb7E9jZvG8wnHRK5qlsJ27gPufRJBAGwvrPd4TO10seyu2rgvax6OgmbrIv8dd+Z7Jl82Dg5
yWOxAwIfwyuNr/h26vfQmvUTZTJcgDreM/gC2HGlcxcDsoxywhwz8ZJS316RCQAtQR3cnjSftMDo
U1SPYO4eaTPSY1+5LQJ/skbWVUfkGbXgmAzLYDvFKZN/+J2PQXUOBqHv3cDs8YY4ajAcwfNnV0xz
6zTq/Gv6jEQsjcVD0n/E7Tkwa3vbsiRCohnY5HBZTxKmrFuhMmnd9N0PEH7Si5CHKevfZmP8YN20
NcLsl45hYkB4dhck5cbqWbfI+M7KeD6NO/weI9JMQrjluSfQFSrhhHi37Qn5IPgZNsrHWWd7FbfZ
F1i3+7JGJtg2pBFbyUdlio+ZigcxfcBuR8FWUwW0eZ52ZcZ9gpQTmMrYIXDnM2EYTpG6QRY9Sa1z
+DgjgWqwXA9IClaUTO8t6CFrVFVbO7e2reEfAwcgikkoC8HRqpQ05M/SMMtt5zYVxUzr6Fg5UfR2
d55GCISRI25cQwXHe4m2KnMfznFcYorJ4AGmqGvYDbQrtwflMcq0vkSOTwRYTiqwGzW72H4v+r7Y
6PpnXbUkW/I55lVk7joHG1el++9DVSBawZSi4tfAtvEVR/+uCuadMV3c+nqYKVr4snzModazv5og
CxhWg8cr04muDqv2tNzW67Cl1MSu6zmD3nqSSx0hVzk4y+2fQ1xFDBc2I71WuKdxwiMSGcSUlBT+
N5P6FzSdB4iXPZvH9Ybz6yTVAxVjcUdPZNyx4OER1F0/hx55FyY9IMaletBktIkv7AUoFx3uz5y/
eZQygDP4IP9cEKfj1PWnoi3oURfebK+TuGdeKRUapg0RIXZ0HU6DOvAELoiOCGdU9+vOW2KK6Rjn
znCyunGgksNCcJ5sYzOEpTzR8u9ouNEZWW66TgtqrawQAqvSRqyKHJFe59UBMeMqJHLpSLsLF00x
Y/1UBRGEiWzCF9rIX4es1UmyMGesSWpjL9ROfgysewKMWKnF2aM9mHJnj8FwWg5g5cfTjNAzIXrq
EKiNc0KoFaUtDsvZz32lPtyChaVt5uLOKNQOPAwmBBgO2qs/b//cWUhQEXaGDi8Z+GjBzsvUqQ6a
zeZoHquI2T2gWSTtBEavbNtTpspZdeGhXKgTzA9kBKD1ortFokCFOcclHkSldy1nQt1cztRvoIRq
D5aPF6JphYSicutZrvJ7dSovl8yjk24avERHijULNvOUO6Z5qtRZn9Th0aXz2TceNO10EEQODbDL
XOK4lvuSkJFzOTMQo630joi/pui+DMsat4Vds5rQIozBQQ/9p/5Ybix3C6Bxx5RPDJkrXkd1kH+d
/ctNFrwNER+4vpbnp5WjxSW7MRpesK6ix5bDcvfUtsFxLO+6ZsYAwTYhxXSeXBsi4iaARRPiF4eU
RQLgGstAicFzFNNsnBx1WG4uB6du8WvI+7RiJoZz2J2Ia1oe/788CfUmOZ7tYkxTz2P5CZhHoBMs
maMhJRrCexS1xM0zVesuqkL2XKuy1l/ykM3K7CI+jSNgDAkgOXtycS2MUJJxRViyEtfos1DnlZS0
tZ5qdhO0F8OEljZ6yXs6Zh+sgYiOmwYgVeQAGGWMkr14KluukhReX1TCrJhTvaPT0+lgV3m7xgIE
YjCpcDqah33c5FuDQsXOmsS5ZUfTjoW9T3v+OUls7jfYfPab+zkgMcqUIZmGK8k9RxkbT6XRf2kZ
r8DpPRI8E6TfE9p5OqVcub17ChWAzO0hhmq4cGoHofz/i0b+V6IRxzCN/0k0cn4vmvfmb7KRP//k
n7IR8QfCW2jCumcL4ZuG/5d0xNDNP9ALmmhAYAELYSPa+Kd0RP9DV/+5julDDrYtnkNDUyf6j3+3
nD98X/cMj+KJ4xmw+v9P0hFd/+/SEXL0XM8yHNvyTMfR/y4doT3jZSw+nLMRBEcrycgUFp1+cduB
AZkBKdRjZ19MFWacru7PsaqKi2YsM/R4jPudq4C0c1yuyGFBfKruS9XvLGe9mkJ+bqLKWPettA/L
D4vgVxyI6jioirShKtLLmaXOZNdZR4TdP3f//Gy5D248NY+fH7dlwwBkpWe5YKsiFnO7GIKDjT0Q
b+Vbn5fGLvNXfVBrx5kN1SnVaRVYjszXXhPxb3UKa1WYfYxZpiQN06mrg/T1DKOs/liE43gwhLYZ
Ii06Z2Y8bh3H+e7brt67Rh+JC9k2oDskJo7c1k/LoQlU7pyXvbDNQcNrjXxLdd7vY4XVeXmPgmIH
gFPbw7H9xxTK49Fw+PvNkebKjFwYPO9442aQTe0IFmE2d1fLMsWAbYK6uNkvs+hyyGx2pQUNe0K0
yQwKFGQBdi/hyHgTloM2MxevllOaM9Uh4zWXRHBsgh7h68/TWJ7LrJ7QcrYceB7trtEH+BBM7vV/
sncmzZErWXb+K23ao4R5aJO0iHngPDM3MCaTicEBuGN24NfrQ2T1Y1WpZabea/HwIoIgk4zAcP3e
c76z8LC+N5fXOslQgbHeoQIKfKDpjGifqU5OF9OXiCHDtU9o2tY1GBs74ZLWebmLXjYmM2L078NB
M82C5KGwBnWFsZuHdAlw0Sepvew0m7vMajTNbNrQdBmmMR1OyFwbHFcKWMyM+IeEHXqOGEb2ISOc
SwWQEV3GzEQe9G1iDBFZmsi5HYvU3KrHr+dIFBVmO2DNNcFRARuyyixYwfJHh6IQ0soaG3S1jI9G
C1GCqi2C6cKrfBlzxHL4+8buS/NghmQPLy9lUoa7sE+vc/rI9C+X8cllE2f/8UhO5P1ZxQPzB0Tr
zOV8zirw4PRna0TmR2dhlfa7MI2zQxVwZEZ5T/IvUZu5X2B3XcrQUcH/F9IF5bsUpGmIi7yzo99R
DY0EPCUtgHm58f7ZW5UJ4s7Lnm77pdv3GPpCazqHIXdj3t3+3qXRtbOCwNySUvRptM5Eldegd7CC
hSZMYQYIj8KznCcI16hQSpWrTRk3mMOXt8OfQs6lelmkXd4GT1iEzCv18C9/e7XMMBMWAPsubgz8
4KxFumX4xECtwgnD5nJuLnzFv5+mDAapgCrv0AfEOzAScDPjVzOAqjNK5srEA9gdpfjYRsS/plEE
F0CzqkLxup0JbVkXBjrPdEDG4/cpw9FePfk6B5syBP4paIbnwiCOVPQROPOq3hMSghNU77Qdl4e2
G83TuExJ0AG3Jq4CexkvkUimKAUHmFf2ghkMJ1yLHOQ2CAhEv2EFJySe8LWRIULAcZ42m3rwxkPA
aKtZZoKuS1ZFAbkWOQRPVakBfROoWv61eLCbqNgZOvlJggkKiCFCu9sRLzVk4UEMGUstnDEUMC0S
7kLvrWUg6SybSxF/eXR5LRytYSvIN72c/SGqllNdL6GjrOzRTvkW3A010ERB38gxQfFak+OyNS2c
2WGDbffPrwQq8FAP3eZyDbq8FETI8V0D1cVQfFjLWuOy4GDKgMt9JdycpNxKtfIQ1B6mxIqP83Is
/HnoLvPs3icxfpkjWgLPc5U5W+HE3UlEeDUSmx7zTA8KdYm7QaVOCIiINIXmcJMqrhD2Mmom+nJD
P+4uspTNEnZ5Z2F8T659HrPFYeElz759P5dYTyVTjY6G48YsAFRdljCX6xvaqrN2/fzPdTlMWVkD
pOeO12TVwbSUsQdaek8U6GqErbxylbrOJAZilfWkQcYwyCgJJvqpkiS2OUs2dIzqjZc3V4xi0Dou
7M5vaieGENg8RNCXfYTLerF/WfiqWXVxrb48hX//i/iqHmgFGS3T8k+Rm8ZlL3C+JuFYW5mRaTXi
xDzjKKTfcfISbrw6X2rGy8PLJlhe/PPIbnPkRFw2m0R65A930SqdMqZ4LoVuQi/7SBReeZ7NojxP
Vl+e+9FXW2lIWv4dYVbEL2I2nLjM6LrPj3HJVAGdAWSyOM1PgFlm2t0nEpOiU8JRtHNF+VC10Jg6
h3USVgVG8YCUAeWXkkWXk7fyGDA5iezlXnB5DcUMcecFKu9y5DpP23LaW6Z3DKrFDVEPEcnMnPH7
OFKMYsbgmPnF9QDe9jCOeoZmiZdyogs7xG6MkpX0mdjxki2JeccQVCmFdrKv2evM5Gk4R2BEar0l
02tDwFe88+mVEw++fFJlY/4jXzWlENo7ARSeaF12NM7apH/QOKNzH9JvNiSHvnZTVuUIE070wTGp
jqfLhsDDfOeo6qVfvIbZUvYUS7Fz2UA/Z1CuyvzoVTS/48XD+OcLRKEQYdeVxVejx9syUOOVbWVc
vzriyW0bZ1RjPeQSjBaTpg+bCVmzWNtUMbxmifyYWoo3Z2wwURo98L3JZO7LGHIKHrHVLfQzx9y0
U3AipGUb6/Gl8CAYxH6fw3B5nUTRbr3+ogUcsJMhgEPQSbAc1xfg8IfGq19Js3oSsRYkpbfzflGd
eoXatvTDR05GWg3ZdUf61N5OsQMzKNgXGBXXXha9lFZ21Y3zdPAd0hIn5zfqjBs5MabpY3urB+xg
SC/nlyZKIGq4w86ZkWcFTf3iD6B6suIlIIruhslZ6QCVqLIFcZ9jPiTn4KYV5pWZyWGXJemPQDLn
mrHPOdRPW4T/WMWr8pAHQIB9jROCivFQ1Eypi4AcXamLjWzlch/4UJLgRkPVGPakLRiLb62DFp19
V6f+c8kEin85SEt1G2d02LxuuftE3FrmAXAkIQ3r0EUDSbnaw14hXgyVKiAkt3zK7Ig482wEGzFr
66XlnhQO5m86uFANC+OzMx1Ciot6w+BvSYr3gejFVH/a/2UN/B/J8pNFSxZ03pDsgaWvuoqIhHym
yIj07G/LOdtK2e0TYuvq0ErOWh3jHENdkTBgyUwgLa3zNk2jdT/g41xj9+k1fA7fLhL6eT9qT6Z4
o5hbTtCWifcifzQIbm3sgUd3nHh7o/gjlN7JBXDPwIYYPFlmxca5YwadP4isbFe2A3m6L4OjE8Jh
QtLWbTXwcd/DFA/kSfsMWhEZq53h4ThDzPxs1wSScxAU67ZiytGF4PVgoAEPtNey8p1dod1NOhOq
nKXV+8BMK8tybnl5uq2CxqItBMgIVyqsMWP4EfZAiaLUfBm9Rf/gk3ioyoMrw3dCJcFIeC5MTNyc
7bVvD2QeOgycAy3H6x4JZYWki/autTKdsCMRPXovwvGa1E5oKE89Tm4f5Y7fobA3B2YxaUM40ZQ+
uwwZCFI2DzOL0FWWyTuC0MRaCoaK7sjuGpA+9pn2R8B/I+KzhYXjqRS3YB48o3hQGzXnVx0R2YiT
SERUKMxJ7AJybQ/3U5IiNZyY0jY2gHQv+tUmDRdCF8mEKwNCB4fY3Bum9jdyPOjYvx1yGXEWA9gp
SgLADObxXcBwUfWER/eRALft7YtJkmERB9MmRUaA95opcLIay+GRMccvw1B7ZfGHm21Ijx+UdCRf
E139TFKSY+aRNgxTliXTL4B6HqQ/ZaAJrx36d8t0i58EJn4M0DBGlsvo9fo3YmFZQwX0WLoKuUTi
BRvad+kEeclCIQ+JDfCvqn3WTBfo76DzfOdy22CJ5RHvCAyHHb43l52+n1aX7/wmBf/Lly87/tdf
K7PmOjJUtsyvOofq6OJad5Y7rqUXKdsfQ/uy1MmWzffT8eJsvzz3qRl3aKyvm7iCCjxToVwedb6p
jolJ34cxt1GyZri8fNmUy17fu36/dnmEqY/q7f/65e8fk0vv7//Y9CgGyu7vH2QaXnKcUtKzlt/q
e8d/+Ae+f84g4qVcdH3B6vivP0BSOe/jojsy9Iu2M1nz+XKPI02QCh4j80Y0uF2Ly2r78uJl873P
92tyWlb338//ZZ8AxdyKcL93rGtw45af/7353heZIRXm9/PLPhd3//drVa9y4IaXPf/T36yPHGRv
YQU78PvHkWrU7cSY3yu3IahAjsGdxTx4V1l0y4eW9sf3xl+qrsvTeprIEYwR3OIpoNYa1NJG+f76
n+f/+dfcv37KZX/yxphPasla1t3E1OT8dtgPs8FkPnBZChfM/sbby8PZDVhU6Bq4Fprxk7cIqi6P
vjfZIsH6fmoioi+4mB6+X7o8qgys3X6rR7wR//QNl+//z17jjMnovP619/c+RG3dK9ANgJcdi8Sc
gU1TfREOCPpWGeH+/7cw/99amG5IT++//6//8an/PfmSm4/u49++Lt9581ESwnbmSf8ppn9uYl6+
6e9NzND6WxRE9Lujxapmf7vfwuhvXmAH6Agcz186mPQp/97CdKK/Wa4dkY5DkeLblknj87uF6RKh
5kRErFm+af3X3G8OuXD/nKNmm9jvQg8PHBMe2/6XBqbjOynz9zg5jXqbV8uKR1waQD7RalLF13GU
sFCam1MRuE+lgiM9h1V6MPV9ZpBLZYz6WHXNgPAV3YFJmCph5lJDNKJcQKCNA8wpWW0q9GUFZpFU
5I/C6LwtOjcA2T7r35jQ7zHK4uNYj1+NTV+qn7Ea/vWR3P2Jhfu3qi+Bt1dd+z//m40F9//4O3mn
6CObKKtdmsf/khdHuNXkCTv0jzEK+wX+RDajKCGBsF6MF8UjtAVWHRGh2dGiFU0sXktk6OIIaDeD
mItDZZkvVeycZs/kZt4wqJlFTlBOw+rPj7foD/tTH1nPfhe0a/J8HyvD/Mlaxr27bEgl8Vd+pM1t
HBEdBFpV2+MxM5aaWdXLfbzakt1Syt00i/FsFPI4IWw9oICoiUBFrW/G9niOWmx8OnM/hIP0uBFT
hPOiebpMrPxlhhXR8zmVZAT8Naa69FygmAbH2bj/fjkKmsVanzAT7pxNGwFhIvAG+eqySTPWR8TC
M8tfeq2XzaUf7cTxvWa9TiJuR7/EogLdydh5lwcV2F+DBNI0uWgAL+PABFqoNLNomy9zwbTnPaui
gNQZ3zRPykjw2vgIBaRg0ab70KPjgbYj8Yr503K5knXyvhBanOYxDXes0h/8YqBbK0tw1L6jtp7g
FlAtT+fOjP5hc3nNUAH+gCk4qLJK95nT3ullr5bDb5EKAdxKAUtRuK1k4aAgtSkjA4udV7Q2EuDT
IH17eGU1loPT5dG0tADbV2wRw66jRUOLCoNGUlFsF/VBJTMdxz+t1IiRKrnf3WY0cAORxetTHM8R
NvD6wxYo+S8j9MswfXKse7Pjpdm0dyXDv6vID2jEpgPZn8tG+QjXnURm58HAyNjLlqG46l8uL102
SaL5YjkbpC8497O5SDMLgnJPl40Kf1uL+rioMPok7g8l8GtL5EIeBxV0hADbH/y7FBsTFD/PQpwN
F7+Zz5kT9duhds6NbJYoBrkGQvAj9N9NRKlbjawMgst/jPAVDeUVbrwXaVB9ELuQHzvlMpLMICur
CiH+zGR/OF9GEUmAvkYOiz6/jV4iPy93cZUTR0v/oitn/4i5hrCjKfGJF8+ekrxhTeAVCF/u8Etm
wKzEddGX2b6Okg1Y2PBgRx5p9kj5gxzJmFFopA1mxD/NSDwie6ub9kZXXBWm0UD1BAluNLh0maL0
bm/t5jjEJr/0uqlGmz99P22iDrBq0IeE6N1fJvFkoqM3NXxqb/nK9wfHy6x2pv2JDbXX27SmrddN
rKdSBFp5xClaDjQETAlDxa7pY8N8dSMC2Pz2LGqZbWzVvTRZ9wHxwzjp/qDnkJztUK+rPhhoHKUF
gJb6MVHTcMakhB2Gxd5YPdflHG6Uwgl/GZcT47Zxy3DrJWO08gv17oyps7NpBdItbOFTp+SPGA6Y
Kd4ijuII1o/FFc+qqxd0feVOi2I+DsmnBKJyqpdNAZpyNKejoFW4jgrZri8XSu599cEtB1BJxPTM
urxvgz7YlAhUGJcQdlBWT03RYm9K0W12ktxdESoww1p78ImxfjgY9C4NcUkS+zFKnlPFpFxjTfE7
8TtK4JBO1LwiJjHYHr5yae7GOcl3oZ1fYQChTV1Eb2ngrivLsnYERr4g3JDHdFR0S2JICGHgsOxJ
41OYGcA1cp88T4fmN/r3U1obNppE8TQmIG5r57myi9M8MUZiGnUj+3oRksZf9HfcpPoBtaHeMnC6
HOZTQbcpa9q9T45NZZr+ti6S+ZREgPkb7LNIWbHAtI3/ZvgzvyXMsDxwO46HHgRrC0KjT6n74PjY
tt/uktZ+iTOjOXCdeAicl9ZCLDAU5NpHkvqWA+JhENgFbQDfsw0Sj19mq9DNMJfAuGDgyyVI+IBK
ytxE+CY2c917NxbOVheGEjZOU24mogn4cEZPeIcM5cWaPMBtYTj+uopmdFQTaI+g6Y4uVvRz5TzQ
HNCbyjevy9R5d7GRIkAkKO7Ln6CzhgaxoW3OyJ0op8iqvGsfxjB9gBp0BqlsIqSxrvgOZ+qCG8sx
UtzU2IVjMc9M5YkolSRwQ4BSO4x/2NKFDchyin7qXJKaLuL7OWl6bMTkkkXecEuIM0lq4ljTp94x
qdleam+R1tUBa+WhAX7fqemQlyAQrSgGeVmIjczqV9tKGZlFNHkcAkWajPIlHZqfQQMT2Ekc8K3a
gENt5N2W/OMZSY6/xBFiUBunbUg4+eLwsw4ynq91gwiOYPJmQxZH6wwokVWrt6zVuR7N+P47hreE
m2eAc2q6PD3cqpncNDkZzwGmzdVcGca93y5fz+nOlfbJVvM6JGbC8D/jOOH/Cid1a7Mw99nf6lTC
wj+baPOrbS8WF5lnt+sA3izjYkwFpCpkJpXZ+ACjA3ObdAjVDuO70bfrR18V125AaieSYVx4brNt
HKDnXMp2Tidvte2XzxXudFu8+hGCH+EjG8lsz98OTXM3S+L8pDil82CCFwHFg4V5DADcz7q/N82m
2Bu9kud++OF13ktWoLyHzBIwn+SwtFyBEbWz4IZEM5GyhLNk/biVHR+/IuIU9prf72q0yK6J1rom
TfSqpmJ7LeStlz7EoMRuxyR8JzW32bRz2W+xxAkUdMAj3oqIPo+L7x05kePu7YnpehAGb7kdITHv
wWampW/dMTey78p03LsyfkszPNdKjU/1iBgJ8dzvAj+WnDJIlaG5y8ksIjyn7jfTElBWWN4E/7ry
jznjvU37GwkZGuYqWZHut+9CD1xd72yrCjvDnLnyQ7YkNcBkopfo59FBM1lYeSLGg1i0OPsMSuA+
xoOVJN1VENXcQp5cu7QPvirJXq2vQ4wtWFLriPCQI2MlaOsRFBozGX9MQGnHcHoJCUcJdQ8Rtzc2
jd9ynHozPlMVnAM6JPR8frUhsSPtXL0xqqUXCJjXd+V1V2DMrIyWkV0WAmUWzrSNgtT/CMC+AXKe
E5phLhN77DRICUkawmCsgljsKf/gQubMETw2hmrKawjIdYe8vyl/hlFIZgK1e97+4kN/lA5Z8F6a
0nIt7xb+cVGU1a61c7B2kbvQJZ7bS52X5EQKWBs9VQSCRNPPeQEqWyLdV56zq5GQ4269D2aIaVVg
HcrKtNZC0MUXOrpN4goIqYNxWOcsGEKSYqohXDMm/YK3adWJfz/r0N/0lX1t0GIMfZgZskOU36XR
zo57MGshtZR4I8hvZQT5h98BA01dVBJGt+v4lTe4+9H5lu2dJWO4o2PiQXWi5Wcqs9/HBoDWmKlh
ZmOSbFI0rAXOc7uRr930a6rILE0q/2aqo2Y/VHjK875+tm39onXwVqn4UdpE9EUdgEuG9LtgLptD
pF9URTqBJu3LmWLasQaKY4hSCLPXQXPses7gzKkY01nlxmnpNS5dsNXo0vyl0M84nbqdN9n5drQ0
Aqi2u8GUeEj4lHdVWFQ7AUkoqZcYX4j6nteenbl4qWt1EzjuNk7ofpqEu29xJl65VYKbs7Krs4Uu
NI3CL9l/jK39zP1m70TIrHyv/82o51jPmuM1A2fbzjPZEbPxm8zfcZeUoClGBNwG4UqRTM6GuEd2
MT7AUaEsbPxNlc0Plp090EKPV76ZdJvU+5yrdwhEJfAeyiAE2hyH41XiqYcUkLBRmM9ljN2P6Q5J
UgXkTpW/1iYpCf4AzCkJ52OVQ7RkMgzvvQSUgp1vhUBzShM+W2s+c99X97G4sbxjncBiQ+T9c7TE
Q0Mq5b4sHFZyXnYNUGTaecK/szt33I5jzXW4dmwuKdUJZSoS+OSoiak9zD46gjEwWDjVQu9rWsA4
Z4GhxRa518wm0C1CIBDMw6YCrncMgHvjmJbcZMkAwjKqmW/nvNUmhWQS5s91Ie8dbxyPjXU3Curx
hr/ZI85t71YBwGJAyr70zgacv7lGEZEw78P7259APTFmyoBHt/TfSRbV2KA2THisrUrbt0Amtxps
aUymb40Ba9uk/NG6dHem5FrYmXMB8CD64TrKvmZCgzWURDtMjlBgbitdv9hlgiEImtW6STyu5LQG
uGN+9cZhcpbBC8SZfT8Mq0qRehmZrmZlZzyksdnsdD2FeyNqyt0cFGpNz/lJ1MtbyrXQD7N1Gyvs
eBrrT9UiYBaL467yb6VBr1AX1MR929yEPW583UNhtDP7I8EYvXUs+7aauXoxhSS63Hsm9P3abMLP
mHlygLB/7RdcJdwCXIUQn7kVeBsGXe+eC9vVTHHqRZKwCgvBTUW9i+UuY3ZOtjhAeidZ1wrUd+H6
csfaDGG3O9xwcZwTKsfEAhmedTdF5VAKIpE09O9+yiDaIE1PbOslauiBTO2pT8dP1RUKYsABOF+2
j0YvXgkSYrddngE4GZeiBD0bIQDFJ+iLq6iMPiXsBqdniSgLmWxkf+wX/2ZkMMmJuPzZlnMOmBNb
8vdYtNOTYVBzIIYluOToJISqlaWPAauQn17MdFn4052B9YUOgLe1Wkyyqbdkb8z+3tezB7ZOIwO1
s42K55FpZ+bStcb2lOUZc2vSNlITF3ocASKgaYU5V1DCByUKDMcTGRnwYt91abcfNIJP0Bj3WOyf
KycLQbrB3RJYBCr15fiwi1mLwMi0t+bODaYfg24B6ucBJ/34o+jDx4x502CIGzvH5E9CIjpfGcWY
JX4EVPDmiLyp0gEQnNh4K9r5gJPllvTwau029SM/mLIJQNG2DcWb2Y5bYmqjNRIEvTFDirxOinTX
dYjzZPeeFWN1RLRDyIhhI0+LKpa61NDJlS8CcBXxtLAmkpuetRzGB9WvqkJuVIrmIc/99WTCw5WE
wQN6hHM3sLhEOQSzPRlhl1Jhe5EaIH2HOcPPPsNprZ7MhNEMRIhtauXAnVPsrEU83yz/leiRMqY9
WjD2rZTYdd47HUQOV52tuwmAdk9BMvXzMTXTN0mw+Coy5BnMYEje4apQBYmFWgoqBk4HyoKeEAqs
SqoMOP2XNxL44Gt4NaiZNyPwMSkyBPfsuMUJSnCM12ouAY6/MiL7hzujuokFBtNRKuKqAaYinP9N
pvSjggyaFl8GvYBaowjGlg+bzfXuPBO1VDV0pCd5Mxg/nEjU9i+5DLD5x8+RgyVJRySIUESunSaG
YCLjewCHoIDh0Hksi0iGKogKDH/hXkHx8BANEaY45NuTpNwYK39t5giMK9HGDCmwLLuFG8HhN+1B
YswaNTfHz4wc7Y200Z65AcbPVtis5blPIDjUmPN53+IRTZAAFBm3cYxVw53ou0EjNpWGaFH7gEl6
BxBs7gTr0UsTECPRVuGHxeipfkY2f7CRZg/xckYyCSYmRuXnFBnSfopT2ic2N6T8RSXuSzFYYq+j
+kqNxuc4ttxjux8ZVuKMKHHcTNeNBxVpuuYaMvTGI2xK4KVZ+TQlt8rHg152zHKHiN3Gg93HN42O
adgRlYjp/4cQ1K+7WUzjb0qL1Kgf0NwDCfI0Poh6Jh2aeWEtQsRahsM65NwwGJ8c3kCq/GdtVTh4
sVmF3Ci567mMcvnsmoSUwo6L6IybEpQrtuUaMmoowZSM8W/qquGmiqaHuouTQyFiwi1Rg9UGMIam
PbSRvLJdqnlovRrZ0fyM8f2RSdVtF7rmJvXTL5hVex9tKVoS78Er6hc3de9zIIFe/yI997ZlCNjj
gNHUFIEuzm4gHjuHs2Wg6k9L+4HgJui/OJDKGA9nEpwjXPXNTM4eeHm7iN9jVjdGn9Gq0mcPYluW
ghZtRlYtJrwBpzz2sj9ERndrLueaI7/qpnqVAWuJmTm4N3SfM9mxxF/gd2JVftf1rdoOSAOayn6O
rUfDd0HpSON3203XIUgrjkVkShw9elOUGAaTRn8KvD3BDHJzsDDANcYH4cX4dFpDc2Y4PynY1mOG
oKNvk7faz46w4AIW0WjduyG7Q9jj5/5vexA3OFLolVnJR+pEdzErzsX941fub8MoH+XyNxtj9+yT
G1P2XMhDeB84zknh4pNaB7mLeq5ATVqFJAxAY0/HHYahX5arj4hY5Y0yr3WS2QiV1VFQpq6rJox3
TRVZO3Al6GEMf4e6ZNzphsYZ/X1WIMWS8Tyh82iX1OdiyX+eqCSXPGiPhAE7IyE6XbKikyU0mrXC
kiFNq+/FiEmVRvEISR4jS1MT58JwqidWfEa8ANIF+ph5m1RqDRoNgYYrN96SXR0SYq0Jsw6WVOsQ
qdhKL0nX8ZJ5XczWO+RNFGlLHrYgGBuCXXrIbLKytdmeY2C4K0psWpjz+FniVyX6RmwRWVR0JFmb
+2XY0CJAENKarOluRrd+ETtryeqGdGzvzMx9CT0qGmMw/bVWxU0tQMU6hH0XS+o31nQmq0sSuLVk
gocDKW5LSng0i9c2x0hltA91XGAkhNL6qAGiaO2DgUFRtHSfDmBKf8iufMZjJXcpMFuXWndt3Bd+
em0pZCBT1WTY0wd9FabNry5NorWbudZeTrAw4RMG1zFFPrXW/KHLSCNIKdwbd+ZAqMMJGqs7nyNy
ucjlza8VFNOugVxkT9xDuIKWRK+nSwa7WNLYgyWXHasSISBOMq7jmdT25lAsGe7ZkuY+W1C6e/Ld
ww457gigrxcI2QuiOLHIR13lrouJRiW0RMHfjci2BdbaL7qUeEmTj2YX+aYEXNjHm9kt4K6AAVqV
Q343GSTmxol+GlOkfXJJqqc7vo2X7HquceGqrvg+NZLjV+H3n/1BbfSSel+G3mNkl+k5I5gKQNBJ
ddV0pkrm8jX1MPiC5mdW6l+KtgxGGO8UqOKuqPB1DPOgdio2vX0AWG0b58FP1Fc4CMP4pQqdG+R9
PzW9n3MNeRBlu9Pu9Gisohbrd4y2hcu9k6/Cps2vcXGtfbKhT3TiP+D2EFlq656ceXLP2rD8yicP
GIFDV8oOWRG4MfEGhiruyat3r5ehv0v7eidyC1EXR2+nC/UwNpzcMNCO2VCPN6aRvsSVkSFp0x9d
XtdXDfI3Ukiw1LraA59KCo9jmOZtOk7HSS/NSrdfm9bK6SC8mnaKVgXo48rJUdZMk3Ob1SAfKgjo
nLWBPvQBMSFoN+GdwSrKc3d6mOStMZBnn5uqv88qc2s2gKD9DumleUwr1ztWze8mMXDMRvGvsc6X
tKeZYQY+q8wyrgJzyM5B+OYwE9m3ghI/MOr5um+959F25G2kbirH3kDhoA4v96bJOKFMBKIWyagJ
gzget6HhDL2tw6I7xUXM9dvzr2jNtjsn7PFImPWvoJ8ekil/ABlx3c3+G+AjpLH9mzC0t69HPtGA
NSg0SphY2Vfdle69svtnlsvxCWv3MDOgRD60gvYP1IUlvcZdCraol5hbUY4Zc//gyuSO1tG451II
IJlkymow4p03h09xRASwLeV4347ZVyaqQ8caCaslt/hRyJcxS2l4cUpCPfqoBHShZVq4yUYSTjMz
est8+WRhKYPSDcoB/fGqdwikSWJWHKZw7+cRPxSruoEhGE6qOMteFVOCXTK9JrM4dwlN1FkF773l
YGUmSRYmBrXdRJRyDz6dCqIPqQ2TCgFtVtX3ORZP1kAEmFpwNOwQK+MwYk+hj1lAsF+rEPh1GhP7
KES6bWyUORhQrzWZrp6XhNsQKNA6IyFiWwRxuAF4fJDC26muRpZbjDejPXNO1jfeycCluMrjGmgD
rtmVHQRX6lowlnhoXQLTAlrg/rKaTIXezDDYyfwIQshS7Zdr8HumaNjkkBOvZLrXeGTdzRDOnyWa
OdGH6cGJ5RlH/Rt2crICY/orEKekITyuiW16cHv/zhsnyXAJ6oht5T6DPMtY54KqPIV5iKRsRquL
BnmCrAIgXJKwGjCzs3p3ol8nbuK5/GRxle7R+sPyiz60AsBiK2nTSgQCkGDdDJqvYhwID8kyvCh2
RCiA4QY3HtiY0nGvsKc/CMECT0wOp2c+3IZR/yMhFWtoQY5NRvhal8OHTMf0SjDt3kQ5005bip3D
uzWUdcPcg7gbozMH+uXyVrBs3tZtjCrUNzcOoqHB6aYjVGa5GkCC8uHpp8D7IdL5JivdYsf4rT9Z
HvZHbiW2qOpdEE2kRZqef0hKxtIOCBk08MSIzKraFEo+9kb2ovrxELmTu6KxWGwGxUWgpD2T90vf
ftFDou1xdyJmXO/rSmzeJa3q13Rw+e623zYIlbdZXyY3panGc9eRoNYsaQ2jz51+JLNRyKtyoQbi
dGoh5tfWxs7GB/St/lE84W6etzmADH9ENI05Qe86MyUf2TLs+wnRqT9Fz6Jw2wOgLXtTm8isjEnu
bdtkcmNmn5QN86YLCZeyA+de1HG7QdPorDKLCkSBbFzlQflAkgXFvQdUAlbCAvpDko7E/FeC7R1Q
ivHQEcXA+xIkd4EoRiICLZqNANObAr2769/OmbKJBA0evJK7QZTNNy4LQi7a5J67AcmDgU3gAoW6
1ihvY9tOXkV32/S/Y2rz+9muopvWAE27KPJnRA+TQDjb2z2H2z1yv0dngJvZxbTlxsRpb3vT+llO
U7HNhHHb9qgrqfivDIvb81B06XWtxAGk5cZ0x/qlIS4Jq7y9HysLPbfYN3ZwVQwp7e3oSxCLG0AS
NjmblFs720QBtJXuIVk4vL01uvvJrgjxCyH6hXkZIE4mkNkFm9LJPNy4LhiD0LR2/Ws+q99V01Mi
d8W6aJz3yJPVL8cvT165JWJaXudpQPaX0++D2ar3jcHlRTWkMJbWBoRfupu9gEVRTOk9EkymAazY
XC5KFDRrYzb9zSAxaTYZGXfj+CBjLj8dWYiJRxLZ1KKTgFP5M5gg53WDBWwxn6+F0dKGnyKxy6bh
yoPVtsuhKPW9AHXDwoHxhiZEITGOheqHsyXmfd975Mrrt6Zq26NJbQTFMkNZm5pXosTtX5b09QA5
knbrht2Z1I2UJSkEo2AyftAyxr9Uzvf+KKbNMM4/qTYIhWs+it5HkAm7k/QMArXMDH9ssaTLa3eP
f4Ob32SV985S3/iEkJttk23VmAc3Pu1y7C0ssMmguNXxDF5l6PbEfdrCPzBb+8wXpjn63BzHtUFL
jOWHtZDPo9A+BaDQYTEwbfDz9n+zdybLcStblv2XHBeeAe5o3Ac5ib5j30jUBEaJEvq+x9fnQijz
1b18r+6tmpeZLIwUySCICMCPn7P32rsyTx+jZr7HD97fwQclJ87j5Yyr+TvjyhvkvfHP2TOP7PFY
zILtBJ1qQ4HTPE5TeIECtykdx/seN4gAOkXKsVkEt47dsfaB4WLLaG3jRO5MWkU3rBoE5c3tHRmQ
vHwWlzRB8HXE7xTcKxpTbWgSOFheOjLAQ1onXmTIbVqpBUxZHpi6MzQWdLVz4C/0eUDfW/mbjvM7
p8ig8wqYiG18SUcrefIwBkZjerk+GEacXRzPZ2fRi01Y8l5o0HBQxCJFdhLUy5oOASSa7lQXbOaj
TERMjhTkWTIfROr1O690v0XAs1Aez/JemxV3TeaKqAaYRDSVeW5H52vQ5meEtVBxw+Aud+LsS5by
WsMJYkyK1S9oHXQky6TTYl4Fv0y8JDgypruaESExCxRckyYvu6CBzzMXBK+47kpH1bPsJhLwSm1s
6NRhXjkZDU0v5Yh95bhkIvZFC8vXWKM+QcbsJeN9IkA2jOTtOsV456q02CfEJc9aDtuKMpAi7ueY
z8wt6WMOXddvpWZ64MJMBiZMrG1pEXocThQoNR0i2xrO6FLmvSb3FJBrfBsY6hGcBF3ruTcokzWN
u9am+YVG+1COPZ7QZXJYgNAqE2SGrjjqxq9urw+mF28jwCa9I6OjXdoTTf/Q3JeQGdiJ1ja6sLj+
ElJRuVOf701oH+sKr0GXK/+2MxsJBKoTRPxij5C0XCXk3nUOXWClvBnPqdQXSbrsnOf1PRCkpVg+
FS6109gyAZmCg8pzsbPQE0zBfAbf+BpUjnMRYYS4v8H2hKT9HZsxcI20BKdCEAegYgwrYoi/FAw2
pzQxt1UvLuPIjakoq6PxGttoN0oj63f0nYdDRFYBknyfiww75T61RiZvREYHI5V3MPRQQHQ/P8q0
VcTPyUvQJR4A3PmHWulO2K+lpKwtiZTNS7zwbpdd4lYBAuf1kYneR26WnUjvuA/YI9RCVVstCc8j
Xso4OGP5SybRh1eZaleBOdyWXm1vnWjy6KDYXAJzUe5n3k2FcL6nmUZoA7RvlSM/Mw3v0tRIUfLA
O6rEBdAU0V0inQ/3YfAUM3iMAZtQFnNnTF+goQ+3iL8EFCfhBESrSHZ0uSLWmnoA3+syhl0yNUg5
KpdmIYnpRPqM6yaLD6XgRW/YLcBpZaAW1fxIF6idGN1dOwf3HQMy2ndTY+ybCnlgjoGBVey2HvBn
hF1zDmYBWo4loTMx0dUhPZSyRbVOuzvFgr03Ji8FcDRypJBnRTYBhye3Lac8MJjs7uriMYj8eaej
yD6Y0Mw2xpS/uepZWoyGzD65FPBWVn5Od4O+usYxJPPsW5YKdtv0gHQ7PbLl949tzDTG0ggcal8Q
wlHXj54y2Ss1R7otYB3igXMmnNNQaFrxjCPYI0NTSMzpbg4xS8fpQ9Hk7JTG8BQi59trW9LhHpqe
KSibXhe9n0L8TwrCOo3NaWOl7ZubKONgkkDnd5FxVzlgdH2H++6c0TYzlbst7DJ87l1gS6qcH+yx
iUil9lFhFhBNOoe8zmzW56yL/MPS8h7LGKdHa3/oib19qvNDPxTWPrdr/OnpdIpz6zWxYpyRi0NV
Lw/Xj+zFDNi6IXaX2ezBShFFQ2+92VwlyNeHqxoDaUIPYNscGUKHaIxqGUOoFKiUTuw4GPhEBQVr
yH4KdVhOiBk4C2g4y5euX78+NGMV7FpDvXDojHyvdmANb5Yo1ub+6oa9/ldAOxrn2nCIF2kb/vSX
cMGD2unMkIp7xgINbHdUndu5IPnYCBcyKA9oChGAxI7JPozEkSsL5oqGuT68wuGZTmpRn+VG/OzV
Hcys3oXZu/yX1hhe/7+W+v9KS439EErDP4W7/6KlhssWNdF7jrr3t8T6+PGf/2H9/qn/EVOrf4Bt
EJpL5Xf0Bzrf4WfT/ud/GNr+h2krwT9009ZvpfX/yKnlP1D8ClO7iqgRjTvkn3JqwRNqJGvEjwiN
2lr/PxIhPumMEZxJW0jbcjz02WQqLcCIH++PUR6gS7b+VzTVQ1fwXicAHbNaFDaaiNrpuZpp+ODo
pm/kGts85G4/EULrjNkAHwoFB5YBM6RdEiZiN3msOtoFgIkiZZ9XN2PbOcRTZS9cqBRtg7UpEGMx
v20XwptSpI9UkhIqPGYWsxybypG298kV9VtqV9mOuIl+DYG72nQ1w9b6i7prwooY9boB3pW1lLpf
Uzead3kse4SHFrGACJxGB/2D4XuXWQ8dLjv27CXhgEkFD1N15l7lhUb4zUFU2XuV2t3BtevnumpI
jKZTvi5MYEi9TePKtgQ2OgcoEC1SKze6ny3AlWOH5iplgd56WCtZGIHoZiA7YaK+lxlPUJcTDtkp
2yGsKODUV+PZUjUD8VOp1XBH0iV+4sIEOS7xI/fcGNwRPcxbaNXlRnsE6tmxazDPEHKXLHgaCFXu
erBksAnYG2nbrXeZRS8kp4O8ovyZDx1KbhV4+FGV/W1KHPk7QOi3O+DfSNGtf32D2DYSdNAlsIwE
Daw/v0HiSdV90ZflEfLts9laPRGdPKSKEETHBQsWTB0CCyLNzI6DsiGez5H33yfzD1fXvzkWTAR/
1P7zXgWqIk1p21BUPMv8pIkXhkXTHwjjcTBqdstl/gZoyK4PEG7vA5G9GDr/Gdnp352BT8yU5dd6
iPw8MCwOvgj56QzM4MjmJnTTI3RFeia4yHljL3uZcEEutKLeT0YcbWI0n6tyMcwbzZDvST2BxoWA
n/7s61+fhwVK8/lEeLb2TCgu3D9ME4/GHy/a2BTNkOVNerRDTgT6YXvdaOhE09Dux6KQK6NDKu/S
wt66cXIe8nRGg4pMLp5RJEtY7qhuf/ZjqdeuO1t7XaT761O5PjJpSYhY48dPf33Qcjmo31aH5bbo
XE+jgwVE2ZayXQLq/nzQAVcAHtyYg9Y10ZnNdGhjhWS+N5B4xYTSmZ4TbeRQvbkW/aQq4DqMfAZu
pCAVtPo+KnfK0fa0lA1G8eCyUUZo/JL6cgu6mvIdhAHN3XVaxd/bghS+VDTJCQJMw9I6fYeKfUsL
hRMhoo/RAGniOyR0OKF4pHJtt6iXnv/mL17eGJ/+YrJT+EuZTGibMKk//8VjAtc4S0zSilrylQzq
v7qK2LsML6GaxUVqtdU5ghlT2PEJHZO5hujkQ3pxifJcdu+lZAPb9xn9PdpNZu2woZGQPMmuEaN+
7pnNsb2+Jd8DrU7JTUCXyFrz1H/XpUVDqquSExwOc5c73XtVjPOhNhgPFIAxKt9bR4GNmMr/u+uF
xenTn+2YpvI82/Q0j96n6yW1Gg+NrUROX+vnQncDp3y+q/30O1E23b76lQMUzYVlbEfqanIVHESf
W68JKIIbJMUIIFoGhOuMxuDt37wk/+7YLMsROIgUGV2f7UN1RYZbWyP1r6aDWSfeaU6LrwVTkk3V
uM9k/hDBYTjb63JAnJHDbhRNR8COR6YdyQ/91mBXsCo78a3B9WrPU7KF2PzA2xJgbF+pddFicrXm
+pdjm2qVi+dZTycnPyvl3FeBVR8MMZjbAlHZhs73fYOUZGMEEcLDMjshafkW2b5789d/tvWvtzAH
1YRlEVHoao+W9J/fifR4hyhwy/g4uxBv6KjcExipQaO2xFTNkHIrubHzdj+07DB8PpknhExWFT7G
mZ0dcoI0Vn9zSJ/WFRuYpmlTjZqUMg6m4E+HBMIFLkmoo2Poa65Vc74zQ9fe11l+zPFuHcNWJYeg
N89CK2fTevVt5NFdaDLr745kuQz/cJlej8SxmCXYyjNBl356v8aMXY3a4DJtIx/m7EcT4iVbfC3k
+w7DmvQJGuRhcJppPrKB3BRFWB4AFZFqNkDQlq33kipBpwItzs4RzraAc/rXZ0sutrZ/OUYQYNpl
5eNuspzNP5RpnZsi0y9GbiWNc6tbS4PLSegZFa+GUM03RHtzYGZnj/SmQxl+9/qZ2LRBmLdOlN1S
UH6ABIxWqgS+q+On0UKsArinj1V2L4w02PgRE+xC2/lWzRmQDGG8dF1YrYtJNIR0Ue0p4PiGV/7t
2f+0LCxn39KKNd1ySdQzP1+R/WQlUYU162jakBUqaAxQrqdzpFSwaRsSYGSLVE8wS2jhhqM4I9PF
lxMN3KagseiBwcwPXhIbf3PNOJ+qjeXABKus60rFPp2c5D+f8p5NczH7ZM0Nsd57LX3JJi5i1vrp
2TER14w4btdRMj8qX1rLCQwZTEWwoBEUQoSiCA1Y2JjpbpoRPa5DRFFRSu9oi8k6zGmzm+nju96Q
3pmMUnZej8MOto+1Uqj7wed3z3Jp03RzbLwXWcm2v28YYLcfY2KT+zRb3Ro0Ofw2gQ7KyR46kMO7
qaBhhZCMNpwAuq2Lob6Eqv3wMVudk667zUVCw73ndWyTQ+WU7Tv5FzejOHGqUb6H6UGnzP51oPdG
MiO8LNAkXMlVPgfy8Ndva+/f3ARQXrE98tghafMzjo5y1R9AXRsHm/LjMBA5klak8M0zf3jaOe69
zPoHX4NrVn6fI7tW6Q57YblzLUS6ViD2jLslUTojpBhQWE6YMawnmmzqi5II0fxnIe1qhybmi5/q
5sD1rNaBBg0tKDOxcQ7RUbU2zaPE17SpyjtCIOy30n/G9IdsX1ygiaa7etZf4yB0GRMJQNM57Lyp
l8VpbmzKDlImUoC91E7L/WE8D3TDmFD9Ghqv3TiDs7BMcDu5JvqpAe2F4Fp+Dxu6LsRC4HlgvyDJ
AwoaHRzahA1/ZNDYCfyaMWLVHiwFirmENbUZ0L86AUOmnGQ5jpgw5BrwvlHEJ3semb07+vfW//9c
/X9aL7kIFLALCYLQoVb9F16gqXNQeylnCaolCW55c5eQcUhztaNPTL5V7LT44emBVIpZLhTMZzel
x+6p4iF0LDrnnmDeUZCtmhAKx/Si3f71W+h6d/7znVGZrOPUG0Lx+HlTEBmCN5HR0MNdauFq6J8y
PyA8x2RtR3BEWjqJHNDYd4OP+5yEpBSsbfFtiiiTPZBGqwINuj17jP9nNmB/c3T0Cz7dt5XpeUqw
dXBwQS/e7D/etyfVOI09IlRVtbD3ESP1ddAhJo090tdFGaxR9U1nw26nc55FkpHZIZtjAVJmWfRC
ptZ/fUDy947+0wmTKGUAx7OV4tA+VaVpXWL0IpbiMMpUbBzZJI/ZuGBf1THvc+MrX9ohCs8vpHWG
+6z8qVNRvsvijQaiSZNc1j86+oqGEWaHgfiBs138pJzpzr435Oji3XQXRvIeNv64HcJK7TC2cV2T
vITcDOFfT6e7g0nQh+22JwTgvvYitlRc1Udeypt4bD6KsohvgD2Uh6YlJk0w024CjLQeZ3IXBoFa
z7qXe8in3+s4DC+jgzokKWoy8WKqYEe7MKa8+44K4xRqjrNnntbY6ocJ9wvAmV2XJ1uO+lDlwblL
eSqUwM3OQZO5is3gUbuzOjL2HhB8LBo10qFPZewPa1nM4z7sm1+83M26Yvq1w9jzIWtA1Wla80cR
Id8uMrccS9LBlCbkdeWciyCyNl5ox89CvXGywxuZD4++afs7b0BxGbQJpAU20CxyykL0j+XXT4OB
SJB0RyqDfdR5vYmITRMbJcr6zIL6DR7s/CBHpEgeLQlnBriTDaFDeg6dCzQn0d4q0jfPMsYzudHh
algSBNg25aCX7beMnje1HpgO7W1KlHQ3WFLGc4bKdVWx+hIj5LJikQW00qEf7ovad7/Ogrmg2Ndh
Px3bTPzC+S0euzR+9+ZpoA80GXuFg5lZx7KGuGrPiNzefOUmeJtZhr5BWHxshta/TZcpPfwi6Jvj
wCupehgpsUA3AR28Dn1Y2J4esOWP1dqmKXpfigxjgk2ClUBdxu5G7FvBVT3nHYRPGxShJE2VGArv
NbAYy05lftsMI1IfVyLPNRnHIip4Uy2goTjIi9OCpd+4g/oR2gjjcEMmF3pAi8E0RXJKL/2ZbTMp
RoxE+EnwOxYh3zsfFsk6zIv26NbDxwDwZh8YroU4pMSLjP9306CApHlxYzsN3E8P6eGIb1+TlG3P
GD0oqoKNO3ebvrLaVcOuedtjmETa4J5tTZxkNDQYFhtvL+z6xozTEFEKXBMRJzsg0MbGstoEsQ1D
ORto4MGN7Ach+yVKcqRO7ZgFzQXeq3hEo5b6WUAYRnU/d8uvcL2Llxbmg1lZ57Bn29gyMLsW3XXu
4y7rSBGySNJVLmbHJLf2bHHEsSA6BeiItQ0MxEhl7VAjep3Y1p4cweknGN3t9Itv5UwHG7TSSa+j
+zRlijo3LF9SvRaMvx5qi8jALiEywC/M/kZbk/VK/BlDFPEijGB8FcvQy27QNAkKJkTMIYizPhC7
wm32iR/4F6Qf7McUmk8J2S4Zn/p8cm+ogco48xHNOjOGAfuOwLrgxsx+9Camn9n2nc2YaAbJy0FH
jb4j8UEtDOd01SC6WbvskneJnAnLDINqo0PMRyVWGRkGt2L64SIEmFCA3CT9bKzsuMjWtc04z4hz
52Li22czaAX7aO6fbbxyIW6VSz9iWAJ0QiiIiV6uYV6CR/XSW+ON7w7tVoAcfDDGbmMtfzg2tWFv
9are2nE3vqqyTZD7zS+JJS7Uj+QQZnl9pwQHlzAq+hK28yvSA41eTVs3s6oY4pg9sMTI2WfDLF+X
uAyg7mF/7iW7XFbDKCTdictqVzZOfnEl0ZJelNhfchG4Gynj/DwJBIqF0ZhvFWnLqxhvUYMgcs/W
nfOk6E9YTKyihEGeZYlltKJ+FIPsmdHZ2NdjctJp+jzWcCieXAO/SD3F4mw58TcYHEw0uVwpJW8n
L9pSaLD1r+avds2tpwK6hdGO1oT/M+vpGrBr/BAFsemVI7ujbIz+DkMspzDTD31CIojykJayzWaH
k4Pf06O1yScbT2l+cLzwORvG+s4EhLaxcaOxH8czlQw3nn/HS5kerQFjrcbaTcRGecTVgTjX6OUt
bZKvFoVM5rTAVcMovMny9AwMYD+n1YMTcg0WtWT4rZ2Re33Tr+u4aU7pgJIyAhFYD+95Yb+26Lhv
khiYIVl61Q75yilKYjTSznR7fdaxwZ1oRsrfJuNQb3F+hDvb+maPNfeqwQFNl5q4RYka63OzvJkb
5M9XJAn2LniSULKEPuEs4C2OP2WliAHG83Ce47h+wMdUrFQD8sPyLfzh/VOdufEuDSRJr7oGS2fF
qNkKFzlibd2FtMO9TnVrphTpaZjh9kayJsFaF+YhwDyA32TYGkNK+e3ic0nd9AzKCE82TVe/gIjY
5dV0MxT1C0gQamjZf0279zajecOOhVRIldyOIcqquOYFjmCqDJnjYkhM6x33C8w8aYx/JI/vitq5
5K4bX4YwqynXBoaqklE+lhhWNRbBKivkU8hI2bbOhsYbalb1MTaK7ZBn6tL00E6kd7CrRco3p0e4
/l9n7VmX0DML4j1OpreQ/DJKQNyBBGvpomUb2bUHnYPRVM86ZPegp/aUGQ3ZQhHLrWm6DmYaRTR4
O3rbvoRIJ7OuPpvuonkkG8wPhQUXs5QHbEvA0xLPQlmtXvCAIvwM8xtth8ChaXJ1cdlhFcTokfjT
eR5IYzbI6zAJHmEX7rjsY7p14QbjHXnKGhcWrv4eDT8RSMlsPKZ2HRI0zAyFDKVqkxKKVHp9cqob
B1nsOGPli+ejDcpm7zHDWTFNCXcqK1C7mEN5RMnwqqLh22B8GTOX3KUIJ003rSvlO0/JMvDgPn7k
KlCrSFMZOrX/Ug7rmll07nmHBunHWgS2dRHZVqnoKepoM3LJNSy6Ef5kJNuMdWa4k+XeTdp3OIyn
kZV4nLI7g/73ip0fbSc8rnDtd5PCKzOCdpga9zUYZhChDQEriD0evIpY+AwBv9saBhYRwBzTGOy6
tryVHjG4NbXTrrbsdWw7T5TUyPLc4dLh2AywTu+mfoaa2qXfp62fd99LsuTXKFwwusm3wMNHNPrp
QdnJc01rZEWI1tduwKPTswwcBxQWq564TUrihY8ykdBl+JRtAsq4Sb46kMl9EoGWMOe44vaW69WY
kM3NVIBkHmFGKFG35ohppTcJE/wyoPlnPU3wraUszUCxnof5q8A8uk0CkotsWfQYikk+Gr2s3Q7V
9FEOEppBCvDRLl/joSZ0fmwQnhvxzlCUE3gKdnBxyKQz3yJwGVWCiyytGzSgDvd3tBogaot1KEZY
jaNBpqTx1W4XpMj0zt4ezUdFfGjDdjsdjwr6+SpMkB5hQyZaVzYvIRs4ygqiQynb+94oNkFYfrdc
7HwucEei73oaMOFNn9Oyi919LLFFNVWYbetYkyDlAl5hcDeTDRSPxh15hxrx7xoh48rzMsBqqEFW
DL1h0Gb4/33sUX2LQqxNCdeaLWzIdP5XrF53krhKgAsTmZ4jG6cuRB24NIN0Kd7JFr6pJiNdt8g0
ayP9IZDU6+AyuQsFfcIxb5k5lUKX3KI/blmua3Md+t8BEz+6XvZUuvUBgf5LS78BxCZNjkqzSbcR
dSRwLHJg3jrgxqdpy6z8lMsF8fgPEKCbjKiieUad3aIpopdobYjiY2ti6KO7gIi/NUWWP2RKH0Ju
BRs3wWgbL91Asxf9vi7Dp7ImImLynfqGESCXRDUam2muv1EcsWT3TgIKXL+4kcnSaeV7wC8YoZaH
fuHVK2x/6wg4EAJdPr1+4fot109/P1wZfB7N01V//XDw+y0sgPfr97lXqN31GzXjw//+nuvnU2VG
y13ofP3s9zfi+CLlajQvvz/9w69annpIVADxO/T9gwV+FyN0vC+rjJfiz88s2lLM2z8+7dQsrF/E
Jdf/vB7n9aPfP/n7l/3hWQItnnDoIBe+8vqvh2Fi5qeQj/EwLcdy/fFPx/eHp/z0PZ9O3OdT8/t5
lqcNuvxFNzSjpuAG4wvz2dbMjk7T9HdMhQ99jDpg8MZ3TbYltWq3H7HhIlIP55NRe6huezr7aGeR
wHFHu0ab4efth3upKPDjbPiahYRvJdF7n+TkVdIGbUoHymK7q+2EfNA2fB3a0eWt3qmt2RL9HRFl
tLXG/ksQ5vrGg2xQmYOPlSXMWdrIs40yhIF5UjYrS/b35pyAXvaN7Fj74alRZX4pmL27XnlxVZbd
S30cXZWg8mULxgYk3EKdt1auMH81oQ4eY/N7PSCJEwnY8bwmh8fX9rhTxzmnPjfG+R3i30Myhlv0
ZGvLBEvrImyu6PZtpOJuSjbdDdL94Zha0ELqwQRAJh/qaZlDQLRfq/HSgmMoo9QkB3721tVEEBkq
1m4PVWof2i5CzhTf9DSu4Ydi2LWRsinjHiVyRYsk3+SSwNeh9BiQy0PgGMZjsK3Zsa2DwvbXlYFd
tsKHvm18g+lmh7LdxmNjPkW0ujf17P1QfUdynNSozWEWu8PR5a2z8sRHSs0mJGejxZkGDbWCj5MG
S4bQDcIJufaEEe3HvKtvaExQ9/R4OzPjNhsrfWeoY5UNN/Q13k2r3xdmtwkS5FNZwz4oHIhG8NqX
WPrqEupsF9WcPamnt9LS92gH230dW3RyM2PXD21HukK9sORjCL9t8lBiL1h5gfbAvU73dsoN1Ybh
C6xn17v17ZA7KaSogTmW/CJ6vFxuTyFSeUnB0dJOB8B9qdlR3ylsi0F165k+SIVJOrjEMKSNhar2
fmaPp4Agt3GeYHx7GkoA3deoHP21nMwXUurIgJ6N6DCDgIObzyTHJWYpSaeVRe8B8D5xmnWJGWqq
j0seggyZZE4YmT3irVdZxxo4GR2wMRM8wbVedA23RypvgdFGZA0zPogOpRV9AJXJdxnJvP4Uh/tx
WtAjratuQzRUBHCyN49TbBRe5GMUL+/505qbjGlCzlz51ogxmkbezyZF4GL4+ABF1BEE5TjdoQvj
LdL5vERX6RtoqElEO1rRiHeDN5aqgvjJGz9sszGP/FAIVhNUTrZ4bwr3W4/ziQCS7/H8hGowPeAN
poEvm5tJrcs+qrczYlzUwvO7Y1NJ5tFwl+b+cxLYH0yR7NoDXOEtuCrjRFQ7B5ml/qH3lAHoA4pm
GSAs174j0fDrcsti93Xs4MKpxbmOXhsqXVvdyRg/FJ0j0A9JcvGtYhvWTARMx2Mhhrq7mqr6LOwC
EfT8XZm0znJrKzNEDDV+ix151V9AqiAMxDfJumk/N03ysIwHpm4YWbXdaCej5jlpgovjfMdV7tM1
Ne7rGV1LmAHh8BbiRzrhMDTNET5R0N9B05rWKSwvXtrSOlSV8w04GDcNG0SD5UAp85D5r8WAAlmW
7VeoKufWs5BIyvnDjBfx4PSEm24f/er8wIKf7J76TjcAhK1fvAGH9TCm1BCx/Wp5iO6o81Gw2wj6
DW/aaSlwl0MZ96XgDYgUJUyJHpc0+NkmY0qcLNpzIs226XdqjLENojMOqNPspthxW4R4y/A5EMRk
5/BmuWHASIcUnkSv2pSrUhD/gBkz3kexdYMPYt/PMJJsTRfV7o/OFD0bQLLWzBSDjVchfleGne1r
6DOA9AsS4JApzZs8FsXayKS37bL+OaZtIav4V2aoB4WZBLC+PcK4sLfRY5NV1S6tGq6RKX3Ikuxm
coS5ZVggPeujlVJsm7a9ZEH1RU94+OLFo9YN2XNJFCtxvBgi4K8h0PJbl4yUcsGBpDuvmKlnJJYS
m2aC1W5di1+TTE1xj2ItuDHM28jEJ142TCfk8O4jm8CsC9d66iZG13PwGif2T1FN/q5ZWk/z7CLO
pKQAaOQ9yjbceWRvjrhpnMqTl4YrIKyN7w38wtXgfTXqnA0Ltt2bvoXV7jivnkUYXgVJyKzW2PYJ
PUQrGzTGvVlFRNBaqOmTxQ1OuBdJeszOQr/u9kauXsOFJliZ2ZtLoVe1UAkFucxoWGiXDaP7DCvk
YPnQAxqu0GSGX+QC2C6iwoYcM7CfzZiTFvF4MGPw8CmC4ajz30Mb304iSVzt0uIm6pxvZBfHO90C
k5+8PU3Rr73VRmdCBH66sAVxxoWEDrNJjHy9bsqYjLAlwFBFvDMJ7ITUJfJqhSCvPGSCeHT2Gyqa
YMV1Tb7rvRNmYvTiaIk3lPkVaaSrJEqmy7BQL6yhgBpVtY/CpadR2elz0+0M15Aryd2TrSpK97Sv
j2ksrHMdLlu8phGntmifS82+XgHmWnelg8be7c19ZFPxs1SdzAawVRxN7Adr0nPi3NsYZp8enDb4
5aNjR6ji7SlFuC0PTLbnBgJG0C7WTbqJq6VDNdh+BqeEhdMMp/MYZ4ci6I8loZU2VmpunC4uk02e
IMSDxvGCSjtZ54KgbDwh98KeQC70NIUlLu7CpJvH7XvAHA6xMiG6UqLuDbGRjcWhdnW7dTKU2glC
6365SAHSp1t+I04UiF86iOi3ZStbBYckDjNObIxhycLsoCbcFMCDyDF16IDQrKgZw8CCIYS2Cn6S
JECSU+2pbSxKbBcqeYzR+e87q5w2OJ3mQuYf9MXTClgdMgvyXxjQfoFm9qWz8USisaY4sqqzsRjB
c7D7M1nXFSJ9BxPKHe4nDDSGd+Yi+nAKbIoEicjTRLQFdkBxawxZiLsYrDNx218DK9qpU4CF68Bu
h0ZdU37LmnHciqJcMkrj28pzjzUxKERl6GHXeID13EruVHxoyz4+bdi4YYLOTOgDuKqnMNOHyZwe
R3+Pes7YNqRfu3Hds53Btxl9w9qGoWkblROnx+rKFT7Fx6zV/aaWXQna3n6t9IDftnmtQsbZBCF8
wTUtdsZ819k+4BPR3pghJYmdtTdI+M5mIO8xOXEGBg/gWHjncvkTAezexk5P1KFT+UAP6Xc2zRe/
c0fubB4+YRtf28jSWLEf4z2CW6Ed563TIFrzrLw/WcGlGNtn5gTxWhk6w6QdP87WfVsTgmtbKJ4q
gLgre/I3ODOLVYfJdTbqC/pAe9uPPSWXxivtuNWtb5bhDRFDj53V0/ss6EcyebeMO1wGT1njtqer
FYfWLU3pPHKDbVzSTfn9n13PeL1GHCS8gsES6M5VZhglS2wpXwLBjKoLDGPVNLFgIoNtrJ2LfNPZ
BfBX0DDxwQ29bbGETF0fvIB4DTukdIpbzCTLg+vPxSb0oNU5nUlC4vKAkeXkzaY8AKiC+NrBNyuw
bcLkEqeBiCMiSEjCaocmOg/uC4kxzAmMdH5DnUuqTucdrCU9pxxrFGiyuPgLNfj6YCw44etHLFeE
WNAQWl//D1aQM1bxKRFxfWpxvp+i5SM8LgxRrSFo9wWYKruZqlNAW+pESid/4f/+XHaZh48Nxixe
TtmdnS7Gel62ks4PZHKCDwAbXYnhcsAAs2pV8EUkqY8cfjvFJZaG5XfmMmz42j9/fUT3rQGvAUeR
jFNa1nG20vkMS2s2nuwlhqh5Y9CMgn75+vWbRiI/tqOA9jZLnxt02xjAf5IFipM7a7dk/xF4ZrlN
LaJnwEUTSGnTjaj7CfRi6GDuifJ1XpHiABOsW+dmT4RDTlnBOwBjgLk8JE2Gu/MWNnVxymwwB6sZ
5ExU+tFRk7Kwpx10+P3FZf/OC8mgcPw+KwldMYYLfCIsJ7jCZOsdw+6Hcdl/Xh9ilorNSNtqJZZ4
pymCMJ/BxELtexu7GRrUkkhNqjjgRAEw2HF5wGSIZIZxeXuoYzzP7STIoKHaHgwl3kCktkcVJQe0
3DAHkuC9citjK3Pev22b7boJU9j1gX72xuo8SuWBwKYJmB0dDZhe1y9eP0qXT2tVMklpNRaojqFn
aID/lEtvzevH1yYtGeVUUKmWDo4ICf7oXgpXTrTSIB0l0xt3QKyoKwRQiGj6FN+zJ5ALAGqEa/Er
KP6LtDPbbVzZtuwX8RSbYAcU7oNEdZZky32mX4iU7WTfBtv4+hrU3nXrnDwXtwooYO8E0mlbtkhG
rFhrzjH5sBrGx9w7ZqH+BliHaWY40OXV3xTn2hWS1Ys5We+GabzZA2k5HfQOKHBPYTJsZzWBQDL7
AzXxdxVRN39Edv8DypiNqo9vTQTPg6uNjygw3yScNuQ6r5NDBULADlZhXttoukBrrq4QvxBfPk6t
w2Gz1qc1mqVD4ZVHjSb/2htpmZsmpmCoBgMnSp5fAS1lKCgZWZUq6B/zCfMzh7rlQ//nD0k/iqFD
Hx/KuVvdPp67TbPTUs7sy7/98alJvtx8t295+2e979xNO4n3Pz5v8JeEstsHb5+npO1BCxPnKiuY
CpUFJLHZyteMGn7j3TmLHLVL4yc/4PokQUu3qagXMCgVwMot/O5uaPXA045FGnrHljiljZPDaIGD
sWYu+KhJ7yGEfYLIAsZLQzzYGHFBCoB0yRA+CWuZhNnaNsoIA7AwgNoW/yQ9RhtDAnBt6mr3mUfO
0H/32AkfaphJ5TRu7Ko9GyweJwfX8kjkjJcRxuwP6RPQCiJQZ4qbssrSO7jGx0mSdW4Dh163S+8u
ysmq0+ru2iDz3FVIPjFhkRZbmfivmheO/S41XbOzbfhadqdvTTTKQUHg8cbpjWcjbSbs+hFFd8he
7FFjzGzXO8u5t1oYmnEjLxNc1UbqAMND89DaMXQtD7Bi6k37mCMLpSKK6xiR+Y5OJGf9zvjtwke/
y2A7yYxJUmqlP0iHoEUj1MZlz5/Hd93whjv4Or+MJO+2RHl+ytw7u458xJR0cbroS9ilfgSdHUQR
CKd4eB0zc6dn0sb4hh9Tp/id5a6zveHAcfa1aEk5VhWDOqOYvyrpvTWmFW2bZRAgK/eep+M18WP0
BkbUrQrL23pdjK12/MFqz69YHYRlcpaI4xeA0BfXRuTEvF/lEJ2KjOesG+vtUJFQH7uq3yH5+ta+
OGeNxCU6L4YTASpMwNXjnXjBcdLd2WJWaxjXMShN93ddjWA4FMY9iWytte6YYxa+hi64BWWRqWfB
YaWwTSKsinfLEZ9uCel0gXSvmavNm0UL3TGNnVx+HitMFi0VlNueIVKPdXeXtMWFVi9VLodzK96M
mrnvZX8qJ1VtbQ0slCaGtdCTCwEVH64VX8ZouKSIAUj166FYEhwH/hbntt/Qus4CW9M3uMU5aW6a
zDnONY57i+FVhpLEJEOLBtL0EhkMgUml/tIsRVpQox3LBpeX15+nYvopcK+uYmu8wLp/bB16FZ39
pI/De5wPP8o4xvw87VN69nZa48+biw/PRX8GGWZlaTwWYqxOVVn+4uqTASWiRwBin9RaCnh5fDDn
7MRCrzNX+nJkdeqd8XsyxHfPSJ4F+teUI2iTNkDApL+osmjxSsolJNU8ucV8LaT3G9snBbGNaabV
eTqNiyW/0MBcB8P5MF9gT6W0d1goVVN9zrrDux9/T15G8wyw3xqSxH1cWD8ztbQCTGYWcnibfXPi
TJQiFvAiHtGODgU4NATuP7kvk02qE6NKwX0/R/pb5zlxkKITpg+vb5vl+6AXASxsYGydp+xoee2z
4eF6kEwTaZ0UazsE2odWZ5EButR60Pj00mR2i18gN9XJci2G9PzgmQR0AozgJW26eleqklF/c4z7
7meX6yWj//fEyzI82ERFG2RqEkMDpQycV9bWq06zH+LJanZGadIGbehRoCE3ytEPRmO6twbcoQgM
0rnPdkPbnJyJwQaH64c4MtnVQUVjGxLNa0uT14nsUzfTu3KXNcu0Yd6H8UGPBcg+L6K1Jj5HHRmO
mTbB7BlxYEY9ta/ev3gyfRrluAK0aUz1QnElsa/UaP3i5GG14gYEFEb7r2j2WktsJEQsdMKHdJSP
vaX9Cn3viXeY7IWJvX24zBFLT1FvtBk2LThyre8ewJrfVZG9JwyNA4O5qYrxjQaT5eq/ET+Xvc+E
wM2eqmp+Hjr1Xo9ww3wjvwPicgLx2K80Ls9go380aGAZySfCkCy3Hq0Mi4rb+VfD1uU6GQDJxqO1
lYmOosYe1nWZyF1pVahcJVKSXxFaupU/hB9q1IcNIYhFzlMZaxcbKA7xrQhqmFf21pXWxFHZWJRE
WH+CU3wX9HXSWjqcMr7rHhla64TMrlwbwL58ixPnlakFTbSeDjLYxW/SbNkzDe8RHsKub36GeohX
2NXv9UI7pwbuaLLsJrIzPSaFCOLA5tmKoqF801p228qvP5fIroHab8ERN9vBC42tpLG/nn2Op0L+
YJgk1mPq1XusCti8hgFdm6lTPUzzwTSHr7Dj/JL16tI6kNnCuNADZDM0y8vfOm1RNtfhEbYODyVq
gjltsMPGL0p+agm2oz5ruVu67miQhrhick//qHguWgPjWIOorYoJJsD9vU6hu8yRm5wTv32PSnDQ
IBDAF9NNXTFLvhoMBfa4n0D3FoCdY9YSoTGIQJhQBBpOt0BpvJ8p5DTUoLRAlWmdKkWfVXcBcw+x
fu8vMnq9Du8iz773Jkc8NzPkkAylXoW8wkCNRyRFypzC2fBbovtZ2ktQvD5DippjoyRv8YhXpA/H
neqjZm9xECNaL4HjZ5E3GNbI1yuH8yXhNAbjZ/k7M8Z97iN7IjGF9dU068BFy7hSLdIqYlm6uwTi
33by6gbAv/8Senn93KUZLRQhhx3lZrLxeyBgdpclx9KeHxvmeSdfdO7JSRpzi7eEoHfy8k5G4ddB
ZJhn38yv0eCqU4iP4jAxExt9tzn1yx9elXSbyeDy4t1z7szFdzJP+bGaaJHrtSqhAXJAzLKls7TE
ALR5728XG+acF8ae/tmDk6Keu/3h9UCfzCIoGtvfZbY73yXSQhNEWz9yRuBZPZuoIcAXjZmkP8ZW
cn/7w5hR7mk+SnOhLh6De7AO4+JKRPQJTM4/LQSrbe5MS0wrmK8B1a/ZVOI0sRniJ+8hX1QTrLte
6s/UqsOzi1FaV8+eTSpqrtvm0ekrk8QQpl8DKZ4vnTEVW1wRVIlpau68lFsu6mzt0apeo76CG7D8
xYmMeWssM3wCR1eDsCE8mTxegTBRdGdSqvtYxeyrDtVMrYNa8DveHscsxSkeym8pumRnma1zyhXO
KqNN9g4TurXTSLXWY8Q/bmjd++6EbK4nosHJsEXkdILXwh3FBo5wtzMh8K+6FDLoOODdn32N4XrR
8d0GBsOqYso/6/RcOv9+8najVROoZuqBmXbQhRsm3SmIIDEYFTK8gZSV0eF77qBhGadoZosDX4+Y
0dTIHMgmDWdez5EhBhMx9/o+HKyD5mMxiikn8tRIj/00sGHBTvebp05ZMY1AA/oePXNMdAwxlAbn
3+4DL6Z2d3qUd8hjuoDHTLCkhnttShU3aTMjGN10DTtTIvliS4+2Dm/ZrnZoxGs1fUUpOy8YB9QX
iAcwUYo7MlA12nGSWtG9Ixv2AuXqYND4o4LSYBaYb57O2eNm6O1rkaz1SEIo4uQHRAd/HhvoRnjp
xhDRTGhLe46mxj3H6ZTvVNc+1EqclAS5Prntz2zQvnwxCrSkwCajRd5SgXWVBW8Eeh2OrmF2zEvM
xxSBxcqbWGFUfxXzfK+GEsDkAIrKB7dDZidZTdRwVsW2WWJqSVxtY7dRsvGKOVrYDr+zkBDajm4e
Eqfp3k3D4/K/stl9UxecYOM37zEiMcaacTsCEArNl3pO5gdv1Dh9sv5bsK6mOf4JG+GpktpqMqIQ
IUuGwossXDZXggKYnQFzYqkWFZALBFBrcA6wYLt+IYRF1zyFq+JbM62BuVLnNPnMS9snOamkgepI
+M0tAa6iRIaZhFiKNcc+Z2WzkMCwZEc+TbA2u6PxCkDQSiGuwD1mBdWZkTnvuGTSSxeNP5qQ8iPu
+30ZcWBTY3ryU1CwQyEI+uwXyzRsQp+SyTFApUSZFVHNdPHemjhZpwWpndCxtmYzhneWk/NU6nn3
BM56n4qvMPNjanAU1xOj1WOYxpfeHrRDyEy6iwyyNZISn1JsHGU6eUHlRQiw8qHYFPQIl3tc3/QW
rWHlZ81x7oxtU7JhzJN3iPu6PeiYr1JbMOwZ1GNu5Je4KZw9SUCwiVwCZEu71oDsuw/sh6/6VP/k
EYL3p6H19FTrH9wlz7qik2ea1ZvJFGrn9N21TFOyy+3kCVXx4jaZTnMK27BPPE7B1BeyHN9aAmGU
M6I6YeYxOTRnHSJXYki4aydlQqLURzO0PW1F+yR17AOi5kRFtAm6JCA9WCnTO+6vhF5efbGBvk7k
mxDQUOM+L8WhV0hposeyHgT+cfvoAVaxES0zlbDfcxQRlj14OEwGDN2luBrK0LZl5tFDZyKxSaY6
CP3uerPG396xouzI9U4eYoxJocQWql5re6+DB1zVnnuUvLVB2VYyqAQlYm5A4cyorFCY4/5MXObh
LU0KT5BR49uPA4Eq65uF4mb208fOPjrc4OvQnpbcVFvtbRT997V4un1W27UoNH08rWAKEHuX1CBD
LFFAxY3PRSey0e4QIpjezh0df4cNg6og9YhZkVXgN7BQRJmeXZ25SUP2dp2RreQjjjtXvrT4WvAC
XbO9WTP1SLtGc/HCWZ+ZmYr3zF6OmZFRbOKmqbJrPEb63nBoBktlbDI7uZYCESuSFsj1i9feGMR2
HBnglgUSppAnAIIq507Vlbt4s5Bf1sWCEsAAjkkTmZ4mbDwLH1Y9YvNGNrqpZgh6IQNOr8Q8F7k/
c5pxa06YL1BosMNbNQjEJjzkFu84uqi7AqPVSuKA7R00s0n+IpqJl86wGtMz2Yt6uPQWFRec8IFR
FmrJsCVG2Q/71e0zXdJm/1pSM7sp1pEIf6ZD+BJ1MysdMyTka5x2ewJzRl/7bQ3QqIsGKs6gmNBk
GKhbrCHorOAGa/SuoMU0OHRkml2Mml6cOZbWyvB4jaxJgzhGCjGaUP/T4ZTY1i/XYD2COH9fxVTU
OpCtyGSdj5kfI2fkWbAftFFwkUz7qeEmmfmpPKm9gAb113U6/+x6zmIEh7BbJVxsAcEtnlMKIw2V
mZTB8s4wjIQ96FHcyQmS24TCgwbnzkVcaBW5F/RGfL3tJ6pZgqvKw5xeBtP+BNCGotbnS27tOzI5
ORDG14laciqHH7Hi2hmVBlqoKrFDI0IB6rJQ2x+EYZU7p56KY+qDEWoxEMi+m7ZFzCHXMynnvXzU
Xp24m+5GQ+wbXb9X0pHntum7c8XMHYRyfnCzcjosNbCTj80FPDUHh1n87KNRXAbKSH0yWwx/+Uaz
zOGSdcuERwXM2sqAtPJ0X/bOT0J88+PtD23oP+JYi0iWru0NeQInLep1gtln5NUGh5AjEL/3eCSh
HNmIeZ4nPdmHCic46+gTw/Zhp0z9qbY7Z8taYh+tPjwiRqEegn9Tc8TfN17z4eeGuW6k8RiDgQ26
WduMDpvkclPpC9Eh7sUPjaSIIO2W94/22p0940wThNUJmqD8lqfJJ9ai88m05zQ7de4KgZN+6Ly9
2+T+jiY/iYHo+4AV6kE+6u0BZiCI+0V2a/SDtTZM6Ag9V4/CgAxGyoRxOamZrRltJAOYrmL0x4MY
QWdPfqQDStDMxc1A/fhoZwSBTBGWMhW0uHsk2eiLBYh7adTuKyoZJA4UTbmTPYvOLpHhfOOw8wKH
kGd2wwm/F9ohfrZ6XlctoMrReetqr+UYRLkUoe4pZfPWUhmvm4k16LYQ0V4B/+RbPghotuMw12we
9qsql9No73L2T+CHNzz9LnMJZvcUt82qmUDKoYw4FC5TfzprA5jXh0IHWTKGc7PXoUQskTDBYAoU
HXAAeTVW414O74aG4TqkLCNwk/43x0MiltZd3t7hekFtO7Cp3t4nx/mhjWjThLFEM+IYuv3AEPTJ
OKLa0sfoVVEIBpSu7PUwUAxIRwlD9G3MLYAwxfiGoDcFPJOBVgncWD1iCW8MKVonGpm46ugo8Kwm
8J1AtKb0DFiwTIOlJkPu03VDT9XD0CEm+MlzD6QQEs1Xx3etG18X838n82tRcjchpEXsbWiQnRfb
uTc8R0b3NnNb4VGCpPL3Lai3DL1TPN/AgV8MUixZsTJY3usS6HdzT6A2+6N3SIz4By56GZQjRjSo
EJQlfFLVubu5sDn6hi0U6kz/1jGw0y3zAr1lyQ/vC0W4t3TGM63ree2CgyFRo1vZESIT9AFywdnz
DmB1MYonzvH3WoRB0AUodlvJB7kdEEWg2WcllzMHvoxPFy0lHwYRWpVmevXlfL611LGREEzPKR6Z
REULLp0DTTgnd+lTsrSrbVgvlIusuNRuf05YZFZacSWkscFGzG9T68VGgaxuhNoXoYwDm/Y5WUBc
x7/WxH6804xs3PpjeiVvBuCjhVmGyKLEHKxjniKgsEefFFOedm9+4EwS3zdMoVYFfdv3YYgb3CJV
tM1dYL0FnkN99JZ2Rv+d0NDZN4S3X7xK/56m58ivzA8aFSieS6VOiXDSvW2pdh1hVg80GlSVDtu0
aqpDYpv92ZqGQzFw+PNJjT3DIobhr9BZV8QG+URZ4OaFkFIi30Tbz+1cgzxYNS4BKtGYByTWQVXX
yqtdGgA8cp7H5Q5pjf6z8+dX0yzPMAXuxwocSNguaVbsu3orDvS+OeT0BmM9+szjcvfYesMiRZWo
LyvB5GdssywqFpFyPFI8cSLyPhToMDfH5+yI7H1ZD3lOUB24BNMk19gNX6qseSyV+NHN8VeeO/t4
LFnVUrBsdDWISKCFDzn4uaG8tkY6hFaydPZzyl2xPETNxAvJisaeshcrZFE/RDVQcxQ/5F5QduC7
Jad2pvmmsyL7OUj13N3fNuyQs61uHjHNEdlE0GiQMvDo0+NwNFvvWuveIRM+7kDzADIae1ZXf4bS
457l5tJ7+2XymJOTa4WfufSLeUVSOkBDzCyqZPMlAI8ylkEKm196dTBTryLl75dn10yl2hb8OJPm
vUwdy12rp9lK0zroh9SK/VJOTBbJsA1uZa96CGseBr3ELS1pdduRuK/Q4a1uP3k74NJOnRlUtvbc
D0JjHI/9jSqiVv69uXiDZ8VGAFdYrjqfRS7GazW50Oy5/W8gqtvjEoGnxCBx1tBO01vk+kaYEPqe
LCO7ZlkC3LvBsPHmLB/meZhWQ2sBvmRXqfDXBgXgj8rw1/Ms7sEU8i4It2UBg7CcCFXulo/rM1Ir
SlcvyAekQkiG2rDhSgompjMpZ2FPIj2vtXyuZIEDj7SqIlC7t+NO7erm2rR4kvrkjCNq6dKz6cQl
oRKe1aGhoh1SakxLHBbbuuem8PA05U7LxSvYw/oiv5qFdddmHvaxhZOVJuU+d+koAqBHYOfways/
nTdzcbQ9+FTxcrYvNMCylf1p15xUwoL9OaYF7ca1v8s1kh+pfN4GIPZay+GOu5/cMywDN2uuB5ud
G2jpFBLeFxLR10iO4kVOieAS0OECP2K4gyFDG63nxrSTFfI2h128XdoVhHQAPG+WbZObo8KTrnZY
NLSNanCfQe7nnvuouHJgWP1XibHGSLRHiK8RUnafqakA0onubh22Qt8ZwOoD0j2exdi/dcspK2/d
YzeQj5NEbNOezrg8Hi8p3u4gV8l1NHnoW+Hs+gX36mSUtQ0uDgxI7T5C4o/GUiEpUT4t4+V+HG98
pGoQ/LS/b2s3XjoaDQYK9qnaD/D5qRu5ZJNlPXtNnd67s/jOiysYs+kHY1B9hk5plwjxczS9OJkP
cC7nu8ZoM9zPwg9sop3WyBqyh5TeA6jEmiaM4y6xZD4z8Mp7ZpyzLsfYDPgWW4zCyINw3xk8QQeR
5pvRn16zfo4Dv80Q4cySEb/eJWuahzC4oYfqoxGeNcWKZbrzi2ehieLhx61B6JTX+Go/SHkx+BmP
qYuQbbbbg0jGZtvOD5KOl0K35KXhm18aLXDudosOx9kNEa5BVcPTgBlhQAzHauq3287q2WMjCiDM
DRXc+1Jtp6a7gD3C1DJn+ZNhobypWL4x0hBOKcw+PUtO8ERXFgGZ0uVl4rT4pBBw9uhJ/kL6/I9/
YRTIW575Z4UtLYni7o+//sdLVfDf/1y+5j8/51+/4j/OySdn3ep3999+1u67WmLS5Z+f9C/fmVf/
+6dbiID/8pfNjSv42H+389O35OT/zzns/6//+DdM8GWuyWv/9cWomfZc1zIZ+VfOIKE0/2T+/zc6
4flXUn7/F1/xN5nQcf5BqpEtHMsE7WDZPnyTv8mErvEPgsc9nOauYzpwAuCP/U0mFO4/hO2BWnB9
HToilIz/JBMKoIW26wIa0g3y0xZo4f/+7S9/8Qf+umyk0v/993+OQP83rgMaF1hvfCPgML5jOH/g
Vzo31bVu0iDczSt7tdSFBjONAKWz+WnctR/9CxEugWILOGAv+qc36r968T8Aa4CAoDbatmdAJoHN
aPzx4lVpVw28DgLGJyjIWDi6I+EB6Nzp62Lux5TuOd/o8/8/X3Zh5fwz5Qev8tAmvGz7g4zauACH
vQNMtp7pqsujDfak+L+85J/soz9/0T/YR1jLiVIbeEVEWb16NFx0o5sIGX0SdOnbf//rIWj4t5fz
DOBviHdM3UWQ9ydtUuZajW6xua3M4R3iiB3UlkVzR0lWeg1lMKkO1kJUd3yA/jMnt7NfjISOuXax
YgSJ4QVhRqqFEHrJg12XM5PZsSEBQLWFDcPCwq0p9R5iq/4euoOxqvCUbecCTyS9Szb01cSFh2rr
ljRHF4uNVXQ7woVIFGtgOKXjQ0i3hEoBNYxDDkuiZBpgwysD52aKG0gWot/YVfpBVOYT8dsCh88E
Gn7GdqI4fkCXvydmN74LUQcCrn3PfDZ/LZleLY9zIkDg58nNw+dzn5gcVupkP45K34SuDuaR3pNB
G23vtL/kPHHnWazfWLCrcn61dWCQZU+sbG4vsiB3TTPt7I7kCNj2HRHAB2YZn0TS3ZshYaV+aX2D
/j8ndfNBH+J1nOtASnnW7PF9NgHyuh3vLAGMJMnR2cgM5uojnXdHEq2kkArnzhUAas0JCw6dGkSD
jHh8nSS7V123H3rUcGGQsZeJtp1nkPNFBUDDASMRWNW+yT4Zjn+TONHA1+dKmFghHZNvZUZZvfa8
Ym2U6rEyql095vOm7cdww9u215r5R6ndOWiUwCsqRtE1LYQcp21iLJT7ZCNE9eHSVk4TJoH9/J2p
6TV2MPBGCIba6XUm1oTsuppsU8Slmau+sVC/RvVXWchfvWxy5uhLdZVKbd1r6zlLi4071h8h9kfN
dbZmyXjQcoZXuy6+9bFakkvzYPk+hTW96rP9MFcXp6GyzqTgREkqbm3TAKP6YZz+hFOsBpSA07rU
+JSq2ghTgoEnGQi/1hj0Ws3Mdxm05RYtnkLyrnk4xkcH0xWy19WBQAac6JX41gC47FCZrwV55atM
A4ZCcrCbJr/lUh8WkolPrHWnzDJwjVkAGsy8/UH/EVV3Jb/8CvGlFrsTwcyEoWV8tqasbz0n1yiP
uOdM5axJs0eVXsF09fhBGgFtSZWqWOsDqlc9Nc85RiP0gdk6bviZXVk++kb7BHKI4sYwTlXq48LT
aHdZOvrPXIsPKCg2CHhpujbcP00GFT0mQJQoLEokkI5x1rTcMnzB0BC4xoX2PRadJvwFQ+fC9wJG
1rHGh7wZI4DNmqkBr94FRjyeqbUf4Qj8dfuWS6pJiPyEDBU41V7+CPmE9KRIqlUn4MPjil1COrGn
awbSZpWB8rMVFhQnOyz3DQG/L1kx3s+mTfJf3n0YjROtoQ5sqoqJvXB98AY+MSyDia13QjoOTPE7
13C1z7G+H3p05qM6uqabHkhzpflukU2dtReUaxA0enkG6PCqlS1ecvITCa3guumkbrDulsuEgYM1
j2GeNMUuTcNN0obRxl6euAph99rd0cTY+gOeEHxPuOOEme4H+jG9WeMjRgQO0oSnM4sI/tD078Lo
niHE3xMsuF6wKGtj+cPCwLKWPWu8aNut74yvg8t7LO32w12s7q7fY8lzCB7xZzC5EYG0GrKQ4S0c
SMPsbWTcBcQ7OtyTWLN+LtkdCjtycVhuJ68CTjWbLGZRlyCuT15z661tTLJbPSK97MJ5tCvcjw4P
ZEwEzlzNNN7QFoU6V55uBxQXlvzbcoScYJaLywQpeW/32arPscgXIb8UWbS6w4ukkfhGwUv6y8wV
AUZcracRoGT4BGGcf+aiCmV+E/fDWuz7e2U5T7HFLJQfrJv4YOlXj4kASTKMu74tXzWT+GV6wdgH
yFVbvn5SJBW71btvjq/NML+2/tLIDh+Y0OH/TlDLROn0uszIUE8896rZsKgiDx9xxFT8nIhlWWPa
4qNN7Nem3AxRTaZQawFKooFhczeyljHqsh5HkT8aevFY+M1vX7nBgKE/MpfnmKS1lZp4u6SWbcWA
kkZnlrlmGEC/HUGx0Iq7UMlzr/NWFBNXp2eUE/O2IlF11yTGr2o4XLytMTo5kBQQ/wnWTNh/1u08
ndtcY9f0UbTRfv1mXsramSYvefcA1KZRtOcyPK2sn5rPrxZ5RJZN2nyQfssYbH6dQUTzQ9I6wKqw
KrD9QX5Rt1/Q0FDwNn18d7vhYcx94F7CHk6/1if9lNdczwb7aFIRbia7n+zIRJiY5DmlXHCfYJGN
LotHV8gzW/tHbEU/2gz3euIKPKEqO4FXXvUuJBI/oaE0xYRCmtamb/OrMpx6nS6rGjPRajUaGdqG
VjVAVQkwScZkQzDmuhrH7NEb23lf1SgFujpEROjKx3QuaRT4sG681llCZXBJkvdnxO28NsbisS15
KMxpvIgqBp8jz01pa6tFDZ8vO1/c5Wdmso9Cq3o0q/Eze/SRSxgG6VBxoEfY6Y2vNXb/rbBNtcrS
iiCXyf/dReWuwLUYoICpA4N4AOnxK0DhwgVgo8dStJk0ntg7D80uOuv5lWz0dYpPfMMqq+3qugAM
lcQQh/BjzfLYji8KhZLuZg+diREtdxoVeJP3o21AnPYmEcwx/oXGHbB8YJ91OXitu0jmG93mW7Gp
fklbbWrSGJBuGGyA0ynj/6pDwj2HHbkJg/mO/Crw7GKXD5Q1Ydofx7Trj6mDrKaxtwND7JPSQEGJ
HrAK+QZEGdk/HZdbualGXmoyP0YDvX6FJSiuJV151R8GpwEpF/kPqp0eUX5gs+6RXYdk9WUMgdbD
KEGR5CWzGotfKi493s7cKQAYZS+Dovtu4ixg5AxvtsqI1HEUewXKeOIaNJ1Fe8lkEsAgKtIwJxWJ
xVkBhWPsDmlTWmufUTIDvkfI2ldByMaasMgPrYNtjWiSd2Me9om7rugwMV0bvRUL35M2eIfWp2ef
msyRUHqhwpu2LhAm7rWoDooWF4jeK2+vifZkqubBGp3yKFX2FmksPgPakA1Z2BtyxiZ70Peeb8Ce
MmpyqxPEhSBBKctC7ELGEo3GgGs/eOOnckmUTK2WPp4NR4rYzrkbXrBOC/p5iy6Y6Iou1r0V/9/N
Fnt6K0YaM/KL1W48OqQ2RhYT027C3OSNPWrBvqIlHv7CIz6t/vohkgbcwGzvxfxgaurkT8kHqqdk
sZ3jh7dyWEBkNAJUwsxtgQ/BWBdtU01/16IQfUJX7x1AlntFzDRSzHqZ0cVoGTvE2BxCV1ksXmYr
ebJid4kJHKK7lpBWnO+QsSw/LAOjovxBstvuSF+6FzQSy4T2GHtv2tB8SVKmD7Z7gDdyDT0B5oos
yR00LkNNX4PLQxXGRn1OAE+zAFMUdGGHshmzWxzV+r4zqyfyp6iSGvkpeTTpEn2hdsNQO8SfAo8s
nUnggGmuL5QUFfhUvEE6d+GGiXxmT19KH4zNVOZY5NAK0N/LeFpYchuNgDlow8lfdxQLReJ6Cc9L
eE4YBwT+tA3dFgMWq0c0n4yxJpe4L2mOCxOiKS2v5SRhrGKSOyEd4NCetPCS219RzsWWhKpuMC6c
kUbnG2wvxJRjlpoqO9nMXthsrCS5Zt2Qk9ObcAJJER76cJd8WzFrIkZ4LbwsJFakg3jcwJV3CZ3Z
9AZCAs3UXxMLynZkEqPH6Wvt5w3sk9H+VRCTSbF1wP07XIpkZhmwkdxG4S5kC9+myxTDGrvfZKZS
uE3ZlVMR2lSTplzdCGrhAu6NRbuyriN2dPTf3MZARi3C3eBAb0vdfFsUkevOYP57ozAb1T2oKm1t
xfSHCUphMhKT2K1jrV5a9SA24p1vNP2qRRwIOqzBA5+yHnXm2iecAB8cAXiVbZ1EglCgZO7QqAOD
u2LdL/3/SYh7Auu/eg6sjAaZYjI3X6b8bPrC/Soi83dJ4PRda1PagiUkt9TkujqCoITJaQ5IzbK1
1GlA0+p8z53hya3pYRuVu0iR40PkAVLOzbB7bGPCt1xj3MRuymCp/223U7ixa8nBdk5fLT2PAWWP
44Ea9d6mj27mIGgSz6q2hjk0R0lpgVpG05uOw2aWbqgpiZmtJV522XPYIE4qdnq8C3q2dWbUs5Eb
bq12Qp0gvR9dZthBK7TnpHafzHpwOE0Ucpdbi+gN1jiiFapm5nvIxShi51ruwnTvD3ZytuzwOTyj
U7KfJJRF1ArYL/DjEcOJYL6yabsPfG0K9aWCM4e3qDzwt6urujgwyOgdfTQvES6LAA0Aq82ws8Q7
UrYODbr/jBGoO1BZMQicnBAx0wJa9Um94o47UQgXu2HiufZH/wHEPidyWgZxP0JclW3JFMXztnh+
X5A7AF2YrqLNMW0y6+7z6D7FIXko6cyGuTMCs5yuC6iTRZHnzEDEsxnDkrO7x3yNd5fbvSNtigD1
wBWRf+hG/NSeaJlJOBOnONmdJgCCG5G2497B1gor2VvdZpqcNrk9fVxAU9Risba13TAud1pOtDQS
553VmAiG7e0Yc2JsDZ9ONKslDVeEq2SM3aH5Iz2bWh9k5rzlUsVVFNCB2JeejkfNBcgj6TeU2UYj
jwHimgsEQFd7wrqO1Vifuxxjte/MO5OZo5vAHoqFAmIVb4l+1gOntH6WRv2/eDqvprjRdov+IlUp
h9tW6hygoYEbFRhQzlm//ltiTp2LcXk8HruD9OoJe6/tNhLYqIEdgyFEH2OCgOhfIy57lapmU2n1
Z6kCQW0nCYmZuq9FoHswnxZzAldVA+RJ85u41D/pPEOb4jO0Gtz/EWFAnP9cv8wLt3pbvIszZICy
kHZzWd3KWPiscACyy6b5yrF3D7NqF4PEM40yh4Ws9dQB1XQuEgFZXLHNtzimMEzgJm3kAgwOWGui
xA2Sd3uCt8vyqdfoZIOuXLNN069ECduNWKijPatI6PlrnguVyWG6QgACd4AE7+jsro+BgWupEJGj
vwqTUfiLrkVk9uRn2WQEFiNZhjyZuXlBLhiafuJfFk+t+h9Cs56GPHo2CrJ3162lntW07FGhYy/i
UDWEgyJqgpNHasMGtHzA75QdmH+lF5iuzDxqQ9QrljEjtdnrLIcKDmoW8gr4dI9To9zaWD0pegPE
SYQxnVRkF2bKtFNVXk2mm1tVU4/WggiLRcpJCJikJHxtVLXKtcLk6SG2XBdmOVwqQfVVOhTHSHMv
z+oXMqUqe0IlFqyqUOxGqhNW+VVftRAS0yR3rmjvOphOTk9hD/+EQzCoEMrWw7VTpobp0LrvE/VX
nSIJcJtg582aSKn2OgYMcYdlhpX+dkY1Azmz/9UjvXYS/2+/XlR8XHIbUiOtq2u4n2vGIBjtJmdB
WUvBPkNVtUFsneWk0+pladhMn19QXlre2t+hfmrcuX4Q5gwilRUF8ageehBCZMSZNf+qN62rc29w
O0ZzFh2zhPJnVoV9KcpP2di+GUUHbmPGKDTk8zk1GosDBeKLEuv+bKSLF+FO6CWpsMe2nZ055ghb
kbUpGV3s2lOWStNAps2EySyOMBswEtzO+Qo8lcppKyiNjaAT+3pWKY8+MY49InsP43Hhq2iHD2U6
IYBm/62IlbAbtOQJx2++K2XtptSKcigogoL1qE9hFotB6SHfbbnngE+wfJZQGjD5VcIwt2sBI4Yi
ouqZF+UramGUttVFNnCcKavmwZpnJPVj48mGoXI7Wyd0R82uH7PdIMuXrC61wwT3QQ3r0f9LrMmh
4TRDxMAJ6ws2j/+e1XpvZfZIm5ZEdE2WxQNbayNK3cCwGKeJkTMu9aNccj/vQT2aKPXAxNDCS6vO
QtZNKjkjuFpKiWWkVew/4UslZxhCmGQClLlM4/gIiGPe6LKIJ3CO9n96rtJQml09/p2LyQvM8mZH
nlWw18kga5sy9HF9dvYg55nbqIxaa+0B1VlxZaA0jd58V7nwnoFKwlY34cZNeSpkmoXIiA9QZgsm
4aGjoDS9isVjmM4q4rnY8gsjaeyBs1eKAg2chfVqauh7wRwyYUaB7mokIq5J7HA69tncHHR46xGJ
juj1eGKOU0nFkjoJkzY+mcL7E1Zx1WykOWUTuQoaVVHQCYyZvXnoW0ddr6+uV2KfiCikunnN1o8r
JxNYpc7tPz1QGddp8iv2iVOcFW4bxpGTNiGt0bveSOMxdOi4J39qml2Zw8boRoaPmOG4V0g8/9t4
p1HSe5pGWQ43DrmnxDXPxT0dmPh+kw3CUDDjlTWCesoU4TIkhFlP07EopFU0KKdXtRK+SM+Nw9Rw
ZLH6tBpMTCO6NfaLpbQPP3ThV17YMANFwrSE4hS1bGThVgPxogwsFQzsWhA0M3RGJ6kBDbFqqHgr
VFn9eAPPeRRUGghrkTS7ttLvYuJ8n6068YsXUMsuEq/AHjSx2dRGDVFhFVKkWJAnFom2sgqRWoNY
TStiPKdx/YHOx8e47szlQrj/KaxiZdRskCqRuwTQqwwCJjaNziTIAlUn1uHIlBYx6voni515b80Z
rwaM3lRO/43jBB55zm/x/Lm0VuIzRTnpAlaFCBHB+hSNwRDYJFxtBJSnMI00i5XsOgRcmI2XY30Z
ZdakNHsdJIDyZeyApYYN6wBIPQ/0XGttLesgDfXLKDCA7sQdxhs7H/K78K0F6NOXzrBRzxj2HGkA
PmOvqxS0VILqaUPk1QQz9Wr9WWu7uUnRqta05K0WfOlB7AXIbSmuPEuFRWShVjFiiQ20bj6USTkQ
KcHCdibKtJOOMIw3LczVnGhaa+RdmGXzmTZkGoAFRuOrhf2mdctm+Cb+DBWZlJ11cPdaGlK4J+3s
lk+TflT0Ga2ePAlup+WUiAbPvA77ZqW3x7AK2B730l2ogGKb0AxhJfFBCgT/aNEtxLCoNaXEZACC
oZgqjwDVnlrXn6Y8s7TphRsV6meFgBAAzSMJzSN7glsrcdiNwr6KWT8vcvM5pXNlj1W51WPeWjOV
nwwGH/Gk3BdBvY8pBKtuPAnsHDepYiF3qUBHc8V/4pp8VoXiXW34hVRoDlbbkyOgQbYTwC/pQvWU
VcBIWx6W6aJhVUDBwhzr7U+mU8XWMedaQD9V/iPoHiljgyDiT0w4v+aS9AGblY9FlQmQ4Xn3J3kx
Sk5yIi3tmphBDVTRf3oMVuA4gAg8p78SsRP5ap0g4crBFYRTdFpVHBJtLZClyclRb9ma+lTqqvVM
UDNeTppA5HZEkcJanFqTaOWKmltjzaInjW4PnYyzezdzS5JfGwwE2zfmZjRzA91uMt6ANW9xJ3/I
ZJvTaF9a5ktuoppg7XQiXQGsMz9HoJgza5L1U9riYphb47FohNvrQ+zIOaVTFJWjC1ExWhUYf4Lx
IaFzF8OeohPI4p9OI1qlLH9NXhYyRVAHSjox8SIBrHs6T+dW49iPsdZv8jDhNdD7LTPCns4wKjB0
5bM0KCa6UCZ6M15TdD4zDHm5IvAh6KzbmPti/jMO1ldhwiPBLwQZvn6fBk6LDg/nYN6FZuLvS5Cy
ZBYBH1qI9IfCiMQLMTNt7MpsE5OZmfLa2HbKVgvIl5S4rTJFQk6a38w10q5POCCnqNyTVUq331OW
GJJxH6TwCd0wA9RhxK5e7f8KlhoBDfCMITvgfWqLpEGcbVynpCiPSFOqmy7uBkV8zUcwMG0j6ntt
ih9JX4eo/QgNIardE0oxOpTs6oiE0l+0elS3+HQYC8Q+kPbgkFO7qKyY6rqSt02ePqHLqM+62e9K
ZKT+QiqsD0SdeFQBzZByj+bpuxVQacP0nw8Ue81Bw/IlTLmFfoMVTEA3308LT5O25KEb8kXIgc5J
xWdmGiUSo4EcPe0lF+Jwhxol3AqPGjIK5pLd0ph71O3gzdY69e9ZCEgcla/8hAKAp8Gkn0ONRzaI
ojNx8HzZDFXdTDvViokdUAN+IVTG/U/+2EwRuAYsp3HQshudWCOKfHl/Bz2KhWLTjsGt01C21Uj3
/i5dSE+0+GKmAXNagwCJ5FKAYPxmSBMdlZReMTevInJ3J0+HM+xSjF/IsAx0XsDGh49VhWYOqOn+
7nP6lV+l4XtHLtfEEnPluvrtw8g1A/5Y8InQTKtSIakXWe96NQzEilnrayzXgMA6XZzOZHRRl7QW
HFp2nZSlUxYlO7GZQSgyKL1i3Ytwg/R41E9/CrAI+yqmggVrvqnbMflWezmxPq2RNSmSI7fKzHmb
pFQAiUF8iijh/iuhejuByrwjG4Jbrz4rDBYBCiwM6DIXxR1SsgwvIdPhCEWuay08lZe2Z/UNgMnj
E0qGcd5L4EacolgcmPDcg0q+UJ/wImX6DRm+7LYDRmOtmiN6L7iSouCak/gbS+BwrMgy9oOxlzr9
mwQ9a6+0obhBFaA4kdFN57+fIXmWHC5UiYX+FHskEgCkJakR4SrqXJFHRBeSlKgSxrIZqY7tCnEd
GbnVC+7MdCelW2O6yQL3bNLl5B5EbUWy5Azg3+S0DqWHHAcH9pXZXhoE7mQy8FbLinTBSojMfBzI
JEccGSUk3gQ8H7eNMF1JRQGCa+XxpROzn0zlKTPpDQRnykc9kLO3OlH8RrR8JVPfYVRPt0WbaSXj
a8RkxguX5LsQDdakssnWRiJcqw8+MEkZrPsV6ID5xzyGPaPsjKrROBWRg6/N2gh6l5yt1U9TLwOe
j7h+FMS8uCbNFKwukF5YP5K3mVfOPYkKVGvo7arQcnC6grw1wQFoTBbkWkFIWFexb5T6v5EFvCZn
3LMVZE4NS3kxJgRDlPV1XB9oqDCVqhF54CVYp5SEFI2YvG0pnn/7jiyoDgMiuojrQB+x0WLoOkXt
M/r/Dqr4JHTFGnQsMnqLEAbmFnuNOEQabITBI4Ti/LEmlyuEqyfLvaxRjE9G+2Oxl3cE4J8q896q
Q4PJgh5JejJQILNaddQkRnNoaMCp5GUvpuXCi6LdJ9b6IsX1sSIJnh3h0O7qKj3nVQ3qTwaEr6Ut
0eUssKRg+AR7V9ynnlGslULoaNoXWN3lboxRaFKxrtY9EHXWmqyhiPugherPYOxspPMqbw5nn+pm
nYJPw1Gt1AioHqRINXiRac9wcWlkjUZ3SW0ChwefSRk4q7uAf8qmOLMd3we6CDvYAI0cFuYJg3R3
qHLpM+vQRE4w7/2RqxHUJbUcqsvFJdu98XOB5adapEclnX9lFiJOD712LzNb8tW0eCtIHEcEODEc
YsvvRZM3kClwQJy9a8My8HWtozqSZX9KBC6+ZSFhWSeARwoH1rsCftNxjAGgh6t2QkKdajAonYvx
uRKJ5dM1HqEUNkgq2fWZxlI/GSpI7Rp9ZWldR5lBp058MVsXTHmCknpdMlxSdZT21ZITq5DKbgFT
eRvTDxFobnqkLUA7CCXaDitq938/lDzF94oEQRaJ+/L/P5VFLjAJP6/IfFjVvbpoz//9r+wP+U9/
v7fumkV5+/sTYvGeBPImQ6xAZwEQuVMhOjd8j8zj+WNJdos9JQlexLDSANae7kVsNpdsJE9VKkLF
p7PJbYBQFgqUxbpZ3AG2UkkzGIvK2kqWlwpFCGcyvFiwCz+f9KVssMxaATkGXCyF/FV0xk96m0NB
2sUdcSHVHFyqdjykkbVceQ/xXqwwdCUaStq43yD5ty6iXFUYeUN3DmWi92K2x8SzpAhgfjSNcywX
VQNhW8p+n7/vWeKBviCbDuAjpZl1xHe1K7Su9JKqek+jtGOSML4nuWTnUzCcRBy+/mjCHCQsAo+8
pZzCRoUbnvEdKpgEp2rsPfb6BVL5OD3k+eRbMZ9IDm5lI+facKpLuHlwNrcVOfNbmZIpTwovtpRD
EwcplTV4uLxsPCEtXyYZYUYS5DBNVCpIZeIbzPtHVwLrSavnGQ6VK8ndVW9gF4860YdB2xyYSUHm
W7DFdNmg7YUVzRVJqbojTA8pNx5Q/rXkQOhghpe/jBYp0rXsYZUY32PDG7Wg4uvdQ/FjUloTBZYc
xHy90wG4YK+d4ifQEedhNIxNxOTQlUjX2rPF39Ui22Wcbh4ad1qfMXSSHK9tKOpI+sAgRiihScoZ
Tc8wlPbcL1RQYdudFVEGMbhYgNIn8uBa1mpMH7T+BZVOQuM9E3okVzsGgDgyRWs7gienI4VPNv/M
YDEfCCo2eAf3hIwQft6i/Ygjts11gett1pjlFQN+Tt2Sey8tuNhRa23qDCJJ30asvqo0dMFWyJte
4P5Pq+p7iRTDqyLzqapGJhMVW9x6ZjWdrDKkIdKSgzppgB8afT+TG4HGdPyVk5EUAuwNFrs7Yyl/
E0V71cb5H7E0yIpi9agZ2oHdm8NgiGEk9Jp1svRAlgfguS/uXMTaWZ1JKe2aDDt1tKjP+tUU4v7W
x3BX5JCBpSglDnSngiycQIf7MRq7AkKUYOQwV9luQQtTNG6VwTgBkx59zcgYmtGQb5suNw/4j2EJ
t4K1H0Cu7GqozPtR421w+ee70AJHX4plSw9iyUe9DxZ/SmXllASVSY7LoJ3LgA17Ep3aWg3O6KHI
qpET8WpIQeGSdFlsF7Y9KFzQznc4x58k5pCOJmnDExPY3hkFTXhSsIsMAgWcGebTc6eyWm+ELr7X
KmG7QlOL996qZ2yZRv6CZAfWoVFSABMTjIu1m3ZSQEOlcofZehE0ryNtDBbTtHkFpcMVrsXVawgK
0J7EvnjtapZIFaFJr5KJY5wQl/RVbKrMZnyZvCK/z2wSQaLXPyeoJKXhazCzX+ooUl+mAhFBlljm
CwcTA/m2Ml6QV5U2ntfmilnbxWguM+FGHmU2KBL//jWJFvkMf1t0p/itz0gTqkZ264ElsFqshSvp
89ou1tvxHITqcO66eAQrXSnHPmKPuf56V4+ENFn5wJ7K0E6t1B1w5W2lXjdfu9R86UZ0kcXyBR0x
dqCPMhPBruTmZvieLB0muqhhfRy2hqNPgB/1Ipm8coSa3PZg982BL0KYSlKzsMizr5y9uGkwLw+6
6tYlu9FGlOaTTF3CYCRV3LTLP4V5OcIAKa+JngALqc7jqJR+VqfGdeEVC4l+LMJkbyV19pRrHMds
gHNmrxbn2VCgi+L1Byl2g3SUAx5EbATVCqWEiud8FTl2kFMaBuCC28SRji7AGE6aOrA9GQNzj2gH
q0nTP3VhcuiacvHrdmRbo6VXoFPbvhmT/bRqvoKFQ34Y2CeTwHYMSnO0u2Uf1IaO+SKmsqOc4iHQ
fRRiuWxZsrVuPjffZpAwcMPGup7aIenjYH36hvAGUCxVo7EbXftatiQ2pFaNw51DBGf9sW54NOhR
zdZP95cQIRZCsAqBgMyUJ1KwZZDqAzgB77aVDSJXlQklSdP1U0KxSdMEikSZ+4MEqGFTMAK+GGVy
ZPN1ACQK4C4wS68yYwyDWTNtufzWkLGLMEw1Ilb8jkPM8NwAwlDMcBxV2GC2lkXattd1evqpcDBU
SC4uCDqHhMWimry0ulRfw3kCM8RQjGObaJGyxmOhoB2NX5dlWJ5Cxgi46dC2FIoYnNpojGwFT3dP
ZsEeSRxAOKLHgijjKAkbO+1rWJQTMwHe5AI5kGA5Y5FkJnUnU5TSc0uu1Dz26jEjmN0l9sTcqwNB
zH0c5dBNZvwRwtqXyRe2gghVFeUhJNXPnDUvEUJmriw8dhXL8kmTlNWckWPMGYir59TaZqHG0LJk
Vov59SgGLUOBZAY+bY0XhBaTwXFswc/a8+wP3FmPChuP1aOc2I/MooXXpC/Ar0zqeAAtqfiycQHC
WzptxMKmr+R8L0SDyKnfHyfkZRiVwBgmZlkfqczO4RIMXs/1xmo9hQISlXfaOgm1EYEdkzXtu0lt
mN0P8FVUkNxz13t0JtleM4TGHWeUeGX4LogWsndGxv7c19d5WvPY8PlseYa+yTJtUKSY6/Bn2xjN
2ZJxK6ttlnhFbWY+0UC1awWrR1MP972Z8/Csmlur0AEPFAQw1UdmqAUhPMs0sYsNxCOVDWAqYzga
RucB/G4g++mXv8aRT3LT5LrgR/WyNTJQhpmGgmDQfDSp+k3QG5zOvZa5Pe/Hg0d90gzkuFkx6G4q
0kfXoowyXAjPSy5Xx3ahvRCUGUSFrjLWIW+AaoeR65ijGx+S5FUJg2yfLnB2RVk/WHoHPkLrtmqS
XLVyZkqShQQB12q/w+9LL9SFmXQIy146LAP7QRiKDELXX/v7YVh/FiwWsjStmRlW563m5DpgskZv
STAwSP8g50yw8Vh5alDnO2WaxUO8/oe/n8kFa/7CWhnDUwdK92Ti4bkNna/J9gINiet0Hy8bVKLm
bXgbkbvfQ6fexY50Ld7Mj+GfdSQ/VY3wGnsCg19gWo76Srug3mouBNUdb1jdgk8FI9x4a2vfQkso
bNaxCqxA1YusjfQeDl7lJ1txm/mFq//jFy7ls87/ioxeot8oN/mrjM/rvLwbCTAiG5GddiU1h+Dh
5sU4xt5yEkRP2L42GOhwglLgX4hmsu6sCMUvYyefE8VWntMv3fDU0llAHviTU6dO8V3dUwZt9cmo
LrCg9Vv4Skp1W38N1YkDYUWF8BxhlVkcpNaFzaLITo/TFefkCWV0DhWyYGDnWKYfV3QMmZdAP/KR
wshP9VcJkmKbZyfTuAvCP9464jxPeUk7G2kPM6bxu94hLOlYRX7CWJ3OKjKtxq72lV+n9/yZqluF
VQAKA7kiZ8cND0m/K16TV+EDKQGjJGwPbun3mqu8ql+ZfJDFjQLuPfrpTsqLtYdQnW37HO3xNmSZ
uBkOAORyGPCb5GP4zIeNcosc88qbm2313+SPD7Ko4R7c+1fJI5YCqe2JSIUKKNczTzUkRD4dp+Qi
FxnOqrGBfp2hwtgUL6QyoSYR7gkwG9ycgzt0TtCdl0s7OjBjCvY5LHwYV27g7Y+JDbrwedxifyk9
lj1C4rLdOoBN47uZ98Uxf5Uu2r0YbVW/9fI2Q+F7UvcA6IYe6J1nPYs34y7PjsyFI+xIUqG8fOv3
eAMWZsOJLRzzg3licEwjeU922bReASEdx7wNHyzsBq/4aU71u3CbiEDzFD/fLa56eEE46ZLXxpt5
wH5FUMM0+V9LyftJkshZPEvfE+P+DehqbA4XIPHdB3aIBwdwruzKypVif1R9lBgdD9WztYsQX7e2
sZvzjajskhdTtHs62WlvMGTmVnX6e+0VZ/pwtAQzsOR99EqkmaU7fCMtK5bGaY/yJtmHz9OL4Cdn
zY93xktTXLV4R8xzEDoP6SZfgx21aQog8tFB2/hpDrnNMdgyLGG26oXQoFCCvkNweWsOAYrNR+8R
Fv+0ctrRsW26bbRmx22i8/SZ7ZuTca38zymy26PiVy6q3NrB8/xIPzCEPBs3NC7l2xpYDJPZVVOP
0NCIJInf5BeCDeKJtt4gQjyLyrXbSgeGPuMHR5nyxZ5vFdSjAPeZfmfI8s4KHwxKzW3xbH1pqY2/
80WwWZlALrp3B3NE7rCVvtoPceW82ZYrnOqd2NuoQC17ss23emc+SxCj/gHlcxq/v+TPq6MHKS5Z
Ydv0ORu3wp1ZUdLxlTIOEu+AXv61b8knuJzaNXztthib5lGBgn2mT1x+gS122TY/is/KzbpFyY4x
WLBbGCCf+YRo1sFYm5v2S1CdzqfcKFzWRPo+2pcX/W30jI/g2BxCv9hWv60XBXbyhTl77jcWoeps
T/jDN5W66cVNUG7Z0x164ym7gcmLvUHYZC/M7d9ExcbyqTra6up22i1ua8TISOvG31A8gZhJeh6J
G+MbHedMdop5HpHW4EPnBLrjWah51nDRwKqcoZsgzSOJDKQ6yVw7PvlN9Rp9CgZeI7v9R8c6ud1M
SOeGZWy2IRxuK12JWEE7QoTUoT/GDV82FxM5CeujadU+bMxLdcNobpaQhNjtHITRh+KKABp5ne62
++CF6EsVKnPzhCByWq7Cs8ze8Sl5Qc8tMAreZLmPgVQ6zVuMd+qWnWlnc+r+C8/mqQJ56IhudxSe
p6t1XC4CS1QqhpN1DLVT8DPCGzySccgEmI3onSci3IriTbsbV+M9fOaR8G7slG/h2G65/xKaegYG
OX40O9o2r80eMVCMUtQWL5aLmcGO3vXf8IBMPGT5upGJJ7Yh+LKRgKXIBQx5cBP7LHKtfRuiUyAN
iJvZsSzXfG7I/fkVQ1fYJx8AiIInaSdd6v4zOeYPOGNM7QieW4PUbbo2ZDJwcUZeziXjKJuDbc15
KI6+umtrJ9zls5f8Wh0pGhvT0UYemSpxQDaLXsFyQs3hziJDGJrNe75rqy0rJTQVBtf5TjixgkVl
PTsKYhkWINvlFhW+KG8KN4TkbkeugTT7pswb2eterZMk+tUBE6RmbGp/Ouq+xW0iXYS31O22lO7y
Nf4JT0npmN/isNM5U68AL9Au9I6R++iEKYLUf8W2O7DjzHmL9Qt8u3m05cKeDmsAqluei3frjRpd
OtYCGG7gjo7wyZwfOW7wrZ1TiLDXlHjPYEHPsum+LBGdHgLjUxNwLDjw/J7D4aZP++WQOa3f2iEG
IL8+Ea73VTzk+/yWszT6YvQT7c0DlBbVbd+j12p223/cctC7uoPyJTzx6XoSwTgOH5gxXvggltoG
9hLf02hrWbdk3PTSTmaNRlqpwLfEPb1RHmK810132mnpERz6VvIXRBpv3bZDuWtuYKTq3wGstskB
ECgeSAw2TsNvB4SP2ZfMLMgvXlsEg/bwIrwvfNKDS+g1QUkgGtk3ucX8BLWyOBA3S++/qY/RVv1S
rVsPNBNly2wDFPoX7BTBtkgBeEq0rUBCwwvhkPgXO5g+eLb48A4YFGeXRJWw2o4XrT/qkY8bA/Du
L/myhE9pAN9O7OS1G8h2RXieqTdiW3ttbiMy+S+o9Vj5cXpcgWkjqUFZa6BMBtDocmMC+PPNbQ4+
j+wJCAzXvNpJhROJNgsr5A/9IetAaG/mYi8/8fsNkpJwGwwuGRHDgWTyVVuZgi7fsEfSI08pPCjx
9OyxfqNSSMoXXT11ndOadxpJoT9RsFU/zVNnQdHcBpShH0m+k24cUMif5PiFoWDx1F7iS4Gncj/W
bvjcP9Lah8zIHcO6ZkNUzo7UAa/6B7Q34qH/ql0mBZ+KR1eMMkDfhiUwiD3DOco5VEjxOfw0P+QT
h0T2k9yGD4PZ3ZZ4k4/yWO+ifX/o3tWnKvNnNsJoSp8hAxJRR0iLHS0k6jqVWxtb66PLfRNFUX4o
SSUoLuSfYAGMAJRcwuW5/K4+VpwN7k00Dyal+Q8RItg9il+8Xbn6g7dsfsO7iA0r04EhoZ3HwmhT
MxLIfGlgquwZk94LP+4P7TPbzuAhABM8Lb/lUX8u3xLTDrbmPaT82heveFBtpbMnvHmnSnMqviys
I7pdc7PyLXGx3WrJblCg2NkLdVxXfIYk4TIaPU3M9R68TsyhmAd4fO0hnWDQMZ/YuAXVQxtuwjV/
xikzgVbkNqPrQCr6hdhz+eHBVmOMOEBTZUYZHMQHupXnlq5jDyhCY9d+NrdkRPHxEdit3bQTOvrk
dfYCatQvLnwBSsueuhXDD3nAdvER107z0x8hInPL8HhCVYcg/xVgN1lXW+oWJ78Bb24czSv3mQfS
52QeK7xgJlWwDS7yQuUQfnDPZIeh3FdYYFSfiKzqWV9IYvdWv22Kgt0FVEJ0KGo6SdtrZwMA9YG5
OnMKFawmUn4PIAgbz+qZ9W/4IXFgUVElDsaS4pCafvYaSOThfr8LH9X0IZa3gTi9N6bOITxDjwoq
9pEoIKSmPCMRfFIJInrqK8JaKOs7fPvUPuLG+ubL4KmaUsbT0OyAQp3y+/Rixpvhg4jjZg8gjCn7
96xttDuGFraTEoEz14aVn1c/CNsFcP1EahBde9weIgo/mQwjzyRP+oUbtEQ57oGUu4U+IluT83NP
xO2x/BzMTXjI7uG5ooWyqJV6BDs/DAKe1C/2MzSiFKymi03GOqJYhgCIWHwfX4snXrZ0FT/AVd0Z
ZvDX4o6iR3jH6wMNlFpcPJQOX65wyD6Y3dEoZD9tcEBAsm7Z7+E3pzH5QSiqurP5wLD7lfw224SV
3q5y1X/B0cSsGdDzUSNvypP1hJeRuV51HPd5a4NFdKPvPGGHRT+0JdWQ+6jZJy7PKK6XnvyB9Xnd
vzH66Gqb9GeaBie8qE/Ce+6J/8TZA2cIGli4ppyHCD/5yLtPQjfUfw1wfSzhTrfYkI/GXTQ4IJr/
BYf2ETaHBDHvTj4KjrHPsblFTg33w9wBF3+3yD6ZuEP5sH+R0Atgz/f4QAy0Ek4weZpv3Zpb94KY
82HCCMH/iPCTexVFqDcfI0jKbvLL6Sdljg7A52tmwBdufobKpkSgbEKfzVO+e/S3SDlm39obV+dT
/Bn4xMMHzhQ71sE4S/gLv9ktILqwlleI2KVrKEjhN+qHcBS3NUZ514KF4nD66wdWJ05ENAFCHzfZ
tfsIC/xVel4Pm1UkRg9n7KRrtTaxJhsGn3leeJ5fpLe3WmIt7zD2YWmL55wHY/2RoWW3J089c+Hw
JUU3+RD9YH81n0CAxr/JffjHQ0B4lrzivbjPuU+upX4L/GlnPHNGcVMY32zdjspx3oMKMt5JmQMy
sxCoY0/vXej00EHIHFWo0uxoR0Uc/KAcp11He5v8qLQYVEYqhN5NdMJeJT5xyoebCbvFKcEDcy/P
5SdydIsoOhthAKF2wVP4HHE/bYJH9sM1PLxRQs+QqGzxFl84jmSOHCxnG9Zd7aN9aO/tg+MxeiKG
chNfa2980Luqp+IoecZhl95E13hruNtqBKWlx+HJYam9U1u/DB/jlm3Mo3pBoEZqKzrS/UAp7c1v
NOzwLttjhU6ydlpPZOXHsu/V2nM1fTW3mije0IYHyZEx3s23eTpYznAO/o3TI2k9Ifc10S9Jl+Gp
b3db40xaO63f6vChiRuxMW7E9/UGmiB4HapfAhHk7aJ6ORVAT57HNvT5jaWvHeZzdeEURHNo7Wde
bOM3T9p+8vkExKPitiwEX/AYRxuiiRlJkPlXMhfiQcly67yWz3gJvwrKssidXPGb6IG0dTnAHwIH
+Spc2FRb41R9tm/YKWQaT+kmvMSaHWrdwK3Uq76BCHq0MuDxrGb2fz8DTTvgQK0spyX2xjEabmnE
+xiaPtY47JK9JinQbN0kaNsu1PD0EP/9eooIK0+7mkvFSg+tNBDQ1fAcx/MUgKrEMKUs2ZuQKa1n
dBrvW28FeS9qBT8NTbi8KrOzOsFdElN7oVJGITr211RMaj8j9NGJqgGr88zNMK4/JMhu7J7NBh7v
RUEG1x5VaaJcmsr/+2Eym1OvVrqf6lG2n8gDVjuVgjJrsnpv/Vg/ZWsNRwtIOnD6smQIiz7B/R9p
Z9YbN7Jm27/SqHeeJhkcIoBb/ZCz5ikl2XohZEvmPM/89XdRdbphpxLKOwAFwy4NTJLBYMT37b12
WmjsVD7+cCay0jV/S3OBIiYCY5Idq5DlQyCfEVlWu6BgYY7uEQsihWcL7ylKDkq0I9GIdrTX4luf
ikVf+BLRgIH1ubruLfPNjMGLZ9HMvZZ3Hud7HkJwQ8vUrvKSPRf5Tu1S4e4u/fFdFN4VhHmTJazf
Yh77FjlmzaOi4z/mRrSWuUOvnJL5NvF6HO7cmhiDCasFlRkaZ17xZNXPo4V6df57KAcYhWH9pkXR
XoFSr4b6vtGmmDnSWuZD8to7BSXU8XksNLFtLOinnbMxRvc2Hv1doZnXgo0nbP/7zLAeXHLnFq5J
SgDBoUTJCEKKvDuP5s66b+RT0U72JvZRA3nD9NhP5g23gwUMWa/UiYo3qYFTcrt2BeX5pzQJ11Re
gKMvIA+yuqyzoT5rcVkxzyTJGZFvTFrDrtfH4LrSMJ1gxhi3XtluO90PlzMUDGaGeyUTNVx0GYtM
UqE3AjoYbaDJ2ipl/iR3WpDt53qLEHEGNHgP/+jz1Nq/rL4SiER46uI22dgJy4U5yQsD+3VUBuyG
Dbn86z/+8wCj8x8g6m/zMGvqv/8yQAAV/9B1zt7+/su2pES85NqOsnBnctADoIszJGbWabLa9Rac
gVyBKeh4X5jEUNUpsS5pua2s6LwQcCUJo378+vCf+S7z0ZUhdOnQIbIOuDnuYA+NnbsV3K/+lzdY
K732KR1EVDG0WaBEOBDVLh2v9NfHNcAOfTptwxSukjbNLcucP9hv5By9BupqDkZFp4WcjwqnWOVs
Q7e/HR288JOOmj6trrDhXTkKPSftZHa2uTizVH9+4qPM53h4BwyTgA2S7hSf6OAOGLGtj8hDq52n
g0WISg0shPYewMHeaTcB5D/6kzMQhuE70D3rHgmwmAjH2+SdP54YDu6Rz2LC3xJCWrapDj+LHXqG
qeUhvXLQwEwPvOBnrEAyFq8BXjRPk9aJOyGODUATi4eLxUR3LOfgTsR07Kai0IhYzyj3uX366Aob
nSQrrXaCtTlfftdoXoqCxPM029Y4UcuBpT1yAFwmybkghgCJcUSsIBsYMPtcJZsf8uINtlscV1X1
JNGAFCPK1Cbl9hbEniCtpKybkZZUrkPZ3H19U4/dU1MIF4usnKlXB+N69C2SDmK/3smUFyF5bFBy
yv7Ew/MxSA9HjjB5dmwd/pbrmn8O4gGn89gos9p1lb2HTXPXpe5F71L8bnhiCkqwbp/dTUUHjkHx
l16eDZF9hf8DzmGf3DkBIyqpi9ueFApJGDA+aGm9q2ZmlhQvSVldTSMAjcIpt3rt3ept8Cuv0mrz
9cUyP9GzmIOE6dimrqQB4nMeIr89jMq2AIebgu2AYmnquzm0AhCHLa2WMeWeTlWY7oAFnw3QnvS5
rCw3WZU8+QZM1yCGMOIM74S+v8u4AhgIc0H40Aqm3r/1Uni9X3/co3OHsGjc8fJyTefj6799XFEr
J3dDPi4ja9kaUG0wXC2nGTtlpN1jTEt99vS/DPZFJKhd+gjgqMksEqk3pz7LsadHMHHrFop6hKEH
Q8BHWGJocqx2sU33xC3jcTXTRsaAmlBpllvf5nlqOlrsPm2MPkjfvr4YRx9foWzT0uG8OQzEg3uH
3+SfMTggKFpVhkmRuQsRiY6PEszmwhT5op6fPHxZMUCQ+eZ05kMkqSvNOJkBmxw29uGdACjuNGL/
ZRMZ740bU3D1r4qkgN2TsMsmzJW8830XeD/gRFxgo6RgGnXnM2WpmTFUX5/Y0RejUNJxeRublvw0
L6FBZQDp1a7OL+yWErsjcAWiWtsMoGZIf4nPJkOdJRTOI8gvXx/92HuRETYTz3SAe+LgnWANntVa
Ke+Eceb0aJQm+pl93vXR1vDdx8jOKJD0zYlzPjZrWTrEJAu+DyS7A5xcTFx4NyZ9tZsG7iWCmxdH
5i9fn9mpYxycGfhkE58oAxaR39XkVFtLpicm36NjkofB4PYxKokEOBiTKoLVYjY8FKWxET0tgJFZ
RA0MMDvP7sjTpvBlhWu7bK/wy9xhaqIZj344SS4Tr7wIq+6q0/GHStMgEy+hS+VSMQjG4CUs/E0z
M0mJhBthgY2PcEiojM7AKN+9L0Lvxwwckx4qja8vnDE/yn/O9kLXbSnAc+oKyf7BO8Wyi1ZowIJ2
PuL0RcNrfGERSm4igoJIzmPm1skj7m5aDuBufK2ka1Kw9C2gyH/9UdSxTwLJlcWqbRru4aRTOq4u
x0KUuzL7pfk02wOT+rXbGPRxR8IuG+9CAKwIxMXXx/28OkE1KRHWuQ5sfflxhX6beJVvNFMVJyWh
LsHKNXkmay72Mi86/GhMunP+5NdHnEf8wTXn/KTtYpy3hXW4OlZ1GE5EFeAOsyD0RiizWcp+K6ro
6f/hOJapG9xgZnNrPvPfzozcA8xllZvvJLWbySN3CRI3mOoTa00pjp3Pb8c5WGxpInHI3uQ4ICka
TVkrNN/s8p2FNiALMHKLvuJ9EuZnBN4NzNvFdys6c8toz+lTa+jabqOpWXMl0rVAj2WIQN9ErIQW
E6nRhG8S62BRgiJ0M9yVFoCb1qdmRP4j9vtCJ0vBRN4CKRxFL3SfVklEFZ7/4MNaNk2PbX4kzuyy
9jdTt8nTICUunA4dMVj5UvkWAvi8WQf59BOfuXbWs6HEM9kjj6SXX7Q/O6kjL4gDMp3LDNfOEL/2
7ortKa22mYWsEvndcFFKgH0sMDf1zSo/Q4Zk7PExnks/+N6njo5wFbqOPVh3ULd/6TDxVrFHB9u1
JTXMyXA3lW1/I/gzmm7ZNJdbjwprrmiAdw52myhGPCCH4Cmcpr0f3nw9UowjLyYWlK7NZKCjDLMP
V0tJMmmCbVpOnjFAADPoH7okuxO9+SAr9YNqRLfQx/gOO8+zSqPbWgUWkKYeq/9lHtrnY2Y9YF7/
Zhvl2giKx0lLXgyHrExTNGS8J+Z2GgMKO6UDx99/qjqHeMXAa5eYErcDwUFVjb/aje+wtdGlsoKn
vKN1qgEEFepH0vcPNqlXU9M+mJCh6w7gd5TREEnVdVUGawsbYWPxA1FCHMfQroIeL2d0l5rWJV6S
O7PpHrDM+dVbNGZnQhhvo29sPQ20t0WhQ1Tma5sZ22Kg9Rhy2T3SfK0wTCg1rSFJI67As7CcP6dp
9fGqdtuHwDHePn6ucy7rvL5DfbuqOwgVJnK+JlHnUMl3Nm3BttJf66jbeQNzmmF9E2Z2hs/iPAmz
qykwb33buvFj2BBB9ahN+RVuF5g7QfAY9PH3igTZyyaAyeP52n2T1VdW676RYU41X1bPOXbE27gj
6iaDbzy1+T17UMbUDLY/MUKOvChMBS2V4pONKtM9mEy8FGqpWY2oo8GQ5X41njeQS5eOog6ZVvYG
ivZbiIAdSUaFnEXntsf1QBPUE/3uxGeZX+cHE6gwXQvchILloQ63KFRZuq4v0nwHDgR5OjHTWjgb
1QhDRC/XOkZHXjfpV1rRvw5u89PI9Ye6QlkTBNJa511BN1Fq/lnfDCdeYsbnXYdgh6Y7jmlIqJiH
c3vlj50WtA6JxlgGqHcVEqksjRfE5f6FN1TfvXSCTuiaya524WwFWn/WkrNy4qU2w5EPLxF8W95n
UpIDyIrlz7m/GWMiNMYWvKx8hAiQbvH/pdr6gxuCqWMxRMN4kSWIEwWJvzNNo5k951ankBUn8NB1
56edXiTYCSjLD7fw/qar3NOQP2EsMa14aSqUs17VrCZHuxVdwrmEjQlxDraWRdSK1zoLLBvJiZfn
sZmK/RH5r7pNbcM0D9ZhddwUSYynCkJre92YitZ79QqDatEl1b7ss33Sjkh/xAQsJn/9euR9XkFb
89vUcEFCu8q2D9aZcVfgbjIi7CiSdhN+pdUwjnuqdZvQKS97M72fNMRDXx/0yJhi1Q7u2nVZGAnd
OTjjos7z1u/aZJfHSD7REhZx/To5LdCP6Mb20ElneOSG1zRy71BRv319+I8l4J9Pm6ULTts0LMNx
7MOFmR8mRWYlJal3dmPRW+wYHY6J9I5M38m6iRLnrsMcQHvbpietgbboqU6UnbUYdPlctWLfzl8m
6P1mrPHyF4OkYpK/juO9aK/A+J1HORZ9tzp1tz5PE3xwNh0s2m2bjz9Pab+tf0qburXTpnxwTPeB
wA08ybcIEz4IyhO7g2MDQ1D0c7hMrITsg0MFSIU92ah4F8dwDVwcHr67Te32ykXnjWWMHWWjnr++
MZ8XzJwexHQB5HyebA6XXVYBWFOThKQw38WqeM1HYw+SYaUXxuPHJY+9dG2Z7onx+Hn5aulsyYU+
L9Y58MFDYNcUMRrPjXda256PSUeQXXwTOvrl16dnHLumtk65S5DfwmU9mMJYdg1hyO/e+Zl953Ts
4QnkngtuvCrz76UmLmPL3ES6vZGwBayaWbYSOK3a8SxEFAikilgLQWiV5p0aWUcmIa6BobN+l6bu
sCP8c2gNmjkQ5oftt8IHNIXBg7AH5gDvsgmbi7b7bhBIuHAiGFHGqaFmz2/aw+dxnvpcG0gYb5qD
Y/MCIYAmaOKdsoFLWBj9qIDAWtDdnHk9788amG4LDJrgGiCRZGQwcwaoilPyFeeIt77zJkKiwqsP
4K00MAJKHmph4D0e0hhiDW8CIuZ57CmYGWa1whmHKKRos41XZ/eJhYl8mAkyH9CxZs7f9HGT4BNL
Zkfb/oNloJVybffAiz6+HSCegp0E9AkTOaVWcHB9/9LU9vlHKsuU67MpnpxpKcol7GOQHOEP6noo
3wbgflre7QBxqaVplK8AnjfFvA04MeDmh/TThZVqLs0YUlmHA26KYLgGFhPd2GsvXoReLrDXznie
VqjRSoAont2e5xkkEkxTb7hz1qKob7/+EEcfLiIHaF8oE/7/wUSSWiWLBz9Pdng6kVRx2nps7KXb
nNi0Hak3MoKVw76XSd2h1vfnCMbtJrKizJJdL2g6oU2ULcgO5um67M5ZQu1hHqAHB5fRCJu0NvOy
8rrLXk6nPsjnlcpcoTdoE0mKn1z9Pz/IFOnYiEGz7owa7kXLH6uh2tb+a5yO3+zZyvmRb1Pa17MR
PpU//u8vOFfB4oVuSV0/rMjxGDhdHDCbjbH3Nl/vCn1ZWnknJmvz8yaZIhgzI30Gyvfm4VM71HFm
TDkzhhPTYlBw/hdJkaDOcu/ikegShzkrEs0u7By16BtGOUByIk/HjUmUEWtplOYQOSfFkndu34WW
ek5h5pgeYQMD8sDaQOB0eho+NtsQQ2EZtB2OlGWkU0kQfl2MsrM918j11orilUu5JHL+ctRPzvpH
r5MpYN2BvZCfOjcJF8l1qH7txuFGM1qQyHHx2lI2BQkpUdYk4Y82+WEBfuk1cFU9K1KnPA8zBDBf
Dwx3fgIOpwNuFE1eyxCEkxy851RrAnjyy3iHyRiXDqB/CfgBAiXhVXGI9guTVN7UtwGrCZYEd0rW
W11+d6W1T9HW5O+Dj3UlTLtdzXIp4gUJapqMxok/OkViUT/YV7byrsbG3MuBYkbBYNBF8Wo18ZMS
zUNa5K9q0C8LQPVkgeFlqr5X0l6XPslT2ChfKVVTglT7ySjvBbQmwq9m8PB7mNNsD2Qq1rnpXOIx
vu8ECJjCrS6CVoC3IPCH4EjPdQGeOs9ZyDaXYa+jOB10sJbmZcBwWJBhCmvn5ePvrpMSUstVLkoq
KkH+I9JPvVWto/fepcLK/Ie373BpX3n1XFJIebOV1XkGbEnG3XlPk3M1PxBV36MPCsadbZACPpAU
xpWOlLGPquw18qufbVCfTbq110JWmU3PhF1W5QMsjtvJqnqWpWoZV8HP6IehQI60AaIEZ7zF4bXL
YZHFM2fKTRyU0Zrz1jG4ZGHXy06ge5znYuHyJR0CPnipArdOh5Mg9++bmn6Wq514DRxbYBi6xTYS
g7eat3F/zoqJ2w5RCEBkpzXGwhiye3/wzkn9M/zyMa/GV71Aq+MldyofT+xxzCOvIIPJcF4006wV
h+t90+CptrBv7ybPeAPX9g3Y/5NrBOtSZQ9R8dIaYid247szG8tshDvBNz13L3NPvMquechKgHqy
oOtXzJWqbT0goDC9bEO9B0uVah6CKjn7+lk9NrtS0zIc1vusxz5tuztoq0Pl5/muj1C0udlZ2VLf
SfuHKs7OpiI+13t3IwIcWqg0x4wPh45k0evtQ9KgjnADrDPBDaGeP6PB+pZK/W2CBRfJRyMdX+Na
P7GnOnp7DYO2JL0Y9nSHb19LU1FYyTrfYae7Lp2+QjT05DfFha6Hdz6LrSwZ1mPkb0dpn8wVOrKw
5thz5dk0bMVc/efYYsrrm9oqGVuEpyzJg2eAWZc8NVs7X9la9ICz/jyY9Lci0d+oU28gtm2z3ru2
zfYBa/4ibiQyZuDTQs+uvr6Txza7fDi2M4I1GDu3g1k3JX8N4Dx3cmryb+DGNuNkf4tspks/cBfs
Ty/1jNqSb9vXjq/OrcF/OvEJjuyruDO6EtJhgyUPl4GFa4VNmlFdKsfuYb4/vaN2fg3EvPlmqe6B
cOunPHUuh1heE92r0HnkkfhGUuFb4/p3BFF+y4Dsa0TW4ik+8XQeeR0bAlWNEhbvpE/d+Q6+JRmQ
ZYYSumVfnb/bdrlPagZQ6Jd3ss1ONYOPDRZBzJZpG6bJdu9gsDAyvNysp2xHdWBTERBXwTNZQF5d
FU7wEAUj/3M48TjP9/jgzUu/XreFoANtmWqeoX7buBdTP1S6R/EKx/LzhI5xwBvuNld+np0qfLvH
7vbvxzoYb0qL4siy5kKZgo9Vhx4GUwNSFzscI3wthxwAm0TWaIltoJfXU5G7mHDkhRwVD62zwrK+
n4m+qeVufPp5VTGe6bn1DKg+pZNPOgm4pWTaFnNsbu/qZ7VW7LHEBiD0RUOxForEhXtRtNX+g3yM
RDOl/Qibr3i3MmNH/PIusjuwK9F0VgfGWZm56yzvbsbwzTfdtaozlHTuucSDTcnFJD2wycetXqqL
ouquVQr0RRu31VST/1zuYwA+rYbVFANo0l2l3XgmWlxqZfsripp9V/Mp/ex6yCCYpN70YCd0SkxF
pFGOSXsZuiBsErJ9ix/yLJiDZ3NLwXzx9G9E2XyPa4cQw3ahjWJcAtJWw6rTCckREGk2JX60D8Kl
4lQ2FipJ3HjWuYMmyI38cpMOKKX19LVAmkVlsSYHq7mY/DGBhZrxHnFKknxyRiB4ga0liPeUyg/P
eYJxgtJq2UZ+j3Cz6WHTAYrqx4iAiDa+b1MWiUJZgEESPeFXzNR9ZImwEuzrYHCDLWQhJONUsBeE
MHwjZ3MgxkFsM2KBpFbcgdHDo8Oon2R2B+p8JQrWY64+nNUZr0IbalyMX7gjO0jF7wp7kBvWe+nJ
ORnzvQvzO7/K7rS6QUvhoXmysLTnP2tpPJsJvsUszp+i4QyW4cJ1wN3SOHh2gSN5BSZvIMUq2AU2
vyv2rnRCrVrAASKwN412Ng+JwSnv1OheSGfERMqHnOcBIOlb9K1bEcM99ILLPmy/5a4/rLJ23H49
XR59fgzXNZgcBLKVgw2rU9ZlMzpMSGbtrSqHGZlczLEg8QKVkDU663ZSF5ziiXnw2CKF+ge7V8QU
aJUODmsHIwwVn9DlhvaPoavrLE6p52cnZqKjryObFaagY0sbUR0cx0IcBLxeZbt+VLu2b/FEQYJP
cetSTcmR0y2KMLhTlXkVEotTGqdXCsdmfF6qrsM1pgp7uHFURVqmRW/TUcDDkZQoTlv0773mXPK/
rxEKsOmTC8+f7pn81wHR2iuQiJd6BSBZUnwkl/ayaarb2CRSSzoXXmrSwbKBJXsE0fSQMxepkfEI
1t7OT7K33G/u28A/hyt+ocYOmAJpU51d4VDIqOb7BIX4GIjTvl2NubMXLRi4mOmyHeceYaItzQpa
aTDOTid9fBXZtCOuGdG3uzQITE4DHSH/m1nHCHM6DPjkehFSHt6XxV0lczTsFqYBvZle57uZQwbD
/zXEKxk5T2yl4pSM5mIEnxXdVfCWIPeyEnnxCIX9p2MXMG8IOHorww8p1HTRlWSRSlZBBE6BKlSd
us3KjDrSyiswjgYI4YR4YyI/SCFAoN4kxTtGKsCkOmzuoQPLjzCi9y0iDRprXwwkmI5o/t2i8cE7
KBzaBhwKeo9u55zXOibKpPIX7YDHtouepriAvpHOInE8n6HHAWas4NfP4LH3pSPYoiv0bgzV+Rn9
7X0Z6rWdZnGXQT+kx2Q+pk5yMfb6NjaIq/n/OtThFq0r4A3nIB93gQtJMYMvnFFjB5O47BvtxGkd
XSU77KvQpSBHYzv353nppVnkpVVxXvGuDkjT87N1MOSbed0eGeN3g8T0CSc7uOETp3ls1UOVhpIU
Sy32YQerHqdCVpAlTC8DbV8I6GmK5aVprt1AXRgF95d/f31hjx/RppI/B5t+qjYAp0bdAsdwV0UV
BrBqD1Xm1fDG5zyp3hveIVCd1l8f8mPqOFxnzfpYap2old1D8c9UF1D9SVDYRUMSLC1CDjs0jpgt
FUGjerWYGuehhs1EFlyfPEi5JwgbQczIGqHq51Zfjse8udN4UdWYXfGZpg0r0nDaqhFpg63lUCdI
HnFT+yJG9Eahy8MUN505hessJyKafa9olq7keetxpZE1QG37ooOju+JZuQhD+FI0b2tSiR+qBGNc
AxMuVWKXp+bjoMrbTMvGhUclFkHzKmgCaMJKi1cm+QnUZntcx7P7vKyBJiEAJCQsX7L7zJZw/L9H
EuqEDRzv66t6dNQyZgWtIFrTaFD/HLX94JGVFqh015fFezIScEwlxZvOwNddm9a6aVcRfsfpVCHz
2ACCB0Qhk4Ku9WlnUHfaGBSmk+4gVL9HE7dPTfXrmDSv6azBGKriDu7P/uuTPfb2p/OE4l2f//hY
Xf828+iqihEkQz6MeYXk4GqWCp3W/Oqvcvs8ksZNkpf7eX3y9XGPzXi/Hfdw/xxNVtLltp5ibB62
kqh6OEP1dW8az1Xe/ZPt/Ee08+9uBnWkQk0KsYNIjG0ps8JBqbzpJYEehDLtRBbdD0PXr0Jk6z7V
WLNKGmJcil82YW50n6btqAd42SXMDOqGBjfa82p3Ydc74b8lOfQjxxluIl/cwaocUg/AqUgQ+WnG
m+/gxaotYHme/T1CI7k2TWR5A7F7NYzBIAKcY0+PTQvSZIofmBth90Ke2gTZGWtabNG4TWrc2iS3
PX+YSxwZ6cQ+YbtT13GOG6nU2G8Y4K8X7LwoGOes9bVsT8xGjSWEurNnbP3OJuOuqUnTIxgSKdU6
s/vv3WT1hMCx7TEae4vc69pzfEjOPfBLMk14BTcwJuKlb8IQjsVwZyXB+bxuLivxLFkRDzVjg0iF
tR8Mz5Y/EYPV7KO8vSbuoVi7sXYxxPa6Bz8basEvbarGtR0052TMNtd2FZAWhfmVhN4Tr5hjD42a
A6hpPPC0Hoo6k6So0V0W1NULdle5eO7AUTS69WwX9gUN3+eGiLITM715bPAqNBm4IVxaxYfjif2l
T24hE4STuNcmwHtkt565MuplCQk3nNOhjLkFV4dq53gRkYapdz2EUbTzo/ShamlrFiZt35TUDjP6
lXnFN/T2hFt104yWiC9g8cJLaAGqg81aJx0WYMOGBvH1M3jEKWDhsUDnYTLdUKs8eC58bUzQVCYw
j7x0g34Kh7tOxXuojGsr5azI3yKcHVOfNsJfj7WAsD2lEGaPORVyHyOipppt1zILN9kDqXrot7A6
bUktwIkLv51Ij+SpExvPEcDjC4iXjUYARaLP0dA6ua9hF+y+PqnPid+gHxENGPNiSlL+mUfMbzOa
ckaZNqZIdgMR9yVFdVBqct/kTreszGFjKK9Y5Sno8NQ09gF8BfbwGfZen2yQJou3Ycw2AGqlDOSJ
eeiYEAPRNq2jeZXgfirM+oM9FV7HZFvI4LINk1ctKe+CHGO0bWFEbsg4qeB41/awB/54EwzNlU3r
a9F57Dyb2n3qN2mQvTcxNwpKPTK39H0krcDt+RVtJi8IrUHtY2m/TlxT/cgMijYCqQACNxo7h11N
PfJ8h7JRij67Ikgpxu/Xjkwbnn5O8jMaEa7uMOXhWR+cqx70QB7F05XSYTf0wZs+luYNDTS62wnE
IOHN+ZxtierNGF/9icdlTH6QD5mt+6y5gY4K94RkRVVQ48gcnhY77LRVBFeV3E4ethHquC3DeyYr
AJVZ7u6SWFmk7WbspaQ4z00SckRAXXjufMFNCc4BqAHpSyhQdN3MNfXe8SneP9elCNAaKm2tlwXK
U03cSzt8zpAhLURrGYu+YK0kNXkZq59uzxTsRO2bb+srz2Y1k3U7hGyr0nmBWPrue/754MN+8iN7
5Yv8bn6fdO4jMZgv86KwScRzXVV7o23fTHp9Hf/uQtOg+88vFnqzD1jz9313poqGBnlwAbW+W/lh
/+vK08W14m3gW1G8pVqIJb0qiUxR7h1xyGwfIQIyxXYwv4pmNyUzd3TUX7J8/HliLBwbCgjShI5o
hU3tYVdtpJmQ1I1Id0OUJ2AhxQK8733q18OW/RzXJ1R3naUR4jnPX/hs4tQ4oSw5smjBICjRmdvz
G/2wwEvcdVmm8wJN5dy+PimeHBfEcKdKrg1y0p0ay/WEj3QRwlo+9RQfmf0pldDToYzLCvGw+p7R
Y2/7NMx2cUuIZJFFOyuHYeYCul+JEntVjhnpUtoPNs/AJvUC4KH1zitycp+DRm7NLLr22tI8E+Mc
AdgpIITkcun2WdcO3hW0zBWBSftQEhzK2mLLqoY1YVX98xb7zz+WRfWH6fNnXhC86gfNwT//a5+n
/Pe/5p/5n+/58yf+64rktrzOfzVfftf2Pb9+Td/rw2/64zdz9H9/utVr8/rHP9YZuprxrn2vxvv3
uk2a/zarzt/5f/rF/3j/+C37sXj/+6/XN24BNGJszz+bv/79pdnciu1OUqL5HzvsfIR/f3k+hb//
unqtxuQ1oyP0z+/77YfeX+vm77801/4X8OxZJKpTeaa4zhDp3//5kvoXC3h8MgjWZvUHZa8sr5rg
77+E+hdlKF5LbEmFg5+NB6vO248vuf9iCU6FysFS4OquLv767/O//We798+N89/zf//79+WucVhw
UrMKYvb+0QOhoHD4eGR6G1VpEE+7YmqJie8mXg5WTS8DxtKopXipKSDFrFKXZalsOsZEYyWxKxey
hJs0Om8Khb01R3oKwhp+u5THPtzh9MGHc4VL2KDJaX6WByCsDjB1g+LT6vZ81ggT8QS3wW76G9ro
6APS6mm0qA+n3dZIXdSGjqhPLeAOi498CMnWDm+tzRvt0wKuQQLXlXYw7MamJDyLmZKaVI9FpuCi
uB6F/GSR+uIao/H7D+KViYbtWBhpz3rMR0xgqFM0f8hdgGFRY5F7EabLQk9eyH23NLKmVM1n1gJ5
Sjs7T3AsX37f8s+7Q2Yd7D7SZKQd1jPbdpRhN7oN0QIuALb2uXOTYs1ktUs8st2igUxWmYYXbhDp
K4xq9gr6XudM30Ods2y05JbFQrf8uNZTDO1VjyoUB6Tqcjz8gtgaBG7bztD3gxlU56FyiFf1vnOR
BN6C5sLNOAyZ0neNIlCjINlzMTDv+noL7qM1SbYuZbgLKZItpp3hVnOqeGuuWViORLZHrHITpkVZ
3JvIuJaeZZDDN82I3ahfjy50ZOUnM/e7JHh+KbP4aoDm7OlpjyVEAwhKtkMtzQiok8e70c7OrLZ4
8H3tVht8cIU535OkDncmAzkRE2bshuYurjj5xJOSFUjx4sK5aQa7XLlduoUTjm9qsuOVjYvbAWG+
EvZ8JefvrthvOdEtgGrqflMbApz02ccUgJJrC18REO2LwhVrA6wtoF6YYSL55mduCFOxBKjtWcBE
TP+X8vPorCePa9FKOyBcs33xe+tbLmmClPMA9+Y8LBwFOrg30S0Vbfo+zLl28QVqmp+JbsUrEcl4
NWq+QtZ2w4/jPbNs2O9m2QNmG1mAhdnSEWwrw+jJIsd2RRw7SDJQV1YuLt3IjBf1VNyW1IeA3SVQ
miJnmymCYjzFeqt+MeakQnljWdqiLOtx2/QFXCKQe3YBGTFu/HRRF+a74wJ5bTSAFfjtgDcgXvp4
SrVO/0U7blFLDsLj4Et7Jp3TLHP759qJXuwsuC7mJB4Vv1Qs7kQp3KWXqj1bUFpYgb2keVsvKnhA
o6/vRn7JYqz8ix7QQzh7jwYRPQ92/PLxldTgNnWEJA629YAzpWZRCV5qYj9exxNITOgZXdDRa3Y0
gEB9/WjpEEnHyHrS/HhdOl5CujglaStDjUPEXlNy7dyCx7qcgl9u4V9SdH7EBrpwNBtOa5uDxJXE
feVVuImlggllUiWG6NdrNA5dJo+K3S9h1OW1ZzAQs54lkEGMZWPR9koynY4PmLI+N5iWC7n6OAM/
hD2YZ+OD1aOq9BUjNaoATekd4p35vk+d9at3kOlW/aWI+n0/pclSM0qK2ty6PKYSV7PjLJiWKq2O
73vkPd6wwlULMb+nzO9Bj8wE1EkpituaFt6aOtRKESHdhfyGUZKUbcXluiV2j5gp1yfGB8Ct6xOu
GVd5srL76XvUzYQ/fWb8Bd3NFMLBqwe+32cnMJWwpElH9Er6W0obb7opeaLnT4uuFz8QdmM7Hsd4
46f5YwX8iZnjHUpJQeSQBhm175+yEalOodkGXDVAwzpwksibBZSC0RsqhPponB7x6bO/TvjBNBuJ
2GlwANeKWyrLhOvFlct1tgs1HZKNDlBl2fT5JWq+ehF2DCVusxv4uJjmF01Jb4S4efPG155Q/v1s
bToRSF0vq7Kjxmgs3QbYhmqfWoOZTUZ4oT7uTdEyPnKVvIyTziZdbolIgtE+2yxaHhJSURRJ3Bwg
cNjTGYVxpRvWjyrlFUHWIum9PDvtCOk3Gnico5sOMccyApe+sGIe7Y87goVIZ+9P2OCgvdtDcF8N
zBEjvD5p8amHJEqX4Q7hL4V7n7PL0ANnJhDGIeG34zvapjDfgox7lFNgyIuPYUqXCd03nqgceKBb
rYb8cWJ3Zo2zwzp+MURJsO98IFYpPNHDud0KE0x+FW4TPXyqZXkjYNsAcOO2824w137v308mGVrZ
xKPR1USSqdeIPWBe+t8+hsjUM5sluv+rzoHwJIGOfM7fSKODRBfes/OSC9LnX1RSwQs04l+mzguo
qHl5tBEWcMMkWqUzkhvbpunSwcWrfQBIw3wDhUMXr1rFubohOZpt3v8m7MyW20aydf1EiMA83JLg
TEmUNdjmDcKSLcxIzAng6feXqOqovbvj9Lkol0RxAEkgc61//QOjcwzvQ3QyMtTKOewN8zNGMLeB
363EffXNirCGQgsheA+8Twjq/LEfsEayv3eFMoKYotN6YkYzmzfBLl+E8+ihhtHrbIHkiaX76NMI
QA5SNUZFL+tZZAUsK2Biv6wEX+DW33kRu4Ru8nU26gTvkOGDzpfX2SR9fGhUGCwyVX9YOGFbzu2W
qMut5oq7WRCZOsX5vh3dnwobCkwWlVIt0aJdwrIEHtQxXKwanODXv9Vlfc7j5rNingPhCXNqPHRw
TGp2fslSvDDYW7WKWq+eaET+W6XvrnplQpURPOdPpVXda7ZVYAYC6glDHzFkwGgSWpGoLdL0ApZk
FKo+izxfPPxVJNHLsolj9p2syUIsbJ4Mu6q3IFy/mVZzEtfNW8dnG/mk2noDGTSNw6+9GcMyG+4u
OSytrVKTpk7fpnjbrTu2gVYgHILkT5Z0eyZiMiwQ822d0sK+3Hkbeffh6Jf3tQ7QSNtGn8I2yXey
wYCd9b56nHFL30Ye3a81fe8bNpUsZxo5d/lXXg8/a9u7lY62dQQ6HII7mUFhCJrlX9X0CpbQbKcm
umsTJ9fs1ap0vo6CxG62WrZB91DC4dsMNQuZuZSnCtOxhKolVJ+Zpce/xhTjGFV6aGTuNNq8LTR2
oUWnkIb6+onJUhoM278vCz7TlHglj9VmU3d8uH+VIAYxhWNTKlt2QMKO06InMHau3YAG86m2SGYy
rX2ScJnHsnkZ++U9cAGi7Q1mRo9WXu1S2HMbG6no1pswOKMpPtpuEnYdfHuSFpi2RtqOmRRk+Pyh
tR7nRvtNUwIeVnCpDFGfHwrfvNR2oCycpu9xQcBJrZZVxDgdtQ+fTivqO7prFlHURFvz0e0g41lE
5KyfRTfoeViXBKwKZBQEtshNXFJfWQ6HkE1nKBujCnvnkTLaAJao2FuuZS3myWxv/h37UIZcm4UU
wJhoJSRyxOBofwIbRnU+TERyN+AbkSp1t/oSo1I1oNvFtvYuZPHl+WytTsD5Q2Y4XrLBF/3G3qmD
JGzZgufK/IELAPJ+PHrhe3UJsSlUyvNhUXX8ZJNf2hevayC2RQwu20Z8VKKUzmRV1sBEsGgk+We2
j0RKUBYlLKDjnAJ+5lAKXJwNTXJvNlVXfnbD8M1swKAaUOHQ8vhcM+e7Iv+O1oKw8Gen1luEKJfU
J7LanqB3DPIdZIEp+fgVFVw6sMVwosc/jEuw2CZm/9RT6JHvkXz56vXLMWc+BbVOl3JXuOVtaIt7
llW3WiM2JYUgGCmC27qPilsfJ/rRQ7Zuu/m9UEl0lWAf0tr+XGaJhp2Rbu7Kwb7MhCro9qTvY4Nz
tbMIW0AmezdycV9Pv2DETb8jrVyQN7Q0v8oFJ+TJf4BWw2mk6jkxlbe1DErNn4XExnFdjDODeFxV
g6yLeNaxuRqZ/hxZeGoOuUHdk7fAaVCz+SqHoXsLWuITKsauG6vyX+syvU1Vd89quhoTeG16nJI3
qzbCeKHMCGJ251JXJlFd/rnWvp6LqjHS2MMt7VKO1OC14k6yHmBnmBZfMHG5uim4iy7/GdDebIyR
EtLVo3M6pGQQ5vckalkv3ZJQAhsDe7wi7bMxtzd/ifZimNn/fDrtLOtAOHM0dqpEXdTyv+Sonxq3
wltUVRs+YzzP+BmNLLBtOx6TzrnnJRspPJuXIsifK2JaKAGKu9fZODO2WzT09O7GVpf+65AGr1Nl
sUb27qWfnfu6Oy4ajavpDo+lTM8NJTgNRdqHmXMj9v2edlQ1wlt+U6CEnqriizJ6BfukGOS9TzK5
BvF4G1XdEJSYVMc4Kfki++Ibog1h33PsPNnMvCGkVNwnF1eQD4qA5tp2Lupgiv84dX6Z1Z8hZZFY
hIssFXPnQ63lf9Zz33NlekijNCAFhXsUKYaRHoHMA1VMNXQvJY5CXqX2F3Itkyr9oeoFpMOvhU/T
PabUw5abY17LZ+PL5SFFvLVxpvFD9Pe8YcNcv+Ylec4HIOIgixek+MktNvwj7JKrTFh7mqG6mx3H
SobTIYVvd2A4gwqp+2QWoWJMWKyzL9UiMYBRC9qLXFjt1vNY7cONbR/1mcMqB8r2vLyN0r9K43lG
40ZxSIk0m8MfSs07c5Zh3zH0KJ3iq7cglY3jvJtb1efKBIA6xlmOlu+catM3iU8RrKdrrZfpQ13n
F63mi7CJFm/cRTtqWvPTSp23Xvd/JUHw6BXiVrhcX8JgNl64xe/K8cYDgGy+f8p1lphmfE0Xt2ZR
kiPW4ppq/uCGstkIItYiuV1kaDpkUy9gj6ZHmG0QoS4L8nAtKhUGYHS068KBOGFjrb42nSLeuwCu
lHkUhEadEiEV/fDEfB2smjwojdICctKbywa5CTxtov9ik1yYjopSYJ9uW1vRmPOhTo3rUAc48UeI
/RpDC45JbD1VRfA1Rh4eQbIIs9zJ98GHKZr+EI1cNUMc7adRh885VFc262vsU4l1S3EyFV8waBcu
dsfFW5TATj4ZuPUtX5I6zz1vPDVjhmulixU+c6EXLkZxdoK0PvdeTYz8VIgoFOC3G70q8YydFk+E
mY/JaoDyE/vjrD3LW1UkQt+NpW/sAxR5blqL8z//1BSeZ71CfLaRJvnddSzSkKWBGwnksUvPOeLD
R8ZCM75Z6qXXg4hMipUjIylxXm8cIuQLwjPSncmo/1yM6RNgsrvX52E8jxRiZ88hrSG2vCHMlxlr
+UFrqvP6j26YxLD6yfGfm/66C/zrIIe+6v99R61LeKBupnTAEY6zzfS/n2Z99D93/ufJiI6siN7g
n/W29df1p39uC9Zn/ufGf+7z/7zt3541LTGMHUFq/n575fomRyfDAO6f11kPr/Ow/O57or3XP6z/
kLV8TrJZgBpqbQcHhaNl4GyX//tDCX6LIJ1OawyUocMLssjCwiK2tFFmtFDdtu0Y84WMMupwdrYq
1I38Hnvu81D7zT4yygonyM48yGI6NH01nPXkPvRkC/FZynM04FM/ddFEMFnhngfsORnC+7175rid
83rj+g9Z3UloxfigO7GFATJAEl1cDs2um7xzXGT+ef2J5dQ7pyrrfOoNhDPdra8jey8IfTxrbW2e
Cao1z9E8PpNvjg2LS4fJCOQzZ/+tIxqOU6zi7aeB7ssrd65R4u9REJIq9ezAdcsb1GlFSk2SEIHr
gQgwukiYW7lVnmNcWUMsDOy3QnOD38O8y2brjH8EgQXQNbYx/sqGicWG45bujrDVh1HQyp8Ch3gJ
X4/yQ2PCDIrQG5k4KexVCFqfPDodnn0JsZ/s0aT4Db7FRZ9SQHR0nSOedfn4XI/QtI2uetT8ottW
bfAY6XgYp2+xHp9lAVWNKSIUW+mXYWcs0RE/iD35SA+5K69pl8Kh9NzPLspvtWW7G+ghA9b0Cy1N
AdxJIut2cBZ/s0Tx04Riwxri26JBxdQE8QmD+TL4eX6RRRqz0fnVHmfEP+Zsf/oVaW5aQ4DGKMvf
ZLvDDWz6zwZK6TROu6kpiL926oNI+5uTDY9dbVAFl9MVZjntisvC2zgSUxrbPzEmeKh6GY4dFq6V
JadQDr8LYx6/dV1n7Swbs4a69HZwCiCqc0L4hXcUkVGcJkdCoia9pS0s8TSVhLVxAnlgZt6xJE96
09foFEs1bndxt2aGloPt4Bpttsm3qXRdipbcvuhO6+NRBY89tgdi7Dq4WdJ/cdR8OUC7aSYMzyv0
U8wJSMHAvG67QP3ewqUE8y3nx7HUjKOXzQwjsdRqMHbb2j1kGcL5mgYjCrsbL0HQiy1Je/MJTlzY
1VBDQW9JIxnvBpm3IDBjKIMXMwWGRil2MeVogNvKa91bPpwBH4fxqjnWFhz+0qXJrKP+N0dAv2JE
wSG3aojVJICMKF+blDgJIA0f/vrB1hNE9aiSY9L2OIxsV6aYs8UptJXAFI/54l3JKYJ8QYUPvRk8
Tt9mmMGPeu+cAnLerBG736GrP2kNj3Ft3m22xkNOJcZ8WN8NUV7TxoAhZi0vRVwscGqyhxdxSXTf
fxzBrjmBoKi2OpLoJt2bmJQ77hJ6Uth7p+sRgjrG3XeKmPx6+0mX0b7qNPzTO4OYB0u+u31yA0Z4
cyP/MFgsFgTw3YQbPJSG9xpFQCKtjybLSJ86Tc6vWqd/0LgCqbjZZdDEdyMZINR5w63ucB7Ha29b
2DVBJOnon6qgwZcnO6KqI3lpRoQKhPro9STt5BJtXN9KptjTiU7lA2joI1myh9GwLlqBuDutHt1H
O8kGxCPMSQyZshkzquyiq1Zg4+Iir6wmkunL/JcxoE/vupjTNgK0MR6rCX5u7wJXxa7ET1yH5kdd
fmwb7/s8ecWTSeCvQucqdyGZWTR/yqDE0JnKaDHna16BIpSkaERKLJktUxsukXtrrbo9NogjZzN5
7evyIcgIo5oHhT0GxpMcx4c5k8MZ9QMBtnm7BfjmQi2ijZP5J7+Ld0tUE4wql3Q31MQfjSRPgi2c
EqcjeQ6hbFWQBmrK+ZRNWnrqy/wm+7xm7TSGncD95/JsjbbzoqV0Z5k77qMEc0zySKlg8GnpZ/fd
sR2SNomFoHsR3bjTBnwNTfk+z8GNSi4MRiI04abNm8o/LGn3K1oenDJ7xTDnwFL3mkq5hT+yTQUK
A4Z7WwxHvvcjeG/jHHvXOgfEHJTmhJmiFmwcCpJcxGj2realxuW7ZhQUzUfIqHuGp0w46BGVm1ai
oqzrETsvN1xM76ZHtDg5m5jvTM9Fl3xa5KKkkXicYc36w7zRqeKbqYQuX4S5QSA94XwSqzzdHj6z
ZAKbaIS57cuA3DHnw1ZYhgbCCLTOpEQLe/Is6+hx6cyHWtSvvWvcMW98YrblElt1isbyAxrPkUTZ
V82Is/119LXk2gtrp6FRkDGm6mN57WvBbolTQ7Gb0G+mdfuEheFD0uSvs8ayEQjxkI2hPZofiUkZ
bDbtsdKNdxmbz57b7OOerx4JArCW02xsg7IcjvLj1DWXPIuZAwwYTGOAzWdetgj9FvOHMdU3o4iv
ZiqfTBf8wPEA2hdhnoXdh2lBjJBeXNuYWo30XJLO4gyZ+GJUZDklwFR2toRd4X2z6Lk2I9dlsRBH
lEz4kbfvmm5dSvCIyrbf1Vejngrv4WOjvFdAxsz2IfN/2BjU0rHDy2rHn5Hvfk6N94ojQwBPZZq8
t4KvY5jqnzPXkIS27xs4AycfDsIewqLDqHCYeCXwyQrvFC/uudbKc2AMoZEXJpiLfACD39hIxXwg
8GHqT9p0n2Yc6i2g08JvdviohYj2foGnfJu/zTGJ8LFOXhWIpx1hvl9AxE+W4JtWMqFgWeoPRdHQ
ql4WrVpCyQePmeS7m3rPnV/+qpb43IubD6hTdC0U5OauZYh7rUT71bGS9RnIEmaQ5FwYsEuY3D9Y
GtqYh34yr1IjuarNIGUaTf5tcuY/YGLfKVXCpq4/2/TiZ5yGFdvVFvzgBOsf6/HyMpWQVyC860F3
WZYm2rtGPtLZ+s8zAIcnnYQOWxK1iiF3lWfNtjC8mz1XxLfRSgKKltcI9zvQEefiAq8ZQXvWuJil
fekzH3FX8UhdHYez2y0h5sl33OD+1BOe6n1HIroRu6Fu7JpScy4EMh6zumI1qHo1ZarD3p8+urz5
cDt2/crmJNRzRqwOoHJ9xaJ3Z4By+7CHEiS7E2HMyQhBD+7etnOIm42qmjbKiX9KjXNNGa9HCeUB
CaE7qaGZKH1nCfWhx6LWSzqitJuT5mVv1kx/1JTmoZxs2oukqonNpaUq8dO1peVdiFKtCUj6BsL9
7GqWtc0KNnqXEOnCJJLbnuXZyIxvM0WSQl7yEP4DgDLtILIRMQ/ymGmEJUy5fWD1+zSM6N2JtfTQ
1+PPAYeTPfjStGmn4S4YoCYwyIz0JsTyU58quG8VezrWzuSQEnKgsWPbNklH4vtoco7IrPw+BACn
OUTRfZVKWDXAbWyuD+ZMJHkkh58zGXeDTviXJ5pku0B8UFG8b3Fh85kUzZs2zg9umryVeo+HpEe0
2gLjppfDJTOdg3RN0jfMpzwCN/HIgWeEl+4Yg6QbCGZfuOwUm9Bh1rURfvLaOMFNlr7K1nGt/MNe
qK+p9VwPVGou6YXzMn3OcAiUkX20zfrnODwZ/dbxjY9mYfLKfzO8COr17SBNJnBy7zrIVpm+o8uW
exi8G2a8oGJE22/gDgHD2hudlGD1MJ+92/z7b+lkbm3K+xZDMHY5hs/EQnGC6LyEy9OrZ0vR+TS1
cRiTXy0su3891ExqViPIIuouAbOrCfoxLyec4KieYqiYc0bRdvaG3czTUcmrX02rCq30bcEDkeeN
GzzjlY6IO0e8xpBg/B8ZOSshRzVZFfKaYZvmr8TetAJgDuwsqPK9wYZUJ25Y87MFt2r9Wf2N/2pk
mwFnDm42GJtxH4pUoxl2rcrF0z/ksRXaxrJIe+P/NeNdugroOIdW42QkQSvg8eufcGxUP6vLMeB5
sip4ILv2aAn42hikPbEObQ0Qu7HXv9SBVXiyMaIE5k3lc52ZYHPjvucRqJgCfh3LAAin4sI51LaD
CtWEu60yUepzIqpQHavTNQWJitHdghmsXrxuh936BhhcWzkJKP3T1FShejp1XOplNfV2kFiu753n
aJxDTLelHp34+lPLJNsoQUy4ayujrfp41NtTH+G/3mrAUZkT1Ry4WbPQTKD4ShmsicnesX7vm4yz
jds6JmAkgofqZ3Ufwbxfdz902hZbgGZw1y7/6+44BR70lGQeni4PInKg+60BjgVC0STeXt0U82fR
+Ud1F3SN4TLQoaBqsI3iUz2VThoWZsZcq+V2btsPKaqbekp1n0A8FsuTuoc6pkr8SR7/dVAqP1kd
cCyck3opXuJBjmSI0jxnnbG+nHo6Vw7wAx8t4qxoUb4FyxGfa6qXbOdW4lq2eB4wxPKV76IJsNji
6NhbTPWwhdpUQ9uEo8mkI7bSL2jwrxZXVSZJuV00tz4ksa6x3c+3dYBf99kX2+2rNnG6lk6DUUL5
Gmc42+mlfhyYmJvSZByckajUg0XrFaci1Giy5qPpAB3hqw664zQxzcZGKd1XebRxpdMcnRZKdpNd
m/gXkdaSzcZ8plv4KMepZODuPa00CLvhRB3LRzZJwDI1FLGbV1sQDo3yr0NSMAsa+a46IeRLzDI5
WXH1IkZkA4sPWwd7ioYaB7ihOHdifFb/lUFj7mpFE1NUsA7SkIk6fj/uDa9jgsUmgmk4JqjRKPap
9wkLnHQlZ/7eRy1Zjg4QtZ6CfC9UbGiCzJ3Vem/Wkv20Ks/fuk2Ld5SiCrND1PfZ6V/ymHpocQDZ
XZNpkzWzZ9gjbZx+8qbKOc1qw2oz5SHQABqT0sDaFeuvK9yNooZ7itQLtbAtyysGtsyq1AQGwK7Y
tjbzmBS/C81Oj0Erki0YK6c3oPBczrd+wBo5K8RDjO3gxlUjM72HQdFV+afdpoQax3SPpuT4qz/C
FwxrreIn/ImdrvVUTAz3T7I1jnrJAMlM9XyrR7umr79XtVHhU5tnYaTCgS17vxgMWnp/EFt70F+Q
bjElM4t7JAaVSlhB4mVIIeIIj1yLXmcdTlI7HysP7KBKALpNeH2bPrIOS9QziS3YhjEaQHs1HyxX
VHuT4D29LuxT3eqXNgCMmCWJg1INMx1TXFcIvziVgsNcmVcCqthGryX8v3GfTihd9Ags21BjaGnA
eyvESxxRpK4nuu8RTDJU7q41AmeHHfmwL+lkZm9MD1XH0K8q644Ki7nzoE75WiPpZJFOtneaqzs7
1mnW+FaH0ccUiLpR8/1j5czyAUJ5yFjFedK9cyC09yWaPlN/MXZpkO3Xl24Iud+4uZbuJrMiYtKO
qxPxYvC/lHbchkQyWeLxN62g6is9eIxcrNDcFB2sqh6yJZVhF6PyTzkvpO6+F8hCt7UEOB0KZz8G
1C1L+hQJpPfpzCO9zNniSciVOCSvlmJmSNboDLnApKGXh8lwqHBuKCug5kR6GqKI6GzZZhHC3y4G
vtv0uxMJn+Cl4MVFSbGvDFI55fRJxSmwBplx66jEpccbCsnnD91gOJHI4kof6GznaSFuU1Y3KxGf
zLuTDcybYJfY9XmImtvQJVfDzb784iEIKI2aorURXIA6q2shGji3tXJ6g+sybGuXNcDAf8EcaSIM
vb8G5JTG4IRTAnurxMEZwzJYFus4VQ0UV5ZUKTgeijw8+9O7K60Hg3rfK6CI9JLyqM+oBjtOJWCb
JEh0FMSURrYrGXWNFHpFeh58KPyMi9ahQVswl6P8uOeKkY/gjwkSv+m2uDmL862EQciwh8ENFzBJ
9I/9YL07GQ1cpR10Ro75KK6j2+zYDvZ65jLzkUO+jzwmAmIgxljs8+g26QMALpT5ZYEXV1lUZepF
JJPoKjK+F7W4d4XzkifwgBTLi62D6pFh2dJXoENcwKWyPC78gkxC/Y+an63EnGVkHeZFL44FbwKs
+CGeI+a09Gh2grKZCCqHBnOd2U8x+Js1+pcmy++mUd6smnOhCpKfmiRatGOobQ6Zty+kx/U8YZEw
6KETseH3S0DWYU8Hqk/fk5g4UwUDOSNMnjRx2g0qOaqhKX81FjCiinfYTvVET2Ll2ywh4cyNIVbi
qPAbgpjFUBVFXwxEpsWIM6jA/dBt5VEOBXlQTRFcS83f1455tfPxG2rGFOiQE8QdadYJLFK+AxVl
RNnuRCO6nS+sl7oLmjNDtjAVmFG5BkwPkTnFCU+4J0sQ1+man/XQfehYwu2shRqgItsiHfkKApv+
It7iQ/DXmBH+/jmJzBZSHbR5OD2EJebIcjGN5INUY6ahpXuwCcxG9nosGc61cfeOifYhw/pu23rM
tL3+izCa17/IU7L7VdVfmnzGp7yyh0uONmy3jvyK1H1YTINEL07zTjE98YsjCNUAN6lHCDVdC2kk
ru5qYkdyCwwchje7eU6/1FDQ9ev3zpQvuREA1tBvjDNnL0Awkr3afea8+Va12kbXkLasszNY/Jta
BD9aufyQEwuQyJh9NkHCImzUMbqP7P/j4bCKLv6dFWzgdAa1GuMdeOf/V/TUmlxocGB7ZAZwKOZh
HYoy+fX9jIj6ynlZIIceyw4Y0dYiQLNgu3IXsoEPqdKYuit6lN6z8E1s7Iqr1KScDaIVN00xGb2Y
sigKvNP6mxNN6nQv7nwmzTmJXQzHe/dhtuhw9PqcFQP928g4MlADvGZozjSg35aYz+2/08md/6ST
//W2LQ/Xc+8/YpKgcYmyzpr+SJt2LFg4psV4CDzIoxpbMxkxD3n9JebJD7FScjaNbxBFaijOhci4
IOjkYAVQrgj4d7Oi+SQwAXZMlr4oQn41nSrAluDDb0YIJ/5+cPj01l0UgG1LStFlLNjWzKR8GduI
CwEKcqSlX6psStR5it0BuL/F9/EX114RHKoKKChq5htV1k/ZsmKrFa50CUmBWnny9SY95sml/tOk
y1OrYcz83z8069/1M4pDzhs1LdfHy/A/8pyQ1OTeqFndUUstCHB19Lowo8TRjbVMzXKn9qU3VSKm
Yv2s9AimLidhA8eprYWG5eqJgJxLR3sbK+0xbsz9So5ZsAvdLAuLh+fOgjauuOR9xyfncgolevIM
TPrzLzabbb2NJnPchRZJkRtimR6XvH1GwsSmmpxUbGICKK2uwP/+9r3/PGcsHEFsVBg+TMb/8AaI
hyY3g5QYJl3vzH1ahFrkx1svYZsotZj5Fkk1K5leNzGB7fz0spL0NIuvMi0VCVyxyaM5enIwd7ca
b8fid1xclrpyPHU1FMu1YJgaYi9gGgi1qcR2eZ99PpkKu7+qKHlBgpVKOBCsPxqmHpIZUbD8RR1y
sgTKHG1FUetYFchuJz2BtsyHSZVNMDyK6ejpyP6XeeUhZdJuzk5Xn1wfQwfE+TTYCW6wTmqfhCJi
+TH5oUbBGMgCPiLPKz8ELezP/K5HcI/i+S2HmrB4HfbvandlXFVTkBO8vhbKZhaE8LgBwOxTAxMr
/O/fCEEF/y6qwr3TMhGtEFuFnBdDmP+7gDko7+piJmQmEzhDjhSrh94nENNESVZW8tFdXIxMyf8J
q2Y4u25jhu2YfLEn17ivb8w+fpvVyVcrnhUxZRfkYQ9Yr7l4/PEgLa2+t4R4BhXzq78Wpc442RgC
dmOT7TTD/KXL5beXxne4Z3vZpa9mUHz5OQtHqb0AfLChtiYzFFhleevq2054D5k93JeSWOG5ifg+
3J+N4nHit5XuiA9Md8lc7EpPe4v6BI+WepBPgTft+qW/aE2v7/PRxASyci6VIZ2LA901z9HVtYxJ
Ep76OpbTOQrGllsq4xRJM0zL5qkDqzviqppTeHXYMYhOh00OdzasJXBjoZc7ljbEG+KuOPhe4wJ2
suApZthKZ7N6GOiO9Vut+G1BjaSKNLctvoqAFBuftcmxqQJXJtX6d5NCzmq1Z32Mv6qyIF8J3ZvZ
/V4Lyrisb67GBLOtBnxk1JWhiFut57wuUXtVfXFcpz+8rD0FInpjpbyr1pQumqRshQ0lRf9DBs6P
SK/D3CEVuR0jpCNBewCGvDYLFVegUSMsYlT2Dz8VMYiKf2sjR97DYfyyx+m5KcuLqScuTSIc+tSi
Cl8ISq7i97gtjitTtU9+iXj40Ez1XAk9BIpRr0IS4ZQl5li2thtzzpQlYWKnD2Kn5XSiaVNdW9d7
zTUYvIrVpSrOruhMRQYptpDKr36RnPzYQQr7F79tUH1HNXLR6eVAH9k2xxQOqQ+I4CVAHYpAZyeM
nXIcuuyKwzW7Erf92oR7b9evgwGfv+nGra9aYSrZXQcxct8N1jP2pT8itQp5Cy+u98172pg/1gs8
aeskdCoSqbMRBkAdI4BpzFud4TqJPs1grqLo2g762Pa7H8ubY2ksNvQ9G4f4KIee3NewdcRujOY5
oC3CQ//b1IhvdSpus9JNEHC06WmPg47NX48KXBTs6FUDPA8jg0Bxi3yhte3uNYCT0QAKWCjvDUV/
FBoPxCMrSeV1iH+B9GvaetomycUwWnYPZkaF5V9qF4Z/1lvppeVDtpcakkRV/ZDlsmt8hGy5ZHDN
ZPxtyIVxGaCnYVKylTJPb5kpT6TyyKMwA4AeD6MhuRA0giANyAIfMVGN7Cd64BzsJbk59JYnLXeL
sI50BoC+vMp5+XDy2XzJ8evFeuuKa/ZrvSBi6b03H8sxZjCljjAAxCmF76kTAN/iIwS8VQHI9qm9
r5LO3ErTGnd06CTEIKwYhuLg9uRAT3jZhyKYFEra06naDO56ReyBpFkdvc7ZrcSgHlnPjB8G3wSZ
OEl0hlV2tvK62edadV6W1A3bSbdQDS8PJqj5IRk1iCxVdSr72TwvwfKQVHa+QwJz0waj5unqhYQa
slftRYfQ9aOeG/IznSbeS6f7mkxudTQwBoHT5RlKmnX2vO7vnxgbGtjQnzVTf14MfHChrx1r3TLD
xLVe3UAs56B/l7jPgi9BRSEB1yEjUv3YMwwa+vQgknyCr9hoFxP/WigP07GJFu2Sepl3bpev9ZdO
3bL+hKKOIWhrQ7OtZnzhfcuBAOg/LJDXj7btBZdoWLKDX1nf0ybIr1M84e2zlGFglA6jqVm/YPb4
MND/HIVcHmPPy45FVhgoRwbo5kVDLIZGYIYYU5w7hONcktG8QaJzDutRrkdheThoVFb3JSI4LJGo
WsgPKSMVfza2EW3oVkjLwXV7PJjxnJzcomC+0+REhWXB1kl5OV0QRKzrmNgVAOcGw8OdpXKAOxiC
F798bwbodaYTn3KvdS+1KkIiA5WwP6GlRmz2bMd9f5SOf/AMIJWcupNBy/SODny/pHM4meZvS2b5
LhvM9mI3fXuZEuOzgZy+L1XWcFJP5Af7ZbzHJ3eXT6Nx8uyKYQ4o4UWaNuGlMWND1uKXKPbf83Qk
PTzSobNEiI5Kd4snBDp4K7vI+dnp58eq43JJAuNmEudNeuUCf1DrsuP0EleLcfbT88IBDEtcAQzh
RQLJaTx0RnGOh7k/6KVLl9w0S3d2NK8DybA248IQZZvNxq2C4XSGYJ+dMhHBPUa5AEZo5P2ZtjBH
ZHL2WanZeDIvXJ8jhsqLq5s1bU0P27wiTR5TGOJ4gwGB0oyl+AYxjOuM88oAzjuUKEL0MLO0att2
CPUtLzmuEi7R9yDA+fgVY7SueHXXddWqlDYDevXvInHf7HJ5W6sLLBdFyJzsIE3GeXHf/SBxNd/7
jPtgchd3H8ORfJn6UFd6BgcXcGgl2F9Hu5UaXUxTekgQVM0ORlht/jHH8WWlZ1dm4W49CmnGdWQu
mYjWpKs9wo/ar0e5EqYVRLRE5W1KQkiNZyMxHg2bPHeGKttlCBh/da9rndTObB8yLg9JBt2qiIJ2
q+F/rMjOeNp2W6dantX2uXLIEb/A6m9Z+3kXuGhm34gbg3Lb5XepqME6tHPK9PZ1acq74sMq9rlr
wUBH2MQocQo7JAEpIshIEP2sUHMZzyG7PqW0yzPVEmoOfgFdRHXZI0K0cuZwdbPNif/JwBU3w8Dr
9FCf8wbSmTY0tFbcsopklrjWN/eV2z8mdO5eusf+Hp56Lg/GIF+XPh1PVYkjXWolD20hxV7v9qtm
63/IO5PluJFsTT8RyjA6gG3MnIIUh6DEDYwSScyDYwaevj93ZbdlqcqqrO/2LirLMkUxEADc/Zz/
/IMmCOMUV25bk150hGe/9yXKMoiUXw751xvEc+jJHPpbOa8BlgHltdWjfM1qpUEN7dNsyHNrhs+x
tzKrtB/obtGGiOnZg7lbFunXKgvWKiOowXjOlZW7EAVQ1vKGcYvc9Kbc24t8kL57qhaB0MQ76Qba
V2zjofPvYUvcT2XnHMYOFlfvt1eFRtOUHjA0rkimejCVo0MZL0giyLUf6usubHZr4TwVCtBslLrG
yMBjTGxDp2SgaHFuPRveFJ3+2KF84f/TCaxy8asIl795m5kyJ58eFM2er53IyRnIIMmIo88xwSZR
vxFr4oBFUkZuMrs5U0RPGw22zBH9iT8Wrz7+Lxghf0eadhUzX0FXnE87M5tQEnHR3VU5QFdxZ6qn
KqYuwjN05wzrikS3fOsM49AVxqv+gNiLIPSwPzjV3G8yr3tWoh2X/YHdVr6q2lPjBxE+Rr304p2q
zzvZPuWMrhHJUPuWgDZZRlufGPVt2hqkYkz+Y7E4Z2n0d6kPCzpqYTp3JFwQyw2pVvkv4M++Cc0G
4UyGP7LA+YlLMwfvefLwVIvnVxML7b3ts0D6iceDd6IND4EftECfCZEkzkuhru2kRGBlrZ6Q+AzG
sN6PIg1veyVFTZUUCQ8PLs1lTqdbRINfEfrJXTDGH0Z8V6M5B61+MZ3oqzFW0iPhTxKiJnezX1OT
T+vDVHGtEa7STI/8fuuO9T0hEDt2H6Quc7FPjfinVXEPVZXKgU32hf+2TvLtVC/hD7MsvywbsYBa
t72VfBP4Sox985lH+ZWlAJAS5Bddr3mVL+3HCHLqqGucqX8bf8CVIlx7LjGEOVTRfZRrHV2vbXNV
OjZ0MbyYaTROk8HSCSPX2xkGjlOjg7hxkO7RS2DrOnP2pRERXFl3MZHmWx8gcOcydNf/mRzYTTRa
T0EevAdzeAaD2qt6KRmHvTkGkeJacQeUdKiO3ypi5vbrgEVqt97kSv3+ey+LedBTnb2FBP2R3veJ
waEEjW5QUg8VnvlYmc/WYUno5CGJsx126CbIRJudiaLaOTb1QIOjNHcdHiLbUfoHJVpR/bhqSbyF
9pqajA/Jk62EP7PUBBxqfX3mvOMfhGBQKTx0f9QknNpx0iCe6QscJcNnLZzSCgxLvVRyMV4q0por
5NQagNO4ta2qZp+44KKfUN9gqACvNEbyS+FXKj6VO1X51mGh5gCRp2G2kNkTwagHAFqfQ5QiLwLs
L8sfodKqroPA823a4b541QqPupfKfrTIGwrgdITnYe2PZW3jaAb35CrtLMhYImCKkxbX6ZJUHC0v
gyt4GN5N5sZXlmt7W6fz8SLGz25L3o2BSNc4j6t47Jsq2mKexYynH0G9nV+L2mVzetCpb6ON0UI8
p19DTyYaFlF1cudDk0BpNVPh711nZ/c8Ra2INdOFk6gK98hp5wKTLaui0S8nuj19CW7GjjtF8oeb
mOjTWdzG7N53c8Xpyo6UlTSL0kW17wPQmh3FQT65exktD9ZiQcBAdYHFLamCjelviGBiPbXWtRaI
TvHJ9QZao36H1NOo7vWAUze59ohuz/FvCT5hzg763pb1D6c3DnG9nruJhapVt5HPvNKT83Bwfg7h
/Bwa3bzrXQRq6Vy5V5mJDSOJXzUyiENf+rcNsTEM1ADym8Ukhg8PmDoBezBtlL7RSdt0LIOx3Nnu
BXNtc1tOI8IShfh4sYvmrwuqW7Dpaz9Ee4Dn0le7TF91bsD/9PFvxodgWxQPWQpLiOgU0AOWjdYs
a+VJssordrTn0JU/9MhtWTjrgn75sYbWbWauhImv2QYqPMBYmCuWQrWTYfZDK95QinKuJsNPP1rv
Z3jbU+0/93K+YFGJRZx4nqLxrq29Y6D61wGoAtYYmi3l60A8Yr0vlcpLjZuFRCzLxet+0jDxa5iM
ONskdQ7kk9YQzuUGxUH4++TLmvahI6YRGml6UGpMvbpyZzm4srsJKhvqUv7ixnyVOpNX4QCHLuo3
hSrvZM/2rJdcqSYyeqihBkXD+BOPyBoE3JRHTCALl9695+VysofUMz+qgXVpGMlhFOycYYnbgUKO
Ax+uq4mZrD6Sgzz+aWTkKyqngt8jaaudNlCihNJEDatxGxmeskJlV1bPEKoFs/oM0LllmN827dXg
M5vo/GcGTZwsqkaqTXamIUAuB//6ap7LDI8tLPdM43N0x+99NBGXybxS5jFpu6dUsDwaAAz9Nhht
2uz1utAYgsGAhZEPvxB8Eu9D/1HVzJA2852eXOgBVu+9k432pLVEIdLmjQGp0VszDOKCeAFIXC/J
bEBpiJJDRT0M9si14hOFEL7wtowa+fU5EJQscLQwkwj1AOsDIBEbAwVnzOttrF7IZqB3VrX04OCn
QA96ZbTVQ4jNK6zD6tYq2Hw7aqY0NmA8wPamEJpPjjrxAiifSLmLB1WPObgQl1jXKL0g3hAK+1KV
lkXpqe9ylrivE3VnMAP4aImX9eKvIuMqTeaSncEpluOiTusbDTeLG3+pWV+awE9Z5bkZs6P+XZ6a
6q4Nk9Sslc80/l+VgSQaN6/rgCe/1cJi5TSndn1gO2yg0qPGgGZYJxpvnmMLwikzCTV1gX8mtibV
HhPc5pChPZRTvx7UCBOqGTOvgMdStg/Im793NLerDF+QPjC4AMuAUW/f5UXyXa8haVnTwZ9bBCt+
vY/rZR/0KEyUR42SxIkZN8YiiB+0kDZQAnyl5vWNjwKQAhVTeERbQpmhVmYwFm8AR+ZKH6x3ioGB
trXM+5xCac5sdTMuesSxlpgSNOJpSV6GTw9z6c3scvZE/hldzltFS70JgS7wZ2C8VBVf5Oy9peX0
kIYLcsvY0vNvbPilA/dY6ycJsQfcbTg5y666XZSZQOnn1aGZjy56gNqlb1Av65JS2/cKnVJlCzOy
dIdJ3EGrClU9lyorBKdE/qoUiJo24jnloXAzIGPJUBv6FGpN4+QQKSxQBe2rNAI2znhr1cJi7HPt
Ef2LzVsD8WOZDi5i56lxsQWtvzRhAIo9M9Oq301O3O/e2tawYJSXD+k6UKDE4g0tDO7X5Rs73Xcz
XA6qnUmVttbtyofEpzpWw2+162XNsIftX9Ecxc5mmosPhUFOAzWkVnBzflxivHRwcuC9DnKkwSZa
H1WnN0C/AzrRNfKuJkHMm/4KyYh5ZFgRwVQTResR+6Bw2kq9m3MQPWtfixyZNWck7N8+PtV4AuSN
OWxzz37D/ZWhOOsqrcHTA4zKZ4PBmcS9iD/Hr4E2pLHRq8adISADo2lxUZvTQshNbMnHpRCSjpfm
b+CxhA362MHbjAZCYl4LXayghHqoKjKpguRL3VH1aYnT0pEpRUdnm78x6dK1d0zPmo3n5bcVCPLq
VcVBw/wmjam1q9ryYyjSO1U5rTklGrXtochSVMUV7w5jlYtpAcPgtg6vBMtXe32VAwJcH6BDqELC
s10L/471Ru8ZndKlZxmEphz95AYdy03Uzgdg8T2XS6PHMP23LJ7KZh58WucALNfCYakVwKT1vC5b
qo0cSQXdblzulPMFMBHjHaVwKNv+02TgYWBjsrVHNpLyC+oo4G7kXw1WCJ5CB+Yqwa3Xjzu4ZDjs
Ye0FG2P8JbLsqF53vSfmWcrHDdlBz0OEieq/8BkpUYLpMtNMAqj83q+gRgIxlLeZi9dyEFTRNTPN
7SQNsVMYuLYsCFLvQB911lYFlhLFJwsob+0hliqpIfX6SRwfAQcw76YsyKlq1/hW1V6uzzy0idfz
POXRtktbWHz+yyK7Bhr3iwYTNI5hdAsm66P9pM0x2mKBbZt3sD3RA40522gQJvTQjn+d4BvtJLw5
REkcMfmND93z6nJ0E9UJzkTs3dB8LS4GSMQIz1vpeU8JE/BNZaynuecdqCoOdjMcrUOdnwZl81L6
9Z0xuHiQiOU9mD61Sj2SOfSSkHs+gNUENKlek5I+3bGbjxwFK7qucLLlVhEDejoiYPhmSzwozUgE
DJmwDzmR5LhOMUQtrxNrYI5W7dT03fRBH0d11E3NpWdLVshKWYPHWM1J0hn5IaQ/yMNfuoHu1+7J
cYbLOM3u1ub55Bj0H7XHUsS4xGBqOw3Obp7mhPYc8u1Eg0F+x2fe1FdLYVICCpIlfUX1VUA97LIf
S1q+2wlbBNO5cTutJnsdlC3bh5xhINJJ5d5tIHJNhbhJI3OBUud+KxXjo5jGs2ztlXlNenYDOFjt
Cg+uVOSpJqZ491iVgLP7kaMlXoS7wd843UhQ0p2Jka2mXPQYzW6EF98KipStDNmPo/XTp7CFm4Pq
pfJJAP49dV3L76VEjeG1uAC1Pr9vxlCTFQqxKxd7TR5KBFy6JaY97bAmxeKz+D57jmYxdNb4nvUY
Iqdcst++OTYDWQ9K7lad5Gompp13UsEARHr8UgPDVMM19xpA4VFLqpJXba6S5vKO5MondW5KOOgA
98MNDlXIyFULnzEd8i2WeRcXv+rhVW+hej+rsrdU0BQ4DVxK97UI02OUgg+IcSbKoG3vfGavB9r8
N4OISqtsviXycwyG90YyVw8ynllhU7KlsOq2s48A08lvO+wg9RhPW4VQjDfkp2/BX99Ud1fF4SlI
p80IUcepBCBPfJTrrT0myh6gA6+Bv3xwm/DGMKJjaeU/tSlHabDDlQqaRkOwaRXpI46C57CnAosc
KrCA7VyhXz6mAJrTMa3J9RSk32EcAu7NGw1zNox6tugJj+HopydtDKWZXpPcODHngCYOqOFfLiDR
BnH+CeWJyigaoo0r809tLITZLeOl2iEf1nkdMvcz64oXZWCkjk2zzhBp1O1HUHd3kCg/9LgOtt9x
6ZrXlbQWut2+wdtF+TaAcirO0NjDtuyY7CZq8bV9/YxE80oPgC2fiR0AzcYNwwe8AO8j6H57RBls
tTGc9z56Uu3TPFPeY+MIP1XJzUZfOVhRHZaK4je45Z3IQ3u7VsanBodtoeTEM6kbWL0wIYHI6vHc
rQ4mfNWSNkJzAIOIcFaT+RyiouEwQn7b6peUwei49UaxLbH2VoN4cjxgz6q7z8sNr4cBZNk3t8CE
t4qrhHrhpGs/3bvVxjkto/0aMNMsRIodP2T7vCY4r4OY7WDQBEU3Pc5ufuwz8WrZbMmwTX8milKb
WO0+7GxGpNQhThs8Es0TX6dj89pbgdwx3tmGoj/DNYMIr6zEVJc2K0sk9H4uyR0/FOZLtgTWAQbg
p4LXCVYi07f8TWTtldOYHqMOg/3huVW1G7yPwptRFCo7CdXZKHQ05QSsOvwYnNlHlkjLVvDHvpLP
KiqICzUkG4P7ZTDvknqFKuDQn7mevMatk2208t/VgshKqGk2uhpVRWsCHPmbam6a/pD3WUtDUaov
mqgKoB/ujZNoy2ofzQEuIVb3Tft35SvHdRoc4M0HdIA23n2MW/cCajhG4wlrOTIO1YJw2mZktW2w
wbZs8azQcSIwPyqjfVeOVqpnZPDxgqblJAv5oDxF6tS7XQE9AJGpGWeX6Wn4hG3pd1SE6DDZydnu
2FceytV81t6Hhbr80LidTcPcyxwNcafc6HASKY+RA023uwHEfNcoizWzcyTdSiPavtTg/AhPU2iA
qbNTt3BZ84ZLHh8DReapif1jgAIJhlbLKapLYeqpuqZQqsZTr9xVueupHkxjT2AU1w7VS+GWvxyF
n6q7HDTrXdkE137DuG4Vv8pJIpOBomuWX4tyi/PdDzudv6nHQ3ZkfkgYb9IWMwwQvIc8DfIPKmY2
0qc+5Jm68hEJHwc6Yzz1x/hDcxCQxSBVZaVus66IFZyu++sZd3iGyEw91E8vuMPBFqdk1h1gj70C
yuP8ZlEbhTrB0RzlxL1tyGmEJNGQXLsYSrcJsu0Ye6+kH6ZreEOX/MPr2HiNVlBw41PDnVhVqR0o
+B6vy3tBnJZmea4DjOtWBo/6JBlh+WB3ZFLKM9/PGioRXtEfAsPCci2v3SjGs40tarjLq+GH2mv0
2U8e/NmBeLSHJ+ouB2XFNqhcMjtOvyJ8MPBoT4kwwdswrZrvff20ON6zdpBSRa9w1reiCm9Q4Cn7
QYfMqzh+7c9ml/xoDOej+eYecrf2dm3DA1VVhT5sjAA16LIcoEQGkSpV1UDBPneYJWzccbzKqukK
mdQ9FP1LN2EBj7r+uZoek5JJMpKIZ2nbDoPEjK0rf9P1LTF6Brlim7TzCLyU0280zrIAAzwPZaMd
O79ZkH95Bv9lLvuHhfEf//q/1NHYc52/Ma52/+po3HXvv5Kh+2SO+c+2xvpv/mVrLMJ/YBccgLG5
OBEL5V38f12NnX947J+QLH1H5V0qU/2/bI1d+x+4gdNRi0CQ8uM6/NFftsau9Q/bUfE7UFKV4TE2
yf8ftsZ/uhoHMGTMEBKi5eEq+i/Gt6GzYNXRGM3JbKdz7eLAjrWsnzSExQU1r1mAjPxvN+nfeBX/
u0+0iUp1oKs5UB/+INUWlUvUzUyBPu07/Ao2a9C82AJNB93AFCXDf6Fl/kmBU1+QDyI7l1xP1w2U
8+/fggtiDFWZpuTNySoOWBRCpPeXS7Pm70Kul//8zf7NR8EStgkQ5wNNPu2fPwrLYItKam1OCm3I
i/xLcVZTZ6/wyv/8SX/aFfOl+CQvcFX8WvgvT60XyJ4Tj6OPgK9wHwZsF10CDpfP6X+7fxbv/D9Z
I6vPEhaG7H7o4b2tkyH+fgMbbFzqhG/l5C1yPMe8BJKUy0DcIAyAFilNUkiCK6vtEfEu8sBc5OzE
OMXb/y0E9U+Crb4S28YjPnQs4QZ/3F8fcpjRh1ODxs84mOT+iUFJpeeLZSwXSPuPnet/RpiL/Oeb
rb/h32ng+nMdIYCcbXi9nnruf7sDhuXVjm/VvEJGzmyhv7L9Eabz9Cj7+ZHpNJSI+Dar1gvRSbSb
Rvreui2TBmz4UrcFhQzEcyby5//JZbkOrug6ZiT8YyGJth7sAk3xqXc7IKHCO+HXr3LpJ4ZAQf9B
LYfgjv+Q0VQpCLyvi29LXpJVPYxPgYdxNHXyJOL3/3xh//YxQQVme6I2YHv559u1DhnebfDHT7AN
WqysbVSow7hbFsrCyWVFMGT17f4HWcP/LZzc+pOErB/V3z5b/fnfHlVAysZowL4/UdnfY8ZD/QFG
volnlETtfJlNzm8zm0+TED/T9KVqo/8WDPvvNgEM5//ft//jqUx5maAC5ArWhI4BzfNFzNm7NtDO
2BL+8622TR1i988vJ3HwQcB7iWOQbWsK8N++MWElXlAinj/VZnOAgnEjmOZMppp0m2AzLiY6SF/H
gikjXqWbJcELvAimR691Tn1ITjpphDcBf2cplpsw4t1xjPB6nsJD05mXJk5RG41nfMgfXWd4rDNs
oetXVVaFafYuLBi83Thf1uIQov9s4uMgyhKHD36P+vlBKBdHSuGpPtaL87QsaGlrEIQuuIXcdCMF
L2iOrdnGQ7GzcYZztbZyA17Ku+KBAI3w51hQ8zg9uq64Gm0mpVZywo+hhJ0H0GqG1Z1G/w2XuZJc
3qdufkglfkKxcx3V81WNbTyKGeifefXQ+2S6mLgkbctycBTod1XK+LREzqHL1ksvzZPbfeRD9l74
5k3u4C89hgfad9iI07i3w+xLtYiqe1bvkx3yCmOk41A1fnO87legtmJ1Z8wcjXlid4dmAkOa7V+G
j2edqcjVSapUpnfYEUWbie9lzeIEJ+W56Ad4l8jKuJ968+jFfIPLDm1+2xjbeSnfLT7TbblBNjve
FDLynZbl0Uqpvc3hfTL4csE6wNXqAQH7hBkB78HUh+S8WYyGS5/HUs+47pY1PDE2MHX7I4+aP8/3
dm08e5iRw+0uv3CHJMIZRoMf39kwuqDIldhYJuZNNDa/SBvYuDNf1ZjYevCluozpeM7CzzloUIIE
04XMlUtgr5gMhOyLTXgtE+seCsC0iQgPxcJ2/TY7qJA4hMNgfAwREpcllMF85O+HXbj/liv3U8ye
30OPW1BFkjH4hxznG9cs3tVHVCuVMhxV2uThoD4vXeRbB40jNIp3JGU3nrpTFD/nucGCJzcveDru
FCyV1/jnZOX76MMOceaLlJDLgMaCOv7m1DbOtq31mOEQC4WCdyr2egapw7e8rPnlTgcfB9MfBgxR
SYt4O1ZYnpEIduOKgvRQyouVK9pWSX+QTWpsO5kpoTHMyEXei3j8DFR4lu3wsFoRLkeZn+vP0tpb
D56PNVJfiWvW1a2+eh9m7ma2xkd17mayQ2XwrsRSWC28T5BIp8W9DXuA2JkxHl7NzgYJ5UW9yoRB
spRNcYasSmRhVJ4yi2eTctofsT7FOmy8OG3WHLq27q7ybHmx0qq9heiJxUORDPwD9SGD4ahtDtKM
Zt4Px4bfld3r1xGy0FemFu6qmhX0NN8dO/7m9xXpA75KIlJbiTLDnATcyoK1Up/YbplmTBcdIoRN
IfKdCMtZA71FXEdg8GHy3o/UEW5eszjJZF6Wp26lJtTb1qiO+kRNM2deoSZ2t/NcCLhTywUBZr2D
vWL+YrIx4oJirnSzTHkft0OO6XzdSDjKbH19G2P5kb/4bf5uSPck0/7Ng7S0sAZGXhcrht1iQD42
oQCLgSMrnCiB5wDRIHC+c9Q/EA5HbJpZZP54obPLofdwWRiRcctJQUbUECNYGopdazhnHL6NbbDg
SgJgBF3PXzG1dxEut/ON2abGDln/nYkwj2RCYzhO5skLx/3c+uC/RK0eJjJFyC+I04PXzqgvhnq3
zPYFMhyrS9QNv0huRD8swLGs9N+sPAsbnqa3wj2I266WUbGL7lYv9m7hLDDPAnvfA74FtTtdY2MO
VySZrh1HXvk9u2jXqGOyRnBnwOg6CNN4Zm2h0BHKDY6u1u67Oxg2GIcmVbmNG/cJJBDK69yE+6LJ
XrCiQmNZueU+LLhxhWXuM4N1VWCijgh/uWjinX4hdfEihuxLHQdmWXyhLjkZJreGLa7vMS9cevND
RuZTllRIA6xvUxTeLIxkANBrTPgDsi30I1p6/ErK41xiZadefgKucQS+dhQGZqS8UFVWvVtEyGHV
B8jTgdsuJFJtPV7rZB7rPYYqnwPYDwmeAnFKuFxN8Gat0KkOKZDRpsAwGhAlYp4Sty9y4I7EXXoI
YFX0oUEMsbR+iqHzdtGaw38K8x6MkMmGyNDVQPMk+SU2jlhlMnWZGV96tgGzAVFp2qw4c8wiQdAe
X/sTFw9znB0m6ncjBH5c29d619TNzl5W5EmYNyCyWnbSCnrYwuFVWlWkcsEJYUCfbFnINoOy+q5q
BNOokbI9WD5l0GONzL61cGYCcX0KE3CulNykMcf0o3CS7RDMzcHx+LCRzVxmDsBdOu5RLDHYVs+u
LlhD44pC1L2g77yfZ16XvmyxdQvtdzybIeebqQEBWcLqZ+KWFDx237fe+Ytn22VUX2G+5LoAmbom
wl7+V5h5NEkhaqjFwGk2h9zWFPBhai+JGavSXySTAwkQe8JB1bLRkGTb4XM2UZiQolEj9CEhr36s
enGpZpZAEg1PawVhQ+3lnjivppduPQxYt/HkfPcr7DT0FuQN6PQzq9wnDaQH32aY1PxqOu8COv1Z
zCxbJzBfCCgzd2uVEaCwYhlJnCcYHREeXMxa7HAWupW0B8wAiKNseOaOG2MvA9jdDwOuqra36+MK
O64mxcGemFORof51ORd36yLqk5rw+bbFCqcwGFjLCK1m73ao0mRTPdl9MD5VklmMDUBvr8GvpZy+
WX4w/cziYJvk4jpmOPRGXoTpH7remIiPdG/H0WlONN/pLpvS70E3mjdlmE23RkDkbFpER6fObmw5
HiU2CnexnDH4x3p129uxuyPZbdkqiTwMAnAoJNfHiii31LqEsIUEsOPWnouXlKMURwoIEdCbFtly
CJrF0ZSr3PNCp7j+q3j6Mqih3RjmTqRy2S32sida46pNnDtkgk/VJLD+edM9uctrD/1u3w++sryz
yLWY8bRwbivyxkDZ7QeoIdXOquv7XCCA8Izg1OB5z8SX/OMiKffpElysdKmvMJDbybxft3E5PJgW
8zfPJ0fH7uIbIhhvpDvIwyDgZoh+GfewGLCfkf2HMYkzad5kG9v9IcVN5jg35Y0HbYtFkT+GuP57
5SWA/g29gfWJUpzq1exwlITSAY9K7MsISSumZ1+e/6ufOT7MYbIOUFzJlKjvW8fC5MqttqnRkrGX
7cyAemuc3e+uwdxsidnJCVGh0IppTKTTs/QF638J3dNY5rBG6+ToO3xgiB0SGlNP+fxwBIz2gPyM
eKBt5vNeLnsvJMxuXUJUDkvawP8bdnGbm1hw1WCGAjEJDl/eKYHMMvmLvE2ga2J/OnAizYdh6cZj
ELb3zNdzRj/Nsqt6d2f1ub/v/MWjjh1/dCkrbV2nEW+yljIqKHZVkKKAJADWDxpz5/tJe1IeMmra
JrupIYMIF4xpwLjXwNQIi1RIe0m07ERjonhggoV8NNxbRvSTWQyvk+LJuOrTRd8few8vSE/AZGjx
bg3H4qhPusqpaTJRjWPKiYRkjt0rEpRJTgInYDsLj1FVPdrStY8r4vg0iJ3TEMIY5lQ4QrjAi9FO
7kLoObAXXopIlodl7H4W0ogOSwyLltATzLP6UEUQYTmOIt0eD/jAUhT1aXx0EdoGvXgO/Dw90L2J
Q5SOd2LpXkJs0rYL2RAbIrqxRsDSzrSpDdYhOAVzTIFYUaZbg4OLGi8BTECKd8seSf4MMd/E6CMI
rQtSOmyAFsp0gzLZS1XsQlO8qwPzN7qEBCKut3lK/ZMBCG9Y67DB3FfEnjBoYRsJVRTk/joyazdu
akNyvtvUWcKkM8OxHocrNsE0CREyUbbmiUNq9KLsMl+LHk1GRDeTjX1zaOEUzaFgEOdjf2DNXKnD
A5oM5GNi3up7sjrBc13VD+xJr3UQn3Wp22e0mVgZzZuOCCUbn2liFfpHC0cl+7Nf+N6wAd/D5qgq
ZYRBl6rA9MJmCC4qczymZlttUuOHx97BJhhtZlwF9quDOJj/ERmC43LLdKhl6DlCdsV8Kbo3Cgw8
wor/1ExwaUo5HGxKu7ai0FCpCRYjhhOs+aBtb5Ng79KYHpqU+BiX4f/oDvx+qgsGomwbJDtEKM8j
H6keAUGwOXiMmWq2BoW1DOouJAETkiH1X6Iu+4nfEDYbrYF0MX+3Xe7/tHZ0nPRp2Ohl15In1qtQ
kYKOhORCbm5dPPjjfEYx/lQG4owV11ej0kuzfj8G8lxHaol568XjnN42qYRy2XRYEsgnfH/L/YSB
Bdns8mTIojhYARZ5pEfcOCOMdd8tDzERQvsoha/gQsenv/QJlUGAptHQOKA1ddSdxbUZsztdUvXV
N0i2WH3RfMGBws+xI4Ft5UBVbanowze7xwg+5ZlC7dFvaDx0+aYN15usLHZBE+E8B3taX/YQ4J5e
WzGpM3QLCDxPtmPeY4BS78hHhUCo9Ba28J/SIlQZAlBgy/HRKcNpUybWKXamR2dabtKW4njwufFU
9jRoGG4yiCQ8F7HW+JhL6p6yiK/jsr4TNREIHla5iHwu+hkMao6LGTWpE+oa1L5a1aq3UP2xmSyv
LrSVoRxq/MNSqH1RaG18BwaN7pKdAt6Lb5xNj1JLmIDVK+uQTANeLnURdlfvQtXaVqK8U8UU9wme
tGpWm2y9GbwXP0N/ZNTLdWXbt0KyJjpv+Qb/+db3l5si7+9tYIjFWq8Z2WENV/ET6lcr/MOLR5y8
XlyyC5phwc6dd6RykocQSM+xxakegrdGhcY11nxr4RDFuDN9d1SLPsWUZNGrht/0xVvqzGlc3le7
BKjIOKSwNfvqRbWbav6mkZfgvOFwBfKs+l1kwx0vfJ6Kc4ScZmPNyOysb7OVCiCY+Q6Nz7A1vHtj
hHhMFJXaMAaGaAXBiCa7jT/DeU+dlpeU22NIGp2g6G4pNCiC6fWGgMpKPmk0WcbsdK33ZgQC8Mym
vczd5Uady5BvCXOpPtuRNa2a+rGmZB8sphW4Jty6EFF6jH23fYQHnoyDPSVGuO/phHmDFW3DSZlO
Hy0Tbxe1aleFjjFw/MBczdvqdz5wJHpBvdAOwXxNiMJbPtOAqI0W56l0/GjliKnOcFBPNVmHk6i9
97lI3jPrF+INUh5EDg+8Ypsx7heYo2QELbs15WsrCGLsWD3xPD96/nM+JL9wd14rUJVW2DGn+hVp
swZqM+7JGH2b1/m7+prCUJgym2LTi7MXAGb6eOVr4HLobLpJrDir7MVmdUgBUDEhj9vjxZns9GzA
6Rn8Rj38mChyoOBY60UaqFOb4lGS1LBOJIslLH9s9mnuyUxHnGxsNV3SgkqGXPg6MwG9xur7IrIV
ShB9hwJ8vBhWlQuqISauOumMK0Y9R4si0Vevtv4H3j+AU5tUUbKkmULEXhLSvcV5ViPqTjJgYmCx
F9P84Iti2WtgIXkuPGwSiO4j+HvixYtTGvA+LEky4wW3oHjaRAyoSmAYLIvKDJw9B/UocfLRiIcT
4oDaDuexsA8j2InwVG/NW2lj8AaZ8ghniG5dw2fEVoROjudfdDdBc1k6dvWQm5PZfE2+4txOPwEP
97IlBWaIYCtYFH6lVX7vR+tOr4ee9JJWtHT2eO3vYUzv8G3/8FZieXK58Ml5f4hnQhWDV2KsT0G/
8orr5QcPwImwK9CtdgQPBjuuawuMcazp2ZYZ8SsGRpFq7znvRxl/iZiN2yvW/TDRFsHWumqn4bGY
MLxrbIx8Af83i+XGyElmAllUIwkKqzutWEFlxczOUDWIrvoy2AXqfGTgstEYaWlw6qaAbpWHByzd
apawG4iY6q1C1T82OAT3CQ/EK3gl5WqzkYLclUzRk7Q50Z4aKG2nGmQwOUpIiNAv8FOTS/rUCYnD
0NXkoHdp88LAFxfuqFN/S/AvwwISqXXUne2M3y3ZXsfspY9RZ40dW0zhkcfRjtZZ957VKpCUBcmu
6LhFvV++tP1yO2UwopZoMLZFX5Ix5/nvvlVSMZxjxz27c/mlURrD4Eu3JKXIBvdfgZ04Xh7m1ks4
2lAe/D7sKBVJMZS8th6tcehhEJZllKco0vwEtkGoILkycnlpsuAzyGl5W+heOFJiQaoAsaaB2tk6
3Ls8hKNFqNeE7umhzkr/oLYS7Z7WhMyQEqt6dWfxNcyYcAYkQ9WgCGgtoSo/lAtHSLaCKK31927t
7xuD1juqc5qowmND5XjDZhkvKVT9umfG7B7IWZ1tuaCM7n3xKXEKhrFDcaSgKdtjYZJ0g9quvgdl
2DCsJoizG3ZtHB7wHcv4EVhL7lC+K7eWYDngDj7c6bXcGTY9arPe62pOf1FKr2XXeC57M00eyGwZ
qofu9PxS1ziOsZ1+i2Eqd0HzM2TAeCzknbWYP4gVAW9gCBDFOGmkqHacxImAHHAWgua0FS7V9SSv
6v/D3nkst66kWfdVOnqOCmQiYXLQE3onSqLMMROEjoP3Hk/fC7z3j7qmoir+eU8Yko4RRRGJz+y9
dh4Ag+BdPya3KgFKbJAgsuEdsm/y6Qs+N4o7N7rO+nlwkbmXod+erZQ+tHUkmRoPDfdSjtIaQVie
nWJ+tJMaj6ZX0hTU0w/fcj8ZBKztaM/3dgDkTOmpQ0SZfS4rTNMlSnY4pYt6aVoE0VmOtKn6Trii
syMqFErjEQ/NlznwXHit9Lp+26AmDMpjnrjAZp243wAwwxIeyYfR7LuXyczesqRHX2iTtrXIJw29
m+3xRoiWsXUZ360jk4A4ggzRbhVG/Q4ech7tU+GD+ylmCwe1lcbw9NQZpNymG2W3M/vq2ifpsDLS
vtwlEp6Sg7kZDWm3RBGnzS4VlA1xNz42gIkuEkVo2KMCJjGAoZLv94cgHl7rznKOWYS7iHKb9ugD
mQv5sd6bjb/LzlB5NaXxtS30MiMN4sNcktRZmskndHaYthE9XQQwFURj+RMBnYEAc27enKprd3cP
etY47SlZHiDTVajN8IXIJZRjefAFD90XUBLixHvB+f3BLtxTG0+U/6Y2GHTgddj1U/mcVqSA3B8I
DXcInsHIFATFsQlK/vs0f4RNFmyn3iCsFCdnKODh1yHzYmeBOogqaJkQctr5iAw3ToGpuUnT741p
yFOXmV/ykoUC8naxzSCarIpBZKf7Q5T4X3Q96a20Kvs0euEfH+5fi7E+b8Mq+RaRUDKlxXTk1VQn
EjbV6f7RXz61ws7aBzaBwAV0HaW6cetowJZGHpunfz6UQ5AyUCzjbV/5jHCqMWpQD2Fn9wlRNvru
AG4LKHdYDVW2cjkFrOiSBNYLfj6A5brbjdY4bs0wutxpFveHbkFS1M1yXTHw3/7zD2Kfb5QmTDSE
YYnT/YFxv/zto27B6aBO4k/cYZlNmlJxtUbVkzZMlnuleWsSYd4KsD27JGc0GPrOMUQufklk9GY5
dXVRLeTRwYiyg0Eq1Ynf0q1og3VG8uCL6dQX/ni8OoKYBStJ46NOQYx4UR6tyYkF9J/X1rMtDPkc
hWa5dWKgQFojfWyF3ewUFcFij9A47vFz8YZaPmXQXmGSDNb3z8bBFlsm/AYhGWQCdB1PJxim8jZb
WXmD9+wyGmdOcf8aibWUH53zpIzHkYy6Z9xKDMUQkaF7VGaRPkabkdZw4VGFPdP9WSWKGxHUkKYz
HMbfy4d2Hv4QY4DScYGA5AsT5P5Rv/wW/vA102l2faA+Y70OsVT63WaQ7hfDJAtn1El1hjQRnDOw
J4jITv3ycP9o7MMXBmfzqim5g7uNOZ4CJ/0Vs2jfJqwNT/cv3R/MRP/+aVkDnCToOsU2kRH8xJ5B
MpM82SE0AvGc9LzLZdFiDEnVdXrWrd+zbeLBm6bv3I7UynFn/wXmZjHULzbSQL8upgN5AVu5XMXu
cnW2kzb3uAIuVdYEvP0wARh5u2PijudX8BUZSOp/29y249Xt6mThQYKBrkErRBw1m7Ba6tN6O7UC
jNhyieN/gDXblqTGRSbAqQhcYNyd+sQhbISghvaULgdN4Rf7KOn03gLmKyAh+iFoWKw6Jj3lPh3l
NfTiLatEefDbXekm3g5tNohJAfHI6TV8DP4rx7TxbWTeYxe3IfxDMa+jeSQ2dTaQKzr59wpS8Gna
q87kKai6OxGv2XGuAcGhJORD01ME2nhBvGUUMa5zP8JIOpvqdP/o/kCi9e+fRnYpd5n2uHN2R2JH
8LflVX8KHcU3GcLfP7p/zQ7eSG2Yj0yPCQf1R8bjYTTjC8aCvJKYC7eI3RWs5+YrRpOzHbncoqf+
qQyjz2lYNYiB601Y1tNBBO2bTFx+8+MqnCYT86yVMngYgosfeScJ32xNyG15KbXNkM4JjoqWh+QO
XIOl+c331D52z01sHsJi/Kqr8n2220/JSMUoCDgfqEvpfGV8miQlfDBZb3aMZb6L6piTJHw0c2YY
gAuYe6ivpqyZE/TNj4qivK3Tbo9wuNz+sgAMRwJM2jB49jGcpLMVLjIyPDSe45abIsHjp93mc2xn
3xrH+0ZjApUQe5zdBd/IIP2YVI3sv7nlgc2xPtvsQ8ZdYITH5Qcw5bAnxdfjkhhDWMCLzymeKG7x
uFMYSTy3oCYZsqzLPthFHMhQsTjbYN4Ly72mIadd7XyNUutLPfOf1IRdeyO3uaEDaRkyahR29ikg
xoydhvcqdfANr883DALMvZ6jxEH+GVDB2Tbt9wxJG7fkZbZOcyVZxkn2vU5W7+x5AU1MrbwQAfeZ
U+ghMUO4T4L1FHrbvey6J1mVmPbHbjrMabvKakNtCczDWB9xg5uxF7CL61f1MwTLYUs1W19mhwk4
q6hfuAfG36Y8yujIsIR3zI8RLo1AGr/2bg3llJ2yGpHJs6/zdSvJtjxkfv0szB5bLe3TfaIX6+DX
MgoCukNDZTJh8TKiwKVPpsOCbrGH91qT6Wmbi5qcMUTr00Baa5tGRxr0LSqGude49ROupa3lJB+R
Nl8sikVmh/TMpM6tIyJZvZ65AJJ8qkakBB1joTRKP2TlGauDqvTp3+tt1CIx+5PaRpt0BciaNFtB
S6i/6IuaeQ5U1zC+WtiE+USvUgoz3Apg7CM7ErfMvlHpkYBSpdzOMuYTy6hJs1DrULrrMIY7RtXN
gAKebbZ0BveXMmDMqBbH33AMlvRWSp5lLNxcx9hhy2zTXHY+/TYi8KGffjkWb4IupiY03UNU2CjC
mfYUsSN2TfUFusDHSL7b2hiW0UG6A0g+UfLHm6wzLmjjt//+RRGLoOtvLwoaUuEqe9E//lWXF4Bq
8hiJHOpMvHfIieqElnV5ShHJpcI9z8Mh0CRjj9ii//33lv/iewvTkXxTgQCK4Kk/C74a1dsZo/70
UC4b78yn/+IbifDdZsxgSPtayOnmoBaZRvHuufKogbIvXRhr0ZuvyampkYJTR7BSbmHc6OOoGPn8
+2fp/E0UBhvUdG3teaa2LJaGf36WeQ3DnmRY3jYezzJsaRC9phlWHMM0kzhtELgIYhAcDHYY3j8W
yVg1JL8WMUcU8VvMoMmiyPB2BR0xWoMPa+nlvBT1p1vkHxgcPwA7/eI9sVOSoiyIQ4CAEcXt012C
GJhL376MA9tKXavP8QQyeAxoCu86DdoEXNGFs3FTmNg9jbxM0nIfc8MN5vEMJZ9vZoWkofSs4sY6
fRhjBSUKq3lm9zcCjH5CsXn8op30tjRszHk+nHq4pXWzODE+yWXIGDnV0c6pb0EGzqwea2t6Scfw
8O9fa2H9TRzLi20LidvBhQ75N8FqOUaF4TH6wKOfYHwy1RaNKt3vojepl5NMNYsqKiuPzGj6FTg0
DAX4Uq+iVztiQAtuB0yUPZfAKSMtG9hq0XBoemOfLnfuaWCeM2epixcxYH5S6/6mfBbApSguc6Oz
XW/Ov7LZ6DncIGg71QTNYPmdhEwsrCBcZ+FH0BgI4QTzapw5H8tCMY8YksUDZz95ISQokyJuZVRd
koGoFctD6TJ9Y8xQ4JNaO9xCt3H7NIQsphJywjBtp5/dmY6YnfZHJkE7YIJalxMnT+278E5cqsLl
z8OUh/u+tTN+pvFQ7pg5GKLFkJu33zH4LFuGLJNUChhgwCmEZv7RSdaRmWXuyVdg5QUMMw96ct0s
d1mNRBDvcvONQo95FRMfxWgukfXFYMiFhoGf2tbt7T5rL43iqtzkGJbGz0Iu/CIARpvCt7+InnLP
VzOLkYQGy0RX1gTNumbdS+bzsDcySXhzXJU71iUxWKbyWH5IK55OA7KpdZLa7zZ/yIbgFBTDNzWE
ZGDkO191D+TSHstFJEA8Em8B7Rzgbn4NlmDM5alWx6AIfxrDeIN+2D9OTgqEaEHa9d34bvk2Yg08
N8nQ1icMQW//4e36L+4oAgCSMHEC2Jqw3z8fDUGHxkQZTXKwlh95uRu4fI0aTv8w2nPuxjStuL1Q
5ETw8pbl3bIwKxYlnQoZ0lVt+h/0u39XfGsL0I60uY6AGUv5l6dEpNrglJGIDimJR2UWP1E+H5fR
dzrgX62no78ozoqhf1+kV/iqP3yz+mR59n94bf7F4W5p9NYSi4RCEvlX6XkXdeDz8yI6tEt00dhx
VeHtjUlMRNnSrlGKf69p1frZ/u7U7F8CJOfNMt9wFv0Yeop1Q14pBCvv1eyiV6nCacskzIcwPv4H
Ja7+m0xeK5MzB4W8FsJSf9XhUmAr1uBDeBiT2N9A4oE9Gm3Mvonx/shlmU1bP6dgeGx+bRAMz6H0
h5Nrqnor+YcMqC9TEg3bLvKyLfoJdy2XaVQEGtazVLRhzmoBNUaYV3T6HYMuggdzyGgec4Jpyl43
xyEZ37IpLqBKoIqVGYg/P1Ebbdj6XdMLSfMm6xcjSevtfSYeGBF3n3o+yMTaMOnT235gsJZ+Ku02
OaRVToxOF4U7Lot1i7LyzckkkcX66oTT/KD7eRVN7C0MC9a8Kp1TXHPZWIDmcJUJ0J3a+FSXTQqU
p2e4qs3PU4pY17AOy8zxLhXNmal52ngNWeAStL4KZfjUOxzIc56/gPvm1LSyiegc46hN+wkY7i+7
MLu9Yx38OK0PZA0w0C7GmGTnOlw7c3WpdFne0gmGopNwWmVTOx7qKPrZDlHxW/Xxf9ao16n8+T//
/fGDvMJN1LR19L39k8FJIGT4wzn3d2tU9J1T/yP/F//od1eUJ/+hhNSuUNqxPWlaVNK/26K0+Q9l
chnZpLDQXCsHg8H/s0V5/xCeJpPD0ZZjMqrhWfzTFuVo27TcxRTD8eXa/z+2KLF8kz8Wtej3aTeU
hQ/ew2pt3rMB/qCrr0DvtAxPxdnwxUtbV8WDP/dMYi0bxIj+NoqxPgE0DimZWnNbyAUqX03hWc9s
KpbPOlF4pyzVzxMxIs8EQn6uink43z+zIW4hJQizHckF3xWpGJCfnwvDUJeQ4dZ6FiURkEwGTnJw
th3r4HOQODapuDQKxqJcn+xMHKwqr27j2H8p08SBw0bGLQTOR0n38ObHrJmM0WxO0vVQwQ/ZI6/1
Ewqx8Za7DqpOx2fFos0a1WGX+YTsjQcbxfqjkmwafXPPYCZ4FvbdupHjiyRalWXGQGXXVoeMS3pn
hb3J3VHkL8AWQhYwHky+BcCFqoe9l2up55mDFz+689T70njJYpvKtTGfRwYl58g2eNLVd6cIhhc3
U8N+JuNgE5OjvOSafw1ME81Qxxnlxna/UplTU90CvZWhATmlcch7MfuXLCgP6Bv0xetA1qZhkpF1
CaWCXx97Love3JuIpBV+A/NDxOGFcczjAi6oyR47itborwRv7ErCb35OogM+NjT6xZsBtUqA6T2O
+FWTxOZjIX1nc6c8RT16+SBq+ovTOi8O8KW9JKCHAl7kj3mBEQtO8mVsJw6oiET7hm3yghzpbKbz
BX/9Cm61N4L6icU7jFcDl0UM3E8SH7Dmp2NJEThPRGH659AOnr3BTB4yl0ARH5YUfMz95Mj2iox7
3BoWCgRjsO1npLZ7cr3jh7A1vqbTHG/bVldnf/LY+1XvQdYWZ9ED4GBoehsqPaxtF2DR1CfeeQRR
g6iP/qj3gubgSUHsrkzWZDeIp0aPwxohF1oywrRXk8V7uxz+Q2v916pD0iFiz+NIYO9g2xQefy6E
vKZD6FzP9XlwqCqhlTvcuPsLXPWCcix6aMwuPNpW9NKSBXwEyPpFEai6CQHVsZFA2vGHA+vpt/b1
v/IueyIkvm3+57+lkMt3/ENfyzNSpliaWqyRjuYk+PMzMhjllEZXBGcdhMMxTTISl1jZrNNyoFTM
1NFklME12SRrr3O+ZsI0nv3SPtekn1Taqj+BRXPWfiW2bZp5T6TDMDrM/ODroIaLQwuPG3r44vJ7
A+UXB6/6O+O1aaNAgp17IgzWAgfgigxqZ08gi7+NG3vVsStd9y3/oijCB3bpm6qAetR2/MPAKftN
sMTTwWocIO/Z3Uq5NI6t3c2P7kTScJcdymlyj1WPTDEvH0WqHDjNaCNM0YLeqIPxqsxja/nZN4O6
amP6hrt3SACv1Ry/Bl17mUTonl2fyDHP7BkuJ8I6KuE8JIYIHqhzE0JvEekS9ts+ZDUK1smAhRJM
N68mtwyncyJjdSkAwDjSUE9z7e9DX4QkKQ7kE+t+08alfDXXUOlwNOD0PopguI2ljA90O2SVxSRx
qXA8CsOFtDn8ynyr3TODfRO1w8UdwTIk6avfNDq8Ei/KZeyaxZmd1QW0Dzq+7EuWtcE2GnLStlLd
blgZf2j6ceJCZ2efdN0nl2ipDb5x7H5DtSkznR4hLgYrt2SDELYhOVDNTEBjdiYBjmFUgAaxTqz+
OSe3kQr0yFMqDnCY6i0LYvbHDVmj1TBeRlLQt3BEEep0VXeIXbGSov8BVpA0uRjlBZkGayECtZWZ
O61NwyXwJC7OlJYHz20aDDLepult0KLLppa9xRcqUnNPLAsQk8Bx9ooN8KZtZ2NtGwBMS9aIiNq4
RmrbOMwmqp/Gnz6Ro4DjZYpJWlT4F2ndClSxOmORIckKZHWSarT8LYt72gylzuwFXvmZHmfXf1HM
xrexQucIzZJEQSwcKajM6x3mt/ATXO2Z1Owtk0atCOi+h5/J976aEOlwdYB39d2dW0MKYQOxloVu
Cfc2D4Vn6Yvtu8gC4mQXDwgzvDRzYd5o7GJ29FgLbaxa761iIXFM9RRTGvsftgbAEegAsp8I93TD
DoCqF6OjxU6JaX1QC4Yg08kNsGzoIJTMdaH3euxLDBY1ebyd1wPwqLZFCVujFePNAznlGtwB/AYo
5MTkPldjfjQUi+uxtF+sUahHzJOlmK1jY+HuqmRJvhHy1iTyX2kP3iFEZCvDyveMX6NtFRfFZcI2
C+Ecasn4lCrkLVOSX0t0ghtfmnrr59E7NAYcZw5B2dyKk00cA4RzQ8YVzYQxqsSKUyymjrDJupXR
R/l+sfxMoObWrQeTK8thpwKD3lRjbb8Q0lAfUPvgPEqfqUmabS5M2oGoYjk6jXrrNcVb0E/fVNnV
B2UFTzEz2VWLVGe/SHdGNm77irgupvJkIC4nTzXXX0MT2DO54cuoun7vc/3WALtaiXLGfJEDPh2W
16Go7bOJSBLEF4kq6Uwum//qdp8Zl5CaKp5a09CUQCNihC5oUb4gl4GFsiXt6oC4JboUIeasMCWW
GCDcd3Cp6mp9z2ZZUDNkmw70gbLFryHKeC+i37Cb8EeEXmSrl4sx9/2n0KkPZERH5IYtVMgoXN/P
uDKBqVaDFGa6bF3KsW/PU0uvOyL3zwTIEzXUX4thiA/GkomIY6E2269lVlSb2lOI4ZZMQeIg9snE
jFVPgLni5cqVamK94czbcsCD5g85W/ObjciAhNwG6MpoX9shdyGJ8ZczK4L+FRZX161PZUNBVTPr
PvSoliB9l8/EHq0DNdeXcoI2VQHQR1keOGgR25+wwppr1nXERnbGwQch7dfCe0Ksp588b0IhGAzg
7wZgN73VXaZuU/Hc4EItvWLFhoLcaRiEVnJzJuOsyqk5pwElbBGFx1aX09pFPbbQ/BBhOvrVTy3n
kCOGQAHpXhhAoI2RMMiNeJMHuXyAnMyOaQ7Zy4QGCzIvPmYe7rs8Gezd1Lm/hoHrLwTYvFFeZJ77
3PoJxCk+kAIDHEvA4nJ04O7sgb9BVeLDzLDzUxoQh2l1wY9EJ/lzlTAvJ0bwi+mr+FRb3TP5M4xH
OEyudWrLcwT1E3lKKy50D8cUNvaxNdG4NgzIoGcy5UJDWORX3CnxsWHxYGUEc6bS3w5qIi9QYchi
5/VhzB18UwfjSze7wZMb6IcJTcbRTJ3msixzGDC33Iwe83AkLZqEjc1kYgSqOkV8MOrSdZ5NWIlE
eR3MsHqA8qDgFA4fXQtlD8l4s+2XtFKwsshZvZaIGKF3Xj/E+KUSSMk9FMQGJckm80JuEApiCPYS
fjaDi1EZlX106xrCZ8xcMIdccjHi4fme03n/bEiMZg2iLNpzq2Ejzi32JZXhwSbx5VDZS6RkToxI
Fowr3mNEdPWc5SIYj6Qd+M8M3GzT3Fue538iWYcsmR5BfDuaj6aJCG8mfXU72x7mWHbGPXaBLchu
oIMNVgsCwd+m+mvJTmhbLAdstBy1XQC+1Zltc625lI6imz5b2RxepOf3WGYEoUAS4WHcJBu0Itzi
a7wnYXhrW+8n4YfFOZGGeG3QhXSaqimlpKVuqX+IGA6554praYlXnk58yJPo5wgmkfmBfbSSkN/g
6GR7UmremlIg+lPtMov22/1QIY/ul197hDbnigbyPRm6csNRZDKAQR+ur21lHBe/prKSX5GJmSYM
p73Je5XpJ5uzMETNmXAzmMV39uzo9b1qz4B8a3CRcRFueKIjChRe3CnGqubmxo1bFwpjgXbTfDI5
dg9qZjaSETiCOIXceFKQvhAFWZ/BQj3PYZXfyhr2Pos8tS0yQm/Sknx6W4+3yJTNVjBtuVopG4PE
cDALBPWOnaL1hploq8FTRbpon3DQIGFyCNgMF4HJ/aHLzR9FHPPXjZAGrA6mc9gSFthn57jT8Nz4
H9ZyZpvXkl8D9dlfdA29Poz4kvbk1TAMcmzCje4NZB258w11VBTZuJ5A9RzLaCbUesaHHFENbtjt
NgyZLLWI6MdDOPvYDTwZHHq/fUxrFIHl0BIPDqNjJUuImtnktAcG7D9939Fr6PkDfxXVlBOE6gg8
gAUEsQk66sov93dlhtngqR/CS2Laj7qsyqewWuSlo13upD1+C+mQCL8h+gzqsEQNQ+Vdqqlk4199
knR3C6mZXW9jl2RtFGLd54764Jnx9FpIWQE1PcEESbaP+wndaDqFu9lidLcc/ZAQMRx0ywJHJnjN
B4c2tNyE4+Bz37KKc5Fb88bNy3bvh8XyTp8P2si++aZurugdO3DI19o7TmZSba2E0pwVy80yohiZ
RHoODP197KR5IjT3J+LMb7S4iqVq5R5A/ggMHN42LtmUjnVMOhNGjJ2GJvZ1mAFSkxK1DuAScpPj
Uubrzr5ucXQ4fifQAaLvqWxmfoE8Wn0vLn0nv4mJKidQem1N0Ly6Etcji52Z7QSeGTfChN2HCheD
SW1le+AjC5DLADwlEhJQmL4C/aQGXJhN0/sX++vCeLwOubgx3T4ZMM+AEebBzgQYktpF8W4X0bj2
c7Kp59q1sBPiKki31nMB2PAwEXOwL5BpoARhK27A31A18tasYsxP+cG9wjp9B+llXtM+AHivK2eT
O5ztspuPEXRIvAzBlyrzyDNo5UvrTUh9qoWmOLgXixdrS4MvscsHcIkXORV5jGzjlfrFbyU6VWUi
NtkCJQvqo5rFsCMU1VrJpimOdpg9d1X87keFs5Y9EvLYWa4C7SAjFBwAOqu++aSjXOwOC0Gj3LPA
ZH1tDz2I04d0AHEKftiCu2M0JAjLh6Lz4WgN7oc/zu6z7csMN+Cy05S2+WBSc++Sito6UE9tAQg6
aupwa1dc3lYWqXeq3Jd0AqQn6+OYt1dqgOTi2QPm0uZxElaIZDGZnkwGOcIF0ozXxVqHObIY3pv0
/+mDndXlebBJcsj0eLYrZT+IBBzBvZrLpY+qLA4eUt81d7ZD54CDrV211O7bzLQgME+NvphY14bY
E+f7wwzSEjX6ox/i/61jiWq5LdaeW5gHJ6epjeXwI5FcSTivYSJQWxHMZNyGvCvOA5vDPSlfxQNp
oAy+AG9RKzC80TWDcQqeI06K/lwXylv7XlJwTjnhORrj6Hz/qBLZxu9h7GvVkviONhmNd1FdqNC8
gyXEYxSZ8Y35ZP7IxowOjYNgHcR4ByRfw7PQfVh+nDxxrSQk4Ib1xupoHkuZ7FzUKI8V0qyLT8y3
XPVipBYlN+1MqZ+cc3SPQKVjiPrm7J9qoEBEV7WNR4kef4eHrQBM5tmNAag4iKkTW9kaAeuUdVSh
EFa5/8XvWizF4XJl5Y7eqC724MnSRvRuNa5VLY3XIck/Uel2CJwmVOkZalnekuuUNLgt1IHpUWRz
vTihIoRKRDMlzB4CwII3gyxmTJWJtTahRiNMFmcvlNnjsAy9jNG69iMgMuKog33UBdFrgErkhLMW
fWlkhq+c0vNlKoIfAJsi98WsXPclrNjzGSJH5TfZNSGyrdxzG4+fiylZR6R2nc0ipVOpORuneLMo
8L4iZg25mdlA0Zy+2CMFlE+d57/0dOwI+DTZUlj00MAXxhEi7fH+Q0MM3hUBCsCplg9Yt8TD/b3S
CnGkG8YYLsunEuvw6j6ELKFGnmdGGRvlyx++05MXLryUlKz+cfa3k5kPJLkxLJmT5iTisV5FxFBR
L7vxhmEgZXADDbF6m916vtRMAx5qw7n5IBmg4YqVKgwTsptWl+qhbX/Gc0g8ysCxBFsO27YhufHW
WbyvKb02dhS558L2a9ARx87WwQNAB7jQWXJxZYx5zgPrO3YjUQIekpoy4EcSEdmFuuA31XjNK6Zl
9hhj0h6aer4iGMTmnPrDAysxf61kFV2NBpNZigr8wTLjcmPCHdjAyMjUKkLWS2bbjZRN75IoVR9S
DnTutjAOwln8zDNdnpshJYUqok1Ke2HsfUi4eawJ9Rpbn7HrFK4Gtsjn+4MqZLufh+HF7qV77pf4
DGIVu8O9ACHx7jQHdbZpmhH1pQAaO8/iyLo3IP/dTDeLA35PlWJlsSCKb/hZ6vw2utV5yA0Lzm/x
EVhs8yJm41vJHWqnWw9jYnBoGHoAzrO8o2Ez+wHk4/Lu7qOdsuyKhdAVA1oDbKJ6q0vgR2LQb3n2
IFH9ogOLg2uWC/FgGxg1R8M9cMuQyPo5Qauk8Z7A3MfUu95z52LN1pBTLnoGl+tF1rmqy8c6tIvz
WDWfrRKwpKeHh/s6+e44JdrxpOzi1c/gYi+NZNFk9I0dLhGPgU7T0NwaWYEyss3RIfLjN+TQrAqn
+Iia+WeBe3Cnm08GyMMZDNXRsqIHPzCr3YRbBBL0OK/j2Jn3cwEKfEo7AraK090se4dLWGN/LA3T
uhRG/9zmYfRgB/nnMDIGKk/9YS8tXpauYd+K1zHvsTtFJDsy1agdfwMVfz7l58YemCnE9Oqqksyb
fN602QImV4yzO1Y1Ow4atOQc41CtWozUEet7lzSkPX2c3Hno4jeAqLcdlfJbjLAPGWW4cgrLJOIJ
CW1T5qzzywLQ5vL7p3SbsCgRoOSo8pPRt/keXgytUNrHOwTr1M3WO8KS9nHK0mvPFPSiXY/uPpCX
OWW9AG1Sbcu0sR6m3NuRV6X2hOgomgoGmXViMzPBpYsIARsa98pHdr9DApKJ15EEkNocn5qcC92o
S9wATruBJvprkE710HAyNZ1H0C6TTlwMKPdCc7BPGeAc5WXxgVkSERADB2HduRyVFuFmdV5vDDvH
C+JBmu19BpVlZL06A+3MWLr5JjYggwedW61BAuC6Cfe0CQPWeMRsdhLXh2jiyU0Femrdnxo/51UI
mGJS6USnrSWICh5667OXmPO1Vs6NXK6aeV7wboewdVPAuICbmO61CKlhGPk/EuwH9MPcs8ysPhCG
iH3TrsaVnzPmWjFsh38du9x3HcZLHpPhX24uqouRBsYL6eE7h3Sj34YpnV99Zu1xK8ek38592h9Q
rpGkuHiUnDw+Ze84HdURKvqwsmpKK+UUP6w6Ok0TXunOorvIDeIb7KqF1B7Cb0P8ukxBkYsGPrK0
QjxNBHnjmyITlWoGbW4zr1yHsY2jmO8wf+8gVZCl25VDvjWcr8mAiLopOHdQR+fP0KV3QWmfqLzU
jqjAfmv22YDfnFFQLFS+RZ+OFO4jbPvhq27t14KTY85ZRMX+gwU/AF5MsME1gcmWaDPaTFF+8eSA
uVDnwzYHN7Xpe1IDIvnalkIfA9VG57FDseEPs3Piffp5ZJwVMQW9T+4t3teuqqqr1Ua3xqHR1jOr
iJY2VxcyXIeRr99JM7rWyUzv4MMR6OvBOHcFgNn7RKKzOMPdmGrLi5EJypQU34H9F9zROGqcg2vG
CAOwWl28GaoMnuzo0CuLXMuewo/jixmXE74gryGiobIwuvukCzhWF740E1TpYSBKyxYl+U3LA+Lg
B6T4LQZJipZQjs9u0Rg7naI2l7x14BXjIPf8Fi+xaGKet1edY5AWy0wAy5d2kqPNp4aW2UUvD7lj
vDtF4a5arBdrAaPlWlR614Uc1W2LulwQrNRYv2D6WYfc7b8CVfGYZii6p8qdt0NLcnfaBO6ZMemT
P6j8NBLXeWnQAZlTGZzm2PlqGkG1L4oyZnow+s/NEH3i/v+tqFr9ApAViTH+x42iojwkM/F8TG3S
V1QCBCjFBKnG+TI+0nJfsjcleIgnWru99Smc2+9JQ/NNVSROMnaCjcLLvB+TbiA6K19lXkewVysa
7uNOtlX1VG3ischeZzM7VdLLjq2Bn68dO/a/PitWEPL2GyXQocdHsx36HqR0avoPcVczn5HRif/Z
Wnfam1+bJZEr1qwN8IgdUDd5T22cfa3LYRd6pnyt1I/GM9HqBa75NMfVRQ9RuqtklCHUsIq1GpiC
WXP75ti5v7PqkmGHGKyzkMWb6f0vZee1GzmyZdEvIkAyGDSv6Z2UKVNOL0TZoHdB//WzmA3M3FZd
VGHQgKBSd1emmGREnHP2XpvbORAzE80OYq8a588ZEOKtkJ8FXA621KFiXJtDTx9GzNQTB5Sgz/c5
w8CTifAmoa8pbGgeZcs4kintZQ6cm3K51KTrjZ+QnP4K05lykK7bxe/HnclS+rmo7GeV0LtJi4p0
sYGNhY/I2MdVrG+g6zmiyAtPh/WQxAiPw7CFZFxwqp1jkLzZQm4BFP88qgBidm+qHfJswlxGhK1J
En022gkHLcrDjZVl6Ci1ME595jU041glg5YTplsAnR7DuvpSoaOEdDeTaL38W/ZM5qLmmjZmcXGN
Engzw8d1NVNPOEvQp5iuXU6RlnTlvpbTDfxMf0Q1bj/0qCUTdxpuPIfxnkcd9BUOBCCk3Ycw+lob
EyIlK3QQFNI0oSZCbk+H9cGRE33qgLN8R7LtyoMZ8EmWP6ZIJczaSprg5PGxRtTRWXVRzd6fj+cR
JDb0Bv+J8o0mLCPAuZkwz+az81C4LTikMEGsnhg8jZ7pbcaG2BNkSYxsEA7Fc8KBpG70dchzcTGt
XyT9/TPWThNO+EHavYZt3Lz4wyf0tjcXtzxZVN5MCIz/vc9aut8xOY5ol9qXETvnmWbOzZjmH0NX
tM9KbGngBxvp1AjAZ2jEvZX8wqVEqm4tvha2+eoqN0ARGaS7zeggeJwCg9AHNal1O4orZKBdi9x1
HyfqmsjuxbHhI1N8bPF7I+vnNndd40eotLOJDCtlJEwpUUtqckM/tNS2XEu9s4wDQjvvNGoen8i0
ztQ3xHEZ2EVKfGx+kes9/KEm7J+8NGmRAMA4mPr8h2VaitnDehmluNY87KzCHzdWbr61Bkdzhu/+
ekwmHvq4Z3xgZDk98Q5ZIIrcrHozqphsZ2bkOyddJ5UMVu5QX8wcSGkUucHD/TuljEsK5/kIQaEj
MjgT/QF9x+dB+Rg56BJIscDz60gx2ufL/bv7F2PW5qm3jUMxNupRFTkyszb6UQuBj1ZndfRYhcNR
l/2EQGX5Wbf8bNBg/FuHfYJpKzpC17VwoHiEfi4hA4/3L2ja1K5Dj/PPz8J5snZNy4TEc8bk0VR+
8sjRfz4qld8wwyeP//fz+3eWCfRm7hviFbwd5CfaKV3lJyfplhfyG6nQyvonGzlLbO1NyxkyXbfE
BG+SfjR3/P3eWvUdwmgawpsaHjA9ltQ8YRd9syc4Q/C66rWJtrw30iW1uCg39lw3W2thBJJhN2/h
FOPlQkv3ktKavJA+vLHM4Nl1Z0U0RZwcbFaEsKXfRy/+lnNl1waLoPazx7igQyZC922g8lpVZfwB
iOavYog/CoR8VP4n+sktQ4mJ4rmmldNOAtlyTPu9cc7WyGglFy1WsfbklTnj6eFHUXxx3f6rxfCv
U411GOq9beG+zLxPmSUZq0V61yj3Ekw0i6ntOLW5HZnzhXrWzFFTSQCKCupkPdM5W5H0ob0AxR8u
gMkIcAzLaF2m5lcwV3oVvXXWN495EZWUg0NxJJe3JtLO6hXgtSQFeE74j9ODWCq6DAJqInN0Jra1
GvuD45Tj1WnwjTjul9nKTpPnY+uzciQVvveUuRkj3qp5lHO/o2xFiQmlhd6aE+aMo8lPDcMqWsx/
ehvJ7imkJU6gX4hFNusejcOIsvuTkJWHboXzQcKhEb8Yfbw2u5DR1Swahi8FrhNzKjTLbk2wNu6b
eJYQbPg7zWypCvUhNYghK8pvWS+BfEl4If1MGpQRupCOtrwPuRFWOq68CTbNt3Qkoxw173KQJicr
sFxrPQQpbZsdUyvOwzlIfrsjxZ15HkWO+DEPIewEZwltly9Bhf16jn8Q++h6y3PRmNEaNA6J8pX3
fYYqip0izfaRj7S9AtuYh0/MjmtUz8QYmelY79wmPNsCdF+ngq12/GmN/GbCTy5ffcZEgdfS4sGQ
SvaC/BmkoEY9pqaaYLlYC+wsHaJR8HOHXIlpI8JiT5Bju54GXW7Nrj3xX78MPdYt2LpnOyG4Vhe6
oe5yXiJsxkvIpLmtkp4WKEilUTaf7DLdj3KI1+wdP6VnHji27+yUTMehTY+s8DTjox2iWT4Bcqm3
+VwjEpX1Lp/lzke0uheG9xR4AxMFhcuqB/2pelVtqTMxNIpb19B9dMJiIyBebk3ZIryKf3oLFEZD
nWJYCeZzTDZdoNWmDU1M7F6zt2VxxR25Fu7oMqXP/V2bmm8MJb9wXePqKkaDGxzp87qEgLY1Wwb0
nbFlas0eU9JGqTSBOAqvTGnw+YRIIrZdSJSBnepj1OoDNScx9koyhKlo2qe9DSmPFHsDQ8wwJTcN
WpT9T1rriticDR00Nhx74dYK3by4Nsdm3e8KMqa3fVwyN3T0ptCwF+ccYRKgz2ZQDQN64jGqka1C
efUFvBXoAMh1uLCJIsEcUbvWBk3dNkbetE38ag1C+qn0E2cdQnFYzwb+jZixztQZDgshYZ5uQX8r
sMQj41CsfNaMkwY19moIzG9tRhQzGdqEajcZA2G8aEb1A8GvWOcVTfsZXjzhAB/KwD5kOb2UBhDl
hoH7Cz6kYgUup3S+5ypjujJ9Rdn0NWVFW3lE1q8iBDUgFdzdEJpv9UTLhw7GirDKj/DLopX3mncW
tgcE9fCbDp7XPpQ5o9rQpREHGhazUrmRy3nTGWR7jN0eJymHeNMf0n1fvTVIXtZDC2mpnvXLNMSE
+BQoKUtgjTLmQ3VNd+fo9Ehh9ylJ0m9WBEhCshgXzbQN4iHam37wOo1nUuy+2KxEG5gmI5gW59mk
XR/5NJcdn8o3Tj/jLolgWNnfq1J9XCiNSYDlKklHDurl/JYH+U+v1xWJtMBs/aOqmi+5S2o8yCdG
DfOlbIDV0ByiGdGMmy5v5a43+pulgaokRhiDdTG/5WHSbjLyjSg+Smh97g/UAW+q7Iej2/q/+jn4
CefA2taZsRsa3/yLpeiuff+3OM3zBP/cbU8CZ9G/xWl1mQsyJiqCxlJMmJP/qXIrbBDk3a6jgRAI
G9YGbQmbYJku3KYZNrzUeEgp9DfYhOOtAyQCsaQb7RWnoz9r56x3jH+bqANPSnS9LiJfzwneQbCd
cI68iFnCCY+aODZL+8sNYpIDI2dLi55+fhY8BIKoYDpaMB4IXt7N8Tp3GcwaFueyYQ4pUXLrQsKI
uben57+8wcWn9/7quR5vD3cBS6H5TtrXg+rrdKDCk0OZpzDVcJooELrPMYBO3jhAm2EENMbE8Y4q
zVyyhET5+Oe38ZvGmMvkmSb2UMTGoMnffYYWVkJDIT08oaZhSDGnwCUJjMvlW+ly6MyWD7OCgRmW
WfYXeePyV//7AmBF8/lkfGFaiKXfqS1rFXgV6mBIC8tIWjMuTOLY38oBD8+8pKIrElVQyMBO+/Pv
bC+f/btXtiTrJ3eu6TryvRfO8sukJMNFMoKK6yuyr1M7GJsg1NahVfF+GoCnWHp8LWb/F6zchvDl
G2Z+Tns59sHFupePGSll2A8uTTGC15+7c5Y0/YOU5dfc5RCP1uFv8tT3rjJuaa6Ub/qeLRxumffy
1Cmn5RNwMoYn29BfMebTsCgISoYOm1Q4/U1YayYFzQGBngOpYx3acwYXlhF6WPfTDlViMtjlBbrj
2TMgkDadng7YpJ6qtmrPHSCDrkG/5wljz9wYEfn8Ix98eMA6YeDAaGKVI7i4YGBHK+e5a1rRCeoJ
kkIZTZOnZluvf/6kfr87felSkPmm59kMGd+ZFsvCqU2utHvq6BuvNA/wyhT1tu67z1pwEowbGsCW
l3xq3NTc/fm1f5fe8tqeJQNqEmkjCf736paF9oD6XbsnC/ZSMY96h0gTN4oXbrylbfrnV/t9ufKl
F1i+lC52o988WG4r7Bq1pHuKbePnUFYfGhxX9+5+auWwssKff349e1le3j0DUEOFiSeK24qewL9/
vbTOazofpTylYehtYyMBWdvsLe0UhKItzY5lRBATc7lWxnNVNQUyL8FuW/o0AZfxaA1B+ihU9XwX
jeZVkKwLQVU1YD0qJWFELFhzq+RV6frEGTr4y/Jh/76A+q5k+eKCOYLv3n1AwNDCiUxD5xQlhgcx
nvZ9opub1fnqNHrBeLAs47NgEOYGvF0EVR1pziM9tkWOOPgoRCowPmEXrzJnChhnuA9gtz/acaVe
5+JDKOt5/+eL/l9u58AmOMTisrPfv7/mgQ0rYq6kfaLVQINfMu2QPilYKACPVliScrpkVNAKV7l5
/vNLW/9lzeNO9lxBA9pz3Pf7oUfzltfO7dMdWVoX87SyfJQ7PbQLSzDND5t+erBanzjPpGXWtWhq
m9EcV2j8+r/c7e/92stShkHG8ckOkpgOxfJu/8Pa0psx6MDAtU4kyLJeLeqhedH83Lj/ov1cfaAq
54HjfGh4RvmXJ/tuhPv3vR/g0pEI6jwGNr8vKwsp0ywi81SZ5hd6ghXKETF9lv4+F9nzHDOCFpKE
qzxcRjhmAnI4Wxz/kfvmxZA6MsP61ljeYe5Kee3Fic49nJCm2jTzAvmAurSLGVxeR8e6gY4n4DN0
TirorDM8k/4kJV56uzf3rSzcFcbCmcK/tR5VrLaCPssKw4jc5fDe0Ny68NPLLNgkTv7ci/bQ1UFx
Ziix+EjlRAB6yApG1j2qWWh5+M8isHGZ5pgeNBZ7mVW8JaZ6BtusdxARnONghQcFC4EbZRN7aryo
xHb3w2IwVZUB3amf3sZBHAwwvoORp8/NghnlUHvR/TAzFwsYdmoqqqQziSL1e59Y+uylVemt05FF
dVZYf7ld/suGjUeakpXcHZsC4r6Y/cftUsBBiycjlCc1OP55TuUepcG3JNL+U9+aZ18hw0gnNAPw
3PGyy3YBrb92I1nJ5twwXKbJqmp0xXaX7aHc0idAy8iwZMlhr+UHkBZwOrrZ/ssbl78/8YRkscpi
Zw184b+3ZKqsR7bCGfB0l4lKNCazMf3qlJLf8rx5843pRJK695DOc4j1KWMmXXS3NiDBlurBekVC
AyiTQR7Kh0sI/Jnus0A92IzwyQ1xTBXGSzf5qJhWbXumfHvMzliOKmYNmrGWFXwWCZSjlWXkDmQy
JvkuMvWTNVa3+8mqpe6/kHBcOCyMwWhvMzumh8xsGUy1eBoNZiFZ873BP3rejBlZEsBeu0NNB68Z
JpBtb76oMKXkZBCiw+L343QvuMLXPBwhPOMGO5QtOi9pD1/+sqS987uyiABbkLjjWFB5iO/e3f+4
K8xaR3Pvs4Vl/iGg2fOovbbeImfDXxQsbvcW36a1qEbT0imhdZHVO0aIItKAlJgm/cvqbv22pZLx
tayvWIhY25z376eONYPLZprBocvh6GkkFZ63HUuzeYwdOgntU9oW5dqr0D2CmdpFM0r1wmPwBp1Z
X7rYiv5y0v191ect4WoSOLsDdsv3Byh/ttFk0zw82VEskJnCMqRfERJbAFHBoj1jI6/zXHN6oN8/
Hd0Mj73Z22dAG+JvGVa/nfeX94LW2DLFcniV79b8HHcOAF9zOkllLSweWRx1W+9jxoAAavjQQttG
+srcc9O6hrXxOt6bMVRXlWaQzOr8xlw/5P/pnE1NtUsxGSfneZzf/nJf/b47uRwolqIEcxMFwvvS
DHJuPLqVN5yMBjIl3knzmCvzgjoWTiVjxwMNWICKaP6vYRgcjGBflzzaQZxHFyN+FjNwjcGTHyLV
NEcwhh3p7n5+yabhIdqNCH2fq3rMF/P4I+Df6oUVIj8zscRwNFRbu2MZLlNdbSYnbbZzGXwJC9LE
Z+SfBBiFO8Nsc3RWVRFsogJBuEwcmouLsDqqQ9gPvkRZ6Oq9QKnvaE8eZS0AIU+5t23tWhO9ocqz
jGhto0zbAb/19p2GvdpbXkGSKctKxyl1N5dFvCFgYLryTGPSnYcTvdEQeSPxGyWQvfMoGAvfv1Tt
1O76qXT29wKkZKCH+lW0lxm3JO6Qwr3OAAo3/TbvPPuDNXGcT1L1AUzEl0xT4qo42xpOax1xcP5q
TPQgvZiJjS+aBxXBlHW7LrjeF9GEpuHZ9PuXqe6+mOWMN8LYDiitLrFlPGsbLL8a0VJ4jnpQ1ScG
/gmeA9K/XShT90o6DptfY4GCPQnIdqrYCdbFrKxHK4vZ4/LwoB05/uXM8fvNLy0qffzGgRRwWJZq
4z/WqrjAIYOaS5/iVFCtgZ5bztDVsPXxAO8gojMXmf7/T7+0eOwdj2RHHtj3581WmXbbj1Fz8lOA
IcR+P2RdH5wTo8igH7rxZvbFvm2BjCyqrBwzzz96Bdm5/uXPD5X9rsCBRsBRy2YnxAwmzd+eqQLr
h1U30mE0bbzWnl9ceIjYgiUNW2S/e+wbztGNwgfD6abN4teYsekf4S8GH5PU2EXNwKjMHx7iuPjG
QYTGsU3oAULH0cg5OwWM8ufoSTD+25QoswkAA1WV6m05jvbfVnoCHP9dPjn8Lq5wXcHvAnKBE+y/
P08nY1LpINo+RWMdb3wjsk5zLs1TDoEsX93/jGXROt2/S4tsraspPg5eOJ8S8g9ofS/f+iGSp1Xm
59luEsZH4NTz6f4l5hSPxH3k4NlIqEX8XJKJxfSp5GRQt/PJJqG5rtsWDBRS9M6sxSZNMVBcuwlQ
xswwJXHFKZYJwJaoGv/3WxNligECjFSIUpySyJ+20tW/8mAyIEDOI/u77tZkb4USGGIZEUrQI1vK
RH5wZHpISKQ+9YkTnjLk2qFf8WuPIPzb5dsJsxADiVOxfLl/F4BmB51ZmHzFncxhVZhPhWwxyzTJ
C9hi3NIh6WfUotlhdJ297ZvIbMbope7YtFjFUMzVr3mbIzQmxZeR1bz3og9RruTeq7GzMUtAL264
8cpuote7M/Mf+xV6QSx3hBzIET9QNzGWqTKnvoEyt+CohCKHoeiA4oM9MO4ENi3QFqUCJAYWdURL
YjPceE6s3notom6j0bJsxzBlVJAxYLUmpzkHeIIIkOaPU+77Fy8nImaQUPwdUDzLOjoN1c1J4LRV
CrJf5rTRocUodn+XzMAfCmbvRxB08dr0CvnSQqfcBCl3A+ULk3kkQhuX1JqLIcrukiB+oriokNzb
QGqall5TW/S3MKzN10SZwV6hHW6cIHzB879Oa54h06gF+5KujE0Efge1n/OgYNpe6wTBbAkHeQ1p
xT3e7TpsW8ZKDYyujKZHTEEMGCY97PK4tQ7cgwrAWIR4VRjFPhob6gVNOR1IVe60/o539gD72Xod
HAjhaa0MPKC05KdS5kRTWovaSV5kivIMel+0BxWZ7HFuEbnRUj8FNSyxNHRfEYzZ2wR1zb7M8UOm
wPBbPzaY/6iP9IiuWK1oQ1nOwc8i62jnzkFR7KNRn+0toOrTFA9rRh9pUVufi1x+dIr8s68VwtIu
wleKK/5od83OIHntIJSFlQ9sq2ti8a8iXH1Nb39COMvZucic7dA4hN5H24EXTbpmvPE2V62LPf6f
DqWZIjv0G0ijqNQxkj3fjanTIssd6+DVRt/FEIZepuTodynG7lpaQJEKg4wIf0BeRSriJ5Sw9b73
uY3u7uIQhe3Ngb+9NmI3/t5EX001u/tAW9l+iND3TWYGcR00NrZWynVcBtyvs/00o4x5HdCIA8rP
IsRJ/DGruweMPBarremiG6G74HWAjWew+be44dQveohd5EIkB12bl0AaxUH0+J7hUaHZw/C3dQgD
wIUdimf0Arz83MDbzLyNCTAzIa9h7bh+tkrYedd+ysizPDqTW71AZlDrqqk7hidOthYzE9YiW/RH
WG9JXSENDcspAoLs4KgyQDSklq13UohtTSSQTXShWRLBeWQV0iYPBPn0xq4Rqd60wBA2PQOsB9eG
Fww38BxA/H3gVuh5AwKFHs6C87Cf0p8EIqkz2r7qYsbxokzBcJIhrLwEBCZaQ3uh1ZttaUAG69pL
xI5EMm+dGaU6+r3mlOmq+pVz7br0C+eJExOWlUA/FG1nPQbCSPBEPGPcyVeYoVhjtIaK3LcBDRVn
HM78/hF4HCBbpj/eEllMNxRUEXcAXOjBq3fSifybobR1rXiYasrZtUKMeYrxwS8N3OHU18YlgTkY
KoZknfm5rEZ6csXwmtpByE45TZu2UlcExP5Lmn5nY2DCqoUP8peqh0qyVja2TcS8zr7FZNGHPUKo
WzBamswYae3MeoIbHhXZaczUOR9PQIA8rCXtVxg2zT7OhVqrKoXRjSzpXJb+M2xXCMDB16hTxwCf
zCkNEMFNiN93MWPtlZtZIBGbfmFNf+i0WI+4rc4xavJD31cnpozJ2ZBscU0gQzwgFbpGz+FYWbGk
PBup2lVQwwm8Da5lS6jU2JjNPkyTJ6eg1ddWPPhlVTgbw8ST1qEwP8K9N49qyj+w5bNQoVHlai+x
SIHuMCShb1tzJg6wII39JmMYvFcdSWpwuu7T1KRCReT4+lwhnY5XAFuNmjRfulePQSJ+pcrdTII4
F3QBuKTlKLcxqqlCMe9GOFuep5zjch1u3MJ5C+vJXkFDsHetLzk3Z+kV1T0fQ0IikYb0wAR4wPll
7FWGUQC32PzISJJGG8ykDamiwS7CtrzFFZPvw7nGKxHATm3MB7szxSNlC1o1+DTXoRE4+ZG1ok2C
vE/uZbkf22ZDIIN/QUDXbUtZRjukWyYpcVz6NiO5oE7HoxQ1nvPlr2YoHK+thdaCdAdUmje+3Ilu
Hkuozxr0UtsqARnXjYgnbo4U8qVmqcwJornNU1nsh74d1nPjYjjpUyw+YecTqWhaW64kZFtP4qUk
0gDLSHwBYocqb4YsaAYf3fSRsB/viwtvQwOrxK9VOqtkHPoXVGrru/a3TGPGLJH8mnsuqsIki46B
0W7r0HAe8sKZtk3f3Cgpf9hxffCBXB4tc+NwlKIwGn8g58B9mOsnuF4EP5SWPDgdmNRUPdr0uK+2
ngijqcJNprKLrc3gYDe5uZ4FUltYlQS8qcHac0TbdvHsHjTmiZVH65JeHFVHROCTO9FmaHUPUM90
j3laA5KrnZf7WKZrRXp0jYbctKR4EyYKjrZ3L8QJnp1FbD0qAcwmvZSJ0xzttGOcHCqM1n3rIMwb
xoPgVay8Gs7QtfaxiqyL7N3z7Gc/6jYJHkNkQYIGz76dm1s9ipRfI5zIq527U2yFm2g+F1NQPaIv
Q1LsVMaRyTOQF7OB18fliIE00AqCIDAlzyXhoQ8S+4Q1Wf6lbtyNT7IR3L7h691Z3sZojOo82jaz
vhDj55OQCkEmaMlRXoYhbSWMVdenm7q2rM2ItHU7guXlwBHYW+b5aFrNgYjPKtr4ufVU0R1Juu+m
3NWIEZwmJD8QTckqCmEOShPDvVNgvXcrrO/DYmHEIYpPuBEM6qJvSIvHQ9WKG4rWYjMlTYUIoAtP
FHno5LFGr63ab8AGd9U+tuXXOBTiQc56MSolR9vMPofj4OyYh1qrKMcq4eH1ic2iPTee+xJk1Tp1
EuMULqmibkkFmlbDSyG0ee4ctWGIOq3bySloFuuDhe3X5mj+TG/vNZ9s85zN6FWGMD1CgZWMt/t+
C6EsekROshtm7M0ASryL1bUYT4Y+PtF/tMjiY/WlLZhTMMuba8QfWcab00Dz6EpoMA+gWx6FH7GA
tOljN8vgSuvEjRFQxkwEEVgy9qt1/0b3r3pyn+6AE5V64+1+DkU0vcsCEV047wuWcSTdRt02W4Mn
H1DcDLLaU2gKO27OmfQ9p+2OiDz0Rgm/fzKC4WiOynxoO0OjhJdQhqRLIl/kXRPTafZGTiJUOCO8
g1mAUEXH37w+nY/j0OFYDfLnxkrZ0HLjxQTStk+EDljugUnOcsAMHofHYKyr54LEPmGRv8jOqQ5h
xWuNffqpF/qlzgmxtobwmW4Reqgqta89JmvaQwBmpkQj5kv9/KBTqha8TVjz+vkca3O+2h3gAXLD
jLdJZFecSJ1reL/CCDoy2qqv1MPGprHbS9wwHa1nuqBtah2btOB843BvZIupCgeYrnAe9a4eLgJ/
6MGt/W/QAWycY+e6ZUo2h1N+Ssu62joyEBg3oDv9IwLWwAkQjzJOxVy0gsU5nOD4fKilvY2Ciowr
eOnHOPJHRgHdky9y7+vAAxbM2IK6TBcnhTjyuVoCCFlNjrHysR+PXYJBPVz2DEqtMY9OifPZrQ3O
g4VGklzpytq0SNZOuqrjY5RPN1XP5c5x5vCzG6G2Gd3VUCb9TfXkiMhEi0dvZldukH5PcWTfQuFc
AwnWzhpEdiGnHWpHFrzCYD3HyPseutqhfzE1T1JX+qnvUUT21QwPnfrhft8OaMLXQwPDRXcofztP
jM/j0FiPSSeCj+w+wVZO6OEx+uymCiBBjz5203hdswmG6Tgb1HlU2B+dYHDORm5isDTtYs8n84kQ
RsmMbsF2JgD/A9ShRZOrpwUpU0G6XU3p6ABoEuNL3gItGNKe0B+M3bQN/ZfM/xLOEgCKFbwM4Ff+
4YrwWDdrPRMRdB8XdDa2J+42zItlyBixANyinQVRmjYrGmdororxmJst+2TjgKjpwVYvmbZlx3kg
q8ms8rN03gcLIJe0V+fCVjPBh7ARIFXFL1oZwZapCkDbJie8yh4JarBwRYSjFLsEkd4D+S07xDzp
OWfYdGy99mKPUX0aGbL4srnx1yH+TSYkzGla7dsAqcZotsa+maZ2X4bmS8EM4DzRkL63t2YdfS96
ZrgBztdV3oXJBYs1S7PtvjKCfx2K6bExcHU5nOCmQic4HuE6GzpCod7g9bT2RCVoEm9gIuhEggXG
g1PrTG/DxdWEVV9fq7rX+0IF+KwsnzSJtt/jr/Z3Ns2vTdzpr3bbCZBk/cw0AeXOqlfLGlZMxgcT
+bKSVAbuZG4y335kWDZ+ySQWlGmXZ5nL0ZZsinBA3q4qksKcQj8ObZue4C6f8jYrzz6xF6qtweSq
EUeHwxSsFMzD7oikFv3sFtkWsWgpKSe0oB5h4uwKqZsnkXCQDJPm2xQFE0dtdFmkzkK4zPF+2sxd
3HgkSpkBw7lXrTjlsaRhVkpI+6UfX2ROatesHsY6GnaYAIJVw6gECTiYE5chq4y4hgXw6DV9C+xm
43DsvMY9xOH4qBBcHkbb/uU1k3zITf8y+fgitIMnpZ6S4RAhy9yYhnhzUBxvXSoKiqZ+Xvdcv4PX
fBx8lgZbsK13w/B8B0FxNjJ58IOVBZntjplAam49hlO86uuoeTBk90rIFqCetoH06bvEV9XEYPXK
ykiU2oVDOV4GOZ58aohTBQKsQ1m3RfGbQtVym7OX2Fdr8PUz9Tm352KQzePH3s9Pfho4V3y557LL
RkS3jrrRv1/CfOutp5S5aT1klZMR1ZemrogkbeqrRaDcp26HpnxVmaq5aoTogFLXXj9r8hjkWfUR
nzx4iF0oy7eh4T+8Ww/lAFt17IprilVoYynUlzWuilXqtx/rTrz22JCxGU3ATpy1l4RgwmAQrVn5
v+VGhActs+uHgdeEyS0/GmXwxlllVTt+tsdWyzGXpsY+awoMNFnyUGv46UuV2RTTP43SrHLFsQC8
rC1Gr7Nk7zKXriXRoI+1HXHg7bKXUPy0gHFhDyd91p/lgUQ6+5MffoWi+E2NeGYcbwi3kU3WVmZR
9o+28LfYLK1NqFu1w9l2ULhj0lnordPDjomC6AHn4A8I01g3aAysXKuWZKzhCEIwjVvNfk0FLTHL
6twfMxmWb8Ys1EMZFVQ7vvUakFmulftF9LK/2nF2bEwvOyd1/qwaCi9HOHBfwvGJbHcDBZZBIi7B
FmsdV/4xbu2z7tS01YOQX3srlltjkkc3LcSVWvTCLV+6ejyiRrE3BnE/q/sJrmR1tWKmFzGqY36l
YJO5QBi9vkBT0qr9bHq/Iot+FK5MjN4dsoBh4lkluWkdedSv5cCyE2jxWXOvryI1tUcx9yPOKqPY
Bua0ZZmId3E7nO2JEWhv1Y//gCAXARnwp3GThKbA4EBXYkycbONJOu8hSYZ936EzLkrsLCTRmHny
EhCRCVkH4SBq371fkzKM/q1aCyMklj0OXQwzyQOuMcL0wrkAvYNFaJ7Hn54LnG82k4CO4BgtXsFl
Qdc/qiRuDrBEsJ738zdjD5cHx0/wONjdcHIHe1iPIuo3d3wXVAHYSSOyfWW31WmwadbeRZMMitOT
S/NylUqALlKNe8dr6MJS1vlFpffOwLE7yCin2ILcHj1vgbF81fbp1lZlcerb9GvXuvEDR/l61biC
vYtz0zEq26ehDcRRaI8tZTLvTVM6ecvPzGa6WLmlNkIW/U4N/ZfBadrd0GYFYWOkDcJxb7aBP1Do
jYtFpR0Q2kTaPNx3/K6FJFGW/a6h2qoFvjDuSWyoQO3GLB8+u9o+xg6uZ898xERrypHwKiL5WCLA
i2HVAG463pB4eiuvYVJqNtuxs0kqZJEl0lOfZ9N8mv3UehwaACHkF+LYHgaeHQpRfyl2sjb81gxQ
E/ym426ugWz4UpcrMxiSkwP6az377j5bhokm3jzKqAE5fVnvmZ+IY4U9aDVDzDiEM8YqK6zf+HeY
X+xu28axddFD/WgPo3s0Jgzg9NJvwam8riG2uHSLSEgdcLock9TUG21VJF66+qXKbP2cNYlzzJ2W
VqKR35pHd5DOk0zVpfkf9s6rx3Fr3ba/iAbJxQhc3AeJVFblruqqF6JD9VrMOf76Myjb2/bGwQnA
fbxoQ1aWSqJW+L45x/TKH7qXeWE1WPXeQ5xAocLrd1R8jZeaqepY0PUom/Ihs2G5jTFuvogJAYP5
EUnz/BRn4C1IhVv1G/E1ecpqApucPjMCho8H15nBBYy13JoJQ/SiZufCSnSY76khB6KB4ZFAO31E
s0qTrnZmgg7Hll9jOt8LXG4Yh0nvwwcpHjWPwdYyW+8QAZkhFxRHI3tlm1bEeuTWUGGw+vZ74KcA
uuxC0ghvrW3JlIsPeyTxaTJdoox75jXNpFztx877OP/0FO4sjWCwu4SY7zsdQH3kFx+9TdFkzl7a
3DS/mMOC2xT9I1iP6mzaw0/2/CrANJXTs1jUPbNVYBHDdmkBlewEru0NZW2YCtJ6amw7XBg4n0sG
o1l5J5tFE4FA1veKsMBX9AZfPaMi3MVvPm3qnTL94hWeuPS9rq4WA7KBpuxi9rQPPMotB7tYPoE7
K6wNRNih4rZeo+idHdFLTsXoqZTQrWOV3nd9ptPJiOfdohQG0zEmI0CCZy0op2tJND83lc7Pp5tt
PN51T2TmSITaQk1KObJ9xOP1arIEuorqopmxvjdIACGVR6U93aD6NbX7ltjxpn73VitCNFbTfV2X
+uNoFF/x01UPc9n+KnpoZOaYZPt01Ny3ZTZXQt2i3ZUz3o90XKydydbr0PZ+wgJKa+/k9NBDQSr3
bhYFwk3WlJoUV/sYMVaRwJRiTKrTS4N6+hTFCwVA8qYWLDL4eZDJkqNnUejyCVVWZvE8JtNbVGrT
ToHQvRDYeBZracSZh4HVNpu5vGzmO3R0853JUBZo00RVt5+/pL20HoaZJ95YvLW6HlntZh1N6L4e
nhWWzYMz6Pw41otzFfXPun+0nEy/z0gtL93S+CLVGLqmnr83dFf2GZiKXVMa3Re3zo8s/IPBwe2+
CSO8yhyPEGpARWrfjGp+H4GevCofG7jneyFJs3bWpZd8QUbm5/bR7aBPsYv3nO5Mpi/wYV4bBwix
D7SkE/wO4Ot6J9w/8e/z82HYkMK3TfnHfB2itdzDrToTCPTgvWRvzk+qwWa1IaFjJOCsgORC2yjo
WEHEQbwFxm6HPqMwdID5AN64uYzefTw+o2OvYBU3AarZvRWE4V14936Hs2zzjUiBLSlW4RSaO/tU
H+OH+GF49b6KX2BvWPVWDmBByjlbPKJcTJ7qLuxtWh9hmu+87xPtqoN+zM7zw/hgvrTvoN1pRqZ4
osjxaLYUriPy3ksSQHf9uKeWj3sVJQgOEv1OzflM1qB6UX21awGi4ZaiUdlXXnUAhDjso6S3sOI3
PokOs3b0xuIO21155/XqfSzziR+qE9K3Ft9TFgIblrMaaNDUPciivGTpMH4rK2AA/aSV1xnJ3UM/
6q+LLHbtOGRvnElQJpWSNWacvVFJ3toNEoTUVjXecst6E4NDxSxhuZkUZ4Hho+BNPL9Bqd/gsZl3
D90Y4Mg8PaSAq6LnB/cRX2VdjU5gt3N9up3UVlWfanCfv190VUIdscL1k5hJc3Khtp2ium1Ot4u3
c2nLodHn+cWgnXai83XR1CWncrurzak8+ZVT0i/n3L9dbOiOHBZ7CBLCBU9l7kLyULLm1KBftpsy
7+l2yxI59ja2GyrERl6cokRcXBqEu9uNUTkUp3qQJYmD+WUcTe1v11eFSxEOD04xEj14O5FJlPPj
5uSv627nwNqswz5zdoZr2Vhfsy2Yr6Mlqpft7a3bccW+kp7uVhoVNpy+OkWtLPdzRz7LWa/Mfl+C
d1ts+49nb9u4+P11/u26pAbgZDRZs6VP+mUparVrXBMjU6viLmBCgwil1cWJnU9B+F0GZyZZ9ugY
TYYeU+EQolFtZvrfT27XSbfJKOmVZ2391G8n9GOpncZ+yunkTOBuNCQSQmfUJ+gaylbTlad0faGR
9v7v2sH/T/b/b8n+bPv/Ji75T8j+RfHZlh2ZIp/k3gBI/7mys2+P+hPt7/+GqB2VrG0ht0bBhdzm
T7S/+xvbJ3wfnqODecIG8hfa3/9NeHB6wG2bqz7bRcTzJ9pf/Gb5PtAnpNse9bv/Hdqfl/mnfET3
DRT3UO9pKsJNMW8KtL/JgYRK/byzSOAodK1UNTE5LtXtc2nBzwjnFhfrGS+V+MTTukCIIVzMI7EZ
27/7UidmLn+5hhjtnxyJpfbFiqhGvo5V07W/5Gxl5bfFFYP2c4DY3RDgy5CziAWcyVQN9G5qz2O7
uGH6g59aVk7WPje2O5MBjfTjNTYJfQdnW6ke2iKT+joqG+XOh4oT/bBVP8ktSUXSPFdqyO5TzRNV
EI0a9qmh1MjdtXQAgZcetgCV0YIV8kb31IyKr8dbvSfZxjaJiEO7T0PMlOST9FnxQeIZFrDOJWIg
aMgWLrdkNvjWBoSDxSoHDYTxac4TveYWHPKEjFPm1UbVU7eSbjAxUaDpW+cCmCgd1H1fIDtDFdZl
ftvyasmsY8mUNpboPMns2PiWg0BVR2WkNOb0NtMhPI9pSj60ykdajcp6skYMJolYavazpWt0K4+w
ov1cRul32OYEIGiWn6lrJ4ccUEHmRrS2dcvKQFUsCm4WsiE/esfuD1dAj9qFydwWOUDT2JhPNHhE
EgwsHFb3szv7Dz2GtfGLGL1aPE+LY6gfiYVXUvpj9kNH5dju27QG3pI0TQWowKYXt51t0X04LP6i
UIAivMt9BkfTjMRLYWDTjg2W3ICfMdtR+YR4CK9wMk+pZVqPBXlQWACoRdTbyiiJjm/ryP3Su9j4
d8VQddOj38N3ZMxLkiQwTTD8p6bhT6UJLZAaBUZrUg+1ls6pHrDH2HEYOzPTfVO31douNYmHBitR
sq7u1dLOm1gbigfQWJr3y3ZH0W40fxlBbk7U4+CZlLgzNm7cuKz9h1jG2hn4ExZkUpfYsltVtXjQ
sp2BqCWMvCOhO/j+vH3ijdQ+qgxMcxjpbQ6cgHKSeQBRs0bFsN3S76pqMJ7xkpsJpWB7rK8Zumd5
1SY5ua+FDTHmAP3H804RI4qwaPw5/ZKGsV7xrYwbyiwj2zOScc2ZpqaDtfaULlL7Wln5/Dy4QjwZ
0FtCjJlMfcCdH3R3lhd+AXRKOtumwKVTspq6LP6Zke39ojXESY0FBCZk0fH3egB1N2mmfab8V1Ed
tSI21HmxN6upC1002CFb1LLaLHrRhCrrxNlqjPoao2lHVUPhRUsXDGyxNr1kjWPux9grz7lbu5dJ
6emegLU8kAbhmlFt5cfGluOzU8soYEc5b0GgJQfZC/OoR9J+1ec6UhvlxzaePPFp5eP8DXloc2dp
g/VI6FP0OA6kowIyKx6rYpB8Hq2i7D+0j14p++9DZlTHXo/Fs2LTixKnd9XVyybuCOhlTxqj8TUv
2pjskIQO6cxPBZxYuhN+DCLHS/IWtk2BFCSWKdpa1mJA7+RFluSAbhBKsp9lhLzHa1F8FJOVhHXv
ywfHaZCxNkkUujZBtXDDvXCZpwZWndnS96XR4qMAwPLQNVfBobgfoNXtLMwED4MVad/MGNB53ZfV
K/yG7sHrE3bchTbDL0ug9aHiOjqJnjE2kPtk27H1gNHchM6mrPwuxU8QqCTRf+V6Ujw3fd7eGaQz
A+HAAuMg28jNI6Fv2hvSVmAhg5tRGJhnTMq6SsHFigyH+0DpFSq6DEyaQPTefOSyA/2TpETwRTWE
+p8g8ACKAj9zzNDT0+LU/c6JMP45bMUwOMDqPkTS9LYmfYd9mpPC7bU2aPScwsGGfjumDgoKP3rD
TDhCMDE3hFo80+l37prJbgEkqTKM+H4OGKHsIzi56WhWnQZVJNF2JMyLUx0ba3b4aNPLNaerlpgZ
s9UMPa0DxxzlvhsUke3+aEaL+Oulji+6WEv4TYWowRTVfvRI1hCxX0PidJo7r+noHM6V+hK12XxV
PZpE09QJVFqmad+B+Q59vMYne03cVFpGKXdCH55nMQWw2IIalc/eK0qGBA5cYp9x1FDgSDHYIJ+Z
HqMcAT6fgcuQXCQJe96y3Pv62scHykxdA+GYT27Mfm6oKZXmUu2oAcZB0Vhqp0mjONZmiZHAibo7
d67wbGVzfyLjZU2yg/7SMW6Gk3Qp0peDcVicIQL8JwcknTiamBA86AoWtnS5RPu6qqgIWoSpdBAk
f1Jrgm+RtDSxXOgShVfme+RB8bZKE+QtOThFzxuno5ZCmkuWng5WggFSuD3f+DwPR0UH9FDkPUgk
Idg+6C5adSRgby5Cty9p45n3WuQSdaWkux/9hAz5DgdppGHZ5ufNINrNESUyZgu0VvOutoT3S1m6
PBuxnu60RWueoMRR17bBhCYj7BsUkSgH8gXB6eIRMTo7dJPg0Z36BatsMvTjPdzgKtT6fLgzGDn2
CxjTMHOdaLtMg9wnFsm+BdGpYFtJMLA1qK6UGeKJUogYtnEhkxPm+Pa6Js7hYRH9CoXMgsmPRCBK
UmX8HtsaUWbjcpalw7J9UTD9kAGC0BtWppizHPuEorqzkHbgglUM6PFTOTT4ZeRWMZOm3LTBVPgc
w3HT7LokAbpTjICbEr3fqzFfJ5ARYQ/zHY0F3QahZ3CU5okMsilCL5UsuFEhDSRhMujMoY2eXeK5
7580DSi/nS/FYTFK59jNuM41m7hmdkNoPxuGmVb42oHCvR0io5jCuHD6/ZI6A8GFc9p+K5sKlpc+
WPuinASQiakfcTjWlXokxrE6Zp6ncHF4bfMGyn/ZiXGp7iySFLMdaE3TDRLJdm7Xpm0bXacYWX2g
kxbc75ThePaB4KhxuXh8SDQMa9LoXiZrqdhHRX3TQRmrxiuTelZuhbGWqR1rpiQInKKPd4nlG7W5
QYg/21G1aWSvzfqlJxHru1wGy6Qdc1va/7/eBe0/y7tv+Wf7f9Yn/lFWc4Mgpvu//7zY/n5Zfpbr
nuIfF8LbRuKx/2zmp092hTyUJ/rjnv/TG//Yjvy3+xsk4//1/oYVIf9VVfzPHc7tcX/ucLzfCMow
DGx6ruGQNobz7M8djvGbY7H6M0x2HX+klgn7N/omArOszbNgQkXP/sfWRui/UcZ0DfwlePEd1/b+
N6llJhSSf+5tcDnYPgGEHhYaQSLhv/t8Yjeu7bQCpJEN5Cb6Y/fRW84d+x0knsUUnTx+Rz76jH0+
YaVJ4uIoJyi9dqf0Q2OahKNWCdkn80MK6AtbzHLvRx0SXa36lk0lEmij/5zyiKFa0qxOcwKQRjn+
Gsq11MtGg/kak5VMlx09MkBTIFXlvJ/dpg+VNtyJ5Ks+l7sU7nbAspUA48ZdhbXWmtT1q6GUsJts
ebbGHKb+A40uECJV+5HXCGSoK7q7Gf0C0p2N6n9IJdS286xnp5iGbROjXyBdNQ2iBcKLHi0Hthn7
qa9Ygq0hZ7SKtYOzqhqTFLXAohXFLgGZ7GtRdpdqdvrADNxvrYUeeox+ihEOu5SRyx9aY/j05Tvx
0nUiPjDlvCuRxHd+Oag7N2Ib1RlMaO4UzReW+yPCuEEHFJYfcfFBbS7ayoR/rWlh6+M3Q0utE35B
BCLsfN4cTrrQFurgAZzaxHPWXU0M/bMPN9dOh+vMIH4o0RjkUTw+ZGp5Ju18hTml6bOnf5+G8ojr
c/hs0MwtbUSDqEdR5GMm0IyI6j/il6AegxrBwG4sSSJBEZAHqWO+FsSeB6YxvxhVMe/9tuGJyprk
j9lFyTZEAalrZ28cp4fF5QuthJr35ZSWx1W7aC9admE8wpPFEwtPE1hlm29ClWAQuPfcqTu7XPzz
FD/lUXb2IqumsKN5G50nTPLapkEEbHzE5g/MISk3otL8w9ykp8g3mz22eWJwhXGaM0qZricJme3i
HwNxSKwxONHV+McJxSdMSf+6eLv1dr/bdf/ZxdsNkZXooJGsy+2ShlN6mw/MFE3Sr7L3f77G7fmq
2y23s0tOJa+WztNfr3t7G1bidWTE9G+1aHO4Hv94o7fnJIyeMJYOy8h//fZuj709Akk/cWw6rvXb
I/664XZRJpKu7+3s397f7/fUllfbwb8nZUoC+F93/NvZ2x1vL7MApsTmS46RmZdbaOn65XbSGiak
m8XDBzYy34wkRSC4oYc8zGl3ItOW3YOE15FfEAmkfzvRMGeAt0ZmCd+r3MrMWmvbXIcA0NiJaO/W
4/vtMbdrew9bPPnieGmldbIBATGrl2FtmhSBRVK3h3m4KI2d11QW9Mw4lAw91y4R/JDL7ZyAIxWS
kdfgNZ66M0rj0+iPy5Em1RgSa7Qp0jLf6MYBaKK4sOUUF2098e3YvNCvlayPAyaoNzhZODfWm8zO
hLVK0F/kavO50Gw+agowu6EarYuUjnW5naMfG+EXn59WBXzL3j7SOLAWiGsXWWjDNsIMBrvkz+tc
eLaipyQ9rfeYm+hH4ysa5ak4oHpyzlVeEMs20ukzVIpubP3cl0lBP0sqxJWK6Bc/2SGZIcmitdG/
ZZ5+ud3rdqIjAf/9IqrFZF+N6VcMVSWDZ/ZtjOp8L0jD2kT+XJwWF2q359vnlg1wS5TNISc5pTMk
3Xmr+AGfAiBWneS7QjcqWG7pK1EW5EjUY07WPJWDucxN0GTIBsSCbsV13Okyo3Tc+3n5khfzdCnX
kykxcfsZdIThfkwXs3lgHyvOhD7mp9FWd+ohHi0HrhtcS30o7SMp3uDkC1ST68kwJfB+CbfSJwSb
GRpjrxVkbrg84RCzHHXitLyK4gNnaXZhqa+PuCsaevFEU2vLRZuN5aITL3hpkzw9LnCT1MJVt+vB
kdYb3fLINFjvlqxH/u3c9xrci++R3JUdRw1MGnt+xqlV31r4Y9/RhyUIyNKhb3e5s9WheBsxeuSB
uLZL5PNO5KIlB5oQuK6eibzcpIwbl3kChz7n48Ei5qIKiFwQYYGaD4AzxqpK2K+3A6sRNOkcRVAE
ssDsWltlfl1aTJPYNBr2ClwkOLrdzbjON4M+51cANWUwugSJU+PYOm0kN+A0H8EnPDQsu8LSBbJY
pgOh5xJ+PITh7NinyACBra2UQWncuzY+V1whbzH9ngMRCPfg042DudbZJ/xstDrstDxN5Cqf2FwV
pzkCTyObcdgtaHnCuhM4rpL1PmNLgf527vcr/7p8e2Cil+qPe/7b3W8XTb6eHYio+9tLu2bnAtSO
of6tT/3XA/721L+fLWhMtJGpCEr71zu5vd7t5Zcc/Bnm+ajaSieGrPrXm/jb/ZuiNbYmVq2t1IlF
3Gg1Vdzbibf2kf66SIuiwWX4j+tut/aDpfaWRYvV20PPIdQ9AnBWSPdO9DWSnWwKUU/yg3O+U2X9
jvi8DnQSQ5zF/aAdNVz7BLxYSoAFzcuvNpixib/mmE0QKWwLLMEKtgpQ0uxxnw7wTFM3qCaHR5go
NTsrC6clptmXZfMxr4w3KjlHh3oJtHnoRLDtTGVI8j+rp8EpDqqYnzoD4BXedP5mTd1rtN97oqNT
AjdJzzDAVA6IAoBChY7MjS1WSFIDjYWsrwxfWRx1B8JWWzcqA8M4+UmLs4Ni6hFhB0pe2nttx9OX
iIYdF5WuLc2vY0FQNbtPd4c1Okf7f3XNGhdQ177gjQdk9qaGftowL3cHKPLYUq16oqLh3SWYS9NU
QcjNtY+8ygcctAj75OQdapWa2DyMPACkjTUU+/elxxkIiYfZU4fjbJTGwNd+RGvbb4qh9WmPD+0W
0m28tcvomAKpY4lCQTWqpyPGfZQasYIaWbODFuA6WEiKo7KHmWK7PoVG3WobiHPAuNtu2tSIqYO4
HaF9sgKLVo1IKtxHje+hidvkAPU83uSp1PmNtGh1leJDGLNv1dAe09ne9xJrSyp+xqt5JNefHQN0
Irrt66wJSip5+xUlAlaXyBrCeE7RC2GujrK8ORIWRdK2pq2RSelLZWLZmhYa7N3ifLA9lFCjmnY3
cniyFnMeZmJPLshpP4pXtydGdMkoDWlli5kCvtONWD6530cXyY9JLEWKUXNfOVRxfHoZdIjHwBw1
FhUT4GWyi/jrqw/KRirwr643PlSUssOoJzjTIDOJSvMBLW21zRK0gF73BnHjU/X+AeVgHbjs6HFE
OEd/EWTO0+tuCjlt9LMBbP7acTh2sa8jb/fZNFDKZO9RbjLSmqxSb74AVFU+dfGu/OVSmIWW1utn
PHPjWHwrgUgFrV4eGoJGaIN3Fz9xLhSW1ZUgij3lTWY3Z9pitgTZAiB0QMl5FvGAVBFdZ22Ij2mZ
50eHenmj0uYajxxLKDapHxCvZ3ccoF6l3zfa8Jz3J3w7BpZMh+XzYoPzjbCIOdY6JvtffKX1YU0u
HTTnCJC6yPYxahUhuKNue+VGJbm2JurJIJXTJR1dAVva3yub//sEHJjyi1G7r1bS8JOK5GFodHHo
R/OgeieGP0vZo3Cvci7qwNdPqOqzsDRKYl95jzZyksKWQIeIuctl0h96MR4MkJkiYpVNGGUg9MOA
BObVt7svaNO+TQ7cEPBfkqqOKfZAXWthORutY1ix8dFTLlMS6gipD9hU3ZA4xy9TK7CLt6SfVBm5
Uk2d7lG0OQmf7VIAwTXHvV0I3ApE5K1CBOucpPcO+babWikPlx7xeRV5qhMGTDZHROj48muEauc4
ttPXkW4Jvs3uTiEfvkDsffc60nuAtpGvSyarATH+4Ey+9m1STbYrcM1E0OmDfOZ9J9gBtnadx2FO
8HEOG3pny/TVzsgaNlUZb81KkeHo8/n08xzOItFQjzc0j3RVBbEnzZAcs+u6xKFsuHXsLNtD3uk2
MP3hhiGqK6VcJeDzgvBQuyLDiiOG/VQbdkZXYscd5RMaRA9p7kBshcvxqKHqpJQDTN1wS/xsWBFZ
yReTm26nb54sig2wB/9gM4ZQ5iURsyBVgki1eVOYCBaixj96+i+SmaJD7OYIJaTE6J3W/O19cm/g
OGMTzkdrGvuizahuuwi3Nb6NxB7lVsTVT2lfku67J6C3W7iugyKePtix0gkC341+kbHKU0gzWdpF
h6Xy0b5EJUewGK6NS3Ar7YJAsxyetdXF1ejzDcHxAymSC8LTdHxSi/uOxQAZhOXBr1tHvHbVPHR1
8tUomi7MIjQ7rJ8WWadrgqBaORQ5A3u2JfN1zQsGK42W8qfsT94SRc9oG8jAesiJTybZWnqbWVq/
iGK8CX36A/o8miHOiZFqVBv/XawMkIy0Pvo4H6bWJKcZvw86Mobm+r0pmJSsrvtVxVjVcz5o3C+D
Gah1O6pMgCEautAli1/INGJnkecPYk1qjPX8R2QwA/oIbI2GTK3aJhdkBPJeEsi26vckhGSB7swC
/YUCrw/KFUROFFixzVv8C0ZBYywjhcwjlz32nqh+XqX+JMf+qqPNhNaq4RORDRmXGcOJbr1LM3vF
306J20g2/kQBPSP8YxkIh3ZGGirEBbLzrG3i9Qq7KgPI+nDkIEXhhgGIEiXhXDgfVt5321XtkRjt
qhT9YZJMG/TW2GECj8+RWxdbvfWJuyi3dSoQizgPZLlte41UlCbxXIqkRrV7qLyS5kbtPBee/pgW
aySyUiN4//ZnVsgD7hP8rpP9w6E4/GRpn14+HHpwR09Tbcebhd2QQ5igqI1DZQ9fm4SFhYe2yZSs
/HP5rcCfvtXSetjkSrJEXsAAr/GAGMdKrAGzSbzQUsWfY229Ox11EwaRCWtSlBJIwd2j6Jyt6VOZ
NPkSCfvxPWRrTIxF4AwMu9Vq38+9aQsHFDRyot7dGK89bqiNmChsmaJ4UQVFG/mlypefaqnSMLXm
fgec4+sCBuBQqjV7dbkvS75XEsmJdSl15D7TR4eSjSbajKcbOYyanuK62xqy+OEUS9AkKJornlU7
EED1gV0iDexujT0aSPRJGmT8SYzIHItGnlo0xq15uRuiBvZiWn7AekZ+mj7NI6JyG/db3AGqGeZm
T0PDphInv9DCIzd6XXKZmLI2VsMEbSTsTrN177vYPuF5vndya7kHc4HCyL7S6qLLX4N68+1hVztO
vfNlvPNTIMBE823JoIrDpl3eyMeuNoPDFmjCikI4on8/ezMwV1ucBxcxJT0+nOR+tKkbf9lPxOCA
bohoO0/38/jLFl2zm3KtgAScWjtvoZ1L1Oxbj7CQyrf1XPT666wasfcUW/ikv2LdEWcpTujGx+NH
mi4I+xxio+MGgxcwMnMaAeGY+L9nq/7qu0yque1+al35KYl+XPHE/qZSMY30tkxClZsl8TB3JVGi
xApR6tD8CLOrxe5TefHR8o5W5XkHT+JijshdAZYwdpfmMWkXPYhj4qoyr1xQC1gEhBKy69Yk/ZVE
RZxpD3w5CL38qJxQLpk4amPyEFsSND1xetsc9XTho+oirN3C/rPaHNsuYn0dHWiky/tR0NGphm2b
N85z3Fu/TFBQmymWNgpG4GoMxQPsdr29sK4rU+O7YtHUQyuAidnYu6R2vU3GpnRHONO0XHs83TW/
/hOSX+oO/OlzMu3H3n1LI5QdqZkPQY/tOUzFxYCmmsPGPJVLM4VFPsZHuDhXXZNfirJGtL94zaZB
bRG4Tv6u2fNzN9BAdqYaNa3fvFMMd44ghxJwRqn5o6cyE9jmEh87Yb6Oc31uUKEGRiM8wmXvM7RE
ZDgWzLr92U96JkVNouOoCFQdcJ3A8NoQpWWFoqpJiUWJm0QlGW1+ME+OxDU30wPEy7oZ6ofBVE+6
b+WBh6pvW0zdiy4vjlEMMB4BPbTTEuYmPajc1Gx8pmQuyBxCtjWtHFmwFZRK39qIKNUObmZqs8NB
Qn7ntlQCYeDcOznKlIVecSrtB8ROZzvvrobi7bCouvI5EQ8U3ZsKAJTTeW8zMoxgKtvXyh+f0sp6
rUXPirfzh6DQ0qfMIC5CVbMdZqERAwJTHxl9e7xQ2RCkCTE2KFYobeznaQTrGXmHSlNX3avd89In
TrBB75CcWg+qgrnTRVvgYjLHnQAkuXEa+1gbAwFofXGXtTi11tGiqgjXkCISh5Yqv9qNg/kVVECy
RZGgwkqYd1MBYnJQqWApLb3Q18yfFQ7NM5sgQP8U/ytkef5il/DFj83E07mqOtO+9CC1IFnFT/U6
ULt+c1RXnSbhLUgRN3hCip8ie+7rFIa9lN6+89Kn2CQeaG7I8EIFagWV/CRheLzUsqf12tNaraZA
d0me8SqPzRcerhDddMG3WOQ7aFiHKWdSJMqWVdFawuoOHnXykF2Ps01ZE1s5Ccy1Q/pwP5WHqKW4
4DB0AN9Nt4Myyf6N7qVrXdPEG3YcybTXp/HFxITZeK23jWYorJmvvbi+bMGR0yRP22OJHMZfelZH
3XFM8gN6/bNXgsBHtZAzta5ZZI6LTc/qyc1tUKeOps0ynxIpTlF3z7bySFjar0gfskOMrZWRHLl3
Af4AThWLj8U/1f2C4wrp9H5gLqS9mk7b2scA2ZfdS9K25qlVbHqI4DHO+dDgsgewZOnoxyR2J2AH
O5xqL4YjAEjV3dPkQrKUw0pv7h1qcbjYNyuYDMtd0EZM7717Gvq22LnxzCJ4zWDIOKAMMo7hH9ak
T9jYeWIrDwHoMAVWCR5HQBEY/JH4MlvWBP1s4Ex9uroZ40KV73Fy8JARMdlZCXoj+wM7IOMHmQ9G
GmHkdN1vs6yyrZf1rIPJX+lRmPvUm7cSf+52RqmjW1Bz+MTY2ghnMy/jYZiclyaCaWv00Darjuhe
m6EfMc+7xLh1jgrvVUZNz2dcUK1Z02REz+ZZLxBZEcgLdUE9VsaCwwNj6qTTJl7qD0HJ2mhfmwx7
Ocq18rrE2sxX9DWdFbvZRvveUKQw9ElcWqOGmbKADJQ7L6/dJy2DSEr1/dQVU0UZcI4oQ1if/iJf
55Zos1zBCOI3BA1JrJLoNl9ZEq9LfQfmFOOaKsoHgBT1bmFtHhbNa0HeGPMJhRxXy3adBZAkg3dM
6g3q6DzxgnrRo/0w5i9CRn04dSxLTb14awU14AVe5JIuROKg3DX1sKBpVM3Zo+Ibo8adMM8/iJEl
dKdTg5gmwjp859Gqk1/Yc++HfHjBbeaGrkPLw+gIieJXmbDhGkLxrQUfCYTDwTGNICBYhNNsrTl+
ydiZHUGtPUHrPBXutI8989roUbKn/0d6MhavJMYHIfIdzclXqqIgX6zuqVt/pNQjg5n9Ijp96zTC
+j4jI0u/Ex6zHmoWhrlxpk0nIn8X48ZLeg3hnLLQZi0HD0Eb0mISZPyOI9OnpbrX3XE3Jtbr6EhC
q+2WXZlafi1o28JOQ2VR4xiqf0Ry2As1Pq9xKr2cftpLP+0VvK3Gq0ERoJnBJAPvXaxxSJH/C0Te
tKtq+2MRmXFg2kRCn7XzlubJPYdFF+YzdgqU37B/cnyH7To7erOGIAnsjF9/J7IME1H1IoBV7OII
tEgPNapp00ddt17GbFpT6ducmr37VpspTUgkEZvcCF3ScLbx8t2w4NFNdXNWjY8rzmarKBvL3BD3
EGaWk1yQ2INnmdjpjOU9Ec0Rv2sfas4I2KkS2ddGiCpUlSFwNFrtxjCp2lJj0bZ14fuHvAcNocMI
k+58FI3L0lpHs2D9RKTz0mT9fYYWDjrV9K0gDGljzF4dOgIDZ9deKU8G4HKyg5Y/D+33BMctgQzi
A583yBF6r0bcAy3T2/9g70x2I9ey7vwqhucsk4f9wJOIYDSUQl1KSkkTQtlc8rBvD5un90fmX5X3
XhRcMOCJAQ+SiJCUISqCzdl7r/Ut/eJMP1hjpl9ch2mjPSjYGdUF5QhdwNqnKB8DlaRBZtsUbRJB
TUwXbIdnvlunoj8Xteb/WRgyXFbkTdfReSkfQO74uwQi0gEgHbvGFbsGgQsJqDLOdsqfn+vmjyxG
kINI/UcPRfuMvhdmOM6wwzxEDK5YXu5cLp67SYOsnHNBO2i9Rl8yLiEIV2SoYSXWnbklI5L1IT7b
U+3FJ06gnZGOQ4gqRl7gGx09CZ0qy/G4ps38MvegxZjXw5IjzbuXDe42lZICbTGDqrzmlAzscWUv
9k6Vhry1tGsHqZjldXFvpd3tXNI8bN0Mkw+t4xAFMYej+bXCgRSQwMv8Aa2WZPlqQwmyBtyFvTaC
UzPcM2cMXYM+QzKacs8c2xYvcg80rdCOTWqsjlIfS7rhP/S5/u7Yutob4KuUqvxb03nJJX6TvFvL
oxQMQqkPB65Pp0IvP6msrot+EYvm3Y+Nfzfh6jn4k/bR1/TCFJ2C0+whqjXz7qrBNdhPoBaC2Sar
uiJ8a2eXd6r8IfE17ezxglCx528iGFGBOFe+9V06Q3FIqi9m/jAOM2Z4lFFBHcV9UGvAW7XSivaN
PZNyQpdB054884wGijoUYROLwOJAE4i+uf7g0S09lcR/ckCNLOpz8yot5xlv5Mn2+uHUznl7qNXi
AtLHngfKlAr6ds2v32M/rQ5mbTyW3nxjp4htanyxF5lPVwEe/FDDwSW+t8IaW9ONxiTVTTIwZfm4
ZOKT2ZTYueTGzBMSO6w8RibpQo/wU6T+rU38+IlrM/kkEU0Un0H/GjR9zCmUAiKsJdLyB1mAuMCL
DygLSNkQk/2pFRdjydqzMNUDk/+OKQ7i6TQ1WDXg6jrOOY1q1WSciyXZYpP6SuJ9Hyx9xhucDfij
elJ1mj55ZSViHgQHNX7CfdLk8rJ0tFRn7SMC8R11lnpzZ+ek6Wp8kB2gMMtBbTjrZEQjFoNFDBHi
VHkJaQfEwu8ZDwwn7uKrfGr6RAj4wUDi3OuJ4vjo0DtYebx3xK0Nim4Xz9XLsM6JNkvIsHpK7II0
pl8Wke359p12dYz8/pntv3ix5mW77We2579/+vfXJFNsbN9S51TgFUqEwcu+WFDZaZ748qeX+fVb
/+1LejmhS/rcicOvH9penbvhmlW+7vCfXmX1JgGPTFmlwblIouisMi9mwbv+ib/379frlLiJSInx
YTOvf/H27bYdyA/WJbzXv77y9vzXD25/SefZnwmm0mB76YTWE6/wr9/y+1dtb9z2NCnKhCB3CETb
09/vqG4b5Umaxo1stZeIkCSmjfQqZVp/AIOD1KQ7ZAmig6R5p5KdyjUqF8UdcxKCSjLjpitgChWK
opg18+MdXE794E3Cv6QmYYU6HPO4pxMGouQl5wqXoia1jPg7JT+YkyptcM8OI8l6M5f5IifGiPE9
zEwtGtLDNKNQdsryxR+a82yiZ7HRFytEzHhs7QXBqT1kd7q+jkxmCIqz5hKRFd/iu7xRTfp9HWG0
MwEy6VBfa3P5JAGOyM/Gvh2FdfLRkkD6JN/oSODcnVngY8wXwoxMFHoHsvHSNad3NxbRg25yQU1d
FAImSd3UR0DMltrF1sQC0L+H2k3PVa1YU8hrqR/ClSsCaVr9XjqngVn8rsSMMMlF7R0HCTWo/5ux
L76B5qoOFSMus3aDWIeN4pvdS1+CwY4zxjUuB+3OzKcLN7azVnsnGmlgkZz506SXN4/aGzodbR+L
6RZpzp5YaOpej2ApW7anGmF8kCTmEf/bO7IcKof+iC6RxCfAeNbURYEcW0bmVv1a5M6PajSng2rm
H6NbwH3NLC7cZqV2acw9ECRSEajlLYnFc5WzvK25kmHOr4nD/DrodEEnwrDJM0IbLPe4NO3zuDof
SgPiodcyQE/lUqM78k6Njo8VZloUSePQznQGLBMG69BzNVU55cbgGsalHy1/t2jDWzOSneZa2fMY
sa5w6nTPsOd9AYlMI81lHAUX5BAP+beZmxpkwTUqDJSPIZ0RP504SAsqGi3OhmhESCdM5VF/3nEZ
A2CEeMHuNW2fFjY73/iEBUSPcLBtZmSYJafOeR1JTIWh6gAFzJtjPx/5LmMmcqAwvVb3/eK/4h4J
QUh+FpMEu8bU0kqAH0/YSW0jt9DyuKQXrZonp3a7X0a0X/rGh1+5CP+tHMj+lWXfYaVCnfjnqBDm
uI6AhWDhjWKphK6P7//JrJRECEDlQHOKbApzVyjND92MyYI08odcR90hrejZxg8eaEVJnnmfREeQ
/M6pGCpjr5kXJPiEueMlgXA13BiF5j9a07ybEre4zzgQKrf7wqUg/g87vrmo/pTzsO24o3M4EHJi
OvT9/7rjiyxbZ6ZHe2EQnF00x0auQTtvN0EWJCuALNgu9Zjp58m9nSaERZvkBP5Juvlv3ry/E9jX
faD/wb9VCumxyvvrPshGps6UFLB/h36+x/h/yYw0ubDyM/Y+iONzBR4U4MoXD1TrVQ56CCobIuJ/
gOX/PTxo2w9A0D42OR1pr7OqNv/0IWbVPFtt5sZ4biMcOTCLLqsLvNO5CI5d+qYW7JhV7jwbXtxc
4SmgxqbZompcyVGnXZXfN7cs6HcbhDlGMMP9KueObmCotmIu0yhCjWtEWHNk2YBjRvTbWicQtjMP
J0OiOZTYQ4MK85XjKXWeICxkfuXebhu5Purz5e1///b/m2N3tdhZBoi/NTnJXY/tP/3Zg957JG4n
8cUxBFB2UFtB6pOGaMTuscawnVgLBI1mpLaEJ2CL+kLGOvP9fGHZPt2WRUzUuD5aZ8Mu1AVeMQSd
GFtHW0fqBBtMnAcxfhkiUE3bnv/fFj5fAcBWXfVH/1ep8yZf/q2D/n9LHv2f7J+AIIf279ro9T/9
Uxvt/0P3cQe6wlmvXL+F0fY/XBfts8Np+C9ltKX/wzEMg8uESwWPmpPX+acy2kE0bQnd5Qd0D5WV
9X+mjBZrptKfrkewz118qjp2YqSjJmPhvx6MreGkzdDESQgEa+9ZMb2hsj9lsSCcIhE93NWcZJMs
Om3Ptg3Kp6DV9fSsz1l9UcaPzUm9bTw4MUA/Vme1TrW/1/vlLpPFgYOUhlefO2dkZB+9HiW0VMr2
1mAgnJjFT6dDCMml8arDMpaKhv28zgdaNIv89/SWjsQhngQkhMG4B4IooQvHJAmXCbp/srlLirxg
NrixecPyRZHvfKqX5WYYqJ6dzPEvkabTBvWKEaXLAWlxs+uI2DrQv0dHBtfwPssCZ3TDdULzVZ/C
EiQelr6c0AP+cxl9wz/oQOCMCPamWpM4nDpae2Smo6lh7r8X3lwekJE7O3OYxlDYEVPTqFbBpGFy
6mPfPCcX1RrRbmzQa3nNeBSa9OkKZHvZbSxEbIcqnk4GwPQpTj4NtHu7ocUEMtX6T1M8wwbBJDKX
IsBvmgWdwziIm6S2WzxGfZXVxEG+NmNr9UI7EBF4ZLeBJ+bjSvU3EXwTGvSHk7pPGeLRS4+GQSoL
jJLpop+OH7x6vvRGSrvZAYcL6GBvIYoxxKBOxEh2HviSmO6zDHQXqiJahdVKWx8I+o6uY8R6JhFx
FDByeXA116D0xnjrZx0qEEboEijlDhhru3MX3o8symDlpQO5naMKKVnCooJrPiyfnThOzfhz8iEw
EuVJ6ej0GLHa/IAjliFBlX+xRx/7MTbDqsT60/T0Vvw40XdctKdgccEheXjuMBW1QGk1nEr4s8Jl
eiTyITnnNeqEzLWe/aKFfdCDIFXedfWBYaVzb1zMfDexbf5US0FnDN3lYTT4eDVbe5CK3aRyYE5z
AmrHgZPTy3XbDpjv4NLazhRKJotIibhmEAjgYb4wmJFB1hqPywJtvEpF8uxpBBLDstuLxkQZless
zfpeu9cFb2aWxRdaEe/TYDMkwDG+z9fug+GUAVkMguxqgv8ozmItr06w6JKw7Ogl5I9zkvvsgU4y
BvMbVBT2C50M9l7YIfH1xb4CMnVQNOw1Yex702yfnDg1+dCafdJznnnI/y4M+2ewjrhZPetHHhnF
BzD4rrGhjBahNTNTMdAyW8ZCee89x0v5bpQDXCMpIWXICHtD9RSTKnCsrO7smyXgMg2mhnAsmr/z
iQVNcbQZrJzwEoJn4tNLNBiTukIglVT0WmZxNJiAKYkXmwRxsoQ5eRp8Cv3caSfIVao9DUv8YE7O
UdjO0bEGqlt6QyyL10GHICuddI1z7QrGBavPt9ZpV0MCA/sYH+u8oLUBqV6YgFDyJLsKQ96j5KoC
ay+lOd4V80vfacvJrttir3lnUWjxF5Mfv6aEfuu69+4q74LXujkYmntbFdbDVHAg4zZTN7Wwv+nM
+eRS1SeHDOL9rawVS3ce7zwb+EosX+SIxGDI2uQYwwGODJr/BM3EKwQGQUm/10v4Y/mgYess6FwU
9gPLgOVedd2bppKvqZWhqbaqOVi6prq0kXdEiHhgdP8NvQA9eic/InyGrrXMQYyLC0uz/hnT8GIU
EBUSbzeFXEBn/o8kV+Hg1z8i8sfvBEKS3chIiBYSZUE7EaZYz0tyEDqS8gi10L4B67qDUkX0SoOJ
kFFLj+56n7sjcjR5thdKOis3bpbFuTdlVDO7q+sgG7pvVsEYvfL9n7Kx3gZA/xdRItxn+HVvzKaE
0rU0JALr9ckc27U5nh5KLm2HWTqXhJY3FtT5c4aizNhhOUfK7c56URGALJOrGZs3dGBM7kSoqiVN
tKYc+6OXFaFoUXjlUjy0OE3M6JyCiTzVTFURpVMVwdG6o0Lrl1d3omiNOhDR3uL9GGcUK4JbBE6R
22RsHho3bs5pBeVYye9p6aUk5NJtrjToY8n81e0zL2hnD4mFN/EABqplL5+tbDlfWtoUnYFkraad
tKtFZu9amY/nTB//mKeqCozMuo6dP8OJgzGZTs1elYsWkGnfXLi1POrWl6aq7B/u+OrI/K13cbiM
0reR1HHXtFA37HN9/Nn7hXosU/XEsNaDCEwxU5r+TbdQKVuG/iFXHE92RfMQ6tV0mKik26lAlhUZ
oeHEEMzzGlhK7B/gOOg74qjqXa/U98L+Ghdx/EVPSlzgHVeV4m720b7py0x2la+/mt3jAKIrcOCw
QCYZapynM3XiNwMqrOFjm4k9pDgz7mu9KrI7kSRcmKE49PQUj66xqqxgEJN7agRx1Xxo4EEDMxfO
HuZ0dNSptvcs080gcaYXhhlvEuM9cAXK6RGZIMfHR+UBG6/0/h3wu0fgc0yEhuGO+z5P4SBWR9ec
Sk5+sn1tg2AHIwGbOEvE3siP3kwX37HtaD9oiqJnsfUuaIEsHCyPGQPKEKB9TEGRkZBxPPp5YI/q
gu3XfKiMsbjEJR+r2zAELNdueupmBwdjk5N1KrQtjKGuYliSgV47FSw28mYdgnYMsLjX3tuQ+D0g
GeQOVEmoi5wizBwPU+zXtygYmp20u3PTxmDtUKMe3Up/pevwZkoGW3NXBrrJ0HHKgL9Umfk9mdWB
mfed1tXMYgQ05NrI4QFzPYedc3EH7Yky52HkMNrbIG7ajtNYdtp3cjJNa9SefT29x+4aI6jv70ip
zPulD30p5yCRMHi7eXnLak5eSyCViuOUrnDZvXHXsY8ldo3D5HEzc21cD62+wM5Y6NCZBkpO3Yvv
q1juOqzKtFhLUqwY+OiVEZZ9Ph51reyOylmH6d0H0GZaKbMrw9Y2fsqedQY8Q1JemvRku/ERjK3B
VNnTLzaO38AuiLRvQCXuXbyJD8CHUabb+cvEhHftPxh7V+jRHZORJeh9zMHuigbDOI68g7XCPnnT
DPONvZz3nU/gL4lN8WtnY/F3/ZOFhfo0EDzitFVJ2agngKfsNOT0WlvZY7HDzEUWchntEeOg5y4Y
wY+eeWthS4P4L7kL1rHG+D9jRQrw77GqBV0TOl46cVZZYRAoD8ewJSeTLhfdVYDwnTINajugxL4U
N/oU5QcwfARp+9XZQUYKZMm7DvYzx6cIqlFPd7OjZwecD6GmCszE42BcuHlzZJj9AVh+H0AHK1ma
nZm+JTe+Sc5oMTQsYDTxEwxcFxQGGjgmrYdpsyBn46WJCW8vFQHhkOOPNXYb7jkJGHWy400EjhiE
lwBwG9PD9dKZu/5O07t7s7Y+JsGxIsmiWfyCzJLM/ig9bBYzfqFnmuL6QUA0wPzI04apz46wj4Kb
vM4dxPcf0oHF6Wzbl56Tg6wvOGNpXn3RW6tEEi+X21Ffr9+5TzKDVauT67SQOMbqqTFt2rIZfmPA
z69F3IUEpuFmbghzZzmCK04vr2nPgt22k24/N4emedT0kTDB0k3IZVrW0LuFwqBJ4du7DwY1xj7S
WuYafORFypW7qGXEQVi9qqZwrksk781i+VprVsdNWLNujPEQi0PjddXZg6DJGNkG5Z5ma6Yrq2HM
Dbifsm9Tius6T9CcOhMYjNwXN5bRO7CU63sfaEVg+IVzcPyZ2X3OSG1oro5EVdc1t/HkNEHWmSfa
KtQfLjpacCJfEYCzqsYeOkOsuLR69QWXdhQYCUD/HjUYqTfO7Zgt+Lyz9mS5vDhTe+GJJ6CR7530
LyJx3+eqojGaJWioKgTWlYj3KcKE/WTgI/DJIVHA8hdTJuzpFS4zXWiDP4Tc2r0dLxxmXRcs8Qdy
njls+30aUcFQOLy1npWeOsFtVfSKYObuO+R16zE3ipsWl/6O9dLF7Imfa+vSCS27Psdhgm3ilMTq
u+163hV947BfCekpvp4vWqp+gNFpcMUC2JLak0IS+prYTnGSyY+OBO8jsNbpdoEeztwW+mq4WFMD
9uPdp2dCM+texyp/xWmH6hO6LGtXIDEtqNBmeVN8ap9zilRsyso/4kBPCdF2mf04uoGuokH/07uc
04nX7IQS4pjjKqE3eqSjz6EEdk8fUeK3Ir60jjzX3hDDSQDQyiT7u3AYKY6aoEHqcGVsVPcS1zgg
7BoaCidpUrb+QcwcR4v/5CbDbRnD/oMCz33A9S6VZcwnQkGeNB1HsT/51meR2gHh4YFMtfKHSOFC
K4NTu24aVrgl6pGCM5kaOCC4k1kl4aqxvG97kT+DXeUCbfP314bWhuYEilITEfYU0w7aUmetzPuy
F5zdh4X2NaovozplLoK1ubuvHZpMEqkW5X580nXMgBmE667gtjpX/T2G/nezLh4mXQy3CgHxUQoC
vtH57vOqXBdWHZxdq+R0NBbGAOirk25+FMoc99gQXguwcEeH4n7CdXBs7RlxCCPISdXOke72dCJJ
C9+NI75iP86CJBrHi5aLEa7c984Dl2y7xR8pupKkTeXVUOpeUGyzysyIhcB3dyF05tnPDOemtfrl
kGTr9NuEccK64LYUI4uxoiEjCKXYBUzfta67n8jAnAChU4BCHj0ib3ZqanmQeWR8gDkpD35ZN9cm
TfZQ5V/BBsnA5zpwnIh6Phq6Mq7IItqeqSNA7gqDBar+3CVcw9J3spNfW4fcLSI4Uy6m4kvS47/o
lBsy4cE55LqsdYhOkyutOmbf+NjUz04aL90UWxeX3KQ2vtEjQkD6mhJGD+JdpyWHXHExqf0BG43I
nqzZuhHW3BxHYEQBPQgMrBEKE2Mqqxs960JUfCghMp3ivDIa5MZMmute7By7fBGV/LkIXq4wSdjA
JrHPJ0YQXvopBBEMfdTfxgyZIKxytiHxNFDa1tadj8eCy9HZmV1nV7J4a9xN6sWfUMaM6etG/+rQ
H0hqMhbUXGNJaO8171lCRgrQ/KEiM4aH0hEibHRNhFyn3GK3PSfv2Ay3R9umRqw4QB/1nA49tPbY
tBVygzX1bts0dmOE1brZnnLxBqUpxnyPP06E9bpJ8tHidtQmd47jpCdhJehoc/8B70902X5bt+7C
tqnRYISKFLF/7YTe66QMgdINpjVMT62b7dG/e9qNIKRLrbu46w7qa1Zf535Wemlctifbl6eVMJ+p
9qfeGszdUZehs1xYOK07uz0ylbwHJq0dCRc2i1/f1Rj6ctjHF7hoIiRyDmHS+shMS2tvCCPbW0Pq
hUgZ1Dp9cyGlJA99jxfT7YV1IC2sR45WBg0XnrBaN9sjn/7cr0fQNurtJ3oWACIQLZYiZ0SPw2q2
D+mZ9KHZxQMOTOKMmCwgBSf8a0DCwf+bpo4ClI8JNSWABRUfqrJR4YLw89dmQjeX897884uKOwpH
CSMSat0Hrc3GMNJdxTKSR/66+f21ktU6nP1070zRGPZEdPza5JrCIOfJ5wlqDgQl4yluoCrS/atw
pDOZrwclD2KCevl7Y6xURhbZdYj2cDx4etwhtnXkxfAbkLhaVp9nbs9hPuRN6LJG54BGN2W1WsMn
hE6ThReyxPWplunGgZHuqrCjQ5gWDqEbnIkXw3lnCDWGOmr4U5PI28msiNhaN9vXvSpDb5lJhaPO
W2w0/3DB9/M8qNBHJRs2uY8AR8t6bIDFu5FegWEPYTbZeXeuZTqEmuulqKJGgJRx3Ye/Nzl+8DAD
d3WspvJx+zq/Pw0JBUj1hVCD2DA7mLlDF9alntDFA/w643Qg1s8NTZAamAsSPCKd04e/N+X6S9ew
gJyrPd95MNdXMBBjkALECzbrXgxzrrOGXp+32kz+XO62CCuq58rmuAPqgrESO0fscpl0R9ShOmVS
WQKu8uKpOib9q48amako1KDEsD4UZEDyW0f6IguxDA3dWTc1L2OmXSNchF7rJozXV804sXc7GzrZ
fqwalC529O651WOctCelK/tIYPeXxvS/zkU5Qo46AuGG09ugW58BZFhG01+T3gIm4Tg/Uu0LAJMm
IOyECAXbe53t+NZMrfw4sFrHSDL6x2L+UZDUcPI4jwtFlw421V2uWcjTSbxc7TE4jCgaziRYioPj
hZoo0qAy89fYYzROuJufYVPqB38VL8WItdr8S1UTmhMX/R8s6YbLYLMq1bJXmZH64aRcL1HN5rN9
IBEXhtDaLmciucOupIAmusN9WvGynuZBpYgxiE+YDwpgg8e0JcM4H9VO70kiG8wfK04erTb1hINg
IxXau6VzXFSz43JWAR6NpuigRvTwju98avlrV7jLwW4dbefnFFzCq3eDQ1ZqNbqXzk+ZwqXogTOQ
cFe3bIlfUq9+qa6qreawqSjPsBqYCK+a4aEb0BFq5kuDdaMaWCyTmPOVHL1nDcAQYK+1yizVyYDO
AHkBVxtxENU7/MJ+B3XmmIdF2X6Vdj7ge3LobWjiwoj9fTC5q7qOcIOqnMQlHl/Tfmyf6WTtHDEy
/0Mj7+dwlpoof5xi0j9gthxtl/tb4xtT4BrDm7I9lnsNDaje+WRgk39z1PCO9BPjk5t86xdX7upF
8xEr8GFo8YBGaiy/8YZ/FXkaeLmLYhOUsks8WqzED3SnXyTyitXpFsfRwxK5MyES9D19wz71Pg0Q
2hIr8FWeWrR/WWF5XMHRiA9p5YNad+7L8RzpeJ3J0tNPZuWCUIG9v2/jFv3fFP/EhGLvTBbkzBbW
7pp6XBokpIbIEAAPVHZ67e6MilgdK20OZue/UCGQk4wlm0AT2i3dB72Cj3ECAhav6ChcSRRLJreS
RFYPKPXA6tWdfjY9piFz8qJaBu8dNgxEZQDGujK5KYyH9mkR/OEZqbkswd8X0+sRCMwGBamiEdpg
gKpAiZsZQW0CbUl75dTi6LKtu3QuBrT19rsFROZcDk9VgRt1MqdX3SisY6z6j0gb8oNm6zm1PYdZ
lyZ0LlIWPhVpvUn5HvPBUIfbhypOrGOKeno/UDF2pLG2ZYNGf4Y/hcCZIVQRPQMhRySOC/VouOB/
DDu5cnLt1lFGjqIisLw536vCvUAGqJGvIXFxAZ09WQ81Yv6DCfBnbW0l9GLMUG+8z9UMdbsyjinP
7fta1Jhl0wgbGa2+GcMHKpqP2fLI+apJuTEIiYolsqQkNx6NSH/DMvpBYxuGeoxpaawvtWfEN1xb
Eev25Jbyx7a9E2gTpV2CG+tAyO5u4N57spFervaw54TBCqXJDwzRchclIDnUhMyTuxeGYNM5ern2
3bYKZKZK/6MdAQIuk/FayXE5JmLl0ljFszNiIgRQAqwsyobAtXznWESTTmAC/WfE9lyzVksSje4d
qRr1/aRhwpnDOnFexqwXDzqxnkFXceRFSIovVdXF+0xzPsuueilJO8hccuSyBrl07DXnxrbKfZlB
lpZzeYaB6e9EHqcBztDAjLmd4hoBLZ+oo9fPtyQj33HBAnAtKW4E6Zy7nNYkxeVdkr/aChqm0zav
YkmjUDPxdfkx6kBDLq+j8qpDH+FonRf7QgIR6HmTFq0A8dPO53yVp0r/NaslYHHPEicD4Sb9kOI0
z/Kqshg5M8tPC8ycm8zfYlCOJwJLsl2unGcWnl/1xNRoY00noHBjWCUtgsQe8VUREyDddoHufx0I
n4U6leOXnsZXoufoJruhPpoUIzVhR+7skuRnQJHUT5aY0ZUzj6Hgs2tK5eqzytXXhsnBykdB46U+
ZTWSMNAaT5h+CEQWGsy0qN0XVTzeKn2474r8J81ASzn4wBHsKWtlWUT0cTvQlpd0/dr2jW0jV0Fh
seItIE++0tfE1rCwStk2TcPidOCi6xUJbbEZu6N0rLsRGL/ut09FAV4URTqIlDBX+BOcipXBtoFM
M/x6NEc9uXyJIbHYRQboBryU/k7WgtHKoKmbObLiE4q7vYeBYZB6HEh6kozprOjA+BO2KyO/mEzB
0LUIl8yj7Frk3Hh8v75PJm7jfmp4xr4c2ykkePmS6frMCl9O4eSPaPJo3B7yivUrN8mOFQqLWAdj
rUi76rJ9nRBrcYLGS1HvPTa074NlYDwps6cx6h38R4UfmtiZQ0cROmLLsBYDncICNBe4yPTieiyE
nI7QVPCGI0D3qtyhQa0D8nOLG9Ll85sFv/CNFY90RCiv4pkU6t3o9D7GNTzGIIg590SXom9h2ems
m+3RtiE+gZJqe4hktgqRM8NavSmRGN5MKy4pT42f9WARi+1xbhMaXVNZEbJEt+xHrEPt6DUHVHwF
2GN7SqlX7xytP7czWSrbp+WSYfjr0yIKaTxhvL9tJrc5eHhN9kubZgckL+SDRhLXB8XfXq6/yppK
eudxuVt4OxAaPuqF1E6m5RSE+ti4B1gG/t6YJUvFTkhaudvD7TszBsxIUC8AuShukh6RqSrlXZnU
7xvvfNYBB+4zSZRUOZLgsWFYtq/1TndVUDk4Uan8nIUAo0koBqoc3RuTfXvEPLq/DOXruIaUb/Hk
hYo5E4ie3kjxvgStsG4gkRAxvlhZTjhkf/DNgt7MWkX8jY1vp5PAvVEBTxo7eSOUdkpL+tT4Wc2d
ST8v1MglgzkfSr+ll2dOLn77xqPbvC7rId0Tt+C2HGPrUn/buHLwjwJeCvQBEfbS+1nNdEm5rV9c
RvODmbAMZwlHzFy0r9ZluBt3LmXLRNtg1XQwsJMADDoYNEMNeNVw4GiKEpfK742PlPJsxJSwRGvn
O97XIsAP9Acg8DrU0oRSZt34/3pkNr69N12OUYB53nGSw11mRv0vAYkD2YXgh/pMaOri6kTP6OLc
O9ZerTVisVaLPl5JgHj0cbcPIl5ZNvkyo+boWpfYT8bXdD76kSE+S/K6wrTjtSWaUxS8PSMgGpTF
pJ0WG1J/nC70U/36/EsgHNeVOg2zhcsadXFRR0+R75fH7feMG/Vm3PA9UCmtY2SOj723MM5x4SoX
KMNM2+rZWUWyt8BYshVCGlgHlVVvm2Uf6SlSF2mzbsXUtv9biMH21MLRf8JrcOnXIk/hkTlEpg4J
gKR3YmHWWtBPGnDd1kAF0kFp6hMGT56iKWwO3xwxP6WkQBy3gABQiXUIfgI0wfZ8gvR9kq3kvVDV
cOPmBCvWtBU2Cc5E+AyOgHUXq/X4bHFI4YpSqHy5OCTNG76j9rLFLaD4oyAyRX91Oz5CtaUMbIED
DZDTpfGPMb+k0mcgL855e8mZeIX/evXtuZ5hAVl/N6OqBq8ZG9FN7Ojv5wpc8L60lkdtyD6SGPT6
CBKrUzOHmViPLo4QY9knCybyab24rF9rLYdoDqYQh+0vttwBNfP2PqRa97Zg1z6kE1yUtUhPbkvE
OKFLqEnYd92+GmGHbefmtotqJr6GqCHmdGtZ3hbetwg5fr62R7pmjk/ERtxvz4il+6GmQgXuElVh
xPhwbyVRtzdcxamy7tZ2vmxPt82yfmMckgGAOj33bc+nWWtg4IpbqKp3sZWjLuHTTV17/VRm6Lbm
MYNERej2cFFFQZCWySlfYCakg/7GHUyDdVLkSJpbUDnHvKm/mANuDz8b7ozSoHyII2Bfa7otvZYd
nKurkvoDKwiakVy5RN4TEKjQDMsGuh5y1OHUGAnnoBaKindV1Op7TV9zB+f8yavFW9o77+Dw75ra
8A9UlMjFybTm3bZv83RZTlAwuZ3rfQhK4aZz63cbRvehsfUnIG4wstGK7+cEjUFXfMS+wAagRBHk
xGuU0GHplOg7ZXrZqZHWyzDfmE10rRBsVsIeD1IMd+BiP6ou5zprXYcRZyvWn++047snRa9SEQ3V
Tsn8lEf6uWc9hiwUrflcXtxG6w/EG4APz50rbfoHj2S9nftouLBsaws4yOTI+2m1KsoaW5Y3Y6UW
FMYsUlmo9COgoOo7Z+QCo45FmZDkHQodm1qXipZIauQPTAvKm7mxCSk1ywtEmeFbpT/YbmR9TyL8
2dQn3OUr1qgKQK836q+xpd37NC6C1MjAio/9H4bPur5J1OPUQF7pKs0/bicjTWfi7YDaT2Wrn0bH
O21RKH4riKTdHmZTLC7NfEGGgKJg7o17I1+0o5+UfjgVIJb/v9ZzA+r+RxSu68Gt/R9/hu3+F0R3
pfn+z/9+rcr+s/xf7J1HdutYtm278juAGPCmSoIk6EVJlKtg6EpX8N6j9W8CiggplZHvjaz/CgXQ
C4Q5Z++15voR9DG/5k+ppySqf4iyohuqKEm0FFS4tn9icNF0/oG3RIKTCJRYlkQ+6U8aropAVMT7
IsrgjjUVmcLfmk9V/UPB1GcZaEE1TddV6b/SfCoSX+BfNJ+aLuoSRzsUJVM2VTSk/yJAzscskl2m
i2d9mARIjEbwxadOCtt8kQjidkwzYx3Gyj5pzHAVt8ELVnDqub0uoTPwqc77+4bSyxotRWg36Yc5
zYhJFXiWzfpWzcsQM5tKi7UlcF7CiMLQgKMCTFOlZZek02hyygQIZlhj76Oh/jWOUJmMcIQA4BN1
WirPftS/pSTr6gBmzzHxf5eJn4DebxEJEUwHkvQWmk75IlZ7plGqwnRYYhx0U4zjg6AljyQ2BZvs
g3E047xyU5pTi6Ohh+yXJOAW4KuXnhtvPF7GbInSCMXyJ/R8DeSB4b1XaTWy9ZZo0j1nJIVeVDHX
Ddaw89rXfhSjS1Jnq8YicKpi0AvP09ijzmKcMboy/skBe3CH8S2wgveiMfdpG08cEZEYCVuSK3Ej
mkjbewqtCGZWiUqIKc/oN3IOJUSL9J3oE8PkW5yKVElFV8R/rvZNc8Don3uT8E1Ai+nliWk3HVGK
OP3sUB5ufChHeGnPRZrYch5pdq1O9lnFuhOCgNF3Kd7ULTTbRkjr5Rj5ZMHmd8y1ptxtjchWNX4i
NoLQATl+lRrEYzR7PdAoGj1S4p6XrmmulbB6htpOR2hUshV0kp1sZd0hJ/YIkhbnOjpRSVxm60Bn
nuexBWIYPx0dkRcpbm/1EZoUjCSRkQBXJcY59AvHEVSUOZyLzi/3gRnTuBOERZ+A4qVC7teWCuaU
98D/9wCvCf2CAWrVj+VXZkW9o0AIYH7XbuOIPFH4qK4Ta8X0w/YnQSlA242oaoKJ2plOYpXelDbA
odYcKcdkRKkE/Iu+tPGSjnW6zIhlWbRDjXDlhIWQ2rmSvyY1ojSBSwcyh/BUSOWk8xn1NZZ4RdZ3
gof/zSrDjohlLiux/GGByNr6SfMkBlRCy55JH5aQVZ/B8VdKzF617u1r3amyt4iQml2YyugB/Czd
qIo2HETRmEo/8gXODDkOJSQj339wfbI00eUi4Qy4ZuJrAV2VSFjpJLSkhNv2wW1fLUkUJoNCfdMK
EtExvYrl2aAAuSbpykQZBUmK49uQbHrryAZA//mlGm0HypPMZki8xRFHnLC7LMllxmRqvCal+07b
UlyKoySgzqGZy+SsGvpgoQ4wD9L+qIgp7x121GmLpgHS0rGrgxZatpVEB5HJyFrSQERYee4AvrUH
hoZeCkFOYrolhU8F4rmtgV/tBkU3xee0ZuyCplmFXlsGtBJdPytXI8ECdhM7/GrJ5Eml81yU1cI0
UbihBciwwg2msuYMvHQN7Z0tnjLXhhERdfS3kEZIJr9tjW5C8BirpOq2Z58tPaCeOkBSMZP3UdC9
0jZbZ1XTO1oTEJ6o40zXRfKzySukFttm3RYp7xMp3ycibErbn6Ri8FkpRkW5CN4KHLcJ18jKVB+6
X7bCCO2tRTXtNwTzLYWGQBtLsBh4xU8e8SHLLu2VDZ7sM2Y70m1WTVkN2x53bKzSryNgYy2rwqup
JLdR7L9qaXBOE0U7C8Zk5iOSF7ficAkbkiquQbCKY2mwpZCybU8TnwrXBixPthb1wNzIWOlqTN9O
qZJDDF1EmPoHcXn2Qzmips8sLm3ahs4s/Y4Ya2BX7gJ6MrvY8iugtBP6xBP3X3fNz6jw4cu0vObX
fD42vfDbOqo/WGwjFcnQFFqyaigczUv0lG5GQX9XMBmEviJt5mH+PMmeQ9Dm1fkmKvUESKb6UVN5
IMXNqPrNUFln/A2Y5KOMYSccXCJYO+9cjRVoT7R2rduBz/TBDnOitnWf/AtTNoSTT/VOHHF9B8yP
0AGSRWfSrgDKNy3ONxXwyOXIv4SflqnlfDOny0HKhxH8932knkh2Cph4KfQjY04uox3zbtpSnAnD
sbxVgozmMs0XTx7vMzOd6vDmadQw9FRB7AxqcyZMmxbwdJODAaWm42+bKkEUVkrRDgE2+1W0Q+Fy
o3veY+0mF3r+NZIR5ghoE8zatLYKuhMorrmXOGUkr2pp+uU0qSCk1bvr9Qz36Hwfem5+TSo6266+
JvQGdjBQzKgaHC8BYCSnlEd687VmdleT7LEnVeUDq5a2Ekwa4qFRnSGJAbudigizUUQ0TlQQQLoo
Qpo588TIkN+sdgJCgjT0dG9Epu9rC0+yKCxNN9ZEh22oCcaLeVGqOT2WXlavCmUwHAE5aVHrOCB7
iwt4lIC5VTPOuF8G6NkTTOhTtFMvMGPuVDFpcRHsfN3oF5AHkU9L4gHhC2JNo30RJTFbJ7W+Dboi
WYtALJK0ldHKVfh4VY9wZjdC/TvvAYrYAL9U22A5V4fmT/q6+XGf7DUlBR5AHElXJ+JqLrMkVQhL
P4fgMm+lMkAHnQTF768iy7w0Txp/3MeVsVyjobxtpy7ufDMifkcKTW0zHDNhwJdBzXpqo+Vqp/cg
8K1u0U6/RjBVTuYbhdgnOlXyUxr18bw7jAKHr6fCwChE+UMeQP8MXgM9w9105hD4v/zYfxN63xyW
xbR799PubU7Ril+rSdSmiTM/0ht9Oa7mhxLYaCSftHAaEB/AU/t8xvxYKahrta38cFlRhPl6pzYl
rBSCZr+Y302Zjrl56fNtPj9i+gbz0rePmdebpLmaXcF++vdT5qX5bT6/ztdHfT1nvi+j3KgOAvCK
JDRefjz4H1fnB3685+dX/fy4+fHPO+Zt9u3f+LY4Pws5y8gIpI9gZpZC9m1jfXuTefEf/5Nvb/ft
8W+L80u/bn58aSNRwaSQ3KzGDMwLpfL3vRr6+2yQerS1orQBB1468wMunX5U/9NzEm9yI2XT4ryu
JVcOEg55X7szKizC3oiUwIxNmYv6Py5WOUM8NLxTShcWHYkWq630k0bAmDoBghxTHJxfOq/PNxIJ
DlCcqW9IrUTRPTZrO696wFPFPqWzulZV0Ht5JYu2yGWUJPoWWUYMC0Kfil7DXP9SuRAh6srPRlLs
/CkwNOvIDzWnXW5e7QORPfdrfb5TmPb8eenHS7Iurh1Sy21hyiqdbxCwkM45rcoR/ik1ZBxAcBxy
3OlNMlLkhuW82Lo+MIL545P53nnx271Ih59SjQGJPiW4AjGGJpkVz7o0cjL2qfE0oRBv6zanKhCa
lrDqI/kKW/3Vk3XmQdNxO9/U01LIYHii7YYreYh/paQfI+Hk3Df2+0jN6c1ajTNjy6WeWnJrLXMz
rwGPeCuMP+lOqd9puCfb+Q2ZmJLbML0rgbp0v4ytHnTvY2fdFAmVkvn/cCP9zp1UBOl8QpjvmzcD
515jy+u+vp88XTFbZFyLr62Yz5Gx0ZQeSw9Js10tmb151NUF66mVRGWVj8hc6B3zFHX6gUuwPnkv
aSuxjPEdgpuiGIutF/6KsR1c5bYHLMmQoLdrPHfELPZOPxX9iQGEYBVIEzAZe6Q9f0srqk8lcFI0
Qrz//L1cPei3tXwelbRm9KZcPp/49087r6ZN80ZAcLDAzEFhJgsppM6f0kztMpKhebPKZ+oxr0dz
XVtKnDyLhlghTFlcSXBbQTXVaXdsREN1ZjGROVV6u0lbxL7wkfsJIIJp+8+/RDW/9d+r8wOBqfyO
WzCBg1XamKwsjhJDQcgzAeXN1sVgw7V0IiHNv8y8W3tiC/+X6YWbqZ+77PzYfIMG+89D5euX/Nyh
p8Nn/td/rM7Pm++bH/2Pb1Wnbc/Y4zgfcvO+Nn+ZeTWZy1tf6/PS551jQBlP9Iz48/fyhEZ3RMhB
81Pmj2WuyZE8L/bzofa5OB/f87dh5PfXARjNH/T1lb08NcnwVA+C1dzPaPwZp+8LrjCu5sOEskmG
UWtQX7IyzTcItSMcMT4xX/PTPxdJa0x2sDLIM2H4NJ0Y5j11Xvq6+bpvIPpgPUjyKpcC2pp/nZPm
/2m+qVuJS/68iGSE8em8+Pnt87GHEnDsM5jGLctVNoBb6K2EwXFMz1JXf5nzF1HLHVpvcTtvbAJ6
OIynj/ra9l/3kZPAzNzThMXXk+eP/Fr9eu289PUzfj3w9X4/Xhuk1yZC8jhvi/nE2Rh+mTrz+nzk
scWjej+vf375kSzQycgpkmbI+XT+Tb/2LWt89QSBeuy84XFODxxK/AZ+0zCUmXfEf16c3+LzVNVj
W3bMPLYB4xKjMN3M55J5dV6a7/tane/Tp1Hwf/W8+cmd+9ZBR97Onz9/P4r27LZfx4xrTrvx5848
32vJaTOiw/nruJuXPp81L/5c//au35718wN+vkqQEB/X0BZGEfLgtA3ny8i8NL/2n+77esr8qDyP
AufFr5v59/hanZfm1/3Hd80lky3w9ZL5iT8+6p/u+/GuPz7Jm074vbgqpzbNfMzWVBKUtkCo8Xd+
xrw0mkqOPnC6nvx45Os+uNcc4vN6Uf8dqvF5up3f/Oupn+/xFaqBjKFdSPQfPvdofUwR130dKN/W
Pxfn4+rbvfP6/Pz5OPvzlcDuesQcTTRKlPQYHBdvWNl0WVRvYpL8mDzVgC1za4MHRiR29xr1KRED
VSNeOZ30k0zLuFAXBuQ6NsUVkM5WLbACjjSJn1M1dfRCEa6y5Fo35GkUtuy2dyBnMfuWvYVLIvK3
UIJ6Uddu0z6k9a1g86ebkx/GIUhtw6vJxVCTAxosyo3USdCcoPwx26TYdAbVOtiWa2E+x/38hz9P
JyNEwGaaVE2WBrz8bLT58jpfWL9uAIr9dbX9dsmdF//p6T/umy/d832fn/BPr/v8hC6yDnqF88Fn
6sehOd+Y87H7tY6PnUkMpfNJvjgdv9N6Nx1cn3f+4+M/Xq5r9QBl2Mjh2EwntfnliWmk4Xl+ZksI
81rui8v8wDAfgv+8SOIi+SZx9iYFpb7EVEN/C9BBDEOIy6Y62X38NyM9NELOD52hhVANAK1POIvU
dVCVDgU7Y9dhOyQKTaOZXasPVR7cSKV+MHvrpKRojkwwWlPwmVwlGg1C7RZt2FsugxcKOD2vAob+
TiehPa1GNLlqkHZwnMfKbmhNwm4TKgANpGcDj0fGF07pIdQZN7XQ7MsX3fM1BBCMDIlsrvmIGy8W
MQ2Azl7FQ1ZiJUI71vkkUAbIny08vUtJi/YS11mHS/xEjoLpmRmaLQjug940z57fw5KKE2Bn9DJ7
6mxU+Yi9TCmELwpzqsC7Q0k+HYRvo+8VKgXDCXwLVQpdiSgZJtnajbwlyQPxashZoimKCKcbN15V
hQu1cokWVbN3QbLOKrkATJXrjZ4LH4nQD6sEMuoq9/nmsfYQE2wJ9YkpeJ4ZN6AgX/F0eg7MhCVl
AjRz7mOjFxcTXx1A9ILUc7ZqG5PT8Eux0vrUDPUI7haAbaitjdLVV3GSvg9mvtWENl9kft+vmSQ3
qyFKb4pMtM7M+94MUjh2IjFIBI+gCJ7aolKHPCrGkLE0pgSbNF8XWFSqUQ/XspsmOHrjispNvGLa
RuW88klBTnUnLlXEIS16wF4kY4pkxFCkiUBQe7KWciIjAI+lrSkAGKFsIZF8pmD8WwipcocY29xr
Q6GC/4I5WVRXayRb1TA8C6GldRf29bCcwpsvodY8+SCeIkQf9xn+XAAY0j1SKhiKRFUsOEGF+0Zy
j+lYpmtysylo4yma+tL7tNTGVdpK2rLp1I1pFa8Az0kFgFqI3EwlOAFQ2cGQEKvpQvrcmCd8tgPJ
xXWFuJzIMmp612SQXpl9MqvE7b5OK8BBbuny7/YUnVPKTI0AGlpqf+ldTL65ir8gFvRDocClNjAz
T2d/qCec9ag30fFdxmQl1EOcHsrG2/iq1MABA+yvbOkuCishD56RkfbriAJr0ZQObMya5MdYp1dh
SSUi2uo9wQ2+iiX9XsXJNsKEMHLJ/zUo4q8w70l/bqNwl2oZAQOZZLPLSad6oFZOvwV3Qre3xsC8
68hHMzrOna6aI9j2Dj2RT06ncV3J6LA1cuZthua3ZwTpTdRF76bUOUFl5quwJMojrfXTAFhNxhcm
N+KvUU/lI2eKiAoCQmUuQ89RD6Yc4HW5KoviaUq9WSF9IkYWUHVbhVttEoJEjf861ujOLCXeWRly
6dJVn7K1nKEji/TqRe9oJYTDk9cZw2Ks5YPeyS+C2VirTEDzSUK1WN0O+VtaaP4lFJNykedpv/aq
kmITcSYt8RcHw8SgKOnds2zo7CTUiIcg8NiljTfJ9XXSNRJCWCZgpa6UKyOT8qUiGvfkaiRTyjzQ
KLfHLUeKj1VxxoA/TIgBcM926iXGeUL6bm69J5Takr7bwLcaD7GfXowi2lOORUVubCM8YZEUP1oB
V8N2YaYlu59QCnemx2dYxFvK1D1TTduoSnSRTcwlZXDi8qdrEVr1wth6/I6robgj8Ed+Q1yXt9lj
h9IC6zpJLl3sLquYDSlI8b4LMS+UfJztDQ+y1j5aHSDUmFAXuIP8KGlzk2jJvsN5s1KEEQZDnviO
qeIDkAqO2kZVFL609tBqmbgrXLKKaB/Fxgr12wOAS9QSltEhwpf3Zom3Wg3di+wGq6x0w7XZ1JVN
IPC+jKciuSiwETLpaDaBgz+sP6m94EKsq7hCDFyXEg8hHw2A4cB4Botk+aFmqu4UoBhrcqhHFyRg
qxD3FQC4q9Ux3dYlURD4nsnFVpkR6rIKE0/iKPcAvALyHjpEVfp6KLru6OY1uUw0mdc5TZvAyksn
aJCUhfgJpzM/R2BDmklMYXeNe4yzi6HSlO3VGqrCc17TM5VLWkGe6H0IXv1GitQIUOXSdgpK8Kwl
hawEYqNGCOOR3aWa7x2VUb5qYg7rbYiiPakhO2V4LapcOMXyyO7ix8dOEDAKJWG7pSm3yDQkuUjt
pwCKDYUClDBJC228TQgYK6u96Rmotqn3P3J+3OskPRHKxo6aDiq2PE5WskRYmWJEt1TmbYDTwUZk
i9mRYoUbJfJfQik7wWLCilF1sEfLbCT9Tj7KQnsz1uHeKjm9Na7+ixnzpioo1lrBkaa4vNRCHdF4
xNVIcL2jrMv5sinMkyvCpVZKaIhQ5OhW6f1FCzTIyzE0GhS5jpKm1n4n5fSCew7HvShcY3DcC28y
qlsugkAleBSrzlzFr65LV18Y8T73KI1RLjaA3x5awETLFk9fHAUAlvRLPygbGnMRSrI1xSMFnf1w
sDoO8cK0VhWgS8K9mxe62xygLm+UwSFxXKB/WiJdQZvXF1DpQJQymWyNbtvEbCGoROvS6sO9JKI9
FtxVmR+6vrJuvcDrtqW6yAKoA7IOfdMAndklBMW4VueExOJGdJRjXA8hyQiDTl5W3SmRzRVqJydW
vexixuPQRlepDDk3r5N+BQySU98Y3DXygEI/0RlNFwI9zNQaIDlXHg5N4sWqori60o0xksnbAZQx
XhRrjJaD0lLawn+kwD1fiXo/FX40jV4USRBaMEy7rTA1LZu91spQ4qO9KjwNXWRsPKXjqI+FEo9v
9YzXi3ASZbxHsgbxFo98mkYd6nJIT1y7NqmMsr0ztWf8EZid8n0nxKiJe4yoSp/A8G+7B7PyHclI
i20dlv1Sh/zIRW5LdI5AZ99vtpY+gFn1GDAHvoFw/sZvkKQzbsotz1akfLzFYE5lOPYFdTF6IuFE
bn9yO2JXiIBbyTDyFiUI0IE0mlbz3/N0xClnuCv6tWyJQFr728zAk0IUznlMRDtX7lBJmIsq0AR4
J1xQY30ijII4KPJxx1WJTnBTcAgGJJMm1VOL+gJvS/5sau0WpJO0EMlitiz/IxmiZ5Qm+GKpSxzK
tL5FfG+tfa3VnN4zf/lJdK8lU8yOF4qL2sDUUsX42T1Ju/ONx4T5D+1o/AVlTBKKlAeHRDsawovh
+cUmaJg7DMJe6MbugGr/RRwEHZIS4xavZijG2TRLI/82aKu9kY2APFyPrj0u5GDgpFzISDQHyaDr
28GwbjBXJTeyooTbrmsezMH8KAtdWuYJuHKrLbhCDccWGUAErnWp45nYkETV+ZNEnYCAbSDcWLJO
uIHOtdiUIfUYU0IHEB5S7fStXFlwZDWNOQMJg5q76/mpHPJf1LXwlHYyA/XMyvZyQDM9MRGLaupd
wNnBMLec0a/JaNrA3oa9WN5EPSTgOOneRoJdYKwBhUEChDo6XCbqsYaPYMMywzHRWusCvqg+ORsy
zYKq5bonsWrlhVfgnWXYHdDvHIOm26RhUdoiGWILLxBJNVOmMxAnP6Xqbpq+31mMgxhVxZuxGlAM
uh77vdUxCI/EjdCDPldq0enDRL2AxkH0QiPUd/AKP8M3OVWaV57qFHN+75cCQlFpDbCAMNI8P9VM
oME9puDu+rVaT1OTjiDNwXxJEpkGIQkLy1yHeE6s1dXH5zQwAujd/DY0iI+WVLSuiDUbhVBBdKah
HcNxjUFseLQl7ZBYaqTr78boxZCeQiYLhhuvc01JlnESbpg2PBUZBqwGzQFZCRWu7c5YmuRNLaSx
cKy0JPIbJYFlIOoewNPBJUZ6a+zS8KYRlWmEDv/YTJNX4LIHI6AABPgGAf+AyqKRtJZMITArLX7i
hr2wk+H6gc676xvzTTO17ikzrceijEsMYfF7EAq67TYSahsDs6/C/hWrpzLS5Ie4NB4rlD00SKVV
7emA2VKSxVJSOoS6ggTTo0tyC8+R0pCgBDW5IyJTsyHnLPsRsVMYCNc0BDBWQZpxsyFZicCqmauN
j+DwipXYx4BE+S11LWTPySrbK6EJuX3jr3XGA+WAHN9EmLbMqN1Jvt0KyqlTiAUp8HBt8qFtiZoj
b4egr06OpY1nWIOjjyEWKcyYpQ7GI1AZ6ODK7pYePEXbIMN81XoXmevNGqM+fZiYSy62C6YZC5Hy
JmIVEgtG8pEzzcVW7wGIQv9pwgFqGXL4RrTqKBTHU5JN2Q1OF+U1hz7AhaGm+Bybh0gsoGU1tfaY
MF0KYQ6RpQitQitLIuGQsI0tnjVTrBNHCTRxUdIW60tcs3oIMQ53h4obvzzXIfa6mMkHZ7IYq79m
DNqaVDkCdpIB7ezYxYvRH/WFrjJLbs1qk4BWjpNkcIYqvCS6kZEw3W85qGGWuuh8w9o4p24CXLcn
SUHXxaWRl+0lJOFCm3LUfUOlc1KiTgOPGQJGqzng2ANJBObs76WatMPe56/dIX4QQ7ATMhctouqI
GTTIc65M392V2W3fVQ9mcOurNWZNSDyNF2VLUtzaNNS3/BqlV+kLl2w0y+PHU82RlJoegVVTcEAT
Galk0KFN33rwc+DV9L0vBEfqGxRl6cbAM6tJ+FaaEoycNEooa+UEOZ3LYEYqZdkGlzYY/kfMtlwS
Aw/KK4h+B53+i/79ZvqK21BvXjSqXEA94mvZd1TDhtrRao+85zAh1zIt7a55kl0wR4Z1CJDTa0qD
x63W9h8FaWc714VZxSXiVmYKsiBRNV+rXsLoiMgqbeQnzQkhY16BPbTyT01mjAutJ0qBwjAavLLh
MtBcR7l5SiRPJsrLIB50LE8i9G06AhlODy2tYLHF6doqlbvQnHqwuuHZUj3VIIZzU5AfW4H+soMC
0HWqSN7KaMJ4b0r1J4D4/3Nk/y9tsQJu9X/TFp9+d//PeU3YB4PyN+zYWbC8fYd//fnKPxXGxsyH
NSVdFb+zZA35DwRRukLGMbx5Q5okxH+pi7U/wE9J8JMMRVJV/DRf6mL5D1g/CJgVxZDQA4vKf6Mu
1pR/1RbDnDJ4Jx1VMVAvU/zJdFYZrXqFaYzONNKLAv2InnBFcpVwLQ6xg3VvlNeFscNmSQW5ua9f
1Tfvvn5AKkvVh0MLEHRPuJDwWOf7xt2Q7QCqH6KCNmX9ORY8KSoNFMuvoBGLFA70LeF2trxOX8GK
MhoiBTJxbf8qvRd7UHZbbAzh5+77H+Hj/8bwnv9HroiWpikGf8Dzfgc4l65Mwy4xR7qPxkMjSbd+
g6TYVG7CTn1ryuZDECamThQ8a4F0+22H+Ad4t2pNRN5vxN55C6v8UoamioZITfJfPz3DaluEnkL6
z9Xq9uJHdlueURmKL/UapCOGEHfRfBh36m1GHWAPlyC6E9bm0bozAZWciZlWLxLBBgcmJa/JadxG
lwiwwCkoF92lyZeQvU7Dq6kuqHmi7Qg3JEciUnnLHvyDciNucvM3+mNcxtb4EP2OIPDcqM/M7gHz
Z+iLF9qxJlDRWBCLvWheimtybRmOKFsoKiRaG5atAAXMl7CPxmLJOLY6JAeu++8krikOceYmUG7i
dBBk2OVdccJeLu2rjblT7OQluzJX9N/Ce/6ddf+Yfowb4XYkT+gIW4aBr7xo8Vg73QHCAQODdfh7
cIhDsSFhMmmAr/sh70E+1PBoQmELqaX6xbC3IanMTn5VTEpUW9iWL61pJwAjrybgF8Cl0E0Yid8j
VrCubrWJw8twQ2aKd/T0ZWneZ5fot6eiVV4Ix+xe24y3CPzSx6S7h4MHfYbN4R2GJ3Jj1h2OZ0Jf
PsgOM466DrESAd0qDaF/Oq257hhR4ACB40MClIpR6YnsPUU5jiASmW6l4kUV11TQjEv50u31X9mN
e66zk3wHlQNoQps5gbf0gRreBhvhRJvh5O0giHs3+p7hzGDr8RLTSf4a7wqTYcfCv5Dx8hGuQGE2
5LQwRFh0v2rih6BaAnuAJbB0n0DZ5AR03df+0dxjwgIHRixAuILGtB836tpfofRHY4K6XHuW3t0j
yhLQaE+IVSw7OUMIevGPMpRONm2V25AmGAwlGpWiRbgxDmhcU4yZe/NxiouAPJPZ8e/ywmi6PxEZ
pp7FZ6ya2q23NUA9cmUkl1RedoDq71u2BPOgGqLfoagXshO+NlvMzWf5Fm+UefV+6aem2tfCInh0
r+ZlDBbs2pQQapuZn7LVT8m524pkVykH41KpK8rZuZP+6tYpXBOncOInCxXtwiJLehkerRuL0LJF
1mwMmFSreplwdCzi3+2JsnGzl8N7iFzFma77uQLBOg39FlRrjGjXPaEONC5kTjLBkNHr2vGqftWd
wI7peq0sfwlfmVny2rpoO5g5/pEMOB0TdbdF08Qg7q1cDtM/qK/TlbFtQyRWbEi8pZvwODhu7hCJ
Wi7LU5Ism61Plt8Sz4B/VWp7gDTVrjBVN7rdEoAHn+I9vvor2p7PFBHjjbwYnP4GK6u+wZGmbcNr
/TLYzuD4VxgnAgMBKktnA6lpvdDu3dfqQ8AZTc3k2Lbb4ZF4w5VKwNelYUgL5GJDQpRIhWfTe8tK
Xphnpblal/ZYP/s76LQg5m7FR9Em34gR6a10Lrv/4+QMNf1fz46mJGv0A3C9SVzmtB/ZBnI8Mh3R
5cKpkMemxK1SQ300g8r+30/D/3YSnj5Gs2TDgopgyvqEVf/G8C8nZI3oSoWjSaQl8hHW0G8Hr/89
VgFoUTJaxLHgEv+3z+gfTv0gs/7t6mpKwN9N/EGqYRKxxGX8+8eCO1CRd1SVIwmTxSVwV1qfQjvu
vRIcliK8SFoFrCpeu/lD6FmqLZmvmdLhOGVO2BqCTpLrcJ+5buuMpsyhFtMoazTqMIEiHqKmhzxO
Sagwy2otKQP1WDFQVwTbmOtSJuB4RLW9iIrqVIMNXMcjUpxM3VPkD8/pqBQHtRvITA8NoEJrl3yy
BzlvAC4Y0CfADVg0OjJhpZjjbZ0wZ2AvNwRvcGQFVpeZXWvNaO48rZKPVpzCwsiZukSGsMCDk2+t
ujr0Rkq2lseFzBXzZ6vNtp7GNDwB9qK9NV4H+ZeaYUkSJv4BpGUkZBb1TkwiaaOI4xbnKIPhKSUV
Ty5TRBdLb1kuc4vSZUdxjqFGexOk/Av87DWnA5N02mpdlJKwy0RK+swgHuWcgCAo8TnZrcFHU9YA
bTs6hUEm3kW6qx6DtgCANkIAyGT4IZkm7CJzcECaXfQYU7w4JFikmc8B51H4kuaHfO9LLufU1O9t
djl34cV1ZmvAlxayMFIaKEh36cV0Lcgo+pRQNI51ZRxDKt82mm8ufIZ6HkoA27qg/uqsHuIadJJY
nmBoRuy0rUycfa1V26giQ68Lb5QM6KvMN0u18V7DRMP3BS6VvJeZ6jpaDq+7H+Vz2MI6wk21rDOd
tmugPzQB/TOV9ms3MeNiAuFQHjNGK9VxMer6nTZCCs4JtY+kk0jpRBi0G6l/L3rtdswFqJXe8Ahm
4SHv41f/TOJ4sqr66rb307vQ9e7loHoPTdhx1PgfRrWJ4NQ+Tstqt5K6gLDxgBAfLYF91E/9BxEc
nhupDkrujgyAlTZS5JJVwpZkmpxJCOC8DL2Tn2tX/PZHQRApRltTUKe8g5kobIRYFZwSX0nY0l1S
6C8uyqZ7SPNkKZrgxvvcM9dC/5u6p010532fy++weXbdkJac+KIE69xGiJqBpDw6c36j31Dq8hYD
V4b6hPl1MWDpjdk68XiUhtzOic1sujvQpUD6JjJMZOcwa9TB30wZc9NvJrrCuo9/W7G3NiieK75m
d6mxKkHT1PBQ1BudAMJEsxYtjnOyiCnrgl9ImqU2pQv0BtLwbYOUhyjepSu9aC0I0hI8PgOvVPsd
0l3r78ZWQ33bXs2qOzD/RiIvrlVsulPVthoJr2aI1vaBvoejo+9Jq1U3QZKcB18jbNNzAc8i0Jmw
uI1yALpjAuYxTqNihxm2Aq1WXeCEGM2HVCqgv6eDEyaNU0U0Fplr980+LcpbIfPcDQm7nt1HYbnM
NCB4XjXigODMR8vWrGyzlT2MX+1OaihhRMCmKBfj3pVEknGyYG1UoPjmG30AiBAHJWM22ar9TVGb
N24NST0VtMoOJZp/4MPzVTcBMXq1i3aG/hpGk9plviswH5Gkpzuq+zTLpidpvhV9LrXyG0dEuAcw
RWCyJ8H+KtR25SE/Xfh1zOmzt2IXxZn8u/Dg8Mlkrq1uMIEhVzyPt0RwMlxkCJA7pl0dM1Ski2AD
NpAho/ssX0dHfg7zVWWXx/jYH6XXGPDBHkegbtkW1pgF5+7oebjj2C8OPWjJj3IjrcjUSg7KyXxe
ZBcff+IzIH317L9WB3XdoyNdEOj9C6bIDagB2pjyE7+R/mTuqzvfUWm2ATngPH828o1RLTjTJ5MP
gg21/B/2zqOrdW7Lor9INZR11LWCs8FgYkcDuKCcs359TfHC997rVFW/Oh5wCRfb0jln773WXHCf
AfM3rWNd5Ht67riTwtRtsCTiMiC9jK6wtVeuAqkGrshN86bg9LROMEf5MbBVlgPK0fgU9+KP2Nff
8fAW0Y5JXL2DWMUPDj+kMhnP4wmiAoIeyQbuw6nHSeFNX+yt9VzeOMiTR7GZnq2ttZXv4i1oOGIV
mGzbV+0newflAdj0c3kni9za1q1Xqpy0gW1xbHYV00U+uFNqShV/bVweyhDkDAsoUbrJxaIJb2xN
5YhtMlT9edxNWBo5XYHfb4+KvofzNXO3dUdC0OUzpgvWUvovCGTbGgahh2Zm7Z7rG8kbzXsDBjpP
71qzNh1zb/Ri4UcSvAIWBPYTpyG+A7YSr2HlhS9Zt61cg8PpBTT62pfa45xtXlW49wgJgNHODgrP
jCAulNt3Kv6LPQ9nRkqQlgHHGsIXEN7cERbUJuX+mrc01BoN040jzNPU++roJOiRBm+Gv91tgIJc
S14tTpff+Pm05th8Yv/k7QFvz8go3TD5zO5s85Ayigt3ZvEA3Xyy36QLS5h9If/cfGOSOOy4LHJp
z0u8ujvDR+ui/xlwUKUeJVkHpWEdzsJ45MwobviB6AQnFxEfzT/4hq7Lc3BH/dS+NQh3iofuxqSK
/xtUsLO8FidSZP5Qk5GXoH9rfnwxz/lHT7YkMc4v41M8EaDg2BduG9JKVrKyg166fKr85jGi1IJk
98YdoH3mFGuJS4gVbT8b0iwX+NNqIHSNS/pkcFRdXIyAZuLZlUe382WwNuG4q/j7D/y9cn9WIcBy
7OalJlV4Y8mbGyNE9CVWva2fiMibwz1Pk189kECpvCKWwfIoxCk0XAi0SerwIloUkpe0cYyTUnvW
MTgQ9NoL6hreKbItNuRT8gZhUg2e+/Q5XLY5GcDpNuuP0qdeePFDqOzItDDsbc1B7GLfrT3uZZNP
52k/nFIsg6HPlQs/WNrU2+bYp/50gOJ4TkKXk032Zwbe+Crbp+wUYLq2NmaA0XYjIzj9BCgfUM1t
gPaW4cZ65bqaEauTHwUMAy3+js7hZ/8JXGiHMbM9Rbtiwizipq/ZtjMdDgMUYBh5n+kKp3cgx7Ay
jsyUgdRuJJQfBK0JZxRcIk5oeuOppiAv3OWMP4mLnaWZZvZ7Q0odxBbDia5U5MUhTW9QvOEF3oTt
9C8lJ5xpKxxtD23jVfHVrfmUbWnmvOVIEdk+9tk59rWngr6CZ52O2D6WxzH3pns64/U9SSi76a3z
k1WLSKw5y1joVi6AGusPQVnhLr9gqHwdXlH/vPMcrlS6othFh2FLuG4IWfyU5e7i2WDJ3OkObOnc
OLLlI+uRL8ED0gHCUajqKmd0Kcu7h/ZOequPxiOOye5V4NbdvEf79oj0wuOYcAU/YRP3wao9PCaz
L7YLi/7e9u1P1cuf2UK7e0KMlBMIzkt4ab6AkM8W1VUaO/adpDk6x62n6rN3jTMrrH7TLvFTegx3
unoIyaefPYJS1BlIzy5LT1W3r+R786qfrcfyGRwdB0yUl2RVB1x1xq75Q2kQ0VBp9sorhKvljpLu
wg5DK4QaMf7E/Anp1w49RA5wg6yewY2T524VHHjdc5cxEzQpfGde86ponqZxGYiL0TmN4lvSdgh2
kbSbFJ/3KYh8nkuZXmVSOfS9mjgUqcxdgt4vzrRVxpLDwomqUvnT1p+cKuzaLbuTfo1u0kYTG8UX
V3VrPzKjgWnF8Am7LgZp4MYxAt5Ns49Ul8HVdIoRKAK4v9QXcImyfqkRNnJX/gyIy/ZcduHL8pVf
fpc53QsP+TvdlRGa33se7jgW2d58n29xMl7D+KApn6gHEnENx3P8zuBpBMgFFQt1SHcUhBdAF2Hx
78EAkOQ43nqFK1362Qw1WDIo3PesP/ZMcLB9Sw/DI7kJX8qLZLtUBOM5e6MDob0qdzRABm2j3GX7
xa+vtNcJiMiv4Tv7EouBpn3Yg9+fh7vyISaw4qtDuuTkL5ivhe0yYUEvRNmcsJWxPjIpYx8mgTJ7
mqqnUHAKd1JjCzJRK5H6+Qqr3Vvy3llOegdzYb5OrwEA9ZXV6HR7jSs2QfiI1gOS2SZ4D8EyoGlU
vOqzfirfybvSn6v4IbkX1dE2dsYueVsPnpIff0xohLBNxi5GxPSQYJIhesobXpQdo4styGagTTRE
dvK221Oe9ucYUGuzrVW//xaACRj/GG5Yb8gv6N/Eo7xcgsdiZ3nBW//NrL7iFHADh0k6qta43Cjh
RfbyJ0xiwX151Z3woTrhc0g/UNbWP5rfv1f0N37mQ/6hatc8dlqKuoWXfTiOjLY5hD+y58VXhF73
g7w14j00Wm9+13u3fmJVZ5QKGjmkN3ZBnfQIzWcdHu3EM7NwBjH2HQ2lD82Xv/kEJucYMr1lVOvq
0zYASw/kSnGCG5Lu4mg8ML8zIj/Krvk3QSJi8PJvAylXel3sY6r4kicKpICXEMXW/WDuA7bFWX7X
abdk+uewyBQn5PSEr4uZu03KBqV7JRED3Hoxhe2os9KNKpkgDYExy6aGSEgiiAWBoE0C2mrkJuvn
mQL9FfxrcG60n7b5aiK3uec5oTNB9xTsw2/OMAUkeF4UTPIBMTKcEg5W5xGVDXG0ekt6zrgb/Tvg
bSwORkr5sWFujNcz3kS34TT8sb7Gd8D2aF6Xz/qbqtFu3RKM7w+ZWBMbDSNwcaCXbLyEE2A+diEH
iOFhOc9ufsq3OadLd4Snc4F99NZUyGS3kDqVwa0wgGwIXvEWmbgtX/8j7zkiAj9FU3HUz1Ahuw3L
S+2Fl+yt2CfbaHLaT6JnUBRHt/pIhHWGQvIc35G8ehHiKG+n7+FbXLgqpdDJb8s5Ohdf9i28685k
TOmf9j5+JnaRqwDVzPM0+3Pxoyz3s0E+J6n0zpzsC2wojT99WYJBsT+BOyPOWXChI1me4lxzBhGq
DjGi8nFRQawz5DXCw0IVGxmWfBxDspHQF/MFRe7OQ95JWxmVktdl7Lb4hZTj78Pv9/1+9Ptj1ghz
ukjTlkW5V472FCvwO9bvZghYHYL5Pgu73Zgn0bWVyR02Js3VBDz5iHWmq4lIE8gDPUvl9ao0Auby
ykRSMKF2i4QD1vYOBTQ3ds50M8eF5BpWeo3t6Ggagr/N7ujc6rmMIpIdBIKbvQkKVLodhnSgXUie
egPxRW/C+1ATTlSSRd7uLHstEktEJjLNKNvgKQdR6HVJ96akZuTVfTs+KqAm4rzI/Fqlwy7bHLg7
BltuHeCiJIj5sW014ZaB+FAjkMqRREbCjCQ4a0gDbDLVRXLYeGPW0DRXITVr8RQ9x7Fv1EgdpMRS
fEbtCJy0oPFrY5USFmyFJUqJh5rTkdBIHbMTsWkmMr2zCek1+rOj3rOvV+lCI0WMxyjJrlKAHnEg
6uIctdqbqUOIW1gfkh7HQzHTydSl5KGCZyAq62ixOQVRfRyYpCpL1nF+5IQ8lsE1i4N3lJztoQPh
OpQT5XPC+tcuhp+lPgoATFpWuU9JK7XU+66CYqvqCy1xNU+9OUZuY88cKgCRAC22n6IcQEhCEmE0
CLjx4SmopleCztT9MBLNhdf9Pkg+sr4h5s5WvvUqoywbCKga5iTZyvDa1wZI0uvZmy4oVoIUC+gi
KsQZS4dBI5gelvAKw9x4BWLSSqWMt6N7Y+BMexlcVxLcauMHmWHDuDp7HqKMfbVOJ3pq9k9dWEel
nZoNKns6JwV/A6ppDxWlN6qC1ANiU6RODLtu0uJNLUc/CxRnpaEaEmhcIoLIdsTz+nW/PNUM9HcY
X7EESOBKQuS+FFfjy7z+Z6pKdaqg0LYBnk0AvtA+2J4Zdb6uAKSME7jXLZGoxNSDBdDs7ZLqSAeg
opD7eOyXl7GWXoZipf1TU9sa3UZEtB1ezL/9LOkaP7IgILdisR6p3+mnxRZSkCkTd5kp12jS5Fsn
66/FlO5gHZrwngm1kJGacri2odVAy+1FyF+wSovbl9KAmJpTEFcFR1St7J6KGit2oWOGt0b7s5lc
AKifusnROB5g+pUcmCvQxxbaQ1t/szPlFXVmSwnKAKtD/Ab0/FQOvR9WlAxqxAglqWOMFlm2VZo8
3D9EBkMlEA6raqxGbRRTzLTyRq2tK/Fcz1IyUjZZIGgt+S2txs9kYqcRkAFmm35Q3u2JWQGUTxSP
nQzAtpMnyPlwPDWWlEymWo7arHSjGOA3wRBePavdTsS1ubGL2DwMChuAFd56qEpb8pQG6tKkGzBm
SDIazt5vW8SRUnwj3+XD0AlYbBUkMaLr9mqmpWi3KvZFFVYSSQeU3SH0tbamoxczQWSJ9LQZpWYT
gLnRmLeFfXUn7OJKyveTUs9rm2xGWN2SIK50D/bY4uqQx6dc7wieUZFHp9bKwGwZWxAHlYwl42TZ
CncVcsXQlHzch1eNl5arUy2gpnCkNRq9RQPbvwBj4zySMYthDc9Pdv0M3a6l7k/eYF4xvkrwiuj4
JZJQ3IaR9B8ywgJVT31RyFtSLMLNROSeZ0jS7CbprN5VzAEluRx8045BsWPgBUgebvR0QrMBI0PJ
7I86o3Ito/xp6tmRgKBuNFtrQHVj/tDT+kLE5bbrgu/I1F1t6F+wTP3yF5KNmSWJV80M1mR9OpBQ
Jlr1PZo4yFbdm2we4QNdmGvsKgsYtujab3ticJ+3rkzYjiUVZ5DI9GYgFjsPpTD2eV0/yra4TBXo
yhHoOxl24z5vmj8V2v2Z3MEwZzstEA+KGBGV1GIbma3sDSJ8mzL9bWBqZyVKPmYJHHgocea3DxPO
FpAxDvYEtToFoUMbTVJPXU9XpJHWWlWMDzHp5Js0ia8y3FAjM1A+1Yx9p3LNo7cfwybJfThcbKxk
NLTtsgfjeQiSRj6WDfaMRM4epqF7w0pfb+ocZEsIVxWstb4BDHItJeljGvDJRNpdOBRHpBN342TD
qbb7drMQZLlREFxJ1uRnbWQ6usGnJkq/XYCSEEUXmjSUOpyjyM6BrvhUTiP/VNFWa8bhSN7qk2xN
blsOTtoayrYeM3Lvx5Hu76BuW1azjSnIpO0G7aIs6OaG2STTnEjrJTsYRrF8LEZ8VMJF2uM6uOaC
M2jWVU/jlFFEm93jhKLWCUbr2nOdOqQ3wpK1Ae628Hn7jLqJWWuor5o+yyCdqsJcopHjWe00TdrG
FY0+LbMVJ1aKPcK44yDiR4nn/xzTPE/L9DW10oidGBFqw0amFOicC3uUSVOVj7KN6FjVclrIicY6
1eixH1UU9lYL57YLELbGMPz3SULdQSK6I4dJ7AcFET3pGsaRCPKpRkwyoQrjaxkVX2Ou46xaRD1W
KQ3N+UNPCa0b0R47ZZXuFxmeSyn2etL1npAUaRP16O+LEtfjMrkjig1MYfiHFrV1iG4pybxZfC2i
LkO0aTpBIt3PepfvjQrKVyPw4/TYumpwUttkVH/GeqCNm4FDvw0kCXvChIsxJ5QObX9u1Shmsht5
Cx7JWXSPbS7oa3bNHkrdLrNiehCNcR2JhMNo1O9jjHIpL5ETB9apMgPJrUI2G4ZWWRY/1nPLHdMa
L+pUGY6c5m9pID+NTTRvDawlXWy/WDLWBHWYfEMbAxwMLZCG0HxF9kbXIZFcQ9FShjQFPH/dwnxB
wl4JCgbpMtYIk56AWHvWhpo9LJJ0jKrlEZgZGC8mUjriZG7jXB9vROrhnxDKH2grzVlP2i19fJTA
elX7Q9A9hO2+zKxPU41lEhLMQ5jPPwlcfV+Y8PICXqFS171+or+mSJzYYj1SHVgGTj1xV1v1l4Xw
jfeSSyJqg9ztptZ0U1/J09pRyYVzClV5CuQ+PA09hYKOOqIM+gGcVvyYErnqM6BZhauogmpG2Slk
3c3q+gtscKgRnUr6GmFnnVWNkwEL29mSycTsbSyu5GZ2IOe2cTHcDZovCZW5fNRrWwxj+qHNR/3w
+9F/fDplJSw6kN1hnX4SeiU8RauNwyiif334/TfRzLYHoPw9XC3rvw/1wB3AgqV4pMj1fqCob3JP
eFFrFl94alpk7jZqe1lCZV7DvzaigQ5fFFKUKhSyiQAcPA0ScneTnmZG5bbGqAxhWO51uk7GyrxN
6+zvD/1cXaVcs3yQGeahTeYG0rhBaosaaebfHgoEqofujUwL6yD984GU4w0emnqfrNEt2W+yyxoT
Y9R998slykdBV0wzins5GFU0lEZ6ItVS3/5Ou/9fJPg/igQV5X8UCR6+m/Z7/neF4O+P/UMhqP2X
LaumZevYsgzym5BJ/J1BahmoBPl3wRgUFz1f+IdGUAEzqliWUFddg6XpYEH/kTov/gvNvyXLfEXW
FVkx/y8aQUW1VsLov2rYbNmQQTQrtsA/pLPE/ruOQa0b8HW90ezaCVdaNEvnpSMiObQZbyUNQO82
5KRXNBo8sJyGYGMGrsQAknsT8U4a1LfQ7h76sJbdpEvSU9HiK4tHDpYpJJjNJFqa4FlJ+OuEOFr0
5rueT8ERxfKlKSfDxw6sHQjK3Stym+5r22QA8wpmvDnamBM2pDoHPPQkzHZD7uu9nbuaug5EYm1+
rD8CJflsRJkgGlJZaWn4FyD+T2WTPmOMRzku2WDT2iFwOdpWrFgS8SOjRFcsq+4FyegXMWQ3UdEH
MYZ2S/3Z7kOAmpIsP6PulDzoLWso8vwTIxweQgYaPfs3Mg+HCf+h05lEAQtst+GU3w2xHdz6Qv+S
xuS91my4ojIprzWK5qqGeNhlLMcSEnHyDA5WyvIvq3HinBs02qWqJeekkWLSP7DFkFu5bNiCc38u
Q5RwenFLyC3H+5sC3uOIGeg1UMMwybdNOD7NfUMOy7gVATJqdeQ3VyZdFyhySDlXbF6JVXCQwtew
ouvN3n9rTGYEkXUjTmnGr4cNhqX/wIRFKqIYT3SDd1ZnbINH3KnKpWMsH9wMhQmlNKJcLHrDScCn
bqQGfUZE/vAA6t0reBFhRdIazsJiYE9W33GVJxsZV0E/J7tuJEGkrznvt13XO1iXnTIZselMuW9V
/HKCIo6ZZr51dl9sNQ1CU1c+lDg1NlI+gGluhg6FP3tQLjPoX39iNC0JBTw+E5EgNrMT/i2fsBug
soAzOe9klZejsVGugvGOnUEHCNs8y9LEm8LmBALH1bRSuCQ47pZ+eS4ich4M3FUioa27zFbzSH7E
ZoyDs7JYuOvT7jSORBnrszq6s4GqQFMo2FOyz9QUtxzamO088PIO+ZNqTQ9205i4ZCsmAClxDzZt
VIx53kLUtFNx0cWKdoIbRLhpsEuXGo6sQSbJ8qxOXGqNnm25hieg82rgBIhHFnHoMON74VLvtYgh
42QL2K754lOEMebn9G7RO1JLHFNW3zjmqEl3c5y+Fstdiab1CBUVaX6XXTRjmZB10CyYODOndp3Q
zIy55ofx0zRfq0QZHnvphVBITmKDvhz0XuJNxRKAM0icKHIIXFyi156jzkEbl4UKPETYRO3n5Wq5
xaRYPtdW6luYArZgSIvdhDGYGKyCrBmleQy5FE4CBRGjbuEr1AQ4VZnpNwrZpHl3LZte3QbQLdCD
4t+38m45ZxnU4ciUXZRfFYg0xlXa5Cgxsb4l0dSkgprANLl48hVCNjmSqiy7Jq9OUoBscaDRlmkT
reecNNkOLV5V2jsNTQnasnelM66NxkISE+zFsSU88adYTnhPY7EHylW0j0JjXDc39sqfz7ygh6oo
eEspy/pvs+TEkwjK19Hg2zp1NPxUMpFSM6RaqO2yMOPAPeFsCTKCb23cB2humM0oA9JqvbpOFurd
qcADPeTZZ4yF2cnn5E8ZIiTUw/qWQjAgB4le1rIa4pJmpCO9ZL1rtSn9lmKSOInizFT6nf5DxhFn
+ZH3WdjLbp6Uw2IxITBim2ipbtWfWhHlrzU8QimlKw9oxRsaXSN4RTxLMNI93PzLNS28cZS+Uzl9
ChcUWYo07LWciXPUtoRfY2Csy28BtboKSIIgo94TUfwpTTDjYT/u6E6qe5Pob8yd6WfTSh7xWv44
xJorY+7hggZ6a1TcQI2a3pUdyAP4/tynU47yqheA+acjZqXcM9dvwuNHd6koduGSc3wmcW+bGgqI
19XTCCTDS3YDTdp3VaO+CDlJbiZIBhukaTexis5GbUZmw6VQlJ60LwL6HSDw6TxadX9OFfsicmr7
cQyQSZRV4PcFAWKkLiVEpbaIq+PwO5HIW+zXRTX+E0bDmY7E4CBoGlxJKb1WzAhypZwyx4x7Rvv6
thtgB6Rhz7IlkU9dlOElldEAmTjK4eOJn9iiqDZLddguhfnWVjKIAqztWPIYgxLXKV+QqVEyEvbc
5JAucAQqpyAG49drQ+bnalffqzODliKTdmFTXZGhVXfWIMWnIsNF3eYaPaaWhBSgqFMvD3vMjdIK
7T/k4JOvTUviWMKuIpVSjTJMCq5DN19sLWGeasVw5GLxZ8IrHRJKe567aIKQq/4samKcgpwnUZCl
Bqm/bs91S4dxSVmaOm7PQtUpb+IYb6Toj205vcmhPfvpYqyXwS6POlqZDEryoQDGsO5bPfMYO2kv
Oj0UOp9831yz1nEullAWRKV5icwef8GEmCaIPtntV6Q03zYR3DY1H4PMBGdIadSIYWJMLdep3zcT
2eNl/GAv3SpwOQMFb7YczXjCcfTU1k3k5x2yrVCWKG3Wm3FBlD2Qteo2YwAoGjmgIUKvSvVlpw8T
kmysEeakvOFNt7dmZl9IN5jx8zyrrWQ5o416bQ5zZ+XxUFPLElfxOqyZLn0hw0o3gy+hMztC4Ujj
cSSluxiJ3qZI3Nm8nggmEuLbhvihk3Bpav2jNVlb3cxUpxuJidVt42NRxY1taID2QDIgKUJUvvgq
PaGjFOhI3sbTJFEW4wT1RKv8sDGTyj5fkn6WEGb2lzxR8JIhnIo7Js1K3rxpWseFwWqbBtWpVdLZ
10UDcndWPnHUvpS6rZ4ACf1uZVpUdAcVBY5UcUAyxtpyJ3ZzS1m7J7K6LTQzOCgRbpKxQy8020ht
YoaVCRHXco3Sntl010c3W28vyGcjf7RnnhgvrvMrBVtK+nBZpRPpTRk0SqWxiQVZ5JO4a2iKn0vF
8OdIPcgR0YQscpxNaHWwMGCLU3uCLvYKEY7EfboRQyD2wthJTNpKVWWWJ2k2eUP7cXJkSEor1ISY
9ZgeOQbV8q5p1YAu2Gw/0EL4Eov+aFbBcK8Yid+0iXjIi8eyQ9RDvd0yQ4zH40hfjFTfU8nenLM3
PiDBZeybdjZz7UzbgnvCyGkjQrfi+0qve4bWCysqyCW9qVzVZIDdCM0+0fr5kwTF8piWp3lq5cd+
OiRtONx+H8YqeZqnObmMVjvc9An1PxvusAvCmmA1WV1gfxI5CPWfjgaIF8PkN3V6VVwliY2+RI2J
elRhDYx5IeoCT3jVGbhFZDZtI7ixJZYXPQhkEvyiGtTeZN3kUIWPoVuY9hI4D1DZQSsEKt6Senkz
J8P2lGKWvLYflYeVdGjnuXGTjRk5Q5r6BOi2iOzWf7Lh+BejTG4HrQsj6vRbGnJztHU57MqooHMx
1up2pv3qaVnPaDrqpidF4vZVMsAVBogezuGA1OeI6fXIm6viJ6jqr7ayDcJi1eJcyDD7w8qMESip
B+IOE3SZCHUO8YLfw5xQcozkTveEnyENXoFBqC3LxZN43zanWkTiQVGWcaObw1OWMUQptWZ2tEoh
pEq/zlZ6Z/W0eaRFOpCuk8DmU8Jda5izs4zdDTcYwB+U1kRDWgA+9mYBAGXsA5sDP3b2oIifs3Bu
EIwwuM2lOtqxxcU+emcFzbLyMsqMeKOx3jJwozfdl8yQABZJ2toxG4hqUrfNgjUgbCB390wP7GMB
umZi19ordvE0EtO6TWkvhlW0M3oTCQOvkMJxYVcwMrhQcFwL+lW5YrHp2YOMGipHRZPRgmYwnlS9
5Uex0P1Ep5HYDdYtnxgJjjFcmKUr662Rhz78d+JBVeUzY6FAp9hhIdFa6J2mfuy5b7pC0MAtlsrH
R0w0pl3j9aXDk7wS0s0BseyxF8H98HCFEytgMrSdCG5LxhnK3DT8Sd5bc8mvnEXQqHAxgwc5GdrN
NGws94xI3W49oQxSdWpU61bkdn1XL8UW2MInh3O01ost81aTumuPn21aaVeWmyO++8hJ1VFbbfZo
F5WwOVFNTYopc+5Rtd0gkX2QI+WzrfQnj1AgTya3gFmnj3KiblVj3gvOJhth068LNfFtmNwbMtVk
3k6q29YoSiXmBfl4BWILd1nl1mU2FUcaHNDX0NDx3cTtdjBNog1bVD/hvGDzlVvXKJJHBLevouId
ydPU9AiyRHezCsuGEHQSbItgyB7JnjlJTfAuTIqVeGofhyLAzj53f0L23WW0hNPl+GUGC4VpTYGa
VrSnlqlCQxxFKWQI632u0OIMOAZW6uPiGTqOJEhmLg7y0RFdaqLvo4qQMyGfVA4SPLuQIY2a9Kd4
GdxwlMiOFX4WhtoD2cHrNohwbRScZcP4pwpLX22XgVChoNrUDKKq6I9ljeSmZij0QBJPu8TUh53F
X4w6lK07SKORsVYhb4hfp0wjiMujN2Z5I1Qcx+6Dp3Q1GQxps58WhBtxOtrHZkr4UlRxopTm27AQ
0YPxwV2tKISW5+5Y2WhkwupkKmSWjKX+RuznxiTC4aIz6dmlZXgH3wgXVNud6Wsi4CUP3dV1CCqd
beFFWsw7hPIxF0r5wfHgK7UQPGGUi2xzZ00wVJj3H2WrvYUr8oIjHKbiX81I2nd40SHdLLr0bBSG
tB25uZAfsFzEasSOn+NI0Rs8CUmtIFRUWCRbBuhSiMy4wM68VVIE86YSMaqyaJoS0npuAa6ejObT
JOv0qEf9WavFIU5w+hSqGV0KlTwOTof13o5ZH/p6Eft+7CeX1tLoWAFHalFLQIw45aXdGVPGGQIX
9IUQL14cKedAshjmK+YeVhdOC2VcE9sR2Ia9/aToWu1ywPoukupzkSbCKSKuE5U71o0GTmFjF5Pd
mpBQkNvyzai/RKMnmMr6YsdQiq4/fkOp4o+Ti2Jbtibzqb6n60+dujCuCxd8ZYVCdBKJTRitNNVP
I7bysOfUqAe6dix02HJqrzhgDd4gSFSzWQKqKkvfDF1VPMx9a+50GUd81iCtrqJpE8mICfsSEM2w
tOR7EPFsLmFzmAavqlEXzO0xS1nKOYUpMm3CMIIk5MJOIb6BWa6VtYynbWQSRVIwr22VM/1c5XpZ
8XcUrs/sXD/DzFOgU3ytNZMJLB4z+rQQaMKeFtVIn2pCzdiWgKO7EcqjJOuPZHeEmOI5ki9ypDjq
9JJFsrztu2mrKHTQmo6xprx86yoy4diM3wMO4IVU2FuOIx9Dh5bG0NjYr0kZ4CbAeCsKRFBaRjFh
tIJVY9G/BurwPukbTzMr8keiT10hlkQVk+SC7Wgdgd7B09rYXzqOhpR+XpmHuT/0d6vpB/7Q0cym
ZAeSkOm13mLKU4x7QOLc7cy5nahOnonI4uXlaADmIkWQmDIVKK13JCnNW3pX6DLiwhKVU2bSqV6k
r6ijLdWG74rGLyAMuUAGXbrKiE7MJmXEAkTnDqgP8EKwQqsmxQHpgQisGZwktLPIXrW9YjJ0CB88
A2Xh0KS1pKdNkuSFWfK5EO/tqDKtGKjPx4LoDCfvGTbQX6ONVgW32Vh0uGL5y28VlxAE5IKbCNjM
tks4o+lE8q7zOv+WEqIN+K2cGKP6qWvkyce1bwOGmEjFu45wVxyp7CWIXgyzITvkLRPTMKkRfltl
s11BXdV67gcNzlVUB0fKMwOeDrdvzalw7aHJC1FPOa2a3CqqHUgE9LBs/V5bjwrDS5IS2k7/hLdC
eT/KBz2iRi7UEn5BvreyRxKCXpsZTZ9sURIXNfYGU3XDtVUJcxKFq4yAfMnNR7tLJRdOEZPirFZ2
oV7fAHKHxz7J74O5ZtuOVklnm1duXAV3GYXTeSjnYgvt4GvM+gjIePaokxCPqzK5dqBQGK+pp6ZF
A9ZReHt0STCzTDRd7JQ8uFyLX/oaeMtaamRtdWzjSRxLE9ntXNaj3ys9gIUqI/cGBbZeTY/xIjwG
RF9tYhencIbsIRTj+P8TjP9VhJqmaJjS/2ltdD+6j3+LUFsxB+fvKf4q/2OCsf7YP1PUNALRdNNA
uiCbK+ngnxMMRSYrDec9LiDKVUs1+dLfZxiatf4QkWv8lLUOF/5KUdMYb6i2YgpNsSkFFV38X2YY
wiaq7V9HGKjRmITAttENQzFtQ/+PEUad6ATfhEVyatnowtoMyo1WwQFIs+mUMAL9e7AJqdlkIpo2
/bbIUmjYoIeIIGx5dWR86XmEHZIKbiSQGBnB+LcHbU0kDkhu82jovOcKwTpaJZG4WtQtbdz1w0LY
g+L9ftgDF/nb138/Tdl5wf8gIPgNFiwB9xwqrYbT34/+OkQkdYcHpW3x2P9+WNlWsY/zP2Llgv+V
fmOthPC/Pu1zDQyKggQjWBG2iwHC9jcMp2TKRFUzArftFh1Ff44J6DcupV/Z97/Bq399+vuRjQGA
JIRl95tV8pv3qq1xvX89GD1aoV43jr8BM78hKr8Pv+kqo2RI/hLjB10BzVVgTESZsHDWv0GiiLkg
V5nS8N/snceS3EjaZV9lbPZoc4eG2cwsMrRMyaTYwMgiCa01nn4OPNkVrOzq/v/ZzwYJFYhIBAJw
//zec9EM90XxlOL92vq9QWqo2RPc+TbrdPpwSMYnq6wpvBtL3ELFyPbbRC3GUZwTSKf9rGFLDqcg
wmgyNw6mG0uLx9NC80pDGi6W7y+cqu9tNj1onTHQ9siRMHnZpQ27e6CQwXZq+p0LiO/O0RJuNV3U
7tKxX/ROO+nXYi/d7KULuTWVYX0dJPrtyYFlVMbBA4iuqq1Pc57U5H4xB6Ww2PVSfqWnu3EMbRGD
m/2WJBztTkvmbFMMcxqh0okXArwaeVbfTWxXH9K5rfwZO5H5qr6/YAaekDTUW9oHsxhsWsct/qOh
ozjmm5O5oo/+A94OFOkl9ZnMHqKflznvz7nbOqMc0IPfltU+t8Xb69Q64fkUgVAy8ZTtCAT784D/
xWHeb1aHDfQQi5uafduOgnuO698+q6U+3LvPoBb/39fVdP1REBJxfztAVotfp+bduh6B9k6zvC2R
iu/e6u0UvDtN7xZxdw84kyiiqheHgyx3NUNm6fJziZbfl5rkfy4mCn59W1ab63wJpVCvUVvedrq9
0ozm3dQiJw1pNNz93WHfrbu9fTktOc3vNqvF2z63T5O36LY15ARrtYva8Hf73Y6n0RvY1pC2b6tu
L72tu/1vt3VJo9/X9LG4whcgOAPcHwhuCJAi2UtcC5OyKWqx6SS3yFrXcF29n9Vd8r61KbiPwbxs
dbti7EFI5A+2FgS0xzjG7WjvFtWxkEnF/CiWHT1+bPhFlzef/Njctz6s9uWt/+51at3bi9U+6oO8
HeG2fHv1u3VFNuoHpNcFCMCw5w75BdktvXTi3dAtMxIDBF8tR6lNSfn9rDURbJCmy230/aay29PY
2inOfuQsN4tpGTeKIixmt1CSWj0SftspULv+2/ySjszT7ZRYlIlJjb7Fn6gMlEZG3KGREHXbmbxS
tU7tp+YsFTF9W1Yvvi2qfdRERamouRCZA8pU3aKAxtnJ8qo/qjk1sQoPypc756vfNrTN4vDDKwzU
rj1yh/598nfr2oRnJOGg3RLUckuD0ZffqVr3lgOjtgRy3JdmL3djmzBMG9lmx4AtQZuSePv3O7+9
Tq19S5VhZHYb62mIgJ/2g5p0vc+nL4N+1YaOyo/5NUGgz01xedapDTLRaIeXxUdRj/1BLAFhaqKr
ILk81t0NwM5P43KqjIZxn7IxtGOAtHmDwgJ1q6TM5AzcnKyO29+wBJbdJmpdWFjfRD4uGBPy7kfH
n4/9MmHIXu7yvjk0i4gpaZAaqbkYNF7PENhh6lzrOCwTCfh7ZyNuCkU2oLbt9XobmPNTvWTWTGjY
V+o7V9/vtOTlpP7MBaNWdurasRYNFkaulOrfyjfIc05yULJ+O9RUHJdTpE6Mj8wc9bGz82dhHr3O
M49qLkTu+zY32V2xSbqC3leW45w0PG4P+mwu7iQU0Ucx1iyHBBFi0QHRPlXNXh8pto2EUD1zooqj
ZWgMmZaYry0L4OqGyNBgE2WUJJIQTcOILhJHQOQdUyjimIkZGhpd3JF6Pt/RmR42KjPFVK03FZei
lqmrETSjVqpltUVNcvRfyV3JOD5S85HSjVq+bf9tJ3UQtUyVysbF3l7eDjnTMlx7fozwVTOeoX4D
sNDaeV46guURsO+vCcOFwAgHY0+8kS0D66Av29XEWFpeaq4x4sXStSyrV972aTXBlne73/apbUZU
9Vn4VL7IflKTWWXQq1muMqzp5dLc/dvtkw38pihcdPd/3Uft/d9Yp3Z5exf1Ep8ArMAL6s3t7dTc
7V/txwFN5ZRRJFhOhDpbt3/33aL6RxNtZ82P7fJUuE3k8hC6LTLUQCL98kSRrb816tHmgl0eLYV6
mt12VHOjk/Jcu73mtvntsFFqEL7z5xuqlQ6yEO64f31btc+/XWeTn7KiIrS1CWKjqsWVriZtUHOo
97NqOWfc+m2n95sby+Kr/Pfbfzvo+11/W36b/e3Yoz7yqyM16u3Q/7Jd7TpHRXFo5Pff3uPvZ//+
nW4fOpnkC+OP5CUsJ+O3Y9x2+e0Qaqf3y2rlby9/2/7boYx0Zzb0u2It0X+bpH8uZmhiTJCVoFDZ
47b+9gLHFFjC5/TLbZVvtjp87RRDm5pVW7rUlW9vAXSVhDY4PDRViahjMpI4dmTksj4msYkPWs2q
lWozunR6w7c91Rxpk3IN17zCCvLnZrtbOstq+2+H0/OsOepDSWCMmlXb395JLcf1/DKXOJubrvOo
DS0fSb1czf12zNtHum3m637SJPFukjQJhCj6q/qt3H4RatEMbIk3Vf0u7D4uBdHb/ADVXiIrHZTz
+GF4nObHQcWvhKoFBCf5V9iLmkP5F648ArNXzlhB18KW1R7jov010fqZ9ES1nM2JJVZq1vtRd1ZE
nXrpz6bLb8ZcmmcIXUq+0H8uZuM2jo+W6yIC07rmCJX0C40dKgiTgTQGmdDUmd8ZQUVQsgzeFQEq
8ecgw3NWdP0nXJPZKWpwWrbS/BJOprdRfeuEwzDg57Xomurlv1Pd99tE9fDnqAYCF/CY0bo8PokO
/UIS0MANE+NoGzzM7cV+XIEthr+zG0wM/fwvljWemoUOK2iEce1gVUL9hn1q1iw0Rsn9re+qShGq
F5uN1rCpbKrl3oB6+f8X7P6bBTsbkth/Lth9Rr36rly3vOifgmP5D9eSuguVTDqerXTF/xQce/9w
bIpytumZkj/6b5Jj6x9iqaEJAa7UcG2H+t8vybEp/mESb2l50oB3phTM/+d//QXR2bxb/h95lz0U
VGGa//0/5QJG+11w7Fq2YToWYmga97gz3lXrZG9XjBohlZ9EkN73Im2ffL1gQDuk2gHqe5Y++ZGe
CVnY/2nZCYXsFLffbyft4e3t/vIp3suel0/helJwmjgXcgG0/o5v63GeoLTEUpOnXgW+23/uKRPN
/SSv1kw0J/LAS20z8BguDkfJKIPV/pzGMtyFFu4pUyes4D9/JB1p+fsTQ71Up0nvmLqHL/ivH6nW
DN0p4ZYfdEZpQcdr7Vp0s6RY4HzP2lg8pGO3r4qmRRcbfDMtp1h1lk2lyAXwbmlPfs6waZcP3c6w
LBib4MjvnCWbIBfcbBykTTuqj4sQqg02LrU6ItrrvTaQK0OS2FELxg//+T9Ci/4v/xHicq42lwsK
Xt67k1xpgi5hQ8Ce8GZxMhw6H+6SHF9G8G9K5La6X0e7Jhn1vSxNUoSQyzH+U7QlEVb5C9lQ+n2u
ux99XXib/+Kzcam/P9sWF7phQunlR7Jc779fAG1DNsLgOtmB/J4nn4LbAIv+QJVt2gXCs6kaMrwy
GRWQhQ7zhaVDsxqqQ2pjbzf8ZL7PtPtAMCz1X3yuf7kwbcmPkE9l2p7gi3pHTYzRJZc6Au29iRq+
zZ0VEdjQIDXwbqXMz63V3pGW4W1mnI07PRheywx+R5FX491szfKSAVD4zx/J+hfComMptCLMYr5L
it1/PVX4NcUc+GO/N2I5kGflaye7BoWDexg8YFQ/p/4l0Y3gEetc/JJLezNZuAdmkwiNrO5HMGok
y+RmgaCmR5LWj6l5nIwAF/8sPtYD4629X19mI4XNhpFvZSXmi41e9Wz3jH115jaXMZzc8T5WCrBF
CzaXS3gY7YTJHY0NOWDfii7vV67mjeQ1FGecAD2du+ZgGcXncBG4obPlqY3mzdBQnA21ti2KerrW
BK5PqPvjSt8IpIXr0QF26CgR3SKnsz0SkWYPVdCQD1ScUd3959Orm//6O3EsKVnP715gFlnsHr9f
i4hYXIT8bbfXsVHZelZcjcA/VbnnMepm1Ie4wp+ZVFgJRnI48AvOp5nYl4c4zKlzw1NB54PpD/zI
yevrHzVlfwJ2OEFT950ANv73iVHIxJ/9U+g7f5RVHO2iaCIzr4c4YpsUyh2t/Oy34BFCFzbkqDeI
qXXy5XTzIXH1F28K+0PYOOKq1UzUXOIFAWWs7qH3AHMY4WRvGk2G92qSht4VLQFlr0L6G5AEJ6fJ
n/gau2vajuO+aS350pv59Bj697itu4e8zeROkJj4MjcgyJo6vPdivL7DhKKYi2deNwGaryJdWcjf
d6Ww6pXEC46uDUdsGBQgqPP4QA51cmm9Mrno1rep03FqjTK4UJYRMDO79MADbk0SWrzlxx2thF4n
e8IPTaKroDadEwn5xoYueW2rNLpIHIOZHmC+jz9OWtPtebQ1uJfnifyyXl4x/OraNF1x7Dy4VqWt
+7JGIa3n3nkIqxpVHT6vVIz4/4pSHniwI2AS8AMGcypO0l1ohYxBnbsIl0w7T0ctNMdzk5ZIfztj
j9z7K17MD25ZuEf1HdlpCIsqNCQW1abdGob4DB0PWl9FiZBOrnWGyo88W7tSzQFRq6XOmafqwauc
6JHS3wmdq3EOZRI9+lqPZTf2wrtCVFejpjWqaZV8RvHsc2d2c2RU5lbqdnC2qC1fKzefrlhnBlgI
00gKw3TWnRgrPKPKj54dxQfkcogZyvZL1Ab5uRnlwhEnP7BzyLtIrPE4ORDDjImnfKwF2cbtTXyI
YxqfEZwxfDcJg/zA8JrMjr+lRU4VvJDcZt3xKR5ywpstGd2PIgy2MUWL1dyhtM/tOgUFhooAJot4
8HGRR1EcHaqp+zrW1fTQIRx86Nvs1SPvae5a2DhyNJ5MUWn3EZw8tWSY4gWhFSdZFnC+GIVGO+Ed
rXQ+dIHn3KsJmSPRgQA9IALLutnL3bcNicX/0fYEJql1YRwNDnco+B56MZ/VzoYnwHm4ubnxMrh0
mSP6VRk0wSN5CcFjShjLgR8Jpuplcaq4mdZGOF7M2sbfwypT5GGwGuSxMVBqYfQOd7qeBM/gExDg
J3RhuMFoT2oiYusYptN8FcseZHB0pMJQzTMwXjaG/aAmkC/y42ROf6ilrHbnK//eeqThSJJuX4IT
CtNnNRl7/7M7O/l24qZ916BW8e80vM53DjCcmkyK4zxW5QMx8rB2Rq99DmBk8oCdz1rJGGdneK+S
XF1cRpBGiOVayyJ4LRmcJPPcmfadFbdQpZoOOwYMPuE1GrBo/NXdrIP99CtSgBDYR/b3IUqiD+3E
RSwgmZukNALZBSVYZGAQTYzgXWXCLNHHP9Ki8x4IcUsd/YubGaB9iI7splf82CfThhsdhvXeZjwA
DEm/n1qkXaBR1nHnpSfUpoeR38VGA3SJSDg94GmvNs3QWpQHrXNXo+iMnLreJYQOIk2fCT1ygbZ5
1TDt0ixBhjsIVI6Iuw6ijH7q3Nq2HsNe3LnQnaRwLta17gLH2qFyRgqBnTSrR/8xTLMvrUE+isnN
d5/BoiJOwr0WWhuuNR+kkOizHWORIFUm/UPcEv/Frat6sMMclePw4o8arLfAc2G6kdaBeC2HK+yF
G98NLmkYdW9nEwaqdpjh7ElLB3uYmANxPx+trmsfRGtDrACwoe5Pc+oaLxPXct18coVWPvKkumbG
TEhh5MEPcsdnxx6iXWedqIzCW09ZS9Pd3tTGSGT6MH4xG3PemlFzZZAX89zATcJ23TUqTaS/JRI/
M573oetWe2mEq54DfA7S+dkGc3qOggbVT24UuwQqjxgHbyO8SMOktgoZSV55ocxOfH8PboAGuw2c
B4cY7rtE+A7gi0QDEuzsiVilsyvdVUdTeJf7DAibrg/PwTWmLTk2Fbwg6mRaSNZMrclvQstr2qvd
pozjDJRtV5zi3gBrE7UhIVfy1IbucDaDjSHz+Sq7/pQXsUYG3x5TvLkegH4A3EiTvRGV13lxM9Ah
S3dOlUdbUwsZ3phAuvcfowIDiTv6L4TBwU0R1nMSTGuzQyLI5ai9Bl3grsOx2Hld7zDQHcwPbvVY
W7FEkhPBoy3Hkrcnsw7rFA/Wfj65I6LjcEK7Ow4yvReZax89YLcRzInAJ1UtqTLrWLoZLfCFojFh
fTqHSzsgA3PbWgxIBKZ1nBuAqAI9RfGHcItkLZCd742uvFSpXlyF9yMcjB4RD/w0yNyHxKp/REvt
vxK2cdBa7152hnO0ppkMPDuzFn3WAP3QGJ/g9chT7pg8jl1GN2ed9DPRjvVDvWi1+tw2vyLULz9H
TvjaJ4N1NJoaiiE03HWXZoTaSMM4mB06vo4sGrsud24DZsaN+uQgKvta9ZC3ooVeiXNUa3BEJvaD
JAEHBx2437LAX4oatnUQ0DpxHINP9euD+vBaGzSPZeddiqAkgbWKCAdAF79qu0hcvCxBJZYRawbq
vq9qbgN9hMEFXCOtZbTWuBqqxTrbQhwx+c/IjmzvzTiE3GhG2WkMR8LLkGvCDWNEqyNewTOq+7Tu
6/3YAF3RykPRE7DVjz9qKy8uQ+EO69mvf5YzVvoh4AEeW+Uqw/FHUB8ZEhCK9mlhGEceavnG5Msj
fpRxIDugjBcmjrNuGm6FnT9+1PvSIN6ZfyHBtrtOsPgc9JiraTlG6zM+lYMG3nEFHYzOsO68OSYz
Vw9a7IioM4fE2owB4XDcV7ztkNpnBuM2SLi0c7rkZM21haK+cTZcJvq6bcEn2D9ShrEfAFLoEdFa
eos/sY7xYJmTe+zKDt8pycS7iFrFXY/kuvGw4HYD6kTQrUFZV2Di1k4RGi91h2UY8FkGXuWjPw/l
FujCi95h34pmf90NOHz5OKBvyNWCduDGH7pJ/Kyhxdz5kxM/1Wgxu2Yyvva9NhN3kJVbqbXFKtR6
uH1tX55SFNovMEvAaHVgXGUbX+3GoW1qZPFeC8eEkDQWu64fgWjyjYNUOIUtz6jeggTTZdkh0bxN
Xw32xc3D4VTaVn+XTrZP+gZAP4TD2ScZ+g94gvsfhtMcqD1c3LoEmAS1elVnuX3SkZXjd+66jeh1
4KiSHwhromGwT66Ouq+a4UjEaQThSW0p1as6Yjx7D+jVwp9K82hYUmvLdScgCuZZSzCFMwUIfOkm
mbXOouZ/96SOpH8oxTaysi81HbJTT57iWc2piYNJcj0IB4p1UGg1iB5TO3lkJ1V6bxIBxSsajKxj
BTRtnL2fTqsTnCimq2bFVBk1W3+b5CnfXtVX5IliwwA7SuUZZ3kMK7xI7905+izwHm81cZVEIz6a
1cOY2vaDZvH0KYhjE6lu7SsqOHdaP5VPal1njTX+h97dNaWh0ZTWYI5OYf1UJISmtdjg1BJEB3m0
XYxDajHYWzkWHC7jHPdqFm1s1yo3XDLGIyHUxuOUEAKZpIC6w5lQj5pqy6EyUFKPthyvYmjPaF2r
54D34LHx5Eg3OBZTle1Nk49T17I6u17yQQJ5OcvWPbjmgJpcwBcXQSif2kSKp5DgP8S0FShszyTS
V9AD04MNpSkSzLrl5+PmGwTae7obxdnl/ruyPAtBtKbdy8YTx2kW4jjMBf5tteyU+Mew+QEchx0T
00E6aYxVr/QsnVYNRbSjqQVPRufWu9lAg4ksejj2NOywPc1HNSlStyNU7s/lcIIk78Jz3+icZx6Z
k/0jks2EGn2PdhXBfWU9pmXXHx1+RCfa5eDXYGFnWekxslrHJycMyLdrqqvuz2SZRNYnTcBoSx1C
eWk3HLAsxRvMhOmmCzKw0+mnurC/IbwKTlpa74VHMkWWReceyzdfbPAohvhKIvK1ht5st/oLLbx9
LDv8kHzUSZocO5PcIo303PIUcK1Bu4un8UuVhvCC9fgjsmuSxISxiuPoxc7petWEOdNG65egU8aB
I36C3h/Ig786s7Mf3P4DDvhu1c9Qbu15TboooMOXsCQupm/jYofHlh6gC55zgKAiG/JGzfaRxsnH
cHnCpOawwxPcCPiTZbXXZQxP4KDX4QMj3f6uhQ4kdBJZ5CLc9gcQJukUnDWTKEWnwUfSH0Ujvhbd
E+18f+PDoLmbR1o1snbkIcZ5tbL6cd+bJqBifL771OY3VcnoFAlwj8Ltfpia020ZBfw6JnN5BwP/
o17Y7QHN20g4O99vah8otaEUTsEUy/zoLLdLNcmstV2H9l7G3o9m5v+Mu2aHvP0g3VZsTNN6tEHm
3LWwmHVymGEFlC4WNgKOe1y5iaEB0IlJf7G1J80IwWRWvYN7Mv02eoBFq6W8k7mrKnFfBeFqG992
Ic41IyxV+Gx3FhgVrLYQZHh04tCiO1Rk8qfPqS4HH3oxCQ1YbGkItEn1NflsxGX2UArSIIIKfsBS
Qc7Luf3OjeOe29CSNa4DC9Vg7eSDU+2NrPg5IACAMWTpWzl61mtgG1evwowetR4VUFse8zQ06V+F
xgfbK6G7RekxwkdzNqHarUIPcJhegYSvSgeT7dL6yusvUV6UH/lKLlrqv9ZVDxu0rr6ifYcEZVfz
rhksTO89IdBRCELU4h5Cp50EWEeOEIAMCmaOEV611FvjpSDYElTVtmm1157bTx7Ra4+n3t2UJY8v
1y/rtS4N0J61H+7bVENjLnC2XrsyKnaNU5aPUUTFEJNY1iU2ZjbHoVNuw4eRExITPzv3aQl3rPsg
ZCvOYjBKdP4tpum84iTqv9SNJeQBYqXraoHDEcJqtV9yCkd3mH2OSFnDLfc97l+WuDdS6TyEFKhz
zX5w40NvghsrBcTROXDMU5yS2xiL/EtFW2oHHOhRzMQS+XoEHhd+qytDeZf2Hl75AbpD+jJQVN5r
UdyvqVIT41NFz46ZrLXZd898azhnLOpJPglvGzehpBzDiXO62T6ZCb/+gzMmFeBSgnLUcwPL8gdv
sowDDYVzkQRQshs+fWrGj649+B+KON8W5fRKmNoAn1lH5DcBD3TDuljNCE+xKSSPUiNXKR+Rdkic
FrKcMfMMZDg1vr/CRAfyPKju+6K5JhqsrTBmezLRpo2E79MtqvZDU+kk0iNSpTYxtAm+2WIe1kE5
GiQqwB6yM6fY+s78QQmjltL1vFKzb6KrBitL1JZfQEgR7yNeitzbkixqgvpvGA4us1RH/0afsnRM
soy+uXP6DUG9C/PUx4bW65Z7VMs5gKUxjMLDTWxR/1WFYcpFwvBvN/vLcOtNaDE45LJMQ/js6vlO
lgS/9PZnJ6m6VUPsib2BkrLNpjzZ91WGG3bZYdEZzcg/eJpMgDnqdK2UP2rSx4x8Tt9D+uAG1nAa
a2c/7aJDqhHgZN93JaM1JIM/5jiU4Y65R+g16Yo0xq9TBllRM8jyzLpOO5KZ0mReR09TczdOsqDO
7XDYBvhKnvwKNgHap2wrh+DRWWSc2XPk9B9q4QJFbKL8KJbx4jHwyO4ETjnJeW2QfTc4z13NsIrX
ux/FmBUvHqkVL7OD1BqqLvahA2pBUqYMd7qGU1StLQcgbVKU8HSAEld9evRFKPYB3ni+uI5KxpQf
ZtNHiTS3mY6BU8uOLpJhiqvm88iNqyyTo1fM3/myHW7ZmnXAPgNUW49RbpbTJ31ovSuZwcYuhZ1D
RxEQ6czTuG4KeoCTue4Ll7JuSmWlS4Pi3oqbi1sUhPoAWPG4kteayD32wgpmjJiSCMbW3Tn5ZGcw
ePycYoMfNfm6YbzsnKT51ZCF9loCZN06tBEOaRv0jx4RdMvwQ/vHmACWnFsI7q357DhhseMnkO/9
MMxfi9w/5Xmsfe0IH1mZruyvYxamVx7RdJTwypJIHn4NSmo8Hdlizmh+7oPwEbmt8wNL5rqHIKtz
j7lPfaM/5zhu7mox7Suzsb9lOaBys8Wc6QgK6ThXnryRAZ2+o8hLhxr0Hwa7g64NGN0yXPzYcmdo
C9w6JsQyPFtaEIEUJotyAMlajTtKHAze52BHEI/b16ACSE0xQa410o/PTq0F66kh14nO/k8DdRkd
SvuAmxwsqpPfJ7KXLxTb0OghKEszbzpZ9OAmowif69YnH4clsGskJGStc211Q95BYiUBx+wwsU75
S0gfYRV39IKDGoZ27PbFzhQtxrkpxsJcaI9jcJlii/ShJTJeaGSTuc10sL7kI1gjyPhyHMFAWkI/
lQY5NY4nzcMQgwipy965DHV2ceM8OsOxTBkeHE+MThYH7pmXXsbdo57ZXxNAPvB+s3VBxfchFkSj
6SEPKTm6d5XdPXUND+MmIHp3dOfvTZX1exx7wCUprqKVDklkFgzg1vAV4hqPnTNGzQUu57COB0Ta
GkjpIcERDU3jcxi2NNGHWl5VWcqzjB3DRvaTFF8rw8ROXJAN37fuJ7tMSGYuQ4OQmRn3elluOx0e
qD/WjHoG82s0Vflen4Znvq1pcWHTB0r6GUhFR9aKS3CGh+dglwRi3kouMG4RKUkpIHcTqsM49sAx
G/VHr8X03jOMVE2iO/Vpe6bMaRGT99npsvvcaurHcAZPmNtBe9EyqEMmj7R6aMadNX2evOHq5Z44
BwmhJZzeI8njn8hEG054gE+xHttX0nc/BjjhYIH7ZyfEzmkMNrFUI0M2yWTfeyUc8EQHrjkHzf1M
aTtwGLExhw7zXlGFpzbqnmYbIpRrfa+MEfwS1Psh0GhsxwQSNEa+9NRbKpOaS/s423SD4exs2yLo
Z2j/EMMUntB4wJzqx2KPD79uo11WjN0lrAhySokX2mjzZahca2cQa7UWZUmG6FI5aLKMZOm2AnwQ
YFp0hvzQJwBBIxef2ZRwOkzTvEaZ63yuP0B9zSy/vZ/0HqFSnzwHox5d4Ujop6SVa7syxQZJkIXy
sixwo66kRy/S03V7ry3EyomOZ0hBb+g6QV443X9KxeVH7va0wkVMvEGcf2nnwxRFxw7PztXWGGum
kUQglqh9cmsCWkIOI08PYcPt0Khb7RzXGgfVg4fBohgw1vPFNX0SP/A2IkGilxgwKrGyZ84fDVv7
FBYgTLrC+wB9lBQSvfaJzsyNDw5RjNx4eBEwBTj0ndczohLrp9GPf/RGam/hPZPv1T1hhes+9ZP4
1LU8YZ0c33oo+YrN1JRQG+YQsjpozJDxeZRd06OMbWNXIFgEWyD6qw2goiTRy49b8zwHJZGqY/Fq
yjg8k9S2sJ90D/CFbwA3agIuQi15dDnEOnLHGQpo7O8EVp45gK3j7CP6/6emDYmg8Sb7VNBm9FsK
R0mvtzt6uNXFQiN0HEOqplYhL1Fov4rM7MAQGK8MVZAAT+JVAxqBpoWsGfDV3Yb6ks7Vp7ukdnnT
QHYZvJIloFRrGTRJKJz4krylpXO6qJBLM+l3ZjSdJQ2Ks7FMIp07ch10ZDrQIiwFSQEdw1LHyGaw
uYzky5DB1IUSGq216kQlNTtBIZarZtB+pj78sqbzyxcDoMG9BhLKcj8rGEUDuO5lpujfDsnnSPTt
xUklZIHO3zsDVHAQV/6RMwJTjX5iO5XWtapmxvMwxSMpy7JTRij4KcQWusprSJCVrPLTqIGhyAmE
0WKafKFY2EmWjfFaD6IfdlylUCws82iL1CU17xW/ECMHMkY36yTgXmwe7JRbdWbrNJiPUVISh0PJ
4s5uuGHwAcdj3jAqAMwfBkUfUPRzYsxAuhb0h5i6UD1Ufr0vu6Za+701EvIx6vB2eL7Muo8912zL
4RpartzGKQPxfd5+0A3AOzl8o4kRbYaY0twYLgHeW49bctI493VVN/ftMlG3nZRfMDqUZO+M9wxa
0lavWje/OsswtQk37GKNxFlY4d6NucNjl04ZP5PJfbjMORHgqIJOd94O9h7QBWOjXr/u65R1fn6x
i745m3G6c2nGnmp4Iiggk/QQwrVL+jBklNWhB+oRMlOnPCZNITaa6ROFmwf2ZWjxKeOtviRQMb0m
z07eAAi+EilMFB+alYELkWJsRlRsMX8NHSOgh5x5z4jRL3lbi8++QXBfONg5wT7yoWvo+GdZR+Qn
J5LYiirfmXUB7UOkXwaph1hpvVOZW/kyau68ehjZaO8fHWEEL3UrKdiN0ymwkN2FsQMR1XD/AEpf
75AJDhst1E8h40afceeuZxuXcE2T9CrLwL+YYxzQHO43JgWUY09TTzqF/JYMFe66jNEDGqG5S/UP
KXrN2KZOZWfXGzqkoKrxXmKcyx5xswNt1/OYUk/oAaBIWQPHEMU9JfpNkuglHGXxwwo6IKd5sfe9
ZnopKU9TWniJSiPaDy3FJXU9qCsDLtvOpMmxKcE3rHVyIg9pAEeDi5srvkk+mDUaUZdyxq7JzfoR
pvIaJA+MOgOUT0WpjHGoL31IGJXkuXHHYHx9DmL5wgC4WKe4VTY9fbctlS26fQx3rrqoeSLHwDxU
cP8WuERy10OJfM0964fWzKxKUwJD5paoto5Waz7rM2B1bsIA/IBiwDnbWWP7x4As5ZLVjYDDVxVk
3zGyWce6tus0x7pgHXwNi6J9yYVnXkJDf02qR5vx/2c7saIXr5ZUqPNIwq/zkAksIlZTaV4Rb/zS
2RrImo43eataRKuJzCqKwPxYLY+EKPYOhumRDEjWe3VUkzwfPgLcStcjEgxz8Sx0TsnIvUjFP2cT
hrUPw3Sh2FwAWmFiLSJ7b+l2qTmhlPZFSwGcnzyBJ4uJFHcsAXEMhGKvepuH946pvDZiC4lCelBW
USXcVBPPjbCK2tVJtpU4NEb3PWmzahPPi4dsWNxsSlqq5mRSLCHT9sfYWdTg/WKeeJtVylRlBK0c
7kZhY0FsX0wIwPFKaHOL52BZvE0sJ4w2VcJYrTKcqgOoA74dCu36Uc3VpreenaDYZ3TAMMwl6RKw
OryqjYlapw6QiIKPpD7CuwMmJeIscKyvykxa2ANfhBaHv3ylxeIwDUKNWBpEGeu8NwAjpGS0KKsu
Y3fFUc3dFv1Qo6FKlO279er0v1t3W7y93lCekNuR08DCdQbfmqY9X2B4+xbVsqaVi5uvCY5c/IKB
ywjni4n9JR1CkjVbK0OQ4SW7YXA9SofPagcyRz29KQ+jM5bNSTmG1XGdOefqULNQZH55idWcDN1m
I+L2D7WzWqUmyoGs5hrPbTDBFofb4dT6t2MWI4U/s0Q/l+ElxGdF3x4Mxq85tag2dBE98DTpzFVU
PnsMfh7I3KSC29vpxsNyekz/L3vnsRy5libpVxmb9aAM8uBgMZsAQkdQBGVyA2MyM6HlgX76+cA7
ZdVVPVZtvZ/FpV2ReZOMCBzhv/vnsO1PnIs2ZmTlx++3Of7+uP3jbaWaY1gfqu8naVrzRd9fhvXv
bAE/qFmSeKtF43Rq6nI6mcjziHr84z++fP+7Il64GUIMTbMOUE2XF9X2+wf59jl/f4H6SYdR1k7Y
RWT5QtkCVif8AuC6yxUL1W5WXxOkEStrd66gFmFOkPs8fd7Kwt3DgsKxJZ/JK7cbxs37tCgntmix
A4nyq0jiF6Msb1aGBDtO25lR/gbpXNsskYHtYN5zQDPPEihFYmT0nnHD2zA6fMkT874wU7kz5+yX
9LjvMAh/ERV/YNGtk0Weaa2s3uRsHYdS2TToxNFeWdYV5ghXpQajXgSdARX01Wyc+85Mo0tkE8Rc
VrE5CS9hJuKTyze4oShuVj/R4piVMxjdYAADpME7w/8QT8YGds687ULUf/iKqJtQYPO8wNSS0aIk
rGtog9ez+uu0zob7DuqsSO9116O5XIU+at3QNcxIe7CNqn+z8/YBxWwP8MfQIwNom/yqnbcOFoZf
dR7htOyL1TpgCMjPEyX7VJP4tZr5iyLkjQZT+ATKeCtnT26i2nkxR/dT0yn1KVJ/cqG4dcxZZs8l
vmUwLwgVKdxiZoITm1wW2MYTEtOxQ69G0lM8oIWEUdGArlGYfDRJk3P1gNJlmNMRVtljyuRmKLhb
huFDIpknwq3YxyWoYrcG9ekFVk5dLNMcBBnQCLsRAdXuqAXFjwKmtTI6rA4S7CZ9vRavnOImBmZg
OJKxBXan5nhXxznzc8/4UYk94IK1FYsjft3S1TyEj0l3V1IAsa0KsIleD1uPc03Qgf7kTpsrolUc
vxgE0gNlW8Y+xGwDg6iBCmqjSppmcvVa62nuTM8PBSBevBE3JKorP7va1HOCoxhA0M6FTjy1nrFJ
HThPtShfeTr/GF3QLeikqWLAzQH/aEd8uAzDPIQLzerKivfLkKz9K/pPLhCAPY6m0QZ8ttOA8yFU
KASuCSBK/TZ39F3VVQLDfZxhXukBDslwC+mJxq/CuM2u8yuEOE1RS51RWN/SZ7vpW93chmYxM0Qp
wn072Qd7pcPpKydOX4lx3cqOM1eKHICYmVg+ZLlyZcy1K20uXblz9kqgm0DRkWQsz7B+cAOsnLrl
m1gHum5ZGXbf/wquCqSA0bjpK+nOmWDeKeB35krBo6DHPborGS9dGXnLSsuLVm6e1oMPs1aWHnNF
DJ3g9SbcxUdvJe5VK3sP4A1FZCuPz17JfCE/gVpZffZK7Yuh/FQrx0+bgaCh4Sw7b6X8NSvvz2KM
hjIBA3BaaYAUZ7ywUQzP31+66TSt5EAq/ZKVJJiCFGxWtiDQyfHZtUHnAEJgK1x+5wkAATMZk4fE
0iQJ451VhyZrVe4dXJdGmVBptGDG7im2rUvFYFYOznBuFocZQUeTSOHerM5yb5OR7OZ8GR5InDw1
ZftFQNTjP81o1bNV3gu7a7moG+NRGhk8pLDFbFMZ1OsUVI0VXruvbEW9Bje7oSo76rTMT8472S5F
RkT3mxKOi/Z4cdPXok5pbizHdhvSmhqa4zNGDzpjB0p+DOlxdKo5Fub6tRHSvjrmbANZwK444WvY
CcCPPMkpeCL42Mj+rp9EsXGxDfuxGYAQaSKatshVdHtqb7Qyi6vVycuE7+qwLE0SFMVKAkU2Ddqk
W93qRUypZPd7zs0nnBXxU4c8H4dd8SLG87woD7KbYF3J3gpjHi+hN9fXVIOUuLpumhZVkrLyU7S0
h0Hwx/97Z7GxJgb+KWohcV25Fig60xBA6P8lUbAMZuolrlUfMkNmh3Fg6N0VlJXiGXyRmBafpkK1
QOjmnbOaOybRJf/Ft2D+p7QH6WgWVN1wDBAxuvUvdnYvjLue8FR9KDTsTmFv3rvUJATaSFEHG9mP
3OR8jiGg3nnVEN/Z9Lp4ZgGdpaaPRTVWgTMuis+r2VQfDBDrMnruGC4fua7qd6sL9FuN+vcvnLka
rv/lhaNmWyc9gQ/fxvX+z4Zs0gy5lVYTL5zXiW3uGPIYDeGdYQH1wLxg750B5sg0GMdBUBfOtSn7
sRC2tSmjoAEqVLb3OW1rQ8Y/ham/Vog5iD/Obwwqjs36xREYNeZBVSDmCsqT/kpP/VPm5j+mW9Yc
z3/6/td+ACE9wY/xbTj/+rwlZbQmcv7XrFIyM4aoWOpKju42sK2kU/wQTsuQbdaPuDJKH8vTsFty
930QCcuDfU2pmKPAubK3ePsvo/zp0AZ+WIR891YFpEnrHzx5D+lU13s6BekGKGLYfql9Z3d573+/
Cf+/deJ5rn//7//5ySmvDBLVtclX989pLrFmpv5NBAwVNv4f/mdb5Un5+f/4rX8Pgjl/sx1QGlTG
OS5S6Rol+b9BMGlDYDIEaolhC1vaFpGPv3ObxN/IJjJedKRumfw2ftffuyesv/FLWURNjq+6gQL/
3+E2WYa5Zmz+42PGwMG0LM91hElPvOVa//yYudnUFG2u0kOiO/ZeTPWLIzkD6umwLWuzf0wtN36M
0pEhn5Hv9Y5zoVXr1o34GV1hxdKfHKat2ViKW601ZGKUWe4SoIKXcUZvGBfbeRhCHA/18CD6iOEf
qE0sTfiCk7G4qFVDttqrZ1AXnejLR9iXVPR6I/aVrqzPGagfuG4Kx2BiuI+Nt4CNdxgVulkfZJGI
/NkIrZskAbDrTMM8O1XinTkJ9zsDClVgxmDf6ol5YTWr6avztGssDY3vXORnuxT5YZnCYh3Lj+96
2wb4OqcficRW0WA1rlt2QyAS1ds8mxP1My4GvXyNm0b9y0SGfhNr7CZ9t3Qv1Bz1m2qVn2tZi43Q
jfgF+S0onBxD8oLOO1V38/I4h7F9HGTz6bleScsZsMlmgh+eOPKSiiXet72GOYxi6s64s0C5ebiG
tq6g+HcphouHdUBm81mFHFd4sV71jtrTWljH1FueK1FYW80BMCqE/VvDDV9V/HG6WhiBLg3oyXwa
Nw3AaoY3h3IZbxjuvK1rPo2uyT5sF7tSN9ROsxWGzeqSqt571c/pow5z9SHqqcsdi3FXTJCK5iLF
dN321QH8O/1UOzVig/FIBk+syg/2NNy+8xlFn07w9PJ4T/PvYoqLRuESlZIN7eUcJ5EAC9zf0qS1
Ed2mt9v0laaoAPsiyRpJi7HdGBVIkF88R80hSwv7QEUd8wSPLkXaBp5VRq3A1lVgOGJ1L83CpMcz
rDnmDRwaHXPa12ZHPRRvzq7zYiZ481oop7fHfGo0P0phRZXFnAcaTMJDl+F50WonPhvI2ZXSf9Ya
E845aqxHHd7HEFpgrQmXOL3HLZ//qZ+HYDI7XUQny2TmJ7mrrChFbaeFqUdVODGOlDLFByaAkrl1
ocBu0Pxt6XRUr18Y1p7pm0wOcYmdUM9oGMPmhgnfOsH8poTWu7FFmFeZTOaVUGcRqBwzRmKnT1lS
7xI+WScZUgswpjP9smG6niUhZUnxOFn0LxsxKEuhmMK2BX2cfBtc+PUEwGKjxk39PVeM8KUWmgvj
fdB5+/EmaVXi0jdGWKyr5tdyNlHiecmR15Zmn4bre0pUKg0hOpmFBe9tFsPOpXTWqNN+8zxOZX+e
2vinFXb5sW24IjqioyI+zYNKx9kmG21PGUJ7mJcbQPVzg5/nwdULYC3G+uPPtKBiPMeeq1Gz0tmy
24NU97Z1yBGpwqgcKKOmCnTIJKJv9qaj8j54lYlxPTslIRduM5KvsRZWZ/QazLirkimi6r2oaN1t
FaZbVuArz86b00VY3RQ0YiNfHpfJnI+6CzK5TQBZhnW8s7BSbeOywo3ToyT0FCoEaRq7m16nJ12f
cxmEecaDZrNMtFVNlJEA152VJM015S6WtuWHbUNirejJwdrsq+lF8/JtZyf9tTJTYzO3DPK9Pt1q
utWhRCXcyT2KUKaSEgE6Ol0DJ7QaJ7xpi/cuPYaES+kW3AqLHwbMtUrY4a6RWvUjwTs809HeN4RN
Iri+d8Kbphtzm8LP3Tq+uPMiNpC2YeBKmjVoQKCxTyv6+85tzUc70+9NUo/3krq8ZWHix2ibW0ck
hrsGjh52ffcnhaTbpnKOUZ2+RiMUY1nUclsG1ZCmR7QFZwMGKDkO7uqnKwB3cgEj7xavmqOppYe0
1n46aTU+paF5X+XOzo6RKYQu1qKittqyD1UXgTe0nPs3fWblN37rbmze13z6t7FOc5Fa5Z1yhcFE
09DvI2+h+7QnSpgMNs50RfVw435C1/VerXAO7+zWOLUZ/qKpDvHCp0zDxrSYLqLQzN1MTho6bbqG
gqaHJZbVR+qM9j1EuRcSUeeiFf1L5W6h0tt0lbsS+1c67LA5/EkTr8dAa/abTFVMAUt0GQyXyaHI
7PncyOw9T2ALkJM8yzAO4BZkz+38VQ/hfR+b8iXVtPfC7c917abBsko/MLLVWsBm+iaRg21R4G1h
8W7vzJjytJlcMgGGjwU31yz4lQMXol3fNh5Hy9Lzo2im0CfpkoPHJz7oQq/FG4IKbv2Kqth7baKG
4mI9QjTJa7+HafCUzpnpj3Nym/Ss2Zctf2ERuRaxFRQ0XwRG7Q1nW5nxgWnMexg7jT9mBcCwLB78
QS7Fflq0dD+ENaZHNP69iM0DRb7Vc5/3ll+qYtp/h7qkNRx0Srd2bgv+3BkcnZJQZruka+ReLmLc
uhgwjlGpj4GMbYMumzIi78aIAP37wzQoER6E+ULzzwR72XhgMBP5rS2cG3RhOxrHnaA64sSEE0+Y
Yzp7dmrY/hj0AvSHP+Y8f2LIM15n46wPpfc65+ONg9HngjLh4/P0tnamXqLBw2fb6b26LI1G44T8
jO15PFXa+F6rk2ZYuCWbuvKpsyLjaBvnvzYSd06P5GjYFVMXxlMDy7BV7ImkekzOAEzZs5bepthW
BUmtvCV98Wk2uvOYcS8/5npjXczMSnZpw04d23Sg2KqUh7brdeZUcfVcJSmMJMm23psrvLbCt5FD
fj+3pkWqp4gM+j3nkx7m8sDjvinD8UvkNxBQRFkZhe87A8tX22TGLcujwO0G72w1ABQpKT4pZ2xP
LgWfva3fcK9MqqZc3EhO7QwEpsaXAc0Zp/pEV6QRC7VxVK0elRcicofhBdBz78dQiPeKkf8F7uRJ
NHhl0hrdy83z383ScCrA2EsE6bEp+GQTvptukd4/dUpznluj2+Sd0H2iEPpOdtFeIyZ/KdKP3CKR
L7v5V6s7FYJciM7JQGtNMFynhYKXThEz3jhZBO9Dr/rNIHNkzMyghCQqPkBsoNbqi1+P9JOLzNTv
KAOu/apuS3Knk77jnbawVPyQHiVJm6bq1ZbqlOg4LqlBCfRqzZL9/SDwZMgUCWHGXxGOkI5V69iB
LRu6awYzvgin+k3RCRkTmjVoXc7JntjU846yfcC/8DZW8ersfOpcrXpai+k5RjA9EaQibqjTxk5v
miwYs758H5otlP5o0pYHw8m+3JRjh22qgEmKe5WcCwPyQ+0+XpAlXe9H6dyIrY73WH8+Hejk+2I5
MLeHPW2k6pEAKSJh555lTom0JYyLTjUSrYlnmlT/WPCsL11IMUcZLWwKbmL5HvFRBslFdu4QWvok
nLelUcec1tLugQqcabJHxPm0f+DMSnk9ryIDdSwOth3lhxj+pg88bd4MVmTscle8FqaiqCxb9ENR
OYtvunQlMQrtzhkjmMHCAm7nVURh6Pxiqz7ZW2b47GptcmA2luyddLwncc+BoF1wUfeI1x3PPPML
UNXac4qEFsr23aUCgGNQPaTNfW2XWysaHz0qcVDNcXim1UHP7DDwjFk/OeaJ8aNx16TUv3OQoQig
xaAVimG6FXb9GtveJuud+iiHgr2zXm4ZVcx6Es/XKmk3UzRNDxUBgd5KjCMFQ9aRQtgtmAOazGia
RO+s1HZQmb6L8/JXWbLlhpqVXLJyZlY219Um7lz7rpPU6opJLHtuXaClNYsuu1jDeiwXannXHUWR
VCvI7hy/D0N8v4i1k9wOXf2kkr5ebwHmPVYU+m0X7+JmiHB9Xif71qyprAF2nhhJumvi/JGpbnrl
v59yIXH8ZOS4ASEVfuKQEzPGgUpee8YxvB7KRneE3BsTywuF2WzqLvXO+lh8ICThlNDK/NL0acOE
g1SBq61ofBDhJXeirefONeSaZt56IDYO/UTISwxEZxrKeJIpd55ai8ifqJgN6uyWWwCLW9M3qvFm
ebA/Wpfb0/ofk0HGfFv1Zinqmekb/UKeU6CRazy7LMcUkHXHKvJgRAx1v2k4bO96yoA5YjQ5p0rv
qFkcfPuEM7XWWr5MiuqA25EoD46mPUPnA2nsa+nRsMj/mTYEfWB6QQak6j9w4PCx4x6wEY6+Te3p
jytrGShU+iDvsi/b1HkgrXpg3EBWM4WXT2m5oO9KWUswLkA1PI9KArZ7hkI4SnNvOJrRTAWB6sw7
kug0ceAfC2Eh0JXDjtkEeZS+pxkdR6GSTDvWZYC3bqvy1xQL+71aTAfVX7bHrsn8JY5SblDjeBCt
YQemGd15BLSfjbp891pOwNXgHRi8DfSysNaH8xSf7Wl6IlEx7KtOl/vVwsnlip1u4sKi52vwpU+I
/mcz1um22jmuwPnjEZxzn2rCwUxTwNzVWU9RINE/TtNhu3c1bdjn6fzmpY1xh30JKzBlQBDy+Fi2
UGWMNapIp8a1nuu3hPYGPn5Y9mRpJfg45h+qGBZ/WLP4EPXFTirm6eMS8obSl9d70t4AN0iCrF/U
bpACPVkrT85Y8aCEYGRzkUYne8rOcHybo9E4vwzZDtsJo7dfRYL8bkIh1xSF8J4bZQXzUBH2VMH3
hTuRc4blqnia54xXfDD+IPibWCLidBtHw9fs1LzdObmIxsa9x+XTjxXpe69o5KFfJTsidxxsC5oH
xlmjmqVx9aDOqFvMcNkHVVxYO3gVyo9beVCqLg+24cVB4mKvz2qTg50hqDxLqqtmY0B3Oa3YCQML
g4hlvFHOV0KxXqg31ZbsLtU8YUdmGs8wE8A4Y7vvWLd39FB+Cmf+Wmu9uXceFjV513qgaqcqS+/a
hNqxnjJ1oLPDCr5ToAzRBO/hjEBOxj5A68jBWeImM5fwOoXDBzdXfkE+hKdFdm/SHcSxNp3uoa0e
yLjt2cW7+5D9aG8j5QQNVrMY0WrfW0SMcu+yjORXO4YocK26fKe3mRHojHwQ45bfMl2MYGomAr01
l7B0lpfc1IxnQRLkkuCaJ5ZYN+AnRiz9RnmLCYhajtndg7WtCABF8V7ILPBkoY5teYdT074wa8yP
SRkqupRLZomGiwldof5vDbpcgQGCaCtCDB+anRNPVgWTSKc07vSu3sErCboiDl8Z5O57vc52UYpr
3bA47UB7Jta5XBav2GMNy+64EXR7IuqM4vJI39LjTl8J0XNfWCYAgHULnFpTZ8yQvoi2my40rk7D
nB2WuaXCsJsxsY0+Tjf1THS8UFbnu7HnXLl37FOKex66Sb/hOV31nFc8VfSTCikgIISUHALV3pK4
zjHIZc1bFYKjCZHoe4DFTej020rRkZe05nBwuWYWRCGP2iIfjUIZD5X8GBSBfn2sHmoD272CYEOS
zQk0toMjsV6/7e2zvZTaYcYVC3NDTLusRqRybc3jMU6Os3HF2RdfaYB5zztNvUKGRTAof3aaljzZ
efIepqsZMIw/vnesFNtcqCAR0KxBwmPRXgaEmIWW66c4Y32xWgtqDQ7kuO+GPYuceWRZ4cj+aEVd
/hpbVhxQCjNaZMEBxVB/ERX7IhnMexpdaIlTYbSv+JB3THdxlYhKHQBOQS/BiMBFRD94Gh9q9uo7
iveAuGkW1tXShiCRjiCcYrc5JvPenTjvRaMxH8aQwSAdjzirUxOtyYj+iMWdHxgSH3SYNbeJI6BJ
w4LT1z9SFH3ZpWhHVhbt5JSjTdnVmSqhP6nd6lfqkLZOgbcT3pR5TA2YwN6Er7NTenwntoyM5bGZ
KAYSKe1pzR57PW04yZKdk4mqViae3S6aGveK61o70N33VDFvoZQ7Y3ZQtAfAAeV+iL0QETGtaCyP
k2s+Oua+xqmzieZp9r3Jtn/2tNc39rF2RvVuKG9jG6iaG1byeyb28SFPQ474yiXCqHlXvfolp24/
Tc3st6oj/q57P2KNV0uiz/gc9qi2Ynd7UEyG9SVLsBdwm+FkMz40H9Jeqt1otU3QYqehxay6FIXm
3OI4DlKlv8VDZ31E2nsYav05sRzwCCI8CpM2jFTmJ36Y8V4om1G1SYcHLZ6HPGGdZxfXAk3TEGMK
/VFLHWJlREXuaN7DgUneKMPP/lRSx+WRJmDVrCdwRHxmq1WstUZ1c5IWMZOaYc60sbtdUrP0K7tk
sdDLV5U9ToTfkFLEl2nFJDQ10gO2jVG0H5+xLbv39ngEN+JcPPZl0xjDg6Omwlc0FnH4pl5xERrh
+WKic1XKcI9wvgKTXf6QNGf8HsKtJcVNEWoUaYeEoPumpP9wR3GL9OthDDdmp6IdDZzG5luxGLDW
MRV3i72WwPVF0F8rd7Vi17RttiNk5u1dHvUFuAQiUPxAB9OtsriNUwF210/98Ap/csEbAUDfll8D
GOenLDW8p9pGIZjQJqT9MDKKBd9DeA3JmXLoQhw1Qra+JsPmKQZypXG4u45R9gYMR51YLhNqYRvv
EX3Er6Yq247LVNAGKBpkfSp6cEMQ9x8DjQHBaTbIPWsMZzdJU+AtNX+YqOakGcW2z7vkTbjUdWXt
a+N8DQNop+/WXah0fwSZIiRL5A8ZcXKOJ+/oiqw5VXVzh0OQgy0Vm4/pVD0JBv97Tl/TMZ/tO446
0THSs/jgxTgJYqJg5JY0gMgVNaRhYwr8Rpgt+t44kapu0YLbtd6L8ZpGIlW6Jecj9orUZBZB6OTn
UCdrjS09SCDpHqYCJJ3Uyk+pYU1csmifmNWJHQcHsMaS/A2z7iZgKnlrkmRmPxICUSFyx30auXeu
3qjT0PpUf1oblSIbZ/lNY8BvZd50MtYv+q8JZrAqsvnwDcbtEudJR0LZgQj40Jo1Ql6xTPb0uHK4
p/yyRXHV+EVameon2ceHuZC63zYjgf5Bv+cEYu2+EdSushtf4lv1ccBVB4dwnejYvlxFYBPvlwl9
xOPkL3poOpyqp1gCGfNmZKNkO1nVeOqjaDxNeMMkLxvabZttXAK1XCswdFCxZRX2Hb2izk4nVKF6
gStuaR7tcI0y5tBANYzX2+/vMxvEws/rcMfOu9zXLV5/r3px++qa2sDk6bEJ8kFOB47ULK4V4Dwj
caog0qGTfH0n1L6h3emMD6mYQbQ1iwJIwhdcR5uscvXj3CAOjmOmtgUuoRoyME1Nb1Wb/6qrKmEt
olV4dciVCVdHy8n/uFW/kIfuFddiiQG/LbsgJuJKBsTdj1PzRQ6MXVRDqspILXg/lvA9XkHa5uLa
hwpHjKO5ikw2X6IVjR7Fsxl8U4x1TRKtAp8Q2Cvv/PsLki+JEOYvgebNwwlEVbYP++GSrUjyeTLH
bRWPP7vYA+5tZk+Ypg2f4x6FpqRFjJGMkK1LPyqLkUvDwI2Q+f9uLLNbOWNIE0npBCrRNwJOOOpg
tQOIDQW2KC4rqo1SFt9ac5TlvM24ZG0mMxu3wByqHTVXP7G4/KrsZd/V7vOS5r9DmlP1aogY3jDI
YJcEM+Ud55WPblhRvKNR7TXU3QGvHxa5eZg/HMIiG+LonALzPYXfD2qSxnGux80isX7RO6SdZn3q
N2E0KWQ33oimfKGN1w56XVd/Md/l9ABBnS2wcq7fgHdhp5TPq/BcjdD4jLRe9ugTfHii6HWwB/OF
hnRjBW8cHBaBo9sQwY7I2u6Wen7xcssKvmcki6ras1Wuf9bdxUhmcGqyz37QLAgQi9OH4yrM5obz
HGuTiZXJtU54jl7NcRJbPaHMccLbyxgj2mcaJcpOH9nvs8CXbmAiMUI7sFZnLYrVrPs14xPuMhQs
2rHX8SGgbMtwJjJAVWRtGnT61Tf5F6tdUffOVfP21+dyNXLO6IzY6sSLnQzXdnafC++X0722SXzT
5jik0bL5JFA2olx4RKBKcS8LWr+WPvsz6XBsPBzQQtNYhT0MhKYt14i1tpoG6UrLQhxklW0d6tI1
Txq/OTapWbPVyhwrO3fdjH0Lk+hh5ENJWQwa4k703Nu/OKZ4wtp6ShlBotmXMbdvKI5/gec1bBfS
rD/0ZODhLc9DxgFYPE3qYYlAEXn0bWku5Avkhnei62/qS8Z3hSF6ioYvusKCP/TrpdokCKqebFec
tBFZZh5utexXgyuuOlzqIVqQ6PtANzB3kmp9yaDuhpp8oUgHNEJsbEcrzQ7Oau+eoLAfxkXzi4kI
YWOtTMf+VMQmL7Eo8RyqnolQz4l3QSFrGlyEKNoMmX3RJWqDC6PjOtgYMzGduXqUGU3GJpOkInDM
wgu4sOqbIsO/GUVodzAPqiS6ZWaDGlEahBlUdmfjeVzYwufkKUJ+4vhCfMVj24mobA9ia2B0TGnm
KmnosADw482ioNB1+pWudmx6veMukLiwWX+AJOEoDerZKo7tYh/i1vH2ERci6mrGgzXjaI4j+4C5
FSRyxB6lp/apb0ChOdjvD65m+RH8EcJ25WEY12B/03BNsrxf9C8RPI0WzsyFiRPNRfpCH/A1kXKp
9LxrItx3DsQk18iESxaMU1+TvdxMjnGI2giehmEpGgeI3gl+v5FSQ+TMEc9GqKdES/poqwDdcVIa
bdz0TUGHhX4ZQjJKnCfR8IiWRVZFnRLorKLhWD1BKtqIacK75VHrI+fXev1tYaTY8BreHaU9ckLo
UZjDe5315x+NC/W6tttrbVHqyIdGj8+TGfPzhZXatKv1HBjlU+Ngx4lCiwMxsZpgACrFWtdwVzG5
F+bDqWJCvX63mHXovo0WHu2yIAPNBRUbV7Gp+uhOp6w39CKiVP193YG4EhkPelbNn3KsKVlljtaV
LZfmdZdev/PvvxvzzyEJzY1Leak/Vdo7A0za5MridXqknskXvLB1DVdx5uBbc5xBnpWhb5YkaZrW
r+FupJj/2K+oQeiam1elNjE3MkyO3jMEMAwCRYV79SZj8od0eDPd4rOPxOQnFMb5GrRx7nimzQ3Z
+umtpxOHJkCWZ6tkqCYx/2scT08ZjVan0B3KY0u1iQ32YN8b46vjsGewnFebJSRdCUqhJUBFFr6o
G3ubS5n6Tp5GQe6FbF05oC14P/Q4GOafxiZA7aBjTiSmv/dtBKz+qKlPS9eeafu6hwEKHtcKz1Ek
Do1h3xQ+nL2r3NCvu2xBLWOK4A7zfa/yiSDabtIFw8la7CnKfJ2HNOLj3d5l3XS2UIRI1cbb2Wrt
m9VCqkhpKOawO114JzuMAONzNIz3nGwfua3JQDptix9SkAlMyj+OwQLBXTmgAI1oyZK/SZ6kpodh
FRLTBYx16N4yPJfHRc2uX0JB8UU0AITSf6ux4fRUwa9kpQv3Cc757RiGTy1XQJzpqr1HEW2BpbMm
y0MIvn3j5fVE0ce0z3M84oDR88Byq2iXPTep1vtlHD+yToTIisgYDpNtibJdG6yMRqSO/dqUrvBO
p51LUXtUgYgudHovhbZvrSbcO5nKD5FBNzKK3Zph03Z94ehHXaodxjXkgkL+SHIJy8vgEOPO9wMj
kXOb0Kld4rjpk/G+izABcDDJ2/4zTMufOm/xRsh59h2jp+C8Zf48Ds1HKcwPLfVzq3POem0RRk5/
lgYWlmrucAtIbTxODgVgXNiVX3Kz9uF++Npwq+gi48ZjsEtuUk8fYNdZ5pb9sQy8jDg1VKkBEoX1
6kHIOxj9L93QDsoww6NF+inHKI5n23lIyf4FHdiBvUGV+yZq0ufvXLqa+0M2hMZpdH6HFVbM2I6O
DndJvxV553vVn7YK83evRF5RxdFUcfbh7Rsvj/yUE+RhtEubtKvz26uV2KZKuZuONtOwCM8J2MmN
WCbpD0l9tJRRbfkBQBAJBDLboR5IlmbAADTz6biFgjfBKAxt8cqHwLeXlSWoapP7EcaACEjTOpkP
vQJGZh4dzO6mD1h3NDA80JI44K1NoKjOevRJAqJcxylfgjLUQOcfxhT8ZRIBQ+yIbw4h/vRMb8WO
GAYPeAFLRIxMiAyqzeYxQml6auleOWLBmkn6UAhPm+xD5KpdnZmUyhq/kO+dB9m7BVepa7dgQB+i
mmrdBLmuV4jueX5vcMF2CnjYKor2LFDpQVa143OVfi/6Y53rv8J2RJuwJtBjnocnCdfpPnTKfYgw
xGrFKYWmGHh5AEmgQbrA5MC8ThPNNLYLT65tKYW2cW2RRn+zTBvqcguVxpFi8TvH7Q6m5f4ersuW
kDszuSKkRNe2Db8SKcPyJZi2OgO0XZjaH2b7/H/YO7MlOZVs2/7K/QGO0brDa0QQbUb2jVIvmKSU
6Htwmq+/A1Tn5C7tsqpz3++DMKLNTASO+1pzjmlJwL79gEYhHmEs0L9C+YP6w9dbAeGJIldpIXNJ
iwfEFe5egqeioYyEIXePqa1xO0qRatqsoJy539KVYRkPb0t100C/caDdVdiXUV9Wayh0SM1NZBZe
hF5+kSNmHbIYNoyCsoaRxZwaZyNtXGoWDBoayTubNs2/e0MzwQ/iF3MqD/zXBPC1COxj3EJgJEz5
w6UeXOsXzRkLP4zS56yqjctUElFUa6zvFDS8GtOUxm0OSvgOOVizmTAQJmCAQa3Uj6zyuEnrGcaG
ePYNjNRZ3E8nO0MH1LSG72jDJsoHTBlEgmN9THZWrL7Lxnmau0ZtKfPvqio5BXdkTeYUTWkbUXfc
Zl5/0mEOuOC5zmVr+mLS02PX4xgMMnOfBAPdQ6faZLaFfznl2IXG8Kg1obeNODuq1DnTGM22dVAd
ElvDPwEo3hl1iA1AV3ehNKdN2Bo/aP2CK6/ITm4TiCKzOd7rUCN34yMrnAa33rxFYxLvbXfGRKKw
hQd1R9Fr/CLKa+i1Df0b+3s2ELDsDlIHbMJ1npfqHfFPvvToAgyP3oVGsHbIIG67fGSfQcNtirFn
pjciQ1q+ZRC6va+hjNQ2KqeuzCSlIGBREDtFDiY6A25E/0bs7GD6VerReLQKlO2uV8A3pR3BWnVn
mRE33rS092YY3WE83QRBZ8NtNJ/yTN2EhWtsLFvVm4UIUtXVsNO1kkYzfYsd+nV60IiRqiH3Qy18
b8yHoivmlyon/zb27YGp9WCaxh7WYrVtsZVQndSp9cpBh2bj3aAbs0BvNKOfYzSBBPmlyKZ+S1oG
QpeRdIyExb1jQmQDPbfV8+VsaCVdeMKUHHCsDdZVX9eT514Yby7tI4Lpqa8gE3WNMuKae8nQIe6R
aLBM5/xARGa1D1bkRhfaVNcB4SEJiPDKPdO4uCJ4i7wy2PWd3GMWiS/CJlAlx+O8VPE7Aur9vA9B
ijH/nzWcLQYdo3waoNXaUYpxSN3XVXYXSOCOhsFp49pNgLgPcmOdx+e8gXHcVNN7cjv29g8r43Kd
quKl6mq6vMr7GkNh30devYGOQsj2bCxlyPySzSwtCtVxTaAGUyQDY98IrcSv6ssCYohN7sserTDm
8/Fr4IBamywzXDAOJ6E7BKUVy5U4Modm7Ptv22St96qDWvjiStmdyOjGz7zMrtfN74eShZOYbLFb
/afaVJMBTlzZkOch+VFLYWHdGP+z9799LqeKselYeM5eZu8+/Ykq0UGQjqwzJ9Ebe7dxn3SWhGkZ
TKiNsP83KQFrSTec173of/bWh//qufUtn5/4V2+x7ZHFQuz0u9Y2UkaamuTOBUMewRnyQ2PGYVR2
KPOmAGhOS3kmmoFCRc2LPdgfIVjSO8DTA1SzVG7s2sWwjfejEnqxt5EjbwXvshUy046ka+ZKaIiq
s2sqCoITbde+o1o4qOSGM+/AEIt3aWJO0nvReDdoNRQaGJWFM+kka3V0KilzOLRqN3YfX0JeJxWg
36Nj2fbAbbQm+PoV66CH8e8XY+ZIfijDHChMxxd1d3BsD+yg8S1MrH43BZDVi4EqkpEwSlqSKVRP
hDpYcTjEoJ+hvAZiV4zW18oM7ieoIAfJEn5pYmv98N2shHEJ4g54Jk1QIakLTbi50uiu8RKLmqGF
+FGhKDKFS6gYM0oRaK99/ksnmvVpMN47Y/pJcTXazXrwEtaYIVNrOlhtV53LNAVcNKKrmRvT3jbu
Ia0IBAgGVvbDWH7MU3Jl7sJtUG9f0UNTl54ZCiY3u2W64LusiPBIytSPjf4xD7au0h5REQH8MZ2X
Abo2q/SYd+ighcz4R0uBAn5gTOS3h+fHbNznQossLjXS7o0+7oA1qztsIO9uP2CfYeKgOzEznhyG
TlnZFFvC8OJGvXWI5xmArVU7Z9W7ztku3WdCgnrmvKzoxnzslnLRuJPj5O7xM99mPdSqGjLNNujF
QGP4o3a4cLuaLyyXtL9yTChkPYRUYGtJ/GwJd4Fe9YZBk7D3jBvNLs6hMU6lV+BMzR9gWT5FuHdp
r5tq1ywQTs0YJagxgr/dCbt36xT2CRMl8nfKqbjmD8TcC347aul5Ph28RmdA8cwTQPzsMnml36X5
cLSXNZ4qq5T+QRfA40Qr4ZUcCyPMTah28xsLRYBWRECF3hAdq6A5w7FC8z3CV1n+fqO5s4SkhDLq
t3TLqWROgpV3/ibT9N4ZrftkQPcWveJWTC+uTspTQHsRHb7z2CfMd0zKT+sXeQ7YEP4mbaDkHAlt
31EzUFEjjug2pk02U4v1pBGi5nMDPO3mIR+94VhHCtruBNXG0SeaViZd9fKSxg7D2W1SJOcy7/m5
ipo+uYqhFFvNCc6y1jhxmA+jcWX1n3p7JnnvTcRacIkFyN1BbaeK6VsG3y2Jr65jvHWjU2wtL/jW
VsaNlYhDl0lcNNmXsVFoGsHuyCF4t4IooIud9E/Kijb6rEfnPspZ1dAysy0byXO2kk2+GHWv7yW4
m20dT+/wQiY6/tSjFNFgfpAQfe0CGHsqnfqnjg+5idLkkSwud6OT0J4M2WGA6fRYRHS2+jl7la70
oBYyX2f54Es6UrSm3eQuT5OjrgXRXivtCF+Q8EB3Qu/zcqoug31Tjp52xNNNx7HBQorRAY13BPnZ
YDnzTZhZelPMRBf0/lTLx5FSTkjHsULUscfc+pAtq6hBluTTgQltXDoP9B1xh2bDs5tR58j6RGL/
outQVt73BPcBaq6eEGg3m87mcvp1DqV6r+Wwh8XcbmkvXyKTsMmQvKutzox0GzDPwPna3kahoG9V
JW9JVVmkVcH0w01Rwycg44H7djgz+uFnxUeFjTNEBwyKf6AUDpTCk1sSyjyWNA7sEDQz9HaGd+XF
49nqAaquG68iEmgwqRtUcXMtDKXAKYtb10IUlNVEDM3JOehMnTZC9aAMh8wZGhrrpq8QqDi6BgnZ
DV7HdBQbfAfEUztx71tq/Mj1Um5dD6lz3UN4PU4lbtTOSrsdjObnImeiiHNi2CgK1mcct5Sdls1c
KkqEHZ3FNfXbMOPXGdYHfQTFXU2Y/cUslkVP82HGKZiu5TMoAFhYLWMaZsJfhPoAFIntVxuSJBxn
Gtq1Rc9TNVcXfdN7VdHBqxCaFUCmm6WDDWhuoYWnH8ilopNyK/1OtajfZQ+1IIy1V/SK+RzE94iM
u+1IkgSri9TeD61ouWuO9AF0HK+VW/Q7ynELmurXRL2elYR9EW0MEGvBFRWz0fx0K7/YZo4Kt/Zg
cFexvgw9jWJdR4zlDG58l9r1DfXz7IAio2Be1l+JATg1XlE+BtL5ThrMU2hH87tWlhdPDuPP3MIU
DQtqjt5B/JUQ4ZyYDk6FOtlNCA4Ny1cTOFMyO8NeJVTwJywDM7HjGBar+IvZe+/W4DQfU/sG9g4c
s34fdrZgtTQ4O7uwfgUSMWpShgBqGzfxA2WyNiwQbFl4UXZGFEbUvIOf6Wyjo+7ACZH9tgnLubhO
EoloY8zek1wk4F7ZuF/x0nZVe9/pzqOo4x7gX5ieWqJq3bx+oUZF4ypb3AI53LNx+uYk9/YYR89F
Y1BGj8nQpanPlcHIJuvkm5k14cWBiHjTdVa/Z5ZdnZwQUUlalk8lGrkq0Fv0xa3OcraGxYxq37PU
b1s9pvvmuYoqIm8brqLiUUw92EZj9usJvGwSGwFaAYRdU12FOGAMTFH8P4pIVqfQpQZrTj89AL4Q
/Q4lTMtfZh2d3AbJN4t3sY8HDpQHmvyux2p6YijsDzYKiyc8X6xz8TT9dMKjMWvVcWaGu5Ph3F/C
yMEx0xv3DcT8+7GhrSiFgDhcQucd6uuaGNKLPjqkZkQJmHLb1RX6Q4dcGvlyW1zDOqW7mlBMVWAh
GdN74701SWmPU4Jx5NKmWDc5a8Jz+jZEXXUt0qSCOxML38VIvfn9kEL+oe3sieCT5DrZ83DvdtGX
aMLjBR3NYkA1HxOXOC7LU+ip6rjyM3JYDrLxoL9F3RY6pGS8G1O85yAQUxz7p062X7Bopzehsxzz
isqNnRr2TZ1qL04PB4w6QOF30S9DiuUWOb3SDlKsUWf0kDZqaYd2cI+/m/8eVI5tlSJyzeZzGznB
rUIPYGXDOY6m9N59GkSKhAjwBUkbPQIJDyxaUxhLIgbsDy1nSmza1JIqTDMlg/FRywvXdwOoen/x
Od7/dgb+1dfq/GloxjDo4Gc0sQ2aEvPgH4FifRSAQAescxRmi4lnbs2r6nQygzvvgcO176lNnVPb
KroNdRtfgJrgLk7nfy4wpTCVQsyeTXGGoiV5VQs4tVzAqXEaa0fkK3m+dUUO/6ay/mGFsrLI3JaN
zCC1tkcxxgn4upi5c5qJ5y7zWrwfvXGxUnT4pWHqFBL02aeeFB3NKnhfWUqtVycns7fuKpjY18+N
mxftMQv759Co6WuRI1ApFHD6JAUwzb6t/Eo3HnvpBf/hMNp/2oM5jK5l0O+ypWtxKP+wNwOQMegx
dCEwNPlRqdB475tEbVMrceF5a4IKh4q/zF+qCYLSjBd6RxnfekTtCLogy8pTb2fWI/3X9k4S74Fm
AQOLnWN/odj9xIWLGaeXz/rUaqfUA9ZHSe5+TBOx49i3finED9hm7RlxcPRgYkNEchF9zZoMTdE4
56TFjMUOKAKFUzuSW+Sfwa00+pNLjtUFSeh9Z+LTs9v61NF3Zn7WGq+uTf/8359u1p/mdQ4QiC6m
gKbAJiv/zIgrrD4oI3QBx94MdiPscF8E7aEaSv7cxJyYSjoJLMG6uygdKWuk9gnnwGGwANZSHr4N
Fv5jRIdCTsDNVwNb4nT10QlBSOT0G7cfTpWHd65fj/P0ko/x7ajncGJStIxakL+DlVNP2mBf0PD8
+7+Nn/t38y1/nFj+IRc27D/gAMWEi7VQM7J3kWUn5KWUT/dDacVfo6rFAhmWMKts/iPoXtl7CKfj
ptJi7Tt8R+5dJZPgJquOduJkfuHSbKV/CuZt6vWXxnPIb2hySt2cVmRow/iidNXehZbM/rKXOhEY
Oau7nXqibjQz7X4ohkihT8WbgBGxh/K/tCRw5Rq3cwmENgx1+R5U+Sm36cYVo/6qd8l7bKr4hdlN
f8hwwBxt4J6PGULwDVokhJgDJM051N6o+ognrBLppk9igotYc2zL0gPLS9/kOEFFB5XIlWNczOi+
cWF716Hhkp/UEqtLh2CAKX9TeSDbWMwyIAR4KZtkDICBF2+qFeqnotlFTu/Xsp8mNO5IQU3nsVPo
GFLp1MTtwMQlHZfydD6C7GJBDc4cI2leI+eTvRJf6rG8M5rZ+cnQeqT6GVwE1Edu2EGw6XrYB0lg
w843HHGLzQ7HhZYfMV1C0sZkmER77tvNftawqAz7dq7ad2xvCMfbE9cu/t3B627MBJeLrbgdDU31
pZDC2xCK8oIWyz4nkZMfO6uZDk6HFFMlJpF9ZWf5GdOMKCiN939/Flp/H4kcKQ1HWtAKdGn8eYXR
4Ik10CPZ0aNgetSRLluUNq9SvWXKvI8XmpkdNsKnmGheMkBklPwAyiKhZ8XvDh3xUws3UTe/5w51
XqKdwoPU6ZPrk0Ond5qI7sPeYbY4BfpFVT937kZ2bQ78hxok8TK+VXrU74PoHWEbog2qo1s7n696
xzszd3COcMP/w8W32Ov/ML6jpsD1Bl1CWoZu/BE+qTm1NvemjI6zLO/idDLvzCkOtyLT4lvwgZe8
MAmvCYvnElrixlZ6/8yK5k4behaYTdvftzYeSyVNuj9OeNWCTCzFSguZDJ7lSqH+DnOFcnARQs7j
NwP338bScACGSfLCRVTtPHpiadPeCis6m6VzpByd7rMxoD8ta2eXmbmzr51DS/9rN9PO+g+HwBB/
/6+HSGA7nsDvQfXxT0aFVHqFI7iOjsqs1N2Uhe61byz6ZeYXIbvuYQY1eK7D+Ie00W7YcfU2xMGu
keG4F1KnIJd71XuW3nXKeMqmFBVzblrPuQztTQ2X0eUmcnHqRr158XuATOFeDep7Per60awnfG6a
rb9aCUE5neBKaxP8KlN511kB8n3a2FGZvRY03u7IVH7Twi7exkGanOGI9k+eJP6oqJ57KkK7OocT
0vflfQby/q6hhXwzhtNXV28VMtN831YT6nBHvLbAmu86AGR3jJdfiMjRd8I0OE27uHtEP2TBRmxv
zbp3WBrm2EMG7drjKgIqZJM8NszVXUurZtdN5nXVljBmn9qMJb/S4TE7Uz0/Vo7x6PZVeenr5tGy
FnYNgqjHnMVg5c0ojtFLHui1XrSywnPSFfHB7R3cFLMLGNa7dHpNq2DQY4Y898Ex+vSgiU5fkLS2
P2gIUrEphpWNAl1W7o3ptBqiJeQvI9KyPfWPDwkV0cdNnW6wgBXAdrLgnoiOOyoO2SFRQK0qFyVx
W4TEKLF893UjJ4PLlYjvDC3dx2Za3Otxf0RyinwvZl0ezBS7HSNMN3M0JBc03e1GaBTNncgNfKM2
zIPdpQwFr0yumP+BNSLPC+Nz+90xCPMEcIOUa1bvurTawxwhQsEZydyvx+BYgW+mesK6Af7uLyKu
7tFtXg0kW3dDTnHUxmFKPBmGD5Zd903We76QjuWP0HX9GNAprfUCLaBEbTHF+jM+8/Ihi8Z4Owg+
GQWCufrsvqIU21iSdR8KU3GT9xMNnirQXv79gAot9e9DizSlLQzXNmzh/Zm5GxkahSElNbjrFKwX
E+FdJkkpQNFtbqbZ/lAsoh+LKgl2k9FmPnkBJKVHxldVyBB6AoU7DTDztfS88b7VzOhEkvu4zYm+
Is45PjYgC/YKZu7RssRbVwDpr6b86pQO0NhJQ7pXq3ZjRVl36wFy9hy3ZIF3D0Y4ul/afQ9MSPFW
GKb04wLVb0BzHoRocnBV122g2PG5kHLKKIuMu5CVwohF/KCcod9BrnGuDqyvTVQaBp3h8httcyrV
bnntIWah7ud8jB1D3ppZRyapiNt9NDQJSTFYt/Ope8sHU94PaexbuM0Wn94+j8651rc/oN2dYgKZ
EFrem+Z3yhfqqJV0y0v40kwibiUzXO4kw3AEHoL+RIDaZkD2B8VPCU3h0JcK5qMlwvuuSJDcsASj
NTed4F6Qq7L44B15sQRlvQw47TGnYkM+yOC9YqO9plMNncJ+KGY0V0y8rXPkeNgBO4JLsM+D2Qs9
y7exYW9m6GF3acHUHGHSDTrMraFVC8MuPzcZypgBa9JFFKG+R8a+iNoWJQTiavQuznOC84bKF7Q4
FaDFTNJyPnpuWt/G6EFmsBXkx2PGQyWZhEn+w0sRBniJSf5MYF5MYjZ26xn7/zE//wnzs2R8/+Xi
3n3rvv2fn2tG/O23HEDQXZp9i8r8nwE/vz/0D8CPZ/8XOB5DYrZAJmU5Huu4fwB+oOn8l64LRiJp
6iaTVl76b8CPXF5hrsV913URMf4T4EcYjoNigRX28ln3/wXwgwP+j8GIJyyJ0RLFi0Sb9beU9Ual
THKFUZ+1WF6ycjIxqtFelOhEsiB6HSC7ViPiyApsNfFvTylgom3ZA4aLUhzkORFm3E7EtsA5tR2n
FK0uJQc0hfaJwYWcPhZ9Z9s+Q+RuLB8dVDQU8YXmS6U7UN4R922Hpvs+1liO0d4OwLbmLckqO3sy
UOp76Z4hlIwUK8eC7oZql0ToKYlLkudKOK+VA16xaUGnNsQrnFVLo2Hd+9xo9haUPXD/Jd5VUhRf
XzKRSxe/P1QPJACneUgYkpa+etlkcnWH/9iEKG5oYQZg05kjoyngYZrnuBgpbWw/37y+sG7i5S3r
3vot695UYG/2HKrjI8KdvPkVtYvGzgVPMOtZflk3iFXzSzMHTHYwGYqJopXH8H7+vdeVuzwlRG6a
cYyGBo3goEe8MM/ZBV42KhLP0x6I0pD7MrhBzoBasRVi41phcfncJIYi50ikLhqhIMF+FStnB88A
PJ9jVheAxDd1oGa/vc2FQxBMy7BfpGVMQTS/Nwf3h6hwD6l6HnyQ6YQl5Nkuigm9cVGpeJN8CIak
2ZHSjRUvcYtLC4mFxFzsQ6723rvwZC2V7VWtpQQIjPMRItENmBW6rU1PINtYm9ewM43rOBB8u4H9
ymELhb5PGrod1LpOGmmLknQulrq9Ed1o+NMLo7gqL8OJOedXIEMoIuwLMrMeJ37vJ535HUsS6bQj
QYaFrptXpvaKYIAu2FlOaV2rxqHtpgYXkZJ6mspqN6bedCNGJhLNMn0KNSe6kovA2dnNRPNRVELm
ZR3xa+a3SLcbFDCNOlhQjkgySxUZu80wHWwINqNNmZh+D53VfLghttmm0gfRYhgpe42lc6NnsThI
F5TL8ppXDRw9lDk5qNHN+gaRYL8zG+1g8KdfMcBbV2P5rbuWBE7NnPYIvvfra8ToWFcR52Q4OKB5
9PlFhNzkOrvDGJAW8w0KzelmEDHHw8kOnqn9AC0UIrKtUbuB1yePAMpKv9CcW5t7XALda0/l/5+e
GxraaektAICF+RzlF0wz+pE4zT0CcaDCdBkpUepztll31yc/N4u9inIkOG0dHcw6RzZsfnKC83F9
ZI5NdU6RxyP/hKMi8ERDfg38unmYnfBljHGYcW6Yl5IJyCrhGblYgBbcZwt7bOk7xfgj92moblfr
TO8QseZ1DR7oGvnFBkm3QZnqPl0E3lXiYud186+rWWMwJwI2PLFlIuaC6h6M/Px7lynYrmFte9SD
Kpu3PzIX7a+9dJfMZYNW13b4n3M9lMLFIs5fZfqNAkXN1OK4PuU1NcYl8vD8xjIanyEB9Ic2iE1c
LWmOgg6oXhK5DX8DMoRXgy9f/R7UBX6ko1I+zfz6nCyb1Rew7q3PjS62nzRjKWggOW4D10HvQnu1
EzEFS2/27QothAy8b1bjZft2IUCvv9Kch9+MuDGID13EUD1pEKU7atvVD4L0fYe9eDjC5K13pjMb
yBHshlBGetMAHhZ+PKVXHTHT1gpLqFoa9Br6RSDFV2cLKxUKNgH6THIkWN7r5y6xclJ3h71OOyAu
6gNz9Wifa2KiX9O9WEuLuXbdcW+WxbMIOOixqplyagOkisAYQK3qBRrxnv/GDsrKEOPIMCfL28qW
NvuSaK7qaO/E2kdhKY813dboCwd5m7ZRS2YUTCpuFevuahpptbo4r3sDrk7LjXFzlRoRHF4+5uf1
BJgcYqbWvbYsH6G+oA808uIcu3gYhQMaEk0owO6gX25erPWwtid0miX2inhRvWiLEgZRKGStrBl3
YWfRH1XmD5OGnQ8visrd3D6sZup6aC0WqoRwvjvtz3BRy0NCgQgxM/09S4A/XKmFx4x3NCIiY13x
C8hJg/KFd2bYNbBMe0iul3enAmESFst2EyS9L/MEP91gxkfH6vbNdKqLyT3FeAgzBIAAmqYJD+Vs
v5nZ41CP6vTH374+VDHNwCXp5jq1OMDWw0BJcWvqTKrXR+tGWw6HMwps29P3YfE4zEScnG1F1o1T
mbD2Fi+DmcPWTWryOnXOjnQ5QVNsXPM0E2Zt4ugNatYYqyp8vh2lVR6FZuzbxZvhElIwLJ4ofOFk
FhBP7/deYuwCVla/3UFNuJEx/eNkyedAf1+NTkwYALMAXUVPOpF8iDzoG2H0JbBllP1Rd9Tu0yk2
jw0DWFmQTCmdDOnEEj5UnSIFaJCL45xDZ0jSOCDbkXtBBbC3WjScn5lr6976XDv3D3rYdPt1eFs3
1mI7+XyoL0NeHmv9Jgxls4vKkHtrD9l0cXuFusFosO6uG9dzPKwF0tk4dnfDAsDd0IMoMEEEw3nd
dMisD2aLQ2KxsIFgvIqoA41SePGmNclcqRDHdbb+df2563i7/i5/PJwxdh1Ih8Z1hIhcelsjIDc1
SCvBBVRPNmat7K11cLcid9PP66bV0Ii1OUek1EP7xpC4ZczO+ZUz//LHSIsupq3t5qIaj2bxrCHD
otC5nJlorJHKKq6l9dr02mgpK4qGbg+lF8QCXINDUAMqcDaJiow9uIP3rIYawgfJM6KUKk0G5tpK
yf9p08M4kY+wei7zNS9h3V29desrny8b+bHte1gdizLu8+l1j0pudZLqK/I/jgD6AhzgjHXLI9ic
NFN7QiM+H/7es0R6svAk9bWAFL8+R6QhFsf1OFbkIqpLAlTJLiTaFv7igjb/mYAV/SZB/7NwA0+q
0txDKLHzx03xkyhr42xolgEzvwSu5HkP0xLwsLp31r1k8fEUcYMlZN1dn/x8z796DlsJDnktTLef
b1738CU3RwMh+efzf3x+fUEsAsR1rx+hJGqaZf++9IjAxAUQC7s/140g9scdabqZ5Up5pyc/lvs6
0LPjahv9vIV+Plz31GyzjF5fXh+vt9nPhzl6XLggaEzGJt4Uhj766y1n9cU2aiKvY308LNeRY7to
JlqU5ZHhNed14+oAuDm5eveo6mE7WFV/s25GKUkj4Y6MVzpud5VR0TY1JSo+jyH6PE1E6wZzGbTH
WKXBYQpbv6+PNvExZ4HVeN6uu0jTuBUiJivPf770l3fFfTKQqpWj51zfVaBLLavTTGrf7K8ZIO1y
01r31k2fI5H9/UqVirm5rM+yaqmpRS+zlXm5UKBvlcCwl93JGrlcP7/FbJ2I/MlRZRdob+murFkL
bAzVMK7//vK/PvP5lWs0yfqN63Nja7qnXhI7iMX1j3dFU+ROv1/5vbv+9N+/yPrW9XFcS961Pv79
Ez+/Sk+o5pue6IqLlLgk//j+z9/i96/9+fLnt/8vnivzSyJrvVF7FkKnOZimlvXo4rszxQ7ZXWXN
R32YnsfCHgkZHUwarPWtneiwJuHoUI4tXpMYnFPpVa8pEiEms7OzLxrdPhiBvG/TsfrCUvgXU/Rv
nYQ0P0ckvxFYBenC5O1GiT8jNx2gR230ggRN3/VJGpwFOY0QuoB/BA6qdSACfhbDeuhIw4GDxZ3G
hdMxc0dBJqCe54Ec+r7W36jBzZsOf5ZU8gJF96JFgKggGSDKXf5Me2QVMPTtPtO48Ql67cOU+jXz
0+3YJXi2u67F+YxzSjVVdqiK7mcgopjLd0D3pqt3sxtjX4gvLu4hVPEJbE2ptnbT7KfR+GppyN/U
XpUYmc0aYx/MA+skF4cxl8sxbdNzpHHcsta+0K/qGfri98gFPxlFH8P0HZcQgm9MNcjk1D4sordO
IXUjdPdk1yxIC5B+oWUdrK66M6qQEPuwxqwa9h+C9lwFgPZgBlQkElHsw4aVGyLkN02KD0fbNWIp
YOQT91Y+ujDwHlMobFa6d4DXoawgItHOBOkY1vc0yB48ShOvKv+O7NrvmXLdTX32Lce2r+Nr31mx
fl9PciIHmZAE9hpEwQUrDptUqlB8nT0yEuzCa09lSlVcz/APJRZOZlbZh7Gp+Z8FB0EDH4lGZpMK
5Xbf9LmNdmMTvoLmSS4pzpAthZNuV7F89FGrwaVJMcTljj+S+buPK3iEAKK/JZzp54Q7NSYa4hP1
CD7TaLwEkm54ZWrobpmA5sxWsQoZh7ELzkQpgCUm0/Y4hMaTOzT2AQrGKcpr+zG23Se3ym4HDwFr
EtL074wQEx1gwHoc0ONqvkc5Y0fcA64e4R20AT5XmPc3GOWDD021pFqB2GlSwhbagXTeKGaAQ6vd
wqNimIxx4cPP2yUlVFjHJq1z1u+8uNFPadg1Z10mIOSn6c6jcn/Ktey2qhfvJ+erYQTl1sbBp6Ck
GiUSBXvAmOL2s0W8HbTI3hvuTXwPdmhj3ey67+YyyXLxxhA38Kbhbp6lQvNl4QFLEAE7OV2oouic
KyQ1k3Bj5E6mlyYX21TYDpV8RBOaTMBuM7RRhZN+qS3nu9M6j7ar63Aey7eKIQq2GHHRLpLP7TDO
zcHE1H7V9WvcoiaSI6tI2yT0e1I5twPSGohVuIXKQRcU5V5qPIiyb++n4hdEUERcrbgwsm6Q1TP2
PcubWvfSx4bI8jocbQpY2sdsGK9FHOyzCI5FtbicE+hReSg6bPvgF6a0jbeFaj+CKHN2ge09kdPR
HutLn7T2AbEWymRR46HvCdkutWzY4F3icnPOM1UtpnkuPSSCaHMV3LQZ9s0h6H8yyU0wowFHJZGV
BCvV+l2GRauXOvZl75y70bgvneS2DozOh6/7tUx17gGAk9ooa7YWPIOdrJmEdtR9zKoAcR8Fbyhz
E0x1SYoV9BgN+lMlteAMPW0fSdQXXW1fUl3WDxr4vE1CxjMWq/Zj6JD0BIxRIIDz3l9IppWNJhN6
/m2RDPeUxsW+F4cBNffQI0338KvvXFP/iIV5cbBbbM0h/jYPGXzbSN8GmGk2LefXvvDUFSDFq9U4
uD2QOOwBQbPEfVUq+1XFLXALr5HHEg2Fo3H6Vt8oU/A3KZ2jY6TvXjAeZ1E+GxHevbZMP/pShtty
juiq2YuY3LbypxzYJHrtHTq5/j6TN62ViwP+1UcgIqgnELn4A3Ajv4Pisvcma1fBAvEjY678eMSf
O3wd3Rrk1PDShRlsCiaWY5s9ebF60dCL4MxO/bGNLpM23hWm+K6KPXLmbBvL5OwpfPk1cpxSDu5u
1H8NUaXvsDb+csFyQ2uFUOVJtSf18iLjCsVxW823xnKAMErQew7piI2QClw4ib5m5Mhw06ogLAbb
osf8aDf28fdq8N2sJKisV0iZe1Il6wYJMEtPl1sVtHOvv4LsdIn+I9OwikGP6IXxAcq1QpH9BQ4y
jr0SS3zZqu99C8lT9yquC3TzcWQADIY1YX5VcknrrsA5UIdakyhEb9+GbewHeohPeiLQFMOt6Bri
KnIiW2cterdJlsuD27Fy/y97Z7LctrZe4XfJHKfQbTRVSQbsG5FUL8sTlCxbwEbfbXRPnw84N9fn
nkGSB8gERcplWyRB4G/W+hbj6x7HnR2od9tKsHEj8a97cVbkTVyNPLrUepETCW13uyT1rsybvV08
627DEOIVcB6QKGP5UKXGgbtwtfVbexe7cL7NeHpDkYTRC0n2tnNMwgspGvFrYP6CQ/3gyEKAHmNG
Eg0fNoZGAnfmEi19raOJ+CHN/GUW9yFb+bUNxnAz2COXwle4pOfmo4ziF7JwP1pfEq0VqHptTF1y
pF29jkFuUhZEN6szLnZk5HtR3rLcuPemugWZH1e7Thu2kz9nIcHpP6JzbAhCIay7s14wJxUrFXFf
ZoDwaGvWixtwgYQfrj+UYa72dR5bjHm0R7tANZopH79IGc6pUeQPF5jNBzDuJA+z8mqbe1K5sJHI
+YSY7qSe3Q8FgNWYjyxz3eMY4gZGJYO33HXPWh5GxwIj6MGuU3xgeAbRDFD5tevQdV/KpD6rPLp3
ZdWci87+YefRyihxDdqSjT+rdtQAzAIjHECOQhoYGHp+kG3waUTDMxtzjAExbsg0wP7PfSxiLkkI
ql9RwXbmoyEs3D3xdcJ6YWpWu9UjV21LlF8bUls3NvSytOiBkVVgICO0Ugx/u5UlPMzNHRBHcyZ6
+s1NH+tsNZTEOxHfC0pqG4oi/EXPwRQfZb3/BhTz0S/DbmWQpspIuGSFjt2r2Pe5m57MWFI+6bq/
TUxrV6r+kS6XGzXfuhr7cmkLwn9GDGGDHeowpsZnmr0nyEXJXS+hWaSklIB+4GruX6K5DZmyR/TQ
KTaybkO0zHQZrfLBkLpx1lroK7l2buIWbFtdqrXuoriapqp88LuaWbNnbKfQAkMXloQAVcWZkXhU
BQnVrUvPp33TXCZwDb3XGog1hLXE2zFtIgFA+u4N5cbQFv53LkeY4ijmd2VrgPhWg3Ht6uRc6/rJ
97mDSyPEKt/lmGNSyQYGvPMorGMBQa2cofOupZPlopFLxQxczqBOEGmzCMl24nhnqIOJQAHITXEe
m+TLFZgSFPekja7yT2AHP6VGrZW65CWElFarPtWxaSFhT3o01iBVTUDsWydVx7LXI3TeBpthLg1c
EH39geBSdIEV6FRPHDEXbryUMEzKJA1dblJjPOXeJ5prYkc1vRexCUXHgNJ3QbdqeiP3aEY2iNjq
Y2/U8d5y6nTdztxVDEVOatnr1pTOrmBzw73jh3IyVuMpV2WJbHYjmuAuJmeAQiv6ks0lhv2bcX+l
jIQtlpWPlvME2sV4DmqDMOm+2fkeoWZWshFV9d50DM4RSb/aJsW971oPWSjeSqvZMMB7MNDP0vfl
7XYwJlAdEJo3ejFhqyf+B1sRoiPe8THSWiY+ob6KS7Lah3OnEmT7LtJZe3jE/QQ1oOgzvFEnV0Ux
eizzvmXRuW714VPk3kgsby/ZafMjLdAIHK2nV8+d+4LABL6SS5AxgHB6rfkOUkpuiLlvN26pU8Kw
FyPdLFPkFecjd5u+TZ/HjDwqV2Y/rdwFyJu5Dv0YvilD4ssoKvNUVb9YvLcIogJwjYk6Ed9EWLaD
aMRl5JtERXkwAsz/sUuCb+rHW7ocSAhqjqbOLqnD/5wWgmS4hmS23rrpiFWpuhIMI1O8Seb9fizV
d3LQwzXq0QnApvNet7Higudtg8J2+TKpD2donxPlP5BKsR2qiRmDUUfrYNpilgYOMg4fY57x6kz/
rcvAAeiuvprKysHrQ3ZsHI1wUVS/ZZB2RhmMUgyX16phAJQRIpnU2vwqzVUo4hvOZ7dDytpkYEjO
nZQ/hISN29W4A4X52sf9F/yXXUwaGp7a7pc9TtcsmT9ApzzymdG22Rg0snrc9QC2kAKhPsn8t2Qi
6drtfqmMgLYoBKFr7ynrP4IkGsHcUSznvvOoo78HgfScxNAdUq1F/a72eSFGor12ItGzlfD4QhbI
9jedNVwK7DRFEFRE/X1AEc0wIofEwZQmye8AIV8JmGiIhi+MO6WbpPs61XBu7SuroXDjTHAgoil7
0ROi5SaUqHxkoFrT8UbvwiRIaOeWmpSrsM+4Rm/V6wQN+UqXYiZ4/JuJt6wcgx4+tL3DhfnJ3vYr
UtP8RwweQ5NT27FfuEr8rFie7coMlVsXVnwxIgR8PlftQAA7nIbwrtM6bqKht4nZrK/CltWCTyqw
r1WvTgiNAkxU6D3y7emBw9KlBBjqPRZ6qfypT9G0cjPxXoxr4KNgohLAir6c7fIM/TgnG5cEwoF1
9Up2LvORiQhtg2FiUxdfsLyTdRSNh0iOP4y8NdeQAY5BMP8C0OoPRoRYBfgDHuZvKgSfxc0V5556
I/8NxXd3DyfxAc3dzY/5lLKYQMA46z8tAnmrlvsTjXylwMlKGb2EbmCAvPF3Vph4J4wQIAi0iA45
Cu99syB3N0NBThdKBYDrYtv5mOtlazNh5qo2GhBrco9JqU+6iEn1roacNyTgFmnr7aYvBOaikN1N
NOLg1Ue8oxKx1F3ChEEKLeGq3X+gZ8bCCZZpcnA3lU20Svv4dTQ+ItN4x26O1xCUI3pm7s4toaWd
0VzxGbmpxqJkcC6wHsR5NlThLIKgaKMWrvUz0yc4G6gGD2mjV9cuRUuq1IskNehSg75GfbfqEBdh
o6ghfHeEN9DG86h/HEsCQFrirbsk+QIOyGKy0mHf5OGOQMVwG4FvWPtWD5FhRN4I0J9JInzSFAPT
TolHID4vqv/yI6bejvHSi0qtIeF818SL6zrc5awODEjhHoKUbpE90cpVXAHckP+/TmO5Zvl1jEr3
KkodGF8RGnc5FmPIeDnVpk3lANJ3KEq5NhquIHrrrjOvuY80loJVYnN5iO99QguxWPwwQtjMI7/C
ujS48vE7R5ZXbCt25gblaO3rl7lHRdgXrIzAqPhC8pLgkbwpRUysg0Mo1kwiNUJo7aUDq6z07mWr
w6bo043yQ3JeJrBbTf3VZsXXrCkRmbx1eQEA44U7AiVvJV+j3icrQ3q4W1Oqc+2bJSOwmo0YL678
tNPsnrx3cUQza68y6s5ussaVWVkXvdFeGhiSq8EhEKoLiId/zQKF0q3ouBgTGW600afWhXJXJYeB
7h5OU/nMTfNildODCyxhnW2t+XMyktiH7WzxGlPewK4yQQaEnC24NIGRSRNwRkltRloiRmiInf4O
ud3GAnkcw2aNLPcJc/IAEumSCCQGKWZZIgvvmcehf+yTe1ewPkVmUTU9UN/4WXbT4zDIh1COR9mW
V7TOO9zFIjHfC15CgGPOrT5LkmvDHjiemDi9tLtBluhtJnc3N6YT7Bu+uBS0oXGDL/thBtbLZEIX
sSa1V3H1RfpMvbLpEnALAmvUXjx/PJRCv3SIBVf1n6gLXi4eze/21D2YfFpWYG+hVmAmePKm6bki
8vxgwPthcUmBSFe6duMu27UZZ0xt58UaFhLEcVDsev19ct3v2JYZIRgXBKNfqvG/W0r9yPMffRMQ
HsCCI8M8zhrpodJgSzn5l8kvm07lF2SSp5Q8EDKeYf/nPnSV3CUnOcGWlaj3nAIbWg2XJIzQyQoz
3kca18e6dp9yyYrIThkUDEd7zBFFl09CABMDJ+sazVPvZrtoYFVceMGDN0xMlrv6K/GSBz987QFy
mY12F7XxUenpJ+pgwBiudk41tUMyAuAgxFhRd1W2FoR5bEyjetPkfTnJ96RtfmXh1YIvsi9LrO4h
rPjCHCB+RTfyRbYYkRHJCwhRmBBCex5WmRa+BLNYs0NjikSlHZH26EqMp2+W3Ryi8Fs9hNoxa8cH
jQCl1MUwncrHSe7/X9C3yPL+V0EfU87/UdBX/wqL/F/y+uzlr/xDzmcYzh+2Q/aXBVQbTZ/9Fzmf
af8hHCEQthsOl785yu8fcj7b+cNESC8QAJomwmOf3wGNQhv9x7/Zxh8Me/AtYfGxkQQjz/vPf/+X
EMnmb8//ar4z/oy9/NOVd/z5H/8mdGFb/ArCxBBFD6ovlqK/xEomjZqSXvnyPg/QtwNty2fwqZMi
NEYgi4UG+2KhQGdXoNuZPDO/T168Qf4M9Yh4dUlF6M/qht8HbxE3xNbd4Ahjkw7W/RL3vRxq1q1t
VTDfWnLAxbwTHACD7oxBu+CbM9lRcihcIpOnLDZBSqIf6erq6BjAr9oInXGcOg7BgpOHfDZCbpR0
hNsBuT0oqzsHlv0Zp1pwXwEF3iH5eJ0DwlaTWJPe5947/qYO+/FeVZV8SLzsCA/nagwesvcGwbNK
6iOXlB8SmwK6c+0c2shtKoiRu8rwGJYtu6R61oAsjxYftmMOr2U/80wLh1lKXu5FKq5JpydsVDD1
dw3D1SH41CMLDEPqjfjfC2LgMweVhzfAvOikA7ZN7XKDgVI5H/xusFgUf/RZWJ8ruqpNbVOphbwa
LQZCRJS9NR+WKPrl6fIIRuPzkDAPXdLc89DRDq07rOB0hCQfAp2bcDivcvA+vxdemDmcA7XlqiUp
YlovL07nfwOOVabbrm/llrHAc2/FxHfoECNGE7xI4Zkrs07ck6cisaECv9G5bvAb7ZJZQWFo6EL1
0MQHxUAXo7/eNWwNHbhEGplCs3hIts4xDLyGUXkOjstomRkI5ZAi3bv1OZgsc+MmFfPJkLCdLHT3
utsZR8v/61v/t0/i96dTyMTeYuv4sux8r1PJH1jkIqbyhhK2IYqQ5YAmiXjxQhAFVqCZUT2sXTh/
e1WJ+uTMX4bl0e/DMENqzRSYiz2KncV/f1oOywv621N2PdUJcSaAE9Mgan1WUayXmPs/H8IFu+8h
qxOnYr7b8+6BoRx73fnR76fG/LPJre2Dh4R0+aS5ZxR/ngLL098nw/JoGgf2HYKR0/KNXL6M7pTT
0S4onuWHy9mBOuGblTGAXNary1v3+/D7Z0DtWbbEp37WR4QzPDRd9BELDmihAy1/khI2v/FKeB5y
lhYk/zwMs/Bg+Z5ni9ygmWm2wo3k1uzs8lRbJFPTeCAB+8vzNNk5Y/tgN4heiURgZxyxyqclTj9C
2IintitQemneACe1nU6WZ+DumQ/L0+Vg+miqbIhyK9qnGNEGA/t92eXJATEb6N6BxQazOEQ7iwZ5
ZqEibMrJfM+H9gz38M0rmDMVEB5cCcXFs6znkWiyXb9I/ZZfyt62UqZwxZAvLT8w5ivhcrD++Wh5
6je0QJBX9oaLCGyc/4IZNIBLIIpwgwAymBvHpA2Ls5OxStN0LdxqVjHxujnoBJ6f/KqXu8kevsmM
cC2JGeZkTy+8s4lBtYDSgAzIbqbsKuzMFVftSLB0asNz7drPXjzDxuc3spoFAlFG+Tk4Jlizeem/
/EEn46z65up+dRz7yjGuRh8/j2M78Y3W57TPB0zP8El7u9yqrrnG0/CjrdFKWxoJQXp3J8O6Xs13
Oqg7wU8JmffIhNAAj9WCfqifUk+XhzBRr7pdYU/orblw+8hAI2+mPnvA6e3X6Ynok7s+k+kux8IJ
EKVlXF9MG9XHPkPw9FJ6br73huF9AHRrDMl7aBf+EQAgq+/MIyyjnKjp5lNhGG5WzV7UUPp7MFJg
FfjQwKWrK6D1cFfEXnIyc8UiqJN4vnl1FMclJlJyWDc5uqckyu/ScoI4VHTyzoamidIsE2F2UfDw
GDpMZ3pPtL8EQIyteSF39YnEUINGPkDWSEwhiBFlbkfF/U14w6ESPeC3Xp1KDzFqPUTN2U/GV0It
WQvGQMe8KP+Z4DGECa0+NRRRp6k03K3lpUC1CZykgX8IPC3aYiF8kbT3+zIeb1rstcdw7LsdHmu6
cEhNa5rvm2XF1tltRHbMEw8EEmJ0cGPopzJnKwJy1QR7u9i0wRYTlqPVPrDAvEKXMDTVvlGsZK2G
aDSoJeYm7G9FiG5W2FW7tmz0hLWEvDRMMTYeyYLDovFOY2KghCpI/rAta2dZhPV5WfJrNCY4vP5I
fN94S2unf4bSZ24nC7RPYbkgTVuLLmWCDMbw2TdMJrVxUO6qkn90bNL7FlLBig9+gHCSaNdhjPjL
4c8Ig+/VS7V0A9WPYVKQvQxlO2wTNzZ2yCW+F6AeqMu1E0iOahWBqL8fCUPFQ6fvJvY8mlZrV9jy
ePx7tqIq67DuCdiVaNKbnbDViOcSrainjItXihIqahNyF9GrHymynNVk8HtJS6U7M+rJF/Cst95b
R+pc+DoxU7l5LKJuo+vyZxJGrHRQNqwiFwtgRz7VCKOp435+aAe+QOTbzclF5UafenfTQV08ajld
NiORrZk42oVf5qdrjzHDBkMDr4zievpp5Na9mwUPeelekpT3FBjkd/ad7yjcVsHgX/oiO9ku31v4
0SiZYtIPIeQdzNRlKM5XFU8G0K+I5FERqDugyeJlcgNtNxIGQ1qkdnTy8iUhh1AJ7UQUHXRAmwTX
VI93Jg7STQ+akclH9Fo4/mdqxtxOdGTVni60K4BqlRXx3p1JmamRgT/p9XQrcOOiulb3JGxqDIKE
Q2XQf4YzOTtJg/gwpQhr2iNEg7e+0c1NqdnvdO2nHl8KssWXVqaQNzX7K6ld8ZDXz/U4m7hDUo3D
NjnW2JugFuTmKS/I5bXj4NCQb8dALskwKh5qzRzuzcR/4he9lzJU6wZZwiUmDUCO4RGS7694tL5N
ZWiSeavfWXrgQd+FrRFa5UZGBGIY1JZs6oD2ALAEC6oTbhn0oL1Tedat6qsEm7OqOz3aFakDG8bQ
8hXZM5S0ZrWlC/0BDfwWa361G/TqIgOYc0UXOeshMe5aNVytkaW8ypMH02Wdr6c42Lr22VYbCyAT
W/v6HEGkqmf4DFsjBAsJQR+JgdSLDlisaw88DZf+cBXMzv6qZIzWDc1bn0zANW+ygNvCeAas2OyZ
cZp0byVKA21lfQjx3RplcK4DuIUigsWi860HYsi6KEnue5dSRrdR05Btu2RaqCTduSwYpxxbnsq/
RaGkEp8Y4qYIjg3Xf4s85N9Koi+dCMsro14dVAlhdEgYZdq+u0206mfOmvHIG0GCXHwrBWEGpVbf
TzOjRVtHbkyuLhsdZyq5HWE8AoVaDau+GMaNlYb+qRskvKASaBB37PNoQLCWgYIDX4TrUuH8Z3Jm
BFLbmLnJGztOODkNkoF0CasL9siYEtWWoDQMYnJ/mOYz5hFzfbI8Xx6FCX+yPO0bAnZGjZJsbl+W
A7Up2pF/PuWWmINAyl8Hm/Fyl+XxloNY6TOnaiGwL4d+ro3+9rRQAzG4A3J76j2LuwkKsPHJsmpo
UjGBgnXfyLOrWNiUFRvARToN7oMA5o6Zd4MZYx/Z2B7y9MUq9BHoeDNuK6Zlq4od6E6l0eci/l7I
6ovueznEw0AF7FEGHXI+pazKkI8D1d6Yzbxama0POcHLp3Q+GCy09jKSdwv2nJHiRxJq49Yys6Ps
AWUtP65JdwldoqMIiFtZRTWenBD9JT0GhgtdtBthgbjSdASWnmf+HLFHbT1E71SDshTHTj8po6//
cmjnqtwMM4Rolo9thfZnOSyi6Ywo7LXv+AIus0NzNFfRrQ1ZkUxqnvsw5HdJ5t4WGW62yGuXh4vc
dpHlLk+NOYIDA8Jc2fdJK9mczg+5diH80CkMVb9Ph2K6QlEBj2gbT8IqXlk/dwfuIkwqBz28hF11
mezMfrbDYB1b3r2WFZzchaHd2Pj/VKRZ7mcLGVtIRQhXiWotaOPh6s2HIGp/TamT7lLhjiDwMn1r
1PRHyKF8xBAd2Ngo0L/LnPLJcD5lSDiiPXblGnW8WIv5FInIOGJUmznwk8dDAOwQoqXzofDc3lUk
sKWRDK+5T1ZalyFIS4BpUbexE2xq82Og5XL7pnhkmZmVT1pVrDOtfjPaOHx2PA02dQlpim5cW9nw
pF86NNknh/0DPpWvETfDpTVwJQP5gFg/94s6rJqtLfA4weyrb9HM1OwdQf1Jsuq+jsWZM481ZsQl
05FGzreymJyNdES4sbVouJj++DCkzaV0iisfBEu6dCZfGb8YpZGEUB3jfIIQHhGSbeHRZTSdIqaY
EKJnjVvsGn/E6F3K8RZjNd8RELXuEgDnTTEMEGctpMYD7CjAp9iQxcgAllVMWZnVWrngnfUJw1KY
1ceBXLogt+srhmdo1gUc2JLBLPoWGV8aB3uD3te/xMjQwA+DPXF11dRiukIWOoz2fSO94mylPYJD
jU4mm0MchAXqjIhKQA2cy9T367LRpzNXhWPTefrz6GJoEClpXySR/axMrGSxiacIhshO6yJ7C7tO
wt8htIcQiPved7+5nn0fsTg/jkhDtF4Igo2iaEfGxEfth9+1fLTu27HqrrldrgmU0i5ALYK9r9h+
Y1XbFzYOhpEe68HSZ7C/GNidBhNELVYfRp6ec9FRz3lQwtsCPSd5iL3VE2GdcKUiF4EEaAj5twxd
oytvSPHvsIjZ19jUzjoyyoM9ZJ8tLvPt6KeYNbw4vpoeW5BcpcNDUoVESHCT7jnQNY937mCedCqK
bZe3SAJrwzjW6bfRi2lPCj7XVJD6Fykb8mEfmJuogeoGe9ZagXeDlBiX3R5Yir/KKn4bvOkMladm
30yjtWY1yCvFcsYapDiZDB0OqorfCodGdkraOzCv5BU8oJ54rJjSHPhn8y20qYq7PHo8rXbZXhLo
w+e2NZIhuZmy2UZAXe68YLC2Y2afmCc/MGfu7+rc7e+WR7QohDlpMZwIp873KR01kURxSd8D1Ldn
BU3Xd9GiMGVb+Uj6OaqSgKwLqCr6RivAC3EzAnOA0MwupLqg0kHc4riEUY6wIvsOIDkbcNPxT3YG
GydJVPSIbGL1ViVij5RndqLp+2TucbQwvin/NuDGYADfvURDoD/q+btq+X4B9t5VXaZfO6cAFZd7
yTqvfxjoTtfYLFq0bzreUpN0bfbJ/srscJEPvZHeGkRfN6/E8Zc2P3o9nNXCVn2EfB0+l1N4Qvbr
HauafyKNi5+9cUc2k0P0EFCorG7Rz4V1cdVtsY8RuK2imcRUtO2HmxrWHXn2mKcU1rzYEHyqeO63
zDrUQRTaT1W6kIRtpGt67rwmddEh5I+fFPlSVyMSM+EK/cN8jW2m5jFEmnDUQtFfjTijvR+xgLhA
Qtq8hgmZjSdbTzkRVIR82zPubdmHFyXMnUX0431k6VfuRu9NYNSn3BseXGICL7LgDGzBRquSRDlB
zMd2tJlCoJXXVmM6lDvX9V+40KRHYzSPtMCfpajTyxjOgZGOO+yClACy44RhbovqgLjP3jyZkGd3
qdeUVCueyycrDc6YbwmOXUrMFuGoacCb8Q0cfZ21YWpMPGWG80lzElRLES7D0qxvw9Srx3maOhxm
EOdn6/R7qNdbvlM4E5wZ/VzI+Rwu9mH+w+5hqqiqOyD6N06D8YMSoz+QNYyhUZBcFUf5cXI8uckV
gSJ5wpZek8Meo9/BT91fMWX7i011ryq6SPaJDhbUU1Rm1RwF+QG2XqwDwn8QpI+sU1nscVsxg5fk
kvniGEsnvXZJIR4orzvc3kkMKgUoraYPrJBM/6uZQCDkTttS6qI4B4fnrkMt8FZBQYGtjPy5sgC6
TqO29qIeuehgemyhkEoOkvSMxqSAnRyq+cViU/U1YVe1eV1KMbagE3pNwBX4gl5b9rubqC6Mky+s
F3ghJxvmPHJD5TJqCPtVpcIEZSRAjFCGhBYPEGdJDAoo1tuWubUIvAI9AjpCU8yJNBrKEPAjoUo/
h3r0N9nYPbpIb1LHbM+WZp/9WLWnKDUhhU/A5N2UyGgRB8/QPGcN4ofdT9G5TxGAlCMZE3qCf7eb
yo2B9vDiZyRH2KZHzRnhCzaSifXaOdeL+sKyu+zgjvZO0O2E141PoLv2SRP3B0ZR9spEyLklARN1
nkyjayqovSHBJTuf9rUi/IvEeMKPy+yr1nGRIW3tP0RdPsqkzLaiSjrcPAFKzyF4Ji7TYqypEVpr
x9HFZ1m9FWDTEMEEW90FJDpR/qAb8OlazSc6qa9u0oc7t0GQTMfYwPAyv/zWZGxiWqSm51t91OQm
JHCae0aBS6pl0KFMmC0lcJ6zQrLl10i24BXkL+jFhpuySBCwP9o4Vm+2irmzTSnUOo98qCSNIMP7
7VUDPXrwcyHOeTPuLN3uHqoaHbKGHokrjD3nm9Taxi5rxp+N8UgYC+Vl5t+FXfQ2wh479dXsRIcq
ilm2qM6ZjjK4szUcRuk0b04T7odDWmwjdDEs+lINtqNOzo7f1IfM6A8laTC7fD5hrdrcgGbb5k45
XGy/0fZJXn7TK6++K/o4Orv89gMB9muUXybupNI4pFPwAcy0fBn5IpK7xkV2xotA0NxPpRY+xUF+
6BvBOZaz/zBiBElT4xV74WF69FvYK1lvb1Ja222mhwJglk5KMYJzVhakJCWsuA+9n3fnqMYnwW1e
2wStZV7k/L+wxsQcb0zcSBFnbDzW7EkWY1VuhfFssc7eOEPTrz2WNbQPFfKq+LFwcn8L28QG2d2Y
yFKoUJOquHrhdUhrca4Twubg987ouvTB0PD9+j0fgOu3AtXaDNRVPjcAWuy1N2rqKMGHw1hNLwwm
9r0NqoFlfHPGTdfu7IbwkI7sB1ZBrnFsneITSzI8684DNg/6+er4jCTSyggPVEU7zPi8IxN6YDl5
jI7NDlxq4dGvFTVxAMXUbdweVnSUa/l+eaMNorkswxivWoWkyQr0s1tSB9OeIcXZTTkhETGxzi3E
gkC69YOhw50tYU7KXjDq+k60WUXwW/Gsp/EEQNCa+SzIZEezvRQZROJ0MrjKonkOBpuJYqYIkaJW
ZkDaJN9s+IJ7xA7WXZBl5MmM2Y+W+DqkJL578Ds9ZR6Zszmx8jvpUFwEjFfhJdQxeXfF7k+6zMDG
8pggojuyKDz7RXzjnhyevTZIL05mo1FKimurtzuLV7YvB0ljKMLHgNnmJUe6IftvkvjmOy8hStcJ
rGprey153K5Pk1ZojyKO3fNy8Oou5p+r4zUMtewmQIfv7D7jch5SQlaZV+9l77oXNI75hZftKand
7Nh5FwJ7YzA/a934Hc53faap7xjgcy3owRVlrpZfsVMUiB3NRxx19TmWLUw1etatmwzb0hz7x3w+
DH6zTXP16Hd0qvkQ17fKfi1dX50JTKw2NA8mfGFUC1OF5DpJ4+o8SSM+Fj4hpHlq3JsI2J4QZXGu
j2j85DAh+7IN3CB8cCR5ly6Jp7G3ljrJWYKFZTfntkuP2tXn2rWuVBADA5luWFSMQ1EMP0jfkAeT
D/VKdspay0aAxWC1yfcDhpTG6rMfhP0AGGNDVq/+1AUgKVMiBtG9Xel5j5NOimyFWh03D8V5erRn
aJMPU3tXlygF80bdGBBW5x7xCPNtO4EiRNkoGNymI8J6IuURHnAzoDVdpaST54moj2XGRThDpUfa
Fx0LEycAt5xEFnpcysw7VefVxWV0KAVGt7S0nnthnsu68vZaHEoQwAj2zKpleVL5yS0Zuxsxbx2W
83jfJLBWbRB+R3xGzGmwSBNAiViS/Wpj4BNmgemT+6gYMmeseACDyq0BVXk7W2G5fvh8rzuM7HH9
i3BQQnpz70c0uqe+6bJr0WIr62PC5augUltRT9faKiIwSOiTI4bTq5L98H4chnZvp9zqY9qmHViw
eeBWlTuplUQTIxmNzFC9ZqK+U5pjHS14X6tpdMv9mCHL1NM+Oou0fdQ9BZu+aPldB8r00lPPZeB7
dwxwYcByL0Hcw65Xomd2lHskCK1oqvLozLplem5ODtJQtBEpZCaY7RpTVXNfw17WVt4D/rni0At8
DIQV2/hrxZzzy0SpMppfVjgU57xyt6EuisMcS2fN1JBGNW+5U7yjkYMyPPYfCt7b4A3xdnkdygMA
aE0ubOOcE1iG5E8Z6iXywLpDuAas0N6m4NUZ7BD1fzVxCXQYEPtsbhHToqFv7ecyOYMeHb4hMZeb
vraznSbUnzu+Zdu3LP9+7/1+/ywM1HNU5fmOaS7D3myeJZXzNlY1xVaBwz8Vkb2ePLy0LJ9yskxV
ypUAs8wCijByPVun7qxBWJ4TlbVmaRUeGR7qmPWRPVowRjdGH1G+2/ZwQrCebqUtIaPo4UOIyozI
jVhulr19O6/xqaH6A4JbNOASaYKefWSWByybIBu/vsU1UoVw9gD3MyGBZDKXjNHSXzeO0Z9CM882
lTWrjGJcc8shSuNr0AKl1BjVnJoReIc9cHJnbLHOQVLTKQvzgS8LfD6nehVTb9KzSPRi9DLFOU6N
cM3SP9voRENzTTXK8kwE6sqFtX1MLTUwhJ6KdTw7/V1Nr0/+InCbsFkxB30xYo1M8xhlLCTvdBXM
TBAZ4VGlBQF3Mb+S5eDPfzWdh3y/f6ZZZrwjavblb3vowKJKSuhGxEwMWF758qgosaH/fro8cssx
3tQWmyTaQ6rgmWSxPPL++Wh5Gs1vWGGaz1NbXaMqs9ZZOcBPCLt0O85hjf188POcFt/SAA7BVTst
B8Hd6zjhzPBmd/UEDAuj/PywxCb052F5OpkUo3FM5jap5Hedl4znJpx06gDejPl3w13L2Ue8BjKM
ZBEpJFydmaqzNGZbQcEbWzV9nxftm1L/ZowWCNYZm6HpHJJlXkoN0px8V7xCk4h2NZvlUzbDXJZH
yfwoylMBgyK+LT9ikTgcI/e1nV9OIcmTXA7twnPpsPt180R4UcqEjnfKipHYb630yQOvoNcxNINs
iKMEDwu2t/8+dFZxp0yjnoHsqEZER2bcMhFmOWgQwUhuqdY5jBGZZJIvdW97ibH7f4HY/0kgJhzz
fyS+3f/K6R3S7iOX/0p9+/Mv/kMm5tp/OL6J1QbNMka2v1LfPP0PYeDM+C/mzmO5kSzbsr9S1nPP
di3MuifQgkCAIANkxsSNwQi61vL61/e6zsxkJqsqq5/ZG7xBICBIAATcrzhn77V5mKKNZWhwZX+X
ienIxDwb9+jvsLg/ZGKG94vDQGI7GnQ1RF+w4j7Jwv5WJqarzicEpeuYtGwdlqimg6iN5/tH+SeZ
WJoZaOJLVezGtKQ7iizDz+IHk8YxSSGULW1vEyjaFzSbsMNVe1gAfG82Mj284QwgZsJJryWNhEZq
8dvB3HpTC8ydyMF1ZgNzd0Ykonbaj3eF09wPnk7SttIC1gpBJbvMCuFd1ttE8LHYZSHMPyMI1gT/
XceBto2nPeU+oDQ/mphh0U7yXAllT0OBGhm2B/NcpZZ/Kb7HdR/RIcSSabHnnQaPvBayRNa4ucMl
8XrxqqmScmUmnbsVYDSXTRI8EWTAYkxOcp2Hb6oe7PiIz/BrHF5ZhLAk8CgztjHVEt35NcRkt9VY
8YkmeCMGY9sYaA/QrbPeKr07s9DYFuujslDSFC0N8ROOXAdkfaqiUSO8rgFZtVBzv1oEEd2qNDbV
hd9pYI8xkCxV+mZ7R6+/06Z7I6miWhWG8tV2sBROMVvLTpBG1afuPqNATBVdPzl+6oN7dON9ZMKk
NE7DiB8/wWSeh7DdjNwjmYiQyRW1M3c/JiSysSSu9pOu0kbzkugsQkFqnecdCrs/QTxoj5r9vQmb
5M7ozZOhGA4iljRbjiy71jVL+22dUnVR7Yqd6ugkG6ORHGe/XzoC+YAguBHAFl7eXjXdhSnNsUYc
PZk6Nb1wFO0SqQFb1DJsVsUECnNymkdaf8e+HgBb0sIN+0XiUjlVlfbV1yCGQusB/2VTznTYXJj4
QRwbIb2CIX/ZNu1pSlNlnxbBF6tALu9EoX72dGQWhfmro2XtFyb1O0hI5VGBqosxVdsxyqdsB92t
USjikeQSAhXGeBkng3cUk0WeFlpBAMcwLTr/K/sS0p0Lx1k3YEjWgqF8Q1oecvCEHqpug49zgwoV
jW3SEHP1cdelBZsfZ7C2VfijTosVDUtKfGS5oBHKNlau/ESC3yyTkfA8Jg9WEIFxRZkdDoqzj9mN
1nqMj74J4DUN1BZVO9WIisAc67UcJ1gChqWjsMu3zeDS9cG0Hka9209lj5+9d761WAV3KqBXVv02
OcpVC1qwVZ9HWmdLDA3sQeiLYKf+MeQ+vzI2D55dAKFu/G/wtZBm5w+E13HE5dHJdPF+DrSj8yQh
1lxX1ZXWG88Ieh6aCfUQUDY0PA0SbB8sep2WzbYQ9ql4iSZbLHoQtQuhP8DazXZBPtx7Ct0Urdoh
B9RXjciCbRr5j4jbf7oRAYfJSJShYYm9Futbp0oeCKCs1lmrNpgT8resRqjZYPEPJ9/geEHrT1KE
qwX1nQU/YuHWqCfyhnELpNqRN2vc8yl/j2KWJHmkLZlju3WqO98rp9hiuKu+GJ73WGv1XYOuZYWa
Ngb9mrXHNvnqJfXd4Ktbs0Qb1NpEWibftLH/kcDKWEwjRAZBWnsYqeS2kwUoUWTESFHGxj45xc9+
pVnLwHKXkA/yqdxAL6ZfrPsQH8yj75LRjIVYW4wJG1BRmd8NhLkHDWJZPvbVdqDQsCTSMd1YuveY
w1dESRfBFEnozquUrFHWAK8AdBxVGrQQqXWAu7yhYnNfG/DuyjHMdrrFYESsxHaYol1DO4GQV8y4
Xv411RtvX2QVFt9j0pFjjklXURkfLG9rurq+g7e/ilg0EXpSPVvugLwzNaptkQNtUI2nIkXm3oou
wjEswt1gENxmaRaNljG59VHvr2hmUzrBhb/uG/IHc4dmgdXcJpOBbmgfW8smnWdwZRQMw8WUhce+
0vylbUhmoXnv9DrxBgOZRQHm8yIWX8sUhXDktO71eUoNl1j6biJWei/6FikpHdJRTfAg4mMQhprg
qj0YEqSUe9CxjMMwJBh7RYtpDEnnKbEjm3bSayWHa9JqVp7IElLFnFfFswBSZf5W0am4EiZDnnBr
+guiWoi7B+Fm0ztwrB9mpl1VgAoLlpbKumZbaduTgGgRfZ9aA+ZTlD+1qAh1AM1OvkKRQhwqbsrW
h+Ho7xyMN2ofVevWCLfA1sALUTcIChdfq9/tFYp1CyueGGHalREYb5Wd3xKLAYO+Fs6OGvMkjdsN
qHiqpZaKe9tLT/6UXPWCJM6p1cn5qo0HQ4/ofbJjF1XV7ZSc85iFyLZXbRBNebAqG3K8kA5vLIFP
nlTWoqLeUwJSLQphAMw8t71P6ZTGOQKXpeFxEEHeIIfh1wqcw3okH2yDAComEKLft1ByDqEO+MGi
Njik7oNaEHGYOTo+wFba2chom9AEbAyA5Ctc31hc0JbiV43QJiwCu9iS41MsbT+4J0Fpn+vh2gxL
msTTnlaathB0E5ehH33raVacqBuCFiDEOrK6HIKKBNhR1AC9fM6IrFeaBH6sphmLyWN77rXuQJ7Y
8Or2FbAJd4sS7SUQzldPkLhmVBiIrWw8qFhpkkq8JoobrFojYMM3DVvNM1dtkLxSUthTp7WXlfUU
CffVCjNt1dW3xiXgOGkvmjk8BdCoVnHVIN+7Y1DwpVbm2NrYNHmDbR5DaOlOiimF2LZxqoLE3hOJ
nEHradc5YwFJP6AkmlasW5+gElYb27T091G/t+qKkCkJinRF8x2fURZRQUjQtOPUvtPKiuUI2/tO
j4O7rDW+FH1/S0RGAX90galycNGhPRV+GGxjaEZLFED7oCie6o4KTc3otnQKZxtpzVfPo2BriOQH
LXQSDxXjS5n3Xye2zWie0KV6VIaH0dGPQSu2HNxrNyQqqypLvveO9QqRG2WaXnMMhHlVwYOxEWnk
I0BEG70gSayp+2h6Mu6P3DtfFWsbWDwgco4+M6mROy5K1lalgfA0I8to0dlo/bHZH1TaAIGrDsaO
mR3DpkRdzRdDa2WLLs3o+sKKLandY6TF5bv3g2E81HJL+3Ex3zcj8ub7OABYctp9wgBOrSL942KW
jtQqp6wSbMQfop5o9jjMtzk50z0GbxrR7Ll9ufueehsKYQnglsB2sY/LhyzpTIK+ccvNrM2Zujlf
JA1cvg8Ip1UO9mr+Q5RZi+zP/gupKZ6hpKLN95KgQ8IxamRXXszX5ov5J5queoUYTECbfHC+a77m
yed4f8756vyIVpK3dyxFUu7j6vsMZiz6hyBSvb0NBmBLl5zMsdxiC48g5jD/gDMJlbKnv3cIJU3e
RUruLEJ/fwn5On4X475jzlomEoxZS0pincl0kPnqfOfHxaf7ZtnTp/t86GtZY9S7T/d/3HT9KCeo
mhZ2UTCQh6FCvLFZItOXF7PAq7QHBxOEvG2yr09L4a1nmdbH1zrD7dI5bHduGKYkfU6s9tm5k3d3
y9AwrvP5PtUJil1jeu9kvPmH5x/79IS1lMTbUhI/I+g+LmZV2Uyom++LkPJiTk/F4oOvRwgNjIf5
Cd+vBr79hEbEXs9Awk7WuOZryazaT1sSQluj+/FOTaQRhvZ64Gy1c9zDQorB7SLdB1pDLJQTo5p8
/9qCAJrDb9fnzz62Gc1p/IACyEfewQy5nJVY87UPddbQnmgQqnt9MiXrVdoZ3q/OuqzUDbYEpyT8
We3TfBrNF44T8y2U8oyiEytWLq1CEB6eRRmXU4fg5AbNMsWs+eZ8jbZHDTE0rlTCfLnq9WQa6Gq7
9onD2Rll8aviuQhzoz5YEBu3g3tUX7gb8WdZP9KaJUXPX+ut+NZUPvqIabxqzZ0p6uTqRtbWqv3n
2kef7ihDtK5YSm+Stqo3pePTnJYxzGb5mBeGtcFVdJ8bkE4smGrbsBBMlx2KL8ZLNnN2hP1nkisP
HUeracEdDDEjLSo3jXfNZL/qGoG9fYeWCSYW9WAH2kiM2qBLtZUXGe6yqb14r5EtRSymsnebLqIa
2STHQVp/td7PzrpeMEPaiKjQXHSLEsAkpmOcr1ZQflFR9BBkox+7sf+112WTqkyp8AZ1s45TnbiZ
QCDoGvI3zvBH1N7lvvbYlylKFO46VU03GUSDVTrQCIPb0ja0PH3bDvZCEfSfXX+Jfw2fdtBHZ91g
RYh6jRbpTBhM9LZaTBgHWFHgQsjkqIxECergzBOcr37c+eln5kc9aWH4+LmigahQIzqi5HiaH6Mv
Dp9wvjr1FHILXDZ+gQJwclEEavJivvl+wbYEInvCPN+h9UQfptEQnIAQh+qWPiwWVq/zVpWNuFPp
vcuoTv1mfqJmkLYc+Wx1Atwzqadxb4/oVblnfsyndLnqlWSAesp9ldziqwJal/zFTl58PMXHzbxB
gEZsULZCdclUlgDl2kliJEghatWpzOaer35cpCidtoM97OMUmS2SPJC+8/HvUpoUKQVUtqDa+30f
D8zX5gu79gbc4rCUtl3uMFZw7swXQSJe9CYGN/nHXWVTmkuNdR4odT6v+XOJSyfawj3FOC9Zv6Zt
3kGxdDeO/Kbm7wGZCA/M32uQFZ5Yzld1OfWohvWkGSAEIOzrh/lCYB846GEYQBWc3GXvOWS2y3Dj
muzKwxCXOrJb8Z5azrr8NyeUhzjw3RP1cZ+pI1PTB91LVwWS1rnQncvpl8gs+SeDCaocm9h6f7ov
sijaKxOaCrTl+0GcdJmZPjuS5mt9RnJyqgy7QLq64GGQptXrOzauwbrm1FiwyUFi++7AmgfE2aU1
v5l6MHVJBg5X86uP9H42RWmcZ78Yvahm7/bfhLSFDB25xaWqb2eDFkqfemO67v2H06+Owd4d59uj
lKEuGx8GRDwGUdoswbxg/Udda0KN3rvJz7nBMV/QBzGzXSctXCpqzuYYxKLYemp6mM1b80VD9BBS
JT7u2dU1/978QGeRQ0zqsmAGiOdLbJJE2JOhBZ6N+eX9p+STf7zi/FrzA//2Pndm9n48w3xt/r2P
+z5ufjzNx9v7uC+uOFn9gJpZ4xAj+PHM8w87M8T7/b1//E6YuoR1aajb5R8xX7z/iEIkCmOkVACV
JPkSuU13oQ/sTVmj8pMw30I40bpj6mWLz6mMtQ8FoeWFxe7DuVdM49ehbUNEALFNiikefakPL4Ii
WpkA3Rd0nDhk5iN3Pk4+LkbHPdd+pG/qKSYme7iPDdo9c8MjIix5MRAxBhQ5Q6SeF6hsWjkPl6iq
2P/L9zO/CbXuHwYduKWL4zSI4KjbioOoG6sI2QqgAVwamWRiLYq6bQ9GVkX70KxjZ4m6NN7PbQyi
kC5YHTzC1qQ/VCOrY34OZnHMcsNktdtaSxmXwn4bQS6t0dO85zX+d0fJbH8WMmGl+T/yiV+LUtQo
TNq55P1x6xS91kVTvLWff+ovv0Rh/Ld3J+Nb/nJjPbcE7ruftbj+bDAQ/15Tlz/5//vgb4Ew/8l5
ToYLNfb//edX+EuUzDUsfvz8B1lgL/mPv/jP33/x98aC9gspkQjBDRoFukuuyh9xMo72i+uZpuqx
r7Rdhyi3j7YCv0G+jO1qtqnaOg99uM9Ja1W1uQ9h/VdaCpgYP3cUXOxQqmnwHnhfxueYwKoOujrz
PNTMDrkGIAO/URWwET27rb5V/eICkaFdC6PucUmREDN4I/irPGY5omn4GJxzvOyC7OJW/aNbYMXT
rWfEJOSFRHduIxmRGnHuyUvmJyenUDeksaIKPoUZ4uribFjRPeWmM7bCcolqb9tjB/E8VOpV4bpb
lKBX4j/cg1be063YoP9P0AANoI/9YBdk6RnDSLtq3QKtrcGuvEqowhDIdOumk1O7VN5HCJ+VYh4S
I0VRFoOrVw1sOJr11lbqMVdAXoYgG0L1psT22ctbsiknwiCksi2OQC72FKlyPX6LxUg7pXHOZcrW
Ux+1S5Kmu9Z0fvSUuGtPbtwb3Gd2Y+48IztJcWOimytMKNuq7h5b9JULdNGUxn8OQqAPq0ELBz8F
scro6PBFVQurG+DfKw8O/XPo1f0p8YtjgKqdxoyyyvP+HufWKWrTU5Gbuy4nah43nFkhocVNH9XO
WYnUI/Fk0vl28Xz1FirWzsjFBREGMeqbOtNutYKnLqkxHAtgsIi22uhNg37mKdGT34hrhHhCD63n
LqEpdGj8Zu0U7tkxRkJZiQxL4hfNmo5i4M9M8tOg9ddQ9fd6sPcS5F5RtwFfdmLGuJixOMboW706
OQxedKhj0hym+BTRjrK06FRq0HuBg8LqaU00LLQE9HQgmSzB6eGdBxBkhWM/V6LZOIq4qJN9asWT
mlK+9MzwDd8KK0O7OJLDt/dt7ehX5m7Ig7VAjLAgg7AlGELbAVU4oKekMT9qK7AtAGaM56THwmyl
d8Gw9pAVl6G1K9vwEFMxBZt5UOvkJL9hzR9uXYM3Y0q+s296swJy7NrxKj/GUplulctBbU6PWrVl
Afoq1I61PxFD6rgVMj/HBbyQJ/sq6ZaBMVy9vMY5VOA+tUsKaGQ6N4aHrHe40DRhXRAdMgP/mHUu
Juush3yC5XjUQnMXBOIYhembGzAbqqBeohGnppmcDAs6G8fkVFk7VVWXJnEJvjW+uqV+ct01ofeP
NiGFQ2k+Y3chflBbGmVyqskln19DdAnGa+PS4GGirp8uuyp48xvXXqT5uA3G9MVRx6NtNmtiAA8h
tdGkJ+KU468Vl17WeNXo2eritzppGCTaTQauVMUfDPcYP3h8Qkm18wuA5TUGWyguGfmZYzxdoik5
JQPYt5hjVakfEkRa8bitq/5qpt1jrWR4QRgO3O9jON28qbsi+iyC8arzlZBM99L0v3oCetkw3Zxq
uslvsFPFUUkTIJrZi/xg5PGoBcPViQY0+xMpkd2qBz3UD/gX+ZN8MghHEhoNx9yhBCEnt5ouWB0v
rT5ssSbrY7YPjJrnq3HIJYcEkxz9u8UwWM/N2Kzhhu9AL38n53YKGRMQGz90JIHKYztJxqN8b2nA
WDbgGoxI+osnfRvH+SmOGAqQtB9tq1tNvqxzZx02mfRtNM11FD0PkHoJ2XykOruRBxOhMhtCcG5+
C0I1uyGe3xq98zyW8Jsgw91Uc98o3kNQNpvaig9KXG8KsuZJDL849XgJrfExU61Vm6+Jx70onbg5
8bB1c/hafhG9uET44my4v2tG62zW6msIpTfyg1WvB3QmVftsOOOrZ/lfcwi7FALf2lwcoRYtKw5m
JYjWrWBFBYCVAEvl4g/FnVH0K3vQNogod9WUSD4XRhuw55V6AQdZjfKqRajJdDS+gxK+V4v40NbG
rtLTU1bNO0aMkSGHBJ+0TVO2/kZR6UvXTUevbB9xYcNdJIjEH4+UNDB6JSclijYkKysGh9cIKN0K
tGNlda+NP15GmZ5ido+VzikWm+XWD+EYOLBLGayihtNqInEGZV56gILwKAdsRJqrAC2mx8zWxtMN
g8JLW1Vfdf8GYu8RwRFgW3N81cOfTeRhFrTxSyQnOSaonnNGW7ORJ1Gjc45pGszTPnCfu64krThn
pvHMZ/JId8yJ4aJX26ttcs4zUC2S/kIX+6XlNdKc0Q11YEipRKosOdWyl9gbOD/Cuzo8y9fKdOc8
n3HaCPIXN7WvmN9aRYGG60sMZ/iFWiYYuJjNVigkbYombUCcy2FUQJWRwgMmEoccXsAnN65eIDfi
2Ii11zignFBh5XOo0N5hIh/ZxtmHmCH2DqQgii6Brw/Gm5E4No7A9msaTWIX99T/wqqBIZk84/6/
ePhcjwJuf6s131ARmQvDd1sKv7hxfbzVOfNsqyxza0QkBDJgn6qP4xD2B01uxuZAivnafJ+YIrEd
snbfOfZ9FMb6Zq50ftQ855uKWf9WAkVNwdumjy83nHIvPm+jPSd46kGVrnqjvYOD6R9UQu/QFqT+
ku1EZCy9esJrIC8GmbKVxWa78Se2yYi22Yn4B99FP1ekT2FEATdokWS5UGJp9yeQ9fpqI9Topjla
uBf4T9xwYgjp1F3V2rSBlPWU96t+Sta5qaxh+y+YAxaF8uw2b3ZN8Z1gHJFby1i0K1SGpDgJh3ta
ZLH4djGtUWOvOkWWg4v2/aLTR+QAbjWRe9ycHVqEGxZF7Ekg84eQXVMlvOSFWaxZf93chZdaL5Pl
7UJmgXUVui91rhGV3vXuIcq7b3QglrkSh2syS4j0RpLa2SOzcWre7NEBb18OUhFlA7m1ILix8SHD
iQN7ivXXVEkOfW6dXbMEnQ2aOqndHVuFZ3ZxbNQ4zeOawYNTIBfdNfOma1ALmtwka/ksdFAz/pqq
aAEQwSNQhWiPH5Xhb9RRd4sEa51in61seNRr8ZiYxTm16ff57nayopfIxJRHtC2Vtj8t6i/vIKY/
E5o+pS2yvWcZQMWMvEXDY1n+KVV6CBDOtAOwxgEJcCODo0uHRdmADZWBzWjHi2kf/DI4/v3Lav+8
Ovd02O02bVz62c7nJOcoJo4lHvAa0vN5qxKYtOkjJrZH3x3P4EknRRwrlm+jU63/wyvDtvpLjjZ/
sQ7igdIPVkPYsp8y7D1z6HK0GzmdG+0CgxhlADHu6cqG1UoBbBGhTB5RtCiefZYrtP/w8lLI9Cce
lvzADUBYDu9AxfKifnp5NOijAXui2OkteweGuDxsN0pVUi25JtpwtY3opSn27XgfWYQvmgymrKfD
WLwj1/6C6vrzF699zhOf34irOzZrRU/+zxv9k+IqQJcTug0WDnnMWWN/tVgQpcrRBfImStYjqI8d
uPEIepedVq/ztLvSFyT8gUkvZZ3smSSmmevSefr7j0huDf/5I/IoEjtozDTncxxxmZCOGAs333kd
Ozc1Pxqhca80gPUAWbD2tZBTJd33+azC0HqMUvHKAvAxaC4w/19Ub3w1QsadeVXqWtMl2Oq28kRO
3q1lxiREYWkLVj8sKQnWReAxbuXKx/aGbUKkUsh5JzcHKgRXNx2vWRgf3Ey9TIa1q/kuhsBdAXmF
fNpf465ea+YznolNxZzru1BCKLLVbnOtxLBLWwsgNcBKVF1hD9Dfrjcq5dbKoGmdBQQ80+Gd1Cd7
NLH9GksHRairdVcfF1TldTx9/FKDRmbqXCKcA63JUbNIVUKfUradWUFVqhv6Rwxk+Xth5N8eH//q
8DCR41maramW/pnbphPxkhW6me9CvcEKql6Qph2y9Pu8oB9vWlvv//5r14x/9b2jT5TFAhdqnCvf
0p+OSG8An8WD+S6wEdOm8UNM1lds3OJiuDbMtxvXTF7EyFg6SX5z1z+yyz5UZnYw2E6kvbXXpoew
yfd5AVW/v3oeDUA9/4LskINBZR2c9uJiDD77F/1Lox+jFo+jnaOk6ZixhvxuYhiG3nCUzzu45Qb2
tNXbO5N1r9yMpBwJXkiekT4esUss8U/fejZzqPjXCHSXIvtmg+dRMPFTVtgSoXXKMU9HzXdcgqyO
km7l2UgORi1Z6U65i4ROH22A543dVPrASPZEh6UDQKpTvOuuf/Jd/J6UGF61tpNJho86ASdZF3zJ
k/E2OP5jFHXLnp0fC3/jWU9ZlNfFOrWMX2t2wUUavci1clsO29hKz5lo6LKL115nFZhHVArCa1Xv
yT63umBPtRnMf3xK1OwUuuazXpAv1h8yU9yNSvym6OVOD6yVG3QbJHYvWuofHAh6xmUsjV0oLDI3
xbFv3We7x8rCLpOF0lGsFU5X/JPz9qywd3o3MeyGhyq/H3XmSv4OpARnz5bomAKVQrdytP44uOqr
75pnR6M68fdH2r+Y8wykhqjsMLTqQAn/epxNjlJUBArkFE0JkGcnCSnkWbs5fvkk/2Qccrv8P4y2
/2rUt1RWuq6LB9fS5eN/OrRrei5OCg50ZyXsAxv2w8V/msl58/88bjo29GIcuGS86581tFEoczpV
sgZMt8c2bzXUjtLpsR7BQWAfgo6wwC5eXaeJJYnbgFuHPhwmb3JxX3vTMSYfIjK8tWdpssCz8xT9
nLDb6nXz2WEgJF39AKKPCN162cTxd9fmZao+OQGBoSmQklbLcJaNty4goiRmqK7rhJzZaV2S9o6E
l8ZodzX4/js/eQG7cGxbzNc5b5PtoGNMt9Azz0lpEsXGTgCet+Vcp2HcWeyv5Ju0WP7QfzsLw36E
cMghs+7d8mtJYQMP/hSRoWrEJ2/oHjXHeg6y8eja8SmvjRNmm7XSiKNc1LRhdFInh/jk+o7D4zgF
X1yfiktDmUKvqV1QVFyMffGkdQir/JAQNKhPC1WP3iymC0WwFYqSUz+C9wLRk/JNuqkB7RpgCy+n
1gw0PfC73O4es6ZeJ5XzTNYoYtT26o0AaHgvvg+jihHcZJv49we3pv6LBQ6HmGe6bMZU07Q+Lely
HUQVXWH42ynTZ571y6ICWxG1bNdgtdk07NRjgfdqqYV8R8oYbYeGKMlReUCvla6A755rdpc47o+d
aZ870yW/6GbRDqooDMgdY99fmmy8hkpw17j6XeXGv3pSsZXTf6WZTF//SbjJS6zz/I7ORzrk3d4k
Jaig3phbONh1xryKykPPmc8iWC4qoD9dO986y1G1mvpXIu1QAzbHyB9eHUZ+gOUvjlGczJJXEu5B
MS0WH+NWo6ZB0dBXxqvn9let61adNW6y4pvcGzuwBWtl3FpTuympyTSGtEKx2qHsQwv2VoXqhX3l
iGkUesZWrsb8pF8F7CFhH50xegZadzDr5poBkRIdJnQWQVYjKyUIUMkYsQ3++c62K4YbEdV0dQJO
CcO/L6kMtu73xCKjpGzb1d9/0ZiN//l8d1nHMlVqmo5u4dM4VpkG2UFml+/a0LpldXqSEw7W0j7t
1oPKp5JmJ39o4YOxV4n7FezSXc3KoxQUXqhw6hyxRmMBsNfx2VOyYrWbUNas4XbJRREibJtCilnU
C7lwcSmUOvSgqW7Ae3vuvWYzVPFBnrtDdOoUZdv09hYNkgMCjFQSlkOZeEUvcg5p+5sU92JRI85K
T1am3uQAGPPtxzklxHwAcmXh5l83cXbCNrjCznMNWH0wsRfVRDQts0LOxxqbdzbmANSWp5z8CGJP
r2MqjpnDCSxPpsBIXuTfbEzqbdLUW4xNusJQ3yTfFSc9CZNtH7+bREQYOfVatxkGUV3IFQcWgWPL
8dewc53IhazSc4s3wPKfqQdK1ZD7LCsUQa9i8gqZ98wz8L43WQ5xe7KNWCL/KCpv22fjCdooNrE3
IOmk2mUn22T6F9P0Cm3H8BkSEmVp50uQBkDMOD3k+mqy8pcJxA9U3C9B6NsMQxjOwkpbTAC+G7a7
JCofBPiU0FVPZUolNnbOKF1fOuGcZdUamwdm6fggoDMilljLIhyboFf5R2PXetQT7VIp0UF1qKbF
3VVOtREH6dBb58AXF3kbMysgFSCb6aHuolNOObkHXY8WH40F7uYoQdzkYypoU3Mnh0FZWSO96dFs
+y9gseZNrOgeXTG8akX8MFGcAZD4oBzk8NdRJFf9+KTTOiDe+8UEbaPlHbu+8MXEz1ErFkMl1des
Ry3kx6hdgqNlWc+y0pZBAKs5jXLVemYuxcvGOM4yrwwf4srG+M5zpeKGnvM5DsJ1QawHfILXPmTO
YVrv8wyRRXwIPeqIHuHg4FIDh9TkYCNrbW2bUl6sYNHuWGYeylIc5wOepodcz+EE340DnyfDiElV
wMxzHAfshKDfe+hbqCECKxn2chbIzZatnHXum36VB6+qQl1fHnCy+hozu5Uji/gGXB7eV1oQlBca
p7+lEx2ekPSHvmIUnnqC5ag6My7KOuFU+j//fvjQjH+y3LD11x0LMIJlM4jMy4k/rUlSYRB/ZFrE
zTriNW/4IKdhb/hfqXNR8OhMECPsCt0uu6OMSY9mIHMAmzC1Z3lgNXg2F5ix0YhCBgPbmV5TCDBy
/JyfwNG/VzErzTp6Q5PxGrsKLZ3xzCz64CXeCulVsMDEUd9RDxrWcGyQ7i7UgryACKmG2TP459A/
12oK2GnsxM6oSoCRXXfJHHbLgY7o3ipZu7rTKS8i/HNUkeyJ02S0s3qj6dVLWXvhKqDDvXCoLtQF
tdC2oLapGuWwOOfs2pc21MRRJ/KIZCWPKjep7zcPkmPfv6m1UZKVlr3J8SWciAGKY+z1KgkJ9tk2
2+NaZ3CSY84DCuCzWtV0usMXFeqn2w838EbXMTZ3bQkZVzv0kFHkZJpGLeNws5Gu12pgzSUnwC49
oWnayPOvcbwHzXjo6WuksXqRzybXK4Eu96jRIfkCF2hd0BOQR0Xi4DviSTzq/TXlZblFV2gnYP85
yCU/iIJHLbGh14hXkfEGqNtnAtSep212dclypOiu6l1UQYjVxLDtUSrbOQGKVfOWtt2jgeRIntCt
8/sa/L+77/5vW+p/acP/u+78/8C+u4Fdn3n63/fdHySH/R9LtvVplP/F0vfbr/7eeXd/sXgquvFg
NDH7sZkefjbt//1fimv8YlgOpTWDApuru7Km91vr3bB+0VUcEID9DRu7k8MW4rfWu6H/ghkKrwDE
eA3qCST537UBv5UR/87Rpxv6510WtlTVUk3KN6pt4Dr8tDrpIj3J6xiDOSdeQAJt73CgsSI2cf44
41NNK+jKSEM459j3q9DUrDvaqj1xeFgJbHcLVsArNiZG/7NT3fskMa48bMjbQtEOBg2zlRn6/toX
Z1GX9Y40jNc4pm/CYIt7BloQFNmYPobsSA32WKyCM4TrmMFHXVMKML4KHypcNsKI1abOX402fgG4
MtuWtL6VFbjuMq2ZG0zSLsEGEPiqOlQHUYHHO71gRi5Hb0PSClgLS3bdKs46TVuTtAuwsw2LtYem
e1/40QGY8Liq1QHjQh1427yM1glT8oaeF71Str4NmX5NU6YPDFMIzYmL3NHu30VKX6yqSCuP6kjA
WzXguQOYttXD8SulOyIQyZy4U6xtN7rRsWQzvcSj3vyqGONIPo+xDeLYIy00MnGMYzz2OV6k8PJH
ndCayGl0rvpC1+AldNZC0bDyaEQMrM2oeU6L6E70SgieKN/FMfJ+I6oMunXeXueoItHc0Q7pYHyv
Ca9Zuk2V77Vg70Sa9chqHm5cVOGaINooz8LsLiAjrCPV8qCZJIn4a8pW4mUimzUzvlrsZMASgdyJ
/eFqELUMnpWpB922S1rFIuidiKJJdvVbwKOJ0phfBmFm+8YLkCqG0M/9wFGPVqccwbKmhxCo4jnu
Pch6Xvm1J2h+Y3SiWk1RaAFbLgQJdiS/ESbqNzVKJx/pgwG2r4a8dz8V2DzLqbpTa+c2Fji8DIua
jfBV54qtAjqigh216gS8PPv/sXcey40rW5d+ItyASSCBKUnQSiJF+ZogpJIKCe/t0/cHntO3/oge
dPS8JwxShhKBRCJz77W+RbRaB3MElrVaO0QYEgdivwYd9xiiT8isC6/YRK1tlcZrtyqVX2X5RSc/
7WQ5FXc5M0rINHOooyZzucKV9FhLCxhrQ8CSt+i5muG51Lx03XjIVLSUoKa0j53NXA64jpJiWGtJ
aJEs/G3wcVfUd+VFEByzKqyPMjPKz2kNUT8N+vxR69USc9T0kOJ7h8YOZZ2Yck1e6vmmkOlZkpUH
nbQMGfcOLINqus+UJOmlfyZBqjypMbu6uelHXfskPHM+TrVarBaKMAHnzmsCC174YO8racnHAABN
aUJNMPJwDzmvvotGbh9WK6yDgryCjrTzWxepBOAGAFR215xabX6sij7Zz14CE+U7pqt9lJHOxjDL
nkgww2UbTY9FGHxnnZtRPNN1zmvuLnnL+VZVHqvjzFngODRBAR2SfWOOG63Mh73GDvpkBidD+yUn
77mK6uqcQCCNAVVwosDFupspdu8AmQ4gvBttRTfNQ3KbvOggVTTb8+7QuZ71RbHpWt15NMf0nO/C
B7BTp8IZ49Noudo6CgliErEJUdSlhqJhtCTbaNjiCD0GI/jopKfv1Iyw0gbCL7y22npWrp5r85Xw
v3XmEgGa60b0EIbSWMceKHFDk4u4+JkpSF6GofujGgsNZh7ApSiwmFC9du6W+GS4zpbvdUi1lS6c
XVyR5eAmBWxyp3pAvSnvipY469TVhvUUAUbsWni8wqVNVVbDESCa2rg0LNcwiiyfZTBZZqUXcXzM
XxToBRSjxNvpqvtuaI2FaWjutDBN9rFFhaEV9Y/saJuO5AdvWhqz/hC72WVDErF7gq/0ksaBuY2s
BBNWiToxdyCcFFMB2zLULjO9DX8eVe8T+PRHeMFrbalsMVpaq0hzxK54A4OASdiFNxxXQcD/PZ45
tLgep+xa5T8Za5WXujOWbDeilNl46iLu/AWoboCHG91h3YZxf6gNM/O1gOSggV7HhhBdEL/cBAj9
Tjdy+gnKnHifikALUGTztm2qt9g2yGDva2ej8zPwIt6R9UJoxHixJo3oJZc6kVojfufGDu7UIsEn
z/r37FbHDtPZBsT278wIs7WZ0Nmt4VfJiXDCIk19y5ANhEFjRxGePDLiytcRzOHAaIGIhNOWkiEX
JfIttuvsuawFgDaDalkUwlv+9f3oqQN9cnknhDbSNlBYQGcwog5kWwkSJJ+ZOIgOptUQDhnTPAHL
s8gmv9HeRBS+TBjBfbv0rMPkYWydhi97zEa8jy7lAafJDjDNP8xwpnidBo91jQBd9Fe0JnQr7UcX
/yfxmgaugbYHZ+XENqkdfIhGRI+1QhUwTlyaNT76TTdrfp7g5A5G+Oe59LZGEi6iemrlVuIdU6PF
cAiUzJ9TmD+6fu/29rwAmYgkKXN97+bx1zwDbB2ok69mojeY6XaF7qIqA/wbNnb+kAmsyW2WzXRs
F8co1l7EqOB+7Ty2fSzmiEvnyg9gnKPvgjA/W/WbxQZmb7YgD408yv14yD9J48MkigdinhN7sdza
G9MeGSUMsLSi4AdAANdqeXGcOHwZM22fjXjjVTjjrxDfk5Tqfo6VBVjEZvJp/0yZazznzV4vsndD
DiWFpPBtKWoAPA59wmnJoJ0ikH+AlSro+qTUx+S4Bpp2NLr6w3WSal+l4bDx4JZuAnBXa9lIZ+fJ
OXsyzPaQBBr52czfS9YkdgQ+gIVC69FzHD/Oteh9Sg7Yq4M9ltrENymLb0U+BkfbCdu3pCdbKxof
m9xQ772JO9kmAa+MO/vZDbQXpiWKbap9kwY8fNE3aydJ6MNHNL48VjAk9xb6PoGBvEnaLn3CFFyQ
TErAb6Uz5+mVla1j1QTvyNJ/mVPbPhg0DTdefOeEpvjsdZppgxwCnInGgwsG8KTUoK8wpMlPW7nv
QRl8KpD1B30BHgMnAnMXklKt6lk897JG7aBzvRhhjw65Cq82XbxVrbAdz1Nq4HwlQIIiIdVFe7yK
rO/vQUzlG3PWyr2D0nIO1A/hX+SiOXX8lAS0XXoXCmzQWfY5Hjgetigc4H+mYgeqDmUyiD/gA5ga
07vBnH4oxtxJJcsDQb7scImhm6sy3A0KBjoZncGuJkb7qBEVJ6cO6mt+TbIarKMqjx7Gh2dv8YOS
1NT/HgtnCa5Dptig7Az05kCujI+N/4lDRbOpiUjJxFu1dYI5u7PSGpAacrcolM4aDlzHSbGRoxnV
xh4j9ezAWGWd1WcAM1L8jlIhvPCy6oV779apQygPVUSpVLevXdlczOEQFLX7yw2ofjdE5T2ht7Bg
Ns35fbRUkFTYLuYVAu2jgMzPUK0FCLZNSfTBRlsGDnKI2E8KDJiaXBy+ufUnbgYbZKlw9lmuX1wA
UHPzJga7/rY67yMwy+hdhzGx7kkyvAyxIAXEHrYW5SUnLF5HrCcUUEpzrUNA9JssLpC1zeojuORW
dB/IYfwJgRopoeaPqbGeNGl/NV5eXHOrJ026u2c+YgZxLTK+RUXh0I3OBsNyNXZDu3OGd5uWI85O
VqXF2isxThn1T7CIzGUDO9DtxWlWmYbW6I8FoeFUISzbxHq8cKyI7R0bqoeGTEjw1ATqXKrdBGQG
0cURmyyMtFe3E0DDBrWhl6ifiwAwJaHx36WbJJtmMKZ9EYxvFTqQqtQwCk2z95H09X1Q8e/HUup7
G0P8GInXwAVKJXXzDwKhESCCSzJtR06NFSU5pObi2yJpOXHMDtBkjyhoCZk0zej15sJj6wHvowA8
YS+/c/vFQQAIUgJAOs4UvMpj8FQOWoMEGTQae6yYBj/Oq1fInhL02/jtktLhx2YBRwqpz2pwYXjp
GsDExcHQhWSp3h6Yn/E2lY+YPPVNkc6U26KDKxlxJiLkwuj7HQuwe0AR9EBK6NPE7pBStTwgpB2P
UT98GFCnCQoEVGXpGMPodMj1VPtwggEphQ7Fsd7MiIKmXJZP4bzRJUhHrnkJPn+heiVlaVFmjt+M
CbpoBwBKa/AQGfaYE0cBqyoyy8XS2J1C2WFrUaJhx1nhiCM14ggtejoOrC19ZLjLstn5aqtRo+eK
dcFLSZDtg/a5GuFQNW7Enm4Ot+RQAVKYZL9pJ/VY2dJBote5KKSucyWvBewzqb6cpE/u2m+FIJH9
Q3zO7A4mZjTgkTcIEh/T8AA2UtyN/ZEaDQzl1kF8Vwp1b2gBRIaE5Arbjc8INFCWqdgPs1iC1Jfe
PWy+10Ihml6yYq7JkO6MylkDs2SBrJL4amBvLu3qxyNB8kmLgwKCnZbAKqR8lwQxcRZz/6ENGqmC
c65TdHXfcxPlbHEj6dAhgHhGy69ZhMQU/AarfZpjz1sTLPsRj8V+qnu11/P0Hdn8B1TFXVsad3JQ
X8r2yH/NxJtW3yuB5KslShEoBXKGmJtWH8znrp0+APJtwXis9CEN2X5AwQydAJQ/M5vSpyVN9sDG
5JTkMX1Gamj2KiBku0rNDW4CZHPsimtqdvscTsq+08xdM7ko2bhnAbnF3t2xB8SQhU+mq8p1qpwl
gVs/CzRfqIrvepChR6urPvt47tZdZF+1Bh84GSs6QTZZgkT5NRlcopStC9fuJe+St8AqnaPXIgYY
9QfhULpjYX97I4w5xr4qk30V4BhtSm4cpWX4gQ5LQc5vJAyYp6DgOla1y7awBzw8FCV+gmX4dUk2
sAuifABK4RR4nnkIiGYoFn/YlKForFLnWA9euqOHcEZJvG7tXBwAR1S+XGxsVArlsekBDxqp2W8i
j0xqfeqemHgeo85ijZOxiMwCkxRkpPKjbw0kqg4Z+WoY1sK4WE3ncoyNA1AGElmWZDecccFBa781
UrbXtSe7NRZNjU1g/eCOk7uNEiLEp2xsoQJzIGFDd+x63Gd2VvZRWJWN83G2UU501s7m/cpSAH9B
pb7WDZJgp2VO87rhSczZR+q0Z7OL2nU3DNOm0FhHsZZBh15k+9wDQ66H9GJBB/xmNVSzrg/J7Vb2
DiHLyzAGIDR67ZoTi4CKBnZV4ictvZteZkA60gd9bmc/nMt4ze31VXcmuAWOug9l+p25MJjom4ut
pu8AQQuW7CnWAjQfK7qPeDBp/YkesoBOZqgcIrWBmfQz5B8NtIcn0/xxZu81GyPk1Ym7GojIol5u
EQ46ueYuVedsGvBeQlInWgZWeNpsAjUap1i2X0Zl7Cmck8Rhyl1rupc4NH51xqbJO/sgOv2jpQZ4
LMhYsqcZDEzXxfsC52fQhBsVU/y1jE+PisTKrlqg25Ptk9DLLmaqwPmZP6VWefcP3eR5v0wqZQQR
VYsse6AyFrrhyWlcbGINwb2V2W4Le9IRVoZiE9LM7RJrOLcQ/kGOIkkFNr0boyy+M1nqr9u6CanP
I2XtGzxrwidQdyUmMNmTbXwPY6oooS17ACojjEvnFGihRF/nwoG2jOo88FOxXbzoZRv7OAfAtNrz
phkJvxqSflynBrp0TYTqLBvysl26cJu+Ix0wSFCsJAU5UFo0gSJkB1wxrPd1Co11Ti9JXiGgK34q
9rqrUYX7SPbuWkvHc/miZLsbRvT6qn71kNPikEkvjZc2fhP9MpVW0FZIsZPOyc7O5ItqmdAKSiGz
+cB1DQW/JPkr+ylbhoNpVScRELNk1wPZ4z1xcQGwbhOUVj+lK1Hmnzq65QpOfqXHIENoFCXBkggh
yEcj/ono9XHfW9zlPKvBzjwzX7GNgzfuay1GH2lzXyhYs1jzqmD/EYlvN1bf1A09FT+NYdb5iWVx
gur3xEk+sOlSIj6ImjNnwBoVstvZgf2oQj5wTSsP2Dq6BfogOYCSNBg2idIOqKD3oZ5/u9DEx2LM
fVRrR5gMcDnQPghWypDhHVxSrX4Qi2KaTdVJj7VLSYYT1Z5zWMfPUV+STQaemBl+G7O+YXF05Roh
8ewRDdSPY2Yxy0oHLMn4UDgcHEoU5CdcKTAdI1P7igLLWdG725Y07KGe6iwBGDVtuA90vzGqbMuk
pq1oZF3q1oF3OzLj9gKDTPE2ezUCQPEDeeElEzDniWqK3eG1CRzw2+PvKEjILKwnhPTWlzZWdCWz
dR9H371uXOU8AMOECJPkEJENaLQF9SM7IXOsSz9HjfaRN4zfdHQxLrVcPpwHNioPwqRsyjbh4EVO
sUKS/2I59mEqk0MY4TlqID2W7UdR2c8Du4ChiLcpkzlqkX3TozUI4cEobZdlcqNkQdUV4SFKaYsT
Cq0hKY0YHL317SoPi4cxr1pJKlHXpq9Aavkfg+Yq2YXofcW36K2RSddsJrf8ogx8UQeR0Yq2iNis
762a4ChdT4rVPADDp3OKx6X6ak0AUCCuigHoKxiWV9z7pDcbBBsnrMtafQnhTH8mcci1gBGeLrsb
N9tPYjca7ncdDB+it1M4LKwfi9z1nTI/VzOEM+uSElxI+nzOZy+g0XiMqZB06yraBBUGuBk8dZgE
JpFgW7HkWrfkPBODTOZ9Q16kI2VBRHqqVlXdkG7QsbZWtvaUK3ZBQSxeE+slIQTewx1VFfz6TA26
zUkkCOvxTymAk5WJ90LzcFoRh/GhXBxsdmDNByvWAaxRbfEG9afJrYfWhkpRUdXu3A42QwccSeUI
BoqfiTrY0gqL0J4i6SRFzemu1ZyJg56tFDUO7NDJ5IthOSPdtVmEPanbB4fWU/dB0ih25WTszEHu
4944Z33AwpRiTl5FCwOYqRfpK7lFOXKLXrfoG5P/NQfjF5SQX3CCV3UEk10tYdIBRRUD2Jo71Uu4
RYeIiSXMXpQVPWI9yNkrhhuQrNFOqylLiZKrTuvMtanHHcwh7nhuwx6zVrCJI7ICEbcW053GZWUS
lQGglISbFExYI0txQJ9JQmrWsfAE8qrl8aejwuEw6lWyzjDqagx9+rgExqPijFZmZDt36Mus0V3N
pqZRMM8o8MtjFrmsgTr09b39Ehoc5eHBsY3PPP1dBb314io6BHXTrUyg8CeC07EaSRvKQBHmRHRA
bdFSOqJdX4OvIVyBOCkCK4WvclZaeR9b28YkiDruCsrlgnjCiuJnhdjSq0M4qgHYm9ouQbXU3YN9
nrvfemmJ9TAXLne5iWWjMramNhWboe+fJ1NfABTXuQT83khKErr0FKJrSIqQu2js0PuG7reKygTz
WIsdzxw7BJttgu3RBhxlBfnrRBWuDsPnEg/CCgrwW9KSq2QP4twzaXlGZeJK9C56JZ4NhebUJFri
3qmVuagtrHXb29eyIUV8UoJtS9J/1Sp8bh0oTKIJmXfQNAyFWft60zy5aesyG3hyIzdke67YTB7a
KQ8JQOe6ikvuECWFegzeXJ2uB9OuETprEUt5F4GOwjZYrU1hxUgJ9DvEfz1WD3OfYH/i/3L/5LGX
rYmf2TuzkaNIcPaqKiY/it/qSSsvIiRTr2YYtrgSu5RgGowNvuqLdeTpryxw67UsJfo4aiKsQNLf
XaHBKDBfwkRWh8RjE2Z7mXXWw/lXY2cO49oqHnpVb7O0eskCBCoWGZdre0rZ5A3lRsuCz7KbISYa
yGV6C6NCOaU7M+Vt0ZCJTdW/Uu0HsN8RDjIdRyv7Htp+05joBGfN+RBOfp4hejpFuasA2q7ifn7P
mwQwjpc/jZJ/Sn90JaGtOJJY8Q6sh3+Zcnhyc0oYnjHofmlTUAgxzWr5XG3ZVVSQwMEKOxtBYx06
rwPfYNLLlR5tY5Gne2Ns9vT0ufA1wqxa0mamALzKU0BJJxqZuCX4enSFLaSSgIB1+dQQKsGygNI/
GfaUMSFQkjsquca9xhzYa8KWhhVPsd7qrlMtgMVJaumNnn4qfhjm5p9s+rYRt0uduCKjpO0HzeFq
Ajj3YhbfYpdN8UOZ1b/qoWXEph82y11nHO+glBJjQt1dg9hoE67ErNxfkmVvYKG3wvnYZm/OSOcQ
SihrLr0iRqxnm5KxS6HcZe2WUCdzHN7oLuLksVAkSIQ23Z+ZQ9Lb4scdUyJDSt5lCPcZYy+yPi10
9maSfYMvG0PvEWbjuDZM6JrecGfqDt1XAkIBsz7WmPzmJll7YeJLJ0SB2fxqZOJjyH9llSe2Ueci
hpL3mhNvwhr+60pH9NF37XtpB8flvWobzVghTqxYdzhlK6/GT7C0nMajwb01EsMOftOJdKFK5u+e
SeCV7lzxIEDL20HYfDdNeceZBO6xMcnxJTRl0wDqJJ01rCx8TcbOZIpcjaxM6sL2Uyapul32JzpB
K8XMVqec7pGqu2RzG0/uND9HTf4+Uuho4d+Nsr/LHMJDh+IlFc8cNfyW4yHS0W3QD6lH72wP3Xk5
X51GQTeLz/zJB1A/euE8Bm3zayipas1x36+cjr32iIyqEPNKC/bBMOzhucbogWtuLSi6V4LaOmAz
gnWm6tFJuzeSQDjcDXcA82o67kpr7VXszBcCq30I91va2R+xbTVgEKvHxnvMjcUfow61O20dle5y
lsWrobJfo87cYu4AwJXfYze0VmWiPY95jY4H0kRMpUqT0AMLVce7NI1fR238pqu4TrOGYDQiVK0u
gXuPzRhD+n5ssT2l9A0aCPVqydQqe3GuTFRbnfouUhquqiKYcYxeqT2jNDXqm00Cvzqh4c5DIH5R
2DqlU4/IES8W3Ka97oW7fDD3BbvkbN4MTI+iu4TO6LeMEc2Y7iNh7KJYHbpYPZsxC2/N2s7tRJxN
uQ+IL8VmDtOWrksJaKwc6SoZG6T6SJrs7imgCNzCGWTa3Y0CFDCT4p1ZRH4W5U/LwG81XMopVQ/u
aUX/MMAa7K1qU1vyHarwqda8B7RUftO6LzTa37FJbWJ7PLHDZrqq9DcDy8BKn/7kFiKqMWseJy75
leGAai36QVsPRn5i6UEYnziYer3LGgN1ZPBsUn0oWb8UmflAUNFDHpeftK8/mtHdG0ifVsrMdnL4
nYt8k9P2FNq8qVm4oJw+uq32NRvNd5eJl8l0XxpF3Z1ixHfeOs8TUFZNI0aurV7pY/4iDNfugl+6
Tb7Z3PxJKvh7ebJN7OSRnvNhIBclmWi0oq/w8vis9zsk+Ri6uw1Nqm3kpV+mTh/YsZ5yPLhwFX9T
htnPwE675LPW9GudNh8ZV72Wl3edit/NcvgYWo2UJgCqfSL3SZZdZlqwRDNQ3jTrbZVwA1ryQDIP
uzckZwkXxwlfTMu4FJwTy3W/+V9X1aAI2qjhsr7odNIc7p+VkV3i8Zn+0k8wuQ9VaD40afIrLWnG
yXifqvAumolXJEDU0kgXscQJ7dhPhGOyTvqTrXXvFheVA2TPmYxsE9EzTfTHtIk+8gzQem1Sz2OD
2zGZcIG92Zp9Z0cRSb3RqpSo0aLyQUlvb/U0U/R2OFtzeR7M+tjO1oOW4UUGfMBQAGmQ3BFq+Uxx
6anmnrKa6YgURgpxdfbbgqHN7Gkb+mqCSxpk5gU84CG4IsDTVu06zChFOl17copl91XXPtHjszzb
k1kxgSN+8fJJrZfBEpjZJQihCNRbVUKUjahfMc+AipFNna6DnKIV8JggsybUE+WWhJt8FZ5Fn+69
Nn+GDeL3FmDqwraQ5EGM08szvHm/k09WPBxsrLvIZO6D0Hy3p9yCz0AJSE5P0lmqMQPgRrs+z724
jyfz4mnVlzWqfQgpW2XzXUAXtZnnhyxpfmVddC2yZ08pOJJSokr/FXjTYYQkUGglnRTDfGib5Bqs
3QWnY1SfA36HuiEBp3lXYvqQneFnifeqXC65XKxS0bS/J3imgio4bZFdCVwUST/LKasuDmNrkhsf
7hMpiShs6WygiwElcxo8anEZzeikuI/VvAsS1kjMGD65PmzMwOVInN0rNDemT1wTWmyN/ETxZGgT
bnVpvNDduvdyc4U64MgeZx+J9FX0XPbDHPLu80mn/FBazT43aoYfhSdbXFjz/kx8P8AD63nTdjTO
TpU9F2m9C63HcY7eoIQ9ObYN4Jylut5RLlfrogS4F5dbTVMUqG2SRQzxZ/m7pPo96pZ3UpW6V0Bc
VrWJVGf5g5kwnmRmExOlvLsxJAJHgYZsGCkqejEzc9v2xatcQ1O9tw1SRAgcYh8C1ocYsJOm6D8v
PzRm1VsnQ7Z70Y/ZKLwDGUYPs3zs1JYwQIt80iJ/cpGUCNIAk8z7MhuQTPgtr/qMQdjzNjMbOKz/
MZXhsaGNOL9ac4f3iTBNjWDGyF07gqKIVlPkZrEDFMWkwNwkGryPDOQqGOlhHPa17M9AQikTikMw
NOdJk/dTaB2AAu1itKDive8oYk/P/Rxtxmjau253FtFHuJQyh+InHtwvqq2kW9MDVfrKCaE9ey+0
aPZhkP4Ewr0PVBCvJ6c6uHrzOQfOFeC9P3Tq4OZUcEg25w+A7W0IapyZIsss2VHCWyP2/gWZSd/Y
dMjTtDgaycChBO3pz9y11jKXBFrRVl3HbYZ0AdkAHah8LSwqAGNmfixTZtiM705W5Wu6P85aa86O
22INj/XqiCXXM5keUU3c20CVwc73x1z7x4L1/+Wf/xfs0qLhRHP5f5N/bj6Tov0/xJ/84r/iT8/5
jxAucjzMxLYtnMUq+a/609DFfzCauZZYGmOmY+Pr/d/gJfs/wJB0GkKuaUgpLVxo/6o/hfkf4S55
Do7lGRST+a3/B/WnYclF3fk/bM66x3uYuk6UA8kSSE4X8fn/EJd7epO3QVBpp1iLllBugjRzrpF1
h+MC4VdyaPA4MLqbd3asC/U5OCJReJ8z7ZJOgaShTbZRPNQr0QO8MPsZ/sx+SiDfiyXTa7iEhMTL
aN4EgAKD2qXSoWOjt3Ka0VjRtoUKSVOJKVd7IA87D2B0kV0bh1vx3OxCFAUUlvIHNea7qnIvxnJ1
6DADDlZtLNGRwVJ9/tBr+QRC6oX+xcMAEYPlHks8wTSZTSeRsyoKxgUWdGcnBjZNRdzgYuPVzeRa
tNGXFc8w77mVAQGu9Oaa0P9ZmVUk/bIjcqK1C0qgKSj40b4DdF823PTdDNdHr+V/VJrudDGeomKb
l70/N92FqD8COtMGp6Zbb4Liz6D44SiNSkRY4qUbBPvf5FWTFBdzi89sBwQxDA3CRmp7ENYd9k/m
79kQMBcGFKuVea1S9OqO/URIK8ALEPKrGCSlW2u/Wlx3ZZV/tiilWoiRE1jQuK7XpgWoLylmXxvr
F0NHyK4PbM64gdgIItdONMDNcu41KVtwca963N/3BZQmDSOMnfFxE44CVNQczU1/Qe9SrMnmZDcC
ADTRDw5F4ZayuDsjFDa65G5m7bt2BwLqNDP6ZMvRr7SJCIvZTVj/X5LQPtNtfRJduHV4j22ykEi6
KKo3A01o0ypjVKQhbEHQIQHQ03Vkj191ltxpClAHaYDRFlZDGl1L57eO12Uo0+HYchCmshiv04gC
duoT3/tyk+gEzFUn8T14tsf5AnVkbUJX3g0LFVtPINiOlTwYAjQ1CiW/NgBoqVS9dNZAqES9oGrN
8lRi4wWxTppv2gGet5NtL1nZ2w3ZHJzMVd8kDOXYeMvSkTgA69anSe4cbHxbo16XArUOuT97u1EP
Vm+UrGy4Vak+f8/c8j1BebLK9Vchk7cyKcEf96Jfofp5TfL899TDcMnvzSwhs5m+TyWguRuORNQ1
bsu2eCoG5zpn7oGkLKiT5XCsCQZunKyjZB1cHJs2Rf4gQeNsDPqkgAJHWDl7ewbDbFt15+vcUq2C
qKtxQTK1Fiin/z405LFsipyPmLmht9DTci7oYXqnSQmfih6p2/7QckLL4EIpm1OEslOVvZQlpwjp
qk+7b23M4qNaCkCtQneWI2vZlASM5731mLY9SCldY8dF6bzq63hDePzGq1nl2i2NKGyYaCYQsOKc
nv959vdrWsWmlLbIgkK9PXQiKf551izPlsnYH4X7/u83F2pldUOmduLvc20u7U0Geu7f7/2Pt8u4
F4tShzJiiu44Di2o/R76/fIqqTlMvhHRi7fMBfo2BjRJqkwSeWG33lqwWDoSWvhb6mxTyw67yZ68
KVSClIKznEiVKIB6Ei+rfVqBJE95RXsM5/HfZ4NVXqaJXKa/X7r9REwsbTRGcvv359nL/PubE/eS
zWxnGYTthUDpQpotrXmXzdLc1TeC7O1r+vKN24/cHvIwsA8hXdTll/7+5u2nQLXCnQVInjO5GTR6
+M1/3omQAr5z+0JPlmfo9VgOa0a33RdPTUevIMkj8Txk2mkCYzqAa2PbL+l7MN241gdlk2CmN+NV
kburClldjGVxOLSjOKH72nVVG5+GvniGUVffd6Yy946RPzgLNBORSEi7Jo8OwD9yll3om+ZPNKmk
z26oo1ImpC62BWJJ7bsiwiEL0GlM/XMWaYWf94WzCuSsIStL3WMtzWpvhsVLs8htpaUDtymRPEOy
9VNwsK1qT91M3YeyAwB9dArzOwt2tn/ax2y5OvXKet6NI7EHRdIcElMvjuXcfFaNIfcarsd9NhVf
YgSe3dqV2iuy3F8iL1hnjkz2KN4cv9Tc7EBywEc1dT+56pqrsxAPTeI8LLqvS2zL85x30XEu8ksX
jNoKjXVBeS/xs0lds1gRAN84WEWVE/uN1N/7lk1LElYusDBuuA0B94pE7LEG5/ZYM7qIOCQjjsz0
5mjkiGOmvKs2QdiShhGtuIyxXPUhqnBCX9TOQY8tlusstrmwVI2BYH977fbr2Oq9A1AEolpu8qXb
A+L6c9/T/mc1kR3HGwq4bRucoK5YKkw99jvRNFyRUvbGIY1BpS/pqzfA+9wRswGECZHQAvS9PQQL
UjX2lsH49/VUwsYt4Xeokb7S2hxrGL3LA1ZgtydD3QST6jRTdRwbLAqalh9K2jD/kN3r/z67fe3v
SzmXr1qOhEiXvIe1yMinnLs7MRKDH7FWwKgtA0pMhklYEt8VZREjUoLvlLWRhSXLaFZlPkWHv4kA
tmG5qPGWhIAb0NwFdOw4vetPUVcdbVYFpugxZVRhe6QI0B7pn3Bi/vsS53e2OCd6dOcOQX7jEjT3
z1M2dhCal9faQLpgnJS/RTg3pOCxvY9B6TMiOQzkTsIuSyc57UkxWreL/KqY8CZ4cQ/gaTmvc7bw
pNXy1C4zB2S4t72dZRWT5c6+bt8vUN+/Z/lGk28WWu7t2e0b6ZT8IElAEEN98fg3aOE2EP6+vD2b
sWas23IkaWtB/t9A8reHaHl5+1p5SwAIaifcZk71cjv3wpjRCdyeGqwbKJdozTsNcNtHg1ce9Oir
QXRyDPQAgWKY00i9HcflEM3LQ4txw+9yGjW3l7eH2/EO48bY2WOLNx2q/N8HTecQ/315e3b72ux8
VEXcHtx2oHV0O6a34XZ7hm7UQa2FMemWJPD34e8YvH3tNvKgTRx0Lqxdr+kZnyh1z0lezFt3me5u
D4j4OS+3oMvb6yEqS+an6ucG+//n3P1zjd6iCG5PIwz+ezPBOPTfEydDzUVgs/DWbw9/zyEST1bw
skOqAoe9v12z/1y5/zy34/K3jIGM3U7M31P0v9g7k+W4kWzb/subI83RA4M3CUQgOlKkSIqSOIFR
Hfq+x9e/5c7MZJaq7JXd+Z3AED2DATjcz9l7bfWL/XafW/lT0IKcxMLCKazO3rcMAPXbqdvqEYPM
Grhf4lmXHOW3k7fr+Q+o271iGKfIgc5M+8ieQU61U6eMOpUSCd9We+/36bF+dHuDrndcd1TYcFeS
8mK7PQA8fUbg1ZF6qB57e4K8r47hyU726O5pkxDrqSVwkf/e++0+rWvjPRZja2d5HtjjlJVD6BYp
lV3galc/3Y6GGjgmVjpqD3CTfkDz8KJ+Ql35UuTPqm6WVsSYpn7RJq2cU59pb6egOiXrPknEIY51
Rko79w60GeNTp3vunz/h9sGXnn71S5qOa1JdyuhZyVPSIXlsp/dFclA/sUO18M8XoW77iOQeNKP8
oatWEfLl2apO2Ujh2bsWR3s+0ptXCR3+e27HP26D56SpWpDUhy6GGtR7yoNKfnhLgiingexyUofe
sh7k8GwTKXZRN9We2qifXt0XkbUcVa1/eh8ui2hDAqpGzrdd3v9r5cdYM/LeCn15kSnll3HWHOGZ
p77CYi5/of9LI+62g3rGojM/Oqld9TLFpX+/GROFuAbgp75NDVks36IhL49x2tSXCcfdRe29b/7T
fZWG1YaoPl7ytinlv0bt/vb0hbXKAZLwL3V/oV4XxQIDvZkeoaH89bL/9Nrf7ssT0h223uRw/PuD
ReG+ujNmbfXcehkCp6+hznbDD32Wl6NKl+z6mAuQ2kw9V6f3+2aMXwXVNi0UdAaPy1xcS20sj6Yj
fwv1inhN2VUvUS/+T2+jHvjHa/zVPdiZeVPJL5905mc9Maguy89+e7u3504NTMOdx39DN6f8qB5X
G7LY2svbo9Nm7UTJgaIRWVFQNuPQanQhNq5u7XzuofIfprGuutOk/4UqTxPAgiD8j5s8RyFsNpdF
XdwbM2PUwW8OnPaxlnMDLUtaaFVyvkBaBT9hVH7pBBATRePHYxGFXjPTtInlAGegHyrTqLpZtajb
MchUF4WQVxt101Mjr7pNt54QN5k8rLJd3zZq2Fa7DQFSfPl1+IhZF1oH+Syl1UC/kEOH8rUpdLy6
ab1FH1efPBecNHLDem/JkQenRsW/LULnxzdQd6kvpDZxpjtwL4rj4NtLc+rlZCCRs4RUXhrhRyZA
mLkEqowEjQuDlMNyDUQUB1VyqdYg8VLGPpV/q0Jv1V4/lMmFqJJNDqB2Ib7agDkOY2szEMuN2tPt
aY9ndTwNcuhd5FPVXkcQL5Er24mkNf4QObTns8Eh+JZTK2/PVkFRCVWRNdiCjGs5nYJNhsLPsC1G
yejLMG3zFij+/juJfxN2fJFuq9Lc8K3K7wnIsbuoPYwbCOC28TZrbWr5hmxicObKSZXaOCNdriqC
gUOmHJ3/SvC9hZxQ1KzlMX7I0CBvjMp9hgnmMidamFABPG7FHKNGlmfjqsX3rV0voTpwfJ2gC2Tb
jMZqN0JAKrt9N60fb+fNJv5EUM9aA7Wrkqkrat7HChGpKefgKkVB7fEbcV14v1NMibYfuxYZjPwS
75vSy9zj1rsU0f+635ZXoCFGgjL0ESUSy+7CRdM+qndTscNq730Ty3kh5NTPYxl7B/VGhbp2qV1n
KfnHW2DWzW6yoZGzGLtGUzyeEjqltpyDq02rDjU72ROzt5xErvEDqwe0GtmCN7SvKqNaHW2eX2IH
U7fRTLOb4KbhxzVfjcm4VmWMZlMdfGoDbBzEW1nFvyj2tQeAW4K3xv+1oeE6tw1JXn5MppcQFkE6
77dp8M4nGWetwqlVaHdN4jhexBY5107dm6Ypf5xdfSfFhRRrf50uAFios8ub/3Zf1gUaxm5yTW4I
1KnvWmTWH8aos3Y9iJNCUCgikhlPWxRu5ZwGg6M9Th7ei1REbpgYjhN4fl0dXQIF0ceWkuG6pYdO
eNu9Xj6sonLJlSCUumkfm37zrkj6nzYrik59ijhwMJ2vhr4mN9Lp3BEudD+Oen1TxKcm8m6Zbme3
4yrM66IjassgScPaPyBIGg6pjnPUQ/tENffZQ2B+zqcGFs/kPmToX6jCDERSC/cy5xQql2yKTh1h
KXkEW7vtXQiw83QzmU50mluZ8jXbIS7bZb852u3osvxY+6w9kWwVEyqBrNZfelozffGhinTtgKG3
OlorR7TTOuMZ1fTJjxHUxa0N78bdbrJ01CgFr59nAsWD2Z3XAAQpCeoaib8GVq4zxJY7KlvttcuQ
+qo94i5/9mY5hXbbAw9O1CSXfPFcW4CNUOcMtkbK3UZyBbDSkfsUkwqpRSgc7cJKPxCxR+GT1XhY
EjhZYKwSplWfMrrIpwpF/Ta5NJIwf5tj6kGZhv1PwAJGmUrMx7hAqE+PKkiMTpZB4n5PeBPaXncJ
VzMebwxPgsaacdqblpEFuG3Rx3nerQmgPXRpZO8SajNWhtjCaz7ajfZU+OZw9IgbwXdq35Umrfa0
vpq+MR8otR7Hgp443TZCYIek3JuLf7Ci6UetAxBYdbqmiLPayHyykX/cRk2anSx7/bQIIhPbDLLb
Ij0ATbJ5RCSOLzU0XOxLkOQ7KutrJr45PUXcavqBYk3fNQRXHVb/tJFQHJjOeFv1FqoRU/L9SdO8
2YrsoXUIIseJB6ZLmqGBK4uPvcXFcq6K/SYqYw/ksA09rhRBTid4GmJDwqgOE0XwYGmxitgalAMN
HblLYNWuFqtJKmC93cRrPO4cpv6hCdv43GwGWUJLTHsWpTCJCLAVTaawN5uW/RR6nAA3p8Yp9Eq2
Monvdcv61jS1jFITH9zY0COLVU8+oCFemcu6GElNAm6HkWZG6rU/B1vON036nDkLTEzF9X7Mey72
RszVfBADFYjymJrDQGitfoxwou/NGtNLlOoHs+39Pe3mmaRZ7y4S5dUHWwyKbTiJoinPed5+a1Cf
BLVu/oke+9/u3X/r3pnYSP5/3bunn1X1s+9/wmL6qbJczj/+7/8x3171Z+vO0/9wbOoGrqEDbuPK
DTflz9adL/4wddt0HZgtrinJLX+37kznD8ejlwK2gLKo6s/91bozrT98j/gVn7ae7ZlEvP9PWneG
+Ddwi2f4Pl07S+imI3wQMv/aunPXztSS2a7Oie5qgZr2qNSf2TIHwlWf1ayrNlESBRsO7EBra1zf
f8/H1MNauVJVUvMwdVtNy9Se2rxP1aoRlcwywluW7SI1venlBFjEMcsVdftt1zO7s1H4w7FyUPUz
U0AXygLNlbMftac2o6oy4I9ZYSqbd7JcddFVXVDtzlHtb1gDuFdNs3Mro0iomyTH11ITAJkDW+Ss
nVvLiTn7kMtYXv5sy5izFqnnzpa8q+06M6tdSiyUAHqKCSPOPIORqnSkidU13bgQln2Lqw6UVIa0
LcyT+BXFLajppflEOvSMAIiQ3zvTEl9hOCQfVqj1NgTGMLe26JSwAMFjBRCtaYq7QUz3s5Vg11vn
Olh1gLCr1u1xYO+KMTZp/DAxHBHTCUINTrbFZDde0uswuCEoTBmgmHxpOvO6LnEGT4dkKKvGWxIX
dLPMkVTb/pgyAQ4ocbQbHYX5U55MSVjaDb6/hSXR3IQGFj4CwJ/6GTm5E/ksCwts69XiIk0vP+JN
zhFOE3FvaY0dev6jF+sT02CDy6HufaloMjVNt+CmQ8+6Cogak4CvXqKrF2tNwiH8m6BmXRDOncw4
aSmTo7SoxfZJSx7mIftasLyr0m3DI4JIC4ndPme+TOdunPeub2EyR3Q2expBxC7a0dh+LF3dOom0
Q9CcQvwYrRC+DoRdCFwFaMw9cUbSR+nd4tFbTpal/9IqzdlXqeFf2qK5N/Ou/WjkF3sCubVKXuaK
RykWrhXSpO0QVRGCU+n6iGZ2e3D9HjFUj9x/JYQ3LXwyaanqLh1zvtFcvhopkY15neqIcLyWFYDz
bZbv4qy3ebZ8qXBGnJoU7SYr6ZcUex44fRaeck2zPfZFXe5XY7kXFW1TJmVIIdPZDKzE+h4PDskf
ppvTD+ewibLmDMrAwC3YHfsREfVgOJB38mNXFjg2BWktQtqK20jyGz0uofEq9brhkgz+3sm9nK6U
ydTZYX02pSHepvOG8a/pHFTCNBb20UffyM+2B93Om6bA6exHI52+FaNG2X+rPw6DgDwCLFAbudAy
rBFsZqznBKO4Dn1Jjxpss/Ry6Vn1D1U34zRZ0gCWNVHEtr3HGMqJOMDhJbSGJFydlHHQP02rk8iR
P3UCEyPF8qvYTq1l/UiNETdXXtonpxY3zGKU1j3ZLem04hmrv3F0ID4b5/QgUsdE9V7LpLyVsGiw
OebqY4Zy97SLv1Cxi2lLHNVyTyftLsor66qLGaX9OocQmGkQ1uQd27hEKyl9YqV16LX4mG5Ul+jH
aDXKQdBFPtif5mMNYKhZ1y/97DM/sUzjsFpkYrSIkIPRjIc90Ij+DNag1J2XHPxwqIepLfZzKznS
wBxBMgCujiZvZ4YzUwv3JxLB4eR4oAsbKcy0DIu0+7z/XHCYnVwTPAPsdEYoFjdaJVBmk6rQ48pr
/FvdEvw85c6fpEbJro6ZQAuf+H6/R76WEWY0F2jr9B/teo5LDGUx9mSdMgbG3gT/PKcGWAXABdWd
Iz+kbsvjhtr0mBDqtI/ErTRzBubS2fejsH4UULFqSNEjVN5lSocPKDfWYOq6GHbTY7T48XPv2tgU
1nQ5YTI4dxxjYlwd0k/WZpcY8ALXlKj4CY38hnzQ9sEGzpP4buTcKkX8GmtBl1pM6nKMRZJ4Uxbw
MZKHNY40KFmMnCSMB40NQWooDnHfcDQmJunoURr4lvNsLkgewA1WuyWOi2ABcYR0XFaJxhKRvxvD
98Katc0twlbECBDDqBm3wCrwbEwVsit7Xp3DNHs/oZta4QSA6rQSlhE05xHJwEvh0CCKuFJ5XfnF
tn5pZQt0V7Mn6JkpxrUU7kDzy6sr45JH00nr9PEUz8XTUkYZLZmuO1bkOe1ZGzj3RHwHpDgBMtWi
86Yzbo4/mhboSLSZzxTBpv2S6xozyRmmU+UbRAS7U2gwTDUW6TXFenZZdXms4LRoDEBc9MGMyY1D
WJvP1Yq7rdTLCbHFN1wwvI852FcEamBUXqapfTFZAe0sHTF8O6LcFBgH6fRU3zBcvy5r2EARCEZt
wejUYEcVPqDotmcZcSdcHUtxlRdn14i+drWYz14ycpVJgGyUydG2DZASQ+UGhbkVJw31z7Gjpz3b
lkCtspX3Gt1MTJnWLhKG9BbV/TlZHfqPgyRoXnudU5LSbLTvkuzjyioy6J87GCswUPnnNdswYWFY
EQItC2bvtgTVg5Y2Q+0HxD+HAnNXSeQIcWlPbcm1aDNmUEmi7IO8YtCY8192PFFYnc2CBeeKNkmM
xrmHPNKc/Gm9bUam9x49aWcrPoPFsYOmRZxkuXL+Uv2qfEcLfBs5bZVgt6q4qMT9egf266lz+gHi
brbeTADtmTa0AX0j6yHW00OmbfaVMuyVcfpD6jRxaJvtc0ec43Elt0jLQsqXy1HrxV2akZgx4AQ8
wMXTgr7CCuZYzoOm2SffZuVc1UYopy806KK9E5fXTBcf3Mp+5Mz5IiTwoG0aAony5OIzn3nb5Ewk
8j7zDq7x0NgesipMlHYyM32YbJz8Sd0TL2+QOD7X53LzxaWWGzMxXuhPZ3vBsnMh8vVg5wzqW158
TGiDBxgaX6iGlIcGpeES2+aREvXCWGe10hdhP4mJEJgkWr8KD7zaTLq15iUYDRGuG9gIq1cWmeNl
lACLKdeoUA9l+SDgG5OMngVxRrZP2tgnFkI7ipdtGPk/IlaE6J5BiqboXHF9ALVhPnGaNe0bY34f
IiG+i4fJDmNANmRQWmbgzD5tRMfimuUTidm1Hta6FQYE1NDRSFepKcXZmu+jUivOoM6FPW2BkON3
hp3/rZ1oVATmUBp8MGWHYqZxWuzQImBgpzC6n00KzLn5ADqJDpDstqjWHUSU+Fzxmb2Uq5RDDYYC
S31/dKQrSfR716RsqRpk1G6fTGqv+KzTWwXQcE1jOi59BtE4scN5Se4WE27GaiE3piRDagUhzKca
CoLqKVIFa8HDeA9VP+CPTB/X5Bk7L9rzETOX+nMcHx5SniZn1y+J25nQVOjtsk+WCIBzZwSVBC0h
DE/JzaGDXfpGEWpD8/TWXF+ZSYfjot1SPLHP5agwMxa4WObusQynF2uZH/RM/9naGtlJpYOpEzRy
67ZgHFs9wqaM0HhIp3Yv0h45VTQ2by071a0roxerh1m7MVmmDBDvOUmE6T2UA0HtM31A03D6EKTW
lFCpnPuCtN91LHegU4cTkIDDhrIhHDqHbMdeXHoKQHso9NOuK+LtUgvhHFyvfClTWqlbUb01fF3m
UQPABRK4X9rpscy8n3PKeJGIGk+Frh1ro7j4rflpYVmft/lT2moGZRmJSuklEiBzXv2UOu9mk9Dk
U2nn3xBhiJob5uacTnpcPG/+iI0Ep1xc+l+YByZIoLKbunLSMCduErjDzwnyE4lLlyjO4bqJ5New
FFd9rM1LI54aIKDneDDJ65WLCEzsYeL0NgW5pgvGep2YjQo3qPy63XEYYTuLD5VgDiYaElyrJf+o
tXaLCX462J5oT29N66LuAyZ9TdBU/Xou/YdudRCky80cfy9cbz1v4IlCo62eTbCg5U5sun+EuwLP
kngHLU46eIh2fzRZuFn4xuh1Nl+ZUfg7u2Swca39AFGOgqrY6IBsHij26lPLYBs65j5p1umapu3j
NGM5qkd3umreEqybp5/X8eRuhXbp0+GV2cMzedWwFJ3+avvg9saMlM08FJBMLobjix06lnY/Ulu/
jNSE0pbycW+PywGDabZrysK4aHntnt36M4qahUgNbBuqxWzN5UejNfDkSUlJJhsJVOPai2PV+RGF
5kpQcK2H7vTigiI8k+ViBqXQuiAei5tiwUWUOZrPsGJA6ygXzm4PShcrQqzu1HN2/op3tvNjVGQl
PDoY2xDw08t6X9rFGMwDb+ea8VO9khg8ZENyHcvNOQ+0EbDr4utwiE3xE/c5duGrJe4mSWwcJHZ7
dSqKwqi+UeDx2SNxdcOIqjOOaP/Wvf8MbJT5glSKKA3DmgCaYeBB++h8dVPjJcnJs4fVdJMZ+tUx
zRG83HYtYpuJkI1JqiEMTKE+OsGU2rUp9smGVl5M58R6KSu85UZdTvvW+6UIImojhJRhRrb5EVsQ
x6hcu1qEGL9timZ8nup+CWcQUG93tQ4WJjOZmoPaRI4Ln76g+CmEoSbph42G9LvghZqdDk6hfSWT
D9BCiuIdyxmwafKF94RMT29RbMWWeCBFnZrMkzxwSnLRkgKARqG1Uzh8ThmMUGoJ65KCqXjby2cH
LUbLaM11iJAem7SHuKJ9XWl4rfGkaPAP5vHUtxji545lpdXeQ6tIjsJp3dMGc8htff8yycfeN+q+
IqMFGWtLc4C6yivrMro4WfaA7c4NlxV6vpl+NCTOL66i9btFXSVYZbE1q9F57mrH/9BqcXxMHMGV
WaacDy09RWx4A5oFIjSRNH6ZZR8TFwvRj3WSB3oqfjZU9SGIjtQKytzDTFF0WKUhOH1kKfaX2kj2
yCJ5ldQTZrtZO2wXtUHri9x5NPYmilGGjZpprFRaqo1kfJqac1aXtfe7DUx/NufQWuIZFHKzjc1T
NVg+whA0ZGtqvUZ9Hod6ZBAw6nJQZfQwDhvHKEm5teT0zdfKmco6HKuMJMilaFmqF1jLwAbhSY8M
P2QMEFxdEiz3SWndq02piW9irB/twe2Dwdc/tYC0uXBGh7TzgRxm6bXubJQcxtAcu95Asmlbxz4r
ji6Bmrcw+mFj6XG1N3PduhGZ2++wM+YU4r8u1QNqKUIVUAxUdbxPsOm+WtMI2a6w+2u0RR+TqnMf
m4apgfCCBnTGEca/fR/5KeNqUvwYOu0Y+TK3rhnR2FpbvYc1uh7g79VwDrGtj4l5tV2s3jmWbrAj
Nage42UTJeHs/vi16rMJP+CubjLzc99kBiGEkdihG6yvuWj5Z8V5MGc9cm1PLGfbsn8OY/GUiNI/
QQrDLWS6x2RmeRYlCKE3Euy3qnqNylL/XrXIu5z582qUJmY8B3JsBtbPIPr1MnsTstx4+dCk7Q/h
ext0KZaW9QDHi8IO0T61f7YHw70lEqAO/XKFm+LN/k3afNPnwrw2d0tRWg+sQAyMtCVw3tSH9syI
WK9bc84Qi+/jRpcMsBHfelxbu9Wp6BEgNjqyut13bdWe8qjrbuZoiW5iK3uw59d1SfIXw1pgWxB0
ky3mE5nWr97nItbxW3rQb7vB1p9ATezKAVTHgh501yTVejPQBAk3zbeP7tr7N0mdWwQeD3oA3XLv
x8C1pmQhMsDW91OTkyhm/uqSajs7NmGkG9MRFiBkIxZ99FRvK7NYwQQjc63ltiWr+ACEEgC2N38r
tLS/s6v+c4I8PFBCPKUNG/3Y3VO1ZB4ou+aabDavaV6ide5Dwl5xLOBQD7BSCpmosl28jjgPktuf
1F3MhdbLfVv4I3UtNqsMnM9mswVZt4k9jsHuMsn67SA3Gi0KH+1b7hHwYYJQo4PAAVjoosbWHn/K
R9hP3QRoKzaTUIm1lIRnNbp7VvVINOupuhiq6NoYzqdhIY5C6ZbURokgPacNgZBAPJVXnDa571EE
n9XjphQb9Eo8USXMFUqxNIFj9EyulVRXiZzUxlggnkQcvkIgBB+dBM21YmipSQ/dIcCg8psXelag
Hdaf1UqnZlnjlomOwFavTgsHiqPrP/TWS45Q84i5dNB/OI1/NWKoq/VEwdCnrIJRkHLLCvy7ifnx
pqVwmOX6qA4WVpTteOSEqYiBSRg/tPtFz80ATpwOdxq2pLU4P6cV2NNqeVfPy3TKf1L0Mo/gHR+S
GEqeTtAW7z5CdsmfnM3MWLxQPU4lNodA1nzf1O1d1vJZU2vpbOz72IijwxQ5IOzWObrlaKWFu9YM
kbWxT0Ck0uL1tuSOSNJmrqZjTQsz9grsM2gIKB9JoKgcauL70XTvs8lCxJjH4CQM4+xm7kMeZ78o
amE70y75gjsgwYoOAI+cs2b6lGcAuayWUGpPxsDKZlfHT7DryEciQBVatNfra9hln4rU/DmuVcXi
CJPNHJORYER3Y7wccz+n0tNHJNj6WWBQXGR4nMKl5RKNwI7cvCNFDZMgKgHDTYOeCxVioR0JLpCI
R8Zyb0X9n/LPdre23Ls99MLBlA08e2fN3k0Ovm8/bu63KvchsxQ3Jal8tDT4+v722Z7dS5YfWmPJ
71q/oEYHGX/f9JBuoPo2FHn3fDKTmxwQ3zDKMWwjEmnV86M7bo+Ljg+GyWt2IPa4CXoTa1BrNjfw
DChtapl+R4d0XxoaB6iX0iqm2KtbDOWOMYe0M2Dg+O2tQ620oKG4CGq6s98iK6eMbnblC2RA+2SU
0boTBa3NYfug9zR9TQ+64aA9Uuh/PLQR/ZdG/zL1lH3lNLaaXwWr611m4Dcqt/QLVGrjoW/42j2R
1GAoSgrOTAfTIn5kIZCZRI+DgYzT5LHfGi2wIq54SEWCqimfHCO+dZkTo99Ibhf5Q7er1d64WbCQ
igz01/jutt4WusNz5Rdka0PMovXzbFu9fkhGyzq6Q3E7u5RCfAc0FuVm7NMehH9Yg1wy9Iz1nHvu
E9040bO/LTKuZpWWR8EoEP8vn8csdc8Y8p88rwh1Z/X3DWMWV7UOnZS9BzGM1sJcBor5ehOOOt5t
8IanwnYeDIOGQDr50UEQhr7pzq1DKa7vwfAVZdNdyh60SAnZOI/QL2gYyIxOPwi6JiKCs7s6mOBX
raUQMEPjIreNTu8QWDGtntI3fXq5PzV/+GEaCY6YuglirS6YGH+Nk/tkBJi3xlhUDAz6gunBjsIJ
BSwM3p7t0FXu5xu9NI1AhznuotnAPLy1/LMEgwrgQ617sTvr1/K9oku4K+LqVluFfVPGyecq+85K
NaF4N+QH1PXjBphaOAZLNhweKT6CzadqZWkhYIDmqbc4QNztsbWFx3qJHCZSla5j+lKPA2fa7ETB
5nzJ9HmmPGDCvF4BqOdxtx/hDDY53OumXsNppiRgJaBgYmFCOqDMIinYdplB+fhCMMq0z6AyWYPx
LTWhJrUzWplkq5+rklI5oup8l+qADcauDodlYapMNbFa9Sc64W23hnHEOdeM1lOU+t0pkiSMOicE
d7QwpW7V3iEJwSl9L0wyHOgGwRmxTmu/sdH1QwImWzCdAr19cCmMzMx6+sGcQ6eCygnnOrdoD6XN
aauI7vZc7QGA3/CYWMbnevW/VnmzUHVL/OPAkN4nzgccXb/iDI3EOsfmDsufXKBl9IwqrkYJM6gs
Rg3fS6qUWzD36Nfkgix2X0Ey0c7jTN3Yx711cEzSbLTaxqKt+/GOC1u2K1LtW48R2Y4wReo9EAup
unYXHHleh+HKnY7MP75zsu+TTvAzVotEYBosrhMtcI07s7xOOmdam31CnoGxGDY8IGyaFX2sP5Pl
m+LO8c6bh8m3QulB4DEFPAASpHjd5P4G/K4ImdMQf+kdugLwvDCTnre53Vjd8Y/IH9vG/GV02Klp
mXDsAFZw4ZtHiT+ey7a4TZ7wuTEaXh2brGfUvvwbfN5iSpr2NtLmXa8VL3jhmKykw2eaCHbQmsZd
RnEQupNGcDleN2sDyGcSmlEUwx14QSI2pq2EFFq7IXGBSFB2jWVokKTDrkucYHArvFcQ4bW2raGf
+9+HCFxysjXObZxt50meUD01okgDcOITK9A2LAfshlOE60SPd46ODYOLLbUV/cIadB171kDCPXgO
COoqAm/r0HNoKmKu3Reqm99bpJ6hhblymc+u7ountHZpB+HBNOUkMTa/p+twzddanBlr9ttSnh0h
HUhufPB+uEe9KnFIVFi4tEyWjCZq7GBFEyHuCiN7pcPWhukAdoPqvb23tOyxq3MHSGj+MK0cYmKh
YVdxSuOuhKlTNBW+y4pACqeHRuHWl7LsstBriRdBKv7gJo3Yw1DpOLsSBlXXq0O8rykUgo2+0SXu
3BCjCZbaFfeBYLreLuWJ2e+XtoBmVBjwi9pJv01pcM5F9Wp9z+zC/GA0oGHHLoWnVVtnDEfBNrvO
AUmCs0uqvj4AR3d2IwnfjDFu0AqXiO1lug4x3YWFMeOoyzCnZBsPsDe+wbm9uhutYMy9VHvAaUSw
eXRZOqwnqy684wDV7xjJOe77xpXqUaWv/O2+95vapg+IO6UCsa16HZcn+sJKKV//oYelitAGtHAa
wlqlO4UrW31RosR/PL+LDPrfZfGpUS9Xz/nH7tvbybevZTHBMTg9dKmkhMp0p2/6RhePB9VGvfb9
ZqpEue+f94+3/u3pb5+3ziBoY31jqI4yAFB/6zWVenK2M9Rt6qN1J9FP5UZ0G/mxn8SG4tsF6ghf
b/hOUWw9jQRRYYvz6lPF7PrQZM53xO2nafqctuhjS5PsiDWpCbXA29OC+oEW+JIUDNOJ6954xgjM
3tioWEklqz8DQfq33aot+0vrscBBa/eiJJdK9as2mfIZqd03AbDaTQy/pc0jf91euNmltKn3Qq2p
pZyJO//xuHo/V+k21UOF/DS1pzaOgcjw7Z3e7rSIVUFnzcyZa/D7897/rLf3er/9n57zn+6ztME7
u/1RSU9tqUSdKTUCiV3NN2GqUj4rDbR69F0N/X5T3afeQO29P/m31/52Uz2vHAl/yUx+i042R35T
lb+Lsv8hNVd3mk3HmuP98VoKuVMlRVd3qttqz2lZ/YzeeZatg27kkKZfzW5Uu2j+1K56SG2AflAi
087vL//tI9RNUyCsVNKq/1Wh/VcVmm79FxXa8tr/qwJNveIveIT5B5M9AnZYzZDzZcr89b/hEejM
TMNwhacbKjzsnwo0y3csH7kGdK5/UaAZ9h/4C23Ls1jIkKss/kfwCOpKvyXY6jryetQ3roHUzUGo
KqPF/gGPEIOmTW3NZdXKuunk9NNjO/UIkWOmObXLRN4HmmNEJGnEXM78bQVJ61NlQuS58hSjQJgb
bTWMQS+0Pbpvdvna9QhDNOGeGlxwiZiefAsoluknH2luPuLFvoHZRgt5s4NoIhWw2qxPuebUQS6M
/gZr+2sFElVjytISJ7WksMV0JgKpftEzOihjg3aZ2QpE+c9bRXCIlVQ3qMAz9OY2dc/+Ayx/L6ir
mbWNvyAVaeGkjgQIVP12nL08xCd4NcYh3sfbRpP+O3x1gAa54e7mzoUtgSnZ1Y39XKdMmnR41u4Z
RijZhiSEHbx8O476+FxSfN4gwvDFqqOmpU+9z2pydi1qDaShbS3xtFT0jKOIVzAGZehF/Uvr6eHY
WTejAq8ayRlINcUtc3ani46bbXJXlottea1njT/AwITfTLFxC5NcXN2M6qW8hbHXuFV7eueYZ4Ko
bz3X0j9srJepgabktRBYxbew+huAITTuNdNB+bPpe/ox2l1l1/F9BAL5vm61Y1XP281GRCWTVCp6
tLHFfbzZqOYZ/t5ujnXU3q/WLhepH5rGmgAKwyDuTlRqa3ey6CdNCeiJ6HMcVdod0DdWiDELBVfz
oju1gV2n3TVG/TiZ30p/cRFTuAOk6cIBHxXXxCmUGIKtkvtE10J541fOUi2D31tCAt/yvt6bdm0y
jzdY3zSVSyWCwzsYtNy7mZn63XQrMFDK+Fd7Wtwb2EAdw2XU7NNiSu6Xzk0/pHNBAMxYeBg+xzHo
hLEci7m69wlYuHVy2O0kUyfHNU77/ejaw2PV2dZHOvj4pBNL7z4JrWYjXmJzix7VDQPzhTXX071r
49mbM+fTVHo7lQXD9LW4moJyGhjH7MvWwBlkbUlBtDe/LHW/PkXm8DxhLfmWzSWJAptlfZwAZV3q
tlogq4oZvaYYKUQQA6PF2s/W0TiAl+bD1OoW4cNefRCYhS4+9PInwzGJdsfK7oiZ5KfOeIR+vv7w
2vIcz3QZQAdT5gHC/rWeOcULHxXC/yPsvHZbV7Zt+0UEmMOrqGhZlrOn/UI4Msciiyx+/WnUApb3
nXcfnBdDkZIsqsIYvbdOGxeQhnuf4PF/M5Dys4GqfeTiLOeR3yVbMbrByq/kjNEbQHTL93wHaVeG
ae47b/4cHxpaox/U7UNSoc/B1I9PwqvnfbJILH1hiT/5XG9IRTHPFJQGJI7E5U2aQ8Qgm75n6MJw
qIEnbvxFp1TmFo4yJ9bZ13FvMJo7AzZEmNmej9NjUC+eMF5UrtW3wqYKNHXwbfzIAagphPwq3zWj
ie5z7HRojNpjUcrgRkyosmLDDXbFlPokRyGHo4rfPCYueKqMly4EHgZKNpIcnk5cudJ8Ckz7RDM3
fi+1tF11sT3f1oauTkmeoBUv0Wr6/NiObOC8q8kHOlkUwfRQa+P0UJnmfnCIkxtFhTBzuX1MCDXs
U2VsLo+A3BbAywU2gjwjxCKr7nJ8BXeO3Y+nKk2vfm/iu8wxTqTH1HXpaExV86I3FnIwv9aIFOCq
QqxI7XzJxC3pSoyyeCFJ6xwBNLhDPZc/KZL43Hx8cykfnTCWVI+iKm7SSsTny7UpHuM1Gi5Qavwm
cDb6j4xArFFLFV9T+9ZfUICBqXGcRzWNw23nBM8OolDwGAXIO7O463G8VKNAXOQCxMdpVp7sbipO
GpWc2hrYOMUm3ZmGfsgxMh9t0xpZz/vetvYi56Gx3W6liqj9pjIw0LW4lq1nrl2tCXBtEJ5dsUE5
8/2xD5QyoTEQVXAl6+fY1sSDVhnlcWC6XJcRvGcPgMm+ca1zjKDyy/eNs1/o2udEwco9FF6sXjS7
cq6GYHHUL1fXtUzsdTe05qETNlTIpbaYGPmLHQQB2ycUZGxf/D9w38C0c3qtkA5YqI/j+g/BZ5bX
/cG9FB2xc7do+PofqfF7Ml3j3IylfHY1Ui/11CgPnYxgvwUCf0msRTA9nQVdTp8+6j1v7cvWvu2U
qEKp8xNuK5+ucVBWazl00d61k+bZgyAWluBrjlNa3UR1E5Buh3wuib34irecPXlOwUK8UH/MaMm4
teP0odTr4c6X5SpFD/nQjjZjdeQ25NRSQjOz/jpvfXlL6AIKTT8bXjpHo1BS40EmCO5pEt0Y2l4l
Dk2bQpfrWgrOOp/oci89Gy/XWBGU8yGOdfLL6Q/Pt4473BnxTObL5bblKhTpetMQRU4QTX/ylz+X
S2PF+xmlk2z6CXzj5JlsZpdLZCog4cXes6YMRHBGzOw7VQxPeifctZ8Sk5maZkMpjAJsGZTtbWGM
ey8XP5hIjV0gB7JHbNjDCNyZBt3iKq0i+proFvGY2IiVA39vIfcIOfGBlLevlmuMhzyN90mhU32p
U1CPGRP7iDbb7LzouoGKZFR9dmNSrOtuS2Qpdxqj7JJBb2w199uYWRDZTAq7Up8VKGvRHuVCBXJT
/WGM0iw0ssjYz1ZEL9rvgm2dNwfLal/joNyRqmVuJpmPe2fsPhiE55VqteAcKyJzoES+tF6enaQ9
vdtkVtsD8i5CYekn5nRGG/WQShjepoTZioeFl0V2TJhgf2V5n57KHueMCERFD1JLqMl0053hEIAg
uvYHg0s4DJ2+ptffU80zbimL0lE35Zc1qUNB+PEKeXe67TWnXdU2LjAciTisbBBiiG0hnztMpIW5
9dypJZ6+icj9zNZN0HzGIsfmF1XPAG5niImbwLEQ5sflJkiDZ6s1P41SO/WefqPp0RQO9qvfJLvR
8O+GGnNhVozf3uBRt2xhIrH/f4oH8Zx7zk5gTNi1A2j0Rn3njaCSU2jh0E8vTtR8woiRYQCLkaWG
Z43GWlf6uqeZPSbJXTzXwO+3+qjLTSSjt5r4yFX1BbeEk7kfQrJkgZYNETXoziAhhMSpkUKoQy85
lGm8SGIzrMvOXUP/oy0+UQT+mW1Ud4XcVaojxiQtryOjuGoX0uTsGC91rz8g+7hHcx9AwuD3pP+M
5DqN6jlS1qYx2TfHDqBP7SqW/Tma6fkBs+JsIl0BqJm8nYQfomvF3J5o99LS3hfQmB7rB0GFKtPc
vfLqfc5IvPLN6RExEmJXrSFdAAf1CiQNAJU5JMcXfndxj+zq0Uznco2QZ/Fytmt+/ciUfaoURK1s
fZOfZJcdWtMRKwuMP7IZftmWi7qEsCC7fSKtlSRy5nqySJv23C5dui4R16yfSPJge46kcDUZE8X6
MUCdOYo1Dj3ccCYs66hFCO2dRQBLq7NwAVbR0Wy5tCy7U9j3mzL+A9G2uikC+eqV7ZFYtM+q15ud
0NSjzu9x3Xdjxr/R2pfmfD02LbXGlh9ioBshG7FFaKVuCdnWeft5FfY+ybPwjcktGh5UXh5LHdp8
5etdqCw0/lFnbDnV8Zj5ZHPOsf6s19YN5UpqaoGVblone51bC+cZ+ei98OMwAC00ByaFNSGfRWm9
Yo9DvmM4r2iab6yBTpHyARkpAu9sfiOW1n7KJqVeO6CbdJ+8MnjzfOMj87+YAW7pnvNWGzI4aGBi
MfvxS/VBw+fa7ME061XZkb853ObCGZkn3XWqkTVn+c/KsL8lOSQqba/tBrMUMt6yLq/tKjk4gq+c
JInPxEnvyOVBdeQ07waYKCL0FNMXwm+duUimzRsYOMj7rb/znWlfJ8mJBfMfuqRLRRmOn3vjN8Fd
AaSbGJglQ2h61X347OA2bKiDLI2Qn3fJFz5yGhWcgDCv0RLWYiuHrFtRNz53uQuHCf2MA9qGKptX
rGtf3EYVGrixqzhJZlzaFo26URtvNSO7zRr7zdHT25j519VIwqqnmWq0GABq2vtWWuS7EnyJzj7r
ylspo2ZH8xGZAizcrizPsTswZCWUtIlg0oYkJgI+oT71ZucoyTDffA/+SOIFhlOBxBceaJJFUcii
gXSF2c331pieRWGSXWfIW58kTkiuAG2HQ615eHuk0YYFFLlqSk9DK8FZ94axc9N4bditvlctTGmt
fkdDOBxsmg5g4jTnhv0+ZcKmY71Rm6yW2B8bPv+DgFDWk52BogtEcut1EfXv7idXAlSVJJDGKrYR
lMrP+D578AfrwQ2q9DGvrZcoYmpHbq+ttWi8ko4ot6yyxMEJOKWqYEDvb1Znu+1hNdikKJJKjCBW
wYcmU69bk8+Q0PIdTzQs9XuteEyxxKxMp7HXhQU2cZBE6bXkEylGk1hOat0G6ZWtEmJFXT8KW5k5
O21C6j4g8k/6lBK1X529XKGZDlCw44o+5nxrR41PSmfzoCwZbxq9OGvaaK5bxz+Poy9QV5RbNwuA
7tkdjUfIdrSPBhBa2vTmdt5wYJ94cEALky3ll3v48q9pVptXXckuvhL6l9F3KOAKjf5CAFmuIZGc
BbHaknfa/hEAU/oOYhMb/wdaxouNzH03LWsM45qx7w2bqo1c2p73vc++2eXLX7UWqsg69e4SFdE1
q/yw7fx7WCxsJjrrWTddpsuugBsLKyju/TPJqHcqYoDHLn0SgyY3VRb5FFcJ5tXXFOR7xCI2G/RG
aU8CSoAmg3TdBekfpwCj2Tnjaaz0H0iHBVNZWu2bvIw3RmuzsY6DrRhQa3Qu1AtMCgsz49/rlxut
wH3JzdnbXG4fS3ATrlD//+Mud2d6esVurN1dntoRvlWnFCP+OuTlTj1iRWhP+vXlkJebxhYHRAtZ
cqbQHEZWXB0hr2AgQtIfgvYXlnMYu/omUxSSqvE7KVnM9kr/M5mMLQehET9nav2hFv3Z7juovCZy
8R4p0+D+cbA35c387WXqu7WwiAwI6QXJudY4fs855Ke6Th6ZxI5lErZBPyHQWkAE5DyRVmt+K7JA
EdOtu8Y41SpFRPk1z7S6CjKYAAUZ121DikSKRoIWrR56hMiEwm8MRk7kerBi+yupkOpdLs0FCVty
bL3QHLxhP4w6OCbuvPxJ+r7czqPz1OYQxyTATLRk7hXpxXs52qiiGg/pO3qeyewDoo5IS9VtCI/0
qqjdmxBGobLDtLpcb9jjXzUDsSDFXe0YOto3hHf0fMZVRDVJgdW+yt2CqESH1dlsli+FPSfb2Vv8
lXh66B1kb7OPwVlasXnUpYVra/lj/nvJpf7HUirmRzwRtOdLnGU0PVaVmT0US56dsG40z/kyXWpw
+kNvxs/FGB9FXq5J7T3hq/hEQPLkoVIjNskxp5vSXY95eQ0PYGNqSIwNNGHZfLKMsV65tnkda+3G
pn1nDvo6reWOJA72M+uCcNKIc4NNygJJJaGPRtJiGSJXOMepdneRbys4fq636QPtrTViZgavAp8Y
fDXKP6QCXQNLBIdsmVUX4Uos7gbDOXrVoqy6g4qNRocwShLiIAXBAACxigiH2h9LfMTkSPXaIXkz
Zv1ktbSyxBzLBTVKNaXrKTbot34VtOvkvsrNaG8N402A53Sl2Sykiu0s7CMZuC7Bz7nWXGP22pUT
iqihNZj3zbMZZed8yQGbssFddeQOSTbU9GhzPqbHGVy1xWM9ULisiyuHXZRfPCpFyxrR4IuhyR10
d/YXQC/Ms+11BPEV/Ufk03/qsshZA+65NbODpff4Q6zmJ28INEWM7StfHM1+IGyYioAPPE1OQX3T
MPCvJlYtaEQPZjWpVdHI5kAWzGbyG9S6w3VbRk914+pr+Boonzyc7M1Z2ZW/6+xXFUUPWgHWmqnp
qs5uBwelai8aL0ycxGHdaKAi7XdlhQsRE8t2rMuXaPA3k2GhgE8TKqxJ+tjYu6H0FkkVuwAWHJz6
JBI13cPMcn/lB70Zdi4aAGGrJ4TijCOyw6nRviaUHfyZLGm/W5Wd+LRr76rHH4MSKPvM6tLHR8mK
NVfj2hxPdl68TdHQXVmCk7OKO2Kjmj3J0wl56BiZ6yj5UsoablKb1SNQgylnGiv84CXLUQ9Ew/CY
kWzkuQNElGqkXZuGWV98j654MWzk5Pn82aMSRiKV0/I1PUaGaMST81CYnQmDbEDWM5HhpWtQfXDR
2QnQRTWYIJCdo56SwpHel55+Rm68qnp1J+NGOxj9H9sWe61/GbwUW0+zGYf2oBf2fVYRWKF7xs2I
siME0rpYApyfTrPIzog2YGrPdatWrNBPBaTI1WwpixoKoQnyu52BpGe3ltG+oJ1oEK0AxdcrF4Oj
y4jmOD1ik+Q6kFH8OjT1p+HmB0to15M9nKP4GVDFnSVZhfgkNTV+dGcgwl/HLEWAJD60Qn+xnexI
0utDbIIsLjCbFflxRmkoOg+jRnew+/o9bxXJOinEidpCk97nw2tiBwgAZ/sjylxY/ISzhKVTPyZJ
/lDOzU/CQGHO7U+DIAj1yF2xZEB6xvUkAJfU1cecTh8Rg4JhlD9+YJz6Acij572prHkbyPJhnFoL
u4J0XFP7l0ZdbtFeh14+o4whRuu1s6dsH8zzo/CNB/TLdmRDw9We8MvdFb7/1pB5GIrFHzzikuYN
zid/gj2tnoay97exote9LFXJsP/ptR4vOEIEK7IgHKbvQ2yc7YCGIWrnlaGqbT17W1hbyMTm+MTU
t6XadlcgqdGcT5MprMEiyBn8ahk3A6s3V1U39TySqRjfofC+d20WZTOVYthMvtOu3TG/xbcy8lG0
80QmqnAQMAb2KTVwWKaW99BmbhZ26uDA8Kfi61OdNl5HPbhPAGfEfmpuPNaG+hIGN7aYFr2Cj0t+
MP9tkt5DU7GCLjZuzIJnrqe75V88lM1jUASIQxkRcjfZmn3yqbEvW7jNLHP4CAldbELb4cCsSV/C
UJUFT+ZknEaXKxWR3N0MRMclIvbgFOWtn35K4aiTnSaYURztT5EWrxaRAWytQGLP+XMXY+Aan8aq
Nnhaer78kPqCU7/5YfHxVKb4ReMJy2aPeAeueOuSwjeqgGq7ZpqhRzIMtTNtpfTpBVYAPLSINbtG
yhIVKabJfD6ZBvsiSB60xziWJEaeM4YZvQ3Rr3S7ZNA/ogTsWp7cpqPxgeWGQT5ob2Oj53ePnkzV
Db9Kk39gl1HBXrbbuH2QNMbGtdtAizHy4IZv/4DRLg19okJX2oQvObYpGy1A1Nh39oq5IwQXD2bc
eXJa921yQNt4xlOUUOCQ4w9r3OeheHDwiW1TBe1oJAKecwvAkkXQKW0n5pXUhx9FACfrSAWlndgh
Nn0/zujqSMT8bT6p+7jh9YtBDlv0X0yopvkBh7SFvnaVKSc6OcPwNBagUIXe3szINPc9lhi8cUez
gAZQuGy0FzFCiYuHkivrUkHxSfdXiTRous0hCtwaJ4dJ67CKMyp0xutsvCPEeVa0YFZljqI0WEbI
VrxiC3l3LfBZ/phs3FIa137BOrTwSWfhVOlWU+30jKP9eoqYW+VUUXc3bTR3M0qbXiB/8YDiIKBx
B3joHaJ4GiLYTyhwQ67OMM83PdpjwrZuPS1xEcr2S+mVNMM+8VHdeMYqS5Mn4h8mRqyO/KjgZQbW
ZY3959D6NrmIs+I3F5+9IrgTJlXS3nro2+mlsYIbGdPLKFrtDxVbR6/IOU/qao8tD74vOdxmxYSW
puojTdQ+nUn0Y5v3M7szxibJnpU+X6gmE6ywx0QwBhmaNCc4ROkHZXuPnxBIHZuIc8t8FUs1hWnj
a/L1jV16fHFJnm/mJpSx4d2vXIG6EMfdc2IPm7rnDchEJ96ko6qMsW1jlHV8reEqRdouV0a9dDcl
KTxtae1a/KXb3gg+Wd48xTO7XDFr63iYJWsS9TMl/WfZ2ds+9Vi7Bqm5igw0aFG01StC5HDpPxsB
+6dBnKeS7JboSFAmNpJ6PGt1Yq0HuRAChgBjS/7kkfq5StYslgb7xnPb6Sh14scKDFzXyGjZPiBN
fNYbk6yjMQ42dNhw0It3e3YJtpOkqUfyVE026kiftJ4+mSiviS3Ds1o7pHHRtWGDJeBlaNOjnjdg
NxjzgpoNWp5gyQ6ad9uknZTEh76cKGLJb7/RyQlk32Rk5gqb5NM05mqbtuiEZZJtHRe+Q67Pm9pQ
N6oW3xU2PWDN1tamzm80z0ZPX9pNPYp5afrRHCdRQg6X4Lhx+zvZ2S1JQsqV/z0In/o/fb1qAXxr
ywhQ2rSgxw1vrdyWbdmtpCzBdlZoHpsYW5MZwIjmP97F8r0aVAoUahMYi/vYGnTU8iS1Cu+ODe1j
Eo3v5CB7K9X7G4vA+l2vW69d6ald1A9xKKfuTRTUt4yU1M1kQnyO04zJySDlLF07kd7ABGTkszRi
i+C/yymxKapnm5xuysaMmNJZssMa9ADfwaZgCVr4ezjZV2pwpnUpF4qE+zXaOjsYD9bIYJG4rBvu
OkPwv0Yw/dXSMgvHKnv0SJ1emVQCwo4Y0RW68o5XNukIrGGrEPCiiTeHJBu8MyyMSdbbBJ6fhkY3
P+Mvihh7YAiOPnJJt/LVetCnz8HjJoeIJX8A8uRPmF3Hck1hjFun+94ZZiLhkRkk9VEGYr/o0VcR
KSyhYXRQGlDTN6aGprWe77GcRGtlzJDi26rfmL5brsdUX0QFLCadl8iz7uwJgEGUUiX0DewbXvVa
x0AOhuchI38wqQO1x7lrHK0OVaLXbgmvZW376DXohiUDzFU5Q03rzW1KW5/QtIJfMp0na595mrPS
YlvHZyItnLxMMo3bKeYf4ztl8xcmExNt4Gy7GoUQUI2xLA65UtfJKMZ9WcwEPtjuYQyY4rKqO7CW
vqsHmj3ZmJw0i25DWkyHNIfQpRf6IS4MlKc+yxDXthG8zuEUiGinDTlycSvdVoIlgt1NWx8SJxNM
j4TdZUM+C+1P3XmY86Icas5atPWRqPAp1GMKKlbnGxvc2+aVLCTu63xmLKrxt6hefQDxmE+FLnHG
10ipy3vwOXPYkvgTDflEk5YfBoSdus7y6ypKH6JhZOEBnIXy7BKg4OBagMeQJvk2ozu56rvhnn3s
dtD1AGcznVpZecWVrOrdnF4Js7p1KhoLDfvsleYX96OMg5cI1GOKVcvRvqjObebe3RUSfbhimrED
cY5McCs4INIdr/eO+ZFRk8DcHvF4OAEM31qy+iCweV2LLAYs4jHGala/UVRE7Di7cWBMMIXeN557
kIAA104/wEixCbzMXNabEcCAkGdRbPM+0f9UWMDKnFEdAIDBHOXWsAZrM6LpQMVnpB8Ze8ZHpcXi
ODTauSU7Hp3gk6+glkVRkZ+1LHS6YtvwkfZxHSe4e7wj0SzEFMWUQ5BGHIgfCZEczQAVyls1zNeW
lxZrmjsrvRe3ZZfT6iALwsAXxOxAFoQn+5jmEjumzps3c548WH5lhW1MyhIhKAR4RjGtRM16aoP6
XiY9thw4BYxi1lMatdvZXmB2NB0PpGZgbw/wBVDz3+qihGBSzbeFdoO6D1KiScEg124QFaD8WCD3
s6QuwR4O8U4KenLW3tske/L/UNA/FtrzaKuDBf58PcaOG5oBU4/+bY1EcvWiIHgD2jK1IDoOA/YM
CAMNCiHkDXdSggoIcr7J2ZpYufqlu7FdQsjpRr9I06f9VllbXG8t4pZ5T/r4nVQA7ZI4IFa0hORi
1a5PHcm/WVzrW6Gz2jOr5FR2hXej5d4xzhxEUBYYo2h4TVEP7RSJbZzmEYWKE2jqV6qD7ER6gspd
M8zNwV+xoyAwqks2dD7sm0LiOia5Bzrz3itLLP40lzVsLJJkTJNKNtPtESGrETZCfri1ra0cu8UV
Kf8wtjf0J/FXCb8NMy8j+cPS/U0ZDKdy50dyPXYJdHRAP1PO+jcf5C4oCIRrWcYOKVsqivKtBZeF
niWmP5Pe6MK53Bg5I7YD5aaTFL4dF319G0XqxqpQZ2cQLqYG/lQ+IAlFarK3PfETGxllrvwHIby/
XqTUvnStjdumV+i90UXAR0zsD5WO58DRrkwj20QKX7Sfyqe+zh4yUoX4yjKcv+OT4tOYsn9T6Xvv
9GDT0aFskOmvE9dDc1tVxaZWOqe6hMaSl9l9b5XurkT/Ay4Ki2ewrvjW2O6XD7k99YAPcbPL2gOe
WudfZkKXR3frx4h0IWQTrwPtd9JSGIiClqywLNmzkta92UO9DfmT1NofGlXPqIQZynl9qrZ40Idn
z5hOQvnRNlKU60aJHL2q4bSkxburcJ9krnkEa/oVuRUrWtb+rG/9R+nuEqCb2zobiQxpb4KgJ+ou
TUjkiYdNRBE3HGtT7PxcfOXGmLP5ZAVc6F57N7T2Ec5hsCn7fNt6WoT5znzoSU2nq0KjUAc8mUQv
NKa6LcUKvpuedOOavLFcYEYqmTxtKhphOkFA8r1+Uy/Tkp9MjPsgZZjHEednu6aUYqMxYzoT+8nG
Rbhel+KbVhwZ7RbCq7iiiUSdrlJBAXbXWtIgoJPT7KKiaYeu5ITj0IwMmbB33dH1WioddvCgJYWD
+EJ8Ie1iE4WdYmW6qt8py8JmJ6C/OSZ4h5TFpmE8z7r21cWTfSWa+tDpQX7vXxNUOCXVUcSYPuvM
pd4ZP7jWt1tk4rbO5ruYHJIQMEE0JdPNNK/4ibDjEuSJWvB4MLLO0HUwUsylPNU9OCnfArSXQq5e
tW4PGEPUL/AY9D+wHO47y/monfxPXBIxb2dK3zKqSe/eocC6s0i3IPkEZw1bf7phVe+c3JIBMrcJ
Y0cNvNY9IB+x42N1fcnFPMEqAH+iO+1HjZfiqmwIoYuG276xegYGlpj1QMGn6TQSYftmHcfOLumR
SCrRxJu2tVeVVtxEEFcPhlTqbHgZlFgoPVHakes062cKB9Sws3nXkWjaMhjrydAC9wVGlKajvpjk
mdSXjKZ4FCywR3Fdp1n0lZS02Ka2waIR7DQ3KoDGiGatm9pmaKdxTXFkNznRDchz5iyL08CX2Y1S
7oNRR9a9XdSHYCQUeIqNh5Re1H7SCfJSWK1qxzWIriW8gMb+leEH5FaZMPMm48mgQujYct7mka4t
LCDjyrT89wxLcEj2crHFsU7zEMdGbUh2LZDxDHvo+b3jIUHflR8DPX02ZpEQDdu/C1ivsLIKgCl4
31RHhSxK+h3uNREahY1mDU7CygGScEAHojOUvJE0BgdwrLQtvXeCn1LaQFwivDfVb0VbAp8BQDoP
xbt0WuNMWvpmLD8i3cmfi6i4SwvrwylITWpKCEQF9pMu2uRtsB2S8b7gVEBR23fkpy+7X41EVBfT
ef+itUOwSd1qG3nwvoradHYt87LedF+wg1iYBtjl7b45j73JTCmvxrohIRoMAuMUu6kqeRkzjdHX
QtpXBtFuWnacX6nfVzd2mr42NfNySbka8hZ4AZFflZzUe8u3AVVr9FRa1tZjvaQobzyL5ZMiJdxi
MwzQKnQbHJt6TRcj7f9EZpdugrx/FWYXhRElPKwf/ffYNQVJvYQiBWTErCGtYPmoWCAPI95Uz9uW
GufrPA7koCMkKfSON2tWQRhDgeP9Z7QhvGPDYOMt+cmy1V90VvdrD8+9HpNj3C5lYrvGbzvUPRlA
QY9xzlXUnBwsAMmgcETxvCyPrpRDVGMmyL81nTI0a3BljWnJsJu1aqsj70fSmbSb2FLvXV/+9PnU
IJTybmvI8Ds3mJ1t0fBwhCvPecoScJyr52Hk/2ZbRGAWHqnpekuN15zJSGvGR11CYGjX5GkrMuV9
ZAjCyUNaVAf88xMf1E6OwZLNoC9g8Msl6imINf/v20x27zDG/32gWo7we5iGpVDoAuatjkZWteHl
gZfHNO2/iRDU8X0iWv59xShv0OBdrqcq4a7LE/7j4u/x/7kHyAXOtcP/+i7+eZP/vCLznZg3/3lL
DGB87bVQj45uZ3F+LB/m8ur/vJHLq5lYIsr97ws3Ws4S4vLQNneXSI7lWf8c/HLx9yiXS7o3EQ4h
OUkPgXyLXdK9/FLUBwjJ5qFfUh+MJfXqcgkT2wJB/39u8+cljub3MRkiK6pq/z7ycileRurf2wSc
RxxCpJ8tt/9zhMu9/zz597V+n/fXYRxgIbA6YyM0XOrom3QwDNYN8fn3jbSmRgficqz/uFgLzlUy
DHjdy8EhTeP3n5ynvLwkhOSQJPwBStkSYXD5ky04mmT589dtv1cvl6reu/byKtj+dfvl+ZfbLgf5
vTqzCmXvA3b6cu/vHb8v9nvb5SEFhSwq8Mtb++tYl9v+OszlatC3ELCEk4RUQHa/x/vn416uXw5V
DU02h38d5p8H/bfDXp6Tz8FVIIZm5y4RbqJiWWbYxNldrnoRcFpn+fPXVX3qwaD9dfeog1/1t1mw
VFx0YGmXJ/3++es2vZYkJE/A635f4a+X+X3uXy/13x5nBBHv6fdY6AvbK1Cml5svT7Ab4hf++WS/
B/iP+/96kcvVv+/WgrLZq2zY/Nd/we9hf9/Hfz3M5YF/PeZyW4KCbDN68AtSrMjofJERXsJyqrGn
9YGFu+tv435Mt/8MF6P1rDkwxoDDmM3TZTSoF9IZuXz1wbZyD2bZUn0osQrnGiVFtmyupS2TGPAF
w3jvcR3s6P52R4UM6egsl6jWdTZbbLfZkDvi7PjMN2ZO6Uz3y0c96vR9kGS7fJKP7ZBSctQoaXok
e6wm8s9RL8TbJpJnYdQnUiJQlg2smUWpblUjv4D8r/MEPYGV9ew96MNSAyRxvFAKgB/BD0RFRLvS
0L+CYno0miDfJi2iiHKqERd1zgoccboxS1ZJcX4q6zZZdXgccc80ybWLCuoUL32Y2hJ0Qcqb0kAL
QBPbWQcAW446S2G66A0+3D66a9rhMOnKA0I66ySVkJU8kydmuWxXJ++FpQlbm55ozVGw0DF93NMp
TN4OuqsmS7b6/E/XNXsVdnpn24SKR89H20TY9VgOIgXF+6KP85NlF4eqaU6odDE8C9IkR6LLagVg
YJDpxmFuZ4VyncR0pKAKx2t27PVaVAeVDNdUJdhjZJQBNR0AYpwZ+PvpAkS9nW7Hlv+d01v7yE+S
R0LXyQIw8d9Hvlg3bMyFr865nH6Exz/Gl8ErPXXaozIAPZ8T+VZwnIXhYjTQGOmdXZtSTxA9Zexb
uuSllT9ZxAJS11kRTLPj76J55WlNv+9N2t9a5wNydvlP25TTGzHaG9bGz6wlp61o9TosevHlpbdl
vJhG0dquqAVV+c7SlLo3l5AhqAyszIs59KL8Tcgg2dC+L/fE1+YIERLyGGdj3Nl9sfXRaGxMmw8e
o2sERng3Lc59kB/69TSj+YyxAhAtwxdNbGKC+5keJGb62NdpG/Bb6k129on200flvO6m03IGmZnb
n4pk/qaFzTJZ0B5o7bde86Kb2hw+29KcQpOfX4gMUK4mhVQuSbwmtPXMZj/lXdOmGNcd3hCiAKc1
CM+tZefabs519M69oilS0ltE+fISpTlifhI20axJ1IMGb5jXclGSrat+loTSSIX10UFHp23LWER3
ygAo2fofhI3aUKDjdyW1be/DlxoN1mWGdaKekByTCitXkHxhaIYXAnJoY0zzn6BVePXtvaF9ewGw
NzO10oNl6OUSun039xFueFUAr5WPygBzACF78Fl91xqV11zCyNHyz7w1hu3csjCm8NhsNf8Zchpg
3IxYj66oBoJ6KmohWn0985MOx36kKG4Y55goyU1J93XQ353WZtmD4Rxi+IPI/4e981iOncm666t0
9BwdMAmnUGtQ3tL7CYIWHkgACfv0Wqjb0fzU+iW9gDioKEsWq2BOnrP32tUjYvps6dOpdHz5aqju
ihlavvQstSFN9anUAyjTTUJnnIgBmjQd6w1jIGojLAPkU4w7Ejfa2ULTqZMNUJbiCfBVJbCtZRlr
pCav9FWRkHvoGeFaB3BrWAgus2x8hqvzHoRVzdS4/Eqml8mEYuiiDtXjiNm9+ehV0SNG+OJYxAow
+BE6uO50/rsaWm9Fuwr6BzDWkoLcCcyfIkNPrTuvSW9foct8BhJwgnoZLnMDdrKO/k5NIlnPFAYl
mxNZocQTF+M2jSJnEU9FtBs/nG7bBdlDWrRvRlswF1LjjUg0UpXxDDp0EjFJcOwWDMIqIEdG0dJg
rftVyDZBNEqLOi55J3Id/Y9ECIPNYi8HLFjYtKqlYo0Y6dTsLn6fhowNualzO7hFjaLWfQABZx4h
OwMpG0XLgUCj45BlLz3YwJXhZ7MynnZE0+TPkvjHpa3GVQaYcwX8cVo5tU5DZmAihsp+DYLhyUnM
226Ym9PPncPUt4pTrJQIImLzq9TSrzw2P5sK2zcN12WrE/TSujmOmZZyLQ9SUBAIaTx4P4toDF8M
VApDjq6zH8t7PamuqgaMCWws2dLobGhYmT1vODI3foP1TldmvR40Z47lltfMrYi1c8TKckPWreGw
LyET8o0UqSM36EVojyqA+4mxJ/Pq2m1czENZeZWnNLYsd19VznsTy3U5iBsgfflK6NkuMtxqEQZK
rVqyoTeO1x9Api1CZwYbcNZdt1aCrh2Y38rRmN0g7hvRNxTDKrC0T69iwBd0w9aKLSYDPRolF7Lu
UD+QBgmIJRfbUphbe+rPaVQ8FoO+EUaGED1CHjJW2WtMiEyplS++XpKXtwwjb2HL6g4N8AOcxqdx
xrKIunkAT/JZDs6zWaKroTVM6uTGCYczYEs3peFqNEhZDcc5lxIZTdkwSS0ZyjiC5NcAhUrsbPsY
EEaMUu2Vqf2bH2YPjmxPg2MvEr1H4JrtGpG9pgPbRKKajdlSG1jdKZoQEcFjX+s1TS2Sp29iYgOs
mv0zRU6b7Vh1oz7MmPXFvYPEvhzJeLbfRjW8hQ0zQTdDEuqVtAliJr55+tm78aNVDa+ghr8ThrRd
aIEAj/etyB+YrzKR08s7iau0jTWm46nBhRXdiwlBSjnF3RqYUwuiYtoKP3xvvGYftthy6G4SDp8j
/VDudyOaaaU4wwJdR8JQCMZPOnILTfSQ0/WC2HM8Qqq4TUMYMwbCiDWmqO0Aouk1b5K5QUZ49cCY
HpNauNRGUS6imHOzZh6rrGW9HMxELtfczTrqSgbFQrrEVdufeo7xSO9fWt7UXpfPsUwBQY3Zk0/W
Dke++7gOiERoXT768MqQlAm2uVVJvxvKYNPsIG9vQO7ZHCSQSsRYrhY9Y8K3aGQw2LryKvZm9YJq
1nozOqvBP6VleZ+1AGEZCmFSYe/tveA7ywA1pz0EpqF+RhVyMn1103rZ0m37W6nCN5tQKuYQtKGS
Pnt1fR/9AWbPZTPR1LIEveGJbWNmX5G1Q9lQGz0VzQCyQz+xS25FO057mI9BmV/hDUBtgxkIzwy7
S/vsKNpyxBgPAGXK6yyhQYLLh09ToOe0crijTvYtZ+NKrrIe6XX7GNOI39URUxUEPS6uBTwG6M6L
sDsi3YoA+wRv2GBWHHLNjUP8lNt0Z6v2z6qUMKECtPRZjOeL0bqloSvAQp2nqFO90NUW1mTT5Lf4
kF0+RtfFQZCjslq1pkuCOB52+ixMVvN79NSSbQ4xExrqhd3U8Z3q1ipw1AMnOCrJW/9LH9r2BAZ5
CfXD3nmBetDEyGrOb9/Q/C7GUYuxy7ZvdeNvws5jqhGPPIpkLqNJUzMVycqS8AZdY+ehCKvQBFYh
4zNmfQhS8xQER+ftifF8JlGJ2DukOZ1EB05tDIELXyfEnCQ+CfxYXdhfD37C5lLFdwaHn1XTsq8F
QcqYsDqFcfnjNjHtcYNxeWo9Bo13heDkwxhQpUx1Q+mNSSggJIpx77kNwbtSLIY02To/vKIEWSS1
fTbj9Ila+8lzLLm0IYkg0x0+6UoxbPG64crzOdU44wrU5nsoY87mzq1Gbi0A0QrpdsXe0ZPwQO/W
7nKmTU5GtpxHDeZkYpOE8U+38YU62qVBsJNNkLQx9I922a8NE0j4mGucW13WwU57gw2VYa+W3lj0
xpm5ftASK7aM2a6ramKKOUUd0UwLC3ToyvCKRxREH6yUq6WdVsheDSb+LhuN9mMG5ntcpvvAYToY
R8SEiatc6rCiIsTEWU4hOtkgrJrUW/qYcpLJPtet/0Dc5DejHcsXp3gI1kjeydRAYInVaK26cEbg
CUQk1etQJ4e2mO4mi+ZMJ98qoaFW9RGNgW95lALJ6CCDR4+ghkWlh9SdmPLRymIA99By6CAEEKcw
Xpl2ZAIQM2u/J20eLToSxkTomBthjQ+mjnkpYQ+M+IRTEYez5OzbRlCyygDKsEaMCFWMneENXh1z
n8fMZS/N875a5wafk+jFVTjkZ0DyOOMcz6Qca85Naj9rMAYI6eKi617M5qgZG0cfGAPY2r0oySkQ
LMc4SJUYAz18oOOTN3t3e8Lh0pQDm2YdYUK9dpH1QXDpuAnM7h4+9XpUBlCsMAPbWFMR2j5bf6mN
/prCBG5glFJQWZwskPSVqfVjMa5YOEP7zVD7ctwkO8E2l+Qt3sao6xdR5a5Sn9m9RnLVwrXNd9vz
vmPmS1gFy71l9rtuNH0mD8ZdZftIpwwfUTH8MT0l0pUXrOMYhC8CrN3gpQzGyesyEEW6RudRByRy
afhIeBB3ADir9nWgjhoCRXA3QLsy+ZhkxTnSnUNXA28qqZ975TODN8xq4WSz5S9ZLcpmuqIV8CLF
14gkSeZTAkoLMZnVtLdu0b+6Tf8Z52o3MdR2TOMNfScMQatPlwX8uWCosfVNPQMBNh4p7rvUvW0Z
hi7GJD93OJY0ZpSLMvFfExv9Cfqnh0DdtUJnEMrSHV4vUGIdei9DpXNmi5MwmHymoVo7pKStat29
lqw6OsASRMLoN77oH81Oe9T9ttiE0XiHw61bgTa4zUnt6bokAHE5vXj+HVm7BKebuQsFbzYsqIQC
mwJzjtNbJWa5Gnv7gGxs0dXtVrkR+iFcz9ljhQOU4M5gxza5rGVkrYeEgHLkdjwVNNtaMx06zwci
zRC5N/j8QsIO/RbvKWEAfaW/aFl2gFBqboNh3JZDsCm7DNNL5bZIqtRnVMH1tK099QWecAqMOWiD
qpLVV3+tp3sqaXuvzcqTLvZRyHQOf4YYjswH9Wv5L0VlocHzkq/RjV4iFa3hnZLn0bXWMvFNRFfj
cynibB2YpJqY3qLoILw1uFqchNGeaF/Sggl7wLRzFSR8a75To4Xxe9yOBhZOd8fTkll85aSPw8DZ
2y4RtEqAfMvOUUvfayS4v7ZAJOQfRPklAzdcpJG8UmG0sVI7xvQ6HGVqwnsNYOsmLYs29MiV+oz7
8TFFxQZD1fcXFXv82tfgaVk+u1LfN1fFuPEhTY8ko6D1VPDO0pBRaBkAvQrWIuskYFqHwUBALySO
v8ogO+kumiaWYDbLelsuprjZRUOpyJtr3EVdml+9hakjewQsXWwRvr25qFncCfDc6JMjZ8mvkhnQ
xi2zLzI236mo+00F9XAKEapWXMyJE4tBn67ryN+5QGDbN3ZFIiqK99gMNqbd/YBkuQp8fF4xxyjD
rdd55z75xnAcaw0lR8UqviSIo6sFujKmfy7Tq9Q3t9rcCo/keMpsXZFOXrSbGAGjw7CZQKn+iX0U
NYghEbn0wlnX5MXwugXUwXAFBW1POuYjHlRtFTP9exIm2pG+Cm5V9OUPz5VnPaOfeXDzlmoT6oqN
zmLZBEG8QNSBIgktpctqgYKXfRPNblltq9rZWK86qSiVYT0NeavxgdZ3JR/eouitWy1Lx5US1ksH
98MIAUmSHohEMvPDExaCh3BydsasexNh1FAKE6KCYMRjDYtJEX9Xa+X04XA9duaNH4W38psDbwBr
s6+sExmot5lgpebU8NuTHnyc0F8i0NSL0Syv7Kx/GNApbAhjuEmAKBJrqS08ZrKCMeyKRSA8ZArP
0bo33pFSv7s4lxudDTO1n9zIuTcdGLdhfI78aZsqLCgkgzQ1e0uIddqDj2/pL62yPzQXSQj/1x5T
1QY3Ls2YhPM/qHmCDMxuX7VXaeWcGw4AviAYplbGazAvXj0tPE01Wg3yQ1PTmWjcNZ+yGmatwFPW
VmgZIuRaPUAdXbcRiwRsLVQxbVGSCqnjprKZIJeB+ihEdyujlqjcxGZN094TeH9EZNEsGVJQUyG1
95hY8sY0IsXz5JsCwGAoY6qFSMrPKI92iZ0earzFemp/RV5Nn6quJfHjRrgZ4q05yqvUSYdlXWV7
2Q34SXTAlqX9nhrNoTaZxPo2MS0p/ttEWR9RUNzWsb3mLRzb6NqFhtBM/anQoN+kDtKNGPxFb90F
SsOdEfxMhfZgzp41HDsPWvrWoXGwJ5OABF1Sc5loO3O5spTx6bZqb/rxPUSccF8W6ZcK5g87yt5G
o3sGbMwhzMJp3JT8z3F/Nab9uUzieywU75QQ7/osc3ZLEkvl+NbKsF94OidyLfdTAIpkUU2mi7y5
vXQqh+3AIXNljbRm9dg8oFqnmxC9ERgVzzPVU56FR1TQdxC7xcLVtdcp7E965R8ivzibHMKBomxV
WSIx6E1UNaTA9vFLnNVi+VPZ8tO2so9ASmI4zPI216oFEjYOLg7umADzB+ixqejXAbZXh45elhry
aGX5PWLIReGiISlQv4w9FqbICJ6TBFWs3UJ+gUlI8J6wGFMjptfKcOtUBWjopZqGZOG6cbqZQveY
lcW7I6o3pOPXXR5465jtlD3kGbeDu9balV+U57j1wq1ZJ0u3JxPD1YqllUxXWkDQYNZN28q21nYL
6YdTnra2s6Vnsnehoux2dofCfNZTDx4Wu/mfkpZ/N7g0b8A0sSqnomMrLs5W9gRBZhVl5U0dqZeo
Q/s6b4LTWJmLgvJoEzpsKPTyr7D7bemIvwSuuqJzex0Qr8wqgaCIrDLWdiKPmcjvVWS+5oNDsoqK
KGt7ufVIOowEpPOuiO9RL3Ae1mnK0DyWO1Zj92B/X6RKPln9PvSeUnsXP4hVTHNQQPZiy1Mtg1fK
g3YfRZQoAY36k+aJdY2OaonYnlzv3NzVmqCtl4C+S8wqPOWjdipdqV2x1nwecnq7U+tuahkTSmU7
c5AaQhwMNXTGRZYSeHsuSo0BAb8AhpX2ybp3Mbbdg4gDbzdM2pVkVU4cWUoT0wsPXdyzaCSo0Rob
bSkTRPcS6vHY5MZBy9AyVxOw8TB1Wah5kb7NA2M7jn61tzUPOf7oe0scYPmdNjZoaiBzbC83/9wX
5LuE/XKOiHEz8gzrQpqcq5TNMj4vt1lEFEkxvHgiPjP4aTeOi6eq8sd96eYpjgP3zaGPbGCgXrhW
q+34fzaTQaHaEsxc5/DqWdo8TVndbDsq9LrnHNbVNCBjdU86/XurQEDFDmefiUguYXT+1g1+XJek
ljFjNFTRN56aqkMuiYqgwZuitaPCwkRp7/TGN25gdhoq7DwIPqxEgM1xaKFDVRI+FnnCPPifHA5L
Hti/fi7ZIg3RprdzA/cz8k3ML2DtRw7CQRvsrSk+gakHveqbz3561SJFwCN8ruY/F88TGMsh57KP
3nrfe/IERAyv2JEsiUx9TE6T7tzl8lomYBhQ1twXIQ53jEz7Wgpamu41HsZF7Xpf9QAUWYSQvOzs
lsBIWvJaTttwqI8CcDMuCIs9wi/GdaurQ9uhe6xC4nXLEckaQjd2a2tfdOLbJyJso8NPQSdepRGd
UCdoF4YrG7Ysy12YI8Y7EFLXddK9wEamHBoSbI1W/tPHU3NWqdqGtLd1m5WyFfqcYGEh+7iq1n6k
v8Sje/bDH1RQyVGvZy8CC04ZewWHx+Q+758CC1tK57FGi0LksSXW70GVqIRLlBl+wtrZRZYHQ2ab
xLrxnPocrVMFpC6lxQINyt4aBJzMSctOJ65YYz84ev7c5F621kADrzoDBEWowQrzzG08S+ESFJl8
iSGLdn0n6BzSpEKnSdsT4++UMSvB0ixJppk052qw03SLMohXmUeLWdhG95z3CUNi3tOqDDqGK13I
q5qZ8aYG1nCaBWGpyLxl6jjGOpi6ByMrKVStCmcxpJ+FRcPKll9pUt3UftHvsnF2F2V4RkyxV7ki
qDRkMNVMNJ9cN31vafJxtik1zKZ0zLIy2odJNxfQ5qvt4H+lWxlueXZ9o+dolnoTeds8egreKjos
GJc0ald1wjiAaRBDZZhB06MYuQ3AvACZo9nZ6pq/7a468rSWMm+JTynsmpqfsYfT9d6+rej4xVPb
My9jg/GtkGTMiNwayrvFUKftbZUzBGrshq+mL4lQTM6hDVcBFPlpyJAj97Q1qaUIouiw0LCa2kaV
ADtA9uxZMXbHUcpBzDVdPDbxuRD6tS+FtRV6W226kbySKsGgkRbryCRCcgo5OYShaI49/fbUw9KQ
pMOTU+AD1dUjUzO+/2ICNkdHNohJ9spK2uqsW3OMr86xtrpNoVv1sq+K+KRc5qdVTdNeWoN2rNmK
YYABC1TIPVlAvPg+Mar2XH+Wyj5O3d5OOZJmMahuUgd2eM4SDmHleBDNPBOqdW3RGjm+LTetqWsz
ezGDw8lRZLPQemEemTfmih2NZZZjP+UZtjHXKIIlARaFCSXC7iW+WXbRRpLi5wTX2cCfSEd2YSur
SZ0VwkJFV53w1z4rh882MJQDZS9FQ8Nuv8qHp9rhP65s/qSZYjAbQojNDSMZx+uebd82kILnJ4+m
5DEsb3VaKGxRDLr5VtZR2kB5BImwDvjbhhw3VsUh1JirLJdZz9ohDWGZhN1OsHBf6Fqurc1WFFuG
xVCei42PDDOKOv5e9a47Qt3lhBB2yfgMjuEkO7eDmpCU6CmxVpCChg0egMAQTzxJ+xE5IV+2HX5I
i8BC1yNdhhkqjUPf9GsAFrTNHfllqoyPaExuutmp6wXeUxZ13g6fEukmJPMtFBrUlVlVu7Y41gVb
sh3gmmJHgswiz2Ik3qwcClIbTJydlBU225yQxhfxeu+6+dMN01dbVLc+UQW2Xd1MjUPSWYyxvAne
0e7xamE6GLofAshSq0FyyMyoeByt7656ZswO/qkk6tZNpL36tfCQKtT6kuMdkgKhuYRCeJ9RKpjp
MPYCk0+lwzqHVBYqVta1W7PkWJkPY7ritL1PrGA8OFhxFjFLH1G0FLNhOWzIedxmMr5XWqZvau/G
FBqFoT4+dQOAqkanKzzUj6pjIuL0+O7CogEDREyqM2QT7z48R416hY3eNADMu/jGY7XPIpizYtcN
z8JkOdDiV1tEvkbNvqtLO7oOQXprpcXYgFqlb9Dzlt0r8Ag03cE5bdOOtImv3qOhLxNa8F2oPSia
AgS8+YvQLByaH9YjSR90WzOVr9GCvGss3evIHSGHxWKfJ8ktcc4zLR+6jTtJYid9+tdGx5oPahzN
f1l861b/oTqdisXpdwbHnm1alLA+sw8c5QGvxVyieayMTbe+4z9K2KrwFdXSzraRBcYT/niqJbtc
hy1UB9ZN1fjJoUSXvLQq+Eh4AUdJpglOXjj5eG0i1fdXEmuWqBGyDKCzovZ9HMtrzrAJVTBhn7KM
YaIW6EDkZkzKhmxd1h1YsOSNPsmvpEELoqLk3tT9YBlVtF6j0obQV9E4wUDXXhfOMs61T3rt/ZsW
7pi+ImPXxFXXMGabhuLTdeGDuoKlUd1cVbMzh2DKaRtCtbuO5wub7luu+bDL51v4VD47m87DnEvA
qcB7AFww7HIE4osUCQQNonTjaT5kwbobV7LiOBxI4yFp44TtQH9uZNSvDNN0l6G18xw8Y2Lyn4m+
ACpT09Mum7xf1wELmbyfqIUW9VBW+2poHjpXTlsTA9K6A6Y0pCJkdsx0DhZItWXnwUXsYVFSHt5f
g0kcJRzHWAeVPSuvtFxbddNeddK7ywo+0GLCryqN+kr5ioDAGCQlr0cArynGG1WfXNfBSJOfNiOO
wo++NWCSuozlk9Z4spzKRd3xJqsi2EYDBusSdFntXudMxIg7FciJUc4HUtt0jFiNTGtWJdCyBNNW
4HRYw8tDWrcDgPMKeFhwBZTsHDqsVViWoYOV8GI1ogBKAz20L0n6i4dvDrnA2FzvxrDq26pNacM4
kDhG5p+C81KYKVYCeDOD7iYJcI3HttWtVJETwpqBf6sM78e1O7yH6mlQKM0ESXpLd0Rh22DFt6zp
SwyE3lnQWZMf12EDnfLsswIfT/NTUftpqP6LMSR5XT7WKWIKxcZlNg9D2hz9GoUPPs01OvNHI4Vr
QOTzp+hqfPKWAVrONy1CwFxSweUiY/6y7kJn7yP5OchkeDQmLHwh0Sd2VvIBuOILbsC2JW8Bp0gG
eN1LVn2SPUCIYG7q4uRHRo6cbrzuLKYHtgheoxsUKBxVlkE/rVtTrbSuPgMey7bIMvZjF1zLhgGx
Sy8iNYi/oKeXcPgfn/PC/q6n4SzAG1ClkoYSHTEkFwu2Tg1BULNJBT6tdK7OmKNcO0mEpTttMGx2
1q6y1d6AmNTmw702Tsa5RQtkSpvTQLyDS2FTvFvfZmqBM4YVoZVqos+VcjLgczNJza4QPdVedFTM
0ui5vZtCqRP6T4723rjRlPJXDRxlX8w4/Pg2I758GXKsL4kWF8be6TJO5QCS15khSTuOsdYN2JVM
7Tu02/dUpB8KojJbv7ntK74XEfdLfFDpxpkacLU0IZMkX2tawgTNws9nliBBBC42OgxMbG0+5g7N
MsInjrCHRCWPfP937keNX3IV0i+gTUvTv/F1fIcsq+zwe2iGu8Z0v2Wmnr2xuWcKAYU00QiVdxVz
Z9xlVcByQBizeoc5qobn2hHgjfTI9xZkKVYs+Un9QXZkHWVlfBhBD2apQCc2T7MKRYoEKzVgYYXc
d4Nz7AjjIl/YZQ8qUO/lHLgDR3ux2vinNnFiw7IeiOhA1hbgnq+/C7d5JiSabnRRXleCXDvOnBzT
SbL1d7nozgNACbyzPcOTdevFSOp00i9DCtVKutnanm0uHHy+XPObgaa3jib/PCBJWxWG+Mzy8Baz
cHSAIXQY7OliKD9LAGEU7vnJARSYFkR3q9HW18jmyFal8dMWztboh/DUKFltwqa6wwe21m1ybWQq
DjWL0lBVRD63oAdyv1Ic4TGSJd8RxDVMC2pvFRr/NzhF4dDFobxlEeaEa23ssUBE/pHOxnJoivk8
GJPo7hYPkaxvLBJpBqAOvI141eOjXXl0y5c1PT8HYO6iYly+jEcYeq6VnhKnug1h3S7MQTKxGhhi
DETQoJzakogEoEReq0k3oDZ3G1wT4NVSijLZ7MoC1EdLTzguIO+ooVh70XSO4VcvSZ4p1rpUh9BL
9kQRo3BHcWQAYFzDr3mOWSxmA36XrqEEUCEcOIp+ABBfIQO9KgGs4IdavNJG891R1bXQ1S4nMHit
DOrdTOEOoa7WiNwsYW33Nyq0PqQ4hhZHzSHuXcZhPz4ah1LYECs7/9sd1TvNL1F5T0xQtkMRMitJ
jxaL0iikjBhC89pNhmsiq6/jniDt1tjLMMs3Bu0BJ3duBhMzHO2peisrnaw3C7RZbT43A7ybioap
nYNZUV2y9Avnqpis+8BK7gTHlI1HfF5aT1tfknTJmVx4ybItGZCRi7JOErqRWOASLBJmNVgrZJTc
8kKKHYkuZk6Z11W+j0tQ1R2JkUpRldBs9IsBCYCWncRQfwVJ95U2zCqIojKqu6xqW3aaEStM+YLu
/ise7O+2K9fEra0sPZNbXRuYlxGtZlSs2p3og5YsA3sMZDTPtGurnAjsc58Sd9jp5N1iyqxWmjJP
MQFT4GXR6LScEO0Gr+3pBy31utIlJ4ymXna+2NgVZ1i9/0CyfpOlH8KaAQfpnqbuLZYwk++vfJ4C
f1WDPsDqZDz6ZY0ayX+NWlznTDpPGpiEBUK7FuHscLJz7x6vFQ3u3HvU6+7UBuX1/089KFSsxv9X
6gFsSefyUX0O/y38Llfv6v1v35dXXr3n3//8+6N6j/6X0IM/L/hX6IGh+//Qbf039kD8hh4Y4h+6
o5ssFHXyDXTh/jv0QJj/0A3TcTyHKZ/hG4KkgoYFbvTPv1vuP3R+LN02XBsupmn//X/89z9v7abM
xrAsmv+4/TcmVzdlXKjmn383bc/6+9/knyfuv/75d94aXThLt1DlzIkHjsU/+9fQg5K04qgcvfHs
GGhmshQzOjNuTx7+ctVxW9a/XdxWhz9X//MJItvS6nPbTd+gMl+W7nQTR7MG0C/VlmTjJesL/6kr
6Zu1pUB2XMWsWrWbyIVUXLfeqa61/gB8yFtrxvQzlFp8U4zTnB0+ElA6pMmmrDVnqcF54/QUAkOs
TVwQbniVY6g64Bd/jbTpBfAzAlBii3dSoDZO+2Fr5vQ/ciozygmj2WaVk65yaLmLJu7BtFz+E3iE
nBMvVzWQ79P95aoATtAdvansV6y06FtqkjL58lA8Z9L++Sj+8msuD/3lU7o863KnDiwobiZjSxpC
p6/dKcCNw6yqe7lcxdqfbYSIHuz5gctdl4s0JDycsHX5X94neoVB5/LEDIPRv64KrYNsc3nl5aHL
y39vXu77/TPF5YWX2//b1f/7X/99g5drYSzt/RjXw171tTzoF6vRfK2bLy73/T7QpPq/7vt9XmhL
DuyX5/y+5Pfhy0suN+E9RsyIYJb/V082bIeJ6uWRv/zGP/deXm5TcCJtmN9fDI1hqqI/b/Y/3tPv
37v8rv/4U5eb0bxRAMukSfPv/0dCFAGhN99GC01KvWTVIcd5vV1cLuPZf9Qj7sX+M1/FQl8cEKcd
srAut5e7/jyRBihGpX8/5c/vuDz7z5Pmh39v/uXh9OItYszDeuty9fKs//h1l5v/54cvf+Iv7zJU
QUj/Iqbzgw6gWiSzcymd39zlmVWoAS/ye02umLnCE7zcLme73eVJl6dfbk5alBz6u8u9lzt+f9Pk
KH7J5TbBPsXhcu33lcXF1vX7Gk9jGNfmJqvliBPy3G9WROVh/vm9ChaRiCmENYfL40OBdVXaVO39
7DrD4m6tutYVq17TulUqbnPbtvcXBGUwwyiLuDkxBtEoKkiygrW2lFPBCdiLg/zw5yqSQCLO+TTp
T8/5s3+uXu6NlHsUCaHbl1uXi8sLL8/7vfmXX3m58/Lw5Ym/r7vcF5hzgkBSRJsqnFDnEDz90Y0V
lOagPk5taXGkyGgI2C6TlEy9efNB/HJhNQMHdWJQuGQ0Iw8GmkWwOTW5ku3QH3o/Hg7CDZxdQS4v
PdKrSVQPpZ3R/ev+bb507FOdN+MeNnB+wIOEdW2+9ntxuQ+knlyVcCsYhvJ5TDWjPRZ84Dy02noW
SUXeqWs4u6iurG0Y9cMhCLnIGOps4sl4iP8k04cNifJdwOLXvqVlSA08B4iruLaIHKji1eVmThgk
+kl6cl2LQmxIiQM3e0UB5hkE6HQJNLl4Dp01MTq6deXT4mkBOFX93mifaBW8W15rbPIGESMSDwq0
pk6XcAc4Q+hWsBmM6T6g+4vsWd8hFiT3Swf0bGvuv641Xi3oXbdLaz5GezHoCttp0OTRe2KH5uBN
9xklyeXq751xp19bfTSRp84edLmI5uS235uXa/WIgs7K58YVO9LlIkV0sXULYw+gYmS25uj6QQuv
K11pW6d25EqTPbvAmDe0J8OmWWrwZYq6vTH9rv+zIVrzN/e7+V2uXe6rshoDcSdAobg6zcky24KK
aQ4XGqsNtORfiNbL7csjf7ito1+PO8/KVsgzhgOg1/kbtiQHPDCs6/hyO0LzeRiqgG+lNzvU1a4S
6yaYY9bpSi3AT2tMwCYxHP5cVdUOYrK5j6ZpE/S1IETQQ3UvkRazHl2QD+9j6De8PxcYuEQ/ckJu
E4BmdYMIzJrEiiFZzVzawmE0TECLCMjUmH2ToMCOPNBko6LZGeMtnM7xHge5BfT3fngjkZn0Bo8M
z2I5PWU77YelRWjBCFuiHmRTTL9iFrM3KONl+EJvVJL8DeW6fVl/WuTM0rptdiYmjmjdDeZy7WLu
Mpu1HRJg7O5YdMbTVajfGOO6El9t8N7l869OADGgKiNucVipJ/DctbbWo/fcOrUAsBCuDcfW22Uh
IZorqIBO+QLHK5++0UkkzPdkxGx1Y4d7JqczNQAKRLrsPNaj4hH/j7AJVzh24bP77cyBvY+wMsqW
mfquTs4ltGrwZ9mJVhZyznw8CohD0Rl4gtR3HoJWgBjdknREwHcTpAFpbRs+TlNDzigWgrfFaJpW
ir/X0IxNS+1nAJHtAont25d6WEE85DcG8hpdcl7gMlpq7Wn07lDZ9e1zjpy4DW+k+sIGUx+8o4s4
GyYqqtwYFh/j0lWR7SPNRly3w9QM5zFM71xsY2IZ6Fdhd3C8XZMvmdxb7304MY/b6i25FHszPeXN
vquWpQ6mZomUL+LztWANMQ5fwP6hl4B+xac1uVBoxZb6S/3kaYeBce5PgryPeu3aOOfNSst2gb12
iHpC9kV2zrTsnpLj4K//J3tnttw4lmXZf6nnQhTmway6HwiAMylREjW9wCR3CfM84+t7AR4Z8vCM
jKx6b3M3GmdCJHBx7zl7r93f+KEjXZtT6BDW48OrQFaoUBbejfpuUDZFQCV+pVUf8KumhD7RyYxt
Kdyi3Ncn4g3fo4l5JMPkTJs7itYlF5xc35gAF6d9ZdzG7SEiAmfiuFBWA2WvKP7M/Ue1PvnsRwdS
Yfi+WdSK/ibib9NXwidifENzGMMEdtMh2Bc+ZWcXOLXabSbyoD5hLatIj5BpDA4efrPZS595dcni
HfoIBTl9afM9CbgwoUOxd9JRLM1dJLggU8GfAr3jzZpXYqo0qoPDOs/gWdlIajRiQyNkLC5Mgx6K
lnmgKiENjngs7jQBSgX8qv1Ezzhw6h3aVY+SJtC6/JBMbg8HvjkiOMFuBFoFPsNKPU7xuHKH1+Ea
VDROJMtNtEsj7/oArl93RLYDWh3HYoTqFhlzgr5k108HnVX7R/RKIVMHhER9ThZJD7vr06NBt+kB
VZ4qvCCGCY2b8Bm1uDLBy9tLOjNwO32xFFJ1j56P+/S2mOMtwjsSVsFp48ISb8mCEENClwMM0mu1
pZNi4wvq8fH4DhYMSvNVvOe6BFIAigmkLOEYVe9Nuol9KvvSQ2ve0PauaJlYK5Ar+nfUL9YVAJvm
Kmc4LxCRZ1GiRRIDM0i3IBP1BXGKbmD5xlaxngtQlZ0/4/KA9dAiCCYruXR4lxp5KB67xOE7P7Mz
oxs4KwesVdscqWaznqFC7Qr2BjxSQmTtwbDZkhDle+52zZWFE/KB4tA+a8pz2W6p+DXb9k7+7ilu
XG3ZNJBeBUV1mE9VsWGbPFg86VFWVjp6Bdu/Fk9UftUQAMwhOYgge8DCyPf0ZBsCMhmKpf7Y9Udd
XAfvbXieLAe/i/CW8HOVjbgahU0dnilrISkj6Du8Zk/pqdwHN+qD4DbTXRAC+KYE9KooNwEyrrxd
6YiwiM6OnK7cKMlJGo6Ceqq8g1/S5iDqaV2a1FQP8LBRog30zC8hjQl1i2kQz8aIKebWeqIgZn3L
H9FoIefeojO6J2ChUHf+ZTrE6mqiaPhkYZEaN5iA+thF400lCzJk9CwC+JncEFZXZ23rhHMdAnzc
AE48KwxXFM2CYyE8aKSxTA/qRFHs0rMord8s8dgAGSEHJFopGj8yxVr8lGufFA4kpfn9Qxs8jNPe
NCmTNnaILSAhpgJX9b0fffbjSwc6n/UkLoSntCYDuTnJPnY3sHPcEIGy2SI9APMOan8CfN076sO2
Y2QJ9wX08fKtL46SAM18wzcEa64yV8AFQijM1A6DFVlcFqZTrkur7jvYt2h1EzyH6oF3jw8saAIF
oxfywlXwoNvlpr/LQSjKZMVD+QeqSm7HJnFQ99Jsb97BQuaboNoQz/IgIhmy9T1yw1W0NhDZON+0
yC6esETot7ELJvmioJhbR052GG/1ylVevW2D3B/VjMueZrh4NcXvdFSjRx86tS3eG+c+ctlyyeZg
CJ7AMntoxDEaXNVb83uxpcl0+qieEMxq5wingA+NxqYdKbDHckNwBRuk113tDLa3TW2+01VgS6tg
rd19W30UbvsNoKOzC8SVfKucs618OzIoMAG44gzjiMmeoidRWSEgqJ60O9wPFPlTlW626+GXw7Dh
BsmJp/b5uu52OpyejULF+tYzUMtcE5pw0YZis+bhEiaDeeUPduCQk2LkDixTIuR3yLOQjQbgm17r
TXETugPJceLGr+9YLs0l+cn2q/XohnvV6WzMaTIlXewW2XnaKwa2JecdUbcNxk2mSbSWnnYqnoNX
tNvKkRiSrQHt/ix8Ex8lwFQ4Pd98DgNUHhdtm17Eq7+PT5hEEdQQ5+BFZ9ql+TXfRGzVJryYL7Q4
eEzCO4VM1Z7eDbbaRaKNlS7Id4CefIiaTNuIIuC7pSN6QRpBC4XgHO1J5AijTMTq6So9yPA57+VH
5OZOtu5uNYTHq+42Pui2Qj9otW4Je+JLs7WjcqzP3W218zavQOum43Qsz8oaOpq/Rax2xEF+4vDG
2hdjKjsORPI8NB7njBWyLcKksnueka8gIZyno7YOXpqdRnr72+iae2//Wr8Nx/Q8OMT3mBtmH0d5
nx3xtk9rOgN2bAtu4iD2XrWr6OTZFNQdZIanZG2tYZvdNjvdtIuH+Fw8CM/h3eC0b9EDmQcPdEI+
y8feLXbaqoDUvmpe/CfEyJjVH+BWo+TWIofLtFlVjrTmrPHESMauwzeMezjB/YyAhEr8PIb3t9Nd
dSRspNjFZ2GrOcZReygcdON2trFuMztcGy+koguNE5xwEkwvrS3bkLZtRihgoIi5XwRlixiMk8sL
Eej2xt8wKdklB3aHx+ihOfaf8dncdMfyLWHWQ+XrWfx8Ts/h3eh6n8FL9h1aDd8EY4x2gIF8wgcx
I33vs/v2lMn2un0Vr+EFThdYZXYrDqpw9SB+ZHQsbXGwx+uciL56sN7bVwDBqkuC4CXdmm/qtXrB
5gAngDnLW/USfVPt/gxecriPD/FBvup2d1teyEl1aeSuxI184tKeHIEPeC/wBWwwgNsZSJaVdjS2
ug12/nne6bbCEz1OhreWagU8pVe4Ce0JhSZ3Dqv0Im2zG06J+/KDfTW/4njYTYdoXV+ng88Y0zzl
sZufODvFH8t+3zxFNwE2a84uHEXOcEj5vSKnIRpJR1dsk7hRIGElLoA16Qc5Ls0Tj3Ewha2jSweT
NQpfDXxZTlh8TcIKAfrwPr1H94JnRzFt3RU4QUlcqeNGo/eMkukqvIsnxmXd1tbDjg4yR8utvve3
w27gBxnPw/fqBZsPcVVr9vcMja2tfEPIP9r5o3BD8sza3+ackSJpi3RPfOyVZwR6O38X7gaXc3EH
r9JV9sJJQfIausZd+oFVUaudwPoeIzz1V6nMKXO4jZ/A7OrWOriMd+LGuJmOLdGNpwq+FoC8mGNF
fKGH63Zb7/YjvPR81eC0QUAgeGGqvI9uwsv0NCwD4DJKoC5hUAHnVl/zD5+OOVkVK+295YXItaGJ
M35wGnzvTzoDwWOzy5xhJ7FUe2tuyr31nqJYQ7x3h77cfONa9RI8a0e6/8O81dPRj+z6rmvQXNDm
WnX3xpN4rW6QHBBim17m+cGr9F6+son0nHBTlR/deJyeOCF27xM/IyKSbB6MGdiYIpATxLA0ukAV
cHDuR/cdLRdqnNVwp5yR7K7oxtiB7bvVDWMpp8nXKT314wZD3Q1DXnLTn/he461oE/B6aBF23Mj7
gCOUKZAtvYo7DLL60XLNHQe+Cq3TxgbgZNuB4UbfWDfiRjzn2Hod7cF/qtakqVKvwg7Fwetv3wOn
cDU09ZzThot+7FY5J7zohu0eSldikCTKbM1q7AlRh/9ufJ9eGnyi36UX7cbk3B2trXP2VBz0XXMI
atu6kyN4NG4buZzS5Fumg9Rh2Gmvw1ZheK52vQ3Q7SDdm5tywwyVd97cmo52x5yi/zDnvx4V9QES
7bb96BgntumWdpwtbaN1dB9e4ot2wIp8t65wpj/J7ALxahAc+dpxZF44Zr1Haov8gOqHQr85dMXH
8W18K26rh/guPTfHjFEQgOxN8GDcSzdVYk87bw/68mxeRBfG+Mt75Ah3YLY5nJXt/E8fwGquwsrW
H+W35FbQ3KhY9bM7fdV0tvCM1V8JVzFTKBt37rMZnDjTiI+1dzSbNfPivb4n/3EDX7jYsV64ENd0
ZprJXitfSUpAwIG+rd8ND/5e3VkT/tu1bLqT8SGOM/3+EusjvyKoZ+OheYDM6e919qOKIza/s57Y
iHckqas2irp1u1RbAbqvdNlQWBuxPlrKbsJciFxIP8vFj/uIg1FMWadWQP3JnBsKyzVpLlEt135U
o0ygHnkfXViFUIRS53LycrFUor5uLtf8sTdXck+bcqlCLdtjism+DazC6Q3pHhTEsAvoupZeT44j
zlIJKv0OTzM2t/BQC68dxRxpJoUmnVvi19uie6XFzFGNrhUgF/IzI863JPjeyNTkN1XiswCeL1i6
kEis7/wS1Bf6HXhf8zXUdvhtYQrJAw2GOpqr+tiu6CtUNcGWy9WYOATOAj3DZTKT0CBuyKFJBdO8
+maFPNVHxQrV7i6fkHliZ2HBO0X0k0YFabFKbTDUqThI810DubX7IJCAz47xO1pRqi/yTOphRl0M
Pg2qYZgn5ak9xMlpLHSmQfN2UtWiIyBGIu3vOCQn0SuARk75WVYUBtxSuKFGu60wxDNwsk2KryDu
yZ+GjjyVNkZxrFkzts2Y2yPL1XbQKWmEKozGpaS71HiXuu5yzViadX1ZHlLPTzeRQvl7uRjn/p1c
USj/uq8Q2hAPPeaFbOwoqUj9HBqkVftuvlhuLhciFmPiF1iBLXXQ5aIQhFKGv0ldVPcwt7XIH5a6
7I9arTyL6uUy5LIPdEDVBYGs4pzRNMyV4fGPa1rrU/uc71sufrm5PG95GflCtFGAf7xKZk6hu/6I
xRopigkkwGAAiKHECSLnmUbKD1Ijy3urOidNwd81UKTcj5ZY7bHPoYTP0fd5O2w2kSO3IFZLlap4
MXdthprO3nItNlGPZEHsRNNwixwhQ4tOBjvUSKTfB4gSNy2IgzWKb5TuclHuAdcX1Ej1R0M2292P
W8sDFiYNJ/Sp2f905/K6H7eXq92AZNzAdTRRcwV2zWmFInLjV9SPa1SX9MaW68vdywUeL47t+eLr
5tejZe1Rce2SzfK0r/t/vIvSVtVkfz2k99nFbI0GKgoOo46QXuwUonYK0dkRgodajioDaQeDqvP1
cgwu4D1BJagVO+VLnmjVJrdQ3//x2HLtVywgIkIYf8tDy0W5oP1UJPkwyDsZyAZHzPIiqtfNZH9B
ADEz8fP+yij8cXt5wfLS5U3/kj3445nL419v+vWaH2//9fE/nj5ofkZqYnf/y0uWD+yNCvV7RU37
622+nvfrlv10e9mIXz/q63apod+TLWigX0DGH1d//et+IjR6y3OXN/npk35cXe798QdaLetMHULS
T1zHf/mdLH8MLAh2wOUtfvpev/7OX/6Yv96Cr4+YXqdGvdKme6nnpgZw23Q/zUDP5eKX+365+VdP
oQdAXeuXt5GWptXX05drX89Z3jZf4KBfz/l6+K/u+/Vjlrf45W1/PMdQpruGftu6nf8+c2nA+tGY
b0osFM18IoeCwsX86C838W/QXGR8/v0Rc+miLk//cXV5fk6tSTY1uHN/8RbLM5aLr7f58SlfW/Mv
X/fLhv3Lt1me9/VJy/t93TfMXbD/rz36H2mPNFGW/0579PhRpfCz/yQ/+vGa3+VHhvQb0b/EXSqz
nsjSFIRE/Ufd/J//EAzlN3RlhmjooBtEBBB8UkbLF42RqiE/4m5T1QxRmSVG/1AfIUwyZEuyeEQz
JVFDs/SL2ujv1EeztOgn6RHKJ02yLIMNJBpeVUW0UT9Lj0ySJKYwJ/XJ161vnH1WCitC5KCQ9Etl
9dMX87vy6WelkzK/2U8fBrdRUvhLUVopFlon0fzzh3ltV8pK7nvbsZJipuKzXLuDXSWVc6wxwXzi
97oWdy1VLHE8WZn5XArDLkmhPYVd+oq7ap8n8D+qHthf3/QOKVK+o8YIEc0svOKdfSgwydu6rhxC
vGhOIZe901bAKlSAMMNgsHLUwmPum9u+RrssYMrCrFPd/v0faiAb+6c/VNNFU8TMIwEm+uVbDRje
oUOY1nb0qWg3aPyVyIydNiTCmtCLWAKkogFhA2b2mYTKtphtb2GG/9/DfhIWDQGv6TYQ089UTY9J
0vWOGcP51SvNjTM5tUed2EgZLYGc1z0Bw5gK24BJCBXeRN3JpkITEvHj5KtEdzQK2UPxKYkKPPoK
YTvoFARZzKEHRY/L7DqZYKtRQiRRBKqHaKsJ7MkKYpBgWGypymY3HR6Y3hCpgMUClFG/eR5LHGCB
X24DU7pmSHXx3gcABK1oG4HoXCF603hJ+ClF4zYr+lu4/IRz1UrsyMT9TB9lUt7Gov+JA5saYRze
Fy1yh37oUIPXpjOq8UtezmAkcIFMhiMkbHCn/s1vNe90v+6UBrI7CdGJxhH6y04pVmqhpM1kbfHE
mmhNvYdIiV+thkIs6Dc4daDMq6wFUKLCG4AIvopzuH9wtra1QN3Wa5sNeLitHysmqX6BuK0M3fVI
M3PksN+DjNddrTSfhxpuiYxhZCV2I2uWiHap7m/Qs1P8TxrcYeNFeupEgG0ycCUtouNRhLhNmA0G
FJnZ78tOcKu+t9xJtd6TgFa9UpXPZGEeCXMxCfSkeGmGGPK0+JDKxUwLv01zdjyDZVE8dsdQAu6p
ZbdePQJA3+ddvxtl3ZGl5Bx5wg32haNm2AmMa0WsaTB2BewLmWU6OZCfaiaSXGJaF1HqKcWMs404
im4sa3QMUgGHOv5ErjyvWu5Siz3m3/xOf/Ezmdg/JHScqqHL4p/HDgKJ2nY0emsbsrSl2U/32PS1
kYBmGsfyPRGcz3//gdJfHcSmKSqayppNAyf250/UCJHDqcMnKgNuAF2/nUyAFup8MOhZ+4Sx/UxC
FXQHE27MyB4M55CWXy7D881wO4f+Zy3h4vO3Xfvy99v2V/usJRome4vKEKNw3vh51JYl+NCpkIBc
kY9WjTbCCNg0zmQ4MjVDQ7pNezijBPS//lhVlFQF0SvlC/Sqf/5Y2oKymfSCuQVz+Dlo5oNYMB6Y
efRZl4TV+kMMJ8J8+PsPlcT5bX85QjWZuw19Pk390zkq8iXZ6jlwtyLCNjv0b1ArAevvKfkUYmcb
hUQ3vQNUp0JKMx5iOCirckDjkhvipyRZJGFM+C45LXHYpSc9yg9lxCDjiTHMGN4mkazNaIHqyaKR
OoEIgrZI0KgSlHCrMvmGpRg+ZZVwyVR9TzGF8dfwEyfWc+ooMXCagaoGUVfrqOgb9s1bXUGwauj4
BuIk3Vk6JwBfOWRiTmDEqz+yHDcyn05+QCgv0s1VmUPM1s3qWwOzpohJtWjJovHINyQVm4Sr0nht
evpdGlvWx4gzYqayDIsxRVhT/Rxa7SChTXOikLpZkcL7i6lUQd7SWTiM88CTDNNR9TkZiCoA4ZGf
DbOHoJs+LUdds5VkfFC6/NpK83M5ta4syMBGwzmnFDpx1YbWA0HxbJjFl6uVyrNOcyAu57PDaMAd
Lkn9kS2M5UG8raj9YLkQyZjyMSFjC/43e4Q8i6//vEuYIl5SdkTZMHXL0uZj99vbXZj5KKyl//Rk
L2mDqRq2viWTi6qso6y7YQI8bQQP93ZnXUAfj4BCipOiABdECHia+kmgFevvxkG1nM5NOvQcoBEq
nETiVjIplCUpRKYUgAopqB0ecHg0LbVoQWwhvcnStY0QdclpjCd83TKgO00bkbGmdha2dtqbZKiG
BkzAEbM7ZAraZGbvO2lCbz03NKwN9FsVKs8xqVjrIB0/m0zfG3IoOqpmvefiriKew8pnuk8nYcOv
m40cq9UJa+93XI/A5bzxAf4cCDhTI5YMwyusp2K6V8QATlJ2Z5aU8/ShAu+VkzNVSPKz1Sb9WlaN
NexIhNm4F9wGrq1GWZL8EKZYvpTumknCTi9h/MrgLAWd8KTDkRyqYERfoFxxgr14JEQDw9KeqpHy
ZpqE9xHKUHSmxEF5tOI9g8RMKvl6LZzLCZ536kEuaIwLn1vbnmFt/bYCDWCOqzLo75Wo2OLUdU0x
DWnE9acKmLtj8g0ZCV8VvYU+weRbdndZqX0iVsdeBSUlKyrIDgVGVd1gu8kivwRMrJGEN5SjYmkd
W8DfkknmtcFIMAI+YIBWDt+Vg2cRWIeg8e1BAXABhu0E3KAFMqVhSNmTea2NT/aNqZm5mmgYRc2Y
zLNTaa1KBPFhYUGMAAzEDMp96+ug1es5n3BCphZHlVNGSr4bDCtgb2CXQPdIMRqAw7qPFKaACtDx
OKbE7ccyZm4Nbdd8clZQRJhJ0LimWqBbkNJn/FmraCiDRwgB95GGMjICOaAHsl3GpMwRE7pFUb9N
SgVcarHuDcJ4VHaGEf6taKDKiGj+sNttSxFDkGfm9B1H62L5OvVKobvH5EUrQ6quKYcrkcTKJegN
YdfV8UEiZA8O116PeRtOJfoGvcmjVmpnnUQwt5YCgWFI2WQiZ5dyKBkFZV/eiAGMNI3gyxzRSDwc
IqmrYTmJyiqHtjfIwLQmK8FXNaDMSltpY4Dj3qox59IgpqcN6mxY0wsgxAdUVEbrrB/JyO4m44as
lcMUKDdj17qUO99SQoCZtNKkj0mCUeRZRUjzTvK6l07O7nyR3z+tRPGgVcO+NsSd3DFD1Zit5FqR
rrNWuFc8RmZYQzeW6mdbSJt2EoWXyMw4nsz+rgYYZ7ctVgxVkIFWwbHTJY5qGIjbMQ6x6a4GjOLI
DYY4RY+DgE3oo1McRQzR6aYs85dKQY5Rhyijdbg4xHzDwxoS5c1q9l7QfscU2++qnuPYGupNTXxR
Upb3mantLuveCk7oO7H9CtmJALq1HiH3M4LHOO0+SgNGSyd6W0a2c40eUS9fmrJ9sGr5FbNeXE77
cpTDVWjlxGWOBgalKovsyeifEk1z2sZj0t1swGqep4Hi3pSR3xqBCQK9k6NgTK9V0iHxSay32KRj
B6HkPsElvEopSepAtmaaVLdOGOozgWj5pkomZ+wC2fVj5OnxIG1Q48fAuhEnJsmxy7wH7Fh2P1Du
7WoQSYWcvOB+5HdXHwsRQVhahcgASCcGi9M/WTJnEyES40shWBkd3VkII9Fp9nVhnbM6AO22FYYG
Cuxoe6wbIaCMtGJkmmKJSloh73k1ewQ5ltLdlSgGohn0V+Qy+gu1uYJgvwgEGMVKg8CFVB36CjQE
TNOF6goBbjKuBuub3ZSl6qoYQsbIqS5gb8JmxUm2M5sgcSWL4AGSF9688KGqrcbuRwbNQLlkPqgS
otKQY22aAbWmFKA5KBlJo4pe1ZymFhZesy1I5XSbmDJsV+aOZqgIUVqFfp6Jcrjvr4UFQq6WW7rW
U0sLYEd6H6db9FnhwG8VW+O7EL5ylNeuF/WRo1nWY1tblwGg8sq34mtdVBt1kPj56easLmKV+ju9
RgFXhoarBGPuBEVJrBTZy2IqHkWTlR/zSCz6LZ7OSXkuLPXFVFcyHBUmeJw3ww6toZ7tC8X/phDK
l/jfUlWhY1/CpWE2dW2KNETNVsCL0/q97NVPomB989JwqxcQqEZPeCRCp0d5njus9bvSzYd424rq
MySkh5ThBTmYeYOdLwMMlmytznLinmVkTJPLMj6jiFaPZlZsaJc/9ZYiAC+W3D4LzrkSPHv+M3Sb
JMMiKsYqXA/F2kjFgGIgkLfLa3vIibhA23VNKvs4wDNRLKYGvaSNdqDZEATwpfv9U6D3EN4Ekxy5
CK55ZaCurdrpKrQJtOwu2GZWkjgDj2ciY24Tf2qdDr4uiWmgjdJTPkHRLEXNlUsVaZxa7yfGOGoR
Irx70zwMlUViOB82mTmHmp88BgUE4rIglqz0r4HMck2JiIzuXxohx6ZqPMu+pD0L1QV80B18gsrF
0EzTW5hmkSdDfFal6UucCxsiOZx+jCLUlObgYuehYW5JH0FE26Ud37JGv+17gSAkqgg7oRieG8M/
NoFHRCk030wIkHkJ13GUVPI4iBDtCwB/THgQjqLm5jSQOJg1buMCaHq2U+dGlsDKtVbXnq7RDheC
+kfbilVgRVYmGiM1T+EB4CFgujohzEX5bc4ttXYSqOtg4oUbCKbrq8G3XPu68Of2XxohXRPbrl8N
hjftOyht5I2bm6XlpswtR71k/t3Q01s8CCSVYERIQ6yuyUSu0dw9NBvZ2LRAmEoNdRWdJd9MEQEk
zTmQaE3FZfZYmSk5s7PNIfRkzhw9ZInACNAIROiQFflUaOKJrGkn62WUbo18imQgTHF6ZRfntKvG
Ci0idJotSlNdQ6ZVCvhdRLk5TAjByxoiICC3j7YKb/spVRBbZB+alJyM4FKErD2m0b8l+vHENGmA
Nxrc9nl9zer4vozDQ9rmH1U/HEIZbLwpv5mt/qoiUGT52SGladP8Q078WxmtpyT3swWQ8I0INiuz
jFPX6pzX2+vQwvCu2kNXztMUZMCROHHqoxgGNBFOGnImYYwZTBs+ZQrJuSus9JV137jXxHYk/xW8
aUdLAky0hHBT0zhc5UzddVDY9gW25aW2PlfQdRnUstbmj4sDBMwybih+6LjWDkTNoIYICUOcQyr3
y0XWJ+SGhPGZeTe5lQK77NQyjCW9tqFIQ4aQGFvEKqWVviqr/CGKGwAjzFWWX3e5tuwr4aRJTjh6
zLMVvw023h8+meWaqbZIBUsdyPIsSK+sB10mFlRLp3c5TyWIV8EurMQXP6L603fZo2d6m2wuaIgI
vyMMMSyYtuQK4mbMtKPc+FcLw/9m1K0ZFKltw4GzWwa8bgW+e2+O1Hf8pmfh2jUAty08xnNUMGbp
Bt4Hi3WViEWBvBRXk2FhjP1uqWE20cw3R7zj14CBcmQ4RaitEak/s2pjeiQKIhzgk+4BK+MBhXHT
7XWWJx5fT9VEn51KQW7mSg9dhFG74g9osAtoxUDiyYSDXWWKuTdYXlaGN7dnRxrJ+mc8n9bn0t+y
SPQgOBU64BoVrTgdXwmqCkvuicYk8d0ArtOu2UESNp1h/rjQU64SrgrLJDNiLuEtZS5wkw+lmLyW
ExKeiIzElZhE32ov/lQHsrCbZKcP/H1RdQ5EQbF7H9SWLOLdCBvxLpKxgXhwygB53QgdSYZWztlV
D6QMARV8VYwihISTQDv407olobRrkDdJOhpgXb71gAZxemYKF4XFm9l491qVEaarGnalxCis27dU
R00aIo5IKJEf5fCYtInppB6SYhMNXaBDozaop5LjmLOCmvcYgOW6U851TH2S3TRYdxLVg6pJUfyQ
QK5W6Et80dQoI1COxvwP2yQTk92gcYy3c1mxzwP05f1waQys8ToVgawfD4XkM1/vKFToUf3kmcUG
UAoLUTF/lMDDoZnyqGHE/aFSSaqEOsQCtVLdXGHSRM09c9LKIMhXYKN0obkdul0OklTi4F5+noCR
JgxITtK96LXhh3C7KXuURU5lEZXBXstvIgtpFRnzvSN4/d2kDmjMp4LDI1bOgoKSR6NwEpbMpk3L
vBNmsuWAEcpu+FaMiCoGKJCXsA0vgketd9nr4iEAWy7OnWtmJ/0gIocVP6eJ+QNSqaUQElfsPBPs
JXYvWD5zfRHr5kMSqTW7BY+xaivZoXamhlmEj1KCeUk9V2JAiF6qCvhFMROaSWmgkPQRCuI5U++D
Dt7YGFjr5SsNI6KFCT2ZC5WYuGd2RYj8kXfL4zfmtjkTny44GulcxxWmGHWDiIiqI6Glie/TYThH
cD/cbk60SkMVYIiYyA440QYAgHRKCqCWFBtWGicKuMbzya3hd12K2xnFOCrbPc5cBNMxFR5BTzM3
h1iDRDZlvoCCWiZ4iB68iiOqIQ8qGVHO+qm2a5uelKoxevVVqjCScOwkihJVhPIgVe88E/QR5XtO
x4FxKHspcOFxkI3eEQ+QhrVTk9W0tbz7gI7pJvAmDlqYnCy/sjYnDDzK43XSs1KYLKR84birBO3Z
p/XAqgC5W+YhgIjfez/udoQqo4E1p89UJBiZHVgLKKwJVvwa9oQ3VB7L44wPiambgQm79IWxSRWq
cyJB4/ak4RJhVVnPOx71C1Iu4sPSk0mE6JPyCj9zbz6EiXxOJiyHHrstE6g6SRvXIHIDnUKMLYF9
bFJBnkPfgp9ClGrYVbILYe9S1ygjgjz+FCdG2rY6KQyVmEdSRA2jRjVMkg+yTNwpBXsxhU0mAxEf
ugSnYU1dTcCVFYMkFAN+Oiuvv0GiPc1VXC8+NuV4F+DdElMO6kHHv5JYhW119VxHYxbsE/2ge1rg
jBzP/IX1R1mQ6zuGwUGDWMGqREFnp1IgtQgNERhT7CCYJOoPtNpSv6tXlVV4bh/exfrwVpXdnlOs
4xEtzoL/aPUw7YitTdHuMEscWObU6uht5Ea48QHH5OEuL7eVKJfQc8AG9Ru/IJaYTsFTqDYXse63
ORUpSY7QYJohum+WHRsJb+CKk3ODp6gl5t7p9ZdKSmh0JONVJ2FaSo23zhS+IYIJ7UoSVBh807pU
drrEtDCMQkpRmmJXrG8KOXoqiAEA2DK8ArvElkZqeqckxziVWNdkOJKJoUXGqdczDXyrNfJDWWWo
ScKzWCZnZQwvAEdCN0nD42Th/PKSamtVon8oc/1dapPnxmexGMLEtObUmChhfzTmUBgRo6sUas+S
N/nAD8qzYKnlhpJtdADZbzmCyLmuaXHDWnF+GEamKXpzCVXqmUQwb8cpHV1ZUz68SS7RMXnlhDqG
TfUgjOyXC18sW+CEf9xe2IoEDe2FOjcPVSlVG0Xw7yq2AF9vgl9OZQzpBmE81BM4oSkuHRK/KIhO
mEXzQBkJEgKwuF9uWwF0QgWqdwwkk+qikh09GrJTD2BUag1XpFhAjo3su1kvbvQ+UTDqKNK+iWOA
D5wxpX2h+fJ+ubZcEDBIx5Rzt5s0o7xfLrw2CVjjAudpglj5cd/ywBSER2r+g+tH1AmrnOBIX7n3
WwXGoeOXfZly5MU56nDKItvMoz9JyZSlcT0DNU3tIFp8UM5ZG5V1hGX4jwvNIlVEUdvBBRWUHQS1
2i+F4P/6C5bGt7wYOdaC5kdz+4+b//chT/n/3/Nrvu6caRxft07ht4oo0s/mb5+1+chnmkj965P+
9M58+u9bN0NI/nTDXeQEl/ajGu8+6jZp/tGVn5/5P33wd6zJvwOiaMrcUv6vnz/hT0CUx7Dy4Rm9
/VmVsLzoH6oE7TdZ1XkfmfaWKQMx+UOVYCq/6eD3DNUyUBholkL36XdVgmL9hupAZVcVFV1nRLb+
kCUo+m+8m2LOXRpTliGn/G9kCfSw/qnHxecrCBN0hc0QYaT8ucRvdnoOps2Xts1UXugLIuuPs8jF
Y9GETGV98p4IutgYJcf6ZBzQTsdqJ230FE78Kp1lpOO86uulUdnJxjnvcATKA0v0Aa1qXlTxtotR
zhGETto5aVfkScMZuE4SUEqtBQfO+ihRkjkgjbQ1vXM8abgzqFX5rbkvxfpel6+TiaG1hnVHWQxH
gN66RnCOmdtUT4U3wO0uMIL9P5LOY7lxZAuiX4QIeLMVQU+K8q3WBtFqU/CuUCgUvv4dztsoZqKd
RIJl8maeTNgAjVi+tHwqPjiGk0/UZyqx0C/c/quU4nu5u0IbbiOY2l4KN7zEUjopvT14E47mX0FG
i5FothOyxccaRbM5RHGyKQCXn7QtcO67JE6zNrxxQHVPsvNhHEYqrYKMnkM/X+jm8ePj6rM/hhFU
MdGvJk0McY22/Rc1tNY0/OFhpKqDV1qnBuJpuRA5mavyZbQ/6uSPF3DqKuZrWSTvQLPJ3rjLdKol
ZbW8fS9FNo87cfe5IsnywwQPjVViNwiWZjs2dG53dGuxDJNO7nLmMK7dQuByK0pGLDsjq5WcQkDS
6Ti2/mdpabFby2I/rZm/qQq+f5y6dDzw2MNRGz47pEy/Jp8WyX8cP/tLX4TneuDHbtBtTy4yU0DR
x5OroD0FWdud58BibsAWvmsTcfCMKG6NPf3p9awgKZYrDSpZ8mF849Df5hx740BdZePgHu0Anc9Q
U1dB+xw8/0NckpCLSGkntGHEuX+bzZhRrse8whvVxAjiydydysripLjeY/B9+94bXqlE0PjO1YVv
xRfnuVhcB4w4Bo4lpv9usfhzuEW7JPVz6GI8/F8qQ5fNxkqfGul+BAXoCZQyeSpQkY5LeCjgp27i
2mbKdNdEyvpvoJM3nTt7Lbo/a2x90wXX7bRb6a2dGY7kPlsnQAbZk8C7C/lxexnvlmPXabtdkcen
GJ2tWGWQNvxYmCCql45R3K4StK1YlBBB52Kb1D6jDgOycOSMDhnT2XRh89qvpdx1jvleFldvS7cc
T4maL4xKqj0+qPkULL5OW5cUoHe3u//3ZWzotVwtbrXu3SBvMSBl47kn4ZwK4MT9i89wrdFlcICf
ikeZDr4x+enbzSUbGedM1H420+8qjvdiormtHGlPlj6O32ZcuIvjFmCHr/+hB6n/P7KFZKDXIT/4
efenjpofY2OjOdRboQa5XfCa4LhgdqCz4CG8syb++5JZ9RHYit4HEhOyzKPhxHBwpU2cYVeXRhaT
1DK3mJCgvh2SPqKeghfGaoZr2YzvVTkdynEh487cY1vOIceL/zZLmn/RMZF+u0LIc2fL51GFdIGV
4WMclshaVfA4DAF8CaLFVl8+RcMIPDYgFqKp1piEACDCyPnk+hygpno9Tl2ym4R9j8CrW14mw6bH
evIw98T5jG7IjGnAdtLqDpGyyF9IHyCoT1U0twZvNwLHGLiRPED6BL+n8sP/v88ieGWL1sBF8QG3
Ns4LrwOjPizWNtf5rziXiKv8Jiea+9PYVOagC0KPf9BtlpN7/5KtNMHCntFEarViPORMm/buXvei
+LEXES8tieKqK5sj45KNXCJDZwoPymA5nNPxrdDC158SPYp9ZGEfs9pfuoGCq4zzJHTBIZ+lAH6/
/AbDXez6LjLwm92AZ2l4DuAtgsjgXaIRMzrBFYQ76ZbmBTr9JVRrjgpkrfvp2IlwfGJuQIqIK2Bd
RyvF9tuQh3cXLyOsgF68jfnS7usEdHmmdcSKgNqhDT0Evo86IXkzguqPazTlQqFo04D2zPMk6yId
7vFrUx3/24iW0b8yFiE6JFp9Ib7w2tL9uM9k9YzNaHxEGOleRloOhTOOH2bsWLcG+fO//xM52IzI
K9bUm37o1nWuriP9R+5Z42aoLbHvnMo5wD4UmxbCy0uVhbTEJTahnsrxL87g/p3m/NSMkAeq+KJ9
v4BXMa2/3Lx7zMfqPvbw8HvpkavIkHhYXkLy62Y6G7tfLnRHbRa3mq4qL7xdu7rqfonpkQ49Ikch
rRFQPzV8T0G0JjYuvRTUrAENnXjqlkykrW9p4M00IUkmS5u1g8LAgy93iSTcy8xZPIn828/W4NwN
926bsXcAJqincV1jlvyh4LEDIMigr752C6jtrIw3XLL0oXLiYxB00clNrPBeZXUZsX/sKWzt0nap
fsjJty9BBmrUArd+6SYmuwgsVYr5CKIj3bvbrM4YBwo6G11ZfoQGVjtT3CXVQaZO7OlD2kBCp54t
/xEy4r4IZU1odNm0rXodHhYTu6epm+KHBXH2ldmon9Xyhr/vlsOfPULxD2nawaVScRHcZA4Bk6b+
03rsInSRrQAs47MufHV0kM8K7dgHzYmMdUJ1iMlOcKgtxDCnFfXV5u9K//sFXsL2flnesygxdCmq
Jy4OT+Wq5tfWA/TZSfGirGzi9jaZxzBp2ytJEWp47fKlVnaxy+zkTQjvaFneRzZVGXYxGKHFXPXX
kTzCXFavs8ctJ/JneCirSukknE5xVEy/RrOvbW2d8lUSoaFLY1/Cliw2Ta0QhaH+22N5nmafKNfc
h8uL9uQxiqynUnfJs68xYzANG89AfT1SZoppIWK/Jw8oHzFOhZFjnJMc6Ct568BhAzBlJBCb+pel
khdu+s2tImOrgpkCxTgyl7a/0PvD3TPI3JOKlms0zWGaj7AfO+Hf1kjqHcU8avHEMfZnQoIzv2kN
OZf1mf6p1lg8OVO7b90h2QZTDEeMRzabvVfeIkY64YXT6USfSA+N3rE+EaNAeydt894IH7NluRd4
Ai6ZrmhQXuRKdcQrlhWLolxNLVNGH7BpSMm40n8NbOAZCNvWLbcNKbeQpTX+Mq0QTxwibFwDwK4V
80RGzPSeEDkCqxmp99lHAVN3JciRhXpXcRWwZlK+s64DEAM+bSbuhvfG+VyVMx4Es58TsZ0mH6Or
0wVcTeN776Ub+XRmUx5BMdL6OhWFc6GAtdpPduf+KNx97KnwnEz0ezjRElz6qThbicvmq6bmUpbr
NWtn69RLF/GVAqkdoGH2fVJJD56V93sULe/C4Cw4ZEtysRebNuBg8t4Hni9QT4HZ5qH4NXIZuRWl
pjwNtvmhFCCCpafbve6KDm22iZ+XebwlpXme1wSKeO4uW7yR6lpFljjlu3K06nNfwiNx+zJ6pzzk
i6XvweuL6b1Ypp0HdJ8fnSeOUxjBs4Vkd5MX9SUamt9lSSDXs3p8H6UKPinyrsQXlQMztFWMB5TG
5LgK/Cl12CFvRnkviQFVzYJPd1An70PPPNwFWHf3nJvHvSUj5pn4b09ioR3O8qfxgLhbpWtFHQNh
HucVpQ8SQUu/OJVsPyZJgYAtov7ddsGcNrOf/wlmWupBh7+PaxQ+0DRjLdH43pbOCFJ/YVUf1v6n
LNGXWscSZ1x50O7wTlLp0X1HzTifhAESEXZtsGvlgDNjE/dO/l3q8Rag/RWUFjz6HQ7QzPTQywuG
vyqmPWOoqVVbJi46Zag+8qayj5nX1mkQ9N2hWlEhWO1YpuCEZLYEp6v+Sia4G0NAFd8K2zkoVXqL
Q54OXlfLQoNtGw7J2fjDUGGFFU1wlVPWfM9uecegMSBBaLV2y5xei2StUtG0dLeqKP7Mmww3NwNE
Y2Y8c/FIea5EBk+ael9Fw/LYJeUv/pbs3A7E/qOIoi56UN2bl89yWyRa7Ln3bddscT6psXgAUv8i
FgGofW4BszQ5Vaq2LY+Ow+teCn/bT5F5gtaOHaWVghF83qR2T0yxhpW5D+rp3+J1+WtVwc73cFa0
I/7sxuNwSGV66vPxP66rd42dfNo1mA44qQGa0UX2NNfZs8qDgE8OkKDeK4+hdVRIdaJUyRY03ngA
W7bueNBQ2SeLQh+h/UNs+kOfSevqWuZSsn1KFntQwKjdZUznE0VK9RkH6JBiXdkVdmhdOX3d4CVz
M8JA9jDSt8wmwbBWoRW2QfCd69XZyTIktZ/0zCSEjPbFjDhtMUa8LnX4XKjpTSeI2hx/4+0y9zTh
huLSD0wDCPZ1/M1Q5Ub0R7nyN0eD9y/IwAgPzLlTDBIlNk0YWqJ35MtYUiqDoWfeNOWU4J+gg3bK
yuzUehHABNGgInPCSMNMPC5NrB6zn0gQVOZAgzs0iBiwAfAH4MnwjpOJngtpTYdlYRoj5gIzegjC
HQco7dD1dQ2wyLAzuVupaJnJ8ujTeDnmsah+bzP7RmCOZzFvKMkeMPsN1d5fS8CKvGslRQ/pxIQj
7XQ7bIOKrGOErHpqh+5siZmPumbL1011SVY/P6tq5UXOIgwrlMdYEQ9m6SCPIVx7/fR3Vf5wnt2K
774Nf42iwgfjz0MatRPIOPw3DzrWydEByCxKqmlGGarnaul/Ojlkc/owBKc+jEBOB9vVKuGQzFht
Dg3OhbIqvYPJAi+N+3k5gJilQNA0EF/neNtT2rhzQqBSPe0ck0m6c2Co2lKte86CuylkqPQlyvSN
yQCZ8hVrWF2q69xVb1bzEngqf8UZWlzxLzzZFvnffu5erBEiUsw4kvEijB8a4S84JUlw+9Gly0Ny
3wG1sncbQQNZ1ky+f7aiP3Y3mbNLaSnK/cB7SbLT7l61kt6pmvmlDFlThbU4YmcujrFLlnhwxVkK
K9wZ6WVvPsCkPEq67bL2X1MjeYKcp3aMctxeD6g4w27J3Uc5Z9TzdGP76HZ2CUFrbHZJQG9NfN9x
o8wJWTGb5TARed7UQj0vkeTp1aV9EDF0W5/2wDyMcMSMZGBaym3mLp7gfnmp0zkcEGP5ZhJDKcsE
7yGsE5nad9eTS1XhtmWgsZu8+iBh6ZdTUH6xVTMWdFrKTpSGQidoUpN+WnILPDp++E41Erxtg68m
dNsGx7DlnsL32iKi0nFyGWqi64mHIiwjvHFV/hGONceams+Ty+u9Ywt46L8pOV+elzWAmDPPf5xl
fss75e/LKjh4egi2pvD/4gD8G9SLu6eE7DddoyM8v2mHYhteuQyDfQpbvoyh++H5pMOT5N1N2l+V
huS2JkzQF6fH36GQVMLhOlE2yE0bSLpyWhq3peqpGZSvvBKfvmz0sSvOHAXz53YFeMX2g5RQf+bT
4+C25kcm1oAGJLDvZvCbF8ZsFDEIc7Si8jLP6sNB+8BnkrAd5B39HxadvdbdijOC5FuxaD13WPJo
dDiKQE6/+ZKukEYqyPiveenhN5t3lgabFkUjT/ys8e7AAFw4Lt2KQrqpP5tiJ5CdQkvuK59X1OB0
JoUx/gwjrAw53R7be4+0oLb6pbWKV0bn8Yae0myvPo0sZ67v8JVHB8aqhSSE0Abese13trVj7qmp
n4NXI6ae1W2i+RbZ/JC74C4axJU0a4CNtcj6KW8TEfUQwW92fg1r022f3Gj5MWvwGtHSsRUqxnNq
tRnFaPOodOw/sfQHT3UTMutAtk9D1T/jdI5p/gbt7FoxJzImz8PYFz/dfD5yoaq/8Bls/YgKWFUM
+bVJvIKTugTOsuDaXQcQUuOIEiMXJW+Ojf4S82OlYZ79AYXJwG4MyTuMBiXVasrjXE7Pbbx6T9Ly
vM0QW026eMgediLVYS35oUPmrikzbsmxxskPI48cjcsMrXws2v3fRnDrd8SQOr6c0wGB9ckXSu91
PU7s/p5mLyqCKzjufhsZJh8TJpd6xbwwiGvd4twxbOjEZ6GoAbkK3YYEP2AtOMTdGSfNXnqqgd88
8/kPi51S/muhcQ8ME3ZbkHhzErx1Ay2HzQnSyBIO+ct8/5KH7dcQTQ1OZR5Qbn2h6BmJLtMmnhP2
RuncEiuNFIQD8K8gNM2DYNQ1G3F171ZoWjeBzTC+lPc2ISIh2AISqk/Hnl4Ziyes64tvawbukQw/
HOU/DlixlsL9GoXajxnGjGVsbyPOGjpcWLESeEH17L3zKs/Em9UtcPufS+Yf4N/vmY89r+yDnHNw
Araxdw2Y6CJlfAOuYu98H4PkqY+hgrnaeyAjgPosQvnPL/CodV2OzYe5V82JBxqye2OWSct2sFda
nZGtR7poI0heNkyMIn8X2tD7PLzntS8gl1nvtGACGBxUjnQLv3PNcz5y6qdn6IubgyvVpxoRSxdo
ACElzkkBQ6RsfuCWAj/Vdz8CtBGL80ag8ckSSFItXCpqUaBndutPt3jKc04Kff3JM/nlNzYoltYT
uz6UP6ccrp3rZB9JVv6ulsrfV5Z97o3SFClHG80GQI7gwZLUH6+uwbtYOi+BQThFo3gIw4W4YB2h
GPGy+jnyivUSOUAuA+1FZ8S3D2GobyRM1aMQQOcaG3fv05z0QDvEu4/3wK0BIiJoc8nsrDX1eSFT
x6KnQ1qwINAsu5G3z27Lnwp98KHyw4wjpgcImx92atZ/tRVfKrFCy2CfdAhp9Jcw3jrUQtMB0atD
JOHNoF9+q3j5joCt9C3yQdWz1BpDrKyxiHkwEHdEmEaTTDbUE3G1HP6GRfa1hnJNx6XifaofVRlH
xHEom9Bb6sZOUTIcHD84u9Thbvy1uijhwmIy7d2LET111PjxqNHGNk/6EGvm2Gsnv7Iqfo4cerDs
ldu7k8izYRwCI+TgJ6dBz4CYkFm4TIOzKhkQyuI89v1vEXGQW4tixxi7vTrROdHrt103Fn2UExGR
EiOpLr6Fr+WRqpMN+t1TaRvn6AzQjAYKm3zFGhVH3iXkl7zQEWmWd96m6uXfbAj0bYUJ2Tjit3b9
+ZOTChbCqL0GRbTXmf6IOHMzrBQ5gjcnu87jpR37hS7PXg1fFfPiB5pfqttkkBwGa413MT8bMCqg
XgGKN0kgnuyZFiO3H49gQlygYNCKtIg9MBfuIyWjwFmZd1ie+ogHh6aaY8SE+Mv2sFY21j+rdHHt
rjxxxEDFMcDZi+mySO2pMSxU1J6vLbwrEzEVD2b1nicLrsRePhHURbRx68vkWfHJrWegQSCUr/XE
g8B4Y3gLONIujsXO0XKb7fgz/txhWpNY1gt8pPvWH35wJQPZFfbcW5fZApu6emlggSJeMgwcVNlg
SJgXdbAqqq6SZrrGXnBJ2p6EAAYy9WTdiy9cSw97J0KFwQZD30lCcCPMh6PMuXgukO3a3ryEy8Rk
wCXxwt0zbaX/HGqYO8xs7XXkto0RjD0MkkauY9r1LBT2obOevO7RkSy8Ls4ypbrbquuX1Z76banp
FC8fmxFHf0ACLc1DOopkSVvbQHGTnNcvjJnfygVvM1InteEe881y40xZt8dPCg5Qfgvt1Ls5v2JZ
vm/qs9lFIug2Umqq3eQgtrQAjbskzCMs3XpT1qK+4M5qjy3nA3DLyc7HBWwy3j4pMGav5dHDPLyZ
2pHHvZ3BgmT/smL9Zyrffw5sxjmUfD6TwCUDWLEp3FUrP6SqJ6LTlU8PsYxgtDCCfy2YKekaF595
IFDdYRMOy7Nj4mErXVpkRhGcm8J6ait5nJaOwkfbmVKfehecLt5j4vbfPBEN7quZxq6rbxHCoNG5
urYJJwoGS1iB1+ldz/fYl1qni1f3R02Vk55iSnOLYU2bbvwok+klxFaxiQeGcg20biZBnNDD+ldb
k2hEmf8wHVi8ZR0cUsvG3c2jCS9RPwGYjN7lYDsPVdZN29Du5GEsqBW1yz17XYsRIvlOukZ/1vZX
l5MV8NADDmbAdz0A0z6seKxYmmR2GI4q1FxzcB1U0Q9vaN4iNOdtlsjlh9blZsHdXGQFJCv3S3cZ
Zro1f3fmASufY5EyiyJJI7wrvpwx3oZL09yiRhwYSz7wRpAeHnFqF58zx8orrraNsdBg17A+o8Hf
ScXjZW1I4Dic8JIeT1Tmqe3gMSXUcca/4L5YrJHcD523MsvYj/r2JLLwZPIBInhCLqPHOjn4/Euk
lkPsh93fNvABOoV/dI/Hsekx13YV1UjOwtF/aGDV8IpNBleqy/wOXm/DLOmgKI3ZBIva2POKF4jy
NqY36mVybUq+yxjvGpxlP9J/mjAfT1Zjm+eQVNUsWbcI4Oz8EWtTEN6z9JYGtkOCKjZnO3fVM83w
SFW0u+H03I3Vkb7x9eCTTUVSX9NQu3vB7A3DZWOOgex3fTk3J4BRP5KxjB9890NKHGnTEr3Na/fu
Tuo1LCPi6ZKwc3gQjW6OYrarp362qqeSYyEW4eRV9LMNVw9dLg/nx4BltfNC68bsK+yvDWaiyzyx
ydpRcYxyEmTG5SqNH6H9bAmW9w6LNynSJ0I9Txy1h1Tn3pH2eOfRquxqX/TsVU3xQQjJvTSoJmOQ
2U98hjkA30H8bDQb6fecLkjHe+Fyv9AbTHnjxHLeAN200cqD/jEm/qNXbt1srKZfjjQMPs+ezbnQ
Hz7V76KxZ1D84Rclo/Sk2I2hdbZ+NW7A61ZAg+OeDj5gjlOFDBl3SBSAD1L8rJXGKzCYhNvP2gDs
pDI7C4z7PDoFKUUiCMkMi8Bv5n1s8fbIQ5glb5W/AG9kxNCMyt7pLEN3qPtTXFnOVhH/LkoqvWTE
2J+So7pnPDLk/rtI8Lb2hD+byjuXEUcvG1rePeA2UNqIrLukDCHr/eSw1OXB/dKRVLTT7RqW9edp
uq/tRb7u7WW4rokL8dIQWVyZAjA+4AzPg5lP32XvOGmUt9C18GWuDit050j9qJPvuRcMMlfzFnY8
KMLT+mHmUulX7t/acIytVsaTuRV+BOU/VXp/iS5cenAJ26XGWxiLlrrIHlEPbD+X2HJ5wL4YPUci
OhrsRM2KQpsMH+hrzWnypo+od+bTEgS3glsps5bGuyUNpESd/akil6hBG1jHAexGumgqhxvaFwmj
Ow7rqKSBLV7jlyWDsG+oQ7/08XJ0Q+1zM8YC6Izd71WVXB3WisA2rT902E77nmipzjju0jOHH1kt
v2YnTJ25J88R/VoiIpGy/pU45rDEQwJki+adqLMXOi1IE6lipfdTOd7G84AZdhbk1gY+tCtXpg23
2M6eeQV3kLuegtwd9mSJD7PK0lHjKc0EDmeeX2LIZnrCKMjkKqCab8Z4SIjTZRxGh8LqPVLdGe2j
WP21qh+ESFCAae0cQ+9xrZZiq9aOqCR27Nl7Rvv9BBIvs4jLpfS28VJYaVKH/KvBU0u06XNZRw2n
HLflVEPwI7zS7OPWFpsmWGht6B9LCmUtGjAebKP/8APRm0vhOWzhl85uX5Lnld6vdwZeuyCM+2s4
BY8BI0RTBTO1wFxogyx7qZooRuzstvfRHgwBGB1uNcD3hyo5jFAIgiGl9O/FKcQ1HkDTO95CL3cQ
nSbamjnCYpUtkvqoirtHOt4y59DUYvMGrZxJmLQme8gFKzwL5vM5wPwugy4Z0j0Q19gQyW5z8V/C
h7Jhde1IJTohDOa7ebSMMIxOw4hFEwo6jvjhNnf5JyO/cFsUX12VWNhsoludBc+D414s23tRQ8Uh
06+vgcDG4LhoQaoRb8nyu2lEsemNiy+DHLUDxWMT2vOUwopp097h89ayHVlmoyav/6xyE5zv3ibO
rrC4lNQzyP878dKMO8UTsR9tW4F0Vn2aR9rZL3HNvSYP6ayP9IytD88kjucdokmcctsD95+bTxlP
145oxXloAOiJCYc2YFRRYEd1uHb5y4IFpQbWFk5yp4oR3KnjP6omYW7A/GmzlLSV5638UjmXpzyB
sVwzXMlA62f4kmgq2Y0xkHW9JA8Q6n7df7XQ1FpSSzpYyZmL1xZp70E4HyXfeYhZtg9RJPSd9Y45
J9fPyyQ/bEaba269dRN88rp33+wDPmF28vHqeIwqZJW0R+LXdJiHLwkNJW9ZDc4+ryjTdOE6DkO+
I88zAznuQLGLGX1gFiizk2PBfeQbjEx/Xala2d6PwG703yyvSLmam9sc5gzFxC+KUYqNZ2jdDIu0
VkG8m5b5dXE4JInEt7fgWgia2iFcbxlQjFWVybb3sTTJSgCObOT9bbP9raMLa4uosj5VQl0jjSia
4btPXfc1wPaxRRMf0i5rr1kuc+ZFLgE/jl2NA+ERq0Y7Y5DSVXezoyphS6GCW9Trxc2Wc8V7cg+V
72KBgu21+pc2jJ2pYuYlipfuOMe0jNOlCIxkC5So3/kAAjeeQ8yVfNrd9U1NECS8ZO234mdWLT9U
Vldbr/QtzkRTAmLmVOcqZJc7iza+5iZZuF3l2f7+qd1QGoIlaLFbSgGz29RSMi15G4IC5PP90mAG
xOwx2HUzfAKiC+FxhEM9qsfQueSjTUdgPP5aHKq/uK/X28qvxrMLb1KVKLv0YP71zVrufHv5k+MR
n7mqeeVM2YPgjuyRVnwGYthjkjp0rsm2pVMfSoYwczeqzdQBXI5oha8sT0Nqt3EdERFt5+jF9oN9
wYkrzakD5nf3c2rHToEjfbphZiyOblZw+I5NOo231kMX45P/6np36SZvD940nZUX72XNUGFecj4n
bu9TAlpjQ6b3GB+fVZ2Q917LTA77cHhXK+3ltong9OUlQq+82tK8J03wXrrIhaac9hgK0jlCNKop
EHqQ0a+kc/PD/D2Z8NMwfYBJjH1HF84LUAIIMgZdJCnC7zyuSTcVA3X33UCPxGax7sPbllrGmt6t
h4HbSNQ173Jhky2v8E6H2GFWJ6R9UMl6rItw2zJe5qTVrsGvqlzg57JJnEomXnRDLwTXBC3IkHy4
aWBu8er2syLX37flnxZK3KhFdPZCpk4Jh8CF7Uqig265ExM2mc2HGa5yNPNXkAdw4isbm+WRs1jC
f8/rZgm662BXF6qOuAskr23SPXvKleSoABqO/AAwIygAEh6XT8LRXJKj+NApHieOXeODZ/ru12gB
vu1w/QesXkerSMjm/Svj0j/bv1vup6mtrOAY9Bg3w8bNiYzVikUAL1flrjuRB+MlHyqOMs6/YiEx
yeDzzbEz5IMw+lS+2hdN6Dw5lnKeUOcA8AuEYY+xMKO9dZMxkqPTNhi3iyamsczBp10Q7mN8awuu
3DkFlb4OfjZOoW+1+7wkj8XUuj/YJ/i5y3AhtU7UM1gVmkpMcjrCTVXR67X1pwHEuNlXHe9rX6HF
OlJxW0pYyPCdUSRQeh/T/JUxMjyv9ljvzaKeeYqa/TwVaQQYt7ZGDqfElcqJQZPsqchZw208TnQh
cL97qMbiB+UWjjUR9V6a24ROvGvJ27VsM9uccd5GhNO2MOWVt2B4xRn1ZDIzkKMk6NjULyaMr/PQ
/pwieFBhMm6qANbCVC3tNhw4ErvUHAQGR+zU14YBvkczLIarJoNaEo2/ZVkznTYbjuGnAKYmCwMx
f7Naz/NC04joE4bdeUWOwdsF93yTH9YFOKj7zQBG5b4FecLjvdBcNETsqWlN0St3PQ3QIFuva4Nd
0wZfxSdv4MG2WfdMcDBRsx6bPOOw6gaIy4o1dcZwuJkiCrzY8E8rabvaSgpov8i7vtv+gLdFcjPJ
brhROvJ2uTmgGsixOdT0xh7CO9W3CtEzwgTLfFsenQ7vSzLdbMlnwlvvvetDwGgta3Y4r76bnIqM
yqWaYGxm1mVebm9EbnK5qBPQp6q7z2m3ifIyeqT/ahevRN8r/FSpiXsElpyPoEn8awsLoouSIBVz
yEoQWFc5NH+zEkgxN+nF/kntMtM5mBfj+BIoM5/HaJyOVk3RUDdzvm/WcMPati08OnREEvuHGmMM
ILW5nLu0g3uUBhSGzWEZPObTjIkRHY0tlQtciy2Px+6hXngsm6neMgLiNkahMO1n0YNZype+hf7i
yezdlb+cez74Pz9wXZv+YS1klMqCCWjuc1gxfQC4ORrwTtw9f21RHAu/VpSJOH9XQ+ZYeHer8r3g
zKBTDSbUR6ufgmMz5lTGMyDEwA3se7THtzpx6x0cVheGHM/LfwO1GQOhWLLqZA9LWs3ZwA4yFbu6
HvJjQGh/8HuosYqMJT07RbrkH37xGjnOykQ+e/Gol9z9Z/FsB4AimSSzEoPrWXwXTf5utmQnuPkr
FrIkrk6h58579G7at8biivSMuDL1b/Ieep3N5ABzk9gn9I3MutxnGQL4g5y0fRoDg4yeieN/304G
AomrHea4qnzVI7lmZjh+2lAN/PB/9/d6t68TJX1B7Ibg0wNrtdyRSOWc2ek8A7nZUAXDNJVJBv1D
gXpWWQ+6nkOAKXF2DHG3sWkpfpAN72po8mITOgmS+J1wLFo32MXWcPMxBOyI4/zu4+6gNR+O0KIW
uM4JDyVGDtsk+TNLOPVQOYBjhAcNlOS4SFATFQ+ibJoXxT4MMPduKu3uvlsran91duNuszgH9DzD
4CETXW5FZn7enRiMaaK31VYxrkPcnBtnFP4+CrqDyptmK1fry0GBYLzSPk9OFqRatdGWj+0VHzoI
4dz9atfEPjEv4sugu2MxMCDOO5n6gjNM4q6EV32SOF0Qp6H7Utl9vC3JpPyPvfNachzJsu0XoQ3u
cKhXah3BUCleYJEKWmt8/Sww63ZkRnVX2p3nsTJDkUySQYKAw/2cvdd2aBz+3JRxcOCEG7Zk++F0
jsOPVobkVegXq4mP/Uhdu/WHQxSKzWBm9OrQnPg8hKtwuCNM/XmyXw3HJ2JklgwnrtoaJk6mQpn7
WMgfvta5XGZHJH+uJ4DskaeAZjmiBlaqdYnEaWY3MJH0YEohH8R1ayLbbkT/YkhBPBiDnGt32T6i
7n7wYs85YOJYyczWcH8KsaQmNWtpg9H6kmB0Q8KYwb8fOSQwpQ9L2RSvLHE/OIMg+iGFiCQwhyu9
HcEq0uUH5KU2ZVM+IJ3u12FqP7gsB0xWJGnfbFPf8ZZJRlVzHAmoKOoSuRNnH/gH8Qht9WWCQQPz
Rfto1WSutTjoF13yelMO28w+fmqdR4qoWxW5VxYOTJ5g7cSzOaCZ4m2u2jvNdX3iqaC0+BfU2hmi
zKYkhiG/8/0pRJiXDUsazeqQZVip+d2QnW50kzOh5RJNe0usNJdSZmGa1aYyksfbWSU8qiF4+et1
oQf4kLx7g/de3w7Lm+r5tpmqnM6+d+cP2CAa7Qpqha7A/MnzokzBVY4vgMK6DZOOD70NmI9Lj78Z
TegJGph34bX6tq9TcWg9dHejfmLYRpg8f9oqR71SzkeK7unRUY2EV+kRtfHB6uerw/gpEEZ90Eqf
tzCxvNwiC2+hrr1X3pkTy5Uy9z5mhnb2rCjcGYxJVpc+JPgTNsKfasbkgNzyovO/u1nPda7C6zci
cEY1mm6AQS5VJLVdU85HdwQp5t+xtk0Ao1LCOdItmj892YON6XvbclIoLw3oZcynKMwNOOOIEHe9
ZgWDb45KrNrhGwVyrvsgAPw5BvF2AsJzbxea7OlkahSrQ18t/W4e5GT82Ip2DbcjqeNLK8x2WY8D
wrDQf+hiGqouUBHkHxsbsc/CLWpON5WjvbLByvwBIQaN9x1BzNWVIRxT4ulm+i/Ndwi9JOhGiBX1
jLtHsmybqtoQ54jMJ9bPsigfWQWsAq8CgYniifIL8WeiMbJVLZwJrTABcHn+GHM4n+wwzk6z+pjy
7kMRxPHFojqVdfUqUmNAxQcKQh842cqWpKQqpnBQnClFh6FxaDC3rhDz1ydP2QgXG7qLImyqZeNE
48HJmKz0IIVCoeKHppEgB6ZL4XnhD7rlX/ROd3ZCFoQcpsh7GOZbTjJ6oHo6J35prXoezQ0yfB/i
RqhfsckzovaduU9iKvVmznxamcw5fAjtT76qnEUfCeIKE+0T0YumUe7zuXLRl9pFDjTo0mAIERzp
4YfJZTpnJdkauQaukMDfR5bT7VvV7D29sO5UWHyUFXQfP9DyY2iwmBi97EErKufA0h8pf9WJS+Zw
bBUVoa5yRtl0xnyVmhzjTp97etngndxI818oXCQ+fWpWugQMmdGltwkusmo6AchcjW2SeIjI8sjZ
6yaYHEBy7lYyfK0ptmD1xUqyyTX9Y2JO6YNmOg+qTKZzTgF41RTwUcuw6Ajvjkj1RKzLBb76EnuZ
fxxQ2OJLyMgrk4l2olr3jeFZEKfLxwTjhdlUpM5RecY2tPvhZGcMPPnYDGfUedoyVeYdJPz8yxDE
/sK5MjJnrzT3Q1zTwY5OoQkNCneCI4uX0Bvik0ZnECWZolyH4zhQExdXynl5KuWTBETDdC36hNVj
RwyBs0ZJ1qDKU9OHlGT6JWT/H0YhIXGlHEx4QEY0y3H14trNZ5GInnoj5ad+TPSzsqp0r7z0vp3v
RVbXU2CYb2YcUGdDNsnGKXIInw58Vo4Xe6IKR4ddH1pMcL4tiVOan357DZnnVGnGLPj5RN3W7JXV
jePOs6gEIPmKD6rBBtriH1tMBIbTqwhbOimmsQ9Md3iohwoQmEBaNtSUWZwXFdGzz2j+Bo6tlrlv
T+hUk8d8zMtz7lr6So8jnbOS+uXE7AXlBZ5Wzsnsse6P6HXSez21/V1hkf0XOePJdXt3kcCj0oPG
wrpcVhupVd9LDZyaa9eMujmVAxxWpIbklXpgjoeS2btLSg79tvXQ2gZSbfzcw4LEjr1renAZbh87
Z31ma6WNIjWKAt0Dmu98kYK/3XuKrKzWwynXQZAQRQRwyvxR+h1sKtQrpmj8dY3Te40a0oTupm8S
D7NJ7DRzTAaqWtuKqL+N9hfHz6udIztFHGL7WGt+cR46i96hGDZhYfSbpqiwCrZk5E15lazYZ9XG
UxPtU4on4JzQrRAz6Q0W/mvmokFmXCJL7w9Gnq8TIG/HyKhudZ2GdVkKcCAP1LIZ+v5ok9WwoiFc
bRBphlvbmr5QViX4UI+SrT7mOydxwpXpUwr5xat6/5Ps+Ssn+m/kVUyXpqUUpFdT6VhR35FX40pI
z6r1fEcXf8l0k7AgkUUHXabRyeylx6Ig/l5xHONSSWjTOyGs9wnknWvq4Ul22p0oWZxkGcYN+hs/
qOD94SPK2X36K5P09hFdS+GcVY7xN2qwU1kU1tAd7YBsGevaxxzROzTN0FfJo56Ax2nTNPruMZSr
OIUdl0hmhKah3XdRvxL6NckodweU7IDcOc22qwb7bCEQm2HckNAMQXGZHhF1umJRM4mmvJjL7R92
NHbdd98Cvq3jAiBVumu45kwH/wWjWWjI1/VxyJFqZeVZ+eY9preFxYR/ZQozO9dkbOfdyWcMpG5U
zvQxRRcRERyjT4+mvHhWVRiu3OGVFg5KtbwkzK9P8WH98ydVxn/4pAoSiSuFbbh/299Y/zQv9yrU
53AQl7L0MfgVugWGv19lfokrpe6/Dn51LRun+thYX8EQkWVq1dW2yTBTOF56tIiIXg1ep23z1P2Q
lfaRIJPh5CCcXlcxl3qzKl0mtVIuBg+kjZUV5gGMDmJCmo6LAgbetusrSTRgupXM4z941vC9m+60
0RmuReGjOybB0g9dC4cq8nqdhMkgthEjUE0PqeDAaKB79s+7ZnZqv/sRDRO4izBoMAosvO/OFt/t
W3oMQ4XZLvo+mcpbRSZZ6JnFNXQMTAKxOqbizJAUvIFCcnlBADRary4dyZ8H1P8Z8v9oyHdmRO1/
N+R/eK0D4LTUoH+35N9e9pclXwjrX/yKJmRVxzWw2QO1/SsoQEj1r9kJP/v0mcj+v4wA91+6LrGx
Ckdagi2/fJ23f8UHmMrEhm0IzDscFuL/x40vfk8JgMXCCCFcoXRUjJjM3g/IE9lMrVa31jVG77zK
qnjc142/x2HaL/0WkE0K6V05kqqfK2IYFTmwYwDzt2CpunDKjVu5uwiH2VlL4h+/7Mn/cLmQv48N
t0/nEohg67qrLHbQu6m8bw4qsYMG7RGe4XLKcV+56AqQvJj7MBHXXHkPpsgtUqlBzKK6htJtCZyR
fk1CcuqE69hHUuNNQKWZXp68CSQk1ftgYYg+uGu9cJPSyc8noNpG7n35w8f/HXTw18c38DM4WGss
fv/fB+EKy3Jf5UJdAfAUn6opj+DnInKI7YKS36QwQ4vAvQ+gMBv9J3rXzX0DyYaGZnAyEEWeQAge
GPayi41o19FidLONeHYRr4W55qyylApkKMtq33X1g7RlfaS3TFM0jVZGodsnikXXP3yn38ek+TvZ
+IkF4zVXF0O8/07SCP3MjRLjyoGebaua5C0CYfyN3vv7VlIataH2YpfoxaagBLLzuHAcTBGMp0F5
NHOd8tnBM3i0U2PjRqW4KOdJhiFK5yhWD0yRkFlnAvSU3/wMOvkNKfLr5OOGdX+7sv/10Tl3FGcU
Z9V7tnpWZF5LGVpeRYHN3dKihxEzfVpW0KHBgdp+FxwzxNNU5GeqXjJ8Lqgj05IzTQ2BeEhENhEf
5Iv507AxQCzRyuvDLUCAZclXOCIOPGsdneHRrl2kZFlw52jGusl7/RgojAXomsZlFMYuAU9cOzg2
KLGpgFYYTHYOSTo7TSpd1i0TKZg9EtzSysOt1uPNso0704cZmajc303eFFxZLa5Kr8EYDQhyX47+
JcSsAQaMDc1Tu7NSPNdBywxYP49DGe5p5jUbwVRQeUTDghEYP4Nca/Bthx86LW/PkaaSNUPFsK0x
PC2cSMwtuwZBw3yrj8mLjRqCQQ2tfjBwCl300tvnMNadkmtn31uL3oqfrElVaPhisdYEHqkxqkoK
iEw5e634NlqDuwde9RGwRb+YBkeBeS52Zoof6H9xqN4YI6BQhP43qL3T424c7EBeNdmeOpv6Y+JU
FQ5smiVzmIZjywuxeyj/xvo5YFW8jlMHTYGfo6GXnjgHebFtyVMVTCFgx4lrr638GOqfMRM2pso9
u2bmfvjDx/4div/zMCVNxrVshyGZ//8+aliabkeDWYnrZOJ90q3gAU3WnWFDGpUWwoYSyAI/vM/C
ynays8KUF2rxY+2+6q4usQ2EP25rC7wFxr4mCV1TAbbdMoPnS5v0TzPN/zAgUG4xSHDQXYaF92N0
57pZDPNUXFOWlff6OKd5z9iw5BQQI750nKxcRRnwiQxj+pTFJ+FHzyELov0/77d3GTS3/WYIZu/I
s/k05vtUB2+0Gy5N/Ept1kHVxAdfES8a4eYNZxq81r6kHSjVDO/AFJ99ObgIuKW8u+3KsW424Yh9
F8AEdMwRVhboxkjuixKRdlULcxVG2okfB2IT5sJuSO29DDvqWyq/ZCVFZU+4hLuImStb6idNwyOk
RcnHKA60P0wMb5EY70Yyw9AVUwphm8bfRjKptNwtKThe6yH8qto+OvZwPlmFG/YqicyHERCelTtX
MgSjNbya5HNkGWcxolCQoTEhB2za7YiDah/YkNMaJHGLSaN+CCh2VWogZ/75t7H+fiG3bSYXXDP4
z6Y29/sxzTpZDzWjQytXN85KpmG3ZZDeTnb7tRgb+44pLN2RhK5Qa8fmGgt9fkyrSO1riMRtbN4L
rPRrlQ9fTadzTqhDYjj3+Welwwa8GQoNx4j3gYyQ/lGHlFaHtFB9sBrf2emBAQQ2D4pFxl/YzQ61
gAXgKi3qYFPpBnG1wk5PbTqmJ73g5PbzI7UQ+gjSwS7dERMbVcS6DnYK/wMegtNdSmpiXBWgGg+k
jOqZvMdQaqIPb5fA9cRVa+2DEUEJxTf4KGh6P6eDRqFR5oruKHiNLB0o+BoadKAKZh5fSlYYUf95
v6t5rHh3oNiSU0LHA2C4DCi/73fEk17rjK64unhBCZmeuocxmGgx29RmLA2vvuZSPQqZX5zGccKQ
148sA0eChbUUU5+uvE1bK5qoYotY+dK2IE1NRSUl0umGROgyfScHb+k/t3DhPZakdCpuaqA2XLBG
dnfZqB79jCjjjkgZANzWk4NiOcGxOCEPODt5odMB9PozdtbN1Mc7GlPJY0f5b+k2apMGbbYZuA5S
wbSLdQrKf081p/3DESp+rxrfRg+bCBKWyxQmlHmLKvllwawNsu0sT4krcuAPqmTF57TBx3g2INWl
UDCbtBEeSFUuvTBNsV02i4AOAGaQoThSSyUFoMBSY1D3++ff8LbK+/U3tHSTMY2FAzliiFfef7K0
8SXU9LG+9oWBG6qPcRPMbF43fvZKjCeVrZ2QimRUzkKEntRuAbcgv3Nm7+zt8C2MuKN1X5mLRmrG
uXJQiYRtp59Gzz1PtOCX6J+TrZKFtlHwATZxjU+7aYNxnRk7v1X6Q2986C2ui6jnxGIqLCxLdvOq
ZQlKRW+RaVO4xb0K+VshYxqSYjuW2LuCEkeQqhEH1vPBb9AN1rvCQOVbsFwPaMaEbrARNmXOTEE4
CHx0TQbmIFgcxorG13iJ49coHtsTLq8iYWhm7pEzV5cv4AfJB3XwLXYF9H/X76tlAPZ/WfvIFoBE
IR8Ncx9Pbpj8afwlQebdicVySeeEMhjVJISu9wyzyYldukijf9XiPr/AlunQYyWk0GbUU3PtZJrl
N2q/zcaeRmffROHBNbLgqZk04pzJoFwGVACHCiTy2CocTfaE76hAaMrUG3YGLUcAQCNiSx8jYkTX
r/ZZ27DeX49uTzZ1jQsOTOC9Lj41TSkewEg8Q8HQz21+H7nxnd5pFOCJJ9kGUfU1bElrXgyYrhzT
DB76TlqPaaMdYjDKuKlkh3CIknM4bFAhszjKQ0LmR75SpwRz1chHl+pTn51bXIQm+6shAZgGK30K
mCV1lrvDq7OMHBrYRUCFwnLGbKtXhPemdNWXdWb3J8OKh9PPW7K9Dqk62N5grP3Q804irNc6zq87
E5BrmgN6MrQK6WuCmhJuEzZ7dGnIegXydPngTr13HZeG1Z4yq/dWTRl9EL1d7SKadQMIx/UU06ir
ppEjLZnqLfFntPTs8M4n5GpRRkW3tSNs8bytQfM9InW491iM4epexOYQrfQc5dbApBc1wsexEmLf
Zg2ha7UO82eQh67Eru8WAgJava5hreyqmfgL1teHSN5GF+AcEaUm11obQ4r8GGBSVgV8T1NdsKCd
NJNPkyzT1q/u0EKUSKjgwnUGxr7BxsQDwQxftHBQ53bfI7AiR72vL2mXAGhwPAQg7bi0Jq29qp6j
h5832VLE+iYiDK1Eu2hE4pQocvXugsjOuO+a6HNtEP/hQBmLYhgAYzYuuGYIZIXWvaq8j1UUTPdI
lTYqJ7aFqiE0MaUhQ6CRVqKG2Zh5/U3RfN4PNt6rqnP0JxT/KMP06cjPBl/AyQ9MjMXOMA1/OXcC
Qw3VfFRgZdHjpDgmo3VfcKrs8Mo0Z7Ktq9zbullwcvL2uyPgU7pVHUHbI4BIWka9QdYDU3QM60tS
oSlI22rvCCc9SjIWKGeQ1eNxvXVLlx5k3adnr6jPbUidU1eU7WxM96tCahiq+FpW2Ix3TiIBcDhB
gb1klr2bOQ3CPq3okiCMpJjG4TDtbXw3lz75kSecYENCvo3Qy1m5c/aYcuV+PZxHAyFHayprFUpq
OnjbtJgBGdq4ZljHxurabV/N2oS4qu6Cya/vVILyezLo3UdQaI94AOhqmwrFL+rkwdGHF8WrKA3r
GaUBzfkwaHz/btrRLW0W2Ln0e7xi+v04jf19tDcz8Pphw066UULaFJpA6haobYLQvxQdbN9cmac0
sF5bLw7Xpj3twmaw7hArYzXNa4DMpmYufWei32wbxVpW7teRDgH+1M+D52jbLqoxSsEKAUzIkb8G
YTUdDFh5GzdovttNNFzceWMXOhIPh6IQazv76AUEanRD8g2pmH8/NT0KJend52gMNFrPT3lWn1FH
+efQMlALu1W3E0H1Aq5BPlq+PAbaOF1CfWtTe0DajptR47D9Ek7TN5Im7G0+gUgWjdudpkJgimKk
FKIajoX5HBSshWJEZrToxEK5k31/m8v4UXhXD1p48ezq4gcekX5F6kHxsbMFpQzmdx3GQgYCax3U
XX6gCzlHH9n3bT58LqH7JeUQPKoY3YVpzd3M6aMZII9OS9tdCGTiq7Kz86de3YGnWTB8CeARGNTb
ItrV0oQhGdTexo67lWGB5G0si5d11HWDTvseNMLYtxXKBUQOi9qltyuEfNaCCZ2nAwR+DE2EWcR4
E7L9dpPVO/e3g4Sax2q2PHQzapJlUfHzrkS4cVvnlgcnAuHgAPi9KYFMnN76+iY2+nlfD5CXh/Vs
lkJyVM4Z8LcNcEkMb7W9GTR2a4ss8pdN5R70sDD3dqY4PgZG2TV6229ApqqDMpgX0erEJWLa4yGc
N7Y/jQevQLZtyW5XItG96TdA8HTQmtN95GvjOh27158Pg/WCpBxvizkFoJo3N+5nC/GZiglhiEmZ
1oeUirjNkh4wP/Bf2LmEe982PzUXOsKLJgm+WmlP1k5CwjsONIjAeGk2fZY8o/18riyCCJyORiN8
p2QdOSSoJyNicIMMgZXRifBoZ5wsE+S8BWzNR7QmYpVKQqU0mpntYBKuhMD1ppu4bd7dnXpyxCYN
krLt1hHNXczVXZ29YMLMmBwgNbxtJhuw3tvdatTUDqU19lsCqbR5w7UYPN6/b/k92B7cifxLBBoa
iDN9ZBuz+SAeI0zde63hkkzilrbtGeyRUYHxDqS7aq142pIE/iSgciKAbetVF4/3ekjMlQYZo8LG
ubbFd5r9Z8x60cLQSeGq7A4vqmP1i6acyqXyS281KIucm7LXVwl5ak4f5ZfEfWqaChYDje61JpPX
3q23AHJMhOzIY9suhkjUFxuYp9oiKEgmCxCQ1CPoKsx72aIv4Yva1CsOSOR+aK726hJ+F2r0i/2A
FW5MWkAV0fNu/B20d4VUEkU4U5wTySPZfvbQOiXX/gQJ3S7MXkE9bKAtt6sGdBnTCB+ZGW0vOSS3
tfrs3dAeLTOMUYQgnKj8AjimsLvlaNRHSkM7okg4INI5O5ouD6favOHytXf9qt7eHormRIzb8263
bo+9Pffna//rP7+9gxlQHGw6glre/830lnP99meKUg+37jgcf3nv+PYcWXbJVmT2oRiRmv38xLfX
FfOsCL7q96oG7oMImG+RMzwhT8a24uHe2v38K2+f/u3v/fwyfiGZ82OM90cy5qqITL1s2ESkkBxp
bM7kahZITt58wz+w1YYZL4hkcSVddOYwA5EG3DaTRGXZRrqxNKOGAX8UGzkC0siEgwTTRefpkGG1
jExbP+oW6MXY7VhxKEkxrJBfgyi09qEemKQ1luYh7k2kZBkBsButCR6RM3Im3/75tmlZByEAdGP6
isWc6mGEann7F66CJhjh6FhBOdvennd76La53U3NDFwH0Vr1/Ca3x83E+etWkSD7AlYOOWl+o9sL
mMknyNroPKTF6OxMEogiR2v2aUxijVlx8ST5pJbLZCL2I50AoX30e1IrUtOBQjaL5H2T4K7bTTJA
odjUN7HY7YHbprf0Ql9Hs8Arh8e6aEvDBV7MFeC2gVj51623YBTkTxy6b89x/v3st8durwtmNe67
txn8GiZ77TDG9Dqw29aWFBHkfErEynCmec7+RAJKuJG3UHgXEs/hbQO0y2JW9O8HRxOTwX+9e/uH
Zk5Sf3uKPwbOuHy7/+4dbv/AdICsCYH8M2ipdfx8dpqSw/Xz5mQMfIq3V9ZhTEwalxxTtYzy0tt5
TkjM/e3N3p729ke1kD3zdvc/Pe/WDXt77S9f/PYv717Su/TSwYi5RnEPAJSC488/PrS2IYD3zrsJ
yXvdPOrzTS+N03R32zNF3GXpbtLJKkltc3f7zd5+0dtdt5EswNI8Yfvz9u3ht6febt1+6BBy9kSR
ZX5B1wnsahlq+q2BCrHTJfP+fnKLNaytVclCvJ2HuWrsTYi78xEwTDKqP9KM5we7DT5WxepIzHDZ
oZ4jOJCUxzNEOkPG+3NT1Q6xGW/3PdMHIVcHc5ylhXh/MllhzG89vylRx/nBlMKnLuEdEy1FXqVV
MNAw9t/26u13qZj4bmSZP6HE6fYYEojKnn/gqXlOwmZ924Hvdv/tsV9+ouJ2mP7c6283vbjgsAnb
9rPT+l9tLaSLZYb5cczxcpOuiWentLNrO3jHwdMACkzm8JDHMYqwghWXjodbw8gdRiRlYANtEYTS
w1RxH69thDvrApMusnKC4HKmkotITtWZFsR5KGX5wbzXLM84OdnVE6a/JxVu70MQBKQK9rANxJdp
xsGWuf5kQgTYy+bSxnp1dFN1LZ1K7ii0fAk3YW2OF2XHyVoxBHPNo0tUl9U6lyWMqDZ4gqA1h3Kq
p6gvCRYrnS85g9WiTZBhhT1ufi3kWj+E7mcCHcQlb3sbEZ3h7fVROyLNozRm6Z/dwEGwL6Np1zji
E3TFiXQxVDIy1RB5NQikJpyEbQaPSfcGLCks6DU1vobT8DmDdIpKigqUrrN4osMkmRu41qaqY1b4
eH8XEPmGvSuGrygCwV2nmrv1/Nq/1+t1gOkgU4Sn+eOLaeV4izP7W+al4wanhgsdA9eyrbsPZeaH
D2DBym3RRc9dqogdSR2swSPgT2PMUYunvfkqOwpmhpj8be2H+56T4c7PqVaFMHs2xJSe3Uj/YI5Y
zkTmQTBIB1TeenXJRgdER5V91TI9O3fFQJRKFu2og94zIJVHNRE8lYQkcSPJ2xM/fFWunj61nW8w
LVJfBjnqL1Wy0w0zP+aabW9cTc+RD47b1sKH3kwdwjPHh0kZcymMSvdQG9QM+D2+TrZxwTeM1AzD
e4bYcEN36AcoCLrMOuhdvc7E0izxXB9S+kD46p3shcT5pWaQ6105r4mPw8+XpNWI3E+A7i+LZmhP
scWgYIq6vJf1SF5oLXBGCvdUkkbuNNrAPNubIH50INIJLLXFMD6EQbUzCQfWbLwJCF4poRgjPcrU
iY/+bH+1k4iFHhc6zbEvk8IagXULUUsGizpItm1zJXU3XrWdck5JV7zA5RN7Bdew7DxieUdqiLoJ
pLDyAO45Hd6Uodc+t7skVlfC4dxTEqQtGtmgO4bii4Zddql1tBPG2sf5M+GB9KzS3AMw2rr3xLhO
0gEpj/fZpYi99kDBfUtdP7xErnihf8MMlhX6RqCx5OzOL0PJgQVje2mkVXYUFXCyYkYVvE60nF8a
94uEmzKGmXcVofpslGqAR+oRxj6OZ1p46cW0IwYxV+/2VU5Y0pjXL9VQmY+yjM+JrKJTrQ9fQZFA
JmoD6wybq1+1PX0kF2rTRHP9ydGSda9HAyZriJJZnb/0hlPsWZ/uEUXo29AYTjddkx12+4K+CYTQ
6tgJchFvOOyRHUyaj9J2yTg9R0VSPcXDIvLkcB8bG9/y6ytBecsqtw5kzieUiumKCijZxOvJJTyA
YVthX9zStBmWTDZ9GAA+evjAyrd5Qv+gzEb/iJtxCXcEbBPX1SpuzBUuB3VsJvfD0MHAQUOJC0m2
MJUmaoQjke8rw1PGkXnUsMxSGe2I5gWAYENPzlqMTRHOST45q31yzqrmo5b3BCwC3TxjPvmOVvtj
UNgbnpJtDOlxdOttcSyHtn1AevAoK0k9gbsrEq8Mui0aECz7yxwgCOvGubQBVJbR1j4RylpcgLwR
moqGtDCs8BAnUwqtyPkq9Rzrd/3U+KOz8Qt7l5sT8PfiY65VF8ushq3u0Wt1h096EwuQUfG4jtzK
g64FDN34rkf7njTCV/FRetl01gJtXVX7AojAUzh+Dm3D2Oed+tzL1trh5XhoICuYcIZ3mD3RmOZU
c9Ng1bGWfarpUC/oNFT7dHxwwlJfd4NlYajLpse+o8IIEHqZGRa6Z1atiRVpz0LqO5sMtCSST4Hh
zCy36mSWkL3pPNjLVNMwFTjgPUZf3+dBtUHY/2FSIPMBQTQXsyOgI8/hJbv2IwkBFcrBhkJ/MJDW
1Dlkc7MCHDXb30bUoxbWgEw+7Gf2jnY22xUhPcWjrB1KWgaU7LZPV04o2hPJfHk/VleHcl0r+0em
cta6p3swQMf7aNQxGd/JqTai4JGI42AOXS0PZV0VoP/74FkzvO5qg8wIJxf5z2RhmRy/hhKdt1Zb
mMVLnCVNzEFLNTJjGQ1z0LaHcVl1iK39Ii6uY8M1zUnITGjnRh8nxIznu3YN0ZS3RzzDr47GkH3H
Ep7sLNXCdsktwBrZyVGmtptq5lByCoNV7XHCFHkEyIS/o6KuOPvRAFXQ7DkvYFZQGo6j57EBs4kW
dzk6aXTXeG3FYZ3S8XArNkN2N0D7PVRhUq05Jpa1JY9tzYUBFCpGwmb8ZpnNZSS4YeGP4aumV/be
z+ZhO6UWTU405zeTSqZelbtJGljC7YjooW12E3Ooe9tqtgdDz8394Gizjr5suPQq7TGJIcAr9SMD
u/ZSmNEhhrSHUCQJH2rkxeBE/K2eR9N94Mavc87sue4ywHj0qQ/NVbNpAlqlImEIgQxtF5byygbV
koF9BfBMTOixkda+y63+mdIKh6/WTIuKkKncAKXsWNY8V+pfKc7r2yRiCe9gijrjJ0I8NEnSlOPh
UvVXHyyyYUz7nr2wGcX0MbAqPDk6HspYw5hBzR9ruKJk6rFnsDbbzw2oniUxcxXWBIiuUE4+YIvw
6OiBuQ16WYPUGCnN4WLeFF4AAKMOSHCVyUelkudutiRJQMyuVzarMewt5gPDU2xmEnEZgch9798N
FdVP5KvFMtIMe0mU1a43RmdLWZjiCuJs3XqleScuOhhddqRB2MYnI6sFDhv/u0+YHpwJqa4DeShu
2RBV594PuEBxgKGP9zmUu5BE41ow/DOF4agYpzsIIdHBZa3cN3Z9NwmSJyx/eAESHFNBnsInz2rP
Pnr8ZWmO03YaXXz4amdE7rewHBB6d5yuDQKidWTXIHiaajWMxjqqlf1BVz+Y1RHVK3t7lZkZh0sL
5nFQ+E6l/s3QQgrJrvWBq1exJo16JRS6qgJCRDCl02vgQ8dqoynj+MDMO8DFORKwQriULLWtawvy
iIF57Gvo3oWhv+hl9sUuirUbkq7ghWRUjmrSKLN57WnyA/dUAIEXls28HvXIOkzaEIgEKw1QUe2J
pTjYFPuq1fPMy0t2RKvEW4ICrlOZVTijKJfoU0iXTRT57BIlWH0AGO9jS6uBdS6CtEcAEcUslBEh
f3L95LODNXFhJlZ56kW36vvBP+rNGJBx0Os7SH7E8/rGvZOlzr2Z9VvPpoKR9OGRluCOUjZ1FTV9
Kl1sRyWDQU07ZiVaynA5aWFYzxrvAC71IUIzs8Tc3+xKjTDQ3IqTPc0qXj3QsEuY7AcJqbq6K0+I
EqgXK/xT0XNhg6ptdITwja0jRHKd+2Jwx0Ms9U/E3RerRHBBsWmqgnMjzYE5fc2Fb1fYw7fSFHfD
uCl6i7E6tb1jSagNKtA7KSi2iDLbx5MdL/+HvfNYjlzZsuyvlNUcz6DFoCYhEToYlJkTGJkCGu6Q
DuDre4H3dVvVqK3nPUnL+66wl2QQcD9n77Xg8W5QxHp3eEM/pJGf0l5qe90wcXjPHhgttm/7FuXj
imNVRiaiGw6JUT6ySRsOgd/T89b8vxx4rJPWgNIEzj+Dt1MHl3fbDYrmoakVpwpEnIxwx0+3ZQFj
a3366uj5rUStPI4RxybYh7u0wU+fdx7TJcvhh97uCN271ypBkubnPx05eX+ArX/a4kdq6ePDzfRb
0Vs/BNHSmxfId3gGSNVMu9yasp04b6qILaDjhJrRn0QOPC4BfQULxSjh1HAD5sVC3HIor2Sxjsny
3yydrliba7cOjJehkLR8opJN2+xDrnFYfen+I+f5W0wwmwpBNyAD8cVtpS73uhzMvWGPPj2O+S+z
8UeSVHyxBBhUD/qBK90pnGPjh1DRheNRe/Qtd0/Lb77qKWmDZrwP+RmU9o/aVsbdTAJUmHUtN44Q
823kO7GSVhNtfY05vtWvBG22fTR196lDa44p6ijsZ5cS6sXoOhyHsSEugGSfCgqsuXDTSxAhtpOk
pnaFQVM4oLfv+X6C0JB4Zoy1cWtrSbHj+bpmXtKy5FgICSNwMjBwAHOXw3iujdevAf4Z+2FUhB6v
0TLBX6Tr3hVJ6y+DcjLoc/c8+CoESEsVGwvYmq/CxAoY/4AFReX7M05MdpPHJXS7VP0lhrhPjJp/
N7fZ9rOsWY0m6+p05Eyp26ca5zGNgXlDDIeSNKvjo0t61I1K40HD/C3xtTNbGnHF0qVJgpo+Q8g7
gWjgMjXv++9fcsKul7qc3lXu9SEnvxKAnBOWfs39DFoGBUuSSIXfrRN7KqGmOy8t8Nku/2gbm6hk
AJwvcmUE9gYEoVLcQb7XTsIcjpmKrEsW1W//Hg0UmnWIc+0k+B9phvHPDbuJuOnsyOBccR9ZZVyc
NzkvmzAP/N9s/IHDuv0Jwd9TnefGKc5cnNzZdJos1AGRDibAhsO5jmpo/8aoPWw1/eF+3YZwhb/M
Ebh/plVJqBIBQ1Xj4u44Hyz4/IOfJwGBXP23mIEuenOl7ShUtqe+T0AGBpDp4YazEYPTxFYl2uhm
R0rXpuhZ2cyFBDN4uwH/YSuQGwVwcNwik3mgZ5wz2wc3YokJHLpHMU7YELvaSmDLZfEBl513QckP
15qxTXGqKB5tp3K+uwtLdAna4ARpjxUslBWoEMJIiE9Hb9uiKWQRYb074jcUyq03CQVQE/Q25/B3
PjPtqbUeHVONpzwPrjgfJI9Jnapuoo/3CeV31yXumo8p1KJ4ITwG2on5AjWcrALFiesmLq3Q1WEz
cSVMdrNES51E4NVMJq9HM6OMORQt53liXTvKM4uMKn1Hv5pfsA9HayfuumXAhawp8YJ9MoGdI4ep
9hptu7Uk9XviPzbhCFl7Uz2FbuuSdmsoPmnLgKTo2t8yHaLLKOO7GaOoWNxlY2cQUa5048R7t1tl
Ep5zym1RJxh4rGyDIykN8zAgKLi1vIKcnNMjT87ra1mIet/lOOeRmZRbzcrGjQD2qXXmw56yP0Kx
Y4U+MO7zyOnPQZkHocOibF11xl+t1a2Lt/g0+qa+KaXajZumx5lP6XqEDBVWLutz5GntLYkKIH5l
mLciOUtWXgQh0SuxHxqPEC3UPZmzo8t8Rktg87Xuq5TaxcUMurM9MJh9oB8Id0yXLgvsVVcuaKW4
uGl1A9F7uZDEaLuu5dy/z32y84BD/FaDB00gwFJh9+YrNgOGnW76MjT07OzBu9atWf8MymHX2MUv
0wxi7uPmc+1oaQj+Q9+jLUxxCfblU+9yIunQx0UanlYRIGMGywGLpKjuxC8tzBb8NBR0cTmMIS3u
XPwWzB7WpHWyDVnK5cqg4Gux8mxNAnTeALigJhQlzK0XuVHYSFx3Fs80Et/VzCdy4ra+HEqyBWAX
S+4IrC/ZtMsmrBPCl3NK2JEK4IsFXpDdbGexMIjM7ZjRxegAEi2kIjPyN7bZ4+Khe80GgwpD29kp
+zsdbB2Vp7rha5zLjwFp6LF3zOxhWCxDoPNB/l5/VxJ8n8sLUBXkuhKT1RDHX4AJBtaMj5jHxTXR
qr/lQg60uJL7OeX/Fk4YNkVSsG1f8dyfCx0nVwqzNcu03VCkxziDQ+5VKjv7E/0pqO3IHiHrJ8a8
99tXLauCbe6n2oEVvEWaafYQRpgdjAJ29m1pe8e8mzimIVDedSI1WDjZO36iMTvg36Uvt+ki7WZS
W88HlHdxpvcnPffp3pJuKu5xNyYHuTxm1WTTd/QSuRdD/Qwh2icEfrFY4YfkvEsWvvbun/ma3j6y
gBN1I4PpNs1cF2AfZKB8o/dJNuC0TD9e2YVsb5a68zZKz0hgPr5HMIWnbFBnphHmPyxRGOxwCQSJ
dceP22yPLBEHfdPGeb+nmZo2DlSnVNn3Cqy/U6LeKSK1bTOdpH6hnDUOnmenrbR1LRxiEzX6clcE
TwMYwkMugdfF1hgxJZV/+WM/WXX6WlaxucElEEDRg/FNr43D0cAUBc4/8L5I/9kZWbbx41wndtuV
2ExGPjsJUkiz14/pZO8gA6Z7SYgbtnM177QkqkPTA1jPCo49uCWLh2kUr/6QPoIRl0Ycp+PWHjiA
wLwrd3og8C6VznVsvR5q97rSMc9E09GR1p+eiMXZKJ0NZUrwAgHpCVhPfNwCFzxvqY2rGH4LyRQf
T2AKnbnujXxNV4cDxkDGsZXOBc5vecry6KYqfecvDhglL+ac+GerZI5UZrRPnGz+nWsNNEMdWk3X
zCBo0xTKUi/+fIfho9H/qoCNv6+YVSEFcfxor/OH3GI1am+uAi5ovsJ/UH9nS6zB+3CatuwhHIwv
DlzprZtN5n7NWFwsX9wHN2XYKAprlwniqTk/zaBAFTSNvrkI5Z8dEI8P5rZUhFPX23Caeu0y5Bms
m0kPpI5/JnD0w5ayOdUxHYnew+/XFJG5ytoCREjdknjwR1YfjXt2I3c90f6+smE/RUOvs9kO2O0H
cfIysZIgqru454FFZ7XrbEgV92GrG+e5kPYlIhY90lSxp+epSCQGhibeMVaiirqMHrMYlxNCeTMf
mdJrU04ANPuouQyfM1d7G3C97X0yn6c4l7c2XcKLAZY5i6VnpYz4qIKH9DLv9P1Lodl85lrgFV5E
5zm3/yTcUQkOk55bKYR+U3bllCzOFQ3p9zz1yJ3iNDcS6g3gn16kHTwX/CCc4jbYum2w/FTnDOPG
ghFXnnQ3knDtDeL8Poj0gmf8Vgdsx6DX2npB8bcOBh1F2syLrJUXKy/1E0uW7jDNOBUTkeAzJfNv
5Nq5LvoCc1SWPzVfJmC3KhX5K29n41wtxfOm3tuamT3rJOu3pTGxsjHs6RJgZ8L43O7HtvAJcTQI
BZfZgtE8uKJooa4kTOOUhGHC/kP3mzTUf4+Jlpzqgad9bmnPVcdfmb2DTdwILlOZHzSRekTum/pI
Ae5nWvdw49FR7YQPzVD5THlxia4Uh1rPrsaQjgMzrMSEmQ6bm4FNGk5ZKXgEGVFIQmRhuAAinUof
TTUGkA2XEXeDgudZb61xr4xk1yWW96i8aW8BL7KEb1zLKv/ZzUuCZpDto8rxpCgliJ322UkC1Tlk
FYNCIxXdiXL9Xoymfksq8caXAJbfzBF8soy7lfDHr9hQrgm3l/hTM3cNyQclGCfiPRldgDxMWBKK
0UHtmuep0L40NbiIShGteShedjJ9wwU+hkkEuaCrgAyTzcBBhmgtLobuXPgYDqKxL69N/hWIapP6
ZvmZ8TSFJogSRvnxRead2lamle0Q4vA0clOxcUZKHJoyrA9nYDicd+9YMCLYsdqLJTt5bWOeW55t
AEehc5+MwfzUUPC/R+PfiqX8dki4XTDyme4oNLLbCBcULv1Ho8v2KKiMEc0DAjWkM/jBqMKbWEl4
gg73BxMJAlyOC6Uj5+IG+a8yrouDQM52Y9n/THMfuE8QNNdRwftGK8Aw6Jl3TgBirPROLVClNilW
Gi3NcAgezL3zZ037CzhW7NkZDmtwD8ZDyfxMFZ7sJKD0NYIfPm1gm85ubt0yW4hbYHjltWhf//kL
c+BzQSR7raUE9ly78k6aRWBVq5S9Te1Fn87l7CU1FR8SIx7OVud0q6EH8aAQloXfhQtTcYIyW26U
rIrE3teJN4IKOdcDKysz1sRZTdl7r5jk6YZ+FyysWvCT22Ks8fZIo2ESZYbfN0X+CKR+Mw1PQsf3
F1b1yXc6ArauB+5j7teeDhMySRnejdl4d2JunHH01CTGeOP/ASd06LmFMsFORmLckvndC75Za840
xoZ06NK/rz/nEn7V2BPhqGMDRmmT/4iX54nnRdW6BgsUt4At9GEaQ3KM2oZjpBeCcNxyqf6n1M/e
QIPVhGm1XtaOwCSMEARFG9joutA13kgq9iGRmGwle14ODLv8RcQXrKou51jaipMO3Az/SMlKvSWT
hdMRsuSpdsBdt5LY3DDQN+PPRCaxgyPdM5CLR+NtEFzLavWLAWYe4jJOdpEq/bUhG29lp4uu1eys
s1TGSepzduOeLLkKpM4aIhe7iEqCGC5jBq6dY7ww0B+YdDNjDR1PTS92ZmdPKFYZKAPP073pWbUO
/4Se+uTKcEPK5XiWGttoNs8MFygaZbgFJzH5m6gBiCKp0EyorV5AnJGTzi6lbVKvsRjzKl/+ca3c
Pmici6+VkmsGcZtcS92fFh1FD3iV11sdD6bePxnLw7P09D7U+b4teNMGuTKHPyPfNFnahKbwmN+V
p4E0Hy3axCEjvdQnU0aELLGOIq6z+8A8Y+2OjHrbLsOURdyCnaZ7lT4kxZkL17lxTQr+P8fY7d74
ZkG19RX7igWJZfWkC1w0Hoae2LvENl8HS3zZZq2ukb83S1QZhcMFSEYB5w+3fIC2Zc/Z7Cunlz9M
T9vCSHguTWSHWu9291lAZKmztXCSYv29mcsLftSlofywM+CI2mYa88IxjatpZydveultAugLVpMH
ZDHdRDIS0HLVj4UUcM6CaGMKK9S4KZ0L+0sjjruPexzRQFR4bfaIkQPYvlPhJqdO6Dw5jDx6K5Nu
6ye0Ryq8lyvkgkDAmpRpSEyCuZhRwLSTJfdVyQi2UyfQgur+EhNWOjk29NrsjaNTvSHMnPFCbvRt
786hH1msShbHH6KrV6LS4ymwR3Wa2BSNrWNBA8rrS0NgZR/485dnxdVJN63y9P074cjqpHLjLa4b
uYssMR9jm1++fzfOKPxGbWKWVLQXAIpbFzT7vnPICTRGNK1Nk9iYn8Ykp3vxUNSH2CR/83UTYolZ
oK+EVy08mdl4mZoYaa5Hjb2JfXs1Vsl4aVjff9fLKtarz3P2iyDWrbYj90fLfSUJjB8SAvjDgmV+
8lRN+V3hrnE18Kj5UipIGQa2Yr6YsDKerOwnsUTnubMRzkGHJ2DWY19ZQGpQo4UJUqj7K9LyI+Hk
v2f9wFSX9Dov5dnbcbY9sjLj/FWmxzQeP2y95DEHPmQT+BaXyDL7/M5HjPHEeBrr8mW2EXGQlCZd
rioGmb6PfzdBERZkcKuxW2wZQ332/B/JyOqtSFP8NToHbIzDj3Gju0tepTsNtv1W4r0nnhds4GD+
ytK53BuRtoGEbxyd2bnYkS82bUd7N4A2k6UTF0Mf6CTrohPsy7PssV4qSY3XFpy6ra6nrhGIIzvj
15je+5Fjkrvp2HIzPeXt0Hnz6p+IbGNeUzlZu3QJLleaL1kHAlwteljBkh7dlny3v2tLpiepsjR8
5gm7ZPnSF369RevGAxWo65pUQLrOKnwLOWDuVTsyMG8Cg7Gi6iJq6Tkir7IfWO0J5ylN3YJ8qnPI
LmQgo1erxSbo8LRfBy6JFADDzEar6ZNoeB3qzjHWNPfCKItjv6lt01Y3X/3C+1PW5KJ4b+5LNi9l
DysPbipM6YyZ7uzg74OjFxKsArhGBKFKGDzXA9Y2XQ+18ouii9gPqJ4TBrIrmiVt2LbutnXVPu8z
75cKW9Fs1az6hzCbm5+oZtM4WgETkfknYAkXD8kAvywPDE7apnGrh+6S2dSWS/FRMlJbUSfyeL4A
lzGl18G455bnEZqYAsSHYVB09F5cb9yNsBNJ9JXFZaz6X2NmMJeM8oM1ea+1wYqk9nJtNdoZbXFo
rdtOOgxUWVdykoY04gfGhQvKU4Pz8yid5kds6Rj62vLeOebOSlV8aX3jDnEbh7VeRGiHyumYxBTq
9UpnH8b+ifvfknlUV8329EMzt4/vPkFnGy8EPMWhQ0N6te3sOQNvGs6V+waQqeBq7U20VLTfjuJN
USZ5vdWmIKBuo6jpsXVauwViv6rrPuOm7k7pMC0BUuf/E1H+VB0tmP8bEcUF1vPfKoybz+7zP/75
N6+f5Z//+s/3P233H29pE6dV+vk/oCj//Jv/hqJ43r8807EMP9B995tA8n+gKL75L9exbIPane2a
/APUWv83GUX/l2txXvRI7boWWA3q6P8mo1jev4zAh0bItEO3zcAN/l/IKDzUoLL8t/KsA/3JBb1i
O1SXWV8C4fmf5dl4shU5rjg5KM3Jdr4p/pRD3a5NRZvE65qTIpywLRagWt33n13vlww4zzlHmStD
fXo9B9VDq69iFAYAHSr87xvHLrVVqxbxmceDPbr1C3KdE0eEkRxEc17LiP03YX0VR5fUZaAyg/Bl
9myxvwXirK17s8m3RLbf1SdVCMl4tvY2PS/kXiqMqzJkmcnJiRrKTneZnXfWZq7rQ+MDkbcXnPyw
gOVNCPPegpqHCMrqmtamAYV+WHD0CoYyO0BeC0l9KxdkvcG7tYBhnywKoQVqHyTg7Ss495oAeE/W
wd0a5jM813Rj5f3AHmHgLmLN99GlTVBOiEFqmjXLiYwe6ATqmWtXsB0tMNMkdMq9jc0a8oKmb4s0
79kTj895D6YfKE0Djnc1VTWw6B4VeWFz4qXLxVuex+6C+5fQkHrw/+4kL40aQZCkHN/dmnssFrds
xba/Zt1TA8ruqQOkfbZLEglZFtBfQqTpxRr8RwkzuhWFOCB1BrTgtFh+4QOGpTRf5KIu0HEYGLgM
pq59cxP15AC5GHAd1DgPXNQjVQOANn2fzXSV0k+rde2kZHBzOSYMffCqe/LT5nU9wHJc5fCmyaVQ
uOj8w/J3rYLERIeHIcbHoBYxg7MoGrpF1qAb9rVbDqdgPFvGzYI4CtjMdJE8aAmDR6wPatE/YIQ+
xsIpTr7OCHrQP1LR5ud5MrmPjYYgewMop2bTnaLrYjCA1zFgrbbPhlluLJ+cTmQQD8lsAMFDQoi4
ZdMm+ICvOvAca732nFOfFvUH1Ww6OaeOFTMfuJh8MLe/jTRmBQilXGPMi7EZAkLxx19M81/Au8md
sYxuVZxfzCbJ2FtZD4lng73Dk1kEN5EjH6vVTzsuvG1jMIKSSXNrCn01pqiUWMjiy+OQ4aTsUfsl
6qJh80obgyMgXsYzFxYYfmlCscfYU9yf+UrWx3aRhdhYQ1A/TBtqjBAxLfZPfRxty75/R/yH6IiC
67Zf/CN4SMxFSKID+V3JJjpHDfRyE2mJh70kAeuGGGNvtEihhW2R2cB0UizKEyNFGt3aRPpmjl0d
YPlaetfOLmvEiZiwu069Ji/0qxkUPfzShFNmVwhW5Pw76wAQsSr47fj1NYqmXbBIWQy7LYncIWqh
FwQhbpG3oK1dhCX3aNG6BIvgZVhULx3OFxab/Nh8ZNmjdjBy9EpuBs9Mt/B7rl6T1bs0RlU/veMm
/MOCHmXQ4Fxrdzz0RkPgFnMMU55pN+eGYPox3KcpKTY9d+j14GPf4Y63yVQfEvlAghDFT02X7AIc
N+1wi76VN0HCf6G4epVgL5sDaDSlSbXSJpc0EIzexMIq1wG33FWS6qHefjJud9ZG+zkyzNl4urdh
zfOpE5TdggOm0QeX0Yv6vYeAltVCGyO3qAbWa80v8idARkvb3hfNfKhNshGFwlGkWxGExyB6TUqg
ScVzmWBS6OgAcQZB6cBl9NhWwG4akfyR1CiMQFm3VGFKKiwPFHw0HMdEvXmBVR4T+w0Yb02ODZy1
8heHh49DaoTajtNoHHAB+UGD8Il8MJs+7qFKdufSd/642d8UKxJlT9ZLE6IkB2MSQOuVKtmZTC43
bM3RX5DStlvV/opTS12J/SJeKvB2ssAmvwj8PaAdDuaNrJmfbAJmWQk7IIuCNZBWnky1mPcjh0yi
2nb85MLSYO7caVO5lil586RJy32EFM3tGoRy1KhWNkiS3OOWi09qXMRSDLXXTWK/lotyitEdhvGM
SSkLnAj7KAgGTNdaRxzAAI4JKHuXwADTLa9nUx6/1khcfJaCg9qPEpoSW51FE5rtoiYyn8pAJ/9C
ZqpmpHFs4WRsDGfrLF0ajZXdgFcrVkyJnHyUW07YgAlxL9EZf24KVlNFEGf7OQ9+ujCxw/IvZ9aP
zLfZKmHyahellxGOi+CLztetYNtQuCSlxmUzJHv6tGxTm46MI5uGYqXHzd5yJV64RSKWYhOrF61Y
wcAlc0jvFukb7wKoDjkKMm+RkQ1YyYaG1xrpjbu1CMtAeJGQrGgeMvQbF6mZu9z6Zzxn/SI8w3Ir
zikOtDYkdQkJGDMauvvh6uFKo2+mn4A0PqctGjWxCNW0XueXAsmalrlhgnXNwb5mdP3z7NWvNHZe
AEejTMjfE1FhavbVO3g5BG7I3rCCTVgCauK3rgW6G1+psoIDqNuZwiCMXosbiQYSiEiPD5rqieiV
VP6aHFZzDRT7RDGzFsfBSSh/DiDRonaytOkp6muqm9P8u4dmsUrH2t/xo/aTrdOj7yaNrBaf/6BG
9C75YHLmUCEg8G5N4u6YQCEUPXPSEr2zwoclcrnpqwBNnuIiYss/BKnRBGLSqxelnlszOjJSjEPw
uXepAyyMrcmRzH91HNrkRzlaL03v5ztuqY+YA0haQE3tg6DfJkgcgl4A8MLxR8rljLeBKxqvo7TR
pg3SOkYE7nDxho/UTMMIwtSmrLkGYxB0RlSC9AwYJSIXrL1FM7gIB0lBJnxZktdhkRFOWAkT7IS0
X3jBU8FctIXuIjA06/LFyL13px8RqY1r9wjaKwotaSTbmsF86AZdv5tjvqHkMxk2pp+ONivmxPEv
AOb0C/18b5nWya0VFz+fr5iuUYK2zOB1oKTopb57NkGTLjQLA5xjwGvMMd/KRd3o4nDMOqasBVxe
b9E7OovoUdOGRzl1b0U/zBtRg10WZBs9FmBTHHTneKT2Srn0tQ5Qk8wZT65WaflFZISnPG+WFzHa
7YoYMAZKfVFRWjgpHWKim5EFyXGeKLClyVNq0DHIpfMph7TZGs38lGqS2zy8WpyXyHR5ItY/3UZ7
gRDGyD9BdGdTVGNaryGJ9JJLi/uPONv8VKQOeVgrc+AlGH/Lkikh1XeurLPPJdDksaS87CDbZFv4
S14hege/FewaM9t5fJ8PnFaKsw/o3ql41qUqanbl4v7sWoJcfowPlCvytKsn1l5Nc4kjUGuz95Xl
Uq3wukis1KsiN1kbjQMpdKIvmql/QQ35aZsCEynZRpZQ6ckoA4aYs6Stcqt0HtGVQq2kTdUjqusb
/lQBHDh7ZDNFnOQJAUG5JYLAkXKxolaLH9WYMaVKlKkeExvR2lAXYIzqfcOCUbfouOgPwZrhCqh9
7SUc0RcTK1ukZOWYy8M9s+s9xKxoQ4xdV8Z6FM0Tg6yzj9g1WgyvYhhpPyzWV2Dy2cpeTLCBgxN2
HAct5InUb+fFGFva9TtHXs52RGjW1sCqsJLtnUAim0ED5yw09oNcLLR51/kQzrP+AihgIL6JrTYh
su8v/lrJv8PUgLUkatvRMwaO5dhu02/vbYcBd1hcuLZlrfLFjtstntxoMeYWGmtVDLouMeifzuLU
BSti9W+N3u60DOcu/c7rEGPhZRaNj3cx8zLbPkwDrt4xYC+MlSuieEKVfjH6ysXt205YfjvNy2/Z
Yv7lnFT/rOXorCpLoi1fDMHW4gp2F2vwgD7YRiM8e9Vl8mg1C4YaH5HMfg0+p9EsH29tMvzprdZa
Z7YLlL907jqXjbODsrhBXTyiSVhZkcucZPlbfP4EMOgDg8mv1hpOus9nlIirhuHb/EqKs0aBlAqH
SHeJqt8nZ/pDzePBrh81LKqLVT+a5/Zia86+qqtLZRDcFm2LTzZjW9myOPD05IvgwLziJPITPN7B
Jyc4zncm4ce2l5/cop4Acr8pWnG6Bt3NBB1Z1D87DacDmw9mWnPwKId470Q4Dch0JToM8plN2np+
uDJ4OGP8SQSEr3CzbRwyRnQcNk38GWn9IYB77DBzirneePZCZyqIohj9JgCQQLvwqBfeIS3Zlpqs
8BgTb8gyhW6UfAXG6zjP25nb2wD2UtJiN9zg1fbGdNVuiXO9RFPwi9PnD2/gGQKLcK0xOjcugc2Y
H5NRxqvF1wvuBhX8CB5/XnSfSRZWCTx1jcWEBjjQb+92ECPHK7wH2/9Nkcw4vIFJox2EHzNmWFq4
b8YIQPhPZUX5JO1uM7jW0YCbvyFOU65Mbbw5Lokl1dyz2fyooBBnFBmcgcJixBNai7YF0XudFLtw
2oT1E/wQngsjX00+jm7NFM18ErrxZtVNSOkcI3vufAF6iIS4QPGgR1fnL4FNBlA2NyomdxNRcuv+
wPO01XJxXtQbXqvByre3s5Tp+aNJkd4Zlv6SVHi9Mp7KxiESpsvD2yZobv+shXxhNH+hgk/tb2tq
GofCRQpOFDZwOO/VzheWP0RYmLvzZGQDaTPgq90daTSCXslaYlfK65FXAQcBavk1Rzs3gzJq9ltq
4L8CZ3wqIoTgEVo+3fTuDnNcJG0vaWqu65KhwfKtqdJq7QTlrmzCIOHyzvZKM+vnTDAVNhQOlRE6
BhTntdTK4yjMYxdYIf0PCt7muz+zaMl4tiveSMvXHLXhSyPs/RJqiORlUPLTo89UmVC3BtddCcfb
EGG/UxOhFwY+tR22+OIRqOPStJ1XjhVvTC8KjlHcngmx3HN32EH+QFo62M7zQyLZPVUkfrdjlwPN
LPN7DhPkYEE8E0xcLvgh9HPqtNQcZiTNAw8NicFKzdyjQPWvfL5Nhe4ixg1WmdtKLspavbb8Yc+7
H/C91V3SWL+NPRMAXlwZ4RXixEp7ToVJqob1lRaR/OlwK3IDJDxLO4PsfHSq4vE85x7PXbJVjaj/
IGjmJDcRt+VnaB694tbW3jtptiEU3CISF4Xl2LfLwhWhyazNVxoTK6xiodlDltX15LPhWJcOahUV
otzqBruqWO6ZXHGMi62rk2T9zrsi/GpqjgVZYnKZTy6cHb+IV7KVP7QNx7hM8bZwyXev+fRgIyVc
PHJFI4+RhrMUX0QV/UNpywFdmKHWRql2SdDeZVwn604T766bnUZmz6uo1b8ajVWjnt5qP4opU1Ri
HXXOix37F15998HKtJWrw3yatBcXzntvqTezZQQjWqZVugx2WmrePIfKWS/mn/S9l2wSO7oOuV8k
+pDP5c5s9KUIE7B3rPILVWH/msbGKY/MBPNBsm3o6Ry1HGw39d61AF2xLfjc0XPs94k0f4Jg4RAt
f9kD+4OxcTeZKOgL6h52MUtfi1x8igikmerYmnnnPFgQqHHavVRpfoiCbJskTXcqmHhuHD05xgh4
VeKv0gH7ndcuHIQcL64l2cNFwZ4wFfd2A/9zRv8IUgdOc0AMtP71lcGoc1vmYLPUYGzHhdLocOUQ
43OWDGxZymhdVgggfDNbdRxsVAFe1damg0PHYU1m4YRWLNh2ffTBjm9FFhChcI5+J2gpyTSWERqN
uhKvS7mPMpxMZyG5UfwtB35Ae6/mJukMH8iRuC+o54Lq0JpkQr9KBRXGNuBWogrPOgXN7O7Axj1R
D6w2/NMEqpayDM2B/Wh1eWiaEbe72Ql5p3qrwie0MrAHv3EUB17Cy1Z5ID1yxwmn0T02SQFLCb+H
bUew61rGG8RvhsfY/xaWoh7FdoQ3t2JaZV3q3vYPBqDqTWC3lJp7zgXleO4kg0qyeqSlmrs3ir3B
KHalxmHc1touN+pfTsQoMHOz3/PoelQtkK9wEv3lRc6f0jOqnSqAk/S+l50GqT83QRvqYLA2mLPu
nR4/WanGLnjgUx14ZMMpb0tuOZwFx35tgHRd5XF2l4X9K20JiPrZcKYPdZmNaJebzfIjapWbxlt2
wpJ9JmHwQ2W+RHO1ncmtRnTR1qRBr4W+xHCy7qkQ1kuvCYYDk0Zf2rQ2bMiP3cCunRgNwRgdcxD0
YOKrlOOBYrkp5zbdyvdOOehrb99E3ZtoY+axsbuVQVZu7ZzciGm1VC2ZjJIgPPaUqQFW/dbYcrmL
3NrNYihKzjDvGaiG+CNCKi7lSkvxi3nNiDGdnpdkb8iBDMg+XekttWF/nQwB7NxDja8Q8Da7w1+N
hokFhoFarkxPQTGZR2/5JWYLd0yywtnhTbtbhJzDNDMI52ScLYTrHVXS/vt3bHBncvUkY4NI0478
oHAj5K6zcXxmn9+/lEmBwd023aM51XwAv//HLkjZFVv8qLc8M499nPY7i4HVIbPM+hj3xpWBDErT
GpaQrPQEqRqMGTeV4ojmBppZHJO9IRssjlM18lsLLzdQj4bLRmaE9pROe8bJ9VHOQ6jKkrRMVcmj
tZB6vn+nOg41/nQoJC8wVvKHXjyVRp2yl0SPGqngf7F3HruZK9mWfpees0BG0ALdd/B7J29TE0JK
ZdK7CPqn74+q6lsns4CTwB33oFRKCUe/IyN27L3WtziKfD16jDP0VIMzcssqyDf05H1knDzu15P5
+o6WeMXH/svPqEIZd9fiANkGKh2zydUQeChE1eyv0S0SF24aaMRd8a8vccmxlcnKi1w4IOOCl4i/
UBlf33pfIIxmYXD4C/Qiadl/CI67NAmBtYhvnTOzy3TPnVefWrB1uLf6EGFYZ6+tkjfx60vHXbMd
hPn+7x8Jxz9R5ZLdLjpaav/+BUPgf/1XXz9Lp8JCGsfS/u9fDBUDDNlQzFU1y9uC3eEoWZ3+/SVQ
En/7178TmA+NEmjXAu4Cf0GnFYIUa68zTgBa2w0wzWzjF80DebLFVUUC39wb7KYDDeymCM8FugHA
sQlpnf28tToC0hG5yo3C0sN42mfyCvAa9Aqj3zUsYcgNgWGw8GS4o6LkrijZ+KHJmfd5qBhyUyOl
7KW4VmbBfjokFw9jDwHoNHkBXKFq6t0fszDaQ132R84EzqWbkr1q/WJb05UyxgcR4dEsqG7pQqLW
h5fO/Bl4AY4B2GDF05RqHBUTqAMuynNqy8UB25PHSgcim9JHK8zri1FnNOi9eMsafZqicdkEcEE4
YhDbKuxu7RxliznHW6silLouy90MSIn9RqYHhr7sqh7xbeRbr1nmqvXcd3gyO3NcF+TAluZEFGDY
f2uM4skcEa2l9INAcWD0veOcKNexU3vHPOw4LuHKZJGUzIP20HL5UlHEieiDs29+WxtWQmp6HjC0
QTxoDxtV1p+NqG60eR3Z4tBIjipy2ucefc/Cec4s8k8zJX8UhvugOFTj7jujm8kZZFe0Pu1wSePD
RiyeMO1NiCBWReYf8fEqhidwqaJ+fNSTd0qzx16gzo/kcBN2NgF5OJCCFAvWhI+4eqYZz3mfVBGO
kuXTBK5YYuda913/FhfB7fKwtQ/hA+McGT+42uOEVN2KdHY6+AziptcQESuSd6yPZvHAKP/FRm/H
rwcC3szXsmNlrWb1OSj52vIKnZTGyALfg5Krv8UTPexKPKj2UnUJwVyRhXZo0i/Lq1vbtBuuMted
SZVp370+ug0MivMKLBOtXeA9APP66zTyObmRh206j3VI/TNze+T1woutzaemHfe9AFIYJ92nHlrK
K865dMDZK8FgL6IP3T6KlMwzxyzIw8r9o0DSnAi02jGDGrdZQIpJ8SPDN8vEhMhRIJNpAtw1JkQ7
5FRBVBhhLNKaHmsRfHcjZz7rmh6UhQxnDeK2xTAAYiwYGuq+FlytESs6Dnuno02PX9nBRuH3mCQS
l1R7SmiCv1Yms4y8IuK4UKRIljMvoWSyt7x1DIrke4MRv5fG23VRcUrFUhqsvM55NdxhE7Xug9Wl
e6aU9pVgBJf2LWnZgp53aNHwDREwucgcl89DVUm5U7HC419pWNr+S6/Md9ZKuSkr+a2vCFmzQ15z
o/ol+vl7ptBLYtiNhMJnO+TIZEL16NoZDYTJpbCRN1FZ40UdCK6iXwNtJnVApNPzdr2KqMs2/ZhK
RH5C3yWu/ullNELnGZZRUZGG7kC3IOwbHRyDCJNPcSPHaIUp8m1G6baqAh/EXnCZg+Y+7OTnUPTY
J2AXU1CTuNsCj7MXCCS/ShIP7mmmP4VGOOXbz27CTRomPbdj9aw86yZAELbDGAJ4DYV33jxzyMJx
wOweXa4NeWBQ6TEIYe9mHCmLwnlkom5zkdL8DaApbmaY3J7XkEaOdDbRPaUz4ULNN7Obm41ThOyq
CR+Jr86OV71g1r62iXbe0EYAS/qi++Yo7OGmtaJd0i5eB+HbBCt3qArJVCTk/TGNnWbnu2opUxne
+Ya9jyLsE63RsHCmS+3OaSsQ+0m7NEbwzaz8A93sVyOWWH98NvNzhv5bKfetoQTTTinZSzMyjv37
JnA/fI/JDZdNKbsfoprv6ubWE9V2smkD4qaj48cvUidjENyEr8sFjzt02yXB1gDGJ23jNGoktnFn
403zNsaUvhMhewhcslQAhG06l14caN/bKaQTQ7EgNiSDPxFBgJc0M+6LLL/U/YcRhWrl9y1aI/M4
NalNrHskV+DurkM4YlJ3ZJ+TRolIPl+Bp9yE0jhk7nRNn+rO9dxbmbd3hNitytLdYGC4+Xrcqc1R
NGfIrF0y4pRX3cfarFYCVYJF+NjKNhOuTpCOKwokKqJsIpUzf/JQSjN1jTRqAjyHQbuvfEK5R3oq
q9GhyeYIokC7e+1xLyEsxQ+qyqugDO9dFJ1yGtS+sN/JUEBv7Djfibi8HSamtqp5SgESaRWfHaDj
MuhPScyqOAa3Pt0kidKOWxe3PVPYd02gqzF5b63v//TzD7MCfMfs7BHkOM4aWL6lZ+FzZequzAOL
60BTmA7raB7mQb3Rxl1EqinHyHZfstAaZfOeRoTc1sONChwSXG3ARijNcJfi7aEGucRmdCKw5tEx
7ZcakINb8AKoLY/J5OUb5MZvU4SaAfnmQoxc1YxhVgbtU2ryLdPXU+oAuSgYd3a0jLu8fkr7EXzn
vem0382IGkfgvx400AoYp323zwngMNkMrJiRjT0da+TjfC70JX0QxOsGi0au4HekBDGu6lTsFeZI
6DLA1ZNkO5n2azOby/QqPFdAOUvUCZ1HLGjkMEsxcR019be061901pprgkxuZEzsMMzqu6EtP2Fz
MHq3u1c/b7a61R/NZL8VTflc5pQFGLYbt/8GZQqGWAkCOa/LHedHjw2A9Md8yN5jfJUB0wmsegwa
SvXh8HmGPq6GmIH+WFlbgu+zgz89RKnR3qWVeanHjTAborHrUd7koYX1uknKDee2ee1wK1Vyk3h8
onU3gsIZEq4EEr6YU+J2E/UGYZLJwKtlLmll722DIiBko2AsJndu21wRvwYPiDcGOUEKA3Ngfiui
bxpttjk157Kl8rF9dkokJGc6r7eOYca4Lo7paL8PfUbw1vToT9Y7TTMQkkO/NwI0DbIovy/3d4gM
GS+eu6bFVq8LAdRvtN1HuPPHPu5ZfVymcIOcLo7HpM1XbrFyhTexlHaHyGudG91lHECF8b1q+CuO
8VwuhgPd4CuGgQwAx35BGnCwS1ctaS3TMaZl/FXue+2ncOlPtRGspMCwlq35puxDCpWGJROsmpW1
3w3cW7SYrQ+NY2oGXjYHyCfJzSWbkARx5QTIOqwjzqz5YJyAtT5lwId2UZXB8fRviWlMzh2TElks
Y7OZiUzFgLQKH4PEfTVj5gJRCCMZ4XFr9mdX+9nWasgm6mL8k2X9Y2pKlgwx35WwFwlZhcxZZOeK
4xBdBUYhrd+QwJyiaiJ1WSfzKvOcjYdEkUZSuoUjfihxDNhM+NdAq1xc5L4gYFIO+8pwXoC+DIDO
CD5JyZVee8lLI+abjiJyH/oC+oLI7iiB0ChM3ivCm4MiyQUaZawAlIF4qCQz7m4hTCOYzLvrieZq
3zUjSwaacdoV+PhZV/hw7V1pxPdNEzVbgohDEgp2MPKRbOtXMafWdhjlvDEQJulgcYKA27AkmH6m
JycQEO2J6Q024PmTYdC51pwqKu1cW2Hv7aU/PnEpYOgDwOUMA47GCshK+jSYMCaR70TrpGQjI/9n
m45DtUEehn8PxBtVM6+cJepYoh0KJ/o+WufcKtwreEoyijzPQDDlBpBp0rI51NFxhtC6ijgQmg3i
/h49NfWiPdAncG+DCWFIhQsnp2+1Z+Zs7nsru8fc91FHGSZk5xhk14pD9l1nzecxjuSRkVlrAm2J
2oLKhg0L5wV2QljTR7ueUb+bzmquU7RSdPPqrqCOjM0VvOynlrbQILDOYexuoNSjpVbPra6KjXRe
g/q7CzFhY+gkXJkiuS+S+b6UtOkUM0sgX8N9mN35VXSe6Yl4Bm0xCN9nt8uHHdDNn2om8GQhuLAs
YwTDnn90nO6nCApE8OFEeLX5ZBtvkHB+mPa8HkpRnmWJckb2yQXwyLwNIuFQvsttMpTXYs6fF7t8
WAY1Ewz0BLPegJUrd4Ybu7uujg6Dbq97azQ39iRoDrbtLoytZEs/2l+JDOfdLE3WxKncxJI9hE+N
2iY9aujuNEWxceUhzL9g746gaKvS2/vjM+0ZeoRo0Xc4RD5KwVimqMOHYfReLQH+pWueuhKrO1oY
tTcK9xp5L73o6dNSdGRzyByhYmoT5W6yLrqwYZk4zrXZ7TO/GzArRQ74ezYSI9e3oAago+DM2gCv
3rVgYJqAXn3kp++YC1eiK14HEmsJyH7DGLwrW8Vcvg4bCqrhioE4sVNMDswmcu+YzXqy/OGWvb8m
3xzyb4fPYeD4Gc3FQc9kwCQg54oZzjAYP+vgzuKG9AMKLVqdjtzFOtn3AzjwerQ+QBoj+s7xUkbp
gb0v2lfWUxfYxZoxMeKTvAAEZsQYgovblFReqrP+LijFQ+996rTAiQo2nGr9o267VzclYVkVV7mT
UtvwvxnJ0irw8nwfhvNFmh3HXAHTshT2iXH3IUvcbRvM9NK1SVyJhQWQ2F4OYmrculXxlCSopAtJ
YLGt5CYw53HTxuuwK382JRyEoIsIdk3cD3saMdAXYMf7xLqPbbM9jkPJ0jy5r92HX4n4kDVMk2gx
dh7cGGdxiactR66yBg7PkTYbnnynuYqFm+x93121M4wZp3lKQlyNQTE/uMLITgn3LwVfnm5bQaZr
t9jHVd6JLSqZvWhbJmvlwZLtsGa+9TBH2FCd6MZRdNatMHl3fZEce9HfaMNhOr+EBedjka7jZCTs
GmF1UPYe+ctEErjmBQLSAJmRK1eTvttVCjbiCHXXyg8Mc3DYTwNhJMZB1H13l0U8M5H2KPR6ZrgR
riVz/PxSH///6Mo/CrW/Ykn+Jroy0d+h7Se/JldC2iKd6V8ibd/9B80YtNHkqJMm9qXEHn7o9v/8
L4Ra//B9yxUB00sf44HzF5G29w+T6Fzbt/iN8LwlqutfIm1b/AMpNdBNYoDRkQc81n/9718i/PRv
//5rpJ/1e65UEDieI4nKlPw5y5W/SbQJS4mRCccY6Rc8Esj5EfHVvWOBfXKacdr5CFmvHYbCqEvk
sYxq8ILmtE08trGOqfbXlfbL0/vl6fwe3bY8HU+4FP9LVI9r8br/mrqb8aageyycM3nnOC5qgiZS
8b2fvPrGLN+DpeniIN5YGX19szR/T3//+L+H0nw9vO3y7hLN6FPL/PrwQcrcMBCefVZj+K3y++7B
GcMDqmGsViZz58FF2tyjVEQt+8ccuOWt/mtMEQ/OpcK14jjM6Uz7t9eu4iGOusyyz1kBSxUAAGmh
k0QE2fmbVCXi0UjZmEnQqrwZFF/66aLTzKoUb7+22z11nlrBeI8x0ev5D1GA/5HutDw5a0lf9X2T
PNHfpfwAavrJNJQNtVYrEGfNN2fBgDVNaCEegoDaaQ5YBAIwAigJ8UA/mXcRU/JePOQVYzUK1mYY
/d3ff2Bf8aq/vWncDVYgHNfyXX+58/56wYxVDsh5TOxz3Id0LBqiXbDAmhv4sj85j0dPtpmiGMvR
32L72ui8B0CONOVULUGU2UGn9ESl7ok3aCACTa23M0xgw4MXpTemdQqCfmOPnXqQVSNWE0FhOMcS
6zy44yfzcPeuq765jfYOCMEPyUwNSXxI9cbMF1CHsO+NrL7lJsvwvpcbk/7ynWumuzwS9akLpjt0
1D/1YoUNK4NIKe0T/Z5638h4eDFFGVz+/t2yCN797RJzTW4r1/Qtz/VI6P713UotUDwkmtnnpKpM
EDOoZVwHfgxmbk1+AF2keWSullQu3cJSfa8g3qNf+J89EWuJ3sOissTw/najRSmWpnia7DNjJuZK
ZnxVkJd5P3fjvhbtAwiRvVNP+myHNi6mYmGzjo9//2Ysr/XXK8dF+I87BQoHN97vsYsJsBjDrTr7
3IfxT0MckKZyzEQbagfBrZ1A4BH1n5a3/1xteUxXWHA6TIst4ber1exT22tFbp+JhDiMCq23oQV8
QhSyYWHscGTM5wJSj2gRwoCRuwIts1KNJZ+Vcv5w64j/XG9cUwrPEq60+SB+j3vEfmphTbEkADd6
4tkgL5KEHh9APSn2wb3pT98dsN2bovQS1PFDv5v78soaK+q2ucSnEtfWFZHLPuWW45wGxg/bwM3v
pUmZW03kGzQqC4+oiC7YDaZdxoCckQpaUzR0f0ifE/+5crumzT4Ge5xvxO9XNh1nqLVuZp8Hm1Dy
cq7DG7X09ZwRb8yY4jBa/Ma1gWcfhT8wMg3iKZwwUVd1cw9OdzXUJgerLit3PkzotRxUtqnqmJnS
IM+9Iwzs/9E2NEk1cQuCq2g+TYgZIwzVGHJXrUvn0qmpsdNA/ymJ9VcjFbGPXC+2LQPsXFyu3u8J
dhmkyLHIaq6bzGkOo4Ea2zR5ukPZwUfsX7torP4Q9vtbdvo/H9PFIYatizJE/H5/jLWvKqbs8pw4
Afg+msG3xOPdWjVwssCBjRqQA7UHr+ifv774An7uZ9aUxR825d/2HjZ6G3W36QU2FQoJjL8/kzpu
qxxcn3Fqw8xAcGw+MGyDtO0yYY8R2SLLSc1dvZTvyLnlFScNdkKt5MEX6FKCPNpEkYoeSqtXfwhv
dX5dUZfn5vlUY5LEoeUCXGq4v+4/NSJS4VpecAJVuXYJsNtaTkv2cE8MixsF6Km7FCmI71+ZntBn
JOobsE3+zbKvRDjBkEQTtxUxXjkPDqdyd0wOTh/JHY4xZDdOwNiEy7gsHe8wDv42oCpbJQveZRT8
h+lEiD2HgvNodc5lbPIIxjrQQQ5HzQF8YUDGTHhnRv6qjvxgW2rn1CpmOzr1zf0Y45j4gvtk+M7w
4467RqF2ojzKgAEnzFvTamsZfXCAaGHeole3qur898swHyGOw7+sxAzq0GFLjxs3MCUjD/e3zaD0
x9QeC2mfoohGpXbcJ+ao865KXGPnlsUNyKaBTbsz4fC1Gs2WzzQCadSaCi0uVqHKhlOaso80QIW3
iY/P1qwIlC3klB1ToI55i1wiaekuUXa9FXZxnNNs4NqB+wBnT5Jjgqwx8Nw7xtjJHis+4F5sBxtr
5JCcCe9U0jbfD+5w3URk+RUR/kAaCBqfSzSBHwnT9TzbGYP5UdWntCineW0HSY3hgH+P0CQ2OiAr
y1SSTaYGDomWQ63lXMdHA5kw7hfYArToEb4lJEMN4yHshgncw7wLmZqfxRCV61a47Y7ygEtoyM5t
M0q8AwxeZMBkopWQNUDTrpLyJSfm4jjH5T25MqBNzPiwlEUq798myFNQjPRDLJp61ZMItCVLY1zX
rhvCyMYdbRb2bcsaejMYbbUhRTTeEppC/wz6WJPG+lJoH022E3nbTC5alkkHlzai310FZNhpR4wn
eEXhuplzIuTHmrIH68dJ6oWuJF49M18u4C6nKTS+azZhxFFvaZm+SucATzxBM9Ay/SRL8aJtIDrz
YL7g1ImwWjnvHUPJLYJYCBoG4+mKruFeA5rbjJ5pMDru5WlXlWBj7Dqxj05/nXTSvUJGtJ+x+5xL
pdd5G3gPQzQHq8oNgey0LTPfEO3LPD2lC3MbIOhBoD47gv//UY4gd2jN0Mhc9OoEO4LcY+K58eI2
uu17NDomLF2Z6/gtK6cb2y8PTOP6ew+dkR4khXzb3bsZANIwL1EfOGG5bdLco4zH0JY1HundoQIk
QeFRFAq1kNseE7/JacLnP7Wro3ujD3+Gpgi3g8O8o49zlG8Y4jbayeerMnrOarQvxLVskq6Mr9uw
mFZi9v3XoVZLU/qqSYclVc6m+whhjOaRN4CkxwQPrkSRotBtmdXvOyNEi6kn7HXxnhyo8dogtkrC
2kJXa8Iq47I+WiAs1q1nMHKor0WD5srMnfnAtSYBtoNlMiw+GxnQiIpF6XMr5cMGq0X9zytcleRd
FSFXKiY9WtrhzyBR+lzN1WcQsQcHwVzdDv6SFJCLTR3PwT5i4kn6qQnDv8PXpfWHwa3xFMpvaTnc
B1kiLvNAZSE5Se/rGATIUPZXRkc6fDM1D1pG+8gewtsWQ0Y6aQbAKRKZwP2RlH67dQqldhoT6DrI
+uoI4eWsIdIBH0/jnTun0d2UNu82yLeD0gA9dZS/00Inkt0NrvHWNLe8wAqjgfKOoYCgG4TTuS2q
n/SohysEUibSSklPj091hX8zecSufxlLBOhWMj3b4YMSiBGirvM+24sz9zHYAobINZFBa9uT6kaX
2WYm9O6Um6XE9/MzwG9Ap00zt2ubG9vDttnNH5FZLmlqk946maz2WaJeE/MIqtl7QfL3lljhRoNQ
wU0L6iwKke1MfpBdhdGwHgZPnhBnE1RSoccDxQaEa+E+k4p33dlq2iOON7dmEdDqNGOTkBsjvVSN
8aw4Du+dAY+iYuLLQlB9LygpVpmmD2lZ9W2dRfrY+9mlqJIQZi6BMGIuH8wxDndugEvMmN9iZ2Fm
N5BcLMPLj01vL2OqNxUDci00rTHtETm2UhHgTjqnneVeEt86TDq8SokTuJO0TRlLMJdCa2uTq8Vt
V+mt0uRkG5WwHkvvELVe9NhZsl85efGk7HS8fGFdGtv+EZkjsVvzlHGM5plgI5J3eY3mtnCH4Bku
dnUtQ1ak1Mv7TRnTeWezLg+JBwpF5fPKCpuXkQoNkXikDoqu7KXog8d4QtrR6H4vR8u+MWJ3+4Vx
b0Y9rmTpTI/RZTR7qmubBrYXmddJFWRvPYOvwUojzL6cqQvC8bRujGPfWrdN2PibhujTUGv/ypgh
w2A8/zqclZyMd7QhecuUioEb+0m1JzDGWw/02KkXH2aNk2gcbUgkrE53GfTrqhy3Fo7L85TNiKox
BCsBwbgosCeZqX6kzeWdo4JcDwDXb2HhVvcF8ebrtCU+zoVmumBa5Utvo5KqCdTAk1FsJXS3C63e
HzPThE05yP5YhiHTW05Dq8Fpum1Z7QfODJs4tids+9nIRSLuIoPsNtfhLBGIEA9yQ+gIFip7W5f5
o2eM+UXqy9Qr4xBUTbdBGR5N526uOS3W4632MSzaRMeSEulcamE8Yb6wV6HRjwzyImc/djXH+Eyx
5xP2zEyKNcWl1T4ai7Le9OSNGDDNZ/jZRDMEr42eXkFxqgMjqm4vguabgfv9FaABmGCrcLcmBC2E
KnjXshnW7RfMyLcH/TmlAte5l5jnDCb4inSjfNvYQEC1jDe+4chLE3t3LVKfG1+jkgnaetwVHWTN
vlV31OEzDxdEKPOdXV4zv8+1jfee0cPJcHa1h3AUlLSNOAsR0cw0tooNEqEkDWlfohqMM6AJ08jp
UrYbOzD6PShUczci4TRgkaxIlSHgBNYoAsxU8Tl2hEaPFad/exmQN766NGS6AHKs4X6IfK3mfjix
DpslR+LAmzzO49i33QoFtxW4N6pizNwvoubUjkEFupZ5JlfkOugUsjNJMEe0FGDM1JdU3VHbDMXS
7lqHboJbPgu2CO2v00bS6EMRvx9L2WJTouUl6KWy+WNaa8dSbRA3LXVy5h/CqhgXo+Sw9bWAABDY
QB9lEe4KmaRXOI4ssWoaw9l+PSJxzLDz4O4STPwNWNwA5yow13TyUC4K9ELx3OM0LpS42PlJFi3I
03JyjiDG/W3YudnVyA6OA1YDSFEIy1VOqC/dKCAzwQ8mrT/jqkfu79tvfel+1nXKcdc2t2UIr9MK
zA9cBQlHEqJHBqO/7YvWIaV35PoXJL0r1Hgoui6mhO3lgqGCZflNGMGxHc/EuNb7wqp/2I71JgPB
3SVcBz9gurfGhL3D/l7VQwxJtHjtsP8f+ixhmSbZRFvu/ViMeCx9x900ZfzmuuelGTbGMt571chs
1vk5ljMCP1GgzOleHJ0R2+vu3GQMNjjuIoo4hzT5ha0164eRW3arSQInU+ZN+3W2L0aLmKqCSXUz
tkccxyHSinKjJvDMzOiu7EZBEEr1lSH88WCWu7Kz2p3/2ENQXKlRPvv8/2TxsRHT/eaMmbsjFuLI
MAY/udNOfNbVu1lM752VHrrJ+u5se+D6jPjyh34agFb4aHfs2j4U6tno8NXAXiZTykESr5xPkeO9
RyNMIqnFmLDLs9XIh1HZmhI7wIRU1QKtx+hcTz2Y9aEhxWHKSVCXNQKsMjX4WBpGmARrIr4r73qz
WS+KiS1THnh2QEh9AjPMCdYlNjn84uj2vebSjHCniEBgXjhEalPmDdUvOqElAy43bb0Zkuq6SsnP
avudJxDaq7F96GpEaXnDOJW5GtBV0w6stbYQ1gBQAcjb47eYx4O1yB5mYHJrhH/b2Kk57LT6MAnC
d9BU0hR3sm2NKJNjMID+udb2ykrR3TYwby2MulsOfVWbkMbk5fGi8G1xFtw02bUhs28EoL3hTPJ3
tju66xYqnXTKG8Mj+iQ023UfsKBzUttQI5IzrZNu49vEDzfJD068SCkgpCk7hIGs7Gc2BryR8SeY
8oo1iZ078uoNdeewsSER+wZ8RaHtnVSIzsA/3uelVUJFRy+QQQ2nQl/hMToWQA9YQlnlPMaERvNj
cjhiyCrbs2y+kBhO7h+tJEcWlJWRYcE/EQ9mzGpRFIgUZ6862yngjUJmqBTb04z9Ab4pk0+e6L6M
JAb/yj0EXZ1ssFKgBtZRsMphOu3D7BPy349hBEpLfoG301O6n0bvMQmbaZs1MRtBCgOjiOXGjaKL
aWEHly3qiN7vFwtNeFfUBHj7w31NEcz6QUihbQTfF4fnqle06Rn7RDuccK5vLOayjeydBznYMwbW
8Amd1aesSb+QHY3zAlmUapJ+04jdGACvsVyLuXZF5Vix/SCVgbTSfUjsfjkU5yEwnE2Go81w18Nc
LjHCstoUvcM8v/rIDUClbRnpAxhwJIlYCqveWeUoIT0DIcZU6kvlI+pqrW+9cNQiabtEFIJMhftD
6QWk8KFGZqUd4xcIro2+9kOnX4cDTN3c1ncCKOTWCNGI8USOxHgSc2dise2Ruhv8uRlZtV2r68LN
Oa0Dpu5jyOjSQYlq5SfH/eaoZVZrV+PN1B/wv2LwTh1cbn1srAaP95hL1+f9z65x+eL4sjiO2zSr
ULSQhMNpgqXiI3mrRpyu9ji+gzVhq0fNUSwwDr+TwcqB0K6p8x3GsKYiyNJHcZWU0b3tIhCqM5xa
IUEGWx25l1SxuxaWsweBje5fYeba95GyDqLEAu7278p5zUX7aQQZ5QnOR7YwMU7dJtI2PP0kX3PK
keRuW5dEdfDwzbbdGF12sof44BXRc2nWP62I5bljnJ0OAcdhB/uCn19H7HIYLeN1Fri3RjvVO5ln
65n29MFjkL4WZnCPemuT67K/0AIdHqIAPRhnC0ImA7pEciav0PHLit0Hmptl5gdp4f1aLzSkMLDf
6HiaJxXKfse4INzEfZcfrMjH1tOP5q4zSjx7ROGumwZomDckAm5G88MJfOvKdatLzzJ8shIKbZAb
O7MHTS3MygWRPqbX/J30+uu7fCzT6zgqbuUUz3iO/t/PNSoZ8lCAEdpulXCiMjFbCu6Lr39+feFQ
Upu8zey4tUS82NkIDEbdt/s+b+LrWsrMpJrtp1MTDsd2+Zn6+tnUxp8x0PNDNaroehDGITK1efKw
+F9/fXH++ztX4qEFEKhWY+Q/ycF9tXPZHzp3pOmU6yE4xpFxYebDP72hueDj5xIiJYgcjF3UJGJb
J3n9lu+quqsRhuXFoVzMg1M6YUr0UGx0BpGBojDfOBWPGw/Sz+4rbB61mGlF26SoP3WZLnEsabvW
pHL5wyHAEcJuTURSjUOCMBZqmJgQg4kMbviH3omX1Jd61yGaxSOqr5SDf7BvCfdmeMjCWdgbzwXz
5ij84UjHsoj+GM547GLdQ5pGNx3C+T3W9R1/9oamDKKomdNcYAX5asWUNiNSSgRAJqZH3cj3KdHu
huPJzw7hEXLIhhto6THGkuofN1GBKS1b0xKlka48ddT2HN/7Vn/RQsa3iGgyOD9Xg13ux4SOqNRu
f1lWygFnJDs3aHRZLnk3ESR3H2nIEcU0qn2Sp0k3DPwz3JX24uuGzJyuvNFQ/q/rKK/IhiA8juS+
BX2bGPdOh7UIX8aGQ7Q4anMkUaaYPydZxQ9ML648QUCU7wOcVjWi8XEKoUx1hCBrdYdpLDgoSovV
TIz1g+WwmYQRCUZGnBVn7RQ32nHYrKN8OKQFYSZZNgWs2Gj/PXAdqwk9uowb9K2JlR7HiuAIA2im
bmdkkjpO9kr01a1Jq2w1Iuf14KFewnTeemJ4KYgC3DDecC66LB9cGAmoK7NLtdjZG48w8Ro8k48e
BSKa8PfsmwOZo7elqT2oHr5158T32QJ4HMIkeul1cY28Nf6oarS5I003F1B23ThyYwj4tdwt3yoj
zw9FTpDYP6HCU64OlfeUei3L+zASssdLhWm0UyP7QNQl6iFPj7mwq7MTV99Vo/SNnVeYWXsfWtHE
7iqc8S3ovWdiqvFFK6s489LjfV2AwhrHCOCHPFGoZnvlg05d+HXnEbOMx+E2w49+NUy3YiYCbIyG
aMtIMlhBMUYBo61wzUSQ2ARHTfc15X0bdc25iqoXURUmEpncOXgebHK/KR8COOyBUS2Kdvb/ts2L
S1XQP4l6Dj5jEL0QKfFuIMs5uZV/Py15fAgunqzcsc541EEG0KPDlWY8IWisyH2QR47bPnwQSDZf
h09RNdGRPJ4rOkXRLfYKMK8l1vDs/7J3pr1tM8+W/yrBvNcf3Bdg7gUe7ZL32LHz5I2g2ApFkeK+
6tPPrynbsh1bmliGcj0YICFISqZY7GZ3V9Wpc1QnHiyJH55EUiGd+NpCPkklP0TcQrP7aSoBaG5O
Nt8pA704sS4DhL5ampFeAGFChLv04FUhB0zAiiVAp0RSrabSEBkDLRsxFVLzViFMAsGUph+Hk4oi
T0OF1WWpBUUbTKR+DAsv0RGI80zrSo5a8NKgLU+9TU3JFYJBMe7PsCyNK0FeOoyTZd01QakbhEUH
URnbkJmQA+fWyWsppTSKFrjPkOtThkRRJf3463wlf5eq76jz5F1YXtOOpnrHqSQVtMEcDvWoghwb
cvquGrD0ZMCS8EN7CCyoLm8jd8sgh0yPA/MEADB3WC4QXVuG8zuXUnF6UlfRAlGgD4TY1YP+UrO7
eXJm45BRiVr7S5DF81sVTYzeqtWqx4iad/K5YQ+pMVfGqHoYI8m5BiBVj5sN79HXlba41VoWI6lV
xQy7hFpWFjH6vCRG3+zB5EIMHwB42kOckdhp5sBdgNMPg9QE+Kpp1KzLdZ6KbxHSnK/Cclz4gNcM
eYygsHtUFCIph99fZpSzhhCMWXJbLwsI7pyK0hBEIHEwiJ9Y6rGBWNaRxNAsOa2qb8/lEXzPZjuz
fZ/icZwQpTYu69K4TR3KdhZGM77KV2Vc6YNCji7KhPr2iuG6V+nVmbtwiEkV7fkETbxEhTWRKqcA
d5LxK1VhjW7lC4S4UtZ4akatag4Pq1aNTC09gmCHXBVL9a6x1EeeRzQ6dsJfeoLKEqP/kChcRA2V
Vg89a+BGuHy1AVI4yBN/jM7LtwgapwuX0gYLKb5ciyH1qbnjSm8tekXG6IhL1pb8xDmRjQAc7RK0
56IFjWEUUP0K6lkd4sU6vum2Y0bOduSifTGPKw23yj8h0OT1pAwxOYlQBDUW9rVatJSj0m9dVqJe
zaCCtkVhrm0S3LccNJWq0j6TPAJUtp/8KPAlR1BfD0oZwKVZ0LmB+cOFpPXySoeDKpW8fu4ved7g
HmsolwG1EAarlXqM2wnKfbE6V2UKZSpRUDAfOIaGYgN1z/oqhzgVXt9VTmFbRqFKvgARD/nJfLBs
kcfQgQouWJMg9gzI3VwR2Gyp/7ooiQ5aPnRjWrIc+ZXcJXmLSFfkD0gpUAAMPVRPqW4JzcFyh+sE
2TYDITVXjqCCX8V3EkGipY8uQB2LkE+1zHpzyB48ZX46ry5WVLoNV550Ljvw1YCcSUkTU8a/1NBH
VaB3zls5FVhl3gnDRFAbLHoRBVY9giEFHN7LLlT9SGIYObYJ7jQzYL6JjFmsLaE8sL0LFT8bx2fR
8QVDARND36EKz5I19KIn/0JdVvZi2UbNFOYUagVXQpoR6rlVhKhTZSKRiF/NxUimoMDQ1aPwovAm
k74cgaaHcMqwy2E4tyfEX79S3+93M2Vylxitme7AFlpQ391m4ffDBc/TbtksrjWfVFps4ge5cxME
dqT1GSC+zeXlpYTuTM8xJv+WSwOJs8IK+hViAZ0SjiIiSrBJJwgddLOlOYRss2cH6vXEcf6lHhbS
DbWOED+A3aWuEdEJkVbsBXirczdkTpyQTFUnXaqjqJINKiDt+O1pqiqnZr24zmDp6JVe8nWR5Ler
KqMr/ipdVgsxaSfFLSMwz5HJSNG3FgRFXFiGpO+rxCWE71K763uU40bAxiFDdHut0KCaAHw/DrxR
lbd2JEIcZKThK/A6iwSFvBbEn12onI2FNCAjzIznV4Cz5PpYJkTRB0aGNAs6ZmXqX+tGQoEHK6s2
1elkVSJYnN0l7OSeb1ysWtqPWioMxgMLNng36NWGBuBWUcH2p2nZrScag4Uqunfrl76opW6SxH7P
qEGxEpwm5CEfwQMOsZpaM8bX8R0QMV4PlKGlSap0qwzy9mwxj7pKLkMmQBCoxB+n5lqiJpZABrrv
6Bp+ay3DC3uFTklLyoZpVkrjOCriXgTi9xw6uIVYSBL8guzAdcmREtUmEQe5y8CRF5cVLvwRmH4V
7Fy3Zuk9Vu0Fa1LkIzoga2CHLw00B5FbHesuFJFavPrXpJ7gG5IP+pkxL87ywnYulHQytPXSu/I7
FonVZIKUTOkzJsAUsBgoLfLJpRQFnaVWF0clazu4VMO+QOPLRnQMfjiw9W+BZU0NqEIpzzGHsZeZ
Z1GYt23i9P0VGmR9BH6Py6WC+ySn/hkCGEfLXK0ul6QMkSzLrlZOa3I01wLrWMvnrK80wVY3Gaxy
zR5EJgulaJkuCDmp+MEK3hF0q/TFuBemBun8GipC8gb0v1z+hlRS1aPKuxt40bhVaM6lvnJneUsl
lBOugpNlWJ3quVUOauRpelK0vA2o7R4SxEuH0FhNgWxRkhCp0rXirCadDFlmJfDSYeS6ndyzYhLu
1XnAgmuMtsmRptk3oUh2TKCKU6vwBuFluU1yzRmyKr1VQqwJqf7tWMslKaPVKh1kC+QcwixTSc3K
55KDki28CBC5RyxX3KjVlwvIIj0XEg4N8kKHmpkAoTGbUBPVlqFEKpgsUaPwrDvBXWjmt1oMZU82
kU/0EGkN1S2GHmiSUWJB8xKqfsefh+oAdaayp+rM0OSQrG46Rzc7R9BrSHm6BOOjhZ5b7kC1IVkp
MatcHoCL+Uk+OuuQHryA1Vyj4MRfdGojhj0mTcAfBtkCiowaBTnYwTzIAHoJ0UtXj8hwVdqFIy8H
hoonitYp4IWkq7uMbrnG4qeeLFltaTHAfpvC9aiWB1RBfs0TXYLtm/Jnh5qAHsDUThovTwK9dAYI
II7B6ji9omVSnxrkpCXJh8MLTJG5w6Q7mdcmpOLKv5OClpsDjvCVirrmyhtJjJwdyyUpSkDXQ6Vz
tCro7ZP2XKsSopCsoYkIQm6ZDieI14xVGG2ZzslnLqp4fh3lolaFpUhI5qYjgUvtFSuPeIFZ1Ew1
qBtAxCv3FQkYO3SrLsl2Izqi2otq0WwUFMn3xFwGg0LkBjUJ1gZ9svgFLwQMBqX6s9Kpjs+t1Vjz
azz02HG6WVoPKBjyjxMPUi6r0kzoiucO0ole63ISDyxP7yauScZQAztiQLHbCWbUT3acKtKOw6wy
ukBUtHbQAv9p6MoQSduAVkJ7hKWqmjB5g57paHPohnLTJXtGddu8tHvwwbRhVIk7cyOih86pOSUM
Sl0Z3AOTSgZrFuNep+jVqSG6odScEk/DLXIUUuItcEodYuM4CObc7btLnE/H1HpQUdtji4DxOSAq
WKlg9gtd5dSHiobyFFZwCyWeDOQYoePvSkXRFvEZQTntccXFv3jZFrOrLUEbqv+KrUDuwfMJDMUd
Lt2lQwbEFdNGCpLaLsdMoKeFnw003NIzPYU/tCWnx0qSwMxgOEBo8+i4MJKTgqKovooetVaEiESt
ZPzPlWwSOWhUc3l2SV0VXaOoqDJzoBlcSbXcnRTxN7PmVbFa/jfKYUSBRUm8XEqPVulcofg+YLYv
9NVpzpMDT5ONNZOfjlLqqlHgXXUntUNSjTJQcDFDR8mGqh0reLgtuUNAIiH1gO8KuRtqghQ307GB
XQnUPIRlZFCQqegsZAiF64VZn5e6xKJzklo9K4+PQS1kvUBbncP0l/ZUvLCOokQAG1CD6tiphhxS
JNeDojaidqKYVJssMlxQ1ZqMveJ60TFSCeqkEAK+agLjHsRclzCDmu08jxGpQfGvV1dkcqKCnIm1
LL46QAUvEVc88hKeWywvJuOJBGV3lffSVnHj8vg6EsX71FEl3YVjH5WV/Q0WoZ9yPh+yLoQMwl08
3TTniucfNOdavgTPqqoi3Sd5rZ4WkYxOsxAlDCUcL0xEUwDbsNucbDaxaS06aCaUnTwJkkEIRHMS
p8l4oSyScWslw4PdHG9Omi0pGcfMXT4rbXabb6YT+tkcssPu0jTxv0tGC9SfE7ikxNWWwepoEjJN
elLIPTS/PG9up9mVlsFyRO0BEwh8L5tNXIii382xWbMOdY3FbWsBWUqMeWPqtr8mVDn3NegZBi1F
sGDw2eYLUjyhjkeBVDclJbO+W2rPUnjxhInNZi72zLw4LuCSYVlvZOOlUrERj73k9ffhuBuaqwli
HKp0GXvqsq+LIyTVzmzDIBQqjppTpaWG/dTRLrUl1EAe4kpw2Hkhxcw2mWBRnTUIUeocFhPSrHD/
To2Vftf8uSdaJtIsKLGDq1RDhA3dy1WnZQN5aFB2/7+E56qOUEyY3i0ZCt00S9zb7LliAuUazaNa
16D8rrVQh/yp88rf3BfwyJL2H2pZhYwBKuHkZMBs3xfwyLLMR6ZtqQCaNBCMG5EF/T8kfDQwoQ1w
11Y2Igua9B+KSyg2k+g4EtBa5U/qd56D2HUJNCwgdtXW4fNmQaVyC0/hp/JKIcdpo62kxt/nlOoK
YthWP6jInpyjH/vkyZyvsfFPq3OaYqANZP73X3sBdo0dVYqqUig5ndS/qqJtXIfQyzJeXKA0CY+p
fhN6R84JqY4rF17K71HPnaHdMNJAOEAb3sG5PS6v5WMC4CN46UVkCxxfL2MhuANVKhOMfo4qpcTB
QieHZIGq2TqN9wJVWssp0TzAACdmKhFUiFcpDEpsYC2voO4Q6M3CmbN+zpCYU4MrM11Vo9ayLmA9
ifVknMllMm72GKAzFl2J1p0riIEB51hRucnM2mwKeQVrtyb9gDWrGhO7rsaqIPJfLuCRa84FEypm
Sd5G3Xhh213PTVElF0GGlUXYARcyGDcbK51DvcCae9HTABO1Vd8Kxm4zfuKvwaYljotmdBeHxBfP
Aysu+80wgs7fqhPKEfnRpBWPN5vcCZMxjK1G31mFp2C64nGzWaI8MwDHKWBe96cS2YWbb2Uy4fOQ
bOCvRMYkXyJGZkaMy3keeYRPTWc9p+hmqQwDVrzNYKa1CoJnRrNtTkhiaF9phUvwXq47pZVMKFIs
+qEYxaGUxAcRA3ezZz8O4WnCGk1WRjq+Iw7FnGG7GcabDdiZGExtK+qC06XCVMxGTKwM5YEGW83m
OAQhjlDe5Cb24yGINoWQmcfwnlA0zgRyIrnZpN+cylYtRL4sRTV6E8v915LiFGo275dVLGKQrxw1
p5rN5lCOF9/1kkRUS/BqbeYCIoYV9RPC8qZVrMQ5NlPA1Rsrm71JoQr+GPEQJMuL+svV4nJjoeK1
EDdqjs2sFBzsan4XzZHxauZWq4ropBtjmz1ZI5TP6wBBRp6OWxK0YM0eEuDFoNBW6EPHpJtN/br5
zHcnzihlHVuQh6fVqIuoqHzGc/P5aVvJnL6Vh9frQ9VSg3E9UERP0HWLCVvsNb2DQLcyLIk4NOeb
U7Q4yUubPu/YHo8oFrxrMTDmVUeeZy1IxQoR3m+Z8JnGOinYzCO7ErOiUxEhGQNHZNcJ0A1E1t4B
tuFWY1dOqnGpkZVELXJointoum0h7nm9t8ovljoL1yf9NQKzd4/JTsMQwuNJctLcTdjc0uNGF1x1
OJncpjg3EUSTbrjSES+k00wshoolbum4OWw2lfhgc/jiK/BXe21KXpBADFkLSTU9lAAO6yfSSebA
sOFUtOm6zacrsffiMJiA9IA2HS7oRQHpvw82QcWRhrNBXNCA46gX+fn3zeWbvYxS1WHuF+tvkbXm
ravqRSfReF7EfuJxLTbNXnOOMD3Dd5C4kAEVcwGi44srOXfwZWy/t/74yTczadYqWktA9YxZXg0b
RrMHsCxKvje7NbzJcA6Jz5tNbOnTOVMGifQWTsvmg+av483JzdWa77SsJcGCwFp0myfvPT5+QyOQ
C0/u13wew1LBPLvq8I6gs6CLIQouRXtYEhosG9NMckRrexujFbUAO+JICMsIwzUDJvT2vBaj3vrz
uWL1yNXfhDWunLFQjyc1fo+4yPq7zbea41BW7q/cHDYfNOfWl3vyN0ErXw7q0j+ScS0GqtTqUxDA
S/baZTbnlFK1Vh0lye7AnaMuY6PSKbqpVeoCvW1Om6OFOCWJ/gp9s0HtIYclJVrjZm+zeXluKcgY
DV11By2exrLVIuDYfCdYzX/VwvhX/7b5s80nYfN3m+Nm7+VPPb8lcCRzyeYx1ErRSSTlF8mYqAfj
cjJWSeaYVeQPQRt/1ybgzmGDwokRG3ggeDlXUPT5LQIXgwIQCEixjLgRxaVIYkIZJmU1+CrhIzUb
Cz9BXcCfsaaUbHglxUaCTm5NLrn5gKjrLHUjIGDid6SItG2QLqrOQizQgzIT+KJSyaGvJMKZi87d
bBQxIW8On5wTs14CQzTjlS+6PeFN/E8eclCmcjevUeZMwc0vynjZV2xtZPl52MdJ/cHjKEYtGRYA
Y+4PYIyq0LYZ69KyYEwvLrUzzfO89W8WvO1js3mDYi30upWH8KFV2WHP1Xk8CSJXtR6bIBHgdFQy
MisTMV8Wy7RkySZ2G9LMZoMejd6eGw6OOdLxVVlPhlFx2zwgHbQzgnxBRNkfgQnxRJqnZAgHCMQs
OlKrxcBJU71H3fKvfKHGQuSoDXPFNE7nTp9SWqpj0xo8QzeHbmasOd/mC17eVKywKrE8sc0cF7KI
Jl/dsBCc4JwT3YESeX+YVAtuOG2t7FGpHJcyUwjp8LTLYunCkO3rjLVuXTuwNJRHYSJ7LJGWEKoj
OxYLUk+5pcrrzUrLz8jyekOyUkMYMC0UTQEUKqsriCuLPtyZ46JEYUhmgRPKJjE5eNKTSWBeLLQk
6igZuRrqD5fjZiMG27G9rO4P1x8g8QhKKqAubQH9Z7NZ94Bm1zU8FsFeicIlmDi8jdapOTcVIoaE
AdCSOS7BUHVMhdBvthLA+dI5yypdpBDBuFQK61YjN8+MlU+ZrAS3LIzR8q+0kpYkjBgCm43czNKi
+Kg5hLdDHqwM4AKhdgfzx3kAsmXsWdBoNXvxYlkRKES9aQ4FFA6wWAB7MHuNnxzbEoMd8A1x2kO6
bP2ZxdBR6Ik/2JxqvrG+BrqRLMnwrNH3RVSrk4q5JRYb37dUkQJiFzAPwUm3yLqmlrMikkqb+oTm
q5HHGqP5UrNXiZmr2dt80Hxv/Seryr3zReK2OWfGsT2wEAE3IojFLbGRVgEBi+aYzi5D/xUsu/jv
2bg5Z7Y0Po6SY7QO9VFzqvlw7pS5cPOzcdjyHEiguD0/p67GtKReUk6sUZDr59XE0Pr0FKZ0ZT7y
QSYOSqoTpc76XJbMHMtJevA8x2Ct+Jq+lFtdiaxEOxOHmw82h+VZxAoXBCdJrwpOoZ7V6tIBZEqu
BrJVnPoDB2i0eiTbPXjryptgZsnLE/QiQmbHAYC6K/8Ut+MrSFYbNhvY177W8GNXRNnB7baVyRGZ
WnKSdfI1LY8TFx5uUt9Eo8Z1cZ0r0wK1ubk3gJ3GU3pz71pbnMmLgUBTto6IH5qLQabwzgxM+cgq
0jbc6XZwDMorro4pgQAUO7ERCTjKWiPLBtp/4UjAAbuOO/KWI68OOwnwZOzqG+Pg2OoAeyRJnd2u
EI7oLX9B3ZNkgxyQZOuHoA3F/svMHEGJ15HqM3BaS+9GAUywaDvd+Teq1eOfgOm1BXIkV/m8R1Wg
BpFTGypZVYFJvS+Cy+rAlPrGckTm3nH7RBFj7YxStsW3ZHGeSj/9E2pI28f6OJpa7cVp1Y54RTtu
ZzWmOqaz+FEfp10i030I84BN98JuC1azNgyQ4F0GVQcuzzv5IuiVI++71I2u467VrYboz8zP1GEx
hFKz7Z6bPQOS9nOczqQNS253eSIPo5/oOc8zwHLwkPegRvPd/gS1oLJtHCPeEeV9mRV21g2h1Oz+
TNvqWTACmX1lUGLY8y5ap86sviMO/ys8jo+B+SDT21t+RxyNoL35LQu6+qlylX7XurNsuDoa5T8m
I+6KEp8B+ioXvHNwIZyP1WpoDqK6XWvUNvTCkCmrS+ZWRdK4Z8Tfs8XQnX8FkUPGloopiksnfRv0
sr8ECA5RmtkxLlfQLmcd6U4LL+YwL/1LLqwl9QzEE+tuRbiWAG4+rHBrYcM32wuCA9UYPRIUEkCG
RDIc9cmP5OjYvLAxKxgZHTBQ1dhCpaDnjuQSud8bdTUMncEKAG7RRuTM/IZY0OR4PrQvlC5wkX71
I7M70HAeOwvE97qePXTcLlx49aXvdQ2bSoIhwuDlZIQoa2h8pfwzmEImL636/0LssVAuAo90wGnZ
l26jVi9a9SBjl5ghUKEAgvPTvKOGs0DfGiUfsg7S0YSlcNlRz2S77V3HdedIvypa7daR3I+64Y1+
N2ceBLKI0IB9PPnqAB78twg69aTj/0DZrKWKDzUyZUMqM6/s6FjRhtIxa68L/4c8A3RNZEL6Sc2N
Py6mICMX8THavKx+BhSFRR3bAT4AMoQCjg44Q1fGZWwrN8Ego7YYrMO18bO4WJ5b3+NRBb8CCRUg
F8e8/q1iBNSzvCTPu5y08zunk8ygutbkXmB0YGCt5L4f9hGI4w65PMmxDC2LE3WsXiAKD2OgvQSw
03Zn0kk5bd3651ov7OCkXSnfnTvvioQyPNo5ygftrDM59W7iG2A0F0QH0Pbp5Uc6bJWn4RCdvdV3
f6SdXtdf9cvWUD1fzOBuMh2YB9twaP0i5GeMqz4FSOSa6kHyDcjnBUQNR9KIAt3kWpl3wd4yW43S
btXWeq3vEoi6Pln5dt7Nr1zEG5Ah7+AVLJBl97uxLFikIC+m07cuih/LEXgk4I0LA0HMtnSMssDA
udHkMQHcy3DSxfSwtwS23Fbwfss2Gl19axhc2P96Xfsapqruauj9oAKu14o6rnWmkoIGTN1h0Ow6
sGV3KJOBGb8dHvO6kSs+VYfEhvUb+uEx6nZym9DXGNEP3nyFAtXTxRy9xz7VShe3k6FzjOc5DIYr
XlQgv9Z5NpRGlBoWSV8D2s4IqHYkwATd+JJnOsqO0NbzkDbvBPRUZwjdqAPLFCXTvNbnVDSBbanA
x3dIWBAeV+n5VMmcmmA2OqgApYMJ4Z2B0yNxN1j8W56EyTd8rwX0+lzR7us3Mhk++h7sDcdW1xnF
x9TbjI1rjXsekGkcVl7njOpB8whWmGioMqd0kIsxOw7hSLjKFr1ZfeYd21Pt3PvmnDiD+c8AfZzT
yl+Wnc30ZwUxAZ9milQZNpakq4YEj8YSqaLBXJ2cUtoGc7rwcCaCHxvyWHTSylKFO0VkChQLMjIC
/0IuoaQQFdK+rkoEbAyJHAE0secIh6TZK3XUsIbrXbRQpd7CL448jUpvV3zHb7ybt/9ahX+uE6cK
TkmmL7phbqBTHqZHlklJUGDiUM3tfJw/bhaJlI9bqg9/qdhrPkjT6AfSBNBRx1A22mVCEfxq1Z9T
dD5KiVxZJcmv1UpjpGx20bpdgYBEbNA0NGqp0jkLzhKEBZRycKCSuAYatwzmkDyqxCAWzfHE5CNT
9bs1YNWhkQjSfEmwzdsWoaJmL5sLp2BzjMYj3sdcOjIKqKgjRAXbiiC8l8TGFNT2zd7mnGwX5WCZ
5OcTqeiirJp2jJoGxj3B040DOerWC7k1mDhnDhQ1YwsFA0g7A3m0mCfpIBdr6WaTefppXLfkfimi
C5uN03iBj+eUEoKAeSGdNVG2JqXU7CVgCRkQHjNeYCpd0sPJvNfklAwl78BMqA2bcHAmQoLNXlPL
73qKhBq2LeB8l8CBJn3LJjQVVYUHjyrTxCSPYsTbZcDqKuNxfl3FdTkq3ZJ6sMoebAJIkhXkndoz
xMvo5kskjLLVeLkiEqNmCaM6hbRAKVh55hSAVnqurg+l0gUNwVLJLiZXJFYlpAWqUmiayFdRYsVk
GukI5AGqsS1X6kB1raGzEi2eaPrNso6sXuEDcO4sRLxO8yh3NSFWBtxR4KmIlttsNufALNYjZXIc
lDICiUWCToGWh3W31mLy0empidejmhNjWIhAXBOiE1LTaDwhItToz2upCKasg8ebYLKiFD90HVCf
1ApBakGEP0Zo/gjfd87IGv+sMw+UeQmBTD9MqSNF7RzPjY20RPJZInWcJmD+mxRb08DNZnMIr4yL
kTiGEmvypnll4dpDZSzjGMVQD0d1abXr2iK806QO1xsRQ9ajhJPwTXSXNnWPUN1OOk9yn02OcH1s
SdVyTa3y/0wy7t4QkSsD54oU9EU+A1M9S3M/eySXI9rk3zUfu7P0T77wwE73+wXuRdBHd//1v+jJ
j2mx5osiz7f+7VlzS+L4v5+l/f63uO0nHzbHzix8+uf3lv3+06/e1MPJoTtLpsntvF4/jfvbXGu1
/+NPf06Xz1TaCTnC+7S5k9/Sk4+EgjsunHovritosva+boISUfD8wrAKfcSFvWkA68DDlUQzyiQm
H45fzdT+Xz2KDgVav+BIdZ/dta7bpPz2fRzIAofJ9C58uJK4a7OhQdz/ykEwu83c2/xZRtokX/zw
Y+9/JN2ZPy2nyezhSuK2LUv9gIf9kEX/Ev76wsPJlz+fP3Z0cj+gF+I/JO7ds/aUZdjIHux5/5MZ
zEJ0V55fWZEksvb7NuiQJ+66D9dpurfakHbue+HR3XT+rAPKmil/wBACvYeLQMrzN1KzpA/of6Pg
zp2+GEU0CDMfns77228Uls8bT7MtEBz7PuOj38cmQ1Y+4H054s7yW69+uMWmX4CO/oCXRAjRpL89
ZluxPqBvnEzd4NnogRzeR0wvJ9Ok9qfB3dPHoUjaRzThyTRNp/D/p7Mse9anIf3TPuKRuLdwc06f
kfkqyASCctm39524zAVpmD3r2YoME8VHXDtNXf6hbfpwMdEHFQh0P+jqYZ68vPSH3HgYZC/GEMjh
LPvBivePIaezn8n0xeoJSkjjQy5dTJ/PW4oqCdjVvl3kdFZ+GU6XqHK7z6d1rm9/wAAorj+eJems
frjXppdQ7P1BFz+ZVe7ts2lMUeGrefi1fVqz/PIvRa4PV7q/b+MDBu9THNX5l840CZkpn7+cqiF/
2A90p+ATXl5e+YAlyRnFRs8ei0ZveTjx/id+5vmsSJ57NYqm2B8wyJ6R6gqfD7Ga/hFNeT4LgrT2
i+kLNwFiaOUD7vvrPLybfRmlv81tEA98QENeAlN/vSOqzBIf0KTrH/i9I4rLf8B68IqnP0vT2bMl
hapKygeMjFczeCAfOrV4+VVu+gOu+y2bzp9dVoN79OHE+1+e61myZGZ7uFBzw0zFHzAQXrt4Ni+6
t6pD3P/wW++/6Zsp807gQPr2cK31fVvaBwyCN+gdfHn15g3lI5yRm20yDI/RoveFYW7exodvvfJr
kab/fhaS6om/fx472/mFx+jbOb5/QMnKb5fY/Y2HqNYrl7hfxIimF0EsiM5p/ccQTfNr9f131tEv
VvvM+dHj1PZKB6TfP17hyU8+XKf5rSb+xLfuH9qTr718PmsU/3u+8LttvDaPd/aKbefuZgL8VHax
yt1mFxHL5WyzhH2faevg22GbDAg/M9U20/rJLA0eF0SfyTIR7tlm2dEseRyZP5VdOBfb7DoO0y//
BM7Mnz3O8J/JPCEzsM28s2SKcQ9T6meyTISSt1n21S1wJt27z2nc00nplaH/cnqbMEgG2accS0Q0
YlvTXU6DL10Krz6ncazQdxnX5627FWvCT/ni7RgxReuNw2kMe89nNE/4EzvaL5t+6fjTZM9F5d9Z
oei7Fl/JNCK0sueouU5Q8hgPuGDW0SfZ3nTdWcCcsF+n/EuW7RhUev6Xc1C9n9A0WajIbXvfTtzp
0m11p/tO5PfZ2wP3SRKl283r5sXU36/d/pJlQgVnW8MNXd9Pf4ZJmDuPUaz3LTD/joGKvmPtDOna
k3DUO01bZ/4P3Ct1ecd4AlL2MZvxTsPWafwDG2YINM+2TiniQZsQ4rtNEziCA5sGEcN20y5nd07p
3u7bbmvQwYGNg6Biu3H9aU1Sfc9VibxGPRzaNn2HuzOe/fqFq7p3t/wr1tm7rDtL/BnQlj2nuDWm
5MAth6jh9l55mf/6Ffp7vnH34JDD2gaEfcdw0p76mbsMk9mXDgDb/ZrvHl9zYBNBxmxvvptpvYEY
vW8uuIffHNqyXavKoch2Rvs64Pf4n0Mbdz+5rjMprwS/vk6XT0Ai7223Btp0YNNQzt7eI8fTW2/v
iQBglUA/Hdg2QEDbbbvM/vOlAQx+xIDyV0zUBRyTx/pmzzyZ3Xr+LPhJefWeA+Ya3HPgJtT1Hauw
m6m35xIMliKBWjqwYYa2KzKEk+pvMBzvHFPWAL4D22aqO967Npk56hN8f8/w0D1Y7tDmmTviQyIS
u+8KbA2QPLBllrEjvtDJayKxznTPoWSNuDu0cYJrkN98c6gUKRAPTOOnNG6XKw5M1t0/NgSgUWAl
D9xytgBRbmu5l9jLdw6Wa7TmYY0zJYFU3GbcVe6n+79w94/wgMkPU9qVtzohWhkAmd0zFgtXsADD
Hrrddq1M/vH9mTOfBfs6qmss7oGtk0UdxLZeeU4pKwkQP5pv6sbe+dr9FQMVfcck3p0W7t3ejs89
nPfArQfWd3vrXc5n/s89O+ZfMk2gmLd1zDbI52S/KfweK33oRhP1Xtss6079vR2Cv2OaJoiEt5n2
Icniv2TbLtTXcJokm3rS942Rf8c0yKu3N9tpPrvdF4T4l0zTd/TIK1ptuqlI+FTNpu8YSK4S5rY9
0x9/p9lMUW67bSB5qJj40p5R9rrnNLAuEznwNAAH4nYTj55Q77+zW+pNicqBDYPtf7thJ65fTnNv
Uw/1TusMw1ovfw7o7NjaM8mEV1IEsL3CDOHn+/VJec2ecMCmWzNMbHvnXvBSvNJqT9r9SRnK03IW
wV0jXuxDNdkjxuXNaNALToxPYdVj53jTqud8HJ/CqEfUzptGveTs+CRm7UoqvuAL+RRWPUJ13mys
56Qin8Oohplk2xD4ktDkU5j1CGB5s61+I1P5HHbtChH885zO6zMYtYGrvNlYL1lkPodZDQvNtlfr
VQabT2HbmgZnq20v2HM+h1kPMJW3e+JL5p7PYdcDRGWLXSnSiBten09h1iMC4E2zXjL/fAqzHvPj
W8x6yjr0OYxquH+2jRiCkeg5adAnMew+Q7eltZ4TFn0Os/Rdafc1WdI/yxmcDy+SuLcQnsAnJ2KM
jy3+hnes2pK5jgodyD/eYKLebrBXaaA+RbM9ghjeNO4pR9QnMekDMBK7O+KBwzQPP/dmO30L3Gx2
9+Uym2Yv8xC3YR5kgoHZaaprdr1iivrwLh/qFXtELbxp3XPer0/RDx9z+W8a9Rrn2GcwbZPuftO0
3wi9PoddDTHY4/vxSuj6GZnYp7DpMXPzZls9JIq2hOP/xw2HDFG7IFW/c5J9ivZ6TNm82V6/8ZV9
Crse121v2vW8/0VQJc7WC8IDTUOaZUiGrsvQjqqGoVqasQNfczmbZpk/e37ffngLnlvUZD2OI28s
ZQVHmvmQ4zygjbaM5rdi6pqN9Le0o4junLXtU9LKdV/7QyMf4I+HMlJwURsWz1ZXaEpZ2eWavJ6Q
/DMjH9OeBzJSRzretBEusmyV5yvrgiLyscu9MnW9xUr0Z2bqDcs+v3NAMy1DM2xd1TQdLdOdhUwQ
3LzB4PPHlq7fjQNaahuGosAIqwpezl01oGdTeHY3VOnveTOhaFzXpxzSRpvm1GxTM1G731WztaYr
SvcaY/UDDz+8mZYkKSbU76ql8IruKp+/zMJbpL1eVFv8cW9dQ50O15KMrsS/LUZZZkp1V6bpNXLF
PzXxHoR3OBNtzZQsDS4oxVThJ1i/K28uYNoU4CXpL3fm3+2zJtClezrHA9ppWpZE1SYqDrai7Zou
32Rd/NP2FNzxB51KbNPWWN/ZCnRUqr1rxjwOA+c19Nz/dDNZ8dimYiIZreos8wSJ9raFwT/BdD5z
l/t12Xsqy4N1WYP8gMEgqygyC6Cd88gbfJN/2pL3AOcDWslgoKmNZ4JjuPPFnKZfrmfOy1LZP7PS
MO+LOg9qpclkKfNymrZu7eiv0CfcvcLI8j/dSpOwmakynzDQ2poq1ES2vZWsfGAy5N38XO+lqSII
YBpYqKNUZuzCX79BJvpnbYlPsu4yB+uxlop9uM8yCz3hSu8oDniN2vBPTbynTzykiYyv1JtKLGd1
zdyFWJ6hgleG4Z4rn3sCzMNZadg2iqtI36m6wnp2x0v5IPf35TJKwJ6/KBz44yY9sH+JwBq0ebpB
mAuzd/Jl/OP/zGOkO/m/zxhkPHAgHKxRRYDLoBQWU2XKJHbNmmeU3e41yuKwr2MvB7QQz53pRCOI
p+s7Qz+Nftg0QqVorx5rPPBlHtBOnHedRR6rAxZ5xo5gpSCxOZ/mLxg7/+y1NOTD0gfqkq3hPyuq
bVhIFOiMRNsXBjcCKbeRg3pP2Ed/oCs8XEPqKpMIfZbZUqUpd9j4wGLwChnRH7bmA2HCAS0lm82K
QLdY/9CXdixmX6E0+DMLH1kTDmihZRgG2Qs4Ughw7aKAWaPc92/JB3quw9kpxnVJslWTBALrvR2L
vEcGrb0myweirsNZSTeVYPhUJJrUYt7cPvqczJbwHOw1jRBK05ofOZyNWGirwo02TR2PeoeN5zCs
B261Tzs+ah8d0kZbUYnIahYUc9auNMnJ7CWTyp8NO3/DQCHl20QJCFIqQuhzm/98ld/+RlnxxyYe
tp8ypBqqLUIgNsFmk9zldhNfpQr4MxtZHh8UTanLkkl0gFeQtIhMNERI5m1rxj755y83AmC5z+so
3vqDDjmNmSbZHw35RRkfc8cy4J8Etq2n+nnvWdb9DSstcly2pQOcIhK7i2vlNdqOP+yv6j01yKHG
VeZEJg1bCEsAJSAXtKMkXQS0/kH5J9goq76rKR/yaQe005KI2kngXmRJpNq3v5f/5CmQ7T3fycOm
fxAq0FX0VhXRY0kf7Ar2DENs3C8razLIHXbckcnI6ryQNCFrOlyu7c0oiihe5QD/s9dSfyAaP1h3
lRlumEwMU1ZMg0F2B89HJ0yiPP3SmcM/k7n7ddsDZ6E1EzdLlXWQLwBDRCfe3qRvcEf8WYOaDxQV
h2pQjWUBCusKfVcB7LOTQ6Izp4rkpQbZn9kI1O+wAViwWhoRSSI+hEEEdGLHGHtf9b533E5/EN44
XGOCerEBMJmaLdnSTpBhd5YloZvt81pCXLwe6g5oow3sRbdZHjDoqruQTB1/Vsz2xWvxivwf5s5l
p2EYiKK/0k/Iw47rDRKPNUKIDcsArYjUxihtEZ/PcVJH5ZGYytKIXZaZjOOZuXNn7oBCiFnpu5WK
I2t0VVKQHFeeTlJgaJActk+HJHwA5uZwxQkaaYBgQQhIDRTU8kgwuWv2+51fI55Wk5CNiOYG8HrI
YsHrIIbYkmwvkspeN8ggtm2dFi9H1oKcN/PKqJyg6fMDiMCReNlvdnhnA/cq5f4B8JU+tLlhB3FB
5oXUNmIQMTNXH+kVpg5SQHLOJCOoCrwJ/mp9DTaf/NwiRJ/sS4ipssCPWtLG8+BPgSuXrC4aiobp
W/a17jbuh+LSeekPPSfZ2kQtuWWBJqH/glSUTOPP+3J6r+55hpqwwVfu0BIw4aqbniDrOYfzhvoi
7NF935P/dyPZ/S+79VkrqGh02CE3w5uwqBUNWcnkgb1yqZW0DnJPYk7ELPo/lSem8WRNzMSgyJQS
RUbhJzkrPcDlnchPkpVlbHT6vt6smrS8hxEr4bzH5tpAeLHG4MiCu3b+dwzzkOnUX5iUsrAzYYTR
Lswt6R9oJOcigeTSz3YlcgmCEqfckfWZXUWkzAqVGdqz8+48qjYlZwV8WVm80s8BQGTykA/9Ep3H
eLEP9fatTrl9/Fftv6WUK3VGzwD6HTcPiYFVsZ5erzacZqHscs1RRXwyMl4zLLp2XTsrHXBywCdm
ScN6CCHPjTrb03a5jeughH71Vv2ybdobIFh2wAD3jI2//2GV5X87ealfZijDqy/cejFAHWJ+i3l2
N4xkPqPn2V18AgAA//8=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1CEB410-CF1B-45A3-B958-C99FC44BB7CD}">
  <sheetPr>
    <tabColor theme="7" tint="0.59999389629810485"/>
  </sheetPr>
  <sheetViews>
    <sheetView zoomScale="192" workbookViewId="0" zoomToFit="1"/>
    <sheetView zoomScale="181" workbookViewId="1"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8665104" cy="6290469"/>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8DD9C799-427D-4604-8516-F1F148C9AE2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383B413-625A-4C07-9EB8-D6FC7E514560}"/>
            </a:ext>
          </a:extLst>
        </cdr:cNvPr>
        <cdr:cNvSpPr>
          <a:spLocks xmlns:a="http://schemas.openxmlformats.org/drawingml/2006/main" noTextEdit="1"/>
        </cdr:cNvSpPr>
      </cdr:nvSpPr>
      <cdr:spPr>
        <a:xfrm xmlns:a="http://schemas.openxmlformats.org/drawingml/2006/main">
          <a:off x="0" y="0"/>
          <a:ext cx="8665104" cy="629046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aimov" refreshedDate="44252.746473842592" createdVersion="6" refreshedVersion="6" minRefreshableVersion="3" recordCount="469" xr:uid="{C109936C-8F4C-4E01-923C-C3592A1C73A6}">
  <cacheSource type="worksheet">
    <worksheetSource ref="B2:N471" sheet="Ref_Type_PAD_2020"/>
  </cacheSource>
  <cacheFields count="13">
    <cacheField name="Rec_ID" numFmtId="0">
      <sharedItems containsString="0" containsBlank="1" containsNumber="1" containsInteger="1" minValue="1" maxValue="460"/>
    </cacheField>
    <cacheField name="ID" numFmtId="0">
      <sharedItems containsBlank="1"/>
    </cacheField>
    <cacheField name="Description" numFmtId="0">
      <sharedItems containsBlank="1" count="11">
        <s v="Annual Operable Atmospheric Crude Oil Distillation Capacity"/>
        <m/>
        <s v="Vacuum Distillation (BPSD)"/>
        <s v="THERMAL CRACKING (BPSD)"/>
        <s v="Catalytic Cracking Fresh Feed"/>
        <s v="Catalytic Cracking Recycle Feed Downstream Charge Capacity (BPSD)"/>
        <s v="Catalytic Hydrocracking"/>
        <s v="Catalytic Reforming"/>
        <s v="Catalytic Hydrotreating/Desulfurization (BPSD)"/>
        <s v="Fuels Solvent Deasphalting  (BPSD)"/>
        <s v="Coking (Barrels per Calendar Day) "/>
      </sharedItems>
    </cacheField>
    <cacheField name="Type_Code" numFmtId="0">
      <sharedItems containsBlank="1" count="11">
        <s v="ATMDIST"/>
        <m/>
        <s v="VACMDIST"/>
        <s v="THERMCRCK"/>
        <s v="CATLYTCRCK"/>
        <s v="CATCRKRECYL"/>
        <s v="CATHYDRCRCK"/>
        <s v="CATLREFORM"/>
        <s v="CATHYDTRMT"/>
        <s v="FUELSOLDEASP"/>
        <s v="COKING"/>
      </sharedItems>
    </cacheField>
    <cacheField name="US" numFmtId="0">
      <sharedItems containsBlank="1"/>
    </cacheField>
    <cacheField name="PADD" numFmtId="0">
      <sharedItems containsBlank="1" count="7">
        <s v="US"/>
        <s v="PAD-1"/>
        <s v="PAD-2"/>
        <s v="PAD-3"/>
        <s v="PAD-4"/>
        <s v="PAD-5"/>
        <m/>
      </sharedItems>
    </cacheField>
    <cacheField name="State" numFmtId="0">
      <sharedItems containsBlank="1" count="47">
        <s v="US"/>
        <s v="PAD-1"/>
        <s v="Delaware"/>
        <s v="Florida"/>
        <s v="Georgia"/>
        <s v="Maryland"/>
        <s v="New Jersey"/>
        <s v="New York"/>
        <s v="North Carolina"/>
        <s v="Pennsylvania"/>
        <s v="Virginia"/>
        <s v="West Virginia"/>
        <s v="PAD-2"/>
        <s v="Illinois"/>
        <s v="Indiana"/>
        <s v="Kansas"/>
        <s v="Kentucky"/>
        <s v="Michigan"/>
        <s v="Minnesota"/>
        <s v="Missouri"/>
        <s v="Nebraska"/>
        <s v="North Dakota"/>
        <s v="Ohio"/>
        <s v="Oklahoma"/>
        <s v="Tennessee"/>
        <s v="Wisconsin"/>
        <s v="PAD-3"/>
        <s v="Alabama"/>
        <s v="Arkansas"/>
        <s v="Louisiana"/>
        <s v="Mississippi"/>
        <s v="New Mexico"/>
        <s v="Texas"/>
        <s v="PAD-4"/>
        <s v="Colorado"/>
        <s v="Montana"/>
        <s v="Utah"/>
        <s v="Wyoming"/>
        <s v="PAD-5"/>
        <s v="Alaska"/>
        <s v="Arizona"/>
        <s v="California"/>
        <s v="Hawaii"/>
        <s v="Nevada"/>
        <s v="Oregon"/>
        <s v="Washington"/>
        <m/>
      </sharedItems>
    </cacheField>
    <cacheField name="Date" numFmtId="0">
      <sharedItems containsNonDate="0" containsDate="1" containsString="0" containsBlank="1" minDate="2020-06-30T00:00:00" maxDate="2020-07-01T00:00:00"/>
    </cacheField>
    <cacheField name="Year" numFmtId="0">
      <sharedItems containsBlank="1"/>
    </cacheField>
    <cacheField name="Op_Cap_BPSD" numFmtId="0">
      <sharedItems containsString="0" containsBlank="1" containsNumber="1" containsInteger="1" minValue="0" maxValue="19634219"/>
    </cacheField>
    <cacheField name="Idle_Cap_BPSD" numFmtId="0">
      <sharedItems containsString="0" containsBlank="1" containsNumber="1" containsInteger="1" minValue="0" maxValue="458000"/>
    </cacheField>
    <cacheField name="Cap_BPSD" numFmtId="0">
      <sharedItems containsString="0" containsBlank="1" containsNumber="1" containsInteger="1" minValue="0" maxValue="20092219"/>
    </cacheField>
    <cacheField name="Cap_BPCD" numFmtId="0">
      <sharedItems containsString="0" containsBlank="1" containsNumber="1" containsInteger="1" minValue="0" maxValue="189760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n v="1"/>
    <s v="ATMDIST-0001"/>
    <x v="0"/>
    <x v="0"/>
    <s v="US"/>
    <x v="0"/>
    <x v="0"/>
    <d v="2020-06-30T00:00:00"/>
    <s v="2020"/>
    <n v="19634219"/>
    <n v="458000"/>
    <n v="20092219"/>
    <n v="18976085"/>
  </r>
  <r>
    <n v="2"/>
    <s v="ATMDIST-0002"/>
    <x v="0"/>
    <x v="0"/>
    <s v="US"/>
    <x v="1"/>
    <x v="1"/>
    <d v="2020-06-30T00:00:00"/>
    <s v="2020"/>
    <n v="941100"/>
    <n v="350000"/>
    <n v="1291100"/>
    <n v="1224000"/>
  </r>
  <r>
    <n v="3"/>
    <s v="ATMDIST-0003"/>
    <x v="0"/>
    <x v="0"/>
    <s v="US"/>
    <x v="1"/>
    <x v="2"/>
    <d v="2020-06-30T00:00:00"/>
    <s v="2020"/>
    <n v="190200"/>
    <n v="0"/>
    <n v="190200"/>
    <n v="182200"/>
  </r>
  <r>
    <n v="4"/>
    <s v="ATMDIST-0004"/>
    <x v="0"/>
    <x v="0"/>
    <s v="US"/>
    <x v="1"/>
    <x v="3"/>
    <d v="2020-06-30T00:00:00"/>
    <s v="2020"/>
    <n v="0"/>
    <n v="0"/>
    <n v="0"/>
    <n v="0"/>
  </r>
  <r>
    <n v="5"/>
    <s v="ATMDIST-0005"/>
    <x v="0"/>
    <x v="0"/>
    <s v="US"/>
    <x v="1"/>
    <x v="4"/>
    <d v="2020-06-30T00:00:00"/>
    <s v="2020"/>
    <n v="0"/>
    <n v="0"/>
    <n v="0"/>
    <n v="0"/>
  </r>
  <r>
    <n v="6"/>
    <s v="ATMDIST-0006"/>
    <x v="0"/>
    <x v="0"/>
    <s v="US"/>
    <x v="1"/>
    <x v="5"/>
    <d v="2020-06-30T00:00:00"/>
    <s v="2020"/>
    <n v="0"/>
    <n v="0"/>
    <n v="0"/>
    <n v="0"/>
  </r>
  <r>
    <n v="7"/>
    <s v="ATMDIST-0007"/>
    <x v="0"/>
    <x v="0"/>
    <s v="US"/>
    <x v="1"/>
    <x v="6"/>
    <d v="2020-06-30T00:00:00"/>
    <s v="2020"/>
    <n v="438100"/>
    <n v="0"/>
    <n v="438100"/>
    <n v="418500"/>
  </r>
  <r>
    <n v="8"/>
    <s v="ATMDIST-0008"/>
    <x v="0"/>
    <x v="0"/>
    <s v="US"/>
    <x v="1"/>
    <x v="7"/>
    <d v="2020-06-30T00:00:00"/>
    <s v="2020"/>
    <n v="0"/>
    <n v="0"/>
    <n v="0"/>
    <n v="0"/>
  </r>
  <r>
    <n v="9"/>
    <s v="ATMDIST-0009"/>
    <x v="0"/>
    <x v="0"/>
    <s v="US"/>
    <x v="1"/>
    <x v="8"/>
    <d v="2020-06-30T00:00:00"/>
    <s v="2020"/>
    <n v="0"/>
    <n v="0"/>
    <n v="0"/>
    <n v="0"/>
  </r>
  <r>
    <n v="10"/>
    <s v="ATMDIST-0010"/>
    <x v="0"/>
    <x v="0"/>
    <s v="US"/>
    <x v="1"/>
    <x v="9"/>
    <d v="2020-06-30T00:00:00"/>
    <s v="2020"/>
    <n v="289800"/>
    <n v="350000"/>
    <n v="639800"/>
    <n v="601000"/>
  </r>
  <r>
    <n v="11"/>
    <s v="ATMDIST-0011"/>
    <x v="0"/>
    <x v="0"/>
    <s v="US"/>
    <x v="1"/>
    <x v="10"/>
    <d v="2020-06-30T00:00:00"/>
    <s v="2020"/>
    <n v="0"/>
    <n v="0"/>
    <n v="0"/>
    <n v="0"/>
  </r>
  <r>
    <n v="12"/>
    <s v="ATMDIST-0012"/>
    <x v="0"/>
    <x v="0"/>
    <s v="US"/>
    <x v="1"/>
    <x v="11"/>
    <d v="2020-06-30T00:00:00"/>
    <s v="2020"/>
    <n v="23000"/>
    <n v="0"/>
    <n v="23000"/>
    <n v="22300"/>
  </r>
  <r>
    <n v="13"/>
    <s v="ATMDIST-0013"/>
    <x v="0"/>
    <x v="0"/>
    <s v="US"/>
    <x v="2"/>
    <x v="12"/>
    <d v="2020-06-30T00:00:00"/>
    <s v="2020"/>
    <n v="4391124"/>
    <n v="50000"/>
    <n v="4441124"/>
    <n v="4196065"/>
  </r>
  <r>
    <n v="14"/>
    <s v="ATMDIST-0014"/>
    <x v="0"/>
    <x v="0"/>
    <s v="US"/>
    <x v="2"/>
    <x v="13"/>
    <d v="2020-06-30T00:00:00"/>
    <s v="2020"/>
    <n v="1097200"/>
    <n v="0"/>
    <n v="1097200"/>
    <n v="1026865"/>
  </r>
  <r>
    <n v="15"/>
    <s v="ATMDIST-0015"/>
    <x v="0"/>
    <x v="0"/>
    <s v="US"/>
    <x v="2"/>
    <x v="14"/>
    <d v="2020-06-30T00:00:00"/>
    <s v="2020"/>
    <n v="470800"/>
    <n v="0"/>
    <n v="470800"/>
    <n v="463800"/>
  </r>
  <r>
    <n v="16"/>
    <s v="ATMDIST-0016"/>
    <x v="0"/>
    <x v="0"/>
    <s v="US"/>
    <x v="2"/>
    <x v="15"/>
    <d v="2020-06-30T00:00:00"/>
    <s v="2020"/>
    <n v="415930"/>
    <n v="0"/>
    <n v="415930"/>
    <n v="403800"/>
  </r>
  <r>
    <n v="17"/>
    <s v="ATMDIST-0017"/>
    <x v="0"/>
    <x v="0"/>
    <s v="US"/>
    <x v="2"/>
    <x v="16"/>
    <d v="2020-06-30T00:00:00"/>
    <s v="2020"/>
    <n v="306000"/>
    <n v="0"/>
    <n v="306000"/>
    <n v="291000"/>
  </r>
  <r>
    <n v="18"/>
    <s v="ATMDIST-0018"/>
    <x v="0"/>
    <x v="0"/>
    <s v="US"/>
    <x v="2"/>
    <x v="17"/>
    <d v="2020-06-30T00:00:00"/>
    <s v="2020"/>
    <n v="147000"/>
    <n v="0"/>
    <n v="147000"/>
    <n v="140000"/>
  </r>
  <r>
    <n v="19"/>
    <s v="ATMDIST-0019"/>
    <x v="0"/>
    <x v="0"/>
    <s v="US"/>
    <x v="2"/>
    <x v="18"/>
    <d v="2020-06-30T00:00:00"/>
    <s v="2020"/>
    <n v="483000"/>
    <n v="0"/>
    <n v="483000"/>
    <n v="438000"/>
  </r>
  <r>
    <n v="20"/>
    <s v="ATMDIST-0020"/>
    <x v="0"/>
    <x v="0"/>
    <s v="US"/>
    <x v="2"/>
    <x v="19"/>
    <d v="2020-06-30T00:00:00"/>
    <s v="2020"/>
    <n v="0"/>
    <n v="0"/>
    <n v="0"/>
    <n v="0"/>
  </r>
  <r>
    <n v="21"/>
    <s v="ATMDIST-0021"/>
    <x v="0"/>
    <x v="0"/>
    <s v="US"/>
    <x v="2"/>
    <x v="20"/>
    <d v="2020-06-30T00:00:00"/>
    <s v="2020"/>
    <n v="0"/>
    <n v="0"/>
    <n v="0"/>
    <n v="0"/>
  </r>
  <r>
    <n v="22"/>
    <s v="ATMDIST-0022"/>
    <x v="0"/>
    <x v="0"/>
    <s v="US"/>
    <x v="2"/>
    <x v="21"/>
    <d v="2020-06-30T00:00:00"/>
    <s v="2020"/>
    <n v="94000"/>
    <n v="0"/>
    <n v="94000"/>
    <n v="90000"/>
  </r>
  <r>
    <n v="23"/>
    <s v="ATMDIST-0023"/>
    <x v="0"/>
    <x v="0"/>
    <s v="US"/>
    <x v="2"/>
    <x v="22"/>
    <d v="2020-06-30T00:00:00"/>
    <s v="2020"/>
    <n v="633000"/>
    <n v="0"/>
    <n v="633000"/>
    <n v="601800"/>
  </r>
  <r>
    <n v="24"/>
    <s v="ATMDIST-0024"/>
    <x v="0"/>
    <x v="0"/>
    <s v="US"/>
    <x v="2"/>
    <x v="23"/>
    <d v="2020-06-30T00:00:00"/>
    <s v="2020"/>
    <n v="559194"/>
    <n v="0"/>
    <n v="559194"/>
    <n v="522800"/>
  </r>
  <r>
    <n v="25"/>
    <s v="ATMDIST-0025"/>
    <x v="0"/>
    <x v="0"/>
    <s v="US"/>
    <x v="2"/>
    <x v="24"/>
    <d v="2020-06-30T00:00:00"/>
    <s v="2020"/>
    <n v="185000"/>
    <n v="0"/>
    <n v="185000"/>
    <n v="180000"/>
  </r>
  <r>
    <n v="26"/>
    <s v="ATMDIST-0026"/>
    <x v="0"/>
    <x v="0"/>
    <s v="US"/>
    <x v="2"/>
    <x v="25"/>
    <d v="2020-06-30T00:00:00"/>
    <s v="2020"/>
    <n v="0"/>
    <n v="50000"/>
    <n v="50000"/>
    <n v="38000"/>
  </r>
  <r>
    <n v="27"/>
    <s v="ATMDIST-0027"/>
    <x v="0"/>
    <x v="0"/>
    <s v="US"/>
    <x v="3"/>
    <x v="26"/>
    <d v="2020-06-30T00:00:00"/>
    <s v="2020"/>
    <n v="10554395"/>
    <n v="38000"/>
    <n v="10592395"/>
    <n v="9983235"/>
  </r>
  <r>
    <n v="28"/>
    <s v="ATMDIST-0028"/>
    <x v="0"/>
    <x v="0"/>
    <s v="US"/>
    <x v="3"/>
    <x v="27"/>
    <d v="2020-06-30T00:00:00"/>
    <s v="2020"/>
    <n v="145600"/>
    <n v="0"/>
    <n v="145600"/>
    <n v="139600"/>
  </r>
  <r>
    <n v="29"/>
    <s v="ATMDIST-0029"/>
    <x v="0"/>
    <x v="0"/>
    <s v="US"/>
    <x v="3"/>
    <x v="28"/>
    <d v="2020-06-30T00:00:00"/>
    <s v="2020"/>
    <n v="92700"/>
    <n v="0"/>
    <n v="92700"/>
    <n v="90500"/>
  </r>
  <r>
    <n v="30"/>
    <s v="ATMDIST-0030"/>
    <x v="0"/>
    <x v="0"/>
    <s v="US"/>
    <x v="3"/>
    <x v="29"/>
    <d v="2020-06-30T00:00:00"/>
    <s v="2020"/>
    <n v="3569295"/>
    <n v="0"/>
    <n v="3569295"/>
    <n v="3366666"/>
  </r>
  <r>
    <n v="31"/>
    <s v="ATMDIST-0031"/>
    <x v="0"/>
    <x v="0"/>
    <s v="US"/>
    <x v="3"/>
    <x v="30"/>
    <d v="2020-06-30T00:00:00"/>
    <s v="2020"/>
    <n v="415000"/>
    <n v="0"/>
    <n v="415000"/>
    <n v="393940"/>
  </r>
  <r>
    <n v="32"/>
    <s v="ATMDIST-0032"/>
    <x v="0"/>
    <x v="0"/>
    <s v="US"/>
    <x v="3"/>
    <x v="31"/>
    <d v="2020-06-30T00:00:00"/>
    <s v="2020"/>
    <n v="152000"/>
    <n v="0"/>
    <n v="152000"/>
    <n v="137000"/>
  </r>
  <r>
    <n v="33"/>
    <s v="ATMDIST-0033"/>
    <x v="0"/>
    <x v="0"/>
    <s v="US"/>
    <x v="3"/>
    <x v="32"/>
    <d v="2020-06-30T00:00:00"/>
    <s v="2020"/>
    <n v="6179800"/>
    <n v="38000"/>
    <n v="6217800"/>
    <n v="5855529"/>
  </r>
  <r>
    <n v="34"/>
    <s v="ATMDIST-0034"/>
    <x v="0"/>
    <x v="0"/>
    <s v="US"/>
    <x v="4"/>
    <x v="33"/>
    <d v="2020-06-30T00:00:00"/>
    <s v="2020"/>
    <n v="740200"/>
    <n v="10000"/>
    <n v="750200"/>
    <n v="698214"/>
  </r>
  <r>
    <n v="35"/>
    <s v="ATMDIST-0035"/>
    <x v="0"/>
    <x v="0"/>
    <s v="US"/>
    <x v="4"/>
    <x v="34"/>
    <d v="2020-06-30T00:00:00"/>
    <s v="2020"/>
    <n v="111700"/>
    <n v="0"/>
    <n v="111700"/>
    <n v="103000"/>
  </r>
  <r>
    <n v="36"/>
    <s v="ATMDIST-0036"/>
    <x v="0"/>
    <x v="0"/>
    <s v="US"/>
    <x v="4"/>
    <x v="35"/>
    <d v="2020-06-30T00:00:00"/>
    <s v="2020"/>
    <n v="222900"/>
    <n v="10000"/>
    <n v="232900"/>
    <n v="223000"/>
  </r>
  <r>
    <n v="37"/>
    <s v="ATMDIST-0037"/>
    <x v="0"/>
    <x v="0"/>
    <s v="US"/>
    <x v="4"/>
    <x v="36"/>
    <d v="2020-06-30T00:00:00"/>
    <s v="2020"/>
    <n v="214200"/>
    <n v="0"/>
    <n v="214200"/>
    <n v="203714"/>
  </r>
  <r>
    <n v="38"/>
    <s v="ATMDIST-0038"/>
    <x v="0"/>
    <x v="0"/>
    <s v="US"/>
    <x v="4"/>
    <x v="37"/>
    <d v="2020-06-30T00:00:00"/>
    <s v="2020"/>
    <n v="191400"/>
    <n v="0"/>
    <n v="191400"/>
    <n v="168500"/>
  </r>
  <r>
    <n v="39"/>
    <s v="ATMDIST-0039"/>
    <x v="0"/>
    <x v="0"/>
    <s v="US"/>
    <x v="5"/>
    <x v="38"/>
    <d v="2020-06-30T00:00:00"/>
    <s v="2020"/>
    <n v="3007400"/>
    <n v="10000"/>
    <n v="3017400"/>
    <n v="2874571"/>
  </r>
  <r>
    <n v="40"/>
    <s v="ATMDIST-0040"/>
    <x v="0"/>
    <x v="0"/>
    <s v="US"/>
    <x v="5"/>
    <x v="39"/>
    <d v="2020-06-30T00:00:00"/>
    <s v="2020"/>
    <n v="178500"/>
    <n v="0"/>
    <n v="178500"/>
    <n v="164200"/>
  </r>
  <r>
    <n v="41"/>
    <s v="ATMDIST-0041"/>
    <x v="0"/>
    <x v="0"/>
    <s v="US"/>
    <x v="5"/>
    <x v="40"/>
    <d v="2020-06-30T00:00:00"/>
    <s v="2020"/>
    <n v="0"/>
    <n v="0"/>
    <n v="0"/>
    <n v="0"/>
  </r>
  <r>
    <n v="42"/>
    <s v="ATMDIST-0042"/>
    <x v="0"/>
    <x v="0"/>
    <s v="US"/>
    <x v="5"/>
    <x v="41"/>
    <d v="2020-06-30T00:00:00"/>
    <s v="2020"/>
    <n v="1999400"/>
    <n v="10000"/>
    <n v="2009400"/>
    <n v="1909171"/>
  </r>
  <r>
    <n v="43"/>
    <s v="ATMDIST-0043"/>
    <x v="0"/>
    <x v="0"/>
    <s v="US"/>
    <x v="5"/>
    <x v="42"/>
    <d v="2020-06-30T00:00:00"/>
    <s v="2020"/>
    <n v="152000"/>
    <n v="0"/>
    <n v="152000"/>
    <n v="147500"/>
  </r>
  <r>
    <n v="44"/>
    <s v="ATMDIST-0044"/>
    <x v="0"/>
    <x v="0"/>
    <s v="US"/>
    <x v="5"/>
    <x v="43"/>
    <d v="2020-06-30T00:00:00"/>
    <s v="2020"/>
    <n v="5000"/>
    <n v="0"/>
    <n v="5000"/>
    <n v="2000"/>
  </r>
  <r>
    <n v="45"/>
    <s v="ATMDIST-0045"/>
    <x v="0"/>
    <x v="0"/>
    <s v="US"/>
    <x v="5"/>
    <x v="44"/>
    <d v="2020-06-30T00:00:00"/>
    <s v="2020"/>
    <n v="0"/>
    <n v="0"/>
    <n v="0"/>
    <n v="0"/>
  </r>
  <r>
    <n v="46"/>
    <s v="ATMDIST-0046"/>
    <x v="0"/>
    <x v="0"/>
    <s v="US"/>
    <x v="5"/>
    <x v="45"/>
    <d v="2020-06-30T00:00:00"/>
    <s v="2020"/>
    <n v="672500"/>
    <n v="0"/>
    <n v="672500"/>
    <n v="651700"/>
  </r>
  <r>
    <m/>
    <m/>
    <x v="1"/>
    <x v="1"/>
    <m/>
    <x v="6"/>
    <x v="46"/>
    <m/>
    <m/>
    <m/>
    <m/>
    <m/>
    <m/>
  </r>
  <r>
    <n v="47"/>
    <s v="VACMDIST-0047"/>
    <x v="2"/>
    <x v="2"/>
    <s v="US"/>
    <x v="0"/>
    <x v="0"/>
    <d v="2020-06-30T00:00:00"/>
    <s v="2020"/>
    <n v="9170843"/>
    <m/>
    <m/>
    <m/>
  </r>
  <r>
    <n v="48"/>
    <s v="VACMDIST-0048"/>
    <x v="2"/>
    <x v="2"/>
    <s v="US"/>
    <x v="1"/>
    <x v="1"/>
    <d v="2020-06-30T00:00:00"/>
    <s v="2020"/>
    <n v="554400"/>
    <m/>
    <m/>
    <m/>
  </r>
  <r>
    <n v="49"/>
    <s v="VACMDIST-0049"/>
    <x v="2"/>
    <x v="2"/>
    <s v="US"/>
    <x v="1"/>
    <x v="2"/>
    <d v="2020-06-30T00:00:00"/>
    <s v="2020"/>
    <n v="104600"/>
    <m/>
    <m/>
    <m/>
  </r>
  <r>
    <n v="50"/>
    <s v="VACMDIST-0050"/>
    <x v="2"/>
    <x v="2"/>
    <s v="US"/>
    <x v="1"/>
    <x v="3"/>
    <d v="2020-06-30T00:00:00"/>
    <s v="2020"/>
    <n v="0"/>
    <m/>
    <m/>
    <m/>
  </r>
  <r>
    <n v="51"/>
    <s v="VACMDIST-0051"/>
    <x v="2"/>
    <x v="2"/>
    <s v="US"/>
    <x v="1"/>
    <x v="4"/>
    <d v="2020-06-30T00:00:00"/>
    <s v="2020"/>
    <n v="0"/>
    <m/>
    <m/>
    <m/>
  </r>
  <r>
    <n v="52"/>
    <s v="VACMDIST-0052"/>
    <x v="2"/>
    <x v="2"/>
    <s v="US"/>
    <x v="1"/>
    <x v="5"/>
    <d v="2020-06-30T00:00:00"/>
    <s v="2020"/>
    <n v="0"/>
    <m/>
    <m/>
    <m/>
  </r>
  <r>
    <n v="53"/>
    <s v="VACMDIST-0053"/>
    <x v="2"/>
    <x v="2"/>
    <s v="US"/>
    <x v="1"/>
    <x v="6"/>
    <d v="2020-06-30T00:00:00"/>
    <s v="2020"/>
    <n v="165000"/>
    <m/>
    <m/>
    <m/>
  </r>
  <r>
    <n v="54"/>
    <s v="VACMDIST-0054"/>
    <x v="2"/>
    <x v="2"/>
    <s v="US"/>
    <x v="1"/>
    <x v="7"/>
    <d v="2020-06-30T00:00:00"/>
    <s v="2020"/>
    <n v="0"/>
    <m/>
    <m/>
    <m/>
  </r>
  <r>
    <n v="55"/>
    <s v="VACMDIST-0055"/>
    <x v="2"/>
    <x v="2"/>
    <s v="US"/>
    <x v="1"/>
    <x v="8"/>
    <d v="2020-06-30T00:00:00"/>
    <s v="2020"/>
    <n v="0"/>
    <m/>
    <m/>
    <m/>
  </r>
  <r>
    <n v="56"/>
    <s v="VACMDIST-0056"/>
    <x v="2"/>
    <x v="2"/>
    <s v="US"/>
    <x v="1"/>
    <x v="9"/>
    <d v="2020-06-30T00:00:00"/>
    <s v="2020"/>
    <n v="276200"/>
    <m/>
    <m/>
    <m/>
  </r>
  <r>
    <n v="57"/>
    <s v="VACMDIST-0057"/>
    <x v="2"/>
    <x v="2"/>
    <s v="US"/>
    <x v="1"/>
    <x v="10"/>
    <d v="2020-06-30T00:00:00"/>
    <s v="2020"/>
    <n v="0"/>
    <m/>
    <m/>
    <m/>
  </r>
  <r>
    <n v="58"/>
    <s v="VACMDIST-0058"/>
    <x v="2"/>
    <x v="2"/>
    <s v="US"/>
    <x v="1"/>
    <x v="11"/>
    <d v="2020-06-30T00:00:00"/>
    <s v="2020"/>
    <n v="8600"/>
    <m/>
    <m/>
    <m/>
  </r>
  <r>
    <n v="59"/>
    <s v="VACMDIST-0059"/>
    <x v="2"/>
    <x v="2"/>
    <s v="US"/>
    <x v="2"/>
    <x v="12"/>
    <d v="2020-06-30T00:00:00"/>
    <s v="2020"/>
    <n v="1842942"/>
    <m/>
    <m/>
    <m/>
  </r>
  <r>
    <n v="60"/>
    <s v="VACMDIST-0060"/>
    <x v="2"/>
    <x v="2"/>
    <s v="US"/>
    <x v="2"/>
    <x v="13"/>
    <d v="2020-06-30T00:00:00"/>
    <s v="2020"/>
    <n v="476400"/>
    <m/>
    <m/>
    <m/>
  </r>
  <r>
    <n v="61"/>
    <s v="VACMDIST-0061"/>
    <x v="2"/>
    <x v="2"/>
    <s v="US"/>
    <x v="2"/>
    <x v="14"/>
    <d v="2020-06-30T00:00:00"/>
    <s v="2020"/>
    <n v="290200"/>
    <m/>
    <m/>
    <m/>
  </r>
  <r>
    <n v="62"/>
    <s v="VACMDIST-0062"/>
    <x v="2"/>
    <x v="2"/>
    <s v="US"/>
    <x v="2"/>
    <x v="15"/>
    <d v="2020-06-30T00:00:00"/>
    <s v="2020"/>
    <n v="161000"/>
    <m/>
    <m/>
    <m/>
  </r>
  <r>
    <n v="63"/>
    <s v="VACMDIST-0063"/>
    <x v="2"/>
    <x v="2"/>
    <s v="US"/>
    <x v="2"/>
    <x v="16"/>
    <d v="2020-06-30T00:00:00"/>
    <s v="2020"/>
    <n v="134000"/>
    <m/>
    <m/>
    <m/>
  </r>
  <r>
    <n v="64"/>
    <s v="VACMDIST-0064"/>
    <x v="2"/>
    <x v="2"/>
    <s v="US"/>
    <x v="2"/>
    <x v="17"/>
    <d v="2020-06-30T00:00:00"/>
    <s v="2020"/>
    <n v="89000"/>
    <m/>
    <m/>
    <m/>
  </r>
  <r>
    <n v="65"/>
    <s v="VACMDIST-0065"/>
    <x v="2"/>
    <x v="2"/>
    <s v="US"/>
    <x v="2"/>
    <x v="18"/>
    <d v="2020-06-30T00:00:00"/>
    <s v="2020"/>
    <n v="284000"/>
    <m/>
    <m/>
    <m/>
  </r>
  <r>
    <n v="66"/>
    <s v="VACMDIST-0066"/>
    <x v="2"/>
    <x v="2"/>
    <s v="US"/>
    <x v="2"/>
    <x v="19"/>
    <d v="2020-06-30T00:00:00"/>
    <s v="2020"/>
    <n v="0"/>
    <m/>
    <m/>
    <m/>
  </r>
  <r>
    <n v="67"/>
    <s v="VACMDIST-0067"/>
    <x v="2"/>
    <x v="2"/>
    <s v="US"/>
    <x v="2"/>
    <x v="20"/>
    <d v="2020-06-30T00:00:00"/>
    <s v="2020"/>
    <n v="0"/>
    <m/>
    <m/>
    <m/>
  </r>
  <r>
    <n v="68"/>
    <s v="VACMDIST-0068"/>
    <x v="2"/>
    <x v="2"/>
    <s v="US"/>
    <x v="2"/>
    <x v="21"/>
    <d v="2020-06-30T00:00:00"/>
    <s v="2020"/>
    <n v="0"/>
    <m/>
    <m/>
    <m/>
  </r>
  <r>
    <n v="69"/>
    <s v="VACMDIST-0069"/>
    <x v="2"/>
    <x v="2"/>
    <s v="US"/>
    <x v="2"/>
    <x v="22"/>
    <d v="2020-06-30T00:00:00"/>
    <s v="2020"/>
    <n v="164500"/>
    <m/>
    <m/>
    <m/>
  </r>
  <r>
    <n v="70"/>
    <s v="VACMDIST-0070"/>
    <x v="2"/>
    <x v="2"/>
    <s v="US"/>
    <x v="2"/>
    <x v="23"/>
    <d v="2020-06-30T00:00:00"/>
    <s v="2020"/>
    <n v="220342"/>
    <m/>
    <m/>
    <m/>
  </r>
  <r>
    <n v="71"/>
    <s v="VACMDIST-0071"/>
    <x v="2"/>
    <x v="2"/>
    <s v="US"/>
    <x v="2"/>
    <x v="24"/>
    <d v="2020-06-30T00:00:00"/>
    <s v="2020"/>
    <n v="0"/>
    <m/>
    <m/>
    <m/>
  </r>
  <r>
    <n v="72"/>
    <s v="VACMDIST-0072"/>
    <x v="2"/>
    <x v="2"/>
    <s v="US"/>
    <x v="2"/>
    <x v="25"/>
    <d v="2020-06-30T00:00:00"/>
    <s v="2020"/>
    <n v="23500"/>
    <m/>
    <m/>
    <m/>
  </r>
  <r>
    <n v="73"/>
    <s v="VACMDIST-0073"/>
    <x v="2"/>
    <x v="2"/>
    <s v="US"/>
    <x v="3"/>
    <x v="26"/>
    <d v="2020-06-30T00:00:00"/>
    <s v="2020"/>
    <n v="4876495"/>
    <m/>
    <m/>
    <m/>
  </r>
  <r>
    <n v="74"/>
    <s v="VACMDIST-0074"/>
    <x v="2"/>
    <x v="2"/>
    <s v="US"/>
    <x v="3"/>
    <x v="27"/>
    <d v="2020-06-30T00:00:00"/>
    <s v="2020"/>
    <n v="47000"/>
    <m/>
    <m/>
    <m/>
  </r>
  <r>
    <n v="75"/>
    <s v="VACMDIST-0075"/>
    <x v="2"/>
    <x v="2"/>
    <s v="US"/>
    <x v="3"/>
    <x v="28"/>
    <d v="2020-06-30T00:00:00"/>
    <s v="2020"/>
    <n v="48850"/>
    <m/>
    <m/>
    <m/>
  </r>
  <r>
    <n v="76"/>
    <s v="VACMDIST-0076"/>
    <x v="2"/>
    <x v="2"/>
    <s v="US"/>
    <x v="3"/>
    <x v="29"/>
    <d v="2020-06-30T00:00:00"/>
    <s v="2020"/>
    <n v="1760470"/>
    <m/>
    <m/>
    <m/>
  </r>
  <r>
    <n v="77"/>
    <s v="VACMDIST-0077"/>
    <x v="2"/>
    <x v="2"/>
    <s v="US"/>
    <x v="3"/>
    <x v="30"/>
    <d v="2020-06-30T00:00:00"/>
    <s v="2020"/>
    <n v="354875"/>
    <m/>
    <m/>
    <m/>
  </r>
  <r>
    <n v="78"/>
    <s v="VACMDIST-0078"/>
    <x v="2"/>
    <x v="2"/>
    <s v="US"/>
    <x v="3"/>
    <x v="31"/>
    <d v="2020-06-30T00:00:00"/>
    <s v="2020"/>
    <n v="34300"/>
    <m/>
    <m/>
    <m/>
  </r>
  <r>
    <n v="79"/>
    <s v="VACMDIST-0079"/>
    <x v="2"/>
    <x v="2"/>
    <s v="US"/>
    <x v="3"/>
    <x v="32"/>
    <d v="2020-06-30T00:00:00"/>
    <s v="2020"/>
    <n v="2631000"/>
    <m/>
    <m/>
    <m/>
  </r>
  <r>
    <n v="80"/>
    <s v="VACMDIST-0080"/>
    <x v="2"/>
    <x v="2"/>
    <s v="US"/>
    <x v="4"/>
    <x v="33"/>
    <d v="2020-06-30T00:00:00"/>
    <s v="2020"/>
    <n v="276600"/>
    <m/>
    <m/>
    <m/>
  </r>
  <r>
    <n v="81"/>
    <s v="VACMDIST-0081"/>
    <x v="2"/>
    <x v="2"/>
    <s v="US"/>
    <x v="4"/>
    <x v="34"/>
    <d v="2020-06-30T00:00:00"/>
    <s v="2020"/>
    <n v="33500"/>
    <m/>
    <m/>
    <m/>
  </r>
  <r>
    <n v="82"/>
    <s v="VACMDIST-0082"/>
    <x v="2"/>
    <x v="2"/>
    <s v="US"/>
    <x v="4"/>
    <x v="35"/>
    <d v="2020-06-30T00:00:00"/>
    <s v="2020"/>
    <n v="129600"/>
    <m/>
    <m/>
    <m/>
  </r>
  <r>
    <n v="83"/>
    <s v="VACMDIST-0083"/>
    <x v="2"/>
    <x v="2"/>
    <s v="US"/>
    <x v="4"/>
    <x v="36"/>
    <d v="2020-06-30T00:00:00"/>
    <s v="2020"/>
    <n v="34500"/>
    <m/>
    <m/>
    <m/>
  </r>
  <r>
    <n v="84"/>
    <s v="VACMDIST-0084"/>
    <x v="2"/>
    <x v="2"/>
    <s v="US"/>
    <x v="4"/>
    <x v="37"/>
    <d v="2020-06-30T00:00:00"/>
    <s v="2020"/>
    <n v="79000"/>
    <m/>
    <m/>
    <m/>
  </r>
  <r>
    <n v="85"/>
    <s v="VACMDIST-0085"/>
    <x v="2"/>
    <x v="2"/>
    <s v="US"/>
    <x v="5"/>
    <x v="38"/>
    <d v="2020-06-30T00:00:00"/>
    <s v="2020"/>
    <n v="1620406"/>
    <m/>
    <m/>
    <m/>
  </r>
  <r>
    <n v="86"/>
    <s v="VACMDIST-0086"/>
    <x v="2"/>
    <x v="2"/>
    <s v="US"/>
    <x v="5"/>
    <x v="39"/>
    <d v="2020-06-30T00:00:00"/>
    <s v="2020"/>
    <n v="26000"/>
    <m/>
    <m/>
    <m/>
  </r>
  <r>
    <n v="87"/>
    <s v="VACMDIST-0087"/>
    <x v="2"/>
    <x v="2"/>
    <s v="US"/>
    <x v="5"/>
    <x v="40"/>
    <d v="2020-06-30T00:00:00"/>
    <s v="2020"/>
    <n v="0"/>
    <m/>
    <m/>
    <m/>
  </r>
  <r>
    <n v="88"/>
    <s v="VACMDIST-0088"/>
    <x v="2"/>
    <x v="2"/>
    <s v="US"/>
    <x v="5"/>
    <x v="41"/>
    <d v="2020-06-30T00:00:00"/>
    <s v="2020"/>
    <n v="1201556"/>
    <m/>
    <m/>
    <m/>
  </r>
  <r>
    <n v="89"/>
    <s v="VACMDIST-0089"/>
    <x v="2"/>
    <x v="2"/>
    <s v="US"/>
    <x v="5"/>
    <x v="42"/>
    <d v="2020-06-30T00:00:00"/>
    <s v="2020"/>
    <n v="71000"/>
    <m/>
    <m/>
    <m/>
  </r>
  <r>
    <n v="90"/>
    <s v="VACMDIST-0090"/>
    <x v="2"/>
    <x v="2"/>
    <s v="US"/>
    <x v="5"/>
    <x v="43"/>
    <d v="2020-06-30T00:00:00"/>
    <s v="2020"/>
    <n v="2750"/>
    <m/>
    <m/>
    <m/>
  </r>
  <r>
    <n v="91"/>
    <s v="VACMDIST-0091"/>
    <x v="2"/>
    <x v="2"/>
    <s v="US"/>
    <x v="5"/>
    <x v="44"/>
    <d v="2020-06-30T00:00:00"/>
    <s v="2020"/>
    <n v="0"/>
    <m/>
    <m/>
    <m/>
  </r>
  <r>
    <n v="92"/>
    <s v="VACMDIST-0092"/>
    <x v="2"/>
    <x v="2"/>
    <s v="US"/>
    <x v="5"/>
    <x v="45"/>
    <d v="2020-06-30T00:00:00"/>
    <s v="2020"/>
    <n v="319100"/>
    <m/>
    <m/>
    <m/>
  </r>
  <r>
    <m/>
    <m/>
    <x v="1"/>
    <x v="1"/>
    <m/>
    <x v="6"/>
    <x v="46"/>
    <m/>
    <m/>
    <m/>
    <m/>
    <m/>
    <m/>
  </r>
  <r>
    <n v="93"/>
    <s v="THERMCRCK-0093"/>
    <x v="3"/>
    <x v="3"/>
    <s v="US"/>
    <x v="0"/>
    <x v="0"/>
    <d v="2020-06-30T00:00:00"/>
    <s v="2020"/>
    <n v="3069062"/>
    <m/>
    <m/>
    <m/>
  </r>
  <r>
    <n v="94"/>
    <s v="THERMCRCK-0094"/>
    <x v="3"/>
    <x v="3"/>
    <s v="US"/>
    <x v="1"/>
    <x v="1"/>
    <d v="2020-06-30T00:00:00"/>
    <s v="2020"/>
    <n v="81500"/>
    <m/>
    <m/>
    <m/>
  </r>
  <r>
    <n v="95"/>
    <s v="THERMCRCK-0095"/>
    <x v="3"/>
    <x v="3"/>
    <s v="US"/>
    <x v="1"/>
    <x v="2"/>
    <d v="2020-06-30T00:00:00"/>
    <s v="2020"/>
    <n v="54500"/>
    <m/>
    <m/>
    <m/>
  </r>
  <r>
    <n v="96"/>
    <s v="THERMCRCK-0096"/>
    <x v="3"/>
    <x v="3"/>
    <s v="US"/>
    <x v="1"/>
    <x v="3"/>
    <d v="2020-06-30T00:00:00"/>
    <s v="2020"/>
    <n v="0"/>
    <m/>
    <m/>
    <m/>
  </r>
  <r>
    <n v="97"/>
    <s v="THERMCRCK-0097"/>
    <x v="3"/>
    <x v="3"/>
    <s v="US"/>
    <x v="1"/>
    <x v="4"/>
    <d v="2020-06-30T00:00:00"/>
    <s v="2020"/>
    <n v="0"/>
    <m/>
    <m/>
    <m/>
  </r>
  <r>
    <n v="98"/>
    <s v="THERMCRCK-0098"/>
    <x v="3"/>
    <x v="3"/>
    <s v="US"/>
    <x v="1"/>
    <x v="5"/>
    <d v="2020-06-30T00:00:00"/>
    <s v="2020"/>
    <n v="0"/>
    <m/>
    <m/>
    <m/>
  </r>
  <r>
    <n v="99"/>
    <s v="THERMCRCK-0099"/>
    <x v="3"/>
    <x v="3"/>
    <s v="US"/>
    <x v="1"/>
    <x v="6"/>
    <d v="2020-06-30T00:00:00"/>
    <s v="2020"/>
    <n v="27000"/>
    <m/>
    <m/>
    <m/>
  </r>
  <r>
    <n v="100"/>
    <s v="THERMCRCK-0100"/>
    <x v="3"/>
    <x v="3"/>
    <s v="US"/>
    <x v="1"/>
    <x v="7"/>
    <d v="2020-06-30T00:00:00"/>
    <s v="2020"/>
    <n v="0"/>
    <m/>
    <m/>
    <m/>
  </r>
  <r>
    <n v="101"/>
    <s v="THERMCRCK-0101"/>
    <x v="3"/>
    <x v="3"/>
    <s v="US"/>
    <x v="1"/>
    <x v="8"/>
    <d v="2020-06-30T00:00:00"/>
    <s v="2020"/>
    <n v="0"/>
    <m/>
    <m/>
    <m/>
  </r>
  <r>
    <n v="102"/>
    <s v="THERMCRCK-0102"/>
    <x v="3"/>
    <x v="3"/>
    <s v="US"/>
    <x v="1"/>
    <x v="9"/>
    <d v="2020-06-30T00:00:00"/>
    <s v="2020"/>
    <n v="0"/>
    <m/>
    <m/>
    <m/>
  </r>
  <r>
    <n v="103"/>
    <s v="THERMCRCK-0103"/>
    <x v="3"/>
    <x v="3"/>
    <s v="US"/>
    <x v="1"/>
    <x v="10"/>
    <d v="2020-06-30T00:00:00"/>
    <s v="2020"/>
    <n v="0"/>
    <m/>
    <m/>
    <m/>
  </r>
  <r>
    <n v="104"/>
    <s v="THERMCRCK-0104"/>
    <x v="3"/>
    <x v="3"/>
    <s v="US"/>
    <x v="1"/>
    <x v="11"/>
    <d v="2020-06-30T00:00:00"/>
    <s v="2020"/>
    <n v="0"/>
    <m/>
    <m/>
    <m/>
  </r>
  <r>
    <n v="105"/>
    <s v="THERMCRCK-0105"/>
    <x v="3"/>
    <x v="3"/>
    <s v="US"/>
    <x v="2"/>
    <x v="12"/>
    <d v="2020-06-30T00:00:00"/>
    <s v="2020"/>
    <n v="605285"/>
    <m/>
    <m/>
    <m/>
  </r>
  <r>
    <n v="106"/>
    <s v="THERMCRCK-0106"/>
    <x v="3"/>
    <x v="3"/>
    <s v="US"/>
    <x v="2"/>
    <x v="13"/>
    <d v="2020-06-30T00:00:00"/>
    <s v="2020"/>
    <n v="212850"/>
    <m/>
    <m/>
    <m/>
  </r>
  <r>
    <n v="107"/>
    <s v="THERMCRCK-0107"/>
    <x v="3"/>
    <x v="3"/>
    <s v="US"/>
    <x v="2"/>
    <x v="14"/>
    <d v="2020-06-30T00:00:00"/>
    <s v="2020"/>
    <n v="102000"/>
    <m/>
    <m/>
    <m/>
  </r>
  <r>
    <n v="108"/>
    <s v="THERMCRCK-0108"/>
    <x v="3"/>
    <x v="3"/>
    <s v="US"/>
    <x v="2"/>
    <x v="15"/>
    <d v="2020-06-30T00:00:00"/>
    <s v="2020"/>
    <n v="74550"/>
    <m/>
    <m/>
    <m/>
  </r>
  <r>
    <n v="109"/>
    <s v="THERMCRCK-0109"/>
    <x v="3"/>
    <x v="3"/>
    <s v="US"/>
    <x v="2"/>
    <x v="16"/>
    <d v="2020-06-30T00:00:00"/>
    <s v="2020"/>
    <n v="0"/>
    <m/>
    <m/>
    <m/>
  </r>
  <r>
    <n v="110"/>
    <s v="THERMCRCK-0110"/>
    <x v="3"/>
    <x v="3"/>
    <s v="US"/>
    <x v="2"/>
    <x v="17"/>
    <d v="2020-06-30T00:00:00"/>
    <s v="2020"/>
    <n v="36500"/>
    <m/>
    <m/>
    <m/>
  </r>
  <r>
    <n v="111"/>
    <s v="THERMCRCK-0111"/>
    <x v="3"/>
    <x v="3"/>
    <s v="US"/>
    <x v="2"/>
    <x v="18"/>
    <d v="2020-06-30T00:00:00"/>
    <s v="2020"/>
    <n v="82000"/>
    <m/>
    <m/>
    <m/>
  </r>
  <r>
    <n v="112"/>
    <s v="THERMCRCK-0112"/>
    <x v="3"/>
    <x v="3"/>
    <s v="US"/>
    <x v="2"/>
    <x v="19"/>
    <d v="2020-06-30T00:00:00"/>
    <s v="2020"/>
    <n v="0"/>
    <m/>
    <m/>
    <m/>
  </r>
  <r>
    <n v="113"/>
    <s v="THERMCRCK-0113"/>
    <x v="3"/>
    <x v="3"/>
    <s v="US"/>
    <x v="2"/>
    <x v="20"/>
    <d v="2020-06-30T00:00:00"/>
    <s v="2020"/>
    <n v="0"/>
    <m/>
    <m/>
    <m/>
  </r>
  <r>
    <n v="114"/>
    <s v="THERMCRCK-0114"/>
    <x v="3"/>
    <x v="3"/>
    <s v="US"/>
    <x v="2"/>
    <x v="21"/>
    <d v="2020-06-30T00:00:00"/>
    <s v="2020"/>
    <n v="0"/>
    <m/>
    <m/>
    <m/>
  </r>
  <r>
    <n v="115"/>
    <s v="THERMCRCK-0115"/>
    <x v="3"/>
    <x v="3"/>
    <s v="US"/>
    <x v="2"/>
    <x v="22"/>
    <d v="2020-06-30T00:00:00"/>
    <s v="2020"/>
    <n v="59000"/>
    <m/>
    <m/>
    <m/>
  </r>
  <r>
    <n v="116"/>
    <s v="THERMCRCK-0116"/>
    <x v="3"/>
    <x v="3"/>
    <s v="US"/>
    <x v="2"/>
    <x v="23"/>
    <d v="2020-06-30T00:00:00"/>
    <s v="2020"/>
    <n v="38385"/>
    <m/>
    <m/>
    <m/>
  </r>
  <r>
    <n v="117"/>
    <s v="THERMCRCK-0117"/>
    <x v="3"/>
    <x v="3"/>
    <s v="US"/>
    <x v="2"/>
    <x v="24"/>
    <d v="2020-06-30T00:00:00"/>
    <s v="2020"/>
    <n v="0"/>
    <m/>
    <m/>
    <m/>
  </r>
  <r>
    <n v="118"/>
    <s v="THERMCRCK-0118"/>
    <x v="3"/>
    <x v="3"/>
    <s v="US"/>
    <x v="2"/>
    <x v="25"/>
    <d v="2020-06-30T00:00:00"/>
    <s v="2020"/>
    <n v="0"/>
    <m/>
    <m/>
    <m/>
  </r>
  <r>
    <n v="119"/>
    <s v="THERMCRCK-0119"/>
    <x v="3"/>
    <x v="3"/>
    <s v="US"/>
    <x v="3"/>
    <x v="26"/>
    <d v="2020-06-30T00:00:00"/>
    <s v="2020"/>
    <n v="1681207"/>
    <m/>
    <m/>
    <m/>
  </r>
  <r>
    <n v="120"/>
    <s v="THERMCRCK-0120"/>
    <x v="3"/>
    <x v="3"/>
    <s v="US"/>
    <x v="3"/>
    <x v="27"/>
    <d v="2020-06-30T00:00:00"/>
    <s v="2020"/>
    <n v="34000"/>
    <m/>
    <m/>
    <m/>
  </r>
  <r>
    <n v="121"/>
    <s v="THERMCRCK-0121"/>
    <x v="3"/>
    <x v="3"/>
    <s v="US"/>
    <x v="3"/>
    <x v="28"/>
    <d v="2020-06-30T00:00:00"/>
    <s v="2020"/>
    <n v="0"/>
    <m/>
    <m/>
    <m/>
  </r>
  <r>
    <n v="122"/>
    <s v="THERMCRCK-0122"/>
    <x v="3"/>
    <x v="3"/>
    <s v="US"/>
    <x v="3"/>
    <x v="29"/>
    <d v="2020-06-30T00:00:00"/>
    <s v="2020"/>
    <n v="587500"/>
    <m/>
    <m/>
    <m/>
  </r>
  <r>
    <n v="123"/>
    <s v="THERMCRCK-0123"/>
    <x v="3"/>
    <x v="3"/>
    <s v="US"/>
    <x v="3"/>
    <x v="30"/>
    <d v="2020-06-30T00:00:00"/>
    <s v="2020"/>
    <n v="104000"/>
    <m/>
    <m/>
    <m/>
  </r>
  <r>
    <n v="124"/>
    <s v="THERMCRCK-0124"/>
    <x v="3"/>
    <x v="3"/>
    <s v="US"/>
    <x v="3"/>
    <x v="31"/>
    <d v="2020-06-30T00:00:00"/>
    <s v="2020"/>
    <n v="0"/>
    <m/>
    <m/>
    <m/>
  </r>
  <r>
    <n v="125"/>
    <s v="THERMCRCK-0125"/>
    <x v="3"/>
    <x v="3"/>
    <s v="US"/>
    <x v="3"/>
    <x v="32"/>
    <d v="2020-06-30T00:00:00"/>
    <s v="2020"/>
    <n v="955707"/>
    <m/>
    <m/>
    <m/>
  </r>
  <r>
    <n v="126"/>
    <s v="THERMCRCK-0126"/>
    <x v="3"/>
    <x v="3"/>
    <s v="US"/>
    <x v="4"/>
    <x v="33"/>
    <d v="2020-06-30T00:00:00"/>
    <s v="2020"/>
    <n v="87970"/>
    <m/>
    <m/>
    <m/>
  </r>
  <r>
    <n v="127"/>
    <s v="THERMCRCK-0127"/>
    <x v="3"/>
    <x v="3"/>
    <s v="US"/>
    <x v="4"/>
    <x v="34"/>
    <d v="2020-06-30T00:00:00"/>
    <s v="2020"/>
    <n v="0"/>
    <m/>
    <m/>
    <m/>
  </r>
  <r>
    <n v="128"/>
    <s v="THERMCRCK-0128"/>
    <x v="3"/>
    <x v="3"/>
    <s v="US"/>
    <x v="4"/>
    <x v="35"/>
    <d v="2020-06-30T00:00:00"/>
    <s v="2020"/>
    <n v="44270"/>
    <m/>
    <m/>
    <m/>
  </r>
  <r>
    <n v="129"/>
    <s v="THERMCRCK-0129"/>
    <x v="3"/>
    <x v="3"/>
    <s v="US"/>
    <x v="4"/>
    <x v="36"/>
    <d v="2020-06-30T00:00:00"/>
    <s v="2020"/>
    <n v="10000"/>
    <m/>
    <m/>
    <m/>
  </r>
  <r>
    <n v="130"/>
    <s v="THERMCRCK-0130"/>
    <x v="3"/>
    <x v="3"/>
    <s v="US"/>
    <x v="4"/>
    <x v="37"/>
    <d v="2020-06-30T00:00:00"/>
    <s v="2020"/>
    <n v="33700"/>
    <m/>
    <m/>
    <m/>
  </r>
  <r>
    <n v="131"/>
    <s v="THERMCRCK-0131"/>
    <x v="3"/>
    <x v="3"/>
    <s v="US"/>
    <x v="5"/>
    <x v="38"/>
    <d v="2020-06-30T00:00:00"/>
    <s v="2020"/>
    <n v="613100"/>
    <m/>
    <m/>
    <m/>
  </r>
  <r>
    <n v="132"/>
    <s v="THERMCRCK-0132"/>
    <x v="3"/>
    <x v="3"/>
    <s v="US"/>
    <x v="5"/>
    <x v="39"/>
    <d v="2020-06-30T00:00:00"/>
    <s v="2020"/>
    <n v="0"/>
    <m/>
    <m/>
    <m/>
  </r>
  <r>
    <n v="133"/>
    <s v="THERMCRCK-0133"/>
    <x v="3"/>
    <x v="3"/>
    <s v="US"/>
    <x v="5"/>
    <x v="40"/>
    <d v="2020-06-30T00:00:00"/>
    <s v="2020"/>
    <n v="0"/>
    <m/>
    <m/>
    <m/>
  </r>
  <r>
    <n v="134"/>
    <s v="THERMCRCK-0134"/>
    <x v="3"/>
    <x v="3"/>
    <s v="US"/>
    <x v="5"/>
    <x v="41"/>
    <d v="2020-06-30T00:00:00"/>
    <s v="2020"/>
    <n v="515300"/>
    <m/>
    <m/>
    <m/>
  </r>
  <r>
    <n v="135"/>
    <s v="THERMCRCK-0135"/>
    <x v="3"/>
    <x v="3"/>
    <s v="US"/>
    <x v="5"/>
    <x v="42"/>
    <d v="2020-06-30T00:00:00"/>
    <s v="2020"/>
    <n v="11000"/>
    <m/>
    <m/>
    <m/>
  </r>
  <r>
    <n v="136"/>
    <s v="THERMCRCK-0136"/>
    <x v="3"/>
    <x v="3"/>
    <s v="US"/>
    <x v="5"/>
    <x v="43"/>
    <d v="2020-06-30T00:00:00"/>
    <s v="2020"/>
    <n v="0"/>
    <m/>
    <m/>
    <m/>
  </r>
  <r>
    <n v="137"/>
    <s v="THERMCRCK-0137"/>
    <x v="3"/>
    <x v="3"/>
    <s v="US"/>
    <x v="5"/>
    <x v="44"/>
    <d v="2020-06-30T00:00:00"/>
    <s v="2020"/>
    <n v="0"/>
    <m/>
    <m/>
    <m/>
  </r>
  <r>
    <n v="138"/>
    <s v="THERMCRCK-0138"/>
    <x v="3"/>
    <x v="3"/>
    <s v="US"/>
    <x v="5"/>
    <x v="45"/>
    <d v="2020-06-30T00:00:00"/>
    <s v="2020"/>
    <n v="86800"/>
    <m/>
    <m/>
    <m/>
  </r>
  <r>
    <m/>
    <m/>
    <x v="1"/>
    <x v="1"/>
    <m/>
    <x v="6"/>
    <x v="46"/>
    <m/>
    <m/>
    <m/>
    <m/>
    <m/>
    <m/>
  </r>
  <r>
    <n v="139"/>
    <s v="CATLYTCRCK-0139"/>
    <x v="4"/>
    <x v="4"/>
    <s v="US"/>
    <x v="0"/>
    <x v="0"/>
    <d v="2020-06-30T00:00:00"/>
    <s v="2020"/>
    <n v="5988485"/>
    <m/>
    <m/>
    <n v="5573398"/>
  </r>
  <r>
    <n v="140"/>
    <s v="CATLYTCRCK-0140"/>
    <x v="4"/>
    <x v="4"/>
    <s v="US"/>
    <x v="1"/>
    <x v="1"/>
    <d v="2020-06-30T00:00:00"/>
    <s v="2020"/>
    <n v="497500"/>
    <m/>
    <m/>
    <n v="466100"/>
  </r>
  <r>
    <n v="141"/>
    <s v="CATLYTCRCK-0141"/>
    <x v="4"/>
    <x v="4"/>
    <s v="US"/>
    <x v="1"/>
    <x v="2"/>
    <d v="2020-06-30T00:00:00"/>
    <s v="2020"/>
    <n v="82000"/>
    <m/>
    <m/>
    <n v="81300"/>
  </r>
  <r>
    <n v="142"/>
    <s v="CATLYTCRCK-0142"/>
    <x v="4"/>
    <x v="4"/>
    <s v="US"/>
    <x v="1"/>
    <x v="3"/>
    <d v="2020-06-30T00:00:00"/>
    <s v="2020"/>
    <n v="0"/>
    <m/>
    <m/>
    <n v="0"/>
  </r>
  <r>
    <n v="143"/>
    <s v="CATLYTCRCK-0143"/>
    <x v="4"/>
    <x v="4"/>
    <s v="US"/>
    <x v="1"/>
    <x v="4"/>
    <d v="2020-06-30T00:00:00"/>
    <s v="2020"/>
    <n v="0"/>
    <m/>
    <m/>
    <n v="0"/>
  </r>
  <r>
    <n v="144"/>
    <s v="CATLYTCRCK-0144"/>
    <x v="4"/>
    <x v="4"/>
    <s v="US"/>
    <x v="1"/>
    <x v="5"/>
    <d v="2020-06-30T00:00:00"/>
    <s v="2020"/>
    <n v="0"/>
    <m/>
    <m/>
    <n v="0"/>
  </r>
  <r>
    <n v="145"/>
    <s v="CATLYTCRCK-0145"/>
    <x v="4"/>
    <x v="4"/>
    <s v="US"/>
    <x v="1"/>
    <x v="6"/>
    <d v="2020-06-30T00:00:00"/>
    <s v="2020"/>
    <n v="200000"/>
    <m/>
    <m/>
    <n v="182000"/>
  </r>
  <r>
    <n v="146"/>
    <s v="CATLYTCRCK-0146"/>
    <x v="4"/>
    <x v="4"/>
    <s v="US"/>
    <x v="1"/>
    <x v="7"/>
    <d v="2020-06-30T00:00:00"/>
    <s v="2020"/>
    <n v="0"/>
    <m/>
    <m/>
    <n v="0"/>
  </r>
  <r>
    <n v="147"/>
    <s v="CATLYTCRCK-0147"/>
    <x v="4"/>
    <x v="4"/>
    <s v="US"/>
    <x v="1"/>
    <x v="8"/>
    <d v="2020-06-30T00:00:00"/>
    <s v="2020"/>
    <n v="0"/>
    <m/>
    <m/>
    <n v="0"/>
  </r>
  <r>
    <n v="148"/>
    <s v="CATLYTCRCK-0148"/>
    <x v="4"/>
    <x v="4"/>
    <s v="US"/>
    <x v="1"/>
    <x v="9"/>
    <d v="2020-06-30T00:00:00"/>
    <s v="2020"/>
    <n v="215500"/>
    <m/>
    <m/>
    <n v="202800"/>
  </r>
  <r>
    <n v="149"/>
    <s v="CATLYTCRCK-0149"/>
    <x v="4"/>
    <x v="4"/>
    <s v="US"/>
    <x v="1"/>
    <x v="10"/>
    <d v="2020-06-30T00:00:00"/>
    <s v="2020"/>
    <n v="0"/>
    <m/>
    <m/>
    <n v="0"/>
  </r>
  <r>
    <n v="150"/>
    <s v="CATLYTCRCK-0150"/>
    <x v="4"/>
    <x v="4"/>
    <s v="US"/>
    <x v="1"/>
    <x v="11"/>
    <d v="2020-06-30T00:00:00"/>
    <s v="2020"/>
    <n v="0"/>
    <m/>
    <m/>
    <n v="0"/>
  </r>
  <r>
    <n v="151"/>
    <s v="CATLYTCRCK-0151"/>
    <x v="4"/>
    <x v="4"/>
    <s v="US"/>
    <x v="2"/>
    <x v="12"/>
    <d v="2020-06-30T00:00:00"/>
    <s v="2020"/>
    <n v="1358935"/>
    <m/>
    <m/>
    <n v="1253114"/>
  </r>
  <r>
    <n v="152"/>
    <s v="CATLYTCRCK-0152"/>
    <x v="4"/>
    <x v="4"/>
    <s v="US"/>
    <x v="2"/>
    <x v="13"/>
    <d v="2020-06-30T00:00:00"/>
    <s v="2020"/>
    <n v="324300"/>
    <m/>
    <m/>
    <n v="299850"/>
  </r>
  <r>
    <n v="153"/>
    <s v="CATLYTCRCK-0153"/>
    <x v="4"/>
    <x v="4"/>
    <s v="US"/>
    <x v="2"/>
    <x v="14"/>
    <d v="2020-06-30T00:00:00"/>
    <s v="2020"/>
    <n v="185600"/>
    <m/>
    <m/>
    <n v="177900"/>
  </r>
  <r>
    <n v="154"/>
    <s v="CATLYTCRCK-0154"/>
    <x v="4"/>
    <x v="4"/>
    <s v="US"/>
    <x v="2"/>
    <x v="15"/>
    <d v="2020-06-30T00:00:00"/>
    <s v="2020"/>
    <n v="104000"/>
    <m/>
    <m/>
    <n v="98600"/>
  </r>
  <r>
    <n v="155"/>
    <s v="CATLYTCRCK-0155"/>
    <x v="4"/>
    <x v="4"/>
    <s v="US"/>
    <x v="2"/>
    <x v="16"/>
    <d v="2020-06-30T00:00:00"/>
    <s v="2020"/>
    <n v="104000"/>
    <m/>
    <m/>
    <n v="98800"/>
  </r>
  <r>
    <n v="156"/>
    <s v="CATLYTCRCK-0156"/>
    <x v="4"/>
    <x v="4"/>
    <s v="US"/>
    <x v="2"/>
    <x v="17"/>
    <d v="2020-06-30T00:00:00"/>
    <s v="2020"/>
    <n v="44000"/>
    <m/>
    <m/>
    <n v="41800"/>
  </r>
  <r>
    <n v="157"/>
    <s v="CATLYTCRCK-0157"/>
    <x v="4"/>
    <x v="4"/>
    <s v="US"/>
    <x v="2"/>
    <x v="18"/>
    <d v="2020-06-30T00:00:00"/>
    <s v="2020"/>
    <n v="126500"/>
    <m/>
    <m/>
    <n v="119200"/>
  </r>
  <r>
    <n v="158"/>
    <s v="CATLYTCRCK-0158"/>
    <x v="4"/>
    <x v="4"/>
    <s v="US"/>
    <x v="2"/>
    <x v="19"/>
    <d v="2020-06-30T00:00:00"/>
    <s v="2020"/>
    <n v="0"/>
    <m/>
    <m/>
    <n v="0"/>
  </r>
  <r>
    <n v="159"/>
    <s v="CATLYTCRCK-0159"/>
    <x v="4"/>
    <x v="4"/>
    <s v="US"/>
    <x v="2"/>
    <x v="20"/>
    <d v="2020-06-30T00:00:00"/>
    <s v="2020"/>
    <n v="0"/>
    <m/>
    <m/>
    <n v="0"/>
  </r>
  <r>
    <n v="160"/>
    <s v="CATLYTCRCK-0160"/>
    <x v="4"/>
    <x v="4"/>
    <s v="US"/>
    <x v="2"/>
    <x v="21"/>
    <d v="2020-06-30T00:00:00"/>
    <s v="2020"/>
    <n v="27000"/>
    <m/>
    <m/>
    <n v="25700"/>
  </r>
  <r>
    <n v="161"/>
    <s v="CATLYTCRCK-0161"/>
    <x v="4"/>
    <x v="4"/>
    <s v="US"/>
    <x v="2"/>
    <x v="22"/>
    <d v="2020-06-30T00:00:00"/>
    <s v="2020"/>
    <n v="208300"/>
    <m/>
    <m/>
    <n v="190464"/>
  </r>
  <r>
    <n v="162"/>
    <s v="CATLYTCRCK-0162"/>
    <x v="4"/>
    <x v="4"/>
    <s v="US"/>
    <x v="2"/>
    <x v="23"/>
    <d v="2020-06-30T00:00:00"/>
    <s v="2020"/>
    <n v="153912"/>
    <m/>
    <m/>
    <n v="125200"/>
  </r>
  <r>
    <n v="163"/>
    <s v="CATLYTCRCK-0163"/>
    <x v="4"/>
    <x v="4"/>
    <s v="US"/>
    <x v="2"/>
    <x v="24"/>
    <d v="2020-06-30T00:00:00"/>
    <s v="2020"/>
    <n v="70000"/>
    <m/>
    <m/>
    <n v="68000"/>
  </r>
  <r>
    <n v="164"/>
    <s v="CATLYTCRCK-0164"/>
    <x v="4"/>
    <x v="4"/>
    <s v="US"/>
    <x v="2"/>
    <x v="25"/>
    <d v="2020-06-30T00:00:00"/>
    <s v="2020"/>
    <n v="11323"/>
    <m/>
    <m/>
    <n v="7600"/>
  </r>
  <r>
    <n v="165"/>
    <s v="CATLYTCRCK-0165"/>
    <x v="4"/>
    <x v="4"/>
    <s v="US"/>
    <x v="3"/>
    <x v="26"/>
    <d v="2020-06-30T00:00:00"/>
    <s v="2020"/>
    <n v="3080090"/>
    <m/>
    <m/>
    <n v="2872679"/>
  </r>
  <r>
    <n v="166"/>
    <s v="CATLYTCRCK-0166"/>
    <x v="4"/>
    <x v="4"/>
    <s v="US"/>
    <x v="3"/>
    <x v="27"/>
    <d v="2020-06-30T00:00:00"/>
    <s v="2020"/>
    <n v="0"/>
    <m/>
    <m/>
    <n v="0"/>
  </r>
  <r>
    <n v="167"/>
    <s v="CATLYTCRCK-0167"/>
    <x v="4"/>
    <x v="4"/>
    <s v="US"/>
    <x v="3"/>
    <x v="28"/>
    <d v="2020-06-30T00:00:00"/>
    <s v="2020"/>
    <n v="21000"/>
    <m/>
    <m/>
    <n v="20500"/>
  </r>
  <r>
    <n v="168"/>
    <s v="CATLYTCRCK-0168"/>
    <x v="4"/>
    <x v="4"/>
    <s v="US"/>
    <x v="3"/>
    <x v="29"/>
    <d v="2020-06-30T00:00:00"/>
    <s v="2020"/>
    <n v="1140800"/>
    <m/>
    <m/>
    <n v="1065621"/>
  </r>
  <r>
    <n v="169"/>
    <s v="CATLYTCRCK-0169"/>
    <x v="4"/>
    <x v="4"/>
    <s v="US"/>
    <x v="3"/>
    <x v="30"/>
    <d v="2020-06-30T00:00:00"/>
    <s v="2020"/>
    <n v="88000"/>
    <m/>
    <m/>
    <n v="79200"/>
  </r>
  <r>
    <n v="170"/>
    <s v="CATLYTCRCK-0170"/>
    <x v="4"/>
    <x v="4"/>
    <s v="US"/>
    <x v="3"/>
    <x v="31"/>
    <d v="2020-06-30T00:00:00"/>
    <s v="2020"/>
    <n v="39100"/>
    <m/>
    <m/>
    <n v="37600"/>
  </r>
  <r>
    <n v="171"/>
    <s v="CATLYTCRCK-0171"/>
    <x v="4"/>
    <x v="4"/>
    <s v="US"/>
    <x v="3"/>
    <x v="32"/>
    <d v="2020-06-30T00:00:00"/>
    <s v="2020"/>
    <n v="1791190"/>
    <m/>
    <m/>
    <n v="1669758"/>
  </r>
  <r>
    <n v="172"/>
    <s v="CATLYTCRCK-0172"/>
    <x v="4"/>
    <x v="4"/>
    <s v="US"/>
    <x v="4"/>
    <x v="33"/>
    <d v="2020-06-30T00:00:00"/>
    <s v="2020"/>
    <n v="220860"/>
    <m/>
    <m/>
    <n v="204905"/>
  </r>
  <r>
    <n v="173"/>
    <s v="CATLYTCRCK-0173"/>
    <x v="4"/>
    <x v="4"/>
    <s v="US"/>
    <x v="4"/>
    <x v="34"/>
    <d v="2020-06-30T00:00:00"/>
    <s v="2020"/>
    <n v="30000"/>
    <m/>
    <m/>
    <n v="28500"/>
  </r>
  <r>
    <n v="174"/>
    <s v="CATLYTCRCK-0174"/>
    <x v="4"/>
    <x v="4"/>
    <s v="US"/>
    <x v="4"/>
    <x v="35"/>
    <d v="2020-06-30T00:00:00"/>
    <s v="2020"/>
    <n v="66360"/>
    <m/>
    <m/>
    <n v="61230"/>
  </r>
  <r>
    <n v="175"/>
    <s v="CATLYTCRCK-0175"/>
    <x v="4"/>
    <x v="4"/>
    <s v="US"/>
    <x v="4"/>
    <x v="36"/>
    <d v="2020-06-30T00:00:00"/>
    <s v="2020"/>
    <n v="70000"/>
    <m/>
    <m/>
    <n v="66175"/>
  </r>
  <r>
    <n v="176"/>
    <s v="CATLYTCRCK-0176"/>
    <x v="4"/>
    <x v="4"/>
    <s v="US"/>
    <x v="4"/>
    <x v="37"/>
    <d v="2020-06-30T00:00:00"/>
    <s v="2020"/>
    <n v="54500"/>
    <m/>
    <m/>
    <n v="49000"/>
  </r>
  <r>
    <n v="177"/>
    <s v="CATLYTCRCK-0177"/>
    <x v="4"/>
    <x v="4"/>
    <s v="US"/>
    <x v="5"/>
    <x v="38"/>
    <d v="2020-06-30T00:00:00"/>
    <s v="2020"/>
    <n v="831100"/>
    <m/>
    <m/>
    <n v="776600"/>
  </r>
  <r>
    <n v="178"/>
    <s v="CATLYTCRCK-0178"/>
    <x v="4"/>
    <x v="4"/>
    <s v="US"/>
    <x v="5"/>
    <x v="39"/>
    <d v="2020-06-30T00:00:00"/>
    <s v="2020"/>
    <n v="0"/>
    <m/>
    <m/>
    <n v="0"/>
  </r>
  <r>
    <n v="179"/>
    <s v="CATLYTCRCK-0179"/>
    <x v="4"/>
    <x v="4"/>
    <s v="US"/>
    <x v="5"/>
    <x v="40"/>
    <d v="2020-06-30T00:00:00"/>
    <s v="2020"/>
    <n v="0"/>
    <m/>
    <m/>
    <n v="0"/>
  </r>
  <r>
    <n v="180"/>
    <s v="CATLYTCRCK-0180"/>
    <x v="4"/>
    <x v="4"/>
    <s v="US"/>
    <x v="5"/>
    <x v="41"/>
    <d v="2020-06-30T00:00:00"/>
    <s v="2020"/>
    <n v="683700"/>
    <m/>
    <m/>
    <n v="640800"/>
  </r>
  <r>
    <n v="181"/>
    <s v="CATLYTCRCK-0181"/>
    <x v="4"/>
    <x v="4"/>
    <s v="US"/>
    <x v="5"/>
    <x v="42"/>
    <d v="2020-06-30T00:00:00"/>
    <s v="2020"/>
    <n v="0"/>
    <m/>
    <m/>
    <n v="0"/>
  </r>
  <r>
    <n v="182"/>
    <s v="CATLYTCRCK-0182"/>
    <x v="4"/>
    <x v="4"/>
    <s v="US"/>
    <x v="5"/>
    <x v="43"/>
    <d v="2020-06-30T00:00:00"/>
    <s v="2020"/>
    <n v="0"/>
    <m/>
    <m/>
    <n v="0"/>
  </r>
  <r>
    <n v="183"/>
    <s v="CATLYTCRCK-0183"/>
    <x v="4"/>
    <x v="4"/>
    <s v="US"/>
    <x v="5"/>
    <x v="44"/>
    <d v="2020-06-30T00:00:00"/>
    <s v="2020"/>
    <n v="0"/>
    <m/>
    <m/>
    <n v="0"/>
  </r>
  <r>
    <n v="184"/>
    <s v="CATLYTCRCK-0184"/>
    <x v="4"/>
    <x v="4"/>
    <s v="US"/>
    <x v="5"/>
    <x v="45"/>
    <d v="2020-06-30T00:00:00"/>
    <s v="2020"/>
    <n v="147400"/>
    <m/>
    <m/>
    <n v="135800"/>
  </r>
  <r>
    <m/>
    <m/>
    <x v="1"/>
    <x v="1"/>
    <m/>
    <x v="6"/>
    <x v="46"/>
    <m/>
    <m/>
    <m/>
    <m/>
    <m/>
    <m/>
  </r>
  <r>
    <n v="185"/>
    <s v="CATCRKRECYL-0185"/>
    <x v="5"/>
    <x v="5"/>
    <s v="US"/>
    <x v="0"/>
    <x v="0"/>
    <d v="2020-06-30T00:00:00"/>
    <s v="2020"/>
    <n v="61890"/>
    <m/>
    <m/>
    <m/>
  </r>
  <r>
    <n v="186"/>
    <s v="CATCRKRECYL-0186"/>
    <x v="5"/>
    <x v="5"/>
    <s v="US"/>
    <x v="1"/>
    <x v="1"/>
    <d v="2020-06-30T00:00:00"/>
    <s v="2020"/>
    <n v="5000"/>
    <m/>
    <m/>
    <m/>
  </r>
  <r>
    <n v="187"/>
    <s v="CATCRKRECYL-0187"/>
    <x v="5"/>
    <x v="5"/>
    <s v="US"/>
    <x v="1"/>
    <x v="2"/>
    <d v="2020-06-30T00:00:00"/>
    <s v="2020"/>
    <n v="4000"/>
    <m/>
    <m/>
    <m/>
  </r>
  <r>
    <n v="188"/>
    <s v="CATCRKRECYL-0188"/>
    <x v="5"/>
    <x v="5"/>
    <s v="US"/>
    <x v="1"/>
    <x v="3"/>
    <d v="2020-06-30T00:00:00"/>
    <s v="2020"/>
    <n v="0"/>
    <m/>
    <m/>
    <m/>
  </r>
  <r>
    <n v="189"/>
    <s v="CATCRKRECYL-0189"/>
    <x v="5"/>
    <x v="5"/>
    <s v="US"/>
    <x v="1"/>
    <x v="4"/>
    <d v="2020-06-30T00:00:00"/>
    <s v="2020"/>
    <n v="0"/>
    <m/>
    <m/>
    <m/>
  </r>
  <r>
    <n v="190"/>
    <s v="CATCRKRECYL-0190"/>
    <x v="5"/>
    <x v="5"/>
    <s v="US"/>
    <x v="1"/>
    <x v="5"/>
    <d v="2020-06-30T00:00:00"/>
    <s v="2020"/>
    <n v="0"/>
    <m/>
    <m/>
    <m/>
  </r>
  <r>
    <n v="191"/>
    <s v="CATCRKRECYL-0191"/>
    <x v="5"/>
    <x v="5"/>
    <s v="US"/>
    <x v="1"/>
    <x v="6"/>
    <d v="2020-06-30T00:00:00"/>
    <s v="2020"/>
    <n v="0"/>
    <m/>
    <m/>
    <m/>
  </r>
  <r>
    <n v="192"/>
    <s v="CATCRKRECYL-0192"/>
    <x v="5"/>
    <x v="5"/>
    <s v="US"/>
    <x v="1"/>
    <x v="7"/>
    <d v="2020-06-30T00:00:00"/>
    <s v="2020"/>
    <n v="0"/>
    <m/>
    <m/>
    <m/>
  </r>
  <r>
    <n v="193"/>
    <s v="CATCRKRECYL-0193"/>
    <x v="5"/>
    <x v="5"/>
    <s v="US"/>
    <x v="1"/>
    <x v="8"/>
    <d v="2020-06-30T00:00:00"/>
    <s v="2020"/>
    <n v="0"/>
    <m/>
    <m/>
    <m/>
  </r>
  <r>
    <n v="194"/>
    <s v="CATCRKRECYL-0194"/>
    <x v="5"/>
    <x v="5"/>
    <s v="US"/>
    <x v="1"/>
    <x v="9"/>
    <d v="2020-06-30T00:00:00"/>
    <s v="2020"/>
    <n v="1000"/>
    <m/>
    <m/>
    <m/>
  </r>
  <r>
    <n v="195"/>
    <s v="CATCRKRECYL-0195"/>
    <x v="5"/>
    <x v="5"/>
    <s v="US"/>
    <x v="1"/>
    <x v="10"/>
    <d v="2020-06-30T00:00:00"/>
    <s v="2020"/>
    <n v="0"/>
    <m/>
    <m/>
    <m/>
  </r>
  <r>
    <n v="196"/>
    <s v="CATCRKRECYL-0196"/>
    <x v="5"/>
    <x v="5"/>
    <s v="US"/>
    <x v="1"/>
    <x v="11"/>
    <d v="2020-06-30T00:00:00"/>
    <s v="2020"/>
    <n v="0"/>
    <m/>
    <m/>
    <m/>
  </r>
  <r>
    <n v="197"/>
    <s v="CATCRKRECYL-0197"/>
    <x v="5"/>
    <x v="5"/>
    <s v="US"/>
    <x v="2"/>
    <x v="12"/>
    <d v="2020-06-30T00:00:00"/>
    <s v="2020"/>
    <n v="15800"/>
    <m/>
    <m/>
    <m/>
  </r>
  <r>
    <n v="198"/>
    <s v="CATCRKRECYL-0198"/>
    <x v="5"/>
    <x v="5"/>
    <s v="US"/>
    <x v="2"/>
    <x v="13"/>
    <d v="2020-06-30T00:00:00"/>
    <s v="2020"/>
    <n v="0"/>
    <m/>
    <m/>
    <m/>
  </r>
  <r>
    <n v="199"/>
    <s v="CATCRKRECYL-0199"/>
    <x v="5"/>
    <x v="5"/>
    <s v="US"/>
    <x v="2"/>
    <x v="14"/>
    <d v="2020-06-30T00:00:00"/>
    <s v="2020"/>
    <n v="7200"/>
    <m/>
    <m/>
    <m/>
  </r>
  <r>
    <n v="200"/>
    <s v="CATCRKRECYL-0200"/>
    <x v="5"/>
    <x v="5"/>
    <s v="US"/>
    <x v="2"/>
    <x v="15"/>
    <d v="2020-06-30T00:00:00"/>
    <s v="2020"/>
    <n v="500"/>
    <m/>
    <m/>
    <m/>
  </r>
  <r>
    <n v="201"/>
    <s v="CATCRKRECYL-0201"/>
    <x v="5"/>
    <x v="5"/>
    <s v="US"/>
    <x v="2"/>
    <x v="16"/>
    <d v="2020-06-30T00:00:00"/>
    <s v="2020"/>
    <n v="0"/>
    <m/>
    <m/>
    <m/>
  </r>
  <r>
    <n v="202"/>
    <s v="CATCRKRECYL-0202"/>
    <x v="5"/>
    <x v="5"/>
    <s v="US"/>
    <x v="2"/>
    <x v="17"/>
    <d v="2020-06-30T00:00:00"/>
    <s v="2020"/>
    <n v="0"/>
    <m/>
    <m/>
    <m/>
  </r>
  <r>
    <n v="203"/>
    <s v="CATCRKRECYL-0203"/>
    <x v="5"/>
    <x v="5"/>
    <s v="US"/>
    <x v="2"/>
    <x v="18"/>
    <d v="2020-06-30T00:00:00"/>
    <s v="2020"/>
    <n v="2500"/>
    <m/>
    <m/>
    <m/>
  </r>
  <r>
    <n v="204"/>
    <s v="CATCRKRECYL-0204"/>
    <x v="5"/>
    <x v="5"/>
    <s v="US"/>
    <x v="2"/>
    <x v="19"/>
    <d v="2020-06-30T00:00:00"/>
    <s v="2020"/>
    <n v="0"/>
    <m/>
    <m/>
    <m/>
  </r>
  <r>
    <n v="205"/>
    <s v="CATCRKRECYL-0205"/>
    <x v="5"/>
    <x v="5"/>
    <s v="US"/>
    <x v="2"/>
    <x v="20"/>
    <d v="2020-06-30T00:00:00"/>
    <s v="2020"/>
    <n v="0"/>
    <m/>
    <m/>
    <m/>
  </r>
  <r>
    <n v="206"/>
    <s v="CATCRKRECYL-0206"/>
    <x v="5"/>
    <x v="5"/>
    <s v="US"/>
    <x v="2"/>
    <x v="21"/>
    <d v="2020-06-30T00:00:00"/>
    <s v="2020"/>
    <n v="3600"/>
    <m/>
    <m/>
    <m/>
  </r>
  <r>
    <n v="207"/>
    <s v="CATCRKRECYL-0207"/>
    <x v="5"/>
    <x v="5"/>
    <s v="US"/>
    <x v="2"/>
    <x v="22"/>
    <d v="2020-06-30T00:00:00"/>
    <s v="2020"/>
    <n v="0"/>
    <m/>
    <m/>
    <m/>
  </r>
  <r>
    <n v="208"/>
    <s v="CATCRKRECYL-0208"/>
    <x v="5"/>
    <x v="5"/>
    <s v="US"/>
    <x v="2"/>
    <x v="23"/>
    <d v="2020-06-30T00:00:00"/>
    <s v="2020"/>
    <n v="2000"/>
    <m/>
    <m/>
    <m/>
  </r>
  <r>
    <n v="209"/>
    <s v="CATCRKRECYL-0209"/>
    <x v="5"/>
    <x v="5"/>
    <s v="US"/>
    <x v="2"/>
    <x v="24"/>
    <d v="2020-06-30T00:00:00"/>
    <s v="2020"/>
    <n v="0"/>
    <m/>
    <m/>
    <m/>
  </r>
  <r>
    <n v="210"/>
    <s v="CATCRKRECYL-0210"/>
    <x v="5"/>
    <x v="5"/>
    <s v="US"/>
    <x v="2"/>
    <x v="25"/>
    <d v="2020-06-30T00:00:00"/>
    <s v="2020"/>
    <n v="0"/>
    <m/>
    <m/>
    <m/>
  </r>
  <r>
    <n v="211"/>
    <s v="CATCRKRECYL-0211"/>
    <x v="5"/>
    <x v="5"/>
    <s v="US"/>
    <x v="3"/>
    <x v="26"/>
    <d v="2020-06-30T00:00:00"/>
    <s v="2020"/>
    <n v="21500"/>
    <m/>
    <m/>
    <m/>
  </r>
  <r>
    <n v="212"/>
    <s v="CATCRKRECYL-0212"/>
    <x v="5"/>
    <x v="5"/>
    <s v="US"/>
    <x v="3"/>
    <x v="27"/>
    <d v="2020-06-30T00:00:00"/>
    <s v="2020"/>
    <n v="0"/>
    <m/>
    <m/>
    <m/>
  </r>
  <r>
    <n v="213"/>
    <s v="CATCRKRECYL-0213"/>
    <x v="5"/>
    <x v="5"/>
    <s v="US"/>
    <x v="3"/>
    <x v="28"/>
    <d v="2020-06-30T00:00:00"/>
    <s v="2020"/>
    <n v="0"/>
    <m/>
    <m/>
    <m/>
  </r>
  <r>
    <n v="214"/>
    <s v="CATCRKRECYL-0214"/>
    <x v="5"/>
    <x v="5"/>
    <s v="US"/>
    <x v="3"/>
    <x v="29"/>
    <d v="2020-06-30T00:00:00"/>
    <s v="2020"/>
    <n v="5500"/>
    <m/>
    <m/>
    <m/>
  </r>
  <r>
    <n v="215"/>
    <s v="CATCRKRECYL-0215"/>
    <x v="5"/>
    <x v="5"/>
    <s v="US"/>
    <x v="3"/>
    <x v="30"/>
    <d v="2020-06-30T00:00:00"/>
    <s v="2020"/>
    <n v="0"/>
    <m/>
    <m/>
    <m/>
  </r>
  <r>
    <n v="216"/>
    <s v="CATCRKRECYL-0216"/>
    <x v="5"/>
    <x v="5"/>
    <s v="US"/>
    <x v="3"/>
    <x v="31"/>
    <d v="2020-06-30T00:00:00"/>
    <s v="2020"/>
    <n v="3000"/>
    <m/>
    <m/>
    <m/>
  </r>
  <r>
    <n v="217"/>
    <s v="CATCRKRECYL-0217"/>
    <x v="5"/>
    <x v="5"/>
    <s v="US"/>
    <x v="3"/>
    <x v="32"/>
    <d v="2020-06-30T00:00:00"/>
    <s v="2020"/>
    <n v="13000"/>
    <m/>
    <m/>
    <m/>
  </r>
  <r>
    <n v="218"/>
    <s v="CATCRKRECYL-0218"/>
    <x v="5"/>
    <x v="5"/>
    <s v="US"/>
    <x v="4"/>
    <x v="33"/>
    <d v="2020-06-30T00:00:00"/>
    <s v="2020"/>
    <n v="1990"/>
    <m/>
    <m/>
    <m/>
  </r>
  <r>
    <n v="219"/>
    <s v="CATCRKRECYL-0219"/>
    <x v="5"/>
    <x v="5"/>
    <s v="US"/>
    <x v="4"/>
    <x v="34"/>
    <d v="2020-06-30T00:00:00"/>
    <s v="2020"/>
    <n v="500"/>
    <m/>
    <m/>
    <m/>
  </r>
  <r>
    <n v="220"/>
    <s v="CATCRKRECYL-0220"/>
    <x v="5"/>
    <x v="5"/>
    <s v="US"/>
    <x v="4"/>
    <x v="35"/>
    <d v="2020-06-30T00:00:00"/>
    <s v="2020"/>
    <n v="990"/>
    <m/>
    <m/>
    <m/>
  </r>
  <r>
    <n v="221"/>
    <s v="CATCRKRECYL-0221"/>
    <x v="5"/>
    <x v="5"/>
    <s v="US"/>
    <x v="4"/>
    <x v="36"/>
    <d v="2020-06-30T00:00:00"/>
    <s v="2020"/>
    <n v="0"/>
    <m/>
    <m/>
    <m/>
  </r>
  <r>
    <n v="222"/>
    <s v="CATCRKRECYL-0222"/>
    <x v="5"/>
    <x v="5"/>
    <s v="US"/>
    <x v="4"/>
    <x v="37"/>
    <d v="2020-06-30T00:00:00"/>
    <s v="2020"/>
    <n v="500"/>
    <m/>
    <m/>
    <m/>
  </r>
  <r>
    <n v="223"/>
    <s v="CATCRKRECYL-0223"/>
    <x v="5"/>
    <x v="5"/>
    <s v="US"/>
    <x v="5"/>
    <x v="38"/>
    <d v="2020-06-30T00:00:00"/>
    <s v="2020"/>
    <n v="17600"/>
    <m/>
    <m/>
    <m/>
  </r>
  <r>
    <n v="224"/>
    <s v="CATCRKRECYL-0224"/>
    <x v="5"/>
    <x v="5"/>
    <s v="US"/>
    <x v="5"/>
    <x v="39"/>
    <d v="2020-06-30T00:00:00"/>
    <s v="2020"/>
    <n v="0"/>
    <m/>
    <m/>
    <m/>
  </r>
  <r>
    <n v="225"/>
    <s v="CATCRKRECYL-0225"/>
    <x v="5"/>
    <x v="5"/>
    <s v="US"/>
    <x v="5"/>
    <x v="40"/>
    <d v="2020-06-30T00:00:00"/>
    <s v="2020"/>
    <n v="0"/>
    <m/>
    <m/>
    <m/>
  </r>
  <r>
    <n v="226"/>
    <s v="CATCRKRECYL-0226"/>
    <x v="5"/>
    <x v="5"/>
    <s v="US"/>
    <x v="5"/>
    <x v="41"/>
    <d v="2020-06-30T00:00:00"/>
    <s v="2020"/>
    <n v="14600"/>
    <m/>
    <m/>
    <m/>
  </r>
  <r>
    <n v="227"/>
    <s v="CATCRKRECYL-0227"/>
    <x v="5"/>
    <x v="5"/>
    <s v="US"/>
    <x v="5"/>
    <x v="42"/>
    <d v="2020-06-30T00:00:00"/>
    <s v="2020"/>
    <n v="0"/>
    <m/>
    <m/>
    <m/>
  </r>
  <r>
    <n v="228"/>
    <s v="CATCRKRECYL-0228"/>
    <x v="5"/>
    <x v="5"/>
    <s v="US"/>
    <x v="5"/>
    <x v="43"/>
    <d v="2020-06-30T00:00:00"/>
    <s v="2020"/>
    <n v="0"/>
    <m/>
    <m/>
    <m/>
  </r>
  <r>
    <n v="229"/>
    <s v="CATCRKRECYL-0229"/>
    <x v="5"/>
    <x v="5"/>
    <s v="US"/>
    <x v="5"/>
    <x v="44"/>
    <d v="2020-06-30T00:00:00"/>
    <s v="2020"/>
    <n v="0"/>
    <m/>
    <m/>
    <m/>
  </r>
  <r>
    <n v="230"/>
    <s v="CATCRKRECYL-0230"/>
    <x v="5"/>
    <x v="5"/>
    <s v="US"/>
    <x v="5"/>
    <x v="45"/>
    <d v="2020-06-30T00:00:00"/>
    <s v="2020"/>
    <n v="3000"/>
    <m/>
    <m/>
    <m/>
  </r>
  <r>
    <m/>
    <m/>
    <x v="1"/>
    <x v="1"/>
    <m/>
    <x v="6"/>
    <x v="46"/>
    <m/>
    <m/>
    <m/>
    <m/>
    <m/>
    <m/>
  </r>
  <r>
    <n v="231"/>
    <s v="CATHYDRCRCK-0231"/>
    <x v="6"/>
    <x v="6"/>
    <s v="US"/>
    <x v="0"/>
    <x v="0"/>
    <d v="2020-06-30T00:00:00"/>
    <s v="2020"/>
    <n v="2505000"/>
    <m/>
    <m/>
    <n v="2296131"/>
  </r>
  <r>
    <n v="232"/>
    <s v="CATHYDRCRCK-0232"/>
    <x v="6"/>
    <x v="6"/>
    <s v="US"/>
    <x v="1"/>
    <x v="1"/>
    <d v="2020-06-30T00:00:00"/>
    <s v="2020"/>
    <n v="45300"/>
    <m/>
    <m/>
    <n v="41500"/>
  </r>
  <r>
    <n v="233"/>
    <s v="CATHYDRCRCK-0233"/>
    <x v="6"/>
    <x v="6"/>
    <s v="US"/>
    <x v="1"/>
    <x v="2"/>
    <d v="2020-06-30T00:00:00"/>
    <s v="2020"/>
    <n v="22300"/>
    <m/>
    <m/>
    <n v="20000"/>
  </r>
  <r>
    <n v="234"/>
    <s v="CATHYDRCRCK-0234"/>
    <x v="6"/>
    <x v="6"/>
    <s v="US"/>
    <x v="1"/>
    <x v="3"/>
    <d v="2020-06-30T00:00:00"/>
    <s v="2020"/>
    <n v="0"/>
    <m/>
    <m/>
    <n v="0"/>
  </r>
  <r>
    <n v="235"/>
    <s v="CATHYDRCRCK-0235"/>
    <x v="6"/>
    <x v="6"/>
    <s v="US"/>
    <x v="1"/>
    <x v="4"/>
    <d v="2020-06-30T00:00:00"/>
    <s v="2020"/>
    <n v="0"/>
    <m/>
    <m/>
    <n v="0"/>
  </r>
  <r>
    <n v="236"/>
    <s v="CATHYDRCRCK-0236"/>
    <x v="6"/>
    <x v="6"/>
    <s v="US"/>
    <x v="1"/>
    <x v="5"/>
    <d v="2020-06-30T00:00:00"/>
    <s v="2020"/>
    <n v="0"/>
    <m/>
    <m/>
    <n v="0"/>
  </r>
  <r>
    <n v="237"/>
    <s v="CATHYDRCRCK-0237"/>
    <x v="6"/>
    <x v="6"/>
    <s v="US"/>
    <x v="1"/>
    <x v="6"/>
    <d v="2020-06-30T00:00:00"/>
    <s v="2020"/>
    <n v="0"/>
    <m/>
    <m/>
    <n v="0"/>
  </r>
  <r>
    <n v="238"/>
    <s v="CATHYDRCRCK-0238"/>
    <x v="6"/>
    <x v="6"/>
    <s v="US"/>
    <x v="1"/>
    <x v="7"/>
    <d v="2020-06-30T00:00:00"/>
    <s v="2020"/>
    <n v="0"/>
    <m/>
    <m/>
    <n v="0"/>
  </r>
  <r>
    <n v="239"/>
    <s v="CATHYDRCRCK-0239"/>
    <x v="6"/>
    <x v="6"/>
    <s v="US"/>
    <x v="1"/>
    <x v="8"/>
    <d v="2020-06-30T00:00:00"/>
    <s v="2020"/>
    <n v="0"/>
    <m/>
    <m/>
    <n v="0"/>
  </r>
  <r>
    <n v="240"/>
    <s v="CATHYDRCRCK-0240"/>
    <x v="6"/>
    <x v="6"/>
    <s v="US"/>
    <x v="1"/>
    <x v="9"/>
    <d v="2020-06-30T00:00:00"/>
    <s v="2020"/>
    <n v="23000"/>
    <m/>
    <m/>
    <n v="21500"/>
  </r>
  <r>
    <n v="241"/>
    <s v="CATHYDRCRCK-0241"/>
    <x v="6"/>
    <x v="6"/>
    <s v="US"/>
    <x v="1"/>
    <x v="10"/>
    <d v="2020-06-30T00:00:00"/>
    <s v="2020"/>
    <n v="0"/>
    <m/>
    <m/>
    <n v="0"/>
  </r>
  <r>
    <n v="242"/>
    <s v="CATHYDRCRCK-0242"/>
    <x v="6"/>
    <x v="6"/>
    <s v="US"/>
    <x v="1"/>
    <x v="11"/>
    <d v="2020-06-30T00:00:00"/>
    <s v="2020"/>
    <n v="0"/>
    <m/>
    <m/>
    <n v="0"/>
  </r>
  <r>
    <n v="243"/>
    <s v="CATHYDRCRCK-0243"/>
    <x v="6"/>
    <x v="6"/>
    <s v="US"/>
    <x v="2"/>
    <x v="12"/>
    <d v="2020-06-30T00:00:00"/>
    <s v="2020"/>
    <n v="379700"/>
    <m/>
    <m/>
    <n v="346420"/>
  </r>
  <r>
    <n v="244"/>
    <s v="CATHYDRCRCK-0244"/>
    <x v="6"/>
    <x v="6"/>
    <s v="US"/>
    <x v="2"/>
    <x v="13"/>
    <d v="2020-06-30T00:00:00"/>
    <s v="2020"/>
    <n v="101200"/>
    <m/>
    <m/>
    <n v="92800"/>
  </r>
  <r>
    <n v="245"/>
    <s v="CATHYDRCRCK-0245"/>
    <x v="6"/>
    <x v="6"/>
    <s v="US"/>
    <x v="2"/>
    <x v="14"/>
    <d v="2020-06-30T00:00:00"/>
    <s v="2020"/>
    <n v="0"/>
    <m/>
    <m/>
    <n v="0"/>
  </r>
  <r>
    <n v="246"/>
    <s v="CATHYDRCRCK-0246"/>
    <x v="6"/>
    <x v="6"/>
    <s v="US"/>
    <x v="2"/>
    <x v="15"/>
    <d v="2020-06-30T00:00:00"/>
    <s v="2020"/>
    <n v="43000"/>
    <m/>
    <m/>
    <n v="40600"/>
  </r>
  <r>
    <n v="247"/>
    <s v="CATHYDRCRCK-0247"/>
    <x v="6"/>
    <x v="6"/>
    <s v="US"/>
    <x v="2"/>
    <x v="16"/>
    <d v="2020-06-30T00:00:00"/>
    <s v="2020"/>
    <n v="0"/>
    <m/>
    <m/>
    <n v="0"/>
  </r>
  <r>
    <n v="248"/>
    <s v="CATHYDRCRCK-0248"/>
    <x v="6"/>
    <x v="6"/>
    <s v="US"/>
    <x v="2"/>
    <x v="17"/>
    <d v="2020-06-30T00:00:00"/>
    <s v="2020"/>
    <n v="0"/>
    <m/>
    <m/>
    <n v="0"/>
  </r>
  <r>
    <n v="249"/>
    <s v="CATHYDRCRCK-0249"/>
    <x v="6"/>
    <x v="6"/>
    <s v="US"/>
    <x v="2"/>
    <x v="18"/>
    <d v="2020-06-30T00:00:00"/>
    <s v="2020"/>
    <n v="67000"/>
    <m/>
    <m/>
    <n v="59000"/>
  </r>
  <r>
    <n v="250"/>
    <s v="CATHYDRCRCK-0250"/>
    <x v="6"/>
    <x v="6"/>
    <s v="US"/>
    <x v="2"/>
    <x v="19"/>
    <d v="2020-06-30T00:00:00"/>
    <s v="2020"/>
    <n v="0"/>
    <m/>
    <m/>
    <n v="0"/>
  </r>
  <r>
    <n v="251"/>
    <s v="CATHYDRCRCK-0251"/>
    <x v="6"/>
    <x v="6"/>
    <s v="US"/>
    <x v="2"/>
    <x v="20"/>
    <d v="2020-06-30T00:00:00"/>
    <s v="2020"/>
    <n v="0"/>
    <m/>
    <m/>
    <n v="0"/>
  </r>
  <r>
    <n v="252"/>
    <s v="CATHYDRCRCK-0252"/>
    <x v="6"/>
    <x v="6"/>
    <s v="US"/>
    <x v="2"/>
    <x v="21"/>
    <d v="2020-06-30T00:00:00"/>
    <s v="2020"/>
    <n v="0"/>
    <m/>
    <m/>
    <n v="0"/>
  </r>
  <r>
    <n v="253"/>
    <s v="CATHYDRCRCK-0253"/>
    <x v="6"/>
    <x v="6"/>
    <s v="US"/>
    <x v="2"/>
    <x v="22"/>
    <d v="2020-06-30T00:00:00"/>
    <s v="2020"/>
    <n v="109800"/>
    <m/>
    <m/>
    <n v="100320"/>
  </r>
  <r>
    <n v="254"/>
    <s v="CATHYDRCRCK-0254"/>
    <x v="6"/>
    <x v="6"/>
    <s v="US"/>
    <x v="2"/>
    <x v="23"/>
    <d v="2020-06-30T00:00:00"/>
    <s v="2020"/>
    <n v="32200"/>
    <m/>
    <m/>
    <n v="27700"/>
  </r>
  <r>
    <n v="255"/>
    <s v="CATHYDRCRCK-0255"/>
    <x v="6"/>
    <x v="6"/>
    <s v="US"/>
    <x v="2"/>
    <x v="24"/>
    <d v="2020-06-30T00:00:00"/>
    <s v="2020"/>
    <n v="26500"/>
    <m/>
    <m/>
    <n v="26000"/>
  </r>
  <r>
    <n v="256"/>
    <s v="CATHYDRCRCK-0256"/>
    <x v="6"/>
    <x v="6"/>
    <s v="US"/>
    <x v="2"/>
    <x v="25"/>
    <d v="2020-06-30T00:00:00"/>
    <s v="2020"/>
    <n v="0"/>
    <m/>
    <m/>
    <n v="0"/>
  </r>
  <r>
    <n v="257"/>
    <s v="CATHYDRCRCK-0257"/>
    <x v="6"/>
    <x v="6"/>
    <s v="US"/>
    <x v="3"/>
    <x v="26"/>
    <d v="2020-06-30T00:00:00"/>
    <s v="2020"/>
    <n v="1433000"/>
    <m/>
    <m/>
    <n v="1322786"/>
  </r>
  <r>
    <n v="258"/>
    <s v="CATHYDRCRCK-0258"/>
    <x v="6"/>
    <x v="6"/>
    <s v="US"/>
    <x v="3"/>
    <x v="27"/>
    <d v="2020-06-30T00:00:00"/>
    <s v="2020"/>
    <n v="20500"/>
    <m/>
    <m/>
    <n v="17500"/>
  </r>
  <r>
    <n v="259"/>
    <s v="CATHYDRCRCK-0259"/>
    <x v="6"/>
    <x v="6"/>
    <s v="US"/>
    <x v="3"/>
    <x v="28"/>
    <d v="2020-06-30T00:00:00"/>
    <s v="2020"/>
    <n v="0"/>
    <m/>
    <m/>
    <n v="0"/>
  </r>
  <r>
    <n v="260"/>
    <s v="CATHYDRCRCK-0260"/>
    <x v="6"/>
    <x v="6"/>
    <s v="US"/>
    <x v="3"/>
    <x v="29"/>
    <d v="2020-06-30T00:00:00"/>
    <s v="2020"/>
    <n v="511400"/>
    <m/>
    <m/>
    <n v="471826"/>
  </r>
  <r>
    <n v="261"/>
    <s v="CATHYDRCRCK-0261"/>
    <x v="6"/>
    <x v="6"/>
    <s v="US"/>
    <x v="3"/>
    <x v="30"/>
    <d v="2020-06-30T00:00:00"/>
    <s v="2020"/>
    <n v="119000"/>
    <m/>
    <m/>
    <n v="107100"/>
  </r>
  <r>
    <n v="262"/>
    <s v="CATHYDRCRCK-0262"/>
    <x v="6"/>
    <x v="6"/>
    <s v="US"/>
    <x v="3"/>
    <x v="31"/>
    <d v="2020-06-30T00:00:00"/>
    <s v="2020"/>
    <n v="18000"/>
    <m/>
    <m/>
    <n v="17600"/>
  </r>
  <r>
    <n v="263"/>
    <s v="CATHYDRCRCK-0263"/>
    <x v="6"/>
    <x v="6"/>
    <s v="US"/>
    <x v="3"/>
    <x v="32"/>
    <d v="2020-06-30T00:00:00"/>
    <s v="2020"/>
    <n v="764100"/>
    <m/>
    <m/>
    <n v="708760"/>
  </r>
  <r>
    <n v="264"/>
    <s v="CATHYDRCRCK-0264"/>
    <x v="6"/>
    <x v="6"/>
    <s v="US"/>
    <x v="4"/>
    <x v="33"/>
    <d v="2020-06-30T00:00:00"/>
    <s v="2020"/>
    <n v="60200"/>
    <m/>
    <m/>
    <n v="52125"/>
  </r>
  <r>
    <n v="265"/>
    <s v="CATHYDRCRCK-0265"/>
    <x v="6"/>
    <x v="6"/>
    <s v="US"/>
    <x v="4"/>
    <x v="34"/>
    <d v="2020-06-30T00:00:00"/>
    <s v="2020"/>
    <n v="0"/>
    <m/>
    <m/>
    <n v="0"/>
  </r>
  <r>
    <n v="266"/>
    <s v="CATHYDRCRCK-0266"/>
    <x v="6"/>
    <x v="6"/>
    <s v="US"/>
    <x v="4"/>
    <x v="35"/>
    <d v="2020-06-30T00:00:00"/>
    <s v="2020"/>
    <n v="30200"/>
    <m/>
    <m/>
    <n v="23500"/>
  </r>
  <r>
    <n v="267"/>
    <s v="CATHYDRCRCK-0267"/>
    <x v="6"/>
    <x v="6"/>
    <s v="US"/>
    <x v="4"/>
    <x v="36"/>
    <d v="2020-06-30T00:00:00"/>
    <s v="2020"/>
    <n v="15000"/>
    <m/>
    <m/>
    <n v="14250"/>
  </r>
  <r>
    <n v="268"/>
    <s v="CATHYDRCRCK-0268"/>
    <x v="6"/>
    <x v="6"/>
    <s v="US"/>
    <x v="4"/>
    <x v="37"/>
    <d v="2020-06-30T00:00:00"/>
    <s v="2020"/>
    <n v="15000"/>
    <m/>
    <m/>
    <n v="14375"/>
  </r>
  <r>
    <n v="269"/>
    <s v="CATHYDRCRCK-0269"/>
    <x v="6"/>
    <x v="6"/>
    <s v="US"/>
    <x v="5"/>
    <x v="38"/>
    <d v="2020-06-30T00:00:00"/>
    <s v="2020"/>
    <n v="586800"/>
    <m/>
    <m/>
    <n v="533300"/>
  </r>
  <r>
    <n v="270"/>
    <s v="CATHYDRCRCK-0270"/>
    <x v="6"/>
    <x v="6"/>
    <s v="US"/>
    <x v="5"/>
    <x v="39"/>
    <d v="2020-06-30T00:00:00"/>
    <s v="2020"/>
    <n v="13000"/>
    <m/>
    <m/>
    <n v="12400"/>
  </r>
  <r>
    <n v="271"/>
    <s v="CATHYDRCRCK-0271"/>
    <x v="6"/>
    <x v="6"/>
    <s v="US"/>
    <x v="5"/>
    <x v="40"/>
    <d v="2020-06-30T00:00:00"/>
    <s v="2020"/>
    <n v="0"/>
    <m/>
    <m/>
    <n v="0"/>
  </r>
  <r>
    <n v="272"/>
    <s v="CATHYDRCRCK-0272"/>
    <x v="6"/>
    <x v="6"/>
    <s v="US"/>
    <x v="5"/>
    <x v="41"/>
    <d v="2020-06-30T00:00:00"/>
    <s v="2020"/>
    <n v="488800"/>
    <m/>
    <m/>
    <n v="443500"/>
  </r>
  <r>
    <n v="273"/>
    <s v="CATHYDRCRCK-0273"/>
    <x v="6"/>
    <x v="6"/>
    <s v="US"/>
    <x v="5"/>
    <x v="42"/>
    <d v="2020-06-30T00:00:00"/>
    <s v="2020"/>
    <n v="20000"/>
    <m/>
    <m/>
    <n v="19000"/>
  </r>
  <r>
    <n v="274"/>
    <s v="CATHYDRCRCK-0274"/>
    <x v="6"/>
    <x v="6"/>
    <s v="US"/>
    <x v="5"/>
    <x v="43"/>
    <d v="2020-06-30T00:00:00"/>
    <s v="2020"/>
    <n v="0"/>
    <m/>
    <m/>
    <n v="0"/>
  </r>
  <r>
    <n v="275"/>
    <s v="CATHYDRCRCK-0275"/>
    <x v="6"/>
    <x v="6"/>
    <s v="US"/>
    <x v="5"/>
    <x v="44"/>
    <d v="2020-06-30T00:00:00"/>
    <s v="2020"/>
    <n v="0"/>
    <m/>
    <m/>
    <n v="0"/>
  </r>
  <r>
    <n v="276"/>
    <s v="CATHYDRCRCK-0276"/>
    <x v="6"/>
    <x v="6"/>
    <s v="US"/>
    <x v="5"/>
    <x v="45"/>
    <d v="2020-06-30T00:00:00"/>
    <s v="2020"/>
    <n v="65000"/>
    <m/>
    <m/>
    <n v="58400"/>
  </r>
  <r>
    <m/>
    <m/>
    <x v="1"/>
    <x v="1"/>
    <m/>
    <x v="6"/>
    <x v="46"/>
    <m/>
    <m/>
    <m/>
    <m/>
    <m/>
    <m/>
  </r>
  <r>
    <n v="277"/>
    <s v="CATLREFORM-0277"/>
    <x v="7"/>
    <x v="7"/>
    <s v="US"/>
    <x v="0"/>
    <x v="0"/>
    <d v="2020-06-30T00:00:00"/>
    <s v="2020"/>
    <n v="3809028"/>
    <m/>
    <m/>
    <n v="3509171"/>
  </r>
  <r>
    <n v="278"/>
    <s v="CATLREFORM-0278"/>
    <x v="7"/>
    <x v="7"/>
    <s v="US"/>
    <x v="1"/>
    <x v="1"/>
    <d v="2020-06-30T00:00:00"/>
    <s v="2020"/>
    <n v="268600"/>
    <m/>
    <m/>
    <n v="243750"/>
  </r>
  <r>
    <n v="279"/>
    <s v="CATLREFORM-0279"/>
    <x v="7"/>
    <x v="7"/>
    <s v="US"/>
    <x v="1"/>
    <x v="2"/>
    <d v="2020-06-30T00:00:00"/>
    <s v="2020"/>
    <n v="43800"/>
    <m/>
    <m/>
    <n v="41000"/>
  </r>
  <r>
    <n v="280"/>
    <s v="CATLREFORM-0280"/>
    <x v="7"/>
    <x v="7"/>
    <s v="US"/>
    <x v="1"/>
    <x v="3"/>
    <d v="2020-06-30T00:00:00"/>
    <s v="2020"/>
    <n v="0"/>
    <m/>
    <m/>
    <n v="0"/>
  </r>
  <r>
    <n v="281"/>
    <s v="CATLREFORM-0281"/>
    <x v="7"/>
    <x v="7"/>
    <s v="US"/>
    <x v="1"/>
    <x v="4"/>
    <d v="2020-06-30T00:00:00"/>
    <s v="2020"/>
    <n v="0"/>
    <m/>
    <m/>
    <n v="0"/>
  </r>
  <r>
    <n v="282"/>
    <s v="CATLREFORM-0282"/>
    <x v="7"/>
    <x v="7"/>
    <s v="US"/>
    <x v="1"/>
    <x v="5"/>
    <d v="2020-06-30T00:00:00"/>
    <s v="2020"/>
    <n v="0"/>
    <m/>
    <m/>
    <n v="0"/>
  </r>
  <r>
    <n v="283"/>
    <s v="CATLREFORM-0283"/>
    <x v="7"/>
    <x v="7"/>
    <s v="US"/>
    <x v="1"/>
    <x v="6"/>
    <d v="2020-06-30T00:00:00"/>
    <s v="2020"/>
    <n v="67900"/>
    <m/>
    <m/>
    <n v="60800"/>
  </r>
  <r>
    <n v="284"/>
    <s v="CATLREFORM-0284"/>
    <x v="7"/>
    <x v="7"/>
    <s v="US"/>
    <x v="1"/>
    <x v="7"/>
    <d v="2020-06-30T00:00:00"/>
    <s v="2020"/>
    <n v="0"/>
    <m/>
    <m/>
    <n v="0"/>
  </r>
  <r>
    <n v="285"/>
    <s v="CATLREFORM-0285"/>
    <x v="7"/>
    <x v="7"/>
    <s v="US"/>
    <x v="1"/>
    <x v="8"/>
    <d v="2020-06-30T00:00:00"/>
    <s v="2020"/>
    <n v="0"/>
    <m/>
    <m/>
    <n v="0"/>
  </r>
  <r>
    <n v="286"/>
    <s v="CATLREFORM-0286"/>
    <x v="7"/>
    <x v="7"/>
    <s v="US"/>
    <x v="1"/>
    <x v="9"/>
    <d v="2020-06-30T00:00:00"/>
    <s v="2020"/>
    <n v="152200"/>
    <m/>
    <m/>
    <n v="137450"/>
  </r>
  <r>
    <n v="287"/>
    <s v="CATLREFORM-0287"/>
    <x v="7"/>
    <x v="7"/>
    <s v="US"/>
    <x v="1"/>
    <x v="10"/>
    <d v="2020-06-30T00:00:00"/>
    <s v="2020"/>
    <n v="0"/>
    <m/>
    <m/>
    <n v="0"/>
  </r>
  <r>
    <n v="288"/>
    <s v="CATLREFORM-0288"/>
    <x v="7"/>
    <x v="7"/>
    <s v="US"/>
    <x v="1"/>
    <x v="11"/>
    <d v="2020-06-30T00:00:00"/>
    <s v="2020"/>
    <n v="4700"/>
    <m/>
    <m/>
    <n v="4500"/>
  </r>
  <r>
    <n v="289"/>
    <s v="CATLREFORM-0289"/>
    <x v="7"/>
    <x v="7"/>
    <s v="US"/>
    <x v="2"/>
    <x v="12"/>
    <d v="2020-06-30T00:00:00"/>
    <s v="2020"/>
    <n v="900958"/>
    <m/>
    <m/>
    <n v="834520"/>
  </r>
  <r>
    <n v="290"/>
    <s v="CATLREFORM-0290"/>
    <x v="7"/>
    <x v="7"/>
    <s v="US"/>
    <x v="2"/>
    <x v="13"/>
    <d v="2020-06-30T00:00:00"/>
    <s v="2020"/>
    <n v="250100"/>
    <m/>
    <m/>
    <n v="232120"/>
  </r>
  <r>
    <n v="291"/>
    <s v="CATLREFORM-0291"/>
    <x v="7"/>
    <x v="7"/>
    <s v="US"/>
    <x v="2"/>
    <x v="14"/>
    <d v="2020-06-30T00:00:00"/>
    <s v="2020"/>
    <n v="71500"/>
    <m/>
    <m/>
    <n v="67600"/>
  </r>
  <r>
    <n v="292"/>
    <s v="CATLREFORM-0292"/>
    <x v="7"/>
    <x v="7"/>
    <s v="US"/>
    <x v="2"/>
    <x v="15"/>
    <d v="2020-06-30T00:00:00"/>
    <s v="2020"/>
    <n v="84000"/>
    <m/>
    <m/>
    <n v="79200"/>
  </r>
  <r>
    <n v="293"/>
    <s v="CATLREFORM-0293"/>
    <x v="7"/>
    <x v="7"/>
    <s v="US"/>
    <x v="2"/>
    <x v="16"/>
    <d v="2020-06-30T00:00:00"/>
    <s v="2020"/>
    <n v="58000"/>
    <m/>
    <m/>
    <n v="55100"/>
  </r>
  <r>
    <n v="294"/>
    <s v="CATLREFORM-0294"/>
    <x v="7"/>
    <x v="7"/>
    <s v="US"/>
    <x v="2"/>
    <x v="17"/>
    <d v="2020-06-30T00:00:00"/>
    <s v="2020"/>
    <n v="21500"/>
    <m/>
    <m/>
    <n v="20400"/>
  </r>
  <r>
    <n v="295"/>
    <s v="CATLREFORM-0295"/>
    <x v="7"/>
    <x v="7"/>
    <s v="US"/>
    <x v="2"/>
    <x v="18"/>
    <d v="2020-06-30T00:00:00"/>
    <s v="2020"/>
    <n v="73800"/>
    <m/>
    <m/>
    <n v="65900"/>
  </r>
  <r>
    <n v="296"/>
    <s v="CATLREFORM-0296"/>
    <x v="7"/>
    <x v="7"/>
    <s v="US"/>
    <x v="2"/>
    <x v="19"/>
    <d v="2020-06-30T00:00:00"/>
    <s v="2020"/>
    <n v="0"/>
    <m/>
    <m/>
    <n v="0"/>
  </r>
  <r>
    <n v="297"/>
    <s v="CATLREFORM-0297"/>
    <x v="7"/>
    <x v="7"/>
    <s v="US"/>
    <x v="2"/>
    <x v="20"/>
    <d v="2020-06-30T00:00:00"/>
    <s v="2020"/>
    <n v="0"/>
    <m/>
    <m/>
    <n v="0"/>
  </r>
  <r>
    <n v="298"/>
    <s v="CATLREFORM-0298"/>
    <x v="7"/>
    <x v="7"/>
    <s v="US"/>
    <x v="2"/>
    <x v="21"/>
    <d v="2020-06-30T00:00:00"/>
    <s v="2020"/>
    <n v="12500"/>
    <m/>
    <m/>
    <n v="11900"/>
  </r>
  <r>
    <n v="299"/>
    <s v="CATLREFORM-0299"/>
    <x v="7"/>
    <x v="7"/>
    <s v="US"/>
    <x v="2"/>
    <x v="22"/>
    <d v="2020-06-30T00:00:00"/>
    <s v="2020"/>
    <n v="170800"/>
    <m/>
    <m/>
    <n v="162200"/>
  </r>
  <r>
    <n v="300"/>
    <s v="CATLREFORM-0300"/>
    <x v="7"/>
    <x v="7"/>
    <s v="US"/>
    <x v="2"/>
    <x v="23"/>
    <d v="2020-06-30T00:00:00"/>
    <s v="2020"/>
    <n v="113458"/>
    <m/>
    <m/>
    <n v="98000"/>
  </r>
  <r>
    <n v="301"/>
    <s v="CATLREFORM-0301"/>
    <x v="7"/>
    <x v="7"/>
    <s v="US"/>
    <x v="2"/>
    <x v="24"/>
    <d v="2020-06-30T00:00:00"/>
    <s v="2020"/>
    <n v="36000"/>
    <m/>
    <m/>
    <n v="35300"/>
  </r>
  <r>
    <n v="302"/>
    <s v="CATLREFORM-0302"/>
    <x v="7"/>
    <x v="7"/>
    <s v="US"/>
    <x v="2"/>
    <x v="25"/>
    <d v="2020-06-30T00:00:00"/>
    <s v="2020"/>
    <n v="9300"/>
    <m/>
    <m/>
    <n v="6800"/>
  </r>
  <r>
    <n v="303"/>
    <s v="CATLREFORM-0303"/>
    <x v="7"/>
    <x v="7"/>
    <s v="US"/>
    <x v="3"/>
    <x v="26"/>
    <d v="2020-06-30T00:00:00"/>
    <s v="2020"/>
    <n v="1935870"/>
    <m/>
    <m/>
    <n v="1783450"/>
  </r>
  <r>
    <n v="304"/>
    <s v="CATLREFORM-0304"/>
    <x v="7"/>
    <x v="7"/>
    <s v="US"/>
    <x v="3"/>
    <x v="27"/>
    <d v="2020-06-30T00:00:00"/>
    <s v="2020"/>
    <n v="37300"/>
    <m/>
    <m/>
    <n v="36000"/>
  </r>
  <r>
    <n v="305"/>
    <s v="CATLREFORM-0305"/>
    <x v="7"/>
    <x v="7"/>
    <s v="US"/>
    <x v="3"/>
    <x v="28"/>
    <d v="2020-06-30T00:00:00"/>
    <s v="2020"/>
    <n v="15300"/>
    <m/>
    <m/>
    <n v="14800"/>
  </r>
  <r>
    <n v="306"/>
    <s v="CATLREFORM-0306"/>
    <x v="7"/>
    <x v="7"/>
    <s v="US"/>
    <x v="3"/>
    <x v="29"/>
    <d v="2020-06-30T00:00:00"/>
    <s v="2020"/>
    <n v="663390"/>
    <m/>
    <m/>
    <n v="585870"/>
  </r>
  <r>
    <n v="307"/>
    <s v="CATLREFORM-0307"/>
    <x v="7"/>
    <x v="7"/>
    <s v="US"/>
    <x v="3"/>
    <x v="30"/>
    <d v="2020-06-30T00:00:00"/>
    <s v="2020"/>
    <n v="101600"/>
    <m/>
    <m/>
    <n v="91440"/>
  </r>
  <r>
    <n v="308"/>
    <s v="CATLREFORM-0308"/>
    <x v="7"/>
    <x v="7"/>
    <s v="US"/>
    <x v="3"/>
    <x v="31"/>
    <d v="2020-06-30T00:00:00"/>
    <s v="2020"/>
    <n v="31200"/>
    <m/>
    <m/>
    <n v="27800"/>
  </r>
  <r>
    <n v="309"/>
    <s v="CATLREFORM-0309"/>
    <x v="7"/>
    <x v="7"/>
    <s v="US"/>
    <x v="3"/>
    <x v="32"/>
    <d v="2020-06-30T00:00:00"/>
    <s v="2020"/>
    <n v="1087080"/>
    <m/>
    <m/>
    <n v="1027540"/>
  </r>
  <r>
    <n v="310"/>
    <s v="CATLREFORM-0310"/>
    <x v="7"/>
    <x v="7"/>
    <s v="US"/>
    <x v="4"/>
    <x v="33"/>
    <d v="2020-06-30T00:00:00"/>
    <s v="2020"/>
    <n v="128100"/>
    <m/>
    <m/>
    <n v="118960"/>
  </r>
  <r>
    <n v="311"/>
    <s v="CATLREFORM-0311"/>
    <x v="7"/>
    <x v="7"/>
    <s v="US"/>
    <x v="4"/>
    <x v="34"/>
    <d v="2020-06-30T00:00:00"/>
    <s v="2020"/>
    <n v="21900"/>
    <m/>
    <m/>
    <n v="20000"/>
  </r>
  <r>
    <n v="312"/>
    <s v="CATLREFORM-0312"/>
    <x v="7"/>
    <x v="7"/>
    <s v="US"/>
    <x v="4"/>
    <x v="35"/>
    <d v="2020-06-30T00:00:00"/>
    <s v="2020"/>
    <n v="35200"/>
    <m/>
    <m/>
    <n v="33200"/>
  </r>
  <r>
    <n v="313"/>
    <s v="CATLREFORM-0313"/>
    <x v="7"/>
    <x v="7"/>
    <s v="US"/>
    <x v="4"/>
    <x v="36"/>
    <d v="2020-06-30T00:00:00"/>
    <s v="2020"/>
    <n v="36900"/>
    <m/>
    <m/>
    <n v="33710"/>
  </r>
  <r>
    <n v="314"/>
    <s v="CATLREFORM-0314"/>
    <x v="7"/>
    <x v="7"/>
    <s v="US"/>
    <x v="4"/>
    <x v="37"/>
    <d v="2020-06-30T00:00:00"/>
    <s v="2020"/>
    <n v="34100"/>
    <m/>
    <m/>
    <n v="32050"/>
  </r>
  <r>
    <n v="315"/>
    <s v="CATLREFORM-0315"/>
    <x v="7"/>
    <x v="7"/>
    <s v="US"/>
    <x v="5"/>
    <x v="38"/>
    <d v="2020-06-30T00:00:00"/>
    <s v="2020"/>
    <n v="575500"/>
    <m/>
    <m/>
    <n v="528491"/>
  </r>
  <r>
    <n v="316"/>
    <s v="CATLREFORM-0316"/>
    <x v="7"/>
    <x v="7"/>
    <s v="US"/>
    <x v="5"/>
    <x v="39"/>
    <d v="2020-06-30T00:00:00"/>
    <s v="2020"/>
    <n v="13500"/>
    <m/>
    <m/>
    <n v="12800"/>
  </r>
  <r>
    <n v="317"/>
    <s v="CATLREFORM-0317"/>
    <x v="7"/>
    <x v="7"/>
    <s v="US"/>
    <x v="5"/>
    <x v="40"/>
    <d v="2020-06-30T00:00:00"/>
    <s v="2020"/>
    <n v="0"/>
    <m/>
    <m/>
    <n v="0"/>
  </r>
  <r>
    <n v="318"/>
    <s v="CATLREFORM-0318"/>
    <x v="7"/>
    <x v="7"/>
    <s v="US"/>
    <x v="5"/>
    <x v="41"/>
    <d v="2020-06-30T00:00:00"/>
    <s v="2020"/>
    <n v="408000"/>
    <m/>
    <m/>
    <n v="375191"/>
  </r>
  <r>
    <n v="319"/>
    <s v="CATLREFORM-0319"/>
    <x v="7"/>
    <x v="7"/>
    <s v="US"/>
    <x v="5"/>
    <x v="42"/>
    <d v="2020-06-30T00:00:00"/>
    <s v="2020"/>
    <n v="13500"/>
    <m/>
    <m/>
    <n v="13100"/>
  </r>
  <r>
    <n v="320"/>
    <s v="CATLREFORM-0320"/>
    <x v="7"/>
    <x v="7"/>
    <s v="US"/>
    <x v="5"/>
    <x v="43"/>
    <d v="2020-06-30T00:00:00"/>
    <s v="2020"/>
    <n v="0"/>
    <m/>
    <m/>
    <n v="0"/>
  </r>
  <r>
    <n v="321"/>
    <s v="CATLREFORM-0321"/>
    <x v="7"/>
    <x v="7"/>
    <s v="US"/>
    <x v="5"/>
    <x v="44"/>
    <d v="2020-06-30T00:00:00"/>
    <s v="2020"/>
    <n v="0"/>
    <m/>
    <m/>
    <n v="0"/>
  </r>
  <r>
    <n v="322"/>
    <s v="CATLREFORM-0322"/>
    <x v="7"/>
    <x v="7"/>
    <s v="US"/>
    <x v="5"/>
    <x v="45"/>
    <d v="2020-06-30T00:00:00"/>
    <s v="2020"/>
    <n v="140500"/>
    <m/>
    <m/>
    <n v="127400"/>
  </r>
  <r>
    <m/>
    <m/>
    <x v="1"/>
    <x v="1"/>
    <m/>
    <x v="6"/>
    <x v="46"/>
    <m/>
    <m/>
    <m/>
    <m/>
    <m/>
    <m/>
  </r>
  <r>
    <n v="323"/>
    <s v="CATHYDTRMT-0323"/>
    <x v="8"/>
    <x v="8"/>
    <s v="US"/>
    <x v="0"/>
    <x v="0"/>
    <d v="2020-06-30T00:00:00"/>
    <s v="2020"/>
    <n v="17925514"/>
    <m/>
    <m/>
    <m/>
  </r>
  <r>
    <n v="324"/>
    <s v="CATHYDTRMT-0324"/>
    <x v="8"/>
    <x v="8"/>
    <s v="US"/>
    <x v="1"/>
    <x v="1"/>
    <d v="2020-06-30T00:00:00"/>
    <s v="2020"/>
    <n v="1063000"/>
    <m/>
    <m/>
    <m/>
  </r>
  <r>
    <n v="325"/>
    <s v="CATHYDTRMT-0325"/>
    <x v="8"/>
    <x v="8"/>
    <s v="US"/>
    <x v="1"/>
    <x v="2"/>
    <d v="2020-06-30T00:00:00"/>
    <s v="2020"/>
    <n v="151500"/>
    <m/>
    <m/>
    <m/>
  </r>
  <r>
    <n v="326"/>
    <s v="CATHYDTRMT-0326"/>
    <x v="8"/>
    <x v="8"/>
    <s v="US"/>
    <x v="1"/>
    <x v="3"/>
    <d v="2020-06-30T00:00:00"/>
    <s v="2020"/>
    <n v="0"/>
    <m/>
    <m/>
    <m/>
  </r>
  <r>
    <n v="327"/>
    <s v="CATHYDTRMT-0327"/>
    <x v="8"/>
    <x v="8"/>
    <s v="US"/>
    <x v="1"/>
    <x v="4"/>
    <d v="2020-06-30T00:00:00"/>
    <s v="2020"/>
    <n v="0"/>
    <m/>
    <m/>
    <m/>
  </r>
  <r>
    <n v="328"/>
    <s v="CATHYDTRMT-0328"/>
    <x v="8"/>
    <x v="8"/>
    <s v="US"/>
    <x v="1"/>
    <x v="5"/>
    <d v="2020-06-30T00:00:00"/>
    <s v="2020"/>
    <n v="0"/>
    <m/>
    <m/>
    <m/>
  </r>
  <r>
    <n v="329"/>
    <s v="CATHYDTRMT-0329"/>
    <x v="8"/>
    <x v="8"/>
    <s v="US"/>
    <x v="1"/>
    <x v="6"/>
    <d v="2020-06-30T00:00:00"/>
    <s v="2020"/>
    <n v="335100"/>
    <m/>
    <m/>
    <m/>
  </r>
  <r>
    <n v="330"/>
    <s v="CATHYDTRMT-0330"/>
    <x v="8"/>
    <x v="8"/>
    <s v="US"/>
    <x v="1"/>
    <x v="7"/>
    <d v="2020-06-30T00:00:00"/>
    <s v="2020"/>
    <n v="0"/>
    <m/>
    <m/>
    <m/>
  </r>
  <r>
    <n v="331"/>
    <s v="CATHYDTRMT-0331"/>
    <x v="8"/>
    <x v="8"/>
    <s v="US"/>
    <x v="1"/>
    <x v="8"/>
    <d v="2020-06-30T00:00:00"/>
    <s v="2020"/>
    <n v="0"/>
    <m/>
    <m/>
    <m/>
  </r>
  <r>
    <n v="332"/>
    <s v="CATHYDTRMT-0332"/>
    <x v="8"/>
    <x v="8"/>
    <s v="US"/>
    <x v="1"/>
    <x v="9"/>
    <d v="2020-06-30T00:00:00"/>
    <s v="2020"/>
    <n v="552300"/>
    <m/>
    <m/>
    <m/>
  </r>
  <r>
    <n v="333"/>
    <s v="CATHYDTRMT-0333"/>
    <x v="8"/>
    <x v="8"/>
    <s v="US"/>
    <x v="1"/>
    <x v="10"/>
    <d v="2020-06-30T00:00:00"/>
    <s v="2020"/>
    <n v="0"/>
    <m/>
    <m/>
    <m/>
  </r>
  <r>
    <n v="334"/>
    <s v="CATHYDTRMT-0334"/>
    <x v="8"/>
    <x v="8"/>
    <s v="US"/>
    <x v="1"/>
    <x v="11"/>
    <d v="2020-06-30T00:00:00"/>
    <s v="2020"/>
    <n v="24100"/>
    <m/>
    <m/>
    <m/>
  </r>
  <r>
    <n v="335"/>
    <s v="CATHYDTRMT-0335"/>
    <x v="8"/>
    <x v="8"/>
    <s v="US"/>
    <x v="2"/>
    <x v="12"/>
    <d v="2020-06-30T00:00:00"/>
    <s v="2020"/>
    <n v="4067214"/>
    <m/>
    <m/>
    <m/>
  </r>
  <r>
    <n v="336"/>
    <s v="CATHYDTRMT-0336"/>
    <x v="8"/>
    <x v="8"/>
    <s v="US"/>
    <x v="2"/>
    <x v="13"/>
    <d v="2020-06-30T00:00:00"/>
    <s v="2020"/>
    <n v="953310"/>
    <m/>
    <m/>
    <m/>
  </r>
  <r>
    <n v="337"/>
    <s v="CATHYDTRMT-0337"/>
    <x v="8"/>
    <x v="8"/>
    <s v="US"/>
    <x v="2"/>
    <x v="14"/>
    <d v="2020-06-30T00:00:00"/>
    <s v="2020"/>
    <n v="541800"/>
    <m/>
    <m/>
    <m/>
  </r>
  <r>
    <n v="338"/>
    <s v="CATHYDTRMT-0338"/>
    <x v="8"/>
    <x v="8"/>
    <s v="US"/>
    <x v="2"/>
    <x v="15"/>
    <d v="2020-06-30T00:00:00"/>
    <s v="2020"/>
    <n v="406400"/>
    <m/>
    <m/>
    <m/>
  </r>
  <r>
    <n v="339"/>
    <s v="CATHYDTRMT-0339"/>
    <x v="8"/>
    <x v="8"/>
    <s v="US"/>
    <x v="2"/>
    <x v="16"/>
    <d v="2020-06-30T00:00:00"/>
    <s v="2020"/>
    <n v="274500"/>
    <m/>
    <m/>
    <m/>
  </r>
  <r>
    <n v="340"/>
    <s v="CATHYDTRMT-0340"/>
    <x v="8"/>
    <x v="8"/>
    <s v="US"/>
    <x v="2"/>
    <x v="17"/>
    <d v="2020-06-30T00:00:00"/>
    <s v="2020"/>
    <n v="133000"/>
    <m/>
    <m/>
    <m/>
  </r>
  <r>
    <n v="341"/>
    <s v="CATHYDTRMT-0341"/>
    <x v="8"/>
    <x v="8"/>
    <s v="US"/>
    <x v="2"/>
    <x v="18"/>
    <d v="2020-06-30T00:00:00"/>
    <s v="2020"/>
    <n v="446500"/>
    <m/>
    <m/>
    <m/>
  </r>
  <r>
    <n v="342"/>
    <s v="CATHYDTRMT-0342"/>
    <x v="8"/>
    <x v="8"/>
    <s v="US"/>
    <x v="2"/>
    <x v="19"/>
    <d v="2020-06-30T00:00:00"/>
    <s v="2020"/>
    <n v="0"/>
    <m/>
    <m/>
    <m/>
  </r>
  <r>
    <n v="343"/>
    <s v="CATHYDTRMT-0343"/>
    <x v="8"/>
    <x v="8"/>
    <s v="US"/>
    <x v="2"/>
    <x v="20"/>
    <d v="2020-06-30T00:00:00"/>
    <s v="2020"/>
    <n v="0"/>
    <m/>
    <m/>
    <m/>
  </r>
  <r>
    <n v="344"/>
    <s v="CATHYDTRMT-0344"/>
    <x v="8"/>
    <x v="8"/>
    <s v="US"/>
    <x v="2"/>
    <x v="21"/>
    <d v="2020-06-30T00:00:00"/>
    <s v="2020"/>
    <n v="53200"/>
    <m/>
    <m/>
    <m/>
  </r>
  <r>
    <n v="345"/>
    <s v="CATHYDTRMT-0345"/>
    <x v="8"/>
    <x v="8"/>
    <s v="US"/>
    <x v="2"/>
    <x v="22"/>
    <d v="2020-06-30T00:00:00"/>
    <s v="2020"/>
    <n v="519900"/>
    <m/>
    <m/>
    <m/>
  </r>
  <r>
    <n v="346"/>
    <s v="CATHYDTRMT-0346"/>
    <x v="8"/>
    <x v="8"/>
    <s v="US"/>
    <x v="2"/>
    <x v="23"/>
    <d v="2020-06-30T00:00:00"/>
    <s v="2020"/>
    <n v="569104"/>
    <m/>
    <m/>
    <m/>
  </r>
  <r>
    <n v="347"/>
    <s v="CATHYDTRMT-0347"/>
    <x v="8"/>
    <x v="8"/>
    <s v="US"/>
    <x v="2"/>
    <x v="24"/>
    <d v="2020-06-30T00:00:00"/>
    <s v="2020"/>
    <n v="129000"/>
    <m/>
    <m/>
    <m/>
  </r>
  <r>
    <n v="348"/>
    <s v="CATHYDTRMT-0348"/>
    <x v="8"/>
    <x v="8"/>
    <s v="US"/>
    <x v="2"/>
    <x v="25"/>
    <d v="2020-06-30T00:00:00"/>
    <s v="2020"/>
    <n v="40500"/>
    <m/>
    <m/>
    <m/>
  </r>
  <r>
    <n v="349"/>
    <s v="CATHYDTRMT-0349"/>
    <x v="8"/>
    <x v="8"/>
    <s v="US"/>
    <x v="3"/>
    <x v="26"/>
    <d v="2020-06-30T00:00:00"/>
    <s v="2020"/>
    <n v="9553650"/>
    <m/>
    <m/>
    <m/>
  </r>
  <r>
    <n v="350"/>
    <s v="CATHYDTRMT-0350"/>
    <x v="8"/>
    <x v="8"/>
    <s v="US"/>
    <x v="3"/>
    <x v="27"/>
    <d v="2020-06-30T00:00:00"/>
    <s v="2020"/>
    <n v="125100"/>
    <m/>
    <m/>
    <m/>
  </r>
  <r>
    <n v="351"/>
    <s v="CATHYDTRMT-0351"/>
    <x v="8"/>
    <x v="8"/>
    <s v="US"/>
    <x v="3"/>
    <x v="28"/>
    <d v="2020-06-30T00:00:00"/>
    <s v="2020"/>
    <n v="98750"/>
    <m/>
    <m/>
    <m/>
  </r>
  <r>
    <n v="352"/>
    <s v="CATHYDTRMT-0352"/>
    <x v="8"/>
    <x v="8"/>
    <s v="US"/>
    <x v="3"/>
    <x v="29"/>
    <d v="2020-06-30T00:00:00"/>
    <s v="2020"/>
    <n v="3104480"/>
    <m/>
    <m/>
    <m/>
  </r>
  <r>
    <n v="353"/>
    <s v="CATHYDTRMT-0353"/>
    <x v="8"/>
    <x v="8"/>
    <s v="US"/>
    <x v="3"/>
    <x v="30"/>
    <d v="2020-06-30T00:00:00"/>
    <s v="2020"/>
    <n v="307300"/>
    <m/>
    <m/>
    <m/>
  </r>
  <r>
    <n v="354"/>
    <s v="CATHYDTRMT-0354"/>
    <x v="8"/>
    <x v="8"/>
    <s v="US"/>
    <x v="3"/>
    <x v="31"/>
    <d v="2020-06-30T00:00:00"/>
    <s v="2020"/>
    <n v="136200"/>
    <m/>
    <m/>
    <m/>
  </r>
  <r>
    <n v="355"/>
    <s v="CATHYDTRMT-0355"/>
    <x v="8"/>
    <x v="8"/>
    <s v="US"/>
    <x v="3"/>
    <x v="32"/>
    <d v="2020-06-30T00:00:00"/>
    <s v="2020"/>
    <n v="5781820"/>
    <m/>
    <m/>
    <m/>
  </r>
  <r>
    <n v="356"/>
    <s v="CATHYDTRMT-0356"/>
    <x v="8"/>
    <x v="8"/>
    <s v="US"/>
    <x v="4"/>
    <x v="33"/>
    <d v="2020-06-30T00:00:00"/>
    <s v="2020"/>
    <n v="603950"/>
    <m/>
    <m/>
    <m/>
  </r>
  <r>
    <n v="357"/>
    <s v="CATHYDTRMT-0357"/>
    <x v="8"/>
    <x v="8"/>
    <s v="US"/>
    <x v="4"/>
    <x v="34"/>
    <d v="2020-06-30T00:00:00"/>
    <s v="2020"/>
    <n v="87430"/>
    <m/>
    <m/>
    <m/>
  </r>
  <r>
    <n v="358"/>
    <s v="CATHYDTRMT-0358"/>
    <x v="8"/>
    <x v="8"/>
    <s v="US"/>
    <x v="4"/>
    <x v="35"/>
    <d v="2020-06-30T00:00:00"/>
    <s v="2020"/>
    <n v="218820"/>
    <m/>
    <m/>
    <m/>
  </r>
  <r>
    <n v="359"/>
    <s v="CATHYDTRMT-0359"/>
    <x v="8"/>
    <x v="8"/>
    <s v="US"/>
    <x v="4"/>
    <x v="36"/>
    <d v="2020-06-30T00:00:00"/>
    <s v="2020"/>
    <n v="145200"/>
    <m/>
    <m/>
    <m/>
  </r>
  <r>
    <n v="360"/>
    <s v="CATHYDTRMT-0360"/>
    <x v="8"/>
    <x v="8"/>
    <s v="US"/>
    <x v="4"/>
    <x v="37"/>
    <d v="2020-06-30T00:00:00"/>
    <s v="2020"/>
    <n v="152500"/>
    <m/>
    <m/>
    <m/>
  </r>
  <r>
    <n v="361"/>
    <s v="CATHYDTRMT-0361"/>
    <x v="8"/>
    <x v="8"/>
    <s v="US"/>
    <x v="5"/>
    <x v="38"/>
    <d v="2020-06-30T00:00:00"/>
    <s v="2020"/>
    <n v="2637700"/>
    <m/>
    <m/>
    <m/>
  </r>
  <r>
    <n v="362"/>
    <s v="CATHYDTRMT-0362"/>
    <x v="8"/>
    <x v="8"/>
    <s v="US"/>
    <x v="5"/>
    <x v="39"/>
    <d v="2020-06-30T00:00:00"/>
    <s v="2020"/>
    <n v="24500"/>
    <m/>
    <m/>
    <m/>
  </r>
  <r>
    <n v="363"/>
    <s v="CATHYDTRMT-0363"/>
    <x v="8"/>
    <x v="8"/>
    <s v="US"/>
    <x v="5"/>
    <x v="40"/>
    <d v="2020-06-30T00:00:00"/>
    <s v="2020"/>
    <n v="0"/>
    <m/>
    <m/>
    <m/>
  </r>
  <r>
    <n v="364"/>
    <s v="CATHYDTRMT-0364"/>
    <x v="8"/>
    <x v="8"/>
    <s v="US"/>
    <x v="5"/>
    <x v="41"/>
    <d v="2020-06-30T00:00:00"/>
    <s v="2020"/>
    <n v="2080800"/>
    <m/>
    <m/>
    <m/>
  </r>
  <r>
    <n v="365"/>
    <s v="CATHYDTRMT-0365"/>
    <x v="8"/>
    <x v="8"/>
    <s v="US"/>
    <x v="5"/>
    <x v="42"/>
    <d v="2020-06-30T00:00:00"/>
    <s v="2020"/>
    <n v="13000"/>
    <m/>
    <m/>
    <m/>
  </r>
  <r>
    <n v="366"/>
    <s v="CATHYDTRMT-0366"/>
    <x v="8"/>
    <x v="8"/>
    <s v="US"/>
    <x v="5"/>
    <x v="43"/>
    <d v="2020-06-30T00:00:00"/>
    <s v="2020"/>
    <n v="0"/>
    <m/>
    <m/>
    <m/>
  </r>
  <r>
    <n v="367"/>
    <s v="CATHYDTRMT-0367"/>
    <x v="8"/>
    <x v="8"/>
    <s v="US"/>
    <x v="5"/>
    <x v="44"/>
    <d v="2020-06-30T00:00:00"/>
    <s v="2020"/>
    <n v="0"/>
    <m/>
    <m/>
    <m/>
  </r>
  <r>
    <n v="368"/>
    <s v="CATHYDTRMT-0368"/>
    <x v="8"/>
    <x v="8"/>
    <s v="US"/>
    <x v="5"/>
    <x v="45"/>
    <d v="2020-06-30T00:00:00"/>
    <s v="2020"/>
    <n v="519400"/>
    <m/>
    <m/>
    <m/>
  </r>
  <r>
    <m/>
    <m/>
    <x v="1"/>
    <x v="1"/>
    <m/>
    <x v="6"/>
    <x v="46"/>
    <m/>
    <m/>
    <m/>
    <m/>
    <m/>
    <m/>
  </r>
  <r>
    <n v="369"/>
    <s v="FUELSOLDEASP-0369"/>
    <x v="9"/>
    <x v="9"/>
    <s v="US"/>
    <x v="0"/>
    <x v="0"/>
    <d v="2020-06-30T00:00:00"/>
    <s v="2020"/>
    <n v="395750"/>
    <m/>
    <m/>
    <m/>
  </r>
  <r>
    <n v="370"/>
    <s v="FUELSOLDEASP-0370"/>
    <x v="9"/>
    <x v="9"/>
    <s v="US"/>
    <x v="1"/>
    <x v="1"/>
    <d v="2020-06-30T00:00:00"/>
    <s v="2020"/>
    <n v="22000"/>
    <m/>
    <m/>
    <m/>
  </r>
  <r>
    <n v="371"/>
    <s v="FUELSOLDEASP-0371"/>
    <x v="9"/>
    <x v="9"/>
    <s v="US"/>
    <x v="1"/>
    <x v="2"/>
    <d v="2020-06-30T00:00:00"/>
    <s v="2020"/>
    <n v="0"/>
    <m/>
    <m/>
    <m/>
  </r>
  <r>
    <n v="372"/>
    <s v="FUELSOLDEASP-0372"/>
    <x v="9"/>
    <x v="9"/>
    <s v="US"/>
    <x v="1"/>
    <x v="3"/>
    <d v="2020-06-30T00:00:00"/>
    <s v="2020"/>
    <n v="0"/>
    <m/>
    <m/>
    <m/>
  </r>
  <r>
    <n v="373"/>
    <s v="FUELSOLDEASP-0373"/>
    <x v="9"/>
    <x v="9"/>
    <s v="US"/>
    <x v="1"/>
    <x v="4"/>
    <d v="2020-06-30T00:00:00"/>
    <s v="2020"/>
    <n v="0"/>
    <m/>
    <m/>
    <m/>
  </r>
  <r>
    <n v="374"/>
    <s v="FUELSOLDEASP-0374"/>
    <x v="9"/>
    <x v="9"/>
    <s v="US"/>
    <x v="1"/>
    <x v="5"/>
    <d v="2020-06-30T00:00:00"/>
    <s v="2020"/>
    <n v="0"/>
    <m/>
    <m/>
    <m/>
  </r>
  <r>
    <n v="375"/>
    <s v="FUELSOLDEASP-0375"/>
    <x v="9"/>
    <x v="9"/>
    <s v="US"/>
    <x v="1"/>
    <x v="6"/>
    <d v="2020-06-30T00:00:00"/>
    <s v="2020"/>
    <n v="22000"/>
    <m/>
    <m/>
    <m/>
  </r>
  <r>
    <n v="376"/>
    <s v="FUELSOLDEASP-0376"/>
    <x v="9"/>
    <x v="9"/>
    <s v="US"/>
    <x v="1"/>
    <x v="7"/>
    <d v="2020-06-30T00:00:00"/>
    <s v="2020"/>
    <n v="0"/>
    <m/>
    <m/>
    <m/>
  </r>
  <r>
    <n v="377"/>
    <s v="FUELSOLDEASP-0377"/>
    <x v="9"/>
    <x v="9"/>
    <s v="US"/>
    <x v="1"/>
    <x v="8"/>
    <d v="2020-06-30T00:00:00"/>
    <s v="2020"/>
    <n v="0"/>
    <m/>
    <m/>
    <m/>
  </r>
  <r>
    <n v="378"/>
    <s v="FUELSOLDEASP-0378"/>
    <x v="9"/>
    <x v="9"/>
    <s v="US"/>
    <x v="1"/>
    <x v="9"/>
    <d v="2020-06-30T00:00:00"/>
    <s v="2020"/>
    <n v="0"/>
    <m/>
    <m/>
    <m/>
  </r>
  <r>
    <n v="379"/>
    <s v="FUELSOLDEASP-0379"/>
    <x v="9"/>
    <x v="9"/>
    <s v="US"/>
    <x v="1"/>
    <x v="10"/>
    <d v="2020-06-30T00:00:00"/>
    <s v="2020"/>
    <n v="0"/>
    <m/>
    <m/>
    <m/>
  </r>
  <r>
    <n v="380"/>
    <s v="FUELSOLDEASP-0380"/>
    <x v="9"/>
    <x v="9"/>
    <s v="US"/>
    <x v="1"/>
    <x v="11"/>
    <d v="2020-06-30T00:00:00"/>
    <s v="2020"/>
    <n v="0"/>
    <m/>
    <m/>
    <m/>
  </r>
  <r>
    <n v="381"/>
    <s v="FUELSOLDEASP-0381"/>
    <x v="9"/>
    <x v="9"/>
    <s v="US"/>
    <x v="2"/>
    <x v="12"/>
    <d v="2020-06-30T00:00:00"/>
    <s v="2020"/>
    <n v="22350"/>
    <m/>
    <m/>
    <m/>
  </r>
  <r>
    <n v="382"/>
    <s v="FUELSOLDEASP-0382"/>
    <x v="9"/>
    <x v="9"/>
    <s v="US"/>
    <x v="2"/>
    <x v="13"/>
    <d v="2020-06-30T00:00:00"/>
    <s v="2020"/>
    <n v="0"/>
    <m/>
    <m/>
    <m/>
  </r>
  <r>
    <n v="383"/>
    <s v="FUELSOLDEASP-0383"/>
    <x v="9"/>
    <x v="9"/>
    <s v="US"/>
    <x v="2"/>
    <x v="14"/>
    <d v="2020-06-30T00:00:00"/>
    <s v="2020"/>
    <n v="0"/>
    <m/>
    <m/>
    <m/>
  </r>
  <r>
    <n v="384"/>
    <s v="FUELSOLDEASP-0384"/>
    <x v="9"/>
    <x v="9"/>
    <s v="US"/>
    <x v="2"/>
    <x v="15"/>
    <d v="2020-06-30T00:00:00"/>
    <s v="2020"/>
    <n v="0"/>
    <m/>
    <m/>
    <m/>
  </r>
  <r>
    <n v="385"/>
    <s v="FUELSOLDEASP-0385"/>
    <x v="9"/>
    <x v="9"/>
    <s v="US"/>
    <x v="2"/>
    <x v="16"/>
    <d v="2020-06-30T00:00:00"/>
    <s v="2020"/>
    <n v="13000"/>
    <m/>
    <m/>
    <m/>
  </r>
  <r>
    <n v="386"/>
    <s v="FUELSOLDEASP-0386"/>
    <x v="9"/>
    <x v="9"/>
    <s v="US"/>
    <x v="2"/>
    <x v="17"/>
    <d v="2020-06-30T00:00:00"/>
    <s v="2020"/>
    <n v="0"/>
    <m/>
    <m/>
    <m/>
  </r>
  <r>
    <n v="387"/>
    <s v="FUELSOLDEASP-0387"/>
    <x v="9"/>
    <x v="9"/>
    <s v="US"/>
    <x v="2"/>
    <x v="18"/>
    <d v="2020-06-30T00:00:00"/>
    <s v="2020"/>
    <n v="4500"/>
    <m/>
    <m/>
    <m/>
  </r>
  <r>
    <n v="388"/>
    <s v="FUELSOLDEASP-0388"/>
    <x v="9"/>
    <x v="9"/>
    <s v="US"/>
    <x v="2"/>
    <x v="19"/>
    <d v="2020-06-30T00:00:00"/>
    <s v="2020"/>
    <n v="0"/>
    <m/>
    <m/>
    <m/>
  </r>
  <r>
    <n v="389"/>
    <s v="FUELSOLDEASP-0389"/>
    <x v="9"/>
    <x v="9"/>
    <s v="US"/>
    <x v="2"/>
    <x v="20"/>
    <d v="2020-06-30T00:00:00"/>
    <s v="2020"/>
    <n v="0"/>
    <m/>
    <m/>
    <m/>
  </r>
  <r>
    <n v="390"/>
    <s v="FUELSOLDEASP-0390"/>
    <x v="9"/>
    <x v="9"/>
    <s v="US"/>
    <x v="2"/>
    <x v="21"/>
    <d v="2020-06-30T00:00:00"/>
    <s v="2020"/>
    <n v="0"/>
    <m/>
    <m/>
    <m/>
  </r>
  <r>
    <n v="391"/>
    <s v="FUELSOLDEASP-0391"/>
    <x v="9"/>
    <x v="9"/>
    <s v="US"/>
    <x v="2"/>
    <x v="22"/>
    <d v="2020-06-30T00:00:00"/>
    <s v="2020"/>
    <n v="0"/>
    <m/>
    <m/>
    <m/>
  </r>
  <r>
    <n v="392"/>
    <s v="FUELSOLDEASP-0392"/>
    <x v="9"/>
    <x v="9"/>
    <s v="US"/>
    <x v="2"/>
    <x v="23"/>
    <d v="2020-06-30T00:00:00"/>
    <s v="2020"/>
    <n v="4850"/>
    <m/>
    <m/>
    <m/>
  </r>
  <r>
    <n v="393"/>
    <s v="FUELSOLDEASP-0393"/>
    <x v="9"/>
    <x v="9"/>
    <s v="US"/>
    <x v="2"/>
    <x v="24"/>
    <d v="2020-06-30T00:00:00"/>
    <s v="2020"/>
    <n v="0"/>
    <m/>
    <m/>
    <m/>
  </r>
  <r>
    <n v="394"/>
    <s v="FUELSOLDEASP-0394"/>
    <x v="9"/>
    <x v="9"/>
    <s v="US"/>
    <x v="2"/>
    <x v="25"/>
    <d v="2020-06-30T00:00:00"/>
    <s v="2020"/>
    <n v="0"/>
    <m/>
    <m/>
    <m/>
  </r>
  <r>
    <n v="395"/>
    <s v="FUELSOLDEASP-0395"/>
    <x v="9"/>
    <x v="9"/>
    <s v="US"/>
    <x v="3"/>
    <x v="26"/>
    <d v="2020-06-30T00:00:00"/>
    <s v="2020"/>
    <n v="265400"/>
    <m/>
    <m/>
    <m/>
  </r>
  <r>
    <n v="396"/>
    <s v="FUELSOLDEASP-0396"/>
    <x v="9"/>
    <x v="9"/>
    <s v="US"/>
    <x v="3"/>
    <x v="27"/>
    <d v="2020-06-30T00:00:00"/>
    <s v="2020"/>
    <n v="0"/>
    <m/>
    <m/>
    <m/>
  </r>
  <r>
    <n v="397"/>
    <s v="FUELSOLDEASP-0397"/>
    <x v="9"/>
    <x v="9"/>
    <s v="US"/>
    <x v="3"/>
    <x v="28"/>
    <d v="2020-06-30T00:00:00"/>
    <s v="2020"/>
    <n v="7400"/>
    <m/>
    <m/>
    <m/>
  </r>
  <r>
    <n v="398"/>
    <s v="FUELSOLDEASP-0398"/>
    <x v="9"/>
    <x v="9"/>
    <s v="US"/>
    <x v="3"/>
    <x v="29"/>
    <d v="2020-06-30T00:00:00"/>
    <s v="2020"/>
    <n v="72000"/>
    <m/>
    <m/>
    <m/>
  </r>
  <r>
    <n v="399"/>
    <s v="FUELSOLDEASP-0399"/>
    <x v="9"/>
    <x v="9"/>
    <s v="US"/>
    <x v="3"/>
    <x v="30"/>
    <d v="2020-06-30T00:00:00"/>
    <s v="2020"/>
    <n v="0"/>
    <m/>
    <m/>
    <m/>
  </r>
  <r>
    <n v="400"/>
    <s v="FUELSOLDEASP-0400"/>
    <x v="9"/>
    <x v="9"/>
    <s v="US"/>
    <x v="3"/>
    <x v="31"/>
    <d v="2020-06-30T00:00:00"/>
    <s v="2020"/>
    <n v="18000"/>
    <m/>
    <m/>
    <m/>
  </r>
  <r>
    <n v="401"/>
    <s v="FUELSOLDEASP-0401"/>
    <x v="9"/>
    <x v="9"/>
    <s v="US"/>
    <x v="3"/>
    <x v="32"/>
    <d v="2020-06-30T00:00:00"/>
    <s v="2020"/>
    <n v="168000"/>
    <m/>
    <m/>
    <m/>
  </r>
  <r>
    <n v="402"/>
    <s v="FUELSOLDEASP-0402"/>
    <x v="9"/>
    <x v="9"/>
    <s v="US"/>
    <x v="4"/>
    <x v="33"/>
    <d v="2020-06-30T00:00:00"/>
    <s v="2020"/>
    <n v="6000"/>
    <m/>
    <m/>
    <m/>
  </r>
  <r>
    <n v="403"/>
    <s v="FUELSOLDEASP-0403"/>
    <x v="9"/>
    <x v="9"/>
    <s v="US"/>
    <x v="4"/>
    <x v="34"/>
    <d v="2020-06-30T00:00:00"/>
    <s v="2020"/>
    <n v="0"/>
    <m/>
    <m/>
    <m/>
  </r>
  <r>
    <n v="404"/>
    <s v="FUELSOLDEASP-0404"/>
    <x v="9"/>
    <x v="9"/>
    <s v="US"/>
    <x v="4"/>
    <x v="35"/>
    <d v="2020-06-30T00:00:00"/>
    <s v="2020"/>
    <n v="0"/>
    <m/>
    <m/>
    <m/>
  </r>
  <r>
    <n v="405"/>
    <s v="FUELSOLDEASP-0405"/>
    <x v="9"/>
    <x v="9"/>
    <s v="US"/>
    <x v="4"/>
    <x v="36"/>
    <d v="2020-06-30T00:00:00"/>
    <s v="2020"/>
    <n v="6000"/>
    <m/>
    <m/>
    <m/>
  </r>
  <r>
    <n v="406"/>
    <s v="FUELSOLDEASP-0406"/>
    <x v="9"/>
    <x v="9"/>
    <s v="US"/>
    <x v="4"/>
    <x v="37"/>
    <d v="2020-06-30T00:00:00"/>
    <s v="2020"/>
    <n v="0"/>
    <m/>
    <m/>
    <m/>
  </r>
  <r>
    <n v="407"/>
    <s v="FUELSOLDEASP-0407"/>
    <x v="9"/>
    <x v="9"/>
    <s v="US"/>
    <x v="5"/>
    <x v="38"/>
    <d v="2020-06-30T00:00:00"/>
    <s v="2020"/>
    <n v="80000"/>
    <m/>
    <m/>
    <m/>
  </r>
  <r>
    <n v="408"/>
    <s v="FUELSOLDEASP-0408"/>
    <x v="9"/>
    <x v="9"/>
    <s v="US"/>
    <x v="5"/>
    <x v="39"/>
    <d v="2020-06-30T00:00:00"/>
    <s v="2020"/>
    <n v="0"/>
    <m/>
    <m/>
    <m/>
  </r>
  <r>
    <n v="409"/>
    <s v="FUELSOLDEASP-0409"/>
    <x v="9"/>
    <x v="9"/>
    <s v="US"/>
    <x v="5"/>
    <x v="40"/>
    <d v="2020-06-30T00:00:00"/>
    <s v="2020"/>
    <n v="0"/>
    <m/>
    <m/>
    <m/>
  </r>
  <r>
    <n v="410"/>
    <s v="FUELSOLDEASP-0410"/>
    <x v="9"/>
    <x v="9"/>
    <s v="US"/>
    <x v="5"/>
    <x v="41"/>
    <d v="2020-06-30T00:00:00"/>
    <s v="2020"/>
    <n v="56000"/>
    <m/>
    <m/>
    <m/>
  </r>
  <r>
    <n v="411"/>
    <s v="FUELSOLDEASP-0411"/>
    <x v="9"/>
    <x v="9"/>
    <s v="US"/>
    <x v="5"/>
    <x v="42"/>
    <d v="2020-06-30T00:00:00"/>
    <s v="2020"/>
    <n v="0"/>
    <m/>
    <m/>
    <m/>
  </r>
  <r>
    <n v="412"/>
    <s v="FUELSOLDEASP-0412"/>
    <x v="9"/>
    <x v="9"/>
    <s v="US"/>
    <x v="5"/>
    <x v="43"/>
    <d v="2020-06-30T00:00:00"/>
    <s v="2020"/>
    <n v="0"/>
    <m/>
    <m/>
    <m/>
  </r>
  <r>
    <n v="413"/>
    <s v="FUELSOLDEASP-0413"/>
    <x v="9"/>
    <x v="9"/>
    <s v="US"/>
    <x v="5"/>
    <x v="44"/>
    <d v="2020-06-30T00:00:00"/>
    <s v="2020"/>
    <n v="0"/>
    <m/>
    <m/>
    <m/>
  </r>
  <r>
    <n v="414"/>
    <s v="FUELSOLDEASP-0414"/>
    <x v="9"/>
    <x v="9"/>
    <s v="US"/>
    <x v="5"/>
    <x v="45"/>
    <d v="2020-06-30T00:00:00"/>
    <s v="2020"/>
    <n v="24000"/>
    <m/>
    <m/>
    <m/>
  </r>
  <r>
    <m/>
    <m/>
    <x v="1"/>
    <x v="1"/>
    <m/>
    <x v="6"/>
    <x v="46"/>
    <m/>
    <m/>
    <m/>
    <m/>
    <m/>
    <m/>
  </r>
  <r>
    <n v="415"/>
    <s v="COKING-0415"/>
    <x v="10"/>
    <x v="10"/>
    <s v="US"/>
    <x v="0"/>
    <x v="0"/>
    <d v="2020-06-30T00:00:00"/>
    <s v="2020"/>
    <m/>
    <m/>
    <m/>
    <n v="2793506"/>
  </r>
  <r>
    <n v="416"/>
    <s v="COKING-0416"/>
    <x v="10"/>
    <x v="10"/>
    <s v="US"/>
    <x v="1"/>
    <x v="1"/>
    <d v="2020-06-30T00:00:00"/>
    <s v="2020"/>
    <m/>
    <m/>
    <m/>
    <n v="74900"/>
  </r>
  <r>
    <n v="417"/>
    <s v="COKING-0417"/>
    <x v="10"/>
    <x v="10"/>
    <s v="US"/>
    <x v="1"/>
    <x v="2"/>
    <d v="2020-06-30T00:00:00"/>
    <s v="2020"/>
    <m/>
    <m/>
    <m/>
    <n v="48400"/>
  </r>
  <r>
    <n v="418"/>
    <s v="COKING-0418"/>
    <x v="10"/>
    <x v="10"/>
    <s v="US"/>
    <x v="1"/>
    <x v="3"/>
    <d v="2020-06-30T00:00:00"/>
    <s v="2020"/>
    <m/>
    <m/>
    <m/>
    <n v="0"/>
  </r>
  <r>
    <n v="419"/>
    <s v="COKING-0419"/>
    <x v="10"/>
    <x v="10"/>
    <s v="US"/>
    <x v="1"/>
    <x v="4"/>
    <d v="2020-06-30T00:00:00"/>
    <s v="2020"/>
    <m/>
    <m/>
    <m/>
    <n v="0"/>
  </r>
  <r>
    <n v="420"/>
    <s v="COKING-0420"/>
    <x v="10"/>
    <x v="10"/>
    <s v="US"/>
    <x v="1"/>
    <x v="5"/>
    <d v="2020-06-30T00:00:00"/>
    <s v="2020"/>
    <m/>
    <m/>
    <m/>
    <n v="0"/>
  </r>
  <r>
    <n v="421"/>
    <s v="COKING-0421"/>
    <x v="10"/>
    <x v="10"/>
    <s v="US"/>
    <x v="1"/>
    <x v="6"/>
    <d v="2020-06-30T00:00:00"/>
    <s v="2020"/>
    <m/>
    <m/>
    <m/>
    <n v="26500"/>
  </r>
  <r>
    <n v="422"/>
    <s v="COKING-0422"/>
    <x v="10"/>
    <x v="10"/>
    <s v="US"/>
    <x v="1"/>
    <x v="7"/>
    <d v="2020-06-30T00:00:00"/>
    <s v="2020"/>
    <m/>
    <m/>
    <m/>
    <n v="0"/>
  </r>
  <r>
    <n v="423"/>
    <s v="COKING-0423"/>
    <x v="10"/>
    <x v="10"/>
    <s v="US"/>
    <x v="1"/>
    <x v="8"/>
    <d v="2020-06-30T00:00:00"/>
    <s v="2020"/>
    <m/>
    <m/>
    <m/>
    <n v="0"/>
  </r>
  <r>
    <n v="424"/>
    <s v="COKING-0424"/>
    <x v="10"/>
    <x v="10"/>
    <s v="US"/>
    <x v="1"/>
    <x v="9"/>
    <d v="2020-06-30T00:00:00"/>
    <s v="2020"/>
    <m/>
    <m/>
    <m/>
    <n v="0"/>
  </r>
  <r>
    <n v="425"/>
    <s v="COKING-0425"/>
    <x v="10"/>
    <x v="10"/>
    <s v="US"/>
    <x v="1"/>
    <x v="10"/>
    <d v="2020-06-30T00:00:00"/>
    <s v="2020"/>
    <m/>
    <m/>
    <m/>
    <n v="0"/>
  </r>
  <r>
    <n v="426"/>
    <s v="COKING-0426"/>
    <x v="10"/>
    <x v="10"/>
    <s v="US"/>
    <x v="1"/>
    <x v="11"/>
    <d v="2020-06-30T00:00:00"/>
    <s v="2020"/>
    <m/>
    <m/>
    <m/>
    <n v="0"/>
  </r>
  <r>
    <n v="427"/>
    <s v="COKING-0427"/>
    <x v="10"/>
    <x v="10"/>
    <s v="US"/>
    <x v="2"/>
    <x v="12"/>
    <d v="2020-06-30T00:00:00"/>
    <s v="2020"/>
    <m/>
    <m/>
    <m/>
    <n v="554035"/>
  </r>
  <r>
    <n v="428"/>
    <s v="COKING-0428"/>
    <x v="10"/>
    <x v="10"/>
    <s v="US"/>
    <x v="2"/>
    <x v="13"/>
    <d v="2020-06-30T00:00:00"/>
    <s v="2020"/>
    <m/>
    <m/>
    <m/>
    <n v="197535"/>
  </r>
  <r>
    <n v="429"/>
    <s v="COKING-0429"/>
    <x v="10"/>
    <x v="10"/>
    <s v="US"/>
    <x v="2"/>
    <x v="14"/>
    <d v="2020-06-30T00:00:00"/>
    <s v="2020"/>
    <m/>
    <m/>
    <m/>
    <n v="95500"/>
  </r>
  <r>
    <n v="430"/>
    <s v="COKING-0430"/>
    <x v="10"/>
    <x v="10"/>
    <s v="US"/>
    <x v="2"/>
    <x v="15"/>
    <d v="2020-06-30T00:00:00"/>
    <s v="2020"/>
    <m/>
    <m/>
    <m/>
    <n v="69900"/>
  </r>
  <r>
    <n v="431"/>
    <s v="COKING-0431"/>
    <x v="10"/>
    <x v="10"/>
    <s v="US"/>
    <x v="2"/>
    <x v="16"/>
    <d v="2020-06-30T00:00:00"/>
    <s v="2020"/>
    <m/>
    <m/>
    <m/>
    <n v="0"/>
  </r>
  <r>
    <n v="432"/>
    <s v="COKING-0432"/>
    <x v="10"/>
    <x v="10"/>
    <s v="US"/>
    <x v="2"/>
    <x v="17"/>
    <d v="2020-06-30T00:00:00"/>
    <s v="2020"/>
    <m/>
    <m/>
    <m/>
    <n v="34700"/>
  </r>
  <r>
    <n v="433"/>
    <s v="COKING-0433"/>
    <x v="10"/>
    <x v="10"/>
    <s v="US"/>
    <x v="2"/>
    <x v="18"/>
    <d v="2020-06-30T00:00:00"/>
    <s v="2020"/>
    <m/>
    <m/>
    <m/>
    <n v="74000"/>
  </r>
  <r>
    <n v="434"/>
    <s v="COKING-0434"/>
    <x v="10"/>
    <x v="10"/>
    <s v="US"/>
    <x v="2"/>
    <x v="19"/>
    <d v="2020-06-30T00:00:00"/>
    <s v="2020"/>
    <m/>
    <m/>
    <m/>
    <n v="0"/>
  </r>
  <r>
    <n v="435"/>
    <s v="COKING-0435"/>
    <x v="10"/>
    <x v="10"/>
    <s v="US"/>
    <x v="2"/>
    <x v="20"/>
    <d v="2020-06-30T00:00:00"/>
    <s v="2020"/>
    <m/>
    <m/>
    <m/>
    <n v="0"/>
  </r>
  <r>
    <n v="436"/>
    <s v="COKING-0436"/>
    <x v="10"/>
    <x v="10"/>
    <s v="US"/>
    <x v="2"/>
    <x v="21"/>
    <d v="2020-06-30T00:00:00"/>
    <s v="2020"/>
    <m/>
    <m/>
    <m/>
    <n v="0"/>
  </r>
  <r>
    <n v="437"/>
    <s v="COKING-0437"/>
    <x v="10"/>
    <x v="10"/>
    <s v="US"/>
    <x v="2"/>
    <x v="22"/>
    <d v="2020-06-30T00:00:00"/>
    <s v="2020"/>
    <m/>
    <m/>
    <m/>
    <n v="52700"/>
  </r>
  <r>
    <n v="438"/>
    <s v="COKING-0438"/>
    <x v="10"/>
    <x v="10"/>
    <s v="US"/>
    <x v="2"/>
    <x v="23"/>
    <d v="2020-06-30T00:00:00"/>
    <s v="2020"/>
    <m/>
    <m/>
    <m/>
    <n v="29700"/>
  </r>
  <r>
    <n v="439"/>
    <s v="COKING-0439"/>
    <x v="10"/>
    <x v="10"/>
    <s v="US"/>
    <x v="2"/>
    <x v="24"/>
    <d v="2020-06-30T00:00:00"/>
    <s v="2020"/>
    <m/>
    <m/>
    <m/>
    <n v="0"/>
  </r>
  <r>
    <n v="440"/>
    <s v="COKING-0440"/>
    <x v="10"/>
    <x v="10"/>
    <s v="US"/>
    <x v="2"/>
    <x v="25"/>
    <d v="2020-06-30T00:00:00"/>
    <s v="2020"/>
    <m/>
    <m/>
    <m/>
    <n v="0"/>
  </r>
  <r>
    <n v="441"/>
    <s v="COKING-0441"/>
    <x v="10"/>
    <x v="10"/>
    <s v="US"/>
    <x v="3"/>
    <x v="26"/>
    <d v="2020-06-30T00:00:00"/>
    <s v="2020"/>
    <m/>
    <m/>
    <m/>
    <n v="1530321"/>
  </r>
  <r>
    <n v="442"/>
    <s v="COKING-0442"/>
    <x v="10"/>
    <x v="10"/>
    <s v="US"/>
    <x v="3"/>
    <x v="27"/>
    <d v="2020-06-30T00:00:00"/>
    <s v="2020"/>
    <m/>
    <m/>
    <m/>
    <n v="32500"/>
  </r>
  <r>
    <n v="443"/>
    <s v="COKING-0443"/>
    <x v="10"/>
    <x v="10"/>
    <s v="US"/>
    <x v="3"/>
    <x v="28"/>
    <d v="2020-06-30T00:00:00"/>
    <s v="2020"/>
    <m/>
    <m/>
    <m/>
    <n v="0"/>
  </r>
  <r>
    <n v="444"/>
    <s v="COKING-0444"/>
    <x v="10"/>
    <x v="10"/>
    <s v="US"/>
    <x v="3"/>
    <x v="29"/>
    <d v="2020-06-30T00:00:00"/>
    <s v="2020"/>
    <m/>
    <m/>
    <m/>
    <n v="517040"/>
  </r>
  <r>
    <n v="445"/>
    <s v="COKING-0445"/>
    <x v="10"/>
    <x v="10"/>
    <s v="US"/>
    <x v="3"/>
    <x v="30"/>
    <d v="2020-06-30T00:00:00"/>
    <s v="2020"/>
    <m/>
    <m/>
    <m/>
    <n v="93600"/>
  </r>
  <r>
    <n v="446"/>
    <s v="COKING-0446"/>
    <x v="10"/>
    <x v="10"/>
    <s v="US"/>
    <x v="3"/>
    <x v="31"/>
    <d v="2020-06-30T00:00:00"/>
    <s v="2020"/>
    <m/>
    <m/>
    <m/>
    <n v="0"/>
  </r>
  <r>
    <n v="447"/>
    <s v="COKING-0447"/>
    <x v="10"/>
    <x v="10"/>
    <s v="US"/>
    <x v="3"/>
    <x v="32"/>
    <d v="2020-06-30T00:00:00"/>
    <s v="2020"/>
    <m/>
    <m/>
    <m/>
    <n v="887181"/>
  </r>
  <r>
    <n v="448"/>
    <s v="COKING-0448"/>
    <x v="10"/>
    <x v="10"/>
    <s v="US"/>
    <x v="4"/>
    <x v="33"/>
    <d v="2020-06-30T00:00:00"/>
    <s v="2020"/>
    <m/>
    <m/>
    <m/>
    <n v="81750"/>
  </r>
  <r>
    <n v="449"/>
    <s v="COKING-0449"/>
    <x v="10"/>
    <x v="10"/>
    <s v="US"/>
    <x v="4"/>
    <x v="34"/>
    <d v="2020-06-30T00:00:00"/>
    <s v="2020"/>
    <m/>
    <m/>
    <m/>
    <n v="0"/>
  </r>
  <r>
    <n v="450"/>
    <s v="COKING-0450"/>
    <x v="10"/>
    <x v="10"/>
    <s v="US"/>
    <x v="4"/>
    <x v="35"/>
    <d v="2020-06-30T00:00:00"/>
    <s v="2020"/>
    <m/>
    <m/>
    <m/>
    <n v="41550"/>
  </r>
  <r>
    <n v="451"/>
    <s v="COKING-0451"/>
    <x v="10"/>
    <x v="10"/>
    <s v="US"/>
    <x v="4"/>
    <x v="36"/>
    <d v="2020-06-30T00:00:00"/>
    <s v="2020"/>
    <m/>
    <m/>
    <m/>
    <n v="9000"/>
  </r>
  <r>
    <n v="452"/>
    <s v="COKING-0452"/>
    <x v="10"/>
    <x v="10"/>
    <s v="US"/>
    <x v="4"/>
    <x v="37"/>
    <d v="2020-06-30T00:00:00"/>
    <s v="2020"/>
    <m/>
    <m/>
    <m/>
    <n v="31200"/>
  </r>
  <r>
    <n v="453"/>
    <s v="COKING-0453"/>
    <x v="10"/>
    <x v="10"/>
    <s v="US"/>
    <x v="5"/>
    <x v="38"/>
    <d v="2020-06-30T00:00:00"/>
    <s v="2020"/>
    <m/>
    <m/>
    <m/>
    <n v="552500"/>
  </r>
  <r>
    <n v="454"/>
    <s v="COKING-0454"/>
    <x v="10"/>
    <x v="10"/>
    <s v="US"/>
    <x v="5"/>
    <x v="39"/>
    <d v="2020-06-30T00:00:00"/>
    <s v="2020"/>
    <m/>
    <m/>
    <m/>
    <n v="0"/>
  </r>
  <r>
    <n v="455"/>
    <s v="COKING-0455"/>
    <x v="10"/>
    <x v="10"/>
    <s v="US"/>
    <x v="5"/>
    <x v="40"/>
    <d v="2020-06-30T00:00:00"/>
    <s v="2020"/>
    <m/>
    <m/>
    <m/>
    <n v="0"/>
  </r>
  <r>
    <n v="456"/>
    <s v="COKING-0456"/>
    <x v="10"/>
    <x v="10"/>
    <s v="US"/>
    <x v="5"/>
    <x v="41"/>
    <d v="2020-06-30T00:00:00"/>
    <s v="2020"/>
    <m/>
    <m/>
    <m/>
    <n v="471300"/>
  </r>
  <r>
    <n v="457"/>
    <s v="COKING-0457"/>
    <x v="10"/>
    <x v="10"/>
    <s v="US"/>
    <x v="5"/>
    <x v="42"/>
    <d v="2020-06-30T00:00:00"/>
    <s v="2020"/>
    <m/>
    <m/>
    <m/>
    <n v="0"/>
  </r>
  <r>
    <n v="458"/>
    <s v="COKING-0458"/>
    <x v="10"/>
    <x v="10"/>
    <s v="US"/>
    <x v="5"/>
    <x v="43"/>
    <d v="2020-06-30T00:00:00"/>
    <s v="2020"/>
    <m/>
    <m/>
    <m/>
    <n v="0"/>
  </r>
  <r>
    <n v="459"/>
    <s v="COKING-0459"/>
    <x v="10"/>
    <x v="10"/>
    <s v="US"/>
    <x v="5"/>
    <x v="44"/>
    <d v="2020-06-30T00:00:00"/>
    <s v="2020"/>
    <m/>
    <m/>
    <m/>
    <n v="0"/>
  </r>
  <r>
    <n v="460"/>
    <s v="COKING-0460"/>
    <x v="10"/>
    <x v="10"/>
    <s v="US"/>
    <x v="5"/>
    <x v="45"/>
    <d v="2020-06-30T00:00:00"/>
    <s v="2020"/>
    <m/>
    <m/>
    <m/>
    <n v="812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3F49DD-3D34-461F-A4A4-29EF7F2F094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17:K529"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showAll="0"/>
    <pivotField showAll="0"/>
    <pivotField dataField="1"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Cap_BPCD" fld="12" baseField="0" baseItem="0"/>
  </dataFields>
  <formats count="4">
    <format dxfId="3">
      <pivotArea outline="0" collapsedLevelsAreSubtotals="1" fieldPosition="0"/>
    </format>
    <format dxfId="2">
      <pivotArea outline="0" collapsedLevelsAreSubtotals="1" fieldPosition="0"/>
    </format>
    <format dxfId="1">
      <pivotArea dataOnly="0" labelOnly="1" fieldPosition="0">
        <references count="1">
          <reference field="6"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A42DC0-F29A-47B2-9D31-42BCA23C8C9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03:K515"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showAll="0"/>
    <pivotField dataField="1"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Cap_BPSD" fld="11" baseField="0" baseItem="0"/>
  </dataFields>
  <formats count="4">
    <format dxfId="7">
      <pivotArea outline="0" collapsedLevelsAreSubtotals="1" fieldPosition="0"/>
    </format>
    <format dxfId="6">
      <pivotArea outline="0" collapsedLevelsAreSubtotals="1" fieldPosition="0"/>
    </format>
    <format dxfId="5">
      <pivotArea dataOnly="0" labelOnly="1" fieldPosition="0">
        <references count="1">
          <reference field="6" count="0"/>
        </references>
      </pivotArea>
    </format>
    <format dxfId="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C346EB-2C06-4F59-B84A-CD877C3F2C9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89:K501"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showAll="0"/>
    <pivotField dataField="1" showAll="0"/>
    <pivotField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Idle_Cap_BPSD" fld="10" baseField="0" baseItem="0"/>
  </dataFields>
  <formats count="4">
    <format dxfId="11">
      <pivotArea outline="0" collapsedLevelsAreSubtotals="1" fieldPosition="0"/>
    </format>
    <format dxfId="10">
      <pivotArea outline="0" collapsedLevelsAreSubtotals="1" fieldPosition="0"/>
    </format>
    <format dxfId="9">
      <pivotArea dataOnly="0" labelOnly="1" fieldPosition="0">
        <references count="1">
          <reference field="6" count="0"/>
        </references>
      </pivotArea>
    </format>
    <format dxfId="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ECF07E-8CAF-4CBD-BD07-4970C92B344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75:K487" firstHeaderRow="1" firstDataRow="2" firstDataCol="2"/>
  <pivotFields count="13">
    <pivotField showAll="0"/>
    <pivotField showAll="0"/>
    <pivotField axis="axisRow" outline="0" showAll="0" defaultSubtotal="0">
      <items count="11">
        <item x="0"/>
        <item x="4"/>
        <item x="5"/>
        <item x="6"/>
        <item x="8"/>
        <item x="7"/>
        <item x="10"/>
        <item x="9"/>
        <item x="3"/>
        <item x="2"/>
        <item h="1" x="1"/>
      </items>
    </pivotField>
    <pivotField axis="axisRow" outline="0" showAll="0" defaultSubtotal="0">
      <items count="11">
        <item x="0"/>
        <item x="5"/>
        <item x="6"/>
        <item x="8"/>
        <item x="7"/>
        <item x="4"/>
        <item x="10"/>
        <item x="9"/>
        <item x="3"/>
        <item x="2"/>
        <item h="1" x="1"/>
      </items>
      <extLst>
        <ext xmlns:x14="http://schemas.microsoft.com/office/spreadsheetml/2009/9/main" uri="{2946ED86-A175-432a-8AC1-64E0C546D7DE}">
          <x14:pivotField fillDownLabels="1"/>
        </ext>
      </extLst>
    </pivotField>
    <pivotField showAll="0"/>
    <pivotField showAll="0">
      <items count="8">
        <item x="1"/>
        <item x="2"/>
        <item x="3"/>
        <item x="4"/>
        <item x="5"/>
        <item h="1" x="0"/>
        <item x="6"/>
        <item t="default"/>
      </items>
    </pivotField>
    <pivotField axis="axisCol" showAll="0">
      <items count="48">
        <item h="1" x="27"/>
        <item h="1" x="39"/>
        <item h="1" x="40"/>
        <item h="1" x="28"/>
        <item h="1" x="41"/>
        <item h="1" x="34"/>
        <item h="1" x="2"/>
        <item h="1" x="3"/>
        <item h="1" x="4"/>
        <item h="1" x="42"/>
        <item h="1" x="13"/>
        <item h="1" x="14"/>
        <item h="1" x="15"/>
        <item h="1" x="16"/>
        <item h="1" x="29"/>
        <item h="1" x="5"/>
        <item h="1" x="17"/>
        <item h="1" x="18"/>
        <item h="1" x="30"/>
        <item h="1" x="19"/>
        <item h="1" x="35"/>
        <item h="1" x="20"/>
        <item h="1" x="43"/>
        <item h="1" x="6"/>
        <item h="1" x="31"/>
        <item h="1" x="7"/>
        <item h="1" x="8"/>
        <item h="1" x="21"/>
        <item h="1" x="22"/>
        <item h="1" x="23"/>
        <item h="1" x="44"/>
        <item x="1"/>
        <item x="12"/>
        <item x="26"/>
        <item x="33"/>
        <item x="38"/>
        <item h="1" x="9"/>
        <item h="1" x="24"/>
        <item h="1" x="32"/>
        <item h="1" x="0"/>
        <item h="1" x="36"/>
        <item h="1" x="10"/>
        <item h="1" x="45"/>
        <item h="1" x="11"/>
        <item h="1" x="25"/>
        <item h="1" x="37"/>
        <item h="1" x="46"/>
        <item t="default"/>
      </items>
    </pivotField>
    <pivotField showAll="0"/>
    <pivotField showAll="0"/>
    <pivotField dataField="1" showAll="0"/>
    <pivotField showAll="0"/>
    <pivotField showAll="0"/>
    <pivotField showAll="0"/>
  </pivotFields>
  <rowFields count="2">
    <field x="3"/>
    <field x="2"/>
  </rowFields>
  <rowItems count="11">
    <i>
      <x/>
      <x/>
    </i>
    <i>
      <x v="1"/>
      <x v="2"/>
    </i>
    <i>
      <x v="2"/>
      <x v="3"/>
    </i>
    <i>
      <x v="3"/>
      <x v="4"/>
    </i>
    <i>
      <x v="4"/>
      <x v="5"/>
    </i>
    <i>
      <x v="5"/>
      <x v="1"/>
    </i>
    <i>
      <x v="6"/>
      <x v="6"/>
    </i>
    <i>
      <x v="7"/>
      <x v="7"/>
    </i>
    <i>
      <x v="8"/>
      <x v="8"/>
    </i>
    <i>
      <x v="9"/>
      <x v="9"/>
    </i>
    <i t="grand">
      <x/>
    </i>
  </rowItems>
  <colFields count="1">
    <field x="6"/>
  </colFields>
  <colItems count="6">
    <i>
      <x v="31"/>
    </i>
    <i>
      <x v="32"/>
    </i>
    <i>
      <x v="33"/>
    </i>
    <i>
      <x v="34"/>
    </i>
    <i>
      <x v="35"/>
    </i>
    <i t="grand">
      <x/>
    </i>
  </colItems>
  <dataFields count="1">
    <dataField name="Sum of Op_Cap_BPSD" fld="9" baseField="0" baseItem="0" numFmtId="168"/>
  </dataFields>
  <formats count="4">
    <format dxfId="15">
      <pivotArea outline="0" collapsedLevelsAreSubtotals="1" fieldPosition="0"/>
    </format>
    <format dxfId="14">
      <pivotArea outline="0" collapsedLevelsAreSubtotals="1" fieldPosition="0"/>
    </format>
    <format dxfId="13">
      <pivotArea dataOnly="0" labelOnly="1" fieldPosition="0">
        <references count="1">
          <reference field="6" count="0"/>
        </references>
      </pivotArea>
    </format>
    <format dxfId="1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522" Type="http://schemas.openxmlformats.org/officeDocument/2006/relationships/hyperlink" Target="https://www.bing.com/images/search?form=xlimg&amp;q=yuba+city+california" TargetMode="External"/><Relationship Id="rId1827" Type="http://schemas.openxmlformats.org/officeDocument/2006/relationships/hyperlink" Target="https://www.bing.com/th?id=AMMS_bf290235f4e2cb595c204f0e3f8ac8b6&amp;qlt=95" TargetMode="External"/><Relationship Id="rId21" Type="http://schemas.openxmlformats.org/officeDocument/2006/relationships/hyperlink" Target="https://www.bing.com/th?id=AMMS_2c40f65ba8bda165201e5b45fed47126&amp;qlt=95" TargetMode="External"/><Relationship Id="rId170" Type="http://schemas.openxmlformats.org/officeDocument/2006/relationships/hyperlink" Target="https://www.bing.com/images/search?form=xlimg&amp;q=mcpherson+county+kansas" TargetMode="External"/><Relationship Id="rId268" Type="http://schemas.openxmlformats.org/officeDocument/2006/relationships/hyperlink" Target="https://www.bing.com/images/search?form=xlimg&amp;q=yellowstone+county+montana" TargetMode="External"/><Relationship Id="rId475" Type="http://schemas.openxmlformats.org/officeDocument/2006/relationships/hyperlink" Target="https://www.bing.com/th?id=AMMS_7ad9b833fb9e63ffb12b2938cf3ed772&amp;qlt=95" TargetMode="External"/><Relationship Id="rId682" Type="http://schemas.openxmlformats.org/officeDocument/2006/relationships/hyperlink" Target="https://www.bing.com/images/search?form=xlimg&amp;q=norfolk+virginia" TargetMode="External"/><Relationship Id="rId128" Type="http://schemas.openxmlformats.org/officeDocument/2006/relationships/hyperlink" Target="https://www.bing.com/images/search?form=xlimg&amp;q=chicago" TargetMode="External"/><Relationship Id="rId335" Type="http://schemas.openxmlformats.org/officeDocument/2006/relationships/hyperlink" Target="https://www.bing.com/th?id=AMMS_57fc5231bf656d65303c90ac2f3c39a2&amp;qlt=95" TargetMode="External"/><Relationship Id="rId542" Type="http://schemas.openxmlformats.org/officeDocument/2006/relationships/hyperlink" Target="https://www.bing.com/images/search?form=xlimg&amp;q=arizona" TargetMode="External"/><Relationship Id="rId987" Type="http://schemas.openxmlformats.org/officeDocument/2006/relationships/hyperlink" Target="https://www.bing.com/th?id=AMMS_9ba815dbad7d66cad171becb6ee46c40&amp;qlt=95" TargetMode="External"/><Relationship Id="rId1172" Type="http://schemas.openxmlformats.org/officeDocument/2006/relationships/hyperlink" Target="https://www.bing.com/images/search?form=xlimg&amp;q=santa+monica+california" TargetMode="External"/><Relationship Id="rId402" Type="http://schemas.openxmlformats.org/officeDocument/2006/relationships/hyperlink" Target="https://www.bing.com/images/search?form=xlimg&amp;q=houston+texas" TargetMode="External"/><Relationship Id="rId847" Type="http://schemas.openxmlformats.org/officeDocument/2006/relationships/hyperlink" Target="https://www.bing.com/th?id=AMMS_3ffe101b12ed072737ce761f818e994c&amp;qlt=95" TargetMode="External"/><Relationship Id="rId1032" Type="http://schemas.openxmlformats.org/officeDocument/2006/relationships/hyperlink" Target="https://www.bing.com/images/search?form=xlimg&amp;q=allen+texas" TargetMode="External"/><Relationship Id="rId1477" Type="http://schemas.openxmlformats.org/officeDocument/2006/relationships/hyperlink" Target="https://www.bing.com/th?id=AMMS_b94ccabd4a65034245e16a678180f4ba&amp;qlt=95" TargetMode="External"/><Relationship Id="rId1684" Type="http://schemas.openxmlformats.org/officeDocument/2006/relationships/hyperlink" Target="https://www.bing.com/images/search?form=xlimg&amp;q=vineland+new+jersey" TargetMode="External"/><Relationship Id="rId1891" Type="http://schemas.openxmlformats.org/officeDocument/2006/relationships/hyperlink" Target="https://www.bing.com/th?id=AMMS_ef77180c257d2c2fd5cdf797b1a9b955&amp;qlt=95" TargetMode="External"/><Relationship Id="rId707" Type="http://schemas.openxmlformats.org/officeDocument/2006/relationships/hyperlink" Target="https://www.bing.com/th?id=AMMS_c8062b3bd3c1db8f1f2e03b145cb3af7&amp;qlt=95" TargetMode="External"/><Relationship Id="rId914" Type="http://schemas.openxmlformats.org/officeDocument/2006/relationships/hyperlink" Target="https://www.bing.com/images/search?form=xlimg&amp;q=wilmington+north+carolina" TargetMode="External"/><Relationship Id="rId1337" Type="http://schemas.openxmlformats.org/officeDocument/2006/relationships/hyperlink" Target="https://www.bing.com/th?id=AMMS_e318deaad2af00ac53b61f21d93e6375&amp;qlt=95" TargetMode="External"/><Relationship Id="rId1544" Type="http://schemas.openxmlformats.org/officeDocument/2006/relationships/hyperlink" Target="https://www.bing.com/images/search?form=xlimg&amp;q=maine" TargetMode="External"/><Relationship Id="rId1751" Type="http://schemas.openxmlformats.org/officeDocument/2006/relationships/hyperlink" Target="https://www.bing.com/th?id=AMMS_63497849006535993f0be17cfbbbe9eb&amp;qlt=95" TargetMode="External"/><Relationship Id="rId43" Type="http://schemas.openxmlformats.org/officeDocument/2006/relationships/hyperlink" Target="https://www.bing.com/th?id=AMMS_14f0b9ab8a5b6dd11d1937f823947617&amp;qlt=95" TargetMode="External"/><Relationship Id="rId1404" Type="http://schemas.openxmlformats.org/officeDocument/2006/relationships/hyperlink" Target="https://www.bing.com/images/search?form=xlimg&amp;q=apple+valley+california" TargetMode="External"/><Relationship Id="rId1611" Type="http://schemas.openxmlformats.org/officeDocument/2006/relationships/hyperlink" Target="https://www.bing.com/th?id=AMMS_65f451a10fce10e2c4e76da441fbd8f6&amp;qlt=95" TargetMode="External"/><Relationship Id="rId1849" Type="http://schemas.openxmlformats.org/officeDocument/2006/relationships/hyperlink" Target="https://www.bing.com/th?id=AMMS_90250f446588799af565236120dc20e7&amp;qlt=95" TargetMode="External"/><Relationship Id="rId192" Type="http://schemas.openxmlformats.org/officeDocument/2006/relationships/hyperlink" Target="https://www.bing.com/images/search?form=xlimg&amp;q=plaquemines+parish+louisiana" TargetMode="External"/><Relationship Id="rId1709" Type="http://schemas.openxmlformats.org/officeDocument/2006/relationships/hyperlink" Target="https://www.bing.com/th?id=AMMS_825df9f7dd93be2edd39a717e2724671&amp;qlt=95" TargetMode="External"/><Relationship Id="rId1916" Type="http://schemas.openxmlformats.org/officeDocument/2006/relationships/hyperlink" Target="https://www.bing.com/images/search?form=xlimg&amp;q=grand+island+nebraska" TargetMode="External"/><Relationship Id="rId497" Type="http://schemas.openxmlformats.org/officeDocument/2006/relationships/hyperlink" Target="https://www.bing.com/th?id=AMMS_4a9a8d985f363301f875f9420d81a4af&amp;qlt=95" TargetMode="External"/><Relationship Id="rId357" Type="http://schemas.openxmlformats.org/officeDocument/2006/relationships/hyperlink" Target="https://www.bing.com/th?id=AMMS_2468d6f7e958b1cea160efa9abee5a37&amp;qlt=95" TargetMode="External"/><Relationship Id="rId1194" Type="http://schemas.openxmlformats.org/officeDocument/2006/relationships/hyperlink" Target="https://www.bing.com/images/search?form=xlimg&amp;q=o%27fallon+missouri" TargetMode="External"/><Relationship Id="rId217" Type="http://schemas.openxmlformats.org/officeDocument/2006/relationships/hyperlink" Target="https://www.bing.com/th?id=AMMS_a07916924d805d81d3977324650f6923&amp;qlt=95" TargetMode="External"/><Relationship Id="rId564" Type="http://schemas.openxmlformats.org/officeDocument/2006/relationships/hyperlink" Target="https://www.bing.com/images/search?form=xlimg&amp;q=charlotte+north+carolina" TargetMode="External"/><Relationship Id="rId771" Type="http://schemas.openxmlformats.org/officeDocument/2006/relationships/hyperlink" Target="https://www.bing.com/th?id=AMMS_975089bc1acdb5407c8c6485f3a5ca5c&amp;qlt=95" TargetMode="External"/><Relationship Id="rId869" Type="http://schemas.openxmlformats.org/officeDocument/2006/relationships/hyperlink" Target="https://www.bing.com/th?id=AMMS_d50ced7ff4fcf55aa8304313b3971777&amp;qlt=95" TargetMode="External"/><Relationship Id="rId1499" Type="http://schemas.openxmlformats.org/officeDocument/2006/relationships/hyperlink" Target="https://www.bing.com/th?id=AMMS_645b13c80f9a57d607b72c8a680c2436&amp;qlt=95" TargetMode="External"/><Relationship Id="rId424" Type="http://schemas.openxmlformats.org/officeDocument/2006/relationships/hyperlink" Target="https://www.bing.com/images/search?form=xlimg&amp;q=brazoria+county+texas" TargetMode="External"/><Relationship Id="rId631" Type="http://schemas.openxmlformats.org/officeDocument/2006/relationships/hyperlink" Target="https://www.bing.com/th?id=AMMS_dd9482f5a2f74d8a71e608f08d1f72ea&amp;qlt=95" TargetMode="External"/><Relationship Id="rId729" Type="http://schemas.openxmlformats.org/officeDocument/2006/relationships/hyperlink" Target="https://www.bing.com/th?id=AMMS_d850528c57dd60bd8551ba3c11713bdd&amp;qlt=95" TargetMode="External"/><Relationship Id="rId1054" Type="http://schemas.openxmlformats.org/officeDocument/2006/relationships/hyperlink" Target="https://www.bing.com/images/search?form=xlimg&amp;q=burbank+california" TargetMode="External"/><Relationship Id="rId1261" Type="http://schemas.openxmlformats.org/officeDocument/2006/relationships/hyperlink" Target="https://www.bing.com/th?id=AMMS_20cb4f7a9f7d7ea71decf4f85286acb7&amp;qlt=95" TargetMode="External"/><Relationship Id="rId1359" Type="http://schemas.openxmlformats.org/officeDocument/2006/relationships/hyperlink" Target="https://www.bing.com/th?id=AMMS_7cd89873b8647585e836e02ecef15545&amp;qlt=95" TargetMode="External"/><Relationship Id="rId936" Type="http://schemas.openxmlformats.org/officeDocument/2006/relationships/hyperlink" Target="https://www.bing.com/images/search?form=xlimg&amp;q=cambridge+massachusetts" TargetMode="External"/><Relationship Id="rId1121" Type="http://schemas.openxmlformats.org/officeDocument/2006/relationships/hyperlink" Target="https://www.bing.com/th?id=AMMS_26846bea895d8afdc82c0a57262d9c32&amp;qlt=95" TargetMode="External"/><Relationship Id="rId1219" Type="http://schemas.openxmlformats.org/officeDocument/2006/relationships/hyperlink" Target="https://www.bing.com/th?id=AMMS_3466e65d76025087c9b53ce11cee4a00&amp;qlt=95" TargetMode="External"/><Relationship Id="rId1566" Type="http://schemas.openxmlformats.org/officeDocument/2006/relationships/hyperlink" Target="https://www.bing.com/images/search?form=xlimg&amp;q=wellington+florida" TargetMode="External"/><Relationship Id="rId1773" Type="http://schemas.openxmlformats.org/officeDocument/2006/relationships/hyperlink" Target="https://www.bing.com/th?id=AMMS_e3a123dd9e73a678c8463980a1edfb9a&amp;qlt=95" TargetMode="External"/><Relationship Id="rId65" Type="http://schemas.openxmlformats.org/officeDocument/2006/relationships/hyperlink" Target="https://www.bing.com/th?id=AMMS_e5604bde24ebb669e27a6ad4136d9bda&amp;qlt=95" TargetMode="External"/><Relationship Id="rId1426" Type="http://schemas.openxmlformats.org/officeDocument/2006/relationships/hyperlink" Target="https://www.bing.com/images/search?form=xlimg&amp;q=pawtucket+rhode+island" TargetMode="External"/><Relationship Id="rId1633" Type="http://schemas.openxmlformats.org/officeDocument/2006/relationships/hyperlink" Target="https://www.bing.com/th?id=AMMS_b0235cdeb0229f30c68b1f54e35efd33&amp;qlt=95" TargetMode="External"/><Relationship Id="rId1840" Type="http://schemas.openxmlformats.org/officeDocument/2006/relationships/hyperlink" Target="https://www.bing.com/images/search?form=xlimg&amp;q=paramount+california" TargetMode="External"/><Relationship Id="rId1700" Type="http://schemas.openxmlformats.org/officeDocument/2006/relationships/hyperlink" Target="https://www.bing.com/images/search?form=xlimg&amp;q=la+mesa+california" TargetMode="External"/><Relationship Id="rId1938" Type="http://schemas.openxmlformats.org/officeDocument/2006/relationships/hyperlink" Target="https://www.bing.com/images/search?form=xlimg&amp;q=aliso+viejo+california" TargetMode="External"/><Relationship Id="rId281" Type="http://schemas.openxmlformats.org/officeDocument/2006/relationships/hyperlink" Target="https://www.bing.com/th?id=AMMS_ee5af2434ce3639ac498ca41a2f0105a&amp;qlt=95" TargetMode="External"/><Relationship Id="rId141" Type="http://schemas.openxmlformats.org/officeDocument/2006/relationships/hyperlink" Target="https://www.bing.com/th?id=AMMS_162728124f7832939d21d9dc3aaf4401&amp;qlt=95" TargetMode="External"/><Relationship Id="rId379" Type="http://schemas.openxmlformats.org/officeDocument/2006/relationships/hyperlink" Target="https://www.bing.com/th?id=AMMS_197dbb26a0fd24c3c522d46dfb4c6309&amp;qlt=95" TargetMode="External"/><Relationship Id="rId586" Type="http://schemas.openxmlformats.org/officeDocument/2006/relationships/hyperlink" Target="https://www.bing.com/images/search?form=xlimg&amp;q=fresno+california" TargetMode="External"/><Relationship Id="rId793" Type="http://schemas.openxmlformats.org/officeDocument/2006/relationships/hyperlink" Target="https://www.bing.com/th?id=AMMS_f542d7157ab795e938951d76622f5d01&amp;qlt=95" TargetMode="External"/><Relationship Id="rId7" Type="http://schemas.openxmlformats.org/officeDocument/2006/relationships/hyperlink" Target="https://www.bing.com/th?id=AMMS_bc2dc0de9a8e53a96a245001890f8559&amp;qlt=95" TargetMode="External"/><Relationship Id="rId239" Type="http://schemas.openxmlformats.org/officeDocument/2006/relationships/hyperlink" Target="https://www.bing.com/th?id=AMMS_a5fcde0aefd537e6a24f755d2bab55d1&amp;qlt=95" TargetMode="External"/><Relationship Id="rId446" Type="http://schemas.openxmlformats.org/officeDocument/2006/relationships/hyperlink" Target="https://www.bing.com/images/search?form=xlimg&amp;q=tyler+texas" TargetMode="External"/><Relationship Id="rId653" Type="http://schemas.openxmlformats.org/officeDocument/2006/relationships/hyperlink" Target="https://www.bing.com/th?id=AMMS_3fbb9801f15c7e8704cc25d42d3a885b&amp;qlt=95" TargetMode="External"/><Relationship Id="rId1076" Type="http://schemas.openxmlformats.org/officeDocument/2006/relationships/hyperlink" Target="https://www.bing.com/images/search?form=xlimg&amp;q=city+of+kenosha" TargetMode="External"/><Relationship Id="rId1283" Type="http://schemas.openxmlformats.org/officeDocument/2006/relationships/hyperlink" Target="https://www.bing.com/th?id=AMMS_288771c91919228fadd50f4b0a8aa040&amp;qlt=95" TargetMode="External"/><Relationship Id="rId1490" Type="http://schemas.openxmlformats.org/officeDocument/2006/relationships/hyperlink" Target="https://www.bing.com/images/search?form=xlimg&amp;q=muncie+indiana" TargetMode="External"/><Relationship Id="rId306" Type="http://schemas.openxmlformats.org/officeDocument/2006/relationships/hyperlink" Target="https://www.bing.com/images/search?form=xlimg&amp;q=eddy+county+new+mexico" TargetMode="External"/><Relationship Id="rId860" Type="http://schemas.openxmlformats.org/officeDocument/2006/relationships/hyperlink" Target="https://www.bing.com/images/search?form=xlimg&amp;q=olathe+kansas" TargetMode="External"/><Relationship Id="rId958" Type="http://schemas.openxmlformats.org/officeDocument/2006/relationships/hyperlink" Target="https://www.bing.com/images/search?form=xlimg&amp;q=el+monte+california" TargetMode="External"/><Relationship Id="rId1143" Type="http://schemas.openxmlformats.org/officeDocument/2006/relationships/hyperlink" Target="https://www.bing.com/th?id=AMMS_efbb8b89e945cfe122c00b9b089835e8&amp;qlt=95" TargetMode="External"/><Relationship Id="rId1588" Type="http://schemas.openxmlformats.org/officeDocument/2006/relationships/hyperlink" Target="https://www.bing.com/images/search?form=xlimg&amp;q=santa+cruz+california" TargetMode="External"/><Relationship Id="rId1795" Type="http://schemas.openxmlformats.org/officeDocument/2006/relationships/hyperlink" Target="https://www.bing.com/th?id=AMMS_3d6e0c749c3741ead97f5c6cab8e5d30&amp;qlt=95" TargetMode="External"/><Relationship Id="rId87" Type="http://schemas.openxmlformats.org/officeDocument/2006/relationships/hyperlink" Target="https://www.bing.com/th?id=AMMS_9d445e36ce5afc75d2c3b2b93245c067&amp;qlt=95" TargetMode="External"/><Relationship Id="rId513" Type="http://schemas.openxmlformats.org/officeDocument/2006/relationships/hyperlink" Target="https://www.bing.com/th?id=AMMS_cf0247ca6ebca24c4bd615ee6e1f9c14&amp;qlt=95" TargetMode="External"/><Relationship Id="rId720" Type="http://schemas.openxmlformats.org/officeDocument/2006/relationships/hyperlink" Target="https://www.bing.com/images/search?form=xlimg&amp;q=grand+rapids+michigan" TargetMode="External"/><Relationship Id="rId818" Type="http://schemas.openxmlformats.org/officeDocument/2006/relationships/hyperlink" Target="https://www.bing.com/images/search?form=xlimg&amp;q=sunnyvale+california" TargetMode="External"/><Relationship Id="rId1350" Type="http://schemas.openxmlformats.org/officeDocument/2006/relationships/hyperlink" Target="https://www.bing.com/images/search?form=xlimg&amp;q=scranton+pennsylvania" TargetMode="External"/><Relationship Id="rId1448" Type="http://schemas.openxmlformats.org/officeDocument/2006/relationships/hyperlink" Target="https://www.bing.com/images/search?form=xlimg&amp;q=greenville+south+carolina" TargetMode="External"/><Relationship Id="rId1655" Type="http://schemas.openxmlformats.org/officeDocument/2006/relationships/hyperlink" Target="https://www.bing.com/th?id=AMMS_6e1052d085ee5bad3a72161412d0f8f6&amp;qlt=95" TargetMode="External"/><Relationship Id="rId1003" Type="http://schemas.openxmlformats.org/officeDocument/2006/relationships/hyperlink" Target="https://www.bing.com/th?id=AMMS_ae6b968925c60bcc0276ed4368f1d74d&amp;qlt=95" TargetMode="External"/><Relationship Id="rId1210" Type="http://schemas.openxmlformats.org/officeDocument/2006/relationships/hyperlink" Target="https://www.bing.com/images/search?form=xlimg&amp;q=fort+myers+florida" TargetMode="External"/><Relationship Id="rId1308" Type="http://schemas.openxmlformats.org/officeDocument/2006/relationships/hyperlink" Target="https://www.bing.com/images/search?form=xlimg&amp;q=georgetown+texas" TargetMode="External"/><Relationship Id="rId1862" Type="http://schemas.openxmlformats.org/officeDocument/2006/relationships/hyperlink" Target="https://www.bing.com/images/search?form=xlimg&amp;q=apopka+florida" TargetMode="External"/><Relationship Id="rId1515" Type="http://schemas.openxmlformats.org/officeDocument/2006/relationships/hyperlink" Target="https://www.bing.com/th?id=AMMS_d21eb593f552410ddb8f5ce826be8108&amp;qlt=95" TargetMode="External"/><Relationship Id="rId1722" Type="http://schemas.openxmlformats.org/officeDocument/2006/relationships/hyperlink" Target="https://www.bing.com/images/search?form=xlimg&amp;q=sarasota+florida" TargetMode="External"/><Relationship Id="rId14" Type="http://schemas.openxmlformats.org/officeDocument/2006/relationships/hyperlink" Target="https://www.bing.com/images/search?form=xlimg&amp;q=tuscaloosa+alabama" TargetMode="External"/><Relationship Id="rId163" Type="http://schemas.openxmlformats.org/officeDocument/2006/relationships/hyperlink" Target="https://www.bing.com/th?id=AMMS_4f9556edc21b79b03258a2f54d5fb251&amp;qlt=95" TargetMode="External"/><Relationship Id="rId370" Type="http://schemas.openxmlformats.org/officeDocument/2006/relationships/hyperlink" Target="https://www.bing.com/images/search?form=xlimg&amp;q=pennsylvania" TargetMode="External"/><Relationship Id="rId230" Type="http://schemas.openxmlformats.org/officeDocument/2006/relationships/hyperlink" Target="https://www.bing.com/images/search?form=xlimg&amp;q=wayne+county+michigan" TargetMode="External"/><Relationship Id="rId468" Type="http://schemas.openxmlformats.org/officeDocument/2006/relationships/hyperlink" Target="https://www.bing.com/images/search?form=xlimg&amp;q=north+salt+lake+davis+county+utah" TargetMode="External"/><Relationship Id="rId675" Type="http://schemas.openxmlformats.org/officeDocument/2006/relationships/hyperlink" Target="https://www.bing.com/th?id=AMMS_fc8f4e88985251d6933e7da3aa47f6d8&amp;qlt=95" TargetMode="External"/><Relationship Id="rId882" Type="http://schemas.openxmlformats.org/officeDocument/2006/relationships/hyperlink" Target="https://www.bing.com/images/search?form=xlimg&amp;q=hampton+virginia" TargetMode="External"/><Relationship Id="rId1098" Type="http://schemas.openxmlformats.org/officeDocument/2006/relationships/hyperlink" Target="https://www.bing.com/images/search?form=xlimg&amp;q=san+marcos+california" TargetMode="External"/><Relationship Id="rId328" Type="http://schemas.openxmlformats.org/officeDocument/2006/relationships/hyperlink" Target="https://www.bing.com/images/search?form=xlimg&amp;q=stark+county+north+dakota" TargetMode="External"/><Relationship Id="rId535" Type="http://schemas.openxmlformats.org/officeDocument/2006/relationships/hyperlink" Target="https://www.bing.com/th?id=AMMS_e992a4bda55d9dc5121f89de3546018d&amp;qlt=95" TargetMode="External"/><Relationship Id="rId742" Type="http://schemas.openxmlformats.org/officeDocument/2006/relationships/hyperlink" Target="https://www.bing.com/images/search?form=xlimg&amp;q=tempe+arizona" TargetMode="External"/><Relationship Id="rId1165" Type="http://schemas.openxmlformats.org/officeDocument/2006/relationships/hyperlink" Target="https://www.bing.com/th?id=AMMS_9af8cc2679fb6c3bc79f9235e3c9f6c5&amp;qlt=95" TargetMode="External"/><Relationship Id="rId1372" Type="http://schemas.openxmlformats.org/officeDocument/2006/relationships/hyperlink" Target="https://www.bing.com/images/search?form=xlimg&amp;q=baldwin+park+california" TargetMode="External"/><Relationship Id="rId602" Type="http://schemas.openxmlformats.org/officeDocument/2006/relationships/hyperlink" Target="https://www.bing.com/images/search?form=xlimg&amp;q=nebraska" TargetMode="External"/><Relationship Id="rId1025" Type="http://schemas.openxmlformats.org/officeDocument/2006/relationships/hyperlink" Target="https://www.bing.com/th?id=AMMS_9a50ed2ba00045bb81ba9abbaacde45f&amp;qlt=95" TargetMode="External"/><Relationship Id="rId1232" Type="http://schemas.openxmlformats.org/officeDocument/2006/relationships/hyperlink" Target="https://www.bing.com/images/search?form=xlimg&amp;q=whittier+california" TargetMode="External"/><Relationship Id="rId1677" Type="http://schemas.openxmlformats.org/officeDocument/2006/relationships/hyperlink" Target="https://www.bing.com/th?id=AMMS_7ff2078aaf4a673844495d28fbb6bc31&amp;qlt=95" TargetMode="External"/><Relationship Id="rId1884" Type="http://schemas.openxmlformats.org/officeDocument/2006/relationships/hyperlink" Target="https://www.bing.com/images/search?form=xlimg&amp;q=wheaton+illinois" TargetMode="External"/><Relationship Id="rId907" Type="http://schemas.openxmlformats.org/officeDocument/2006/relationships/hyperlink" Target="https://www.bing.com/th?id=AMMS_866351289b8e31695439c0c6730c5f55&amp;qlt=95" TargetMode="External"/><Relationship Id="rId1537" Type="http://schemas.openxmlformats.org/officeDocument/2006/relationships/hyperlink" Target="https://www.bing.com/th?id=AMMS_f6fb658d36aff46e1a407e4a75e607d6&amp;qlt=95" TargetMode="External"/><Relationship Id="rId1744" Type="http://schemas.openxmlformats.org/officeDocument/2006/relationships/hyperlink" Target="https://www.bing.com/images/search?form=xlimg&amp;q=weymouth+massachusetts" TargetMode="External"/><Relationship Id="rId1951" Type="http://schemas.openxmlformats.org/officeDocument/2006/relationships/hyperlink" Target="https://www.bing.com/th?id=AMMS_601128d0459330e95f71afd8fd44c3ff&amp;qlt=95" TargetMode="External"/><Relationship Id="rId36" Type="http://schemas.openxmlformats.org/officeDocument/2006/relationships/hyperlink" Target="https://www.bing.com/images/search?form=xlimg&amp;q=fairbanks+north+star+borough+alaska" TargetMode="External"/><Relationship Id="rId1604" Type="http://schemas.openxmlformats.org/officeDocument/2006/relationships/hyperlink" Target="https://www.bing.com/images/search?form=xlimg&amp;q=grand+junction+colorado" TargetMode="External"/><Relationship Id="rId185" Type="http://schemas.openxmlformats.org/officeDocument/2006/relationships/hyperlink" Target="https://www.bing.com/th?id=AMMS_aa336aea01403ae37d6be99ceb609155&amp;qlt=95" TargetMode="External"/><Relationship Id="rId1811" Type="http://schemas.openxmlformats.org/officeDocument/2006/relationships/hyperlink" Target="https://www.bing.com/th?id=AMMS_582ad61de6870041996cb2bb8031f172&amp;qlt=95" TargetMode="External"/><Relationship Id="rId1909" Type="http://schemas.openxmlformats.org/officeDocument/2006/relationships/hyperlink" Target="https://www.bing.com/th?id=AMMS_3f9f03f5f3d2dfe5760f7f23160afa00&amp;qlt=95" TargetMode="External"/><Relationship Id="rId392" Type="http://schemas.openxmlformats.org/officeDocument/2006/relationships/hyperlink" Target="https://www.bing.com/images/search?form=xlimg&amp;q=city+of+nashville" TargetMode="External"/><Relationship Id="rId697" Type="http://schemas.openxmlformats.org/officeDocument/2006/relationships/hyperlink" Target="https://www.bing.com/th?id=AMMS_f4a056248ad39883cce18fea1bc3e739&amp;qlt=95" TargetMode="External"/><Relationship Id="rId252" Type="http://schemas.openxmlformats.org/officeDocument/2006/relationships/hyperlink" Target="https://www.bing.com/images/search?form=xlimg&amp;q=jackson+county+mississippi" TargetMode="External"/><Relationship Id="rId1187" Type="http://schemas.openxmlformats.org/officeDocument/2006/relationships/hyperlink" Target="https://www.bing.com/th?id=AMMS_f162261c97d9466a37e9eb8236f9aa73&amp;qlt=95" TargetMode="External"/><Relationship Id="rId112" Type="http://schemas.openxmlformats.org/officeDocument/2006/relationships/hyperlink" Target="https://www.bing.com/images/search?form=xlimg&amp;q=kapolei+hawaii" TargetMode="External"/><Relationship Id="rId557" Type="http://schemas.openxmlformats.org/officeDocument/2006/relationships/hyperlink" Target="https://www.bing.com/th?id=AMMS_7fef5352fc7d6595122d97d75e56d4ac&amp;qlt=95" TargetMode="External"/><Relationship Id="rId764" Type="http://schemas.openxmlformats.org/officeDocument/2006/relationships/hyperlink" Target="https://www.bing.com/images/search?form=xlimg&amp;q=chattanooga+tennessee" TargetMode="External"/><Relationship Id="rId971" Type="http://schemas.openxmlformats.org/officeDocument/2006/relationships/hyperlink" Target="https://www.bing.com/th?id=AMMS_0dc7b42464382b3315cdd43ea4a1ffcc&amp;qlt=95" TargetMode="External"/><Relationship Id="rId1394" Type="http://schemas.openxmlformats.org/officeDocument/2006/relationships/hyperlink" Target="https://www.bing.com/images/search?form=xlimg&amp;q=union+city+california" TargetMode="External"/><Relationship Id="rId1699" Type="http://schemas.openxmlformats.org/officeDocument/2006/relationships/hyperlink" Target="https://www.bing.com/th?id=AMMS_487cda27f6b00840e480a70981e665a6&amp;qlt=95" TargetMode="External"/><Relationship Id="rId417" Type="http://schemas.openxmlformats.org/officeDocument/2006/relationships/hyperlink" Target="https://www.bing.com/th?id=AMMS_ad15dacd96c45eafb43eb4d5c26536e4&amp;qlt=95" TargetMode="External"/><Relationship Id="rId624" Type="http://schemas.openxmlformats.org/officeDocument/2006/relationships/hyperlink" Target="https://www.bing.com/images/search?form=xlimg&amp;q=aurora+colorado" TargetMode="External"/><Relationship Id="rId831" Type="http://schemas.openxmlformats.org/officeDocument/2006/relationships/hyperlink" Target="https://www.bing.com/th?id=AMMS_eaad31fef534d99a41877f589786f22e&amp;qlt=95" TargetMode="External"/><Relationship Id="rId1047" Type="http://schemas.openxmlformats.org/officeDocument/2006/relationships/hyperlink" Target="https://www.bing.com/th?id=AMMS_8d0608ac1ba7058a17b995c14117119b&amp;qlt=95" TargetMode="External"/><Relationship Id="rId1254" Type="http://schemas.openxmlformats.org/officeDocument/2006/relationships/hyperlink" Target="https://www.bing.com/images/search?form=xlimg&amp;q=chino+hills+california" TargetMode="External"/><Relationship Id="rId1461" Type="http://schemas.openxmlformats.org/officeDocument/2006/relationships/hyperlink" Target="https://www.bing.com/th?id=AMMS_df6dc1ff2e392b4f346de96e67a83f96&amp;qlt=95" TargetMode="External"/><Relationship Id="rId929" Type="http://schemas.openxmlformats.org/officeDocument/2006/relationships/hyperlink" Target="https://www.bing.com/th?id=AMMS_a2833cc3adaa125ec578aa1c38a9c163&amp;qlt=95" TargetMode="External"/><Relationship Id="rId1114" Type="http://schemas.openxmlformats.org/officeDocument/2006/relationships/hyperlink" Target="https://www.bing.com/images/search?form=xlimg&amp;q=erie+pennsylvania" TargetMode="External"/><Relationship Id="rId1321" Type="http://schemas.openxmlformats.org/officeDocument/2006/relationships/hyperlink" Target="https://www.bing.com/th?id=AMMS_128dac2220e84942a1004fd3d3065ccc&amp;qlt=95" TargetMode="External"/><Relationship Id="rId1559" Type="http://schemas.openxmlformats.org/officeDocument/2006/relationships/hyperlink" Target="https://www.bing.com/th?id=AMMS_87de098856d2dcb2add02c8e32f7d19c&amp;qlt=95" TargetMode="External"/><Relationship Id="rId1766" Type="http://schemas.openxmlformats.org/officeDocument/2006/relationships/hyperlink" Target="https://www.bing.com/images/search?form=xlimg&amp;q=pocatello+idaho" TargetMode="External"/><Relationship Id="rId58" Type="http://schemas.openxmlformats.org/officeDocument/2006/relationships/hyperlink" Target="https://www.bing.com/images/search?form=xlimg&amp;q=sacramento+california" TargetMode="External"/><Relationship Id="rId1419" Type="http://schemas.openxmlformats.org/officeDocument/2006/relationships/hyperlink" Target="https://www.bing.com/th?id=AMMS_c98f8eab5a0ee9ee81388f425f46cedc&amp;qlt=95" TargetMode="External"/><Relationship Id="rId1626" Type="http://schemas.openxmlformats.org/officeDocument/2006/relationships/hyperlink" Target="https://www.bing.com/images/search?form=xlimg&amp;q=moore+oklahoma" TargetMode="External"/><Relationship Id="rId1833" Type="http://schemas.openxmlformats.org/officeDocument/2006/relationships/hyperlink" Target="https://www.bing.com/th?id=AMMS_37da0b0116f55d1d0e1a4775afcbbf42&amp;qlt=95" TargetMode="External"/><Relationship Id="rId1900" Type="http://schemas.openxmlformats.org/officeDocument/2006/relationships/hyperlink" Target="https://www.bing.com/images/search?form=xlimg&amp;q=kentwood+michigan" TargetMode="External"/><Relationship Id="rId274" Type="http://schemas.openxmlformats.org/officeDocument/2006/relationships/hyperlink" Target="https://www.bing.com/images/search?form=xlimg&amp;q=cascade+county+montana" TargetMode="External"/><Relationship Id="rId481" Type="http://schemas.openxmlformats.org/officeDocument/2006/relationships/hyperlink" Target="https://www.bing.com/th?id=AMMS_eeb1533188a6a7569cc0bd2a050946d2&amp;qlt=95" TargetMode="External"/><Relationship Id="rId134" Type="http://schemas.openxmlformats.org/officeDocument/2006/relationships/hyperlink" Target="https://www.bing.com/images/search?form=xlimg&amp;q=channahon+illinois" TargetMode="External"/><Relationship Id="rId579" Type="http://schemas.openxmlformats.org/officeDocument/2006/relationships/hyperlink" Target="https://www.bing.com/th?id=AMMS_8a21b718194fdb37f3dd03e969246711&amp;qlt=95" TargetMode="External"/><Relationship Id="rId786" Type="http://schemas.openxmlformats.org/officeDocument/2006/relationships/hyperlink" Target="https://www.bing.com/images/search?form=xlimg&amp;q=eugene+oregon" TargetMode="External"/><Relationship Id="rId993" Type="http://schemas.openxmlformats.org/officeDocument/2006/relationships/hyperlink" Target="https://www.bing.com/th?id=AMMS_87e1328fc17050f85dfdf366a7ffdfbd&amp;qlt=95" TargetMode="External"/><Relationship Id="rId341" Type="http://schemas.openxmlformats.org/officeDocument/2006/relationships/hyperlink" Target="https://www.bing.com/th?id=AMMS_790ebdea6aaab01bbd7ac9e554b40490&amp;qlt=95" TargetMode="External"/><Relationship Id="rId439" Type="http://schemas.openxmlformats.org/officeDocument/2006/relationships/hyperlink" Target="https://www.bing.com/th?id=AMMS_48454dd6831f9f171b80412219e7a8ca&amp;qlt=95" TargetMode="External"/><Relationship Id="rId646" Type="http://schemas.openxmlformats.org/officeDocument/2006/relationships/hyperlink" Target="https://www.bing.com/images/search?form=xlimg&amp;q=plano+texas" TargetMode="External"/><Relationship Id="rId1069" Type="http://schemas.openxmlformats.org/officeDocument/2006/relationships/hyperlink" Target="https://www.bing.com/th?id=AMMS_ddf32aadd18febb89524269136c72d2d&amp;qlt=95" TargetMode="External"/><Relationship Id="rId1276" Type="http://schemas.openxmlformats.org/officeDocument/2006/relationships/hyperlink" Target="https://www.bing.com/images/search?form=xlimg&amp;q=pleasanton+california" TargetMode="External"/><Relationship Id="rId1483" Type="http://schemas.openxmlformats.org/officeDocument/2006/relationships/hyperlink" Target="https://www.bing.com/th?id=AMMS_c27c4e56faf1ae80d72f21d286c373a6&amp;qlt=95" TargetMode="External"/><Relationship Id="rId201" Type="http://schemas.openxmlformats.org/officeDocument/2006/relationships/hyperlink" Target="https://www.bing.com/th?id=AMMS_bb87578fddb2f8f04113afbc9b113973&amp;qlt=95" TargetMode="External"/><Relationship Id="rId506" Type="http://schemas.openxmlformats.org/officeDocument/2006/relationships/hyperlink" Target="https://www.bing.com/images/search?form=xlimg&amp;q=hancock+county+west+virginia" TargetMode="External"/><Relationship Id="rId853" Type="http://schemas.openxmlformats.org/officeDocument/2006/relationships/hyperlink" Target="https://www.bing.com/th?id=AMMS_206dd8843e3df880f5423d205fff8f75&amp;qlt=95" TargetMode="External"/><Relationship Id="rId1136" Type="http://schemas.openxmlformats.org/officeDocument/2006/relationships/hyperlink" Target="https://www.bing.com/images/search?form=xlimg&amp;q=chino+california" TargetMode="External"/><Relationship Id="rId1690" Type="http://schemas.openxmlformats.org/officeDocument/2006/relationships/hyperlink" Target="https://www.bing.com/images/search?form=xlimg&amp;q=gardena+california" TargetMode="External"/><Relationship Id="rId1788" Type="http://schemas.openxmlformats.org/officeDocument/2006/relationships/hyperlink" Target="https://www.bing.com/images/search?form=xlimg&amp;q=novato+california" TargetMode="External"/><Relationship Id="rId713" Type="http://schemas.openxmlformats.org/officeDocument/2006/relationships/hyperlink" Target="https://www.bing.com/th?id=AMMS_aa06679b72bc8cb6fb4534def9b69e03&amp;qlt=95" TargetMode="External"/><Relationship Id="rId920" Type="http://schemas.openxmlformats.org/officeDocument/2006/relationships/hyperlink" Target="https://www.bing.com/images/search?form=xlimg&amp;q=columbia+missouri" TargetMode="External"/><Relationship Id="rId1343" Type="http://schemas.openxmlformats.org/officeDocument/2006/relationships/hyperlink" Target="https://www.bing.com/th?id=AMMS_f59f9fd46db33b39efc052b826bdbe16&amp;qlt=95" TargetMode="External"/><Relationship Id="rId1550" Type="http://schemas.openxmlformats.org/officeDocument/2006/relationships/hyperlink" Target="https://www.bing.com/images/search?form=xlimg&amp;q=sammamish+washington" TargetMode="External"/><Relationship Id="rId1648" Type="http://schemas.openxmlformats.org/officeDocument/2006/relationships/hyperlink" Target="https://www.bing.com/images/search?form=xlimg&amp;q=marietta+georgia" TargetMode="External"/><Relationship Id="rId1203" Type="http://schemas.openxmlformats.org/officeDocument/2006/relationships/hyperlink" Target="https://www.bing.com/th?id=AMMS_8fbed7689d825e6abcb90a13f7c0eff9&amp;qlt=95" TargetMode="External"/><Relationship Id="rId1410" Type="http://schemas.openxmlformats.org/officeDocument/2006/relationships/hyperlink" Target="https://www.bing.com/images/search?form=xlimg&amp;q=southfield+michigan" TargetMode="External"/><Relationship Id="rId1508" Type="http://schemas.openxmlformats.org/officeDocument/2006/relationships/hyperlink" Target="https://www.bing.com/images/search?form=xlimg&amp;q=ankeny+iowa" TargetMode="External"/><Relationship Id="rId1855" Type="http://schemas.openxmlformats.org/officeDocument/2006/relationships/hyperlink" Target="https://www.bing.com/th?id=AMMS_720c3f68b2a3631021cf445762d4a13f&amp;qlt=95" TargetMode="External"/><Relationship Id="rId1715" Type="http://schemas.openxmlformats.org/officeDocument/2006/relationships/hyperlink" Target="https://www.bing.com/th?id=AMMS_466a7255e25a2ec389b5dd7d131626e8&amp;qlt=95" TargetMode="External"/><Relationship Id="rId1922" Type="http://schemas.openxmlformats.org/officeDocument/2006/relationships/hyperlink" Target="https://www.bing.com/images/search?form=xlimg&amp;q=battle+creek+michigan" TargetMode="External"/><Relationship Id="rId296" Type="http://schemas.openxmlformats.org/officeDocument/2006/relationships/hyperlink" Target="https://www.bing.com/images/search?form=xlimg&amp;q=elizabeth+new+jersey" TargetMode="External"/><Relationship Id="rId156" Type="http://schemas.openxmlformats.org/officeDocument/2006/relationships/hyperlink" Target="https://www.bing.com/images/search?form=xlimg&amp;q=kansas" TargetMode="External"/><Relationship Id="rId363" Type="http://schemas.openxmlformats.org/officeDocument/2006/relationships/hyperlink" Target="https://www.bing.com/th?id=AMMS_9f8f99d04fd0441894a5bef60ed280a4&amp;qlt=95" TargetMode="External"/><Relationship Id="rId570" Type="http://schemas.openxmlformats.org/officeDocument/2006/relationships/hyperlink" Target="https://www.bing.com/images/search?form=xlimg&amp;q=massachusetts" TargetMode="External"/><Relationship Id="rId223" Type="http://schemas.openxmlformats.org/officeDocument/2006/relationships/hyperlink" Target="https://www.bing.com/th?id=AMMS_9b00bb1fb0cdd3c8b8af8bf1344fe0a0&amp;qlt=95" TargetMode="External"/><Relationship Id="rId430" Type="http://schemas.openxmlformats.org/officeDocument/2006/relationships/hyperlink" Target="https://www.bing.com/images/search?form=xlimg&amp;q=moore+county+texas" TargetMode="External"/><Relationship Id="rId668" Type="http://schemas.openxmlformats.org/officeDocument/2006/relationships/hyperlink" Target="https://www.bing.com/images/search?form=xlimg&amp;q=scottsdale+arizona" TargetMode="External"/><Relationship Id="rId875" Type="http://schemas.openxmlformats.org/officeDocument/2006/relationships/hyperlink" Target="https://www.bing.com/th?id=AMMS_0260eae2d817ab5b417121e786956352&amp;qlt=95" TargetMode="External"/><Relationship Id="rId1060" Type="http://schemas.openxmlformats.org/officeDocument/2006/relationships/hyperlink" Target="https://www.bing.com/images/search?form=xlimg&amp;q=vista+california" TargetMode="External"/><Relationship Id="rId1298" Type="http://schemas.openxmlformats.org/officeDocument/2006/relationships/hyperlink" Target="https://www.bing.com/images/search?form=xlimg&amp;q=farmington+hills+michigan" TargetMode="External"/><Relationship Id="rId528" Type="http://schemas.openxmlformats.org/officeDocument/2006/relationships/hyperlink" Target="https://www.bing.com/images/search?form=xlimg&amp;q=laramie+county+wyoming" TargetMode="External"/><Relationship Id="rId735" Type="http://schemas.openxmlformats.org/officeDocument/2006/relationships/hyperlink" Target="https://www.bing.com/th?id=AMMS_f131268db28f7ce134eeea6fdb140e30&amp;qlt=95" TargetMode="External"/><Relationship Id="rId942" Type="http://schemas.openxmlformats.org/officeDocument/2006/relationships/hyperlink" Target="https://www.bing.com/images/search?form=xlimg&amp;q=college+station+texas" TargetMode="External"/><Relationship Id="rId1158" Type="http://schemas.openxmlformats.org/officeDocument/2006/relationships/hyperlink" Target="https://www.bing.com/images/search?form=xlimg&amp;q=redding+california" TargetMode="External"/><Relationship Id="rId1365" Type="http://schemas.openxmlformats.org/officeDocument/2006/relationships/hyperlink" Target="https://www.bing.com/th?id=AMMS_95d8529527d5996528f315b877c0f97d&amp;qlt=95" TargetMode="External"/><Relationship Id="rId1572" Type="http://schemas.openxmlformats.org/officeDocument/2006/relationships/hyperlink" Target="https://www.bing.com/images/search?form=xlimg&amp;q=schenectady+new+york" TargetMode="External"/><Relationship Id="rId1018" Type="http://schemas.openxmlformats.org/officeDocument/2006/relationships/hyperlink" Target="https://www.bing.com/images/search?form=xlimg&amp;q=greeley+colorado" TargetMode="External"/><Relationship Id="rId1225" Type="http://schemas.openxmlformats.org/officeDocument/2006/relationships/hyperlink" Target="https://www.bing.com/th?id=AMMS_72feac1c120a954ad5c37c7794246deb&amp;qlt=95" TargetMode="External"/><Relationship Id="rId1432" Type="http://schemas.openxmlformats.org/officeDocument/2006/relationships/hyperlink" Target="https://www.bing.com/images/search?form=xlimg&amp;q=lafayette+indiana" TargetMode="External"/><Relationship Id="rId1877" Type="http://schemas.openxmlformats.org/officeDocument/2006/relationships/hyperlink" Target="https://www.bing.com/th?id=AMMS_e59b2cf44c4e2756b03e71feffdf5c79&amp;qlt=95" TargetMode="External"/><Relationship Id="rId71" Type="http://schemas.openxmlformats.org/officeDocument/2006/relationships/hyperlink" Target="https://www.bing.com/th?id=AMMS_f208f69830b19aff0208b148530829c7&amp;qlt=95" TargetMode="External"/><Relationship Id="rId802" Type="http://schemas.openxmlformats.org/officeDocument/2006/relationships/hyperlink" Target="https://www.bing.com/images/search?form=xlimg&amp;q=clarksville+tennessee" TargetMode="External"/><Relationship Id="rId1737" Type="http://schemas.openxmlformats.org/officeDocument/2006/relationships/hyperlink" Target="https://www.bing.com/th?id=AMMS_b2d6993dbf9a86d8c675c225143b3819&amp;qlt=95" TargetMode="External"/><Relationship Id="rId1944" Type="http://schemas.openxmlformats.org/officeDocument/2006/relationships/hyperlink" Target="https://www.bing.com/images/search?form=xlimg&amp;q=galveston+texas" TargetMode="External"/><Relationship Id="rId29" Type="http://schemas.openxmlformats.org/officeDocument/2006/relationships/hyperlink" Target="https://www.bing.com/th?id=AMMS_147b4828e57b4b2475f054e0128290ec&amp;qlt=95" TargetMode="External"/><Relationship Id="rId178" Type="http://schemas.openxmlformats.org/officeDocument/2006/relationships/hyperlink" Target="https://www.bing.com/images/search?form=xlimg&amp;q=st.+john+the+baptist+parish" TargetMode="External"/><Relationship Id="rId1804" Type="http://schemas.openxmlformats.org/officeDocument/2006/relationships/hyperlink" Target="https://www.bing.com/images/search?form=xlimg&amp;q=chicopee+massachusetts" TargetMode="External"/><Relationship Id="rId385" Type="http://schemas.openxmlformats.org/officeDocument/2006/relationships/hyperlink" Target="https://www.bing.com/th?id=AMMS_3b8afc35b0017ee943287be5c433ee2d&amp;qlt=95" TargetMode="External"/><Relationship Id="rId592" Type="http://schemas.openxmlformats.org/officeDocument/2006/relationships/hyperlink" Target="https://www.bing.com/images/search?form=xlimg&amp;q=atlanta+georgia" TargetMode="External"/><Relationship Id="rId245" Type="http://schemas.openxmlformats.org/officeDocument/2006/relationships/hyperlink" Target="https://www.bing.com/th?id=AMMS_4d0f3efff3b7f14e9af9050878b09408&amp;qlt=95" TargetMode="External"/><Relationship Id="rId452" Type="http://schemas.openxmlformats.org/officeDocument/2006/relationships/hyperlink" Target="https://www.bing.com/images/search?form=xlimg&amp;q=howard+county+texas" TargetMode="External"/><Relationship Id="rId897" Type="http://schemas.openxmlformats.org/officeDocument/2006/relationships/hyperlink" Target="https://www.bing.com/th?id=AMMS_f76c43638813f751b15794f5ebeed06e&amp;qlt=95" TargetMode="External"/><Relationship Id="rId1082" Type="http://schemas.openxmlformats.org/officeDocument/2006/relationships/hyperlink" Target="https://www.bing.com/images/search?form=xlimg&amp;q=nampa+idaho" TargetMode="External"/><Relationship Id="rId105" Type="http://schemas.openxmlformats.org/officeDocument/2006/relationships/hyperlink" Target="https://www.bing.com/th?id=AMMS_7fd99c280da34dce745e5f979b52a35f&amp;qlt=95" TargetMode="External"/><Relationship Id="rId312" Type="http://schemas.openxmlformats.org/officeDocument/2006/relationships/hyperlink" Target="https://www.bing.com/images/search?form=xlimg&amp;q=continental+divide+mckinley+county+new+mexico" TargetMode="External"/><Relationship Id="rId757" Type="http://schemas.openxmlformats.org/officeDocument/2006/relationships/hyperlink" Target="https://www.bing.com/th?id=AMMS_6719522c2fd83a5deece822505b985a6&amp;qlt=95" TargetMode="External"/><Relationship Id="rId964" Type="http://schemas.openxmlformats.org/officeDocument/2006/relationships/hyperlink" Target="https://www.bing.com/images/search?form=xlimg&amp;q=temecula+california" TargetMode="External"/><Relationship Id="rId1387" Type="http://schemas.openxmlformats.org/officeDocument/2006/relationships/hyperlink" Target="https://www.bing.com/th?id=AMMS_5b348745456d9b893b30defd3c34b30f&amp;qlt=95" TargetMode="External"/><Relationship Id="rId1594" Type="http://schemas.openxmlformats.org/officeDocument/2006/relationships/hyperlink" Target="https://www.bing.com/images/search?form=xlimg&amp;q=east+orange+new+jersey" TargetMode="External"/><Relationship Id="rId93" Type="http://schemas.openxmlformats.org/officeDocument/2006/relationships/hyperlink" Target="https://www.bing.com/th?id=AMMS_aa3bacfdf669b3b1719ef39839496a9c&amp;qlt=95" TargetMode="External"/><Relationship Id="rId617" Type="http://schemas.openxmlformats.org/officeDocument/2006/relationships/hyperlink" Target="https://www.bing.com/th?id=AMMS_63776d500b9c579c51944f1faadc130a&amp;qlt=95" TargetMode="External"/><Relationship Id="rId824" Type="http://schemas.openxmlformats.org/officeDocument/2006/relationships/hyperlink" Target="https://www.bing.com/images/search?form=xlimg&amp;q=escondido+california" TargetMode="External"/><Relationship Id="rId1247" Type="http://schemas.openxmlformats.org/officeDocument/2006/relationships/hyperlink" Target="https://www.bing.com/th?id=AMMS_6f18e3e2be7816f8052609eab0ec9175&amp;qlt=95" TargetMode="External"/><Relationship Id="rId1454" Type="http://schemas.openxmlformats.org/officeDocument/2006/relationships/hyperlink" Target="https://www.bing.com/images/search?form=xlimg&amp;q=marysville+washington" TargetMode="External"/><Relationship Id="rId1661" Type="http://schemas.openxmlformats.org/officeDocument/2006/relationships/hyperlink" Target="https://www.bing.com/th?id=AMMS_a9cce2c00961c116c00013122d42c6bf&amp;qlt=95" TargetMode="External"/><Relationship Id="rId1899" Type="http://schemas.openxmlformats.org/officeDocument/2006/relationships/hyperlink" Target="https://www.bing.com/th?id=AMMS_ebf78b8265f9267a9a9885d61b4bcc59&amp;qlt=95" TargetMode="External"/><Relationship Id="rId1107" Type="http://schemas.openxmlformats.org/officeDocument/2006/relationships/hyperlink" Target="https://www.bing.com/th?id=AMMS_a19bf421effbc80a15c712042f11e7f3&amp;qlt=95" TargetMode="External"/><Relationship Id="rId1314" Type="http://schemas.openxmlformats.org/officeDocument/2006/relationships/hyperlink" Target="https://www.bing.com/images/search?form=xlimg&amp;q=lakewood+california" TargetMode="External"/><Relationship Id="rId1521" Type="http://schemas.openxmlformats.org/officeDocument/2006/relationships/hyperlink" Target="https://www.bing.com/th?id=AMMS_1c855f34acba971b32955672d8960480&amp;qlt=95" TargetMode="External"/><Relationship Id="rId1759" Type="http://schemas.openxmlformats.org/officeDocument/2006/relationships/hyperlink" Target="https://www.bing.com/th?id=AMMS_a6f16450a9eb8bd9f4c4e9e7b917cabf&amp;qlt=95" TargetMode="External"/><Relationship Id="rId1966" Type="http://schemas.openxmlformats.org/officeDocument/2006/relationships/hyperlink" Target="https://www.bing.com/images/search?form=xlimg&amp;q=saginaw+michigan" TargetMode="External"/><Relationship Id="rId1619" Type="http://schemas.openxmlformats.org/officeDocument/2006/relationships/hyperlink" Target="https://www.bing.com/th?id=AMMS_9a206032a9bc2ea4aa020fe4bfaf3815&amp;qlt=95" TargetMode="External"/><Relationship Id="rId1826" Type="http://schemas.openxmlformats.org/officeDocument/2006/relationships/hyperlink" Target="https://www.bing.com/images/search?form=xlimg&amp;q=st.+cloud+florida" TargetMode="External"/><Relationship Id="rId20" Type="http://schemas.openxmlformats.org/officeDocument/2006/relationships/hyperlink" Target="https://www.bing.com/images/search?form=xlimg&amp;q=escambia+county+alabama" TargetMode="External"/><Relationship Id="rId267" Type="http://schemas.openxmlformats.org/officeDocument/2006/relationships/hyperlink" Target="https://www.bing.com/th?id=AMMS_133bf3b8c0e42c71136a57a279569ef7&amp;qlt=95" TargetMode="External"/><Relationship Id="rId474" Type="http://schemas.openxmlformats.org/officeDocument/2006/relationships/hyperlink" Target="https://www.bing.com/images/search?form=xlimg&amp;q=woods+cross+utah" TargetMode="External"/><Relationship Id="rId127" Type="http://schemas.openxmlformats.org/officeDocument/2006/relationships/hyperlink" Target="https://www.bing.com/th?id=AMMS_afe409de8ecb3ee9ce11ce454ea4b970&amp;qlt=95" TargetMode="External"/><Relationship Id="rId681" Type="http://schemas.openxmlformats.org/officeDocument/2006/relationships/hyperlink" Target="https://www.bing.com/th?id=AMMS_02c5e705d9de129cc3e8a5221b1ced73&amp;qlt=95" TargetMode="External"/><Relationship Id="rId779" Type="http://schemas.openxmlformats.org/officeDocument/2006/relationships/hyperlink" Target="https://www.bing.com/th?id=AMMS_18fb8028d62f167b881abeab18076469&amp;qlt=95" TargetMode="External"/><Relationship Id="rId986" Type="http://schemas.openxmlformats.org/officeDocument/2006/relationships/hyperlink" Target="https://www.bing.com/images/search?form=xlimg&amp;q=west+palm+beach+florida" TargetMode="External"/><Relationship Id="rId334" Type="http://schemas.openxmlformats.org/officeDocument/2006/relationships/hyperlink" Target="https://www.bing.com/images/search?form=xlimg&amp;q=allen+county+ohio" TargetMode="External"/><Relationship Id="rId541" Type="http://schemas.openxmlformats.org/officeDocument/2006/relationships/hyperlink" Target="https://www.bing.com/th?id=AMMS_ac0ec48270908e84434a7fef58127d0a&amp;qlt=95" TargetMode="External"/><Relationship Id="rId639" Type="http://schemas.openxmlformats.org/officeDocument/2006/relationships/hyperlink" Target="https://www.bing.com/th?id=AMMS_9b679dcf0dd3fd3f212a81cd99b563c5&amp;qlt=95" TargetMode="External"/><Relationship Id="rId1171" Type="http://schemas.openxmlformats.org/officeDocument/2006/relationships/hyperlink" Target="https://www.bing.com/th?id=AMMS_b649d148c7fa3304134cb0bd2698eddf&amp;qlt=95" TargetMode="External"/><Relationship Id="rId1269" Type="http://schemas.openxmlformats.org/officeDocument/2006/relationships/hyperlink" Target="https://www.bing.com/th?id=AMMS_35a5b030da05f7f478aefbe66d32c219&amp;qlt=95" TargetMode="External"/><Relationship Id="rId1476" Type="http://schemas.openxmlformats.org/officeDocument/2006/relationships/hyperlink" Target="https://www.bing.com/images/search?form=xlimg&amp;q=dothan+alabama" TargetMode="External"/><Relationship Id="rId401" Type="http://schemas.openxmlformats.org/officeDocument/2006/relationships/hyperlink" Target="https://www.bing.com/th?id=AMMS_193761d585dbc083205d3d11b3532961&amp;qlt=95" TargetMode="External"/><Relationship Id="rId846" Type="http://schemas.openxmlformats.org/officeDocument/2006/relationships/hyperlink" Target="https://www.bing.com/images/search?form=xlimg&amp;q=mcallen+texas" TargetMode="External"/><Relationship Id="rId1031" Type="http://schemas.openxmlformats.org/officeDocument/2006/relationships/hyperlink" Target="https://www.bing.com/th?id=AMMS_3d176e54b28e142f4db0a56ed99ce7c2&amp;qlt=95" TargetMode="External"/><Relationship Id="rId1129" Type="http://schemas.openxmlformats.org/officeDocument/2006/relationships/hyperlink" Target="https://www.bing.com/th?id=AMMS_3dec2ba2a7aa7ada79cbc47c0ce9b98e&amp;qlt=95" TargetMode="External"/><Relationship Id="rId1683" Type="http://schemas.openxmlformats.org/officeDocument/2006/relationships/hyperlink" Target="https://www.bing.com/th?id=AMMS_9b2912c838afc0da713756be0c9b7aa4&amp;qlt=95" TargetMode="External"/><Relationship Id="rId1890" Type="http://schemas.openxmlformats.org/officeDocument/2006/relationships/hyperlink" Target="https://www.bing.com/images/search?form=xlimg&amp;q=lacey+washington" TargetMode="External"/><Relationship Id="rId706" Type="http://schemas.openxmlformats.org/officeDocument/2006/relationships/hyperlink" Target="https://www.bing.com/images/search?form=xlimg&amp;q=des+moines+iowa" TargetMode="External"/><Relationship Id="rId913" Type="http://schemas.openxmlformats.org/officeDocument/2006/relationships/hyperlink" Target="https://www.bing.com/th?id=AMMS_dd2d6232e241023c0e86c193e58acce3&amp;qlt=95" TargetMode="External"/><Relationship Id="rId1336" Type="http://schemas.openxmlformats.org/officeDocument/2006/relationships/hyperlink" Target="https://www.bing.com/images/search?form=xlimg&amp;q=alameda+california" TargetMode="External"/><Relationship Id="rId1543" Type="http://schemas.openxmlformats.org/officeDocument/2006/relationships/hyperlink" Target="https://www.bing.com/th?id=AMMS_0386eddbeee76bfab3481c154c4282da&amp;qlt=95" TargetMode="External"/><Relationship Id="rId1750" Type="http://schemas.openxmlformats.org/officeDocument/2006/relationships/hyperlink" Target="https://www.bing.com/images/search?form=xlimg&amp;q=hanford+california" TargetMode="External"/><Relationship Id="rId42" Type="http://schemas.openxmlformats.org/officeDocument/2006/relationships/hyperlink" Target="https://www.bing.com/images/search?form=xlimg&amp;q=el+dorado+arkansas" TargetMode="External"/><Relationship Id="rId1403" Type="http://schemas.openxmlformats.org/officeDocument/2006/relationships/hyperlink" Target="https://www.bing.com/th?id=AMMS_f7f4dfaa48451188ed3c7fec0e4c059a&amp;qlt=95" TargetMode="External"/><Relationship Id="rId1610" Type="http://schemas.openxmlformats.org/officeDocument/2006/relationships/hyperlink" Target="https://www.bing.com/images/search?form=xlimg&amp;q=idaho+falls" TargetMode="External"/><Relationship Id="rId1848" Type="http://schemas.openxmlformats.org/officeDocument/2006/relationships/hyperlink" Target="https://www.bing.com/images/search?form=xlimg&amp;q=elyria+ohio" TargetMode="External"/><Relationship Id="rId191" Type="http://schemas.openxmlformats.org/officeDocument/2006/relationships/hyperlink" Target="https://www.bing.com/th?id=AMMS_6d922a0adf9b8a86dbefd0d1ece6515d&amp;qlt=95" TargetMode="External"/><Relationship Id="rId1708" Type="http://schemas.openxmlformats.org/officeDocument/2006/relationships/hyperlink" Target="https://www.bing.com/images/search?form=xlimg&amp;q=springfield+ohio" TargetMode="External"/><Relationship Id="rId1915" Type="http://schemas.openxmlformats.org/officeDocument/2006/relationships/hyperlink" Target="https://www.bing.com/th?id=AMMS_f72a3b4e71409807260e8ad071f5838e&amp;qlt=95" TargetMode="External"/><Relationship Id="rId289" Type="http://schemas.openxmlformats.org/officeDocument/2006/relationships/hyperlink" Target="https://www.bing.com/th?id=AMMS_f49061049761087ebac6388d1065b82c&amp;qlt=95" TargetMode="External"/><Relationship Id="rId496" Type="http://schemas.openxmlformats.org/officeDocument/2006/relationships/hyperlink" Target="https://www.bing.com/images/search?form=xlimg&amp;q=skagit+county+washington" TargetMode="External"/><Relationship Id="rId149" Type="http://schemas.openxmlformats.org/officeDocument/2006/relationships/hyperlink" Target="https://www.bing.com/th?id=AMMS_c5303fc654bbb0124057a07d9de9406b&amp;qlt=95" TargetMode="External"/><Relationship Id="rId356" Type="http://schemas.openxmlformats.org/officeDocument/2006/relationships/hyperlink" Target="https://www.bing.com/images/search?form=xlimg&amp;q=ardmore+oklahoma" TargetMode="External"/><Relationship Id="rId563" Type="http://schemas.openxmlformats.org/officeDocument/2006/relationships/hyperlink" Target="https://www.bing.com/th?id=AMMS_4b26559230102836693728a1b39f5346&amp;qlt=95" TargetMode="External"/><Relationship Id="rId770" Type="http://schemas.openxmlformats.org/officeDocument/2006/relationships/hyperlink" Target="https://www.bing.com/images/search?form=xlimg&amp;q=rhode+island" TargetMode="External"/><Relationship Id="rId1193" Type="http://schemas.openxmlformats.org/officeDocument/2006/relationships/hyperlink" Target="https://www.bing.com/th?id=AMMS_e90397484049ec40f904079e7fef3105&amp;qlt=95" TargetMode="External"/><Relationship Id="rId216" Type="http://schemas.openxmlformats.org/officeDocument/2006/relationships/hyperlink" Target="https://www.bing.com/images/search?form=xlimg&amp;q=caddo+parish+louisiana" TargetMode="External"/><Relationship Id="rId423" Type="http://schemas.openxmlformats.org/officeDocument/2006/relationships/hyperlink" Target="https://www.bing.com/th?id=AMMS_17d3a01724da539c0f9baa6d6d9b0041&amp;qlt=95" TargetMode="External"/><Relationship Id="rId868" Type="http://schemas.openxmlformats.org/officeDocument/2006/relationships/hyperlink" Target="https://www.bing.com/images/search?form=xlimg&amp;q=orange+california" TargetMode="External"/><Relationship Id="rId1053" Type="http://schemas.openxmlformats.org/officeDocument/2006/relationships/hyperlink" Target="https://www.bing.com/th?id=AMMS_797a534eefadab2f06d585864cc44dd5&amp;qlt=95" TargetMode="External"/><Relationship Id="rId1260" Type="http://schemas.openxmlformats.org/officeDocument/2006/relationships/hyperlink" Target="https://www.bing.com/images/search?form=xlimg&amp;q=franklin+tennessee" TargetMode="External"/><Relationship Id="rId1498" Type="http://schemas.openxmlformats.org/officeDocument/2006/relationships/hyperlink" Target="https://www.bing.com/images/search?form=xlimg&amp;q=south+san+francisco+california" TargetMode="External"/><Relationship Id="rId630" Type="http://schemas.openxmlformats.org/officeDocument/2006/relationships/hyperlink" Target="https://www.bing.com/images/search?form=xlimg&amp;q=riverside+california" TargetMode="External"/><Relationship Id="rId728" Type="http://schemas.openxmlformats.org/officeDocument/2006/relationships/hyperlink" Target="https://www.bing.com/images/search?form=xlimg&amp;q=amarillo+texas" TargetMode="External"/><Relationship Id="rId935" Type="http://schemas.openxmlformats.org/officeDocument/2006/relationships/hyperlink" Target="https://www.bing.com/th?id=AMMS_f50ccdac45ac7fab2a0aee33660146c9&amp;qlt=95" TargetMode="External"/><Relationship Id="rId1358" Type="http://schemas.openxmlformats.org/officeDocument/2006/relationships/hyperlink" Target="https://www.bing.com/images/search?form=xlimg&amp;q=san+ramon+california" TargetMode="External"/><Relationship Id="rId1565" Type="http://schemas.openxmlformats.org/officeDocument/2006/relationships/hyperlink" Target="https://www.bing.com/th?id=AMMS_64e5225ea4b75a8ae89574abc0c0e553&amp;qlt=95" TargetMode="External"/><Relationship Id="rId1772" Type="http://schemas.openxmlformats.org/officeDocument/2006/relationships/hyperlink" Target="https://www.bing.com/images/search?form=xlimg&amp;q=grand+forks+north+dakota" TargetMode="External"/><Relationship Id="rId64" Type="http://schemas.openxmlformats.org/officeDocument/2006/relationships/hyperlink" Target="https://www.bing.com/images/search?form=xlimg&amp;q=richmond+california" TargetMode="External"/><Relationship Id="rId1120" Type="http://schemas.openxmlformats.org/officeDocument/2006/relationships/hyperlink" Target="https://www.bing.com/images/search?form=xlimg&amp;q=sunrise+florida" TargetMode="External"/><Relationship Id="rId1218" Type="http://schemas.openxmlformats.org/officeDocument/2006/relationships/hyperlink" Target="https://www.bing.com/images/search?form=xlimg&amp;q=hawthorne+california" TargetMode="External"/><Relationship Id="rId1425" Type="http://schemas.openxmlformats.org/officeDocument/2006/relationships/hyperlink" Target="https://www.bing.com/th?id=AMMS_ba3f9063a73aa00467f0779a562370e5&amp;qlt=95" TargetMode="External"/><Relationship Id="rId1632" Type="http://schemas.openxmlformats.org/officeDocument/2006/relationships/hyperlink" Target="https://www.bing.com/images/search?form=xlimg&amp;q=millcreek+utah" TargetMode="External"/><Relationship Id="rId1937" Type="http://schemas.openxmlformats.org/officeDocument/2006/relationships/hyperlink" Target="https://www.bing.com/th?id=AMMS_3a4a20938824a393eedec8a2d30230e2&amp;qlt=95" TargetMode="External"/><Relationship Id="rId280" Type="http://schemas.openxmlformats.org/officeDocument/2006/relationships/hyperlink" Target="https://www.bing.com/images/search?form=xlimg&amp;q=nye+county+nevada" TargetMode="External"/><Relationship Id="rId140" Type="http://schemas.openxmlformats.org/officeDocument/2006/relationships/hyperlink" Target="https://www.bing.com/images/search?form=xlimg&amp;q=romeoville+illinois" TargetMode="External"/><Relationship Id="rId378" Type="http://schemas.openxmlformats.org/officeDocument/2006/relationships/hyperlink" Target="https://www.bing.com/images/search?form=xlimg&amp;q=warren+pennsylvania" TargetMode="External"/><Relationship Id="rId585" Type="http://schemas.openxmlformats.org/officeDocument/2006/relationships/hyperlink" Target="https://www.bing.com/th?id=AMMS_1ee544dd7209316d701fbc1793a76eb1&amp;qlt=95" TargetMode="External"/><Relationship Id="rId792" Type="http://schemas.openxmlformats.org/officeDocument/2006/relationships/hyperlink" Target="https://www.bing.com/images/search?form=xlimg&amp;q=fort+collins+colorado" TargetMode="External"/><Relationship Id="rId6" Type="http://schemas.openxmlformats.org/officeDocument/2006/relationships/hyperlink" Target="https://www.bing.com/images/search?form=xlimg&amp;q=mobile+county+alabama" TargetMode="External"/><Relationship Id="rId238" Type="http://schemas.openxmlformats.org/officeDocument/2006/relationships/hyperlink" Target="https://www.bing.com/images/search?form=xlimg&amp;q=ramsey+county+minnesota" TargetMode="External"/><Relationship Id="rId445" Type="http://schemas.openxmlformats.org/officeDocument/2006/relationships/hyperlink" Target="https://www.bing.com/th?id=AMMS_e07905a6710ecde5ab2442a28567b87a&amp;qlt=95" TargetMode="External"/><Relationship Id="rId652" Type="http://schemas.openxmlformats.org/officeDocument/2006/relationships/hyperlink" Target="https://www.bing.com/images/search?form=xlimg&amp;q=durham+north+carolina" TargetMode="External"/><Relationship Id="rId1075" Type="http://schemas.openxmlformats.org/officeDocument/2006/relationships/hyperlink" Target="https://www.bing.com/th?id=AMMS_8a8cf0f5a46389bd87348fd73adf22b8&amp;qlt=95" TargetMode="External"/><Relationship Id="rId1282" Type="http://schemas.openxmlformats.org/officeDocument/2006/relationships/hyperlink" Target="https://www.bing.com/images/search?form=xlimg&amp;q=auburn+washington" TargetMode="External"/><Relationship Id="rId305" Type="http://schemas.openxmlformats.org/officeDocument/2006/relationships/hyperlink" Target="https://www.bing.com/th?id=AMMS_36d23d8832ffc23661d23bdaf5d281ca&amp;qlt=95" TargetMode="External"/><Relationship Id="rId512" Type="http://schemas.openxmlformats.org/officeDocument/2006/relationships/hyperlink" Target="https://www.bing.com/images/search?form=xlimg&amp;q=wisconsin" TargetMode="External"/><Relationship Id="rId957" Type="http://schemas.openxmlformats.org/officeDocument/2006/relationships/hyperlink" Target="https://www.bing.com/th?id=AMMS_f153ab71eedb223246e1c7aac1eab44f&amp;qlt=95" TargetMode="External"/><Relationship Id="rId1142" Type="http://schemas.openxmlformats.org/officeDocument/2006/relationships/hyperlink" Target="https://www.bing.com/images/search?form=xlimg&amp;q=dearborn+michigan" TargetMode="External"/><Relationship Id="rId1587" Type="http://schemas.openxmlformats.org/officeDocument/2006/relationships/hyperlink" Target="https://www.bing.com/th?id=AMMS_a8b2ce0054b3e06f221c7c5f211ae69b&amp;qlt=95" TargetMode="External"/><Relationship Id="rId1794" Type="http://schemas.openxmlformats.org/officeDocument/2006/relationships/hyperlink" Target="https://www.bing.com/images/search?form=xlimg&amp;q=fountain+valley+california" TargetMode="External"/><Relationship Id="rId86" Type="http://schemas.openxmlformats.org/officeDocument/2006/relationships/hyperlink" Target="https://www.bing.com/images/search?form=xlimg&amp;q=kern+county+ca" TargetMode="External"/><Relationship Id="rId817" Type="http://schemas.openxmlformats.org/officeDocument/2006/relationships/hyperlink" Target="https://www.bing.com/th?id=AMMS_51a667fe66abb67e15d87bff28a35d7b&amp;qlt=95" TargetMode="External"/><Relationship Id="rId1002" Type="http://schemas.openxmlformats.org/officeDocument/2006/relationships/hyperlink" Target="https://www.bing.com/images/search?form=xlimg&amp;q=broken+arrow+oklahoma" TargetMode="External"/><Relationship Id="rId1447" Type="http://schemas.openxmlformats.org/officeDocument/2006/relationships/hyperlink" Target="https://www.bing.com/th?id=AMMS_7ccf3a75708583405392b3aa27faebea&amp;qlt=95" TargetMode="External"/><Relationship Id="rId1654" Type="http://schemas.openxmlformats.org/officeDocument/2006/relationships/hyperlink" Target="https://www.bing.com/images/search?form=xlimg&amp;q=woodland+california" TargetMode="External"/><Relationship Id="rId1861" Type="http://schemas.openxmlformats.org/officeDocument/2006/relationships/hyperlink" Target="https://www.bing.com/th?id=AMMS_e1b2422a0f3c1a470f584426dc273d17&amp;qlt=95" TargetMode="External"/><Relationship Id="rId1307" Type="http://schemas.openxmlformats.org/officeDocument/2006/relationships/hyperlink" Target="https://www.bing.com/th?id=AMMS_5857ff1d69c88961d46b775d33f7657f&amp;qlt=95" TargetMode="External"/><Relationship Id="rId1514" Type="http://schemas.openxmlformats.org/officeDocument/2006/relationships/hyperlink" Target="https://www.bing.com/images/search?form=xlimg&amp;q=waterloo+iowa" TargetMode="External"/><Relationship Id="rId1721" Type="http://schemas.openxmlformats.org/officeDocument/2006/relationships/hyperlink" Target="https://www.bing.com/th?id=AMMS_cb3bd36475fec82bfc801f477e10af95&amp;qlt=95" TargetMode="External"/><Relationship Id="rId1959" Type="http://schemas.openxmlformats.org/officeDocument/2006/relationships/hyperlink" Target="https://www.bing.com/th?id=AMMS_10e8e8065ffe284ae9fec25d354c9901&amp;qlt=95" TargetMode="External"/><Relationship Id="rId13" Type="http://schemas.openxmlformats.org/officeDocument/2006/relationships/hyperlink" Target="https://www.bing.com/th?id=AMMS_fca0f02070665c837229d92e842be248&amp;qlt=95" TargetMode="External"/><Relationship Id="rId1819" Type="http://schemas.openxmlformats.org/officeDocument/2006/relationships/hyperlink" Target="https://www.bing.com/th?id=AMMS_bf482d039b6f699d939c2ea4eff40db5&amp;qlt=95" TargetMode="External"/><Relationship Id="rId162" Type="http://schemas.openxmlformats.org/officeDocument/2006/relationships/hyperlink" Target="https://www.bing.com/images/search?form=xlimg&amp;q=wichita+kansas" TargetMode="External"/><Relationship Id="rId467" Type="http://schemas.openxmlformats.org/officeDocument/2006/relationships/hyperlink" Target="https://www.bing.com/th?id=AMMS_295823aa4d2235020a98b7271cce6e13&amp;qlt=95" TargetMode="External"/><Relationship Id="rId1097" Type="http://schemas.openxmlformats.org/officeDocument/2006/relationships/hyperlink" Target="https://www.bing.com/th?id=AMMS_1eb9cb8736a7efa91d9f1b3cc457f688&amp;qlt=95" TargetMode="External"/><Relationship Id="rId674" Type="http://schemas.openxmlformats.org/officeDocument/2006/relationships/hyperlink" Target="https://www.bing.com/images/search?form=xlimg&amp;q=glendale+arizona" TargetMode="External"/><Relationship Id="rId881" Type="http://schemas.openxmlformats.org/officeDocument/2006/relationships/hyperlink" Target="https://www.bing.com/th?id=AMMS_f03cec5b4268e7d1437c834f6f3ef61e&amp;qlt=95" TargetMode="External"/><Relationship Id="rId979" Type="http://schemas.openxmlformats.org/officeDocument/2006/relationships/hyperlink" Target="https://www.bing.com/th?id=AMMS_439db63d27eda331dd2b46ac717f907f&amp;qlt=95" TargetMode="External"/><Relationship Id="rId327" Type="http://schemas.openxmlformats.org/officeDocument/2006/relationships/hyperlink" Target="https://www.bing.com/th?id=AMMS_65d95309c6c47d04915cc1a1195c4eda&amp;qlt=95" TargetMode="External"/><Relationship Id="rId534" Type="http://schemas.openxmlformats.org/officeDocument/2006/relationships/hyperlink" Target="https://www.bing.com/images/search?form=xlimg&amp;q=newcastle+wyoming" TargetMode="External"/><Relationship Id="rId741" Type="http://schemas.openxmlformats.org/officeDocument/2006/relationships/hyperlink" Target="https://www.bing.com/th?id=AMMS_c3cb4ec0a88778e53dae1906789dc138&amp;qlt=95" TargetMode="External"/><Relationship Id="rId839" Type="http://schemas.openxmlformats.org/officeDocument/2006/relationships/hyperlink" Target="https://www.bing.com/th?id=AMMS_4b4f7c98d4d5f13588c695bdb8cbedfe&amp;qlt=95" TargetMode="External"/><Relationship Id="rId1164" Type="http://schemas.openxmlformats.org/officeDocument/2006/relationships/hyperlink" Target="https://www.bing.com/images/search?form=xlimg&amp;q=mount+pleasant+tennessee" TargetMode="External"/><Relationship Id="rId1371" Type="http://schemas.openxmlformats.org/officeDocument/2006/relationships/hyperlink" Target="https://www.bing.com/th?id=AMMS_b22f5c22658c129aaa1e0c08cb30add7&amp;qlt=95" TargetMode="External"/><Relationship Id="rId1469" Type="http://schemas.openxmlformats.org/officeDocument/2006/relationships/hyperlink" Target="https://www.bing.com/th?id=AMMS_445c783bede163d62e4ce2f3d1c163d9&amp;qlt=95" TargetMode="External"/><Relationship Id="rId601" Type="http://schemas.openxmlformats.org/officeDocument/2006/relationships/hyperlink" Target="https://www.bing.com/th?id=AMMS_193fb45cc19e30d703bdf2fd9f8c1a54&amp;qlt=95" TargetMode="External"/><Relationship Id="rId1024" Type="http://schemas.openxmlformats.org/officeDocument/2006/relationships/hyperlink" Target="https://www.bing.com/images/search?form=xlimg&amp;q=santa+maria+california" TargetMode="External"/><Relationship Id="rId1231" Type="http://schemas.openxmlformats.org/officeDocument/2006/relationships/hyperlink" Target="https://www.bing.com/th?id=AMMS_ce468e1c39bed3faecde8d77faab1293&amp;qlt=95" TargetMode="External"/><Relationship Id="rId1676" Type="http://schemas.openxmlformats.org/officeDocument/2006/relationships/hyperlink" Target="https://www.bing.com/images/search?form=xlimg&amp;q=porterville+california" TargetMode="External"/><Relationship Id="rId1883" Type="http://schemas.openxmlformats.org/officeDocument/2006/relationships/hyperlink" Target="https://www.bing.com/th?id=AMMS_7d555ed049eec94b95be0dfeff2924b6&amp;qlt=95" TargetMode="External"/><Relationship Id="rId906" Type="http://schemas.openxmlformats.org/officeDocument/2006/relationships/hyperlink" Target="https://www.bing.com/images/search?form=xlimg&amp;q=thousand+oaks+california" TargetMode="External"/><Relationship Id="rId1329" Type="http://schemas.openxmlformats.org/officeDocument/2006/relationships/hyperlink" Target="https://www.bing.com/th?id=AMMS_16a9722fd9456b940d8935d4306e0b50&amp;qlt=95" TargetMode="External"/><Relationship Id="rId1536" Type="http://schemas.openxmlformats.org/officeDocument/2006/relationships/hyperlink" Target="https://www.bing.com/images/search?form=xlimg&amp;q=eagan+minnesota" TargetMode="External"/><Relationship Id="rId1743" Type="http://schemas.openxmlformats.org/officeDocument/2006/relationships/hyperlink" Target="https://www.bing.com/th?id=AMMS_b60e707432ca84a35ea919ce933f8536&amp;qlt=95" TargetMode="External"/><Relationship Id="rId1950" Type="http://schemas.openxmlformats.org/officeDocument/2006/relationships/hyperlink" Target="https://www.bing.com/images/search?form=xlimg&amp;q=newark+ohio" TargetMode="External"/><Relationship Id="rId35" Type="http://schemas.openxmlformats.org/officeDocument/2006/relationships/hyperlink" Target="https://www.bing.com/th?id=AMMS_19607cf79499905212d595dfd706ac3f&amp;qlt=95" TargetMode="External"/><Relationship Id="rId1603" Type="http://schemas.openxmlformats.org/officeDocument/2006/relationships/hyperlink" Target="https://www.bing.com/th?id=AMMS_237d1a48f561f8464a7fa1f64f8d0092&amp;qlt=95" TargetMode="External"/><Relationship Id="rId1810" Type="http://schemas.openxmlformats.org/officeDocument/2006/relationships/hyperlink" Target="https://www.bing.com/images/search?form=xlimg&amp;q=cathedral+city+california" TargetMode="External"/><Relationship Id="rId184" Type="http://schemas.openxmlformats.org/officeDocument/2006/relationships/hyperlink" Target="https://www.bing.com/images/search?form=xlimg&amp;q=westlake+louisiana" TargetMode="External"/><Relationship Id="rId391" Type="http://schemas.openxmlformats.org/officeDocument/2006/relationships/hyperlink" Target="https://www.bing.com/th?id=AMMS_a1dd1007b3af14a1b82631914ca5fc5d&amp;qlt=95" TargetMode="External"/><Relationship Id="rId1908" Type="http://schemas.openxmlformats.org/officeDocument/2006/relationships/hyperlink" Target="https://www.bing.com/images/search?form=xlimg&amp;q=logan+utah" TargetMode="External"/><Relationship Id="rId251" Type="http://schemas.openxmlformats.org/officeDocument/2006/relationships/hyperlink" Target="https://www.bing.com/th?id=AMMS_b6b06a40e738d446b52559c02d6c3da7&amp;qlt=95" TargetMode="External"/><Relationship Id="rId489" Type="http://schemas.openxmlformats.org/officeDocument/2006/relationships/hyperlink" Target="https://www.bing.com/th?id=AMMS_e91cce2871125f2fe1c63b9ba94d42d9&amp;qlt=95" TargetMode="External"/><Relationship Id="rId696" Type="http://schemas.openxmlformats.org/officeDocument/2006/relationships/hyperlink" Target="https://www.bing.com/images/search?form=xlimg&amp;q=spokane+washington" TargetMode="External"/><Relationship Id="rId349" Type="http://schemas.openxmlformats.org/officeDocument/2006/relationships/hyperlink" Target="https://www.bing.com/th?id=AMMS_d24c783d70f4c88740a6e4ebddd84df5&amp;qlt=95" TargetMode="External"/><Relationship Id="rId556" Type="http://schemas.openxmlformats.org/officeDocument/2006/relationships/hyperlink" Target="https://www.bing.com/images/search?form=xlimg&amp;q=jacksonville+florida" TargetMode="External"/><Relationship Id="rId763" Type="http://schemas.openxmlformats.org/officeDocument/2006/relationships/hyperlink" Target="https://www.bing.com/th?id=AMMS_e8ecc55867f85895cc2d03f568e0d4d2&amp;qlt=95" TargetMode="External"/><Relationship Id="rId1186" Type="http://schemas.openxmlformats.org/officeDocument/2006/relationships/hyperlink" Target="https://www.bing.com/images/search?form=xlimg&amp;q=champaign+illinois" TargetMode="External"/><Relationship Id="rId1393" Type="http://schemas.openxmlformats.org/officeDocument/2006/relationships/hyperlink" Target="https://www.bing.com/th?id=AMMS_d60dc55d90d66040a6e53eec89b33503&amp;qlt=95" TargetMode="External"/><Relationship Id="rId111" Type="http://schemas.openxmlformats.org/officeDocument/2006/relationships/hyperlink" Target="https://www.bing.com/th?id=AMMS_ed57c5f3aeeaade6aeaa560b5dabc929&amp;qlt=95" TargetMode="External"/><Relationship Id="rId209" Type="http://schemas.openxmlformats.org/officeDocument/2006/relationships/hyperlink" Target="https://www.bing.com/th?id=AMMS_d284c6b2b29a4ec708cb7a127155cddd&amp;qlt=95" TargetMode="External"/><Relationship Id="rId416" Type="http://schemas.openxmlformats.org/officeDocument/2006/relationships/hyperlink" Target="https://www.bing.com/images/search?form=xlimg&amp;q=deer+park+texas" TargetMode="External"/><Relationship Id="rId970" Type="http://schemas.openxmlformats.org/officeDocument/2006/relationships/hyperlink" Target="https://www.bing.com/images/search?form=xlimg&amp;q=westminster+colorado" TargetMode="External"/><Relationship Id="rId1046" Type="http://schemas.openxmlformats.org/officeDocument/2006/relationships/hyperlink" Target="https://www.bing.com/images/search?form=xlimg&amp;q=rialto+california" TargetMode="External"/><Relationship Id="rId1253" Type="http://schemas.openxmlformats.org/officeDocument/2006/relationships/hyperlink" Target="https://www.bing.com/th?id=AMMS_010483353df5c20d9cf0f20ba79eedf3&amp;qlt=95" TargetMode="External"/><Relationship Id="rId1698" Type="http://schemas.openxmlformats.org/officeDocument/2006/relationships/hyperlink" Target="https://www.bing.com/images/search?form=xlimg&amp;q=lancaster+pennsylvania" TargetMode="External"/><Relationship Id="rId623" Type="http://schemas.openxmlformats.org/officeDocument/2006/relationships/hyperlink" Target="https://www.bing.com/th?id=AMMS_a65e40dba1969eb8be0ffd5734858994&amp;qlt=95" TargetMode="External"/><Relationship Id="rId830" Type="http://schemas.openxmlformats.org/officeDocument/2006/relationships/hyperlink" Target="https://www.bing.com/images/search?form=xlimg&amp;q=murfreesboro+tennessee" TargetMode="External"/><Relationship Id="rId928" Type="http://schemas.openxmlformats.org/officeDocument/2006/relationships/hyperlink" Target="https://www.bing.com/images/search?form=xlimg&amp;q=richardson+texas" TargetMode="External"/><Relationship Id="rId1460" Type="http://schemas.openxmlformats.org/officeDocument/2006/relationships/hyperlink" Target="https://www.bing.com/images/search?form=xlimg&amp;q=lynwood+california" TargetMode="External"/><Relationship Id="rId1558" Type="http://schemas.openxmlformats.org/officeDocument/2006/relationships/hyperlink" Target="https://www.bing.com/images/search?form=xlimg&amp;q=doral+florida" TargetMode="External"/><Relationship Id="rId1765" Type="http://schemas.openxmlformats.org/officeDocument/2006/relationships/hyperlink" Target="https://www.bing.com/th?id=AMMS_ccf14ceaabd125e322efb93adb3358cf&amp;qlt=95" TargetMode="External"/><Relationship Id="rId57" Type="http://schemas.openxmlformats.org/officeDocument/2006/relationships/hyperlink" Target="https://www.bing.com/th?id=AMMS_8316988717fda71daed037fe16097cb0&amp;qlt=95" TargetMode="External"/><Relationship Id="rId1113" Type="http://schemas.openxmlformats.org/officeDocument/2006/relationships/hyperlink" Target="https://www.bing.com/th?id=AMMS_442ceec1e44ba5f44c3e633ea73fda3b&amp;qlt=95" TargetMode="External"/><Relationship Id="rId1320" Type="http://schemas.openxmlformats.org/officeDocument/2006/relationships/hyperlink" Target="https://www.bing.com/images/search?form=xlimg&amp;q=pharr+texas" TargetMode="External"/><Relationship Id="rId1418" Type="http://schemas.openxmlformats.org/officeDocument/2006/relationships/hyperlink" Target="https://www.bing.com/images/search?form=xlimg&amp;q=mansfield+texas" TargetMode="External"/><Relationship Id="rId1625" Type="http://schemas.openxmlformats.org/officeDocument/2006/relationships/hyperlink" Target="https://www.bing.com/th?id=AMMS_94807f2e135fdc241796ab499ec5428a&amp;qlt=95" TargetMode="External"/><Relationship Id="rId1832" Type="http://schemas.openxmlformats.org/officeDocument/2006/relationships/hyperlink" Target="https://www.bing.com/images/search?form=xlimg&amp;q=berwyn+illinois" TargetMode="External"/><Relationship Id="rId273" Type="http://schemas.openxmlformats.org/officeDocument/2006/relationships/hyperlink" Target="https://www.bing.com/th?id=AMMS_a67610f45e23d5b640dadf38bb56272a&amp;qlt=95" TargetMode="External"/><Relationship Id="rId480" Type="http://schemas.openxmlformats.org/officeDocument/2006/relationships/hyperlink" Target="https://www.bing.com/images/search?form=xlimg&amp;q=whatcom+county+washington" TargetMode="External"/><Relationship Id="rId133" Type="http://schemas.openxmlformats.org/officeDocument/2006/relationships/hyperlink" Target="https://www.bing.com/th?id=AMMS_ba21acf0f1a0ea30f64b8537cb3a0856&amp;qlt=95" TargetMode="External"/><Relationship Id="rId340" Type="http://schemas.openxmlformats.org/officeDocument/2006/relationships/hyperlink" Target="https://www.bing.com/images/search?form=xlimg&amp;q=lucas+county+ohio" TargetMode="External"/><Relationship Id="rId578" Type="http://schemas.openxmlformats.org/officeDocument/2006/relationships/hyperlink" Target="https://www.bing.com/images/search?form=xlimg&amp;q=portland+oregon" TargetMode="External"/><Relationship Id="rId785" Type="http://schemas.openxmlformats.org/officeDocument/2006/relationships/hyperlink" Target="https://www.bing.com/th?id=AMMS_67a1ed9affdfb5e76fc05066474d0a2f&amp;qlt=95" TargetMode="External"/><Relationship Id="rId992" Type="http://schemas.openxmlformats.org/officeDocument/2006/relationships/hyperlink" Target="https://www.bing.com/images/search?form=xlimg&amp;q=downey+california" TargetMode="External"/><Relationship Id="rId200" Type="http://schemas.openxmlformats.org/officeDocument/2006/relationships/hyperlink" Target="https://www.bing.com/images/search?form=xlimg&amp;q=st.+james+parish+louisiana" TargetMode="External"/><Relationship Id="rId438" Type="http://schemas.openxmlformats.org/officeDocument/2006/relationships/hyperlink" Target="https://www.bing.com/images/search?form=xlimg&amp;q=el+paso+county+texas" TargetMode="External"/><Relationship Id="rId645" Type="http://schemas.openxmlformats.org/officeDocument/2006/relationships/hyperlink" Target="https://www.bing.com/th?id=AMMS_8a5858a9d6250daf3015b20017e7302d&amp;qlt=95" TargetMode="External"/><Relationship Id="rId852" Type="http://schemas.openxmlformats.org/officeDocument/2006/relationships/hyperlink" Target="https://www.bing.com/images/search?form=xlimg&amp;q=denton+texas" TargetMode="External"/><Relationship Id="rId1068" Type="http://schemas.openxmlformats.org/officeDocument/2006/relationships/hyperlink" Target="https://www.bing.com/images/search?form=xlimg&amp;q=spokane+valley+washington" TargetMode="External"/><Relationship Id="rId1275" Type="http://schemas.openxmlformats.org/officeDocument/2006/relationships/hyperlink" Target="https://www.bing.com/th?id=AMMS_92c6cd74824be12869682d8051baa908&amp;qlt=95" TargetMode="External"/><Relationship Id="rId1482" Type="http://schemas.openxmlformats.org/officeDocument/2006/relationships/hyperlink" Target="https://www.bing.com/images/search?form=xlimg&amp;q=rogers+arkansas" TargetMode="External"/><Relationship Id="rId505" Type="http://schemas.openxmlformats.org/officeDocument/2006/relationships/hyperlink" Target="https://www.bing.com/th?id=AMMS_51ee02f2f170fe8dd87909673c42c293&amp;qlt=95" TargetMode="External"/><Relationship Id="rId712" Type="http://schemas.openxmlformats.org/officeDocument/2006/relationships/hyperlink" Target="https://www.bing.com/images/search?form=xlimg&amp;q=fayetteville+north+carolina" TargetMode="External"/><Relationship Id="rId1135" Type="http://schemas.openxmlformats.org/officeDocument/2006/relationships/hyperlink" Target="https://www.bing.com/th?id=AMMS_8d41308c8f7d39dc094169553ec66c1e&amp;qlt=95" TargetMode="External"/><Relationship Id="rId1342" Type="http://schemas.openxmlformats.org/officeDocument/2006/relationships/hyperlink" Target="https://www.bing.com/images/search?form=xlimg&amp;q=bloomington+illinois" TargetMode="External"/><Relationship Id="rId1787" Type="http://schemas.openxmlformats.org/officeDocument/2006/relationships/hyperlink" Target="https://www.bing.com/th?id=AMMS_46bcdd837d39bcedd723ce4b92bb9bed&amp;qlt=95" TargetMode="External"/><Relationship Id="rId79" Type="http://schemas.openxmlformats.org/officeDocument/2006/relationships/hyperlink" Target="https://www.bing.com/th?id=AMMS_960af2d121b8dd02cc64b8266c87fb99&amp;qlt=95" TargetMode="External"/><Relationship Id="rId1202" Type="http://schemas.openxmlformats.org/officeDocument/2006/relationships/hyperlink" Target="https://www.bing.com/images/search?form=xlimg&amp;q=fort+smith+arkansas" TargetMode="External"/><Relationship Id="rId1647" Type="http://schemas.openxmlformats.org/officeDocument/2006/relationships/hyperlink" Target="https://www.bing.com/th?id=AMMS_617886320422cede1e84d34b6db0d671&amp;qlt=95" TargetMode="External"/><Relationship Id="rId1854" Type="http://schemas.openxmlformats.org/officeDocument/2006/relationships/hyperlink" Target="https://www.bing.com/images/search?form=xlimg&amp;q=pinellas+park+florida" TargetMode="External"/><Relationship Id="rId1507" Type="http://schemas.openxmlformats.org/officeDocument/2006/relationships/hyperlink" Target="https://www.bing.com/th?id=AMMS_3939daf4318392b3381337d4f5f4e003&amp;qlt=95" TargetMode="External"/><Relationship Id="rId1714" Type="http://schemas.openxmlformats.org/officeDocument/2006/relationships/hyperlink" Target="https://www.bing.com/images/search?form=xlimg&amp;q=bowie+maryland" TargetMode="External"/><Relationship Id="rId295" Type="http://schemas.openxmlformats.org/officeDocument/2006/relationships/hyperlink" Target="https://www.bing.com/th?id=AMMS_b075af39be3b1baf2cb225c57b109c18&amp;qlt=95" TargetMode="External"/><Relationship Id="rId1921" Type="http://schemas.openxmlformats.org/officeDocument/2006/relationships/hyperlink" Target="https://www.bing.com/th?id=AMMS_56e648a5e17d1f045ccfd18399679c19&amp;qlt=95" TargetMode="External"/><Relationship Id="rId155" Type="http://schemas.openxmlformats.org/officeDocument/2006/relationships/hyperlink" Target="https://www.bing.com/th?id=AMMS_7d9b93aa77cca759b8bed14225afab9f&amp;qlt=95" TargetMode="External"/><Relationship Id="rId362" Type="http://schemas.openxmlformats.org/officeDocument/2006/relationships/hyperlink" Target="https://www.bing.com/images/search?form=xlimg&amp;q=wagoner+county+oklahoma" TargetMode="External"/><Relationship Id="rId1297" Type="http://schemas.openxmlformats.org/officeDocument/2006/relationships/hyperlink" Target="https://www.bing.com/th?id=AMMS_ed981ecb030e193f91d690c57e9f61fa&amp;qlt=95" TargetMode="External"/><Relationship Id="rId222" Type="http://schemas.openxmlformats.org/officeDocument/2006/relationships/hyperlink" Target="https://www.bing.com/images/search?form=xlimg&amp;q=bossier+parish+louisiana" TargetMode="External"/><Relationship Id="rId667" Type="http://schemas.openxmlformats.org/officeDocument/2006/relationships/hyperlink" Target="https://www.bing.com/th?id=AMMS_d49d15c41588e8da80cab8d5be779690&amp;qlt=95" TargetMode="External"/><Relationship Id="rId874" Type="http://schemas.openxmlformats.org/officeDocument/2006/relationships/hyperlink" Target="https://www.bing.com/images/search?form=xlimg&amp;q=columbia+south+carolina" TargetMode="External"/><Relationship Id="rId527" Type="http://schemas.openxmlformats.org/officeDocument/2006/relationships/hyperlink" Target="https://www.bing.com/th?id=AMMS_f0457935c9e19b5c9eb1e22be4b6c800&amp;qlt=95" TargetMode="External"/><Relationship Id="rId734" Type="http://schemas.openxmlformats.org/officeDocument/2006/relationships/hyperlink" Target="https://www.bing.com/images/search?form=xlimg&amp;q=mckinney+texas" TargetMode="External"/><Relationship Id="rId941" Type="http://schemas.openxmlformats.org/officeDocument/2006/relationships/hyperlink" Target="https://www.bing.com/th?id=AMMS_4be07a46f43798da92be834506083eeb&amp;qlt=95" TargetMode="External"/><Relationship Id="rId1157" Type="http://schemas.openxmlformats.org/officeDocument/2006/relationships/hyperlink" Target="https://www.bing.com/th?id=AMMS_bc884d8ea0947ee2b699c298052e6559&amp;qlt=95" TargetMode="External"/><Relationship Id="rId1364" Type="http://schemas.openxmlformats.org/officeDocument/2006/relationships/hyperlink" Target="https://www.bing.com/images/search?form=xlimg&amp;q=hammond+indiana" TargetMode="External"/><Relationship Id="rId1571" Type="http://schemas.openxmlformats.org/officeDocument/2006/relationships/hyperlink" Target="https://www.bing.com/th?id=AMMS_847dd37d0b127adf2eac6f6a0beaeb5d&amp;qlt=95" TargetMode="External"/><Relationship Id="rId70" Type="http://schemas.openxmlformats.org/officeDocument/2006/relationships/hyperlink" Target="https://www.bing.com/images/search?form=xlimg&amp;q=martinez+california" TargetMode="External"/><Relationship Id="rId801" Type="http://schemas.openxmlformats.org/officeDocument/2006/relationships/hyperlink" Target="https://www.bing.com/th?id=AMMS_30142dd458d4e6fd12c968573f722734&amp;qlt=95" TargetMode="External"/><Relationship Id="rId1017" Type="http://schemas.openxmlformats.org/officeDocument/2006/relationships/hyperlink" Target="https://www.bing.com/th?id=AMMS_6c1697c3b9755e88fc74c5a00c4c7346&amp;qlt=95" TargetMode="External"/><Relationship Id="rId1224" Type="http://schemas.openxmlformats.org/officeDocument/2006/relationships/hyperlink" Target="https://www.bing.com/images/search?form=xlimg&amp;q=bloomington+indiana" TargetMode="External"/><Relationship Id="rId1431" Type="http://schemas.openxmlformats.org/officeDocument/2006/relationships/hyperlink" Target="https://www.bing.com/th?id=AMMS_b0289d6d0a96de9de25898470ab59474&amp;qlt=95" TargetMode="External"/><Relationship Id="rId1669" Type="http://schemas.openxmlformats.org/officeDocument/2006/relationships/hyperlink" Target="https://www.bing.com/th?id=AMMS_f20139aeb5d3e7bcbad731224d8f2c7f&amp;qlt=95" TargetMode="External"/><Relationship Id="rId1876" Type="http://schemas.openxmlformats.org/officeDocument/2006/relationships/hyperlink" Target="https://www.bing.com/images/search?form=xlimg&amp;q=harrisonburg+virginia" TargetMode="External"/><Relationship Id="rId1529" Type="http://schemas.openxmlformats.org/officeDocument/2006/relationships/hyperlink" Target="https://www.bing.com/th?id=AMMS_61b28980bfd5e80e637e83c6ab81e361&amp;qlt=95" TargetMode="External"/><Relationship Id="rId1736" Type="http://schemas.openxmlformats.org/officeDocument/2006/relationships/hyperlink" Target="https://www.bing.com/images/search?form=xlimg&amp;q=kokomo+indiana" TargetMode="External"/><Relationship Id="rId1943" Type="http://schemas.openxmlformats.org/officeDocument/2006/relationships/hyperlink" Target="https://www.bing.com/th?id=AMMS_939d25e37c6d23f16db2bcfeb61f1efd&amp;qlt=95" TargetMode="External"/><Relationship Id="rId28" Type="http://schemas.openxmlformats.org/officeDocument/2006/relationships/hyperlink" Target="https://www.bing.com/images/search?form=xlimg&amp;q=anchorage+alaska" TargetMode="External"/><Relationship Id="rId1803" Type="http://schemas.openxmlformats.org/officeDocument/2006/relationships/hyperlink" Target="https://www.bing.com/th?id=AMMS_1757a2b55f8a7a35b09a1ac8fd8a920d&amp;qlt=95" TargetMode="External"/><Relationship Id="rId177" Type="http://schemas.openxmlformats.org/officeDocument/2006/relationships/hyperlink" Target="https://www.bing.com/th?id=AMMS_043f87686cf8f5b479f1a7c9d8d2c41b&amp;qlt=95" TargetMode="External"/><Relationship Id="rId384" Type="http://schemas.openxmlformats.org/officeDocument/2006/relationships/hyperlink" Target="https://www.bing.com/images/search?form=xlimg&amp;q=mckean+county+pennsylvania" TargetMode="External"/><Relationship Id="rId591" Type="http://schemas.openxmlformats.org/officeDocument/2006/relationships/hyperlink" Target="https://www.bing.com/th?id=AMMS_350e99cae026dce67dea3adb12d4ddd0&amp;qlt=95" TargetMode="External"/><Relationship Id="rId244" Type="http://schemas.openxmlformats.org/officeDocument/2006/relationships/hyperlink" Target="https://www.bing.com/images/search?form=xlimg&amp;q=washington+county+minnesota" TargetMode="External"/><Relationship Id="rId689" Type="http://schemas.openxmlformats.org/officeDocument/2006/relationships/hyperlink" Target="https://www.bing.com/th?id=AMMS_a8ca496fe25f1394105bb7138a0013d5&amp;qlt=95" TargetMode="External"/><Relationship Id="rId896" Type="http://schemas.openxmlformats.org/officeDocument/2006/relationships/hyperlink" Target="https://www.bing.com/images/search?form=xlimg&amp;q=kent+washington" TargetMode="External"/><Relationship Id="rId1081" Type="http://schemas.openxmlformats.org/officeDocument/2006/relationships/hyperlink" Target="https://www.bing.com/th?id=AMMS_2d40aa77453b32183105a4b69213a636&amp;qlt=95" TargetMode="External"/><Relationship Id="rId451" Type="http://schemas.openxmlformats.org/officeDocument/2006/relationships/hyperlink" Target="https://www.bing.com/th?id=AMMS_6a25bd3b60ceca0aae1e8e6b899c9608&amp;qlt=95" TargetMode="External"/><Relationship Id="rId549" Type="http://schemas.openxmlformats.org/officeDocument/2006/relationships/hyperlink" Target="https://www.bing.com/th?id=AMMS_088cf85d3f986766a52583cba0897845&amp;qlt=95" TargetMode="External"/><Relationship Id="rId756" Type="http://schemas.openxmlformats.org/officeDocument/2006/relationships/hyperlink" Target="https://www.bing.com/images/search?form=xlimg&amp;q=ontario+canada" TargetMode="External"/><Relationship Id="rId1179" Type="http://schemas.openxmlformats.org/officeDocument/2006/relationships/hyperlink" Target="https://www.bing.com/th?id=AMMS_378b2ead6dd91697b5e5d98d9f2ddc69&amp;qlt=95" TargetMode="External"/><Relationship Id="rId1386" Type="http://schemas.openxmlformats.org/officeDocument/2006/relationships/hyperlink" Target="https://www.bing.com/images/search?form=xlimg&amp;q=arlington+heights+illinois" TargetMode="External"/><Relationship Id="rId1593" Type="http://schemas.openxmlformats.org/officeDocument/2006/relationships/hyperlink" Target="https://www.bing.com/th?id=AMMS_bb0c4aefffce6d7b0adf5948cd2de555&amp;qlt=95" TargetMode="External"/><Relationship Id="rId104" Type="http://schemas.openxmlformats.org/officeDocument/2006/relationships/hyperlink" Target="https://www.bing.com/images/search?form=xlimg&amp;q=new+castle+delaware" TargetMode="External"/><Relationship Id="rId311" Type="http://schemas.openxmlformats.org/officeDocument/2006/relationships/hyperlink" Target="https://www.bing.com/th?id=AMMS_78b3122a8300134991d3b32fe2aeaedc&amp;qlt=95" TargetMode="External"/><Relationship Id="rId409" Type="http://schemas.openxmlformats.org/officeDocument/2006/relationships/hyperlink" Target="https://www.bing.com/th?id=AMMS_06a4ad4d889e27702d963996a09fb33c&amp;qlt=95" TargetMode="External"/><Relationship Id="rId963" Type="http://schemas.openxmlformats.org/officeDocument/2006/relationships/hyperlink" Target="https://www.bing.com/th?id=AMMS_819e4c488698e71234a842cab504c39b&amp;qlt=95" TargetMode="External"/><Relationship Id="rId1039" Type="http://schemas.openxmlformats.org/officeDocument/2006/relationships/hyperlink" Target="https://www.bing.com/th?id=AMMS_5fd93c54d26fe2c921fc7cbc40a317d6&amp;qlt=95" TargetMode="External"/><Relationship Id="rId1246" Type="http://schemas.openxmlformats.org/officeDocument/2006/relationships/hyperlink" Target="https://www.bing.com/images/search?form=xlimg&amp;q=kennewick+washington" TargetMode="External"/><Relationship Id="rId1898" Type="http://schemas.openxmlformats.org/officeDocument/2006/relationships/hyperlink" Target="https://www.bing.com/images/search?form=xlimg&amp;q=maricopa+arizona" TargetMode="External"/><Relationship Id="rId92" Type="http://schemas.openxmlformats.org/officeDocument/2006/relationships/hyperlink" Target="https://www.bing.com/images/search?form=xlimg&amp;q=south+gate+california" TargetMode="External"/><Relationship Id="rId616" Type="http://schemas.openxmlformats.org/officeDocument/2006/relationships/hyperlink" Target="https://www.bing.com/images/search?form=xlimg&amp;q=oakland+california" TargetMode="External"/><Relationship Id="rId823" Type="http://schemas.openxmlformats.org/officeDocument/2006/relationships/hyperlink" Target="https://www.bing.com/th?id=AMMS_e136060787fef9d6a95b1308648aea55&amp;qlt=95" TargetMode="External"/><Relationship Id="rId1453" Type="http://schemas.openxmlformats.org/officeDocument/2006/relationships/hyperlink" Target="https://www.bing.com/th?id=AMMS_57760087fd309d73e5a3673ab82f929d&amp;qlt=95" TargetMode="External"/><Relationship Id="rId1660" Type="http://schemas.openxmlformats.org/officeDocument/2006/relationships/hyperlink" Target="https://www.bing.com/images/search?form=xlimg&amp;q=malden+massachusetts" TargetMode="External"/><Relationship Id="rId1758" Type="http://schemas.openxmlformats.org/officeDocument/2006/relationships/hyperlink" Target="https://www.bing.com/images/search?form=xlimg&amp;q=medford+massachusetts" TargetMode="External"/><Relationship Id="rId1106" Type="http://schemas.openxmlformats.org/officeDocument/2006/relationships/hyperlink" Target="https://www.bing.com/images/search?form=xlimg&amp;q=hesperia+california" TargetMode="External"/><Relationship Id="rId1313" Type="http://schemas.openxmlformats.org/officeDocument/2006/relationships/hyperlink" Target="https://www.bing.com/th?id=AMMS_a80332b6227be1fbcb30dfa34dcfe34a&amp;qlt=95" TargetMode="External"/><Relationship Id="rId1520" Type="http://schemas.openxmlformats.org/officeDocument/2006/relationships/hyperlink" Target="https://www.bing.com/images/search?form=xlimg&amp;q=jackson+tennessee" TargetMode="External"/><Relationship Id="rId1965" Type="http://schemas.openxmlformats.org/officeDocument/2006/relationships/hyperlink" Target="https://www.bing.com/th?id=AMMS_8042f4ff80bfcf8c687cc1d348bf1f22&amp;qlt=95" TargetMode="External"/><Relationship Id="rId1618" Type="http://schemas.openxmlformats.org/officeDocument/2006/relationships/hyperlink" Target="https://www.bing.com/images/search?form=xlimg&amp;q=leander+texas" TargetMode="External"/><Relationship Id="rId1825" Type="http://schemas.openxmlformats.org/officeDocument/2006/relationships/hyperlink" Target="https://www.bing.com/th?id=AMMS_034b35c6e446523942290cd206582770&amp;qlt=95" TargetMode="External"/><Relationship Id="rId199" Type="http://schemas.openxmlformats.org/officeDocument/2006/relationships/hyperlink" Target="https://www.bing.com/th?id=AMMS_aac261d3a486c7de6d38df0b6d0c2cc9&amp;qlt=95" TargetMode="External"/><Relationship Id="rId266" Type="http://schemas.openxmlformats.org/officeDocument/2006/relationships/hyperlink" Target="https://www.bing.com/images/search?form=xlimg&amp;q=montana" TargetMode="External"/><Relationship Id="rId473" Type="http://schemas.openxmlformats.org/officeDocument/2006/relationships/hyperlink" Target="https://www.bing.com/th?id=AMMS_dc7ca2880d8d0e246378df6912563376&amp;qlt=95" TargetMode="External"/><Relationship Id="rId680" Type="http://schemas.openxmlformats.org/officeDocument/2006/relationships/hyperlink" Target="https://www.bing.com/images/search?form=xlimg&amp;q=chesapeake+virginia" TargetMode="External"/><Relationship Id="rId126" Type="http://schemas.openxmlformats.org/officeDocument/2006/relationships/hyperlink" Target="https://www.bing.com/images/search?form=xlimg&amp;q=springfield+illinois" TargetMode="External"/><Relationship Id="rId333" Type="http://schemas.openxmlformats.org/officeDocument/2006/relationships/hyperlink" Target="https://www.bing.com/th?id=AMMS_8e6a9382c2157d4a92e3fdacc680fd10&amp;qlt=95" TargetMode="External"/><Relationship Id="rId540" Type="http://schemas.openxmlformats.org/officeDocument/2006/relationships/hyperlink" Target="https://www.bing.com/images/search?form=xlimg&amp;q=uinta+county+wyoming" TargetMode="External"/><Relationship Id="rId778" Type="http://schemas.openxmlformats.org/officeDocument/2006/relationships/hyperlink" Target="https://www.bing.com/images/search?form=xlimg&amp;q=santa+rosa+california" TargetMode="External"/><Relationship Id="rId985" Type="http://schemas.openxmlformats.org/officeDocument/2006/relationships/hyperlink" Target="https://www.bing.com/th?id=AMMS_d35b6ec1703bc2f279af338542e19651&amp;qlt=95" TargetMode="External"/><Relationship Id="rId1170" Type="http://schemas.openxmlformats.org/officeDocument/2006/relationships/hyperlink" Target="https://www.bing.com/images/search?form=xlimg&amp;q=westminster+california" TargetMode="External"/><Relationship Id="rId638" Type="http://schemas.openxmlformats.org/officeDocument/2006/relationships/hyperlink" Target="https://www.bing.com/images/search?form=xlimg&amp;q=cincinnati+ohio" TargetMode="External"/><Relationship Id="rId845" Type="http://schemas.openxmlformats.org/officeDocument/2006/relationships/hyperlink" Target="https://www.bing.com/th?id=AMMS_62b2dff3ab4a3eba8dfe335f89bed76e&amp;qlt=95" TargetMode="External"/><Relationship Id="rId1030" Type="http://schemas.openxmlformats.org/officeDocument/2006/relationships/hyperlink" Target="https://www.bing.com/images/search?form=xlimg&amp;q=boulder+colorado" TargetMode="External"/><Relationship Id="rId1268" Type="http://schemas.openxmlformats.org/officeDocument/2006/relationships/hyperlink" Target="https://www.bing.com/images/search?form=xlimg&amp;q=mountain+view+california" TargetMode="External"/><Relationship Id="rId1475" Type="http://schemas.openxmlformats.org/officeDocument/2006/relationships/hyperlink" Target="https://www.bing.com/th?id=AMMS_68262e19ca527b97a88121ca368305ad&amp;qlt=95" TargetMode="External"/><Relationship Id="rId1682" Type="http://schemas.openxmlformats.org/officeDocument/2006/relationships/hyperlink" Target="https://www.bing.com/images/search?form=xlimg&amp;q=bradenton+florida" TargetMode="External"/><Relationship Id="rId400" Type="http://schemas.openxmlformats.org/officeDocument/2006/relationships/hyperlink" Target="https://www.bing.com/images/search?form=xlimg&amp;q=austin+texas" TargetMode="External"/><Relationship Id="rId705" Type="http://schemas.openxmlformats.org/officeDocument/2006/relationships/hyperlink" Target="https://www.bing.com/th?id=AMMS_5608715b7c4374b45e1838460aa9817d&amp;qlt=95" TargetMode="External"/><Relationship Id="rId1128" Type="http://schemas.openxmlformats.org/officeDocument/2006/relationships/hyperlink" Target="https://www.bing.com/images/search?form=xlimg&amp;q=plantation+florida" TargetMode="External"/><Relationship Id="rId1335" Type="http://schemas.openxmlformats.org/officeDocument/2006/relationships/hyperlink" Target="https://www.bing.com/th?id=AMMS_36250120ee2514c1adfb417d5d7151f7&amp;qlt=95" TargetMode="External"/><Relationship Id="rId1542" Type="http://schemas.openxmlformats.org/officeDocument/2006/relationships/hyperlink" Target="https://www.bing.com/images/search?form=xlimg&amp;q=ames+iowa" TargetMode="External"/><Relationship Id="rId912" Type="http://schemas.openxmlformats.org/officeDocument/2006/relationships/hyperlink" Target="https://www.bing.com/images/search?form=xlimg&amp;q=norman+oklahoma" TargetMode="External"/><Relationship Id="rId1847" Type="http://schemas.openxmlformats.org/officeDocument/2006/relationships/hyperlink" Target="https://www.bing.com/th?id=AMMS_6527c942fb05f1f02bea209d258472a2&amp;qlt=95" TargetMode="External"/><Relationship Id="rId41" Type="http://schemas.openxmlformats.org/officeDocument/2006/relationships/hyperlink" Target="https://www.bing.com/th?id=AMMS_e12f9fe9792a297b0de817291d9d83ef&amp;qlt=95" TargetMode="External"/><Relationship Id="rId1402" Type="http://schemas.openxmlformats.org/officeDocument/2006/relationships/hyperlink" Target="https://www.bing.com/images/search?form=xlimg&amp;q=evanston+illinois" TargetMode="External"/><Relationship Id="rId1707" Type="http://schemas.openxmlformats.org/officeDocument/2006/relationships/hyperlink" Target="https://www.bing.com/th?id=AMMS_c7b689ba4bfc2119e1bcde50db15c50b&amp;qlt=95" TargetMode="External"/><Relationship Id="rId190" Type="http://schemas.openxmlformats.org/officeDocument/2006/relationships/hyperlink" Target="https://www.bing.com/images/search?form=xlimg&amp;q=belle+chasse+louisiana" TargetMode="External"/><Relationship Id="rId288" Type="http://schemas.openxmlformats.org/officeDocument/2006/relationships/hyperlink" Target="https://www.bing.com/images/search?form=xlimg&amp;q=new+jersey" TargetMode="External"/><Relationship Id="rId1914" Type="http://schemas.openxmlformats.org/officeDocument/2006/relationships/hyperlink" Target="https://www.bing.com/images/search?form=xlimg&amp;q=herriman+utah" TargetMode="External"/><Relationship Id="rId495" Type="http://schemas.openxmlformats.org/officeDocument/2006/relationships/hyperlink" Target="https://www.bing.com/th?id=AMMS_f9e3d5f4112ef97a590491613e9e971d&amp;qlt=95" TargetMode="External"/><Relationship Id="rId148" Type="http://schemas.openxmlformats.org/officeDocument/2006/relationships/hyperlink" Target="https://www.bing.com/images/search?form=xlimg&amp;q=indianapolis" TargetMode="External"/><Relationship Id="rId355" Type="http://schemas.openxmlformats.org/officeDocument/2006/relationships/hyperlink" Target="https://www.bing.com/th?id=AMMS_2ebfdb97dc97acfa0e1f26efd45665ba&amp;qlt=95" TargetMode="External"/><Relationship Id="rId562" Type="http://schemas.openxmlformats.org/officeDocument/2006/relationships/hyperlink" Target="https://www.bing.com/images/search?form=xlimg&amp;q=raleigh+north+carolina" TargetMode="External"/><Relationship Id="rId1192" Type="http://schemas.openxmlformats.org/officeDocument/2006/relationships/hyperlink" Target="https://www.bing.com/images/search?form=xlimg&amp;q=san+leandro+california" TargetMode="External"/><Relationship Id="rId215" Type="http://schemas.openxmlformats.org/officeDocument/2006/relationships/hyperlink" Target="https://www.bing.com/th?id=AMMS_560750cf93a12a9ba7fc2b0661b88cdd&amp;qlt=95" TargetMode="External"/><Relationship Id="rId422" Type="http://schemas.openxmlformats.org/officeDocument/2006/relationships/hyperlink" Target="https://www.bing.com/images/search?form=xlimg&amp;q=sweeny+texas" TargetMode="External"/><Relationship Id="rId867" Type="http://schemas.openxmlformats.org/officeDocument/2006/relationships/hyperlink" Target="https://www.bing.com/th?id=AMMS_a28afb3afb1b3bbe06877defb54c84c7&amp;qlt=95" TargetMode="External"/><Relationship Id="rId1052" Type="http://schemas.openxmlformats.org/officeDocument/2006/relationships/hyperlink" Target="https://www.bing.com/images/search?form=xlimg&amp;q=el+cajon+california" TargetMode="External"/><Relationship Id="rId1497" Type="http://schemas.openxmlformats.org/officeDocument/2006/relationships/hyperlink" Target="https://www.bing.com/th?id=AMMS_3334d543beccdcd18dab52cf6244743f&amp;qlt=95" TargetMode="External"/><Relationship Id="rId727" Type="http://schemas.openxmlformats.org/officeDocument/2006/relationships/hyperlink" Target="https://www.bing.com/th?id=AMMS_7e5d7c1d8d4b5eaa223b9bbd25100b18&amp;qlt=95" TargetMode="External"/><Relationship Id="rId934" Type="http://schemas.openxmlformats.org/officeDocument/2006/relationships/hyperlink" Target="https://www.bing.com/images/search?form=xlimg&amp;q=rochester+minnesota" TargetMode="External"/><Relationship Id="rId1357" Type="http://schemas.openxmlformats.org/officeDocument/2006/relationships/hyperlink" Target="https://www.bing.com/th?id=AMMS_474606de450c2891576bf17bc8cd7dd0&amp;qlt=95" TargetMode="External"/><Relationship Id="rId1564" Type="http://schemas.openxmlformats.org/officeDocument/2006/relationships/hyperlink" Target="https://www.bing.com/images/search?form=xlimg&amp;q=youngstown+ohio" TargetMode="External"/><Relationship Id="rId1771" Type="http://schemas.openxmlformats.org/officeDocument/2006/relationships/hyperlink" Target="https://www.bing.com/th?id=AMMS_c27d67479e3055e6fdc921a53e141697&amp;qlt=95" TargetMode="External"/><Relationship Id="rId63" Type="http://schemas.openxmlformats.org/officeDocument/2006/relationships/hyperlink" Target="https://www.bing.com/th?id=AMMS_873240a225692641850714a7af1a0ef7&amp;qlt=95" TargetMode="External"/><Relationship Id="rId1217" Type="http://schemas.openxmlformats.org/officeDocument/2006/relationships/hyperlink" Target="https://www.bing.com/th?id=AMMS_104acb0016db89f55c935792174cd12f&amp;qlt=95" TargetMode="External"/><Relationship Id="rId1424" Type="http://schemas.openxmlformats.org/officeDocument/2006/relationships/hyperlink" Target="https://www.bing.com/images/search?form=xlimg&amp;q=albany+georgia" TargetMode="External"/><Relationship Id="rId1631" Type="http://schemas.openxmlformats.org/officeDocument/2006/relationships/hyperlink" Target="https://www.bing.com/th?id=AMMS_4e91e52fc306188e5524bc30f803779e&amp;qlt=95" TargetMode="External"/><Relationship Id="rId1869" Type="http://schemas.openxmlformats.org/officeDocument/2006/relationships/hyperlink" Target="https://www.bing.com/th?id=AMMS_a962c3ba5cd03c8f29a056d93bc55b59&amp;qlt=95" TargetMode="External"/><Relationship Id="rId1729" Type="http://schemas.openxmlformats.org/officeDocument/2006/relationships/hyperlink" Target="https://www.bing.com/th?id=AMMS_757285507e40e139b3c23e9d04d8a321&amp;qlt=95" TargetMode="External"/><Relationship Id="rId1936" Type="http://schemas.openxmlformats.org/officeDocument/2006/relationships/hyperlink" Target="https://www.bing.com/images/search?form=xlimg&amp;q=queen+creek+arizona" TargetMode="External"/><Relationship Id="rId377" Type="http://schemas.openxmlformats.org/officeDocument/2006/relationships/hyperlink" Target="https://www.bing.com/th?id=AMMS_5c79758e2543448613d19a0524b64b87&amp;qlt=95" TargetMode="External"/><Relationship Id="rId584" Type="http://schemas.openxmlformats.org/officeDocument/2006/relationships/hyperlink" Target="https://www.bing.com/images/search?form=xlimg&amp;q=tucson+arizona" TargetMode="External"/><Relationship Id="rId5" Type="http://schemas.openxmlformats.org/officeDocument/2006/relationships/hyperlink" Target="https://www.bing.com/th?id=AMMS_0accd86ca9a4b81042085415842cb318&amp;qlt=95" TargetMode="External"/><Relationship Id="rId237" Type="http://schemas.openxmlformats.org/officeDocument/2006/relationships/hyperlink" Target="https://www.bing.com/th?id=AMMS_dc45a5396f87be496b0a9b384e9116c9&amp;qlt=95" TargetMode="External"/><Relationship Id="rId791" Type="http://schemas.openxmlformats.org/officeDocument/2006/relationships/hyperlink" Target="https://www.bing.com/th?id=AMMS_ddc1c4733ca2b38b1c88cda0729fd6cc&amp;qlt=95" TargetMode="External"/><Relationship Id="rId889" Type="http://schemas.openxmlformats.org/officeDocument/2006/relationships/hyperlink" Target="https://www.bing.com/th?id=AMMS_e24a101e8199a0133da4adf30543e955&amp;qlt=95" TargetMode="External"/><Relationship Id="rId1074" Type="http://schemas.openxmlformats.org/officeDocument/2006/relationships/hyperlink" Target="https://www.bing.com/images/search?form=xlimg&amp;q=bend+oregon" TargetMode="External"/><Relationship Id="rId444" Type="http://schemas.openxmlformats.org/officeDocument/2006/relationships/hyperlink" Target="https://www.bing.com/images/search?form=xlimg&amp;q=galena+park+texas" TargetMode="External"/><Relationship Id="rId651" Type="http://schemas.openxmlformats.org/officeDocument/2006/relationships/hyperlink" Target="https://www.bing.com/th?id=AMMS_e49795112a71553659b80c6ad6ee6a95&amp;qlt=95" TargetMode="External"/><Relationship Id="rId749" Type="http://schemas.openxmlformats.org/officeDocument/2006/relationships/hyperlink" Target="https://www.bing.com/th?id=AMMS_a26e4278a374e6a77898ab1ea669b9ce&amp;qlt=95" TargetMode="External"/><Relationship Id="rId1281" Type="http://schemas.openxmlformats.org/officeDocument/2006/relationships/hyperlink" Target="https://www.bing.com/th?id=AMMS_6c4ff7920cdc8b2f45fd9fdf13069373&amp;qlt=95" TargetMode="External"/><Relationship Id="rId1379" Type="http://schemas.openxmlformats.org/officeDocument/2006/relationships/hyperlink" Target="https://www.bing.com/th?id=AMMS_d39f0fa3d9e6aee0eab1f3b6b00b8c8c&amp;qlt=95" TargetMode="External"/><Relationship Id="rId1586" Type="http://schemas.openxmlformats.org/officeDocument/2006/relationships/hyperlink" Target="https://www.bing.com/images/search?form=xlimg&amp;q=noblesville+indiana" TargetMode="External"/><Relationship Id="rId304" Type="http://schemas.openxmlformats.org/officeDocument/2006/relationships/hyperlink" Target="https://www.bing.com/images/search?form=xlimg&amp;q=new+mexico" TargetMode="External"/><Relationship Id="rId511" Type="http://schemas.openxmlformats.org/officeDocument/2006/relationships/hyperlink" Target="https://www.bing.com/th?id=AMMS_70bf7641098eec123e95d240d1faa012&amp;qlt=95" TargetMode="External"/><Relationship Id="rId609" Type="http://schemas.openxmlformats.org/officeDocument/2006/relationships/hyperlink" Target="https://www.bing.com/th?id=AMMS_6ebdb3dfdd9629e7966d2a74bce0da39&amp;qlt=95" TargetMode="External"/><Relationship Id="rId956" Type="http://schemas.openxmlformats.org/officeDocument/2006/relationships/hyperlink" Target="https://www.bing.com/images/search?form=xlimg&amp;q=palm+bay+florida" TargetMode="External"/><Relationship Id="rId1141" Type="http://schemas.openxmlformats.org/officeDocument/2006/relationships/hyperlink" Target="https://www.bing.com/th?id=AMMS_9e99c5ae909256806830447b55ff2987&amp;qlt=95" TargetMode="External"/><Relationship Id="rId1239" Type="http://schemas.openxmlformats.org/officeDocument/2006/relationships/hyperlink" Target="https://www.bing.com/th?id=AMMS_a89a8d46815c994014f4396c3a113f44&amp;qlt=95" TargetMode="External"/><Relationship Id="rId1793" Type="http://schemas.openxmlformats.org/officeDocument/2006/relationships/hyperlink" Target="https://www.bing.com/th?id=AMMS_414a87da0ee713fbd823d869c9bff49a&amp;qlt=95" TargetMode="External"/><Relationship Id="rId85" Type="http://schemas.openxmlformats.org/officeDocument/2006/relationships/hyperlink" Target="https://www.bing.com/th?id=AMMS_8076ad49c2aa55ec734b222265d9ce71&amp;qlt=95" TargetMode="External"/><Relationship Id="rId816" Type="http://schemas.openxmlformats.org/officeDocument/2006/relationships/hyperlink" Target="https://www.bing.com/images/search?form=xlimg&amp;q=macon+georgia" TargetMode="External"/><Relationship Id="rId1001" Type="http://schemas.openxmlformats.org/officeDocument/2006/relationships/hyperlink" Target="https://www.bing.com/th?id=AMMS_acab3bf6c40c3edb566dcaab5dc5d25d&amp;qlt=95" TargetMode="External"/><Relationship Id="rId1446" Type="http://schemas.openxmlformats.org/officeDocument/2006/relationships/hyperlink" Target="https://www.bing.com/images/search?form=xlimg&amp;q=north+richland+hills+texas" TargetMode="External"/><Relationship Id="rId1653" Type="http://schemas.openxmlformats.org/officeDocument/2006/relationships/hyperlink" Target="https://www.bing.com/th?id=AMMS_b94ab2a531d0914f45f3dd6a0b87ffb7&amp;qlt=95" TargetMode="External"/><Relationship Id="rId1860" Type="http://schemas.openxmlformats.org/officeDocument/2006/relationships/hyperlink" Target="https://www.bing.com/images/search?form=xlimg&amp;q=west+sacramento+california" TargetMode="External"/><Relationship Id="rId1306" Type="http://schemas.openxmlformats.org/officeDocument/2006/relationships/hyperlink" Target="https://www.bing.com/images/search?form=xlimg&amp;q=buckeye+arizona" TargetMode="External"/><Relationship Id="rId1513" Type="http://schemas.openxmlformats.org/officeDocument/2006/relationships/hyperlink" Target="https://www.bing.com/th?id=AMMS_ad71ca49a060e3bbe6245ccdba9fbc71&amp;qlt=95" TargetMode="External"/><Relationship Id="rId1720" Type="http://schemas.openxmlformats.org/officeDocument/2006/relationships/hyperlink" Target="https://www.bing.com/images/search?form=xlimg&amp;q=san+rafael+california" TargetMode="External"/><Relationship Id="rId1958" Type="http://schemas.openxmlformats.org/officeDocument/2006/relationships/hyperlink" Target="https://www.bing.com/images/search?form=xlimg&amp;q=where+is+coral+gables+florida" TargetMode="External"/><Relationship Id="rId12" Type="http://schemas.openxmlformats.org/officeDocument/2006/relationships/hyperlink" Target="https://www.bing.com/images/search?form=xlimg&amp;q=mobile+alabama" TargetMode="External"/><Relationship Id="rId1818" Type="http://schemas.openxmlformats.org/officeDocument/2006/relationships/hyperlink" Target="https://www.bing.com/images/search?form=xlimg&amp;q=anderson+indiana" TargetMode="External"/><Relationship Id="rId161" Type="http://schemas.openxmlformats.org/officeDocument/2006/relationships/hyperlink" Target="https://www.bing.com/th?id=AMMS_1a478e17c13e9eb47c9e1c14d1d1f0ca&amp;qlt=95" TargetMode="External"/><Relationship Id="rId399" Type="http://schemas.openxmlformats.org/officeDocument/2006/relationships/hyperlink" Target="https://www.bing.com/th?id=AMMS_54e59c25e0b08818c68db4bea381c556&amp;qlt=95" TargetMode="External"/><Relationship Id="rId259" Type="http://schemas.openxmlformats.org/officeDocument/2006/relationships/hyperlink" Target="https://www.bing.com/th?id=AMMS_7e6cad51c93a1bad2ee67b4265bd67fd&amp;qlt=95" TargetMode="External"/><Relationship Id="rId466" Type="http://schemas.openxmlformats.org/officeDocument/2006/relationships/hyperlink" Target="https://www.bing.com/images/search?form=xlimg&amp;q=salt+lake+county+utah" TargetMode="External"/><Relationship Id="rId673" Type="http://schemas.openxmlformats.org/officeDocument/2006/relationships/hyperlink" Target="https://www.bing.com/th?id=AMMS_9d083e50327df58d4dc0aec0fbf1fc89&amp;qlt=95" TargetMode="External"/><Relationship Id="rId880" Type="http://schemas.openxmlformats.org/officeDocument/2006/relationships/hyperlink" Target="https://www.bing.com/images/search?form=xlimg&amp;q=visalia+california" TargetMode="External"/><Relationship Id="rId1096" Type="http://schemas.openxmlformats.org/officeDocument/2006/relationships/hyperlink" Target="https://www.bing.com/images/search?form=xlimg&amp;q=longmont+colorado" TargetMode="External"/><Relationship Id="rId119" Type="http://schemas.openxmlformats.org/officeDocument/2006/relationships/hyperlink" Target="https://www.bing.com/th?id=AMMS_d0378c2fe3bee096ef174a71c7199989&amp;qlt=95" TargetMode="External"/><Relationship Id="rId326" Type="http://schemas.openxmlformats.org/officeDocument/2006/relationships/hyperlink" Target="https://www.bing.com/images/search?form=xlimg&amp;q=dickinson+north+dakota" TargetMode="External"/><Relationship Id="rId533" Type="http://schemas.openxmlformats.org/officeDocument/2006/relationships/hyperlink" Target="https://www.bing.com/th?id=AMMS_e992a4bda55d9dc5121f89de3546018d&amp;qlt=95" TargetMode="External"/><Relationship Id="rId978" Type="http://schemas.openxmlformats.org/officeDocument/2006/relationships/hyperlink" Target="https://www.bing.com/images/search?form=xlimg&amp;q=manchester+new+hampshire" TargetMode="External"/><Relationship Id="rId1163" Type="http://schemas.openxmlformats.org/officeDocument/2006/relationships/hyperlink" Target="https://www.bing.com/th?id=AMMS_c7da2ae0a9d1063ff782bf31797961bc&amp;qlt=95" TargetMode="External"/><Relationship Id="rId1370" Type="http://schemas.openxmlformats.org/officeDocument/2006/relationships/hyperlink" Target="https://www.bing.com/images/search?form=xlimg&amp;q=pasco+washington" TargetMode="External"/><Relationship Id="rId740" Type="http://schemas.openxmlformats.org/officeDocument/2006/relationships/hyperlink" Target="https://www.bing.com/images/search?form=xlimg&amp;q=akron+ohio" TargetMode="External"/><Relationship Id="rId838" Type="http://schemas.openxmlformats.org/officeDocument/2006/relationships/hyperlink" Target="https://www.bing.com/images/search?form=xlimg&amp;q=savannah+georgia" TargetMode="External"/><Relationship Id="rId1023" Type="http://schemas.openxmlformats.org/officeDocument/2006/relationships/hyperlink" Target="https://www.bing.com/th?id=AMMS_7bcf77be5895a55031e82a2ae26ff619&amp;qlt=95" TargetMode="External"/><Relationship Id="rId1468" Type="http://schemas.openxmlformats.org/officeDocument/2006/relationships/hyperlink" Target="https://www.bing.com/images/search?form=xlimg&amp;q=delray+beach+florida" TargetMode="External"/><Relationship Id="rId1675" Type="http://schemas.openxmlformats.org/officeDocument/2006/relationships/hyperlink" Target="https://www.bing.com/th?id=AMMS_b31167fc9498638ceab0a12311963f8d&amp;qlt=95" TargetMode="External"/><Relationship Id="rId1882" Type="http://schemas.openxmlformats.org/officeDocument/2006/relationships/hyperlink" Target="https://www.bing.com/images/search?form=xlimg&amp;q=edina+minnesota" TargetMode="External"/><Relationship Id="rId600" Type="http://schemas.openxmlformats.org/officeDocument/2006/relationships/hyperlink" Target="https://www.bing.com/images/search?form=xlimg&amp;q=colorado+springs" TargetMode="External"/><Relationship Id="rId1230" Type="http://schemas.openxmlformats.org/officeDocument/2006/relationships/hyperlink" Target="https://www.bing.com/images/search?form=xlimg&amp;q=hemet+california" TargetMode="External"/><Relationship Id="rId1328" Type="http://schemas.openxmlformats.org/officeDocument/2006/relationships/hyperlink" Target="https://www.bing.com/images/search?form=xlimg&amp;q=temple+texas" TargetMode="External"/><Relationship Id="rId1535" Type="http://schemas.openxmlformats.org/officeDocument/2006/relationships/hyperlink" Target="https://www.bing.com/th?id=AMMS_b6243bd48627c6906e2fda1928038957&amp;qlt=95" TargetMode="External"/><Relationship Id="rId905" Type="http://schemas.openxmlformats.org/officeDocument/2006/relationships/hyperlink" Target="https://www.bing.com/th?id=AMMS_c22259d3e0a7c28962e817f9e79bfa2b&amp;qlt=95" TargetMode="External"/><Relationship Id="rId1742" Type="http://schemas.openxmlformats.org/officeDocument/2006/relationships/hyperlink" Target="https://www.bing.com/images/search?form=xlimg&amp;q=orland+park+illinois" TargetMode="External"/><Relationship Id="rId34" Type="http://schemas.openxmlformats.org/officeDocument/2006/relationships/hyperlink" Target="https://www.bing.com/images/search?form=xlimg&amp;q=north+pole+alaska" TargetMode="External"/><Relationship Id="rId1602" Type="http://schemas.openxmlformats.org/officeDocument/2006/relationships/hyperlink" Target="https://www.bing.com/images/search?form=xlimg&amp;q=lorain+ohio" TargetMode="External"/><Relationship Id="rId183" Type="http://schemas.openxmlformats.org/officeDocument/2006/relationships/hyperlink" Target="https://www.bing.com/th?id=AMMS_9302998583c2c2766ff4b60af39a6aab&amp;qlt=95" TargetMode="External"/><Relationship Id="rId390" Type="http://schemas.openxmlformats.org/officeDocument/2006/relationships/hyperlink" Target="https://www.bing.com/images/search?form=xlimg&amp;q=shelby+county+tennessee" TargetMode="External"/><Relationship Id="rId1907" Type="http://schemas.openxmlformats.org/officeDocument/2006/relationships/hyperlink" Target="https://www.bing.com/th?id=AMMS_5bf0fa03ec40df6ff70a2122e3b80c26&amp;qlt=95" TargetMode="External"/><Relationship Id="rId250" Type="http://schemas.openxmlformats.org/officeDocument/2006/relationships/hyperlink" Target="https://www.bing.com/images/search?form=xlimg&amp;q=mississippi" TargetMode="External"/><Relationship Id="rId488" Type="http://schemas.openxmlformats.org/officeDocument/2006/relationships/hyperlink" Target="https://www.bing.com/images/search?form=xlimg&amp;q=new+york+state" TargetMode="External"/><Relationship Id="rId695" Type="http://schemas.openxmlformats.org/officeDocument/2006/relationships/hyperlink" Target="https://www.bing.com/th?id=AMMS_ae6a3030f681dd12aa57959d211dca97&amp;qlt=95" TargetMode="External"/><Relationship Id="rId110" Type="http://schemas.openxmlformats.org/officeDocument/2006/relationships/hyperlink" Target="https://www.bing.com/images/search?form=xlimg&amp;q=wilmington+delaware" TargetMode="External"/><Relationship Id="rId348" Type="http://schemas.openxmlformats.org/officeDocument/2006/relationships/hyperlink" Target="https://www.bing.com/images/search?form=xlimg&amp;q=ponca+city+oklahoma" TargetMode="External"/><Relationship Id="rId555" Type="http://schemas.openxmlformats.org/officeDocument/2006/relationships/hyperlink" Target="https://www.bing.com/th?id=AMMS_cd2b1db35daac4105333d54e9a9da3ea&amp;qlt=95" TargetMode="External"/><Relationship Id="rId762" Type="http://schemas.openxmlformats.org/officeDocument/2006/relationships/hyperlink" Target="https://www.bing.com/images/search?form=xlimg&amp;q=sioux+falls+south+dakota" TargetMode="External"/><Relationship Id="rId1185" Type="http://schemas.openxmlformats.org/officeDocument/2006/relationships/hyperlink" Target="https://www.bing.com/th?id=AMMS_babc08fc81086b9129f3de727d2c3728&amp;qlt=95" TargetMode="External"/><Relationship Id="rId1392" Type="http://schemas.openxmlformats.org/officeDocument/2006/relationships/hyperlink" Target="https://www.bing.com/images/search?form=xlimg&amp;q=framingham+massachusetts" TargetMode="External"/><Relationship Id="rId208" Type="http://schemas.openxmlformats.org/officeDocument/2006/relationships/hyperlink" Target="https://www.bing.com/images/search?form=xlimg&amp;q=st.+landry+parish+louisiana" TargetMode="External"/><Relationship Id="rId415" Type="http://schemas.openxmlformats.org/officeDocument/2006/relationships/hyperlink" Target="https://www.bing.com/th?id=AMMS_c2d26bd62da52f307c84a674fd50fb7d&amp;qlt=95" TargetMode="External"/><Relationship Id="rId622" Type="http://schemas.openxmlformats.org/officeDocument/2006/relationships/hyperlink" Target="https://www.bing.com/images/search?form=xlimg&amp;q=cleveland" TargetMode="External"/><Relationship Id="rId1045" Type="http://schemas.openxmlformats.org/officeDocument/2006/relationships/hyperlink" Target="https://www.bing.com/th?id=AMMS_8d4b05de0a0eee554926b7f7fd3cf846&amp;qlt=95" TargetMode="External"/><Relationship Id="rId1252" Type="http://schemas.openxmlformats.org/officeDocument/2006/relationships/hyperlink" Target="https://www.bing.com/images/search?form=xlimg&amp;q=troy+michigan" TargetMode="External"/><Relationship Id="rId1697" Type="http://schemas.openxmlformats.org/officeDocument/2006/relationships/hyperlink" Target="https://www.bing.com/th?id=AMMS_0b4983615f24fb37403a2ea63745d2a4&amp;qlt=95" TargetMode="External"/><Relationship Id="rId927" Type="http://schemas.openxmlformats.org/officeDocument/2006/relationships/hyperlink" Target="https://www.bing.com/th?id=AMMS_2316df2c7d8781c85dbcdef78812c13e&amp;qlt=95" TargetMode="External"/><Relationship Id="rId1112" Type="http://schemas.openxmlformats.org/officeDocument/2006/relationships/hyperlink" Target="https://www.bing.com/images/search?form=xlimg&amp;q=flint+michigan" TargetMode="External"/><Relationship Id="rId1557" Type="http://schemas.openxmlformats.org/officeDocument/2006/relationships/hyperlink" Target="https://www.bing.com/th?id=AMMS_0310d2d97ac61ce5c7b9be0b8bc00060&amp;qlt=95" TargetMode="External"/><Relationship Id="rId1764" Type="http://schemas.openxmlformats.org/officeDocument/2006/relationships/hyperlink" Target="https://www.bing.com/images/search?form=xlimg&amp;q=smyrna+georgia" TargetMode="External"/><Relationship Id="rId56" Type="http://schemas.openxmlformats.org/officeDocument/2006/relationships/hyperlink" Target="https://www.bing.com/images/search?form=xlimg&amp;q=los+angeles+county+california" TargetMode="External"/><Relationship Id="rId1417" Type="http://schemas.openxmlformats.org/officeDocument/2006/relationships/hyperlink" Target="https://www.bing.com/th?id=AMMS_d337d4a42e5ca409727e5759b566966c&amp;qlt=95" TargetMode="External"/><Relationship Id="rId1624" Type="http://schemas.openxmlformats.org/officeDocument/2006/relationships/hyperlink" Target="https://www.bing.com/images/search?form=xlimg&amp;q=hamilton+ohio" TargetMode="External"/><Relationship Id="rId1831" Type="http://schemas.openxmlformats.org/officeDocument/2006/relationships/hyperlink" Target="https://www.bing.com/th?id=AMMS_ae8a9587fcd5674304788c74cb42abf6&amp;qlt=95" TargetMode="External"/><Relationship Id="rId1929" Type="http://schemas.openxmlformats.org/officeDocument/2006/relationships/hyperlink" Target="https://www.bing.com/th?id=AMMS_28edb5db06f847c07311d38ece885c24&amp;qlt=95" TargetMode="External"/><Relationship Id="rId272" Type="http://schemas.openxmlformats.org/officeDocument/2006/relationships/hyperlink" Target="https://www.bing.com/images/search?form=xlimg&amp;q=great+falls+montana" TargetMode="External"/><Relationship Id="rId577" Type="http://schemas.openxmlformats.org/officeDocument/2006/relationships/hyperlink" Target="https://www.bing.com/th?id=AMMS_633c7a1b1e16f2b018df96af6848ac5e&amp;qlt=95" TargetMode="External"/><Relationship Id="rId132" Type="http://schemas.openxmlformats.org/officeDocument/2006/relationships/hyperlink" Target="https://www.bing.com/images/search?form=xlimg&amp;q=crawford+county+illinois" TargetMode="External"/><Relationship Id="rId784" Type="http://schemas.openxmlformats.org/officeDocument/2006/relationships/hyperlink" Target="https://www.bing.com/images/search?form=xlimg&amp;q=elk+grove+california" TargetMode="External"/><Relationship Id="rId991" Type="http://schemas.openxmlformats.org/officeDocument/2006/relationships/hyperlink" Target="https://www.bing.com/th?id=AMMS_9a4cd978cac97582c4913e1a7edd1ca1&amp;qlt=95" TargetMode="External"/><Relationship Id="rId1067" Type="http://schemas.openxmlformats.org/officeDocument/2006/relationships/hyperlink" Target="https://www.bing.com/th?id=AMMS_9a5e9496a04e661cdff901b7657e6ffc&amp;qlt=95" TargetMode="External"/><Relationship Id="rId437" Type="http://schemas.openxmlformats.org/officeDocument/2006/relationships/hyperlink" Target="https://www.bing.com/th?id=AMMS_b599b2c884637da4d1fc62bf268f3716&amp;qlt=95" TargetMode="External"/><Relationship Id="rId644" Type="http://schemas.openxmlformats.org/officeDocument/2006/relationships/hyperlink" Target="https://www.bing.com/images/search?form=xlimg&amp;q=greensboro+north+carolina" TargetMode="External"/><Relationship Id="rId851" Type="http://schemas.openxmlformats.org/officeDocument/2006/relationships/hyperlink" Target="https://www.bing.com/th?id=AMMS_4ac07b42b1315ad1620f8f80a7763b56&amp;qlt=95" TargetMode="External"/><Relationship Id="rId1274" Type="http://schemas.openxmlformats.org/officeDocument/2006/relationships/hyperlink" Target="https://www.bing.com/images/search?form=xlimg&amp;q=buena+park+california" TargetMode="External"/><Relationship Id="rId1481" Type="http://schemas.openxmlformats.org/officeDocument/2006/relationships/hyperlink" Target="https://www.bing.com/th?id=AMMS_16f6d921c2bce40a0932f1f0e0c4cd2d&amp;qlt=95" TargetMode="External"/><Relationship Id="rId1579" Type="http://schemas.openxmlformats.org/officeDocument/2006/relationships/hyperlink" Target="https://www.bing.com/th?id=AMMS_919ca40286dce5ad8c5afd1c92170abb&amp;qlt=95" TargetMode="External"/><Relationship Id="rId504" Type="http://schemas.openxmlformats.org/officeDocument/2006/relationships/hyperlink" Target="https://www.bing.com/images/search?form=xlimg&amp;q=west+virginia" TargetMode="External"/><Relationship Id="rId711" Type="http://schemas.openxmlformats.org/officeDocument/2006/relationships/hyperlink" Target="https://www.bing.com/th?id=AMMS_43bff669e52b1244e431a767761f550e&amp;qlt=95" TargetMode="External"/><Relationship Id="rId949" Type="http://schemas.openxmlformats.org/officeDocument/2006/relationships/hyperlink" Target="https://www.bing.com/th?id=AMMS_9e4ad3eb6a33871b9cb1bb02abc58098&amp;qlt=95" TargetMode="External"/><Relationship Id="rId1134" Type="http://schemas.openxmlformats.org/officeDocument/2006/relationships/hyperlink" Target="https://www.bing.com/images/search?form=xlimg&amp;q=mission+viejo+california" TargetMode="External"/><Relationship Id="rId1341" Type="http://schemas.openxmlformats.org/officeDocument/2006/relationships/hyperlink" Target="https://www.bing.com/th?id=AMMS_7f8c8bca7f5bb0203196e263091614c1&amp;qlt=95" TargetMode="External"/><Relationship Id="rId1786" Type="http://schemas.openxmlformats.org/officeDocument/2006/relationships/hyperlink" Target="https://www.bing.com/images/search?form=xlimg&amp;q=brookhaven%2c+georgia" TargetMode="External"/><Relationship Id="rId78" Type="http://schemas.openxmlformats.org/officeDocument/2006/relationships/hyperlink" Target="https://www.bing.com/images/search?form=xlimg&amp;q=vallejo+california" TargetMode="External"/><Relationship Id="rId809" Type="http://schemas.openxmlformats.org/officeDocument/2006/relationships/hyperlink" Target="https://www.bing.com/th?id=AMMS_9317ebdf917424e6ed52092b790bdca3&amp;qlt=95" TargetMode="External"/><Relationship Id="rId1201" Type="http://schemas.openxmlformats.org/officeDocument/2006/relationships/hyperlink" Target="https://www.bing.com/th?id=AMMS_7b55f5b738ed24b666d31437c75db04d&amp;qlt=95" TargetMode="External"/><Relationship Id="rId1439" Type="http://schemas.openxmlformats.org/officeDocument/2006/relationships/hyperlink" Target="https://www.bing.com/th?id=AMMS_d18491fe5766a948f63840d99aee96f7&amp;qlt=95" TargetMode="External"/><Relationship Id="rId1646" Type="http://schemas.openxmlformats.org/officeDocument/2006/relationships/hyperlink" Target="https://www.bing.com/images/search?form=xlimg&amp;q=novi+michigan" TargetMode="External"/><Relationship Id="rId1853" Type="http://schemas.openxmlformats.org/officeDocument/2006/relationships/hyperlink" Target="https://www.bing.com/th?id=AMMS_4f4d1126a7d5b2f9f810201ebfc68a08&amp;qlt=95" TargetMode="External"/><Relationship Id="rId1506" Type="http://schemas.openxmlformats.org/officeDocument/2006/relationships/hyperlink" Target="https://www.bing.com/images/search?form=xlimg&amp;q=palatine+illinois" TargetMode="External"/><Relationship Id="rId1713" Type="http://schemas.openxmlformats.org/officeDocument/2006/relationships/hyperlink" Target="https://www.bing.com/th?id=AMMS_46dd7e27e15bc7a4728f987cd85871a2&amp;qlt=95" TargetMode="External"/><Relationship Id="rId1920" Type="http://schemas.openxmlformats.org/officeDocument/2006/relationships/hyperlink" Target="https://www.bing.com/images/search?form=xlimg&amp;q=la+crosse+wisconsin" TargetMode="External"/><Relationship Id="rId294" Type="http://schemas.openxmlformats.org/officeDocument/2006/relationships/hyperlink" Target="https://www.bing.com/images/search?form=xlimg&amp;q=newark+new+jersey" TargetMode="External"/><Relationship Id="rId154" Type="http://schemas.openxmlformats.org/officeDocument/2006/relationships/hyperlink" Target="https://www.bing.com/images/search?form=xlimg&amp;q=el+dorado+kansas" TargetMode="External"/><Relationship Id="rId361" Type="http://schemas.openxmlformats.org/officeDocument/2006/relationships/hyperlink" Target="https://www.bing.com/th?id=AMMS_c4f1d1572ad17591f2ce125abb2efa71&amp;qlt=95" TargetMode="External"/><Relationship Id="rId599" Type="http://schemas.openxmlformats.org/officeDocument/2006/relationships/hyperlink" Target="https://www.bing.com/th?id=AMMS_8d58ec063f65fb44b033f9c9553eeed3&amp;qlt=95" TargetMode="External"/><Relationship Id="rId459" Type="http://schemas.openxmlformats.org/officeDocument/2006/relationships/hyperlink" Target="https://www.bing.com/th?id=AMMS_8161d915f3db5d4546cbf4ef37b8f4bb&amp;qlt=95" TargetMode="External"/><Relationship Id="rId666" Type="http://schemas.openxmlformats.org/officeDocument/2006/relationships/hyperlink" Target="https://www.bing.com/images/search?form=xlimg&amp;q=lubbock+texas" TargetMode="External"/><Relationship Id="rId873" Type="http://schemas.openxmlformats.org/officeDocument/2006/relationships/hyperlink" Target="https://www.bing.com/th?id=AMMS_ce6e225ddfb692b68356a214d38f5b1c&amp;qlt=95" TargetMode="External"/><Relationship Id="rId1089" Type="http://schemas.openxmlformats.org/officeDocument/2006/relationships/hyperlink" Target="https://www.bing.com/th?id=AMMS_cbcd37c39b86c1fc25e63604e8654836&amp;qlt=95" TargetMode="External"/><Relationship Id="rId1296" Type="http://schemas.openxmlformats.org/officeDocument/2006/relationships/hyperlink" Target="https://www.bing.com/images/search?form=xlimg&amp;q=cicero+illinois" TargetMode="External"/><Relationship Id="rId221" Type="http://schemas.openxmlformats.org/officeDocument/2006/relationships/hyperlink" Target="https://www.bing.com/th?id=AMMS_cccb76c0fe3570a11403ce7ef82bc3a8&amp;qlt=95" TargetMode="External"/><Relationship Id="rId319" Type="http://schemas.openxmlformats.org/officeDocument/2006/relationships/hyperlink" Target="https://www.bing.com/th?id=AMMS_e6ceddb594556b2b84e01d40c8b988cf&amp;qlt=95" TargetMode="External"/><Relationship Id="rId526" Type="http://schemas.openxmlformats.org/officeDocument/2006/relationships/hyperlink" Target="https://www.bing.com/images/search?form=xlimg&amp;q=cheyenne+wyoming" TargetMode="External"/><Relationship Id="rId1156" Type="http://schemas.openxmlformats.org/officeDocument/2006/relationships/hyperlink" Target="https://www.bing.com/images/search?form=xlimg&amp;q=deltona+florida" TargetMode="External"/><Relationship Id="rId1363" Type="http://schemas.openxmlformats.org/officeDocument/2006/relationships/hyperlink" Target="https://www.bing.com/th?id=AMMS_0a45e01be582299c57737ff91a264e22&amp;qlt=95" TargetMode="External"/><Relationship Id="rId733" Type="http://schemas.openxmlformats.org/officeDocument/2006/relationships/hyperlink" Target="https://www.bing.com/th?id=AMMS_d91367ae91fb5bc25958c70cfcedf8d0&amp;qlt=95" TargetMode="External"/><Relationship Id="rId940" Type="http://schemas.openxmlformats.org/officeDocument/2006/relationships/hyperlink" Target="https://www.bing.com/images/search?form=xlimg&amp;q=evansville+indiana" TargetMode="External"/><Relationship Id="rId1016" Type="http://schemas.openxmlformats.org/officeDocument/2006/relationships/hyperlink" Target="https://www.bing.com/images/search?form=xlimg&amp;q=ventura+california" TargetMode="External"/><Relationship Id="rId1570" Type="http://schemas.openxmlformats.org/officeDocument/2006/relationships/hyperlink" Target="https://www.bing.com/images/search?form=xlimg&amp;q=palo+alto+california" TargetMode="External"/><Relationship Id="rId1668" Type="http://schemas.openxmlformats.org/officeDocument/2006/relationships/hyperlink" Target="https://www.bing.com/images/search?form=xlimg&amp;q=taylorsville+utah" TargetMode="External"/><Relationship Id="rId1875" Type="http://schemas.openxmlformats.org/officeDocument/2006/relationships/hyperlink" Target="https://www.bing.com/th?id=AMMS_800885228549abbf506c1324b9530350&amp;qlt=95" TargetMode="External"/><Relationship Id="rId800" Type="http://schemas.openxmlformats.org/officeDocument/2006/relationships/hyperlink" Target="https://www.bing.com/images/search?form=xlimg&amp;q=hayward+california" TargetMode="External"/><Relationship Id="rId1223" Type="http://schemas.openxmlformats.org/officeDocument/2006/relationships/hyperlink" Target="https://www.bing.com/th?id=AMMS_8264991e00ff45bbb359a2c7a028a11a&amp;qlt=95" TargetMode="External"/><Relationship Id="rId1430" Type="http://schemas.openxmlformats.org/officeDocument/2006/relationships/hyperlink" Target="https://www.bing.com/images/search?form=xlimg&amp;q=lauderhill+florida" TargetMode="External"/><Relationship Id="rId1528" Type="http://schemas.openxmlformats.org/officeDocument/2006/relationships/hyperlink" Target="https://www.bing.com/images/search?form=xlimg&amp;q=johnson+city+tennessee" TargetMode="External"/><Relationship Id="rId1735" Type="http://schemas.openxmlformats.org/officeDocument/2006/relationships/hyperlink" Target="https://www.bing.com/th?id=AMMS_be0b458348ca0231ca0dd56a2220bafa&amp;qlt=95" TargetMode="External"/><Relationship Id="rId1942" Type="http://schemas.openxmlformats.org/officeDocument/2006/relationships/hyperlink" Target="https://www.bing.com/images/search?form=xlimg&amp;q=methuen+massachusetts" TargetMode="External"/><Relationship Id="rId27" Type="http://schemas.openxmlformats.org/officeDocument/2006/relationships/hyperlink" Target="https://www.bing.com/th?id=AMMS_785ce16264ce8da2305f1a0976b674f0&amp;qlt=95" TargetMode="External"/><Relationship Id="rId1802" Type="http://schemas.openxmlformats.org/officeDocument/2006/relationships/hyperlink" Target="https://www.bing.com/images/search?form=xlimg&amp;q=apple+valley+minnesota" TargetMode="External"/><Relationship Id="rId176" Type="http://schemas.openxmlformats.org/officeDocument/2006/relationships/hyperlink" Target="https://www.bing.com/images/search?form=xlimg&amp;q=louisiana" TargetMode="External"/><Relationship Id="rId383" Type="http://schemas.openxmlformats.org/officeDocument/2006/relationships/hyperlink" Target="https://www.bing.com/th?id=AMMS_d8f09c4044876d810ad5728a39e07bfb&amp;qlt=95" TargetMode="External"/><Relationship Id="rId590" Type="http://schemas.openxmlformats.org/officeDocument/2006/relationships/hyperlink" Target="https://www.bing.com/images/search?form=xlimg&amp;q=georgia+u+s+state" TargetMode="External"/><Relationship Id="rId243" Type="http://schemas.openxmlformats.org/officeDocument/2006/relationships/hyperlink" Target="https://www.bing.com/th?id=AMMS_82c192f0fea6e975fed87bc088a5f68b&amp;qlt=95" TargetMode="External"/><Relationship Id="rId450" Type="http://schemas.openxmlformats.org/officeDocument/2006/relationships/hyperlink" Target="https://www.bing.com/images/search?form=xlimg&amp;q=big+spring+texas" TargetMode="External"/><Relationship Id="rId688" Type="http://schemas.openxmlformats.org/officeDocument/2006/relationships/hyperlink" Target="https://www.bing.com/images/search?form=xlimg&amp;q=irving+texas" TargetMode="External"/><Relationship Id="rId895" Type="http://schemas.openxmlformats.org/officeDocument/2006/relationships/hyperlink" Target="https://www.bing.com/th?id=AMMS_eebaa78cdbb8511430a99ca6badc7297&amp;qlt=95" TargetMode="External"/><Relationship Id="rId1080" Type="http://schemas.openxmlformats.org/officeDocument/2006/relationships/hyperlink" Target="https://www.bing.com/images/search?form=xlimg&amp;q=lee%27s+summit+missouri" TargetMode="External"/><Relationship Id="rId103" Type="http://schemas.openxmlformats.org/officeDocument/2006/relationships/hyperlink" Target="https://www.bing.com/th?id=AMMS_099e73f5a03ce1ddd865a3381259a2d7&amp;qlt=95" TargetMode="External"/><Relationship Id="rId310" Type="http://schemas.openxmlformats.org/officeDocument/2006/relationships/hyperlink" Target="https://www.bing.com/images/search?form=xlimg&amp;q=albuquerque+new+mexico" TargetMode="External"/><Relationship Id="rId548" Type="http://schemas.openxmlformats.org/officeDocument/2006/relationships/hyperlink" Target="https://www.bing.com/images/search?form=xlimg&amp;q=dallas+texas" TargetMode="External"/><Relationship Id="rId755" Type="http://schemas.openxmlformats.org/officeDocument/2006/relationships/hyperlink" Target="https://www.bing.com/th?id=AMMS_241b6097923cf723e59e1ebc5b7eaf16&amp;qlt=95" TargetMode="External"/><Relationship Id="rId962" Type="http://schemas.openxmlformats.org/officeDocument/2006/relationships/hyperlink" Target="https://www.bing.com/images/search?form=xlimg&amp;q=north+charleston+south+carolina" TargetMode="External"/><Relationship Id="rId1178" Type="http://schemas.openxmlformats.org/officeDocument/2006/relationships/hyperlink" Target="https://www.bing.com/images/search?form=xlimg&amp;q=palm+coast+florida" TargetMode="External"/><Relationship Id="rId1385" Type="http://schemas.openxmlformats.org/officeDocument/2006/relationships/hyperlink" Target="https://www.bing.com/th?id=AMMS_6b39c79edd381c721d5835a3a9d5ca22&amp;qlt=95" TargetMode="External"/><Relationship Id="rId1592" Type="http://schemas.openxmlformats.org/officeDocument/2006/relationships/hyperlink" Target="https://www.bing.com/images/search?form=xlimg&amp;q=brentwood+california" TargetMode="External"/><Relationship Id="rId91" Type="http://schemas.openxmlformats.org/officeDocument/2006/relationships/hyperlink" Target="https://www.bing.com/th?id=AMMS_9669e648d8c57dd2c33212640831ccfb&amp;qlt=95" TargetMode="External"/><Relationship Id="rId408" Type="http://schemas.openxmlformats.org/officeDocument/2006/relationships/hyperlink" Target="https://www.bing.com/images/search?form=xlimg&amp;q=texas+city" TargetMode="External"/><Relationship Id="rId615" Type="http://schemas.openxmlformats.org/officeDocument/2006/relationships/hyperlink" Target="https://www.bing.com/th?id=AMMS_90452047f722a58bf8463a0305ae8109&amp;qlt=95" TargetMode="External"/><Relationship Id="rId822" Type="http://schemas.openxmlformats.org/officeDocument/2006/relationships/hyperlink" Target="https://www.bing.com/images/search?form=xlimg&amp;q=killeen+texas" TargetMode="External"/><Relationship Id="rId1038" Type="http://schemas.openxmlformats.org/officeDocument/2006/relationships/hyperlink" Target="https://www.bing.com/images/search?form=xlimg&amp;q=wichita+falls+texas" TargetMode="External"/><Relationship Id="rId1245" Type="http://schemas.openxmlformats.org/officeDocument/2006/relationships/hyperlink" Target="https://www.bing.com/th?id=AMMS_7493db338241994cd1c86fe9deb071bd&amp;qlt=95" TargetMode="External"/><Relationship Id="rId1452" Type="http://schemas.openxmlformats.org/officeDocument/2006/relationships/hyperlink" Target="https://www.bing.com/images/search?form=xlimg&amp;q=broomfield+colorado" TargetMode="External"/><Relationship Id="rId1897" Type="http://schemas.openxmlformats.org/officeDocument/2006/relationships/hyperlink" Target="https://www.bing.com/th?id=AMMS_94ac4354886d905b5fb9316e5de2d2e3&amp;qlt=95" TargetMode="External"/><Relationship Id="rId1105" Type="http://schemas.openxmlformats.org/officeDocument/2006/relationships/hyperlink" Target="https://www.bing.com/th?id=AMMS_40b30fe999ed77aaca7e4ac9df255e9f&amp;qlt=95" TargetMode="External"/><Relationship Id="rId1312" Type="http://schemas.openxmlformats.org/officeDocument/2006/relationships/hyperlink" Target="https://www.bing.com/images/search?form=xlimg&amp;q=tustin+california" TargetMode="External"/><Relationship Id="rId1757" Type="http://schemas.openxmlformats.org/officeDocument/2006/relationships/hyperlink" Target="https://www.bing.com/th?id=AMMS_fd3881ca6c35839fb0664dfc11bd15f0&amp;qlt=95" TargetMode="External"/><Relationship Id="rId1964" Type="http://schemas.openxmlformats.org/officeDocument/2006/relationships/hyperlink" Target="https://www.bing.com/images/search?form=xlimg&amp;q=troy+new+york" TargetMode="External"/><Relationship Id="rId49" Type="http://schemas.openxmlformats.org/officeDocument/2006/relationships/hyperlink" Target="https://www.bing.com/th?id=AMMS_aeea90359fd3e03d6cefe6a67d326204&amp;qlt=95" TargetMode="External"/><Relationship Id="rId1617" Type="http://schemas.openxmlformats.org/officeDocument/2006/relationships/hyperlink" Target="https://www.bing.com/th?id=AMMS_82e916a481f5217bb79df747837ffc40&amp;qlt=95" TargetMode="External"/><Relationship Id="rId1824" Type="http://schemas.openxmlformats.org/officeDocument/2006/relationships/hyperlink" Target="https://www.bing.com/images/search?form=xlimg&amp;q=manhattan+kansas" TargetMode="External"/><Relationship Id="rId198" Type="http://schemas.openxmlformats.org/officeDocument/2006/relationships/hyperlink" Target="https://www.bing.com/images/search?form=xlimg&amp;q=convent+louisiana" TargetMode="External"/><Relationship Id="rId265" Type="http://schemas.openxmlformats.org/officeDocument/2006/relationships/hyperlink" Target="https://www.bing.com/th?id=AMMS_fba2d7103b403d881041d424b2d1c0b3&amp;qlt=95" TargetMode="External"/><Relationship Id="rId472" Type="http://schemas.openxmlformats.org/officeDocument/2006/relationships/hyperlink" Target="https://www.bing.com/images/search?form=xlimg&amp;q=layton+utah" TargetMode="External"/><Relationship Id="rId125" Type="http://schemas.openxmlformats.org/officeDocument/2006/relationships/hyperlink" Target="https://www.bing.com/th?id=AMMS_8f54276e17ca1407a1ad48d9792de1b6&amp;qlt=95" TargetMode="External"/><Relationship Id="rId332" Type="http://schemas.openxmlformats.org/officeDocument/2006/relationships/hyperlink" Target="https://www.bing.com/images/search?form=xlimg&amp;q=ohio" TargetMode="External"/><Relationship Id="rId777" Type="http://schemas.openxmlformats.org/officeDocument/2006/relationships/hyperlink" Target="https://www.bing.com/th?id=AMMS_73266761cfdfa905fddc14cb7300d2ba&amp;qlt=95" TargetMode="External"/><Relationship Id="rId984" Type="http://schemas.openxmlformats.org/officeDocument/2006/relationships/hyperlink" Target="https://www.bing.com/images/search?form=xlimg&amp;q=pompano+beach+florida" TargetMode="External"/><Relationship Id="rId637" Type="http://schemas.openxmlformats.org/officeDocument/2006/relationships/hyperlink" Target="https://www.bing.com/th?id=AMMS_7eafd143240181523db193aa0445dbb5&amp;qlt=95" TargetMode="External"/><Relationship Id="rId844" Type="http://schemas.openxmlformats.org/officeDocument/2006/relationships/hyperlink" Target="https://www.bing.com/images/search?form=xlimg&amp;q=bridgeport+connecticut" TargetMode="External"/><Relationship Id="rId1267" Type="http://schemas.openxmlformats.org/officeDocument/2006/relationships/hyperlink" Target="https://www.bing.com/th?id=AMMS_c0f48a00a886f88a029a26281539052d&amp;qlt=95" TargetMode="External"/><Relationship Id="rId1474" Type="http://schemas.openxmlformats.org/officeDocument/2006/relationships/hyperlink" Target="https://www.bing.com/images/search?form=xlimg&amp;q=daytona+beach+florida" TargetMode="External"/><Relationship Id="rId1681" Type="http://schemas.openxmlformats.org/officeDocument/2006/relationships/hyperlink" Target="https://www.bing.com/th?id=AMMS_b1518ec97124ad6f9182ac6ece9d0de1&amp;qlt=95" TargetMode="External"/><Relationship Id="rId704" Type="http://schemas.openxmlformats.org/officeDocument/2006/relationships/hyperlink" Target="https://www.bing.com/images/search?form=xlimg&amp;q=iowa" TargetMode="External"/><Relationship Id="rId911" Type="http://schemas.openxmlformats.org/officeDocument/2006/relationships/hyperlink" Target="https://www.bing.com/th?id=AMMS_b48c6b7ba1bd656b7355de086fee45f2&amp;qlt=95" TargetMode="External"/><Relationship Id="rId1127" Type="http://schemas.openxmlformats.org/officeDocument/2006/relationships/hyperlink" Target="https://www.bing.com/th?id=AMMS_92af203fa2bb99de40396561454885d7&amp;qlt=95" TargetMode="External"/><Relationship Id="rId1334" Type="http://schemas.openxmlformats.org/officeDocument/2006/relationships/hyperlink" Target="https://www.bing.com/images/search?form=xlimg&amp;q=parma+ohio" TargetMode="External"/><Relationship Id="rId1541" Type="http://schemas.openxmlformats.org/officeDocument/2006/relationships/hyperlink" Target="https://www.bing.com/th?id=AMMS_81b6dbcf912d8409fbd67f28236931cc&amp;qlt=95" TargetMode="External"/><Relationship Id="rId1779" Type="http://schemas.openxmlformats.org/officeDocument/2006/relationships/hyperlink" Target="https://www.bing.com/th?id=AMMS_dc9500e51035f06c494eb794491970d7&amp;qlt=95" TargetMode="External"/><Relationship Id="rId40" Type="http://schemas.openxmlformats.org/officeDocument/2006/relationships/hyperlink" Target="https://www.bing.com/images/search?form=xlimg&amp;q=north+slope+borough+alaska" TargetMode="External"/><Relationship Id="rId1401" Type="http://schemas.openxmlformats.org/officeDocument/2006/relationships/hyperlink" Target="https://www.bing.com/th?id=AMMS_de4fe34c832809c5b24e79e2aefd1846&amp;qlt=95" TargetMode="External"/><Relationship Id="rId1639" Type="http://schemas.openxmlformats.org/officeDocument/2006/relationships/hyperlink" Target="https://www.bing.com/th?id=AMMS_2e66c0c68fdf304ffde97b3f4f0abcc4&amp;qlt=95" TargetMode="External"/><Relationship Id="rId1846" Type="http://schemas.openxmlformats.org/officeDocument/2006/relationships/hyperlink" Target="https://www.bing.com/images/search?form=xlimg&amp;q=watsonville+california" TargetMode="External"/><Relationship Id="rId1706" Type="http://schemas.openxmlformats.org/officeDocument/2006/relationships/hyperlink" Target="https://www.bing.com/images/search?form=xlimg&amp;q=des+plaines+illinois" TargetMode="External"/><Relationship Id="rId1913" Type="http://schemas.openxmlformats.org/officeDocument/2006/relationships/hyperlink" Target="https://www.bing.com/th?id=AMMS_7bba1822bcf1f6cdb1ddc0db892f99e0&amp;qlt=95" TargetMode="External"/><Relationship Id="rId287" Type="http://schemas.openxmlformats.org/officeDocument/2006/relationships/hyperlink" Target="https://www.bing.com/th?id=AMMS_0c337c30eaf35ca7261c45c9f1eb6dc2&amp;qlt=95" TargetMode="External"/><Relationship Id="rId494" Type="http://schemas.openxmlformats.org/officeDocument/2006/relationships/hyperlink" Target="https://www.bing.com/images/search?form=xlimg&amp;q=anacortes+washington" TargetMode="External"/><Relationship Id="rId147" Type="http://schemas.openxmlformats.org/officeDocument/2006/relationships/hyperlink" Target="https://www.bing.com/th?id=AMMS_d61b601f4907ed82907a816704ea8287&amp;qlt=95" TargetMode="External"/><Relationship Id="rId354" Type="http://schemas.openxmlformats.org/officeDocument/2006/relationships/hyperlink" Target="https://www.bing.com/images/search?form=xlimg&amp;q=oklahoma+city" TargetMode="External"/><Relationship Id="rId799" Type="http://schemas.openxmlformats.org/officeDocument/2006/relationships/hyperlink" Target="https://www.bing.com/th?id=AMMS_4d480b62019a06442d7f9202e6505522&amp;qlt=95" TargetMode="External"/><Relationship Id="rId1191" Type="http://schemas.openxmlformats.org/officeDocument/2006/relationships/hyperlink" Target="https://www.bing.com/th?id=AMMS_e873ba0da460d619425e3c55b6241a9f&amp;qlt=95" TargetMode="External"/><Relationship Id="rId561" Type="http://schemas.openxmlformats.org/officeDocument/2006/relationships/hyperlink" Target="https://www.bing.com/th?id=AMMS_1fbbe7bd57d47fe37fba0fddadb41d63&amp;qlt=95" TargetMode="External"/><Relationship Id="rId659" Type="http://schemas.openxmlformats.org/officeDocument/2006/relationships/hyperlink" Target="https://www.bing.com/th?id=AMMS_52fed8c25848d53b67e05bfb3a250917&amp;qlt=95" TargetMode="External"/><Relationship Id="rId866" Type="http://schemas.openxmlformats.org/officeDocument/2006/relationships/hyperlink" Target="https://www.bing.com/images/search?form=xlimg&amp;q=waco+texas" TargetMode="External"/><Relationship Id="rId1289" Type="http://schemas.openxmlformats.org/officeDocument/2006/relationships/hyperlink" Target="https://www.bing.com/th?id=AMMS_f4ac671327a109220172378a1c2f32b0&amp;qlt=95" TargetMode="External"/><Relationship Id="rId1496" Type="http://schemas.openxmlformats.org/officeDocument/2006/relationships/hyperlink" Target="https://www.bing.com/images/search?form=xlimg&amp;q=west+des+moines+iowa" TargetMode="External"/><Relationship Id="rId214" Type="http://schemas.openxmlformats.org/officeDocument/2006/relationships/hyperlink" Target="https://www.bing.com/images/search?form=xlimg&amp;q=shreveport+louisiana" TargetMode="External"/><Relationship Id="rId421" Type="http://schemas.openxmlformats.org/officeDocument/2006/relationships/hyperlink" Target="https://www.bing.com/th?id=AMMS_d4a473710fa94ec59d7ef9ee73bd5de5&amp;qlt=95" TargetMode="External"/><Relationship Id="rId519" Type="http://schemas.openxmlformats.org/officeDocument/2006/relationships/hyperlink" Target="https://www.bing.com/th?id=AMMS_f9c02ad2273cd64465f3373f1fce128c&amp;qlt=95" TargetMode="External"/><Relationship Id="rId1051" Type="http://schemas.openxmlformats.org/officeDocument/2006/relationships/hyperlink" Target="https://www.bing.com/th?id=AMMS_f4d6c7b9359f1af344430960e26a4d5e&amp;qlt=95" TargetMode="External"/><Relationship Id="rId1149" Type="http://schemas.openxmlformats.org/officeDocument/2006/relationships/hyperlink" Target="https://www.bing.com/th?id=AMMS_34a55012ae51a3c62091ec0e7e8977b6&amp;qlt=95" TargetMode="External"/><Relationship Id="rId1356" Type="http://schemas.openxmlformats.org/officeDocument/2006/relationships/hyperlink" Target="https://www.bing.com/images/search?form=xlimg&amp;q=kalamazoo+michigan" TargetMode="External"/><Relationship Id="rId726" Type="http://schemas.openxmlformats.org/officeDocument/2006/relationships/hyperlink" Target="https://www.bing.com/images/search?form=xlimg&amp;q=yonkers+new+york" TargetMode="External"/><Relationship Id="rId933" Type="http://schemas.openxmlformats.org/officeDocument/2006/relationships/hyperlink" Target="https://www.bing.com/th?id=AMMS_d271b69b05c024fcd831c6e0108c027b&amp;qlt=95" TargetMode="External"/><Relationship Id="rId1009" Type="http://schemas.openxmlformats.org/officeDocument/2006/relationships/hyperlink" Target="https://www.bing.com/th?id=AMMS_1e56f1d839b1c2b0bc2981a1ac8be831&amp;qlt=95" TargetMode="External"/><Relationship Id="rId1563" Type="http://schemas.openxmlformats.org/officeDocument/2006/relationships/hyperlink" Target="https://www.bing.com/th?id=AMMS_4e44ec8d7b20e13108b2c07cbba39102&amp;qlt=95" TargetMode="External"/><Relationship Id="rId1770" Type="http://schemas.openxmlformats.org/officeDocument/2006/relationships/hyperlink" Target="https://www.bing.com/images/search?form=xlimg&amp;q=lake+havasu+city+arizona" TargetMode="External"/><Relationship Id="rId1868" Type="http://schemas.openxmlformats.org/officeDocument/2006/relationships/hyperlink" Target="https://www.bing.com/images/search?form=xlimg&amp;q=little+elm+texas" TargetMode="External"/><Relationship Id="rId62" Type="http://schemas.openxmlformats.org/officeDocument/2006/relationships/hyperlink" Target="https://www.bing.com/images/search?form=xlimg&amp;q=el+segundo+california" TargetMode="External"/><Relationship Id="rId1216" Type="http://schemas.openxmlformats.org/officeDocument/2006/relationships/hyperlink" Target="https://www.bing.com/images/search?form=xlimg&amp;q=waukegan+illinois" TargetMode="External"/><Relationship Id="rId1423" Type="http://schemas.openxmlformats.org/officeDocument/2006/relationships/hyperlink" Target="https://www.bing.com/th?id=AMMS_3bb9732d9b22ebfb8d2688580394caed&amp;qlt=95" TargetMode="External"/><Relationship Id="rId1630" Type="http://schemas.openxmlformats.org/officeDocument/2006/relationships/hyperlink" Target="https://www.bing.com/images/search?form=xlimg&amp;q=montebello+california" TargetMode="External"/><Relationship Id="rId1728" Type="http://schemas.openxmlformats.org/officeDocument/2006/relationships/hyperlink" Target="https://www.bing.com/images/search?form=xlimg&amp;q=hendersonville+tennessee" TargetMode="External"/><Relationship Id="rId1935" Type="http://schemas.openxmlformats.org/officeDocument/2006/relationships/hyperlink" Target="https://www.bing.com/th?id=AMMS_c91f695823aedc244037c94feb2221d4&amp;qlt=95" TargetMode="External"/><Relationship Id="rId169" Type="http://schemas.openxmlformats.org/officeDocument/2006/relationships/hyperlink" Target="https://www.bing.com/th?id=AMMS_fe48e70d3473a91d6c1811241e44c517&amp;qlt=95" TargetMode="External"/><Relationship Id="rId376" Type="http://schemas.openxmlformats.org/officeDocument/2006/relationships/hyperlink" Target="https://www.bing.com/images/search?form=xlimg&amp;q=delaware+county+pennsylvania" TargetMode="External"/><Relationship Id="rId583" Type="http://schemas.openxmlformats.org/officeDocument/2006/relationships/hyperlink" Target="https://www.bing.com/th?id=AMMS_2225116507d83218ffc09bee06c8391e&amp;qlt=95" TargetMode="External"/><Relationship Id="rId790" Type="http://schemas.openxmlformats.org/officeDocument/2006/relationships/hyperlink" Target="https://www.bing.com/images/search?form=xlimg&amp;q=carytown+jasper+county+missouri" TargetMode="External"/><Relationship Id="rId4" Type="http://schemas.openxmlformats.org/officeDocument/2006/relationships/hyperlink" Target="https://www.bing.com/images/search?form=xlimg&amp;q=alabama" TargetMode="External"/><Relationship Id="rId236" Type="http://schemas.openxmlformats.org/officeDocument/2006/relationships/hyperlink" Target="https://www.bing.com/images/search?form=xlimg&amp;q=minnesota" TargetMode="External"/><Relationship Id="rId443" Type="http://schemas.openxmlformats.org/officeDocument/2006/relationships/hyperlink" Target="https://www.bing.com/th?id=AMMS_de23fa93a6915785834941851504e7e3&amp;qlt=95" TargetMode="External"/><Relationship Id="rId650" Type="http://schemas.openxmlformats.org/officeDocument/2006/relationships/hyperlink" Target="https://www.bing.com/images/search?form=xlimg&amp;q=irvine+california" TargetMode="External"/><Relationship Id="rId888" Type="http://schemas.openxmlformats.org/officeDocument/2006/relationships/hyperlink" Target="https://www.bing.com/images/search?form=xlimg&amp;q=coral+springs+florida" TargetMode="External"/><Relationship Id="rId1073" Type="http://schemas.openxmlformats.org/officeDocument/2006/relationships/hyperlink" Target="https://www.bing.com/th?id=AMMS_7cb51e2699fbbfa84ef4a95adc3edae2&amp;qlt=95" TargetMode="External"/><Relationship Id="rId1280" Type="http://schemas.openxmlformats.org/officeDocument/2006/relationships/hyperlink" Target="https://www.bing.com/images/search?form=xlimg&amp;q=westland+michigan" TargetMode="External"/><Relationship Id="rId303" Type="http://schemas.openxmlformats.org/officeDocument/2006/relationships/hyperlink" Target="https://www.bing.com/th?id=AMMS_dea92f736dd3c05604e40b0c74a8605f&amp;qlt=95" TargetMode="External"/><Relationship Id="rId748" Type="http://schemas.openxmlformats.org/officeDocument/2006/relationships/hyperlink" Target="https://www.bing.com/images/search?form=xlimg&amp;q=grand+prairie+texas" TargetMode="External"/><Relationship Id="rId955" Type="http://schemas.openxmlformats.org/officeDocument/2006/relationships/hyperlink" Target="https://www.bing.com/th?id=AMMS_5d19ff818596b8487f78c8f8b27c7b58&amp;qlt=95" TargetMode="External"/><Relationship Id="rId1140" Type="http://schemas.openxmlformats.org/officeDocument/2006/relationships/hyperlink" Target="https://www.bing.com/images/search?form=xlimg&amp;q=edmond+oklahoma" TargetMode="External"/><Relationship Id="rId1378" Type="http://schemas.openxmlformats.org/officeDocument/2006/relationships/hyperlink" Target="https://www.bing.com/images/search?form=xlimg&amp;q=rock+hill+south+carolina" TargetMode="External"/><Relationship Id="rId1585" Type="http://schemas.openxmlformats.org/officeDocument/2006/relationships/hyperlink" Target="https://www.bing.com/th?id=AMMS_951a26c8ffff539342d669974a6826ae&amp;qlt=95" TargetMode="External"/><Relationship Id="rId1792" Type="http://schemas.openxmlformats.org/officeDocument/2006/relationships/hyperlink" Target="https://www.bing.com/images/search?form=xlimg&amp;q=highland+california" TargetMode="External"/><Relationship Id="rId84" Type="http://schemas.openxmlformats.org/officeDocument/2006/relationships/hyperlink" Target="https://www.bing.com/images/search?form=xlimg&amp;q=bakersfield+california" TargetMode="External"/><Relationship Id="rId510" Type="http://schemas.openxmlformats.org/officeDocument/2006/relationships/hyperlink" Target="https://www.bing.com/images/search?form=xlimg&amp;q=superior+wisconsin" TargetMode="External"/><Relationship Id="rId608" Type="http://schemas.openxmlformats.org/officeDocument/2006/relationships/hyperlink" Target="https://www.bing.com/images/search?form=xlimg&amp;q=miami+florida" TargetMode="External"/><Relationship Id="rId815" Type="http://schemas.openxmlformats.org/officeDocument/2006/relationships/hyperlink" Target="https://www.bing.com/th?id=AMMS_7ba720e7e5a79e851d14e640173c71ed&amp;qlt=95" TargetMode="External"/><Relationship Id="rId1238" Type="http://schemas.openxmlformats.org/officeDocument/2006/relationships/hyperlink" Target="https://www.bing.com/images/search?form=xlimg&amp;q=bloomington+minnesota" TargetMode="External"/><Relationship Id="rId1445" Type="http://schemas.openxmlformats.org/officeDocument/2006/relationships/hyperlink" Target="https://www.bing.com/th?id=AMMS_8428a9c8701e26f3a35f0e35b9ebca55&amp;qlt=95" TargetMode="External"/><Relationship Id="rId1652" Type="http://schemas.openxmlformats.org/officeDocument/2006/relationships/hyperlink" Target="https://www.bing.com/images/search?form=xlimg&amp;q=terre+haute+indiana" TargetMode="External"/><Relationship Id="rId1000" Type="http://schemas.openxmlformats.org/officeDocument/2006/relationships/hyperlink" Target="https://www.bing.com/images/search?form=xlimg&amp;q=peoria+illinois" TargetMode="External"/><Relationship Id="rId1305" Type="http://schemas.openxmlformats.org/officeDocument/2006/relationships/hyperlink" Target="https://www.bing.com/th?id=AMMS_55c614f1af4789aa6ba2bf0fa636fe3a&amp;qlt=95" TargetMode="External"/><Relationship Id="rId1957" Type="http://schemas.openxmlformats.org/officeDocument/2006/relationships/hyperlink" Target="https://www.bing.com/th?id=AMMS_59e1ac5c7a7913a8b2c77fde6546336d&amp;qlt=95" TargetMode="External"/><Relationship Id="rId1512" Type="http://schemas.openxmlformats.org/officeDocument/2006/relationships/hyperlink" Target="https://www.bing.com/images/search?form=xlimg&amp;q=rowlett+texas" TargetMode="External"/><Relationship Id="rId1817" Type="http://schemas.openxmlformats.org/officeDocument/2006/relationships/hyperlink" Target="https://www.bing.com/th?id=AMMS_7508230f8037cb08c0a3289cf8d46783&amp;qlt=95" TargetMode="External"/><Relationship Id="rId11" Type="http://schemas.openxmlformats.org/officeDocument/2006/relationships/hyperlink" Target="https://www.bing.com/th?id=AMMS_fd0e68a2fe133b7e2398041170953768&amp;qlt=95" TargetMode="External"/><Relationship Id="rId398" Type="http://schemas.openxmlformats.org/officeDocument/2006/relationships/hyperlink" Target="https://www.bing.com/images/search?form=xlimg&amp;q=jefferson+county+texas" TargetMode="External"/><Relationship Id="rId160" Type="http://schemas.openxmlformats.org/officeDocument/2006/relationships/hyperlink" Target="https://www.bing.com/images/search?form=xlimg&amp;q=topeka+kansas" TargetMode="External"/><Relationship Id="rId258" Type="http://schemas.openxmlformats.org/officeDocument/2006/relationships/hyperlink" Target="https://www.bing.com/images/search?form=xlimg&amp;q=warren+county+mississippi" TargetMode="External"/><Relationship Id="rId465" Type="http://schemas.openxmlformats.org/officeDocument/2006/relationships/hyperlink" Target="https://www.bing.com/th?id=AMMS_f9c4c539a54ed60e7fe0e551c328e3a5&amp;qlt=95" TargetMode="External"/><Relationship Id="rId672" Type="http://schemas.openxmlformats.org/officeDocument/2006/relationships/hyperlink" Target="https://www.bing.com/images/search?form=xlimg&amp;q=buffalo+new+york" TargetMode="External"/><Relationship Id="rId1095" Type="http://schemas.openxmlformats.org/officeDocument/2006/relationships/hyperlink" Target="https://www.bing.com/th?id=AMMS_18516797161dab52a6d792b42c9e2c99&amp;qlt=95" TargetMode="External"/><Relationship Id="rId118" Type="http://schemas.openxmlformats.org/officeDocument/2006/relationships/hyperlink" Target="https://www.bing.com/images/search?form=xlimg&amp;q=honolulu+oahu" TargetMode="External"/><Relationship Id="rId325" Type="http://schemas.openxmlformats.org/officeDocument/2006/relationships/hyperlink" Target="https://www.bing.com/th?id=AMMS_65d95309c6c47d04915cc1a1195c4eda&amp;qlt=95" TargetMode="External"/><Relationship Id="rId532" Type="http://schemas.openxmlformats.org/officeDocument/2006/relationships/hyperlink" Target="https://www.bing.com/images/search?form=xlimg&amp;q=natrona+county+wyoming" TargetMode="External"/><Relationship Id="rId977" Type="http://schemas.openxmlformats.org/officeDocument/2006/relationships/hyperlink" Target="https://www.bing.com/th?id=AMMS_6ea6df5a360fc9f36308c35d4dc465f5&amp;qlt=95" TargetMode="External"/><Relationship Id="rId1162" Type="http://schemas.openxmlformats.org/officeDocument/2006/relationships/hyperlink" Target="https://www.bing.com/images/search?form=xlimg&amp;q=indio+california" TargetMode="External"/><Relationship Id="rId837" Type="http://schemas.openxmlformats.org/officeDocument/2006/relationships/hyperlink" Target="https://www.bing.com/th?id=AMMS_97c5d4db3449db40697e06cf1d6d94ec&amp;qlt=95" TargetMode="External"/><Relationship Id="rId1022" Type="http://schemas.openxmlformats.org/officeDocument/2006/relationships/hyperlink" Target="https://www.bing.com/images/search?form=xlimg&amp;q=waterbury+connecticut" TargetMode="External"/><Relationship Id="rId1467" Type="http://schemas.openxmlformats.org/officeDocument/2006/relationships/hyperlink" Target="https://www.bing.com/th?id=AMMS_b03369f04cd59708e27bc39eba425872&amp;qlt=95" TargetMode="External"/><Relationship Id="rId1674" Type="http://schemas.openxmlformats.org/officeDocument/2006/relationships/hyperlink" Target="https://www.bing.com/images/search?form=xlimg&amp;q=bonita+springs+florida" TargetMode="External"/><Relationship Id="rId1881" Type="http://schemas.openxmlformats.org/officeDocument/2006/relationships/hyperlink" Target="https://www.bing.com/th?id=AMMS_030a133e1070c3a35a8c7c6cea047b8d&amp;qlt=95" TargetMode="External"/><Relationship Id="rId904" Type="http://schemas.openxmlformats.org/officeDocument/2006/relationships/hyperlink" Target="https://www.bing.com/images/search?form=xlimg&amp;q=athens+georgia" TargetMode="External"/><Relationship Id="rId1327" Type="http://schemas.openxmlformats.org/officeDocument/2006/relationships/hyperlink" Target="https://www.bing.com/th?id=AMMS_52ead0783b6712df67c11228fcd48712&amp;qlt=95" TargetMode="External"/><Relationship Id="rId1534" Type="http://schemas.openxmlformats.org/officeDocument/2006/relationships/hyperlink" Target="https://www.bing.com/images/search?form=xlimg&amp;q=laguna+niguel+california" TargetMode="External"/><Relationship Id="rId1741" Type="http://schemas.openxmlformats.org/officeDocument/2006/relationships/hyperlink" Target="https://www.bing.com/th?id=AMMS_3ea5f579a3a143b95f6ebed067bd3f16&amp;qlt=95" TargetMode="External"/><Relationship Id="rId33" Type="http://schemas.openxmlformats.org/officeDocument/2006/relationships/hyperlink" Target="https://www.bing.com/th?id=AMMS_c5f555d85b89761d3afe4632730a0b59&amp;qlt=95" TargetMode="External"/><Relationship Id="rId1601" Type="http://schemas.openxmlformats.org/officeDocument/2006/relationships/hyperlink" Target="https://www.bing.com/th?id=AMMS_c407e56fb85006e6e15a78ca32fccdd9&amp;qlt=95" TargetMode="External"/><Relationship Id="rId1839" Type="http://schemas.openxmlformats.org/officeDocument/2006/relationships/hyperlink" Target="https://www.bing.com/th?id=AMMS_197cc0e97babc1ceb9848f0244bf20b6&amp;qlt=95" TargetMode="External"/><Relationship Id="rId182" Type="http://schemas.openxmlformats.org/officeDocument/2006/relationships/hyperlink" Target="https://www.bing.com/images/search?form=xlimg&amp;q=new+orleans" TargetMode="External"/><Relationship Id="rId1906" Type="http://schemas.openxmlformats.org/officeDocument/2006/relationships/hyperlink" Target="https://www.bing.com/images/search?form=xlimg&amp;q=glendora+california" TargetMode="External"/><Relationship Id="rId487" Type="http://schemas.openxmlformats.org/officeDocument/2006/relationships/hyperlink" Target="https://www.bing.com/th?id=AMMS_ecca78ceb6c3d7571554c4e5178a30c9&amp;qlt=95" TargetMode="External"/><Relationship Id="rId694" Type="http://schemas.openxmlformats.org/officeDocument/2006/relationships/hyperlink" Target="https://www.bing.com/images/search?form=xlimg&amp;q=boise+idaho" TargetMode="External"/><Relationship Id="rId347" Type="http://schemas.openxmlformats.org/officeDocument/2006/relationships/hyperlink" Target="https://www.bing.com/th?id=AMMS_6d577966133e219947b8c498c8863da6&amp;qlt=95" TargetMode="External"/><Relationship Id="rId999" Type="http://schemas.openxmlformats.org/officeDocument/2006/relationships/hyperlink" Target="https://www.bing.com/th?id=AMMS_3290d11a9db985e31fedc3013c4357c5&amp;qlt=95" TargetMode="External"/><Relationship Id="rId1184" Type="http://schemas.openxmlformats.org/officeDocument/2006/relationships/hyperlink" Target="https://www.bing.com/images/search?form=xlimg&amp;q=nashua+new+hampshire" TargetMode="External"/><Relationship Id="rId554" Type="http://schemas.openxmlformats.org/officeDocument/2006/relationships/hyperlink" Target="https://www.bing.com/images/search?form=xlimg&amp;q=tallahassee+florida" TargetMode="External"/><Relationship Id="rId761" Type="http://schemas.openxmlformats.org/officeDocument/2006/relationships/hyperlink" Target="https://www.bing.com/th?id=AMMS_4dbad53ae55290d46d11a51b525358de&amp;qlt=95" TargetMode="External"/><Relationship Id="rId859" Type="http://schemas.openxmlformats.org/officeDocument/2006/relationships/hyperlink" Target="https://www.bing.com/th?id=AMMS_01f6e591597ac5088e86101a34263ba7&amp;qlt=95" TargetMode="External"/><Relationship Id="rId1391" Type="http://schemas.openxmlformats.org/officeDocument/2006/relationships/hyperlink" Target="https://www.bing.com/th?id=AMMS_e332b81e8d5b7350283a375de4535286&amp;qlt=95" TargetMode="External"/><Relationship Id="rId1489" Type="http://schemas.openxmlformats.org/officeDocument/2006/relationships/hyperlink" Target="https://www.bing.com/th?id=AMMS_f50be7f834ed34dd104ed6b7a2c3465e&amp;qlt=95" TargetMode="External"/><Relationship Id="rId1696" Type="http://schemas.openxmlformats.org/officeDocument/2006/relationships/hyperlink" Target="https://www.bing.com/images/search?form=xlimg&amp;q=cupertino+california" TargetMode="External"/><Relationship Id="rId207" Type="http://schemas.openxmlformats.org/officeDocument/2006/relationships/hyperlink" Target="https://www.bing.com/th?id=AMMS_3cc5e2757483ae1ea0fd5114a3bc6d1c&amp;qlt=95" TargetMode="External"/><Relationship Id="rId414" Type="http://schemas.openxmlformats.org/officeDocument/2006/relationships/hyperlink" Target="https://www.bing.com/images/search?form=xlimg&amp;q=baytown+texas" TargetMode="External"/><Relationship Id="rId621" Type="http://schemas.openxmlformats.org/officeDocument/2006/relationships/hyperlink" Target="https://www.bing.com/th?id=AMMS_2ad95d7912cf3ed116b341637278d406&amp;qlt=95" TargetMode="External"/><Relationship Id="rId1044" Type="http://schemas.openxmlformats.org/officeDocument/2006/relationships/hyperlink" Target="https://www.bing.com/images/search?form=xlimg&amp;q=norwalk+california" TargetMode="External"/><Relationship Id="rId1251" Type="http://schemas.openxmlformats.org/officeDocument/2006/relationships/hyperlink" Target="https://www.bing.com/th?id=AMMS_0e82cb1e2c9c163da723eda5d83b7e04&amp;qlt=95" TargetMode="External"/><Relationship Id="rId1349" Type="http://schemas.openxmlformats.org/officeDocument/2006/relationships/hyperlink" Target="https://www.bing.com/th?id=AMMS_6c431e2e1660f4b719dd4215aa01c9f0&amp;qlt=95" TargetMode="External"/><Relationship Id="rId719" Type="http://schemas.openxmlformats.org/officeDocument/2006/relationships/hyperlink" Target="https://www.bing.com/th?id=AMMS_c61c935fdb7ed024ea01067871c53cc3&amp;qlt=95" TargetMode="External"/><Relationship Id="rId926" Type="http://schemas.openxmlformats.org/officeDocument/2006/relationships/hyperlink" Target="https://www.bing.com/images/search?form=xlimg&amp;q=berkeley+ca" TargetMode="External"/><Relationship Id="rId1111" Type="http://schemas.openxmlformats.org/officeDocument/2006/relationships/hyperlink" Target="https://www.bing.com/th?id=AMMS_a099261c4b5811efea0b912865db4b11&amp;qlt=95" TargetMode="External"/><Relationship Id="rId1556" Type="http://schemas.openxmlformats.org/officeDocument/2006/relationships/hyperlink" Target="https://www.bing.com/images/search?form=xlimg&amp;q=jupiter+florida" TargetMode="External"/><Relationship Id="rId1763" Type="http://schemas.openxmlformats.org/officeDocument/2006/relationships/hyperlink" Target="https://www.bing.com/th?id=AMMS_9e0834a3400033ee557ca6f4686c3f1e&amp;qlt=95" TargetMode="External"/><Relationship Id="rId55" Type="http://schemas.openxmlformats.org/officeDocument/2006/relationships/hyperlink" Target="https://www.bing.com/th?id=AMMS_20c7fe3858f9091ebf86cadf3d0a2ce3&amp;qlt=95" TargetMode="External"/><Relationship Id="rId1209" Type="http://schemas.openxmlformats.org/officeDocument/2006/relationships/hyperlink" Target="https://www.bing.com/th?id=AMMS_86b6086a82a3ff5bb2d1fe6944d5996e&amp;qlt=95" TargetMode="External"/><Relationship Id="rId1416" Type="http://schemas.openxmlformats.org/officeDocument/2006/relationships/hyperlink" Target="https://www.bing.com/images/search?form=xlimg&amp;q=jacksonville+north+carolina" TargetMode="External"/><Relationship Id="rId1623" Type="http://schemas.openxmlformats.org/officeDocument/2006/relationships/hyperlink" Target="https://www.bing.com/th?id=AMMS_4decea97d37811a337f71e8196760d1f&amp;qlt=95" TargetMode="External"/><Relationship Id="rId1830" Type="http://schemas.openxmlformats.org/officeDocument/2006/relationships/hyperlink" Target="https://www.bing.com/images/search?form=xlimg&amp;q=decatur+alabama" TargetMode="External"/><Relationship Id="rId1928" Type="http://schemas.openxmlformats.org/officeDocument/2006/relationships/hyperlink" Target="https://www.bing.com/images/search?form=xlimg&amp;q=west+lafayette+indiana" TargetMode="External"/><Relationship Id="rId271" Type="http://schemas.openxmlformats.org/officeDocument/2006/relationships/hyperlink" Target="https://www.bing.com/th?id=AMMS_b78336fa0eb9df9802cb174e2dc3e33f&amp;qlt=95" TargetMode="External"/><Relationship Id="rId131" Type="http://schemas.openxmlformats.org/officeDocument/2006/relationships/hyperlink" Target="https://www.bing.com/th?id=AMMS_41c7408c97373b505291f75d018487bd&amp;qlt=95" TargetMode="External"/><Relationship Id="rId369" Type="http://schemas.openxmlformats.org/officeDocument/2006/relationships/hyperlink" Target="https://www.bing.com/th?id=AMMS_287df257e6a24d0e41fd1bd8467f393d&amp;qlt=95" TargetMode="External"/><Relationship Id="rId576" Type="http://schemas.openxmlformats.org/officeDocument/2006/relationships/hyperlink" Target="https://www.bing.com/images/search?form=xlimg&amp;q=salem+oregon" TargetMode="External"/><Relationship Id="rId783" Type="http://schemas.openxmlformats.org/officeDocument/2006/relationships/hyperlink" Target="https://www.bing.com/th?id=AMMS_0ebe93d658ef0a48364e8ae24cee8201&amp;qlt=95" TargetMode="External"/><Relationship Id="rId990" Type="http://schemas.openxmlformats.org/officeDocument/2006/relationships/hyperlink" Target="https://www.bing.com/images/search?form=xlimg&amp;q=everett+washington" TargetMode="External"/><Relationship Id="rId229" Type="http://schemas.openxmlformats.org/officeDocument/2006/relationships/hyperlink" Target="https://www.bing.com/th?id=AMMS_1a45b4409c5a83c5e77e3688344ef3a3&amp;qlt=95" TargetMode="External"/><Relationship Id="rId436" Type="http://schemas.openxmlformats.org/officeDocument/2006/relationships/hyperlink" Target="https://www.bing.com/images/search?form=xlimg&amp;q=el+paso+texas" TargetMode="External"/><Relationship Id="rId643" Type="http://schemas.openxmlformats.org/officeDocument/2006/relationships/hyperlink" Target="https://www.bing.com/th?id=AMMS_9f2ee9644d770693268c78e9d3e2737b&amp;qlt=95" TargetMode="External"/><Relationship Id="rId1066" Type="http://schemas.openxmlformats.org/officeDocument/2006/relationships/hyperlink" Target="https://www.bing.com/images/search?form=xlimg&amp;q=carmel+indiana" TargetMode="External"/><Relationship Id="rId1273" Type="http://schemas.openxmlformats.org/officeDocument/2006/relationships/hyperlink" Target="https://www.bing.com/th?id=AMMS_e9ce7d0c26bfe74ea59a3a1bb1fda466&amp;qlt=95" TargetMode="External"/><Relationship Id="rId1480" Type="http://schemas.openxmlformats.org/officeDocument/2006/relationships/hyperlink" Target="https://www.bing.com/images/search?form=xlimg&amp;q=eau+claire+wisconsin" TargetMode="External"/><Relationship Id="rId850" Type="http://schemas.openxmlformats.org/officeDocument/2006/relationships/hyperlink" Target="https://www.bing.com/images/search?form=xlimg&amp;q=surprise+arizona" TargetMode="External"/><Relationship Id="rId948" Type="http://schemas.openxmlformats.org/officeDocument/2006/relationships/hyperlink" Target="https://www.bing.com/images/search?form=xlimg&amp;q=independence+missouri" TargetMode="External"/><Relationship Id="rId1133" Type="http://schemas.openxmlformats.org/officeDocument/2006/relationships/hyperlink" Target="https://www.bing.com/th?id=AMMS_72b10274166bb25e65b3e72fd1aa20c8&amp;qlt=95" TargetMode="External"/><Relationship Id="rId1578" Type="http://schemas.openxmlformats.org/officeDocument/2006/relationships/hyperlink" Target="https://www.bing.com/images/search?form=xlimg&amp;q=eden+prairie+minnesota" TargetMode="External"/><Relationship Id="rId1785" Type="http://schemas.openxmlformats.org/officeDocument/2006/relationships/hyperlink" Target="https://www.bing.com/th?id=AMMS_99283de496629a144ab6f9569c91dfe9&amp;qlt=95" TargetMode="External"/><Relationship Id="rId77" Type="http://schemas.openxmlformats.org/officeDocument/2006/relationships/hyperlink" Target="https://www.bing.com/th?id=AMMS_cfda721ea11b11ea4d5c9af0294dcc67&amp;qlt=95" TargetMode="External"/><Relationship Id="rId503" Type="http://schemas.openxmlformats.org/officeDocument/2006/relationships/hyperlink" Target="https://www.bing.com/th?id=AMMS_ace1ab8ae465b9ff92c9e8c5d8d65aae&amp;qlt=95" TargetMode="External"/><Relationship Id="rId710" Type="http://schemas.openxmlformats.org/officeDocument/2006/relationships/hyperlink" Target="https://www.bing.com/images/search?form=xlimg&amp;q=santa+clarita+california" TargetMode="External"/><Relationship Id="rId808" Type="http://schemas.openxmlformats.org/officeDocument/2006/relationships/hyperlink" Target="https://www.bing.com/images/search?form=xlimg&amp;q=salinas+california" TargetMode="External"/><Relationship Id="rId1340" Type="http://schemas.openxmlformats.org/officeDocument/2006/relationships/hyperlink" Target="https://www.bing.com/images/search?form=xlimg&amp;q=rapid+city+south+dakota" TargetMode="External"/><Relationship Id="rId1438" Type="http://schemas.openxmlformats.org/officeDocument/2006/relationships/hyperlink" Target="https://www.bing.com/images/search?form=xlimg&amp;q=weston+florida" TargetMode="External"/><Relationship Id="rId1645" Type="http://schemas.openxmlformats.org/officeDocument/2006/relationships/hyperlink" Target="https://www.bing.com/th?id=AMMS_8b42d41192a968e18bc72f79327d2582&amp;qlt=95" TargetMode="External"/><Relationship Id="rId1200" Type="http://schemas.openxmlformats.org/officeDocument/2006/relationships/hyperlink" Target="https://www.bing.com/images/search?form=xlimg&amp;q=avondale+arizona" TargetMode="External"/><Relationship Id="rId1852" Type="http://schemas.openxmlformats.org/officeDocument/2006/relationships/hyperlink" Target="https://www.bing.com/images/search?form=xlimg&amp;q=mount+prospect+illinois" TargetMode="External"/><Relationship Id="rId1505" Type="http://schemas.openxmlformats.org/officeDocument/2006/relationships/hyperlink" Target="https://www.bing.com/th?id=AMMS_12d3f41719d50f70dc753aa1d5e7d3db&amp;qlt=95" TargetMode="External"/><Relationship Id="rId1712" Type="http://schemas.openxmlformats.org/officeDocument/2006/relationships/hyperlink" Target="https://www.bing.com/images/search?form=xlimg&amp;q=margate+florida" TargetMode="External"/><Relationship Id="rId293" Type="http://schemas.openxmlformats.org/officeDocument/2006/relationships/hyperlink" Target="https://www.bing.com/th?id=AMMS_3266081ef13ce0fb36ddf9997a839f18&amp;qlt=95" TargetMode="External"/><Relationship Id="rId153" Type="http://schemas.openxmlformats.org/officeDocument/2006/relationships/hyperlink" Target="https://www.bing.com/th?id=AMMS_517b8d377c86b27871dcca377d0809c3&amp;qlt=95" TargetMode="External"/><Relationship Id="rId360" Type="http://schemas.openxmlformats.org/officeDocument/2006/relationships/hyperlink" Target="https://www.bing.com/images/search?form=xlimg&amp;q=tulsa+oklahoma" TargetMode="External"/><Relationship Id="rId598" Type="http://schemas.openxmlformats.org/officeDocument/2006/relationships/hyperlink" Target="https://www.bing.com/images/search?form=xlimg&amp;q=kansas+city+missouri" TargetMode="External"/><Relationship Id="rId220" Type="http://schemas.openxmlformats.org/officeDocument/2006/relationships/hyperlink" Target="https://www.bing.com/images/search?form=xlimg&amp;q=webster+parish+louisiana" TargetMode="External"/><Relationship Id="rId458" Type="http://schemas.openxmlformats.org/officeDocument/2006/relationships/hyperlink" Target="https://www.bing.com/images/search?form=xlimg&amp;q=bexar+county+texas" TargetMode="External"/><Relationship Id="rId665" Type="http://schemas.openxmlformats.org/officeDocument/2006/relationships/hyperlink" Target="https://www.bing.com/th?id=AMMS_f39caf709506a57d1879af592252026e&amp;qlt=95" TargetMode="External"/><Relationship Id="rId872" Type="http://schemas.openxmlformats.org/officeDocument/2006/relationships/hyperlink" Target="https://www.bing.com/images/search?form=xlimg&amp;q=south+carolina" TargetMode="External"/><Relationship Id="rId1088" Type="http://schemas.openxmlformats.org/officeDocument/2006/relationships/hyperlink" Target="https://www.bing.com/images/search?form=xlimg&amp;q=beaverton+oregon" TargetMode="External"/><Relationship Id="rId1295" Type="http://schemas.openxmlformats.org/officeDocument/2006/relationships/hyperlink" Target="https://www.bing.com/th?id=AMMS_33a30497c275e13a3d066f96efd8d8e8&amp;qlt=95" TargetMode="External"/><Relationship Id="rId318" Type="http://schemas.openxmlformats.org/officeDocument/2006/relationships/hyperlink" Target="https://www.bing.com/images/search?form=xlimg&amp;q=north+dakota" TargetMode="External"/><Relationship Id="rId525" Type="http://schemas.openxmlformats.org/officeDocument/2006/relationships/hyperlink" Target="https://www.bing.com/th?id=AMMS_6e5d4d66ad4421336b6a429521894c1e&amp;qlt=95" TargetMode="External"/><Relationship Id="rId732" Type="http://schemas.openxmlformats.org/officeDocument/2006/relationships/hyperlink" Target="https://www.bing.com/images/search?form=xlimg&amp;q=huntington+beach+california" TargetMode="External"/><Relationship Id="rId1155" Type="http://schemas.openxmlformats.org/officeDocument/2006/relationships/hyperlink" Target="https://www.bing.com/th?id=AMMS_f5b64dba3756a1e35648d1db9048e323&amp;qlt=95" TargetMode="External"/><Relationship Id="rId1362" Type="http://schemas.openxmlformats.org/officeDocument/2006/relationships/hyperlink" Target="https://www.bing.com/images/search?form=xlimg&amp;q=wyoming+michigan" TargetMode="External"/><Relationship Id="rId99" Type="http://schemas.openxmlformats.org/officeDocument/2006/relationships/hyperlink" Target="https://www.bing.com/th?id=AMMS_afa817c3987584968a1f917b51d35a6f&amp;qlt=95" TargetMode="External"/><Relationship Id="rId1015" Type="http://schemas.openxmlformats.org/officeDocument/2006/relationships/hyperlink" Target="https://www.bing.com/th?id=AMMS_c0cb6ec967b94d2737a9e944e497addb&amp;qlt=95" TargetMode="External"/><Relationship Id="rId1222" Type="http://schemas.openxmlformats.org/officeDocument/2006/relationships/hyperlink" Target="https://www.bing.com/images/search?form=xlimg&amp;q=hoover+alabama" TargetMode="External"/><Relationship Id="rId1667" Type="http://schemas.openxmlformats.org/officeDocument/2006/relationships/hyperlink" Target="https://www.bing.com/th?id=AMMS_e126b44d968df76d67600fb2cb60db1c&amp;qlt=95" TargetMode="External"/><Relationship Id="rId1874" Type="http://schemas.openxmlformats.org/officeDocument/2006/relationships/hyperlink" Target="https://www.bing.com/images/search?form=xlimg&amp;q=wylie+texas" TargetMode="External"/><Relationship Id="rId1527" Type="http://schemas.openxmlformats.org/officeDocument/2006/relationships/hyperlink" Target="https://www.bing.com/th?id=AMMS_20bf332af56a6203f3b1503d7a5b20ec&amp;qlt=95" TargetMode="External"/><Relationship Id="rId1734" Type="http://schemas.openxmlformats.org/officeDocument/2006/relationships/hyperlink" Target="https://www.bing.com/images/search?form=xlimg&amp;q=santee+california" TargetMode="External"/><Relationship Id="rId1941" Type="http://schemas.openxmlformats.org/officeDocument/2006/relationships/hyperlink" Target="https://www.bing.com/th?id=AMMS_fead0aac2f5a26c4cbd47ed7fe0a15be&amp;qlt=95" TargetMode="External"/><Relationship Id="rId26" Type="http://schemas.openxmlformats.org/officeDocument/2006/relationships/hyperlink" Target="https://www.bing.com/images/search?form=xlimg&amp;q=kenai+peninsula+borough+alaska+united+states" TargetMode="External"/><Relationship Id="rId175" Type="http://schemas.openxmlformats.org/officeDocument/2006/relationships/hyperlink" Target="https://www.bing.com/th?id=AMMS_5feae244a1c73ed49e6ff0f2044fcaf3&amp;qlt=95" TargetMode="External"/><Relationship Id="rId1801" Type="http://schemas.openxmlformats.org/officeDocument/2006/relationships/hyperlink" Target="https://www.bing.com/th?id=AMMS_9d9866f4ce43595a9b85beae189b63ed&amp;qlt=95" TargetMode="External"/><Relationship Id="rId382" Type="http://schemas.openxmlformats.org/officeDocument/2006/relationships/hyperlink" Target="https://www.bing.com/images/search?form=xlimg&amp;q=bradford+pennsylvania" TargetMode="External"/><Relationship Id="rId687" Type="http://schemas.openxmlformats.org/officeDocument/2006/relationships/hyperlink" Target="https://www.bing.com/th?id=AMMS_cfbb4c1abcdc74a554f356919b30c76a&amp;qlt=95" TargetMode="External"/><Relationship Id="rId242" Type="http://schemas.openxmlformats.org/officeDocument/2006/relationships/hyperlink" Target="https://www.bing.com/images/search?form=xlimg&amp;q=st.+paul+park+washington+county+minnesota" TargetMode="External"/><Relationship Id="rId894" Type="http://schemas.openxmlformats.org/officeDocument/2006/relationships/hyperlink" Target="https://www.bing.com/images/search?form=xlimg&amp;q=sterling+heights+michigan" TargetMode="External"/><Relationship Id="rId1177" Type="http://schemas.openxmlformats.org/officeDocument/2006/relationships/hyperlink" Target="https://www.bing.com/th?id=AMMS_e436e4c7c9b3aad4e40818c9c2642d1d&amp;qlt=95" TargetMode="External"/><Relationship Id="rId102" Type="http://schemas.openxmlformats.org/officeDocument/2006/relationships/hyperlink" Target="https://www.bing.com/images/search?form=xlimg&amp;q=thornton+colorado" TargetMode="External"/><Relationship Id="rId547" Type="http://schemas.openxmlformats.org/officeDocument/2006/relationships/hyperlink" Target="https://www.bing.com/th?id=AMMS_a12c4ee75086d3d416ff256e1a35d6b6&amp;qlt=95" TargetMode="External"/><Relationship Id="rId754" Type="http://schemas.openxmlformats.org/officeDocument/2006/relationships/hyperlink" Target="https://www.bing.com/images/search?form=xlimg&amp;q=worcester+massachusetts" TargetMode="External"/><Relationship Id="rId961" Type="http://schemas.openxmlformats.org/officeDocument/2006/relationships/hyperlink" Target="https://www.bing.com/th?id=AMMS_468ea72db0da68b6765d30f3233df46b&amp;qlt=95" TargetMode="External"/><Relationship Id="rId1384" Type="http://schemas.openxmlformats.org/officeDocument/2006/relationships/hyperlink" Target="https://www.bing.com/images/search?form=xlimg&amp;q=st+joseph+missouri" TargetMode="External"/><Relationship Id="rId1591" Type="http://schemas.openxmlformats.org/officeDocument/2006/relationships/hyperlink" Target="https://www.bing.com/th?id=AMMS_207814bcfd6b87edfbccaf484d788eeb&amp;qlt=95" TargetMode="External"/><Relationship Id="rId1689" Type="http://schemas.openxmlformats.org/officeDocument/2006/relationships/hyperlink" Target="https://www.bing.com/th?id=AMMS_696d305fd969d3b03a79c7a9e38ce3d5&amp;qlt=95" TargetMode="External"/><Relationship Id="rId90" Type="http://schemas.openxmlformats.org/officeDocument/2006/relationships/hyperlink" Target="https://www.bing.com/images/search?form=xlimg&amp;q=san+luis+obispo+county+california" TargetMode="External"/><Relationship Id="rId407" Type="http://schemas.openxmlformats.org/officeDocument/2006/relationships/hyperlink" Target="https://www.bing.com/th?id=AMMS_881de5a02ea411d4f902fa733567debf&amp;qlt=95" TargetMode="External"/><Relationship Id="rId614" Type="http://schemas.openxmlformats.org/officeDocument/2006/relationships/hyperlink" Target="https://www.bing.com/images/search?form=xlimg&amp;q=virginia+beach" TargetMode="External"/><Relationship Id="rId821" Type="http://schemas.openxmlformats.org/officeDocument/2006/relationships/hyperlink" Target="https://www.bing.com/th?id=AMMS_930e028a5e54b33293853c27e8594b2d&amp;qlt=95" TargetMode="External"/><Relationship Id="rId1037" Type="http://schemas.openxmlformats.org/officeDocument/2006/relationships/hyperlink" Target="https://www.bing.com/th?id=AMMS_cc2f438cfca0ffc32955cad14e3517f7&amp;qlt=95" TargetMode="External"/><Relationship Id="rId1244" Type="http://schemas.openxmlformats.org/officeDocument/2006/relationships/hyperlink" Target="https://www.bing.com/images/search?form=xlimg&amp;q=newport+beach+california" TargetMode="External"/><Relationship Id="rId1451" Type="http://schemas.openxmlformats.org/officeDocument/2006/relationships/hyperlink" Target="https://www.bing.com/th?id=AMMS_6ed59079e965c9c84ddb77ecc9fc6649&amp;qlt=95" TargetMode="External"/><Relationship Id="rId1896" Type="http://schemas.openxmlformats.org/officeDocument/2006/relationships/hyperlink" Target="https://www.bing.com/images/search?form=xlimg&amp;q=elkhart+indiana" TargetMode="External"/><Relationship Id="rId919" Type="http://schemas.openxmlformats.org/officeDocument/2006/relationships/hyperlink" Target="https://www.bing.com/th?id=AMMS_c7f459e9c322994d0abcd22fa8123433&amp;qlt=95" TargetMode="External"/><Relationship Id="rId1104" Type="http://schemas.openxmlformats.org/officeDocument/2006/relationships/hyperlink" Target="https://www.bing.com/images/search?form=xlimg&amp;q=federal+way+washington" TargetMode="External"/><Relationship Id="rId1311" Type="http://schemas.openxmlformats.org/officeDocument/2006/relationships/hyperlink" Target="https://www.bing.com/th?id=AMMS_b4b58b7a860ce1e46d8518a6c98e5632&amp;qlt=95" TargetMode="External"/><Relationship Id="rId1549" Type="http://schemas.openxmlformats.org/officeDocument/2006/relationships/hyperlink" Target="https://www.bing.com/th?id=AMMS_8b7d81fadb0e158d34a928962e88fb3e&amp;qlt=95" TargetMode="External"/><Relationship Id="rId1756" Type="http://schemas.openxmlformats.org/officeDocument/2006/relationships/hyperlink" Target="https://www.bing.com/images/search?form=xlimg&amp;q=midwest+city+oklahoma" TargetMode="External"/><Relationship Id="rId1963" Type="http://schemas.openxmlformats.org/officeDocument/2006/relationships/hyperlink" Target="https://www.bing.com/th?id=AMMS_6624df4a64e09a664024f2435ef64375&amp;qlt=95" TargetMode="External"/><Relationship Id="rId48" Type="http://schemas.openxmlformats.org/officeDocument/2006/relationships/hyperlink" Target="https://www.bing.com/images/search?form=xlimg&amp;q=little+rock+arkansas" TargetMode="External"/><Relationship Id="rId1409" Type="http://schemas.openxmlformats.org/officeDocument/2006/relationships/hyperlink" Target="https://www.bing.com/th?id=AMMS_ed68ff489a752d404f96f9a0243e1f88&amp;qlt=95" TargetMode="External"/><Relationship Id="rId1616" Type="http://schemas.openxmlformats.org/officeDocument/2006/relationships/hyperlink" Target="https://www.bing.com/images/search?form=xlimg&amp;q=skokie+illinois" TargetMode="External"/><Relationship Id="rId1823" Type="http://schemas.openxmlformats.org/officeDocument/2006/relationships/hyperlink" Target="https://www.bing.com/th?id=AMMS_49891db3d49f8aced3a41965e716c377&amp;qlt=95" TargetMode="External"/><Relationship Id="rId197" Type="http://schemas.openxmlformats.org/officeDocument/2006/relationships/hyperlink" Target="https://www.bing.com/th?id=AMMS_1aa464d36a70478d3b315ab229e72fbd&amp;qlt=95" TargetMode="External"/><Relationship Id="rId264" Type="http://schemas.openxmlformats.org/officeDocument/2006/relationships/hyperlink" Target="https://www.bing.com/images/search?form=xlimg&amp;q=billings+montana" TargetMode="External"/><Relationship Id="rId471" Type="http://schemas.openxmlformats.org/officeDocument/2006/relationships/hyperlink" Target="https://www.bing.com/th?id=AMMS_c267d6220686c3665d77447d1d5b6ad4&amp;qlt=95" TargetMode="External"/><Relationship Id="rId124" Type="http://schemas.openxmlformats.org/officeDocument/2006/relationships/hyperlink" Target="https://www.bing.com/images/search?form=xlimg&amp;q=madison+county+illinois" TargetMode="External"/><Relationship Id="rId569" Type="http://schemas.openxmlformats.org/officeDocument/2006/relationships/hyperlink" Target="https://www.bing.com/th?id=AMMS_82121ee381f71cfa2f719a4d50754c55&amp;qlt=95" TargetMode="External"/><Relationship Id="rId776" Type="http://schemas.openxmlformats.org/officeDocument/2006/relationships/hyperlink" Target="https://www.bing.com/images/search?form=xlimg&amp;q=rancho+cucamonga+california" TargetMode="External"/><Relationship Id="rId983" Type="http://schemas.openxmlformats.org/officeDocument/2006/relationships/hyperlink" Target="https://www.bing.com/th?id=AMMS_db6ff9e04d8a0bc816b58508d597ecdb&amp;qlt=95" TargetMode="External"/><Relationship Id="rId1199" Type="http://schemas.openxmlformats.org/officeDocument/2006/relationships/hyperlink" Target="https://www.bing.com/th?id=AMMS_21d1d89f038b342135ae3fe3d1711277&amp;qlt=95" TargetMode="External"/><Relationship Id="rId331" Type="http://schemas.openxmlformats.org/officeDocument/2006/relationships/hyperlink" Target="https://www.bing.com/th?id=AMMS_05aa70ebb9a0b29b30d94ce16ce5c410&amp;qlt=95" TargetMode="External"/><Relationship Id="rId429" Type="http://schemas.openxmlformats.org/officeDocument/2006/relationships/hyperlink" Target="https://www.bing.com/th?id=AMMS_d383cb8fcac15e92abdd436139497964&amp;qlt=95" TargetMode="External"/><Relationship Id="rId636" Type="http://schemas.openxmlformats.org/officeDocument/2006/relationships/hyperlink" Target="https://www.bing.com/images/search?form=xlimg&amp;q=stockton+california" TargetMode="External"/><Relationship Id="rId1059" Type="http://schemas.openxmlformats.org/officeDocument/2006/relationships/hyperlink" Target="https://www.bing.com/th?id=AMMS_2584e3e99e75d44fc8c024aa7dfd9a5c&amp;qlt=95" TargetMode="External"/><Relationship Id="rId1266" Type="http://schemas.openxmlformats.org/officeDocument/2006/relationships/hyperlink" Target="https://www.bing.com/images/search?form=xlimg&amp;q=manteca+california" TargetMode="External"/><Relationship Id="rId1473" Type="http://schemas.openxmlformats.org/officeDocument/2006/relationships/hyperlink" Target="https://www.bing.com/th?id=AMMS_32fe250ee712b171e089d2473e2d4b60&amp;qlt=95" TargetMode="External"/><Relationship Id="rId843" Type="http://schemas.openxmlformats.org/officeDocument/2006/relationships/hyperlink" Target="https://www.bing.com/th?id=AMMS_76b18a04e7c8426fa38098308d781e8b&amp;qlt=95" TargetMode="External"/><Relationship Id="rId1126" Type="http://schemas.openxmlformats.org/officeDocument/2006/relationships/hyperlink" Target="https://www.bing.com/images/search?form=xlimg&amp;q=tracy+california" TargetMode="External"/><Relationship Id="rId1680" Type="http://schemas.openxmlformats.org/officeDocument/2006/relationships/hyperlink" Target="https://www.bing.com/images/search?form=xlimg&amp;q=bartlett+tennessee" TargetMode="External"/><Relationship Id="rId1778" Type="http://schemas.openxmlformats.org/officeDocument/2006/relationships/hyperlink" Target="https://www.bing.com/images/search?form=xlimg&amp;q=tinley+park+illinois" TargetMode="External"/><Relationship Id="rId1901" Type="http://schemas.openxmlformats.org/officeDocument/2006/relationships/hyperlink" Target="https://www.bing.com/th?id=AMMS_c854d14939ceff26962ef49f0866a77e&amp;qlt=95" TargetMode="External"/><Relationship Id="rId275" Type="http://schemas.openxmlformats.org/officeDocument/2006/relationships/hyperlink" Target="https://www.bing.com/th?id=AMMS_703504c80ec37e69581e3a7124e94c38&amp;qlt=95" TargetMode="External"/><Relationship Id="rId482" Type="http://schemas.openxmlformats.org/officeDocument/2006/relationships/hyperlink" Target="https://www.bing.com/images/search?form=xlimg&amp;q=olympia+washington" TargetMode="External"/><Relationship Id="rId703" Type="http://schemas.openxmlformats.org/officeDocument/2006/relationships/hyperlink" Target="https://www.bing.com/th?id=AMMS_2db3117db47b533fc70dc773c56344f7&amp;qlt=95" TargetMode="External"/><Relationship Id="rId910" Type="http://schemas.openxmlformats.org/officeDocument/2006/relationships/hyperlink" Target="https://www.bing.com/images/search?form=xlimg&amp;q=simi+valley+california" TargetMode="External"/><Relationship Id="rId1333" Type="http://schemas.openxmlformats.org/officeDocument/2006/relationships/hyperlink" Target="https://www.bing.com/th?id=AMMS_d803d7dc7a9e49e2e3b4b17d67478ff0&amp;qlt=95" TargetMode="External"/><Relationship Id="rId1540" Type="http://schemas.openxmlformats.org/officeDocument/2006/relationships/hyperlink" Target="https://www.bing.com/images/search?form=xlimg&amp;q=auburn+alabama" TargetMode="External"/><Relationship Id="rId1638" Type="http://schemas.openxmlformats.org/officeDocument/2006/relationships/hyperlink" Target="https://www.bing.com/images/search?form=xlimg&amp;q=burnsville+minnesota" TargetMode="External"/><Relationship Id="rId135" Type="http://schemas.openxmlformats.org/officeDocument/2006/relationships/hyperlink" Target="https://www.bing.com/th?id=AMMS_25cc05c62545848bfa3b26cd1849f597&amp;qlt=95" TargetMode="External"/><Relationship Id="rId342" Type="http://schemas.openxmlformats.org/officeDocument/2006/relationships/hyperlink" Target="https://www.bing.com/images/search?form=xlimg&amp;q=toledo+ohio" TargetMode="External"/><Relationship Id="rId787" Type="http://schemas.openxmlformats.org/officeDocument/2006/relationships/hyperlink" Target="https://www.bing.com/th?id=AMMS_65d4b8bb528212c161006d6375e86fbd&amp;qlt=95" TargetMode="External"/><Relationship Id="rId994" Type="http://schemas.openxmlformats.org/officeDocument/2006/relationships/hyperlink" Target="https://www.bing.com/images/search?form=xlimg&amp;q=lowell+massachusetts" TargetMode="External"/><Relationship Id="rId1400" Type="http://schemas.openxmlformats.org/officeDocument/2006/relationships/hyperlink" Target="https://www.bing.com/images/search?form=xlimg&amp;q=camden+new+jersey" TargetMode="External"/><Relationship Id="rId1845" Type="http://schemas.openxmlformats.org/officeDocument/2006/relationships/hyperlink" Target="https://www.bing.com/th?id=AMMS_96cd12916c88998a4e55e5fad3b954c4&amp;qlt=95" TargetMode="External"/><Relationship Id="rId202" Type="http://schemas.openxmlformats.org/officeDocument/2006/relationships/hyperlink" Target="https://www.bing.com/images/search?form=xlimg&amp;q=chalmette+louisiana" TargetMode="External"/><Relationship Id="rId647" Type="http://schemas.openxmlformats.org/officeDocument/2006/relationships/hyperlink" Target="https://www.bing.com/th?id=AMMS_2f7984040296c588be8de733628e77cb&amp;qlt=95" TargetMode="External"/><Relationship Id="rId854" Type="http://schemas.openxmlformats.org/officeDocument/2006/relationships/hyperlink" Target="https://www.bing.com/images/search?form=xlimg&amp;q=roseville+california" TargetMode="External"/><Relationship Id="rId1277" Type="http://schemas.openxmlformats.org/officeDocument/2006/relationships/hyperlink" Target="https://www.bing.com/th?id=AMMS_e4406894c6adae6677270e55cb01ca75&amp;qlt=95" TargetMode="External"/><Relationship Id="rId1484" Type="http://schemas.openxmlformats.org/officeDocument/2006/relationships/hyperlink" Target="https://www.bing.com/images/search?form=xlimg&amp;q=castle+rock+colorado" TargetMode="External"/><Relationship Id="rId1691" Type="http://schemas.openxmlformats.org/officeDocument/2006/relationships/hyperlink" Target="https://www.bing.com/th?id=AMMS_984c0c7e16ff17a3bdc86510e6668f35&amp;qlt=95" TargetMode="External"/><Relationship Id="rId1705" Type="http://schemas.openxmlformats.org/officeDocument/2006/relationships/hyperlink" Target="https://www.bing.com/th?id=AMMS_e1192a33536807155b2e151714cdb7fc&amp;qlt=95" TargetMode="External"/><Relationship Id="rId1912" Type="http://schemas.openxmlformats.org/officeDocument/2006/relationships/hyperlink" Target="https://www.bing.com/images/search?form=xlimg&amp;q=perth+amboy+new+jersey" TargetMode="External"/><Relationship Id="rId286" Type="http://schemas.openxmlformats.org/officeDocument/2006/relationships/hyperlink" Target="https://www.bing.com/images/search?form=xlimg&amp;q=linden+new+jersey" TargetMode="External"/><Relationship Id="rId493" Type="http://schemas.openxmlformats.org/officeDocument/2006/relationships/hyperlink" Target="https://www.bing.com/th?id=AMMS_5f81dd2036b8e4d54f7ebcc59f9d06bf&amp;qlt=95" TargetMode="External"/><Relationship Id="rId507" Type="http://schemas.openxmlformats.org/officeDocument/2006/relationships/hyperlink" Target="https://www.bing.com/th?id=AMMS_fdf8960f188b69f78d71fd34b50f83ff&amp;qlt=95" TargetMode="External"/><Relationship Id="rId714" Type="http://schemas.openxmlformats.org/officeDocument/2006/relationships/hyperlink" Target="https://www.bing.com/images/search?form=xlimg&amp;q=oxnard+california" TargetMode="External"/><Relationship Id="rId921" Type="http://schemas.openxmlformats.org/officeDocument/2006/relationships/hyperlink" Target="https://www.bing.com/th?id=AMMS_54a1b6b2349cedc069e04c2b111d41f9&amp;qlt=95" TargetMode="External"/><Relationship Id="rId1137" Type="http://schemas.openxmlformats.org/officeDocument/2006/relationships/hyperlink" Target="https://www.bing.com/th?id=AMMS_8cccad290b6c96a370195bcf4da4d302&amp;qlt=95" TargetMode="External"/><Relationship Id="rId1344" Type="http://schemas.openxmlformats.org/officeDocument/2006/relationships/hyperlink" Target="https://www.bing.com/images/search?form=xlimg&amp;q=gastonia+north+carolina" TargetMode="External"/><Relationship Id="rId1551" Type="http://schemas.openxmlformats.org/officeDocument/2006/relationships/hyperlink" Target="https://www.bing.com/th?id=AMMS_7c2a77a3e4519676afb33ca2c244ae66&amp;qlt=95" TargetMode="External"/><Relationship Id="rId1789" Type="http://schemas.openxmlformats.org/officeDocument/2006/relationships/hyperlink" Target="https://www.bing.com/th?id=AMMS_20f147f3f506553ad09426f8cc0ae72f&amp;qlt=95" TargetMode="External"/><Relationship Id="rId50" Type="http://schemas.openxmlformats.org/officeDocument/2006/relationships/hyperlink" Target="https://www.bing.com/images/search?form=xlimg&amp;q=smackover+arkansas" TargetMode="External"/><Relationship Id="rId146" Type="http://schemas.openxmlformats.org/officeDocument/2006/relationships/hyperlink" Target="https://www.bing.com/images/search?form=xlimg&amp;q=lake+county+indiana" TargetMode="External"/><Relationship Id="rId353" Type="http://schemas.openxmlformats.org/officeDocument/2006/relationships/hyperlink" Target="https://www.bing.com/th?id=AMMS_0799803027c638251b00429e888b5529&amp;qlt=95" TargetMode="External"/><Relationship Id="rId560" Type="http://schemas.openxmlformats.org/officeDocument/2006/relationships/hyperlink" Target="https://www.bing.com/images/search?form=xlimg&amp;q=north+carolina" TargetMode="External"/><Relationship Id="rId798" Type="http://schemas.openxmlformats.org/officeDocument/2006/relationships/hyperlink" Target="https://www.bing.com/images/search?form=xlimg&amp;q=alexandria+virginia" TargetMode="External"/><Relationship Id="rId1190" Type="http://schemas.openxmlformats.org/officeDocument/2006/relationships/hyperlink" Target="https://www.bing.com/images/search?form=xlimg&amp;q=norwalk+connecticut" TargetMode="External"/><Relationship Id="rId1204" Type="http://schemas.openxmlformats.org/officeDocument/2006/relationships/hyperlink" Target="https://www.bing.com/images/search?form=xlimg&amp;q=citrus+heights+california" TargetMode="External"/><Relationship Id="rId1411" Type="http://schemas.openxmlformats.org/officeDocument/2006/relationships/hyperlink" Target="https://www.bing.com/th?id=AMMS_2b7945ad978e07c04fb7110db3f9781d&amp;qlt=95" TargetMode="External"/><Relationship Id="rId1649" Type="http://schemas.openxmlformats.org/officeDocument/2006/relationships/hyperlink" Target="https://www.bing.com/th?id=AMMS_c67e84f19d3160b01e89a06bd16f61fb&amp;qlt=95" TargetMode="External"/><Relationship Id="rId1856" Type="http://schemas.openxmlformats.org/officeDocument/2006/relationships/hyperlink" Target="https://www.bing.com/images/search?form=xlimg&amp;q=delano+california" TargetMode="External"/><Relationship Id="rId213" Type="http://schemas.openxmlformats.org/officeDocument/2006/relationships/hyperlink" Target="https://www.bing.com/th?id=AMMS_f694f39f5e2c358c4d1931e7913e2d09&amp;qlt=95" TargetMode="External"/><Relationship Id="rId420" Type="http://schemas.openxmlformats.org/officeDocument/2006/relationships/hyperlink" Target="https://www.bing.com/images/search?form=xlimg&amp;q=nueces+county+texas" TargetMode="External"/><Relationship Id="rId658" Type="http://schemas.openxmlformats.org/officeDocument/2006/relationships/hyperlink" Target="https://www.bing.com/images/search?form=xlimg&amp;q=st.+petersburg+florida" TargetMode="External"/><Relationship Id="rId865" Type="http://schemas.openxmlformats.org/officeDocument/2006/relationships/hyperlink" Target="https://www.bing.com/th?id=AMMS_27ec3313e9560866db483e708d20ef45&amp;qlt=95" TargetMode="External"/><Relationship Id="rId1050" Type="http://schemas.openxmlformats.org/officeDocument/2006/relationships/hyperlink" Target="https://www.bing.com/images/search?form=xlimg&amp;q=chico+california" TargetMode="External"/><Relationship Id="rId1288" Type="http://schemas.openxmlformats.org/officeDocument/2006/relationships/hyperlink" Target="https://www.bing.com/images/search?form=xlimg&amp;q=folsom+california" TargetMode="External"/><Relationship Id="rId1495" Type="http://schemas.openxmlformats.org/officeDocument/2006/relationships/hyperlink" Target="https://www.bing.com/th?id=AMMS_46fa9ab4c37987a66c589f463e0e42de&amp;qlt=95" TargetMode="External"/><Relationship Id="rId1509" Type="http://schemas.openxmlformats.org/officeDocument/2006/relationships/hyperlink" Target="https://www.bing.com/th?id=AMMS_0fceafa76b3e7274f80973f442b6397c&amp;qlt=95" TargetMode="External"/><Relationship Id="rId1716" Type="http://schemas.openxmlformats.org/officeDocument/2006/relationships/hyperlink" Target="https://www.bing.com/images/search?form=xlimg&amp;q=casa+grande+arizona" TargetMode="External"/><Relationship Id="rId1923" Type="http://schemas.openxmlformats.org/officeDocument/2006/relationships/hyperlink" Target="https://www.bing.com/th?id=AMMS_ca20fcdb755b043948d2e99baaa6becb&amp;qlt=95" TargetMode="External"/><Relationship Id="rId297" Type="http://schemas.openxmlformats.org/officeDocument/2006/relationships/hyperlink" Target="https://www.bing.com/th?id=AMMS_84e0401876bdf085081e20c9aa0f9eaf&amp;qlt=95" TargetMode="External"/><Relationship Id="rId518" Type="http://schemas.openxmlformats.org/officeDocument/2006/relationships/hyperlink" Target="https://www.bing.com/images/search?form=xlimg&amp;q=milwaukee+wisconsin" TargetMode="External"/><Relationship Id="rId725" Type="http://schemas.openxmlformats.org/officeDocument/2006/relationships/hyperlink" Target="https://www.bing.com/th?id=AMMS_0242e076f64c7449cafcaa04b0acf9b7&amp;qlt=95" TargetMode="External"/><Relationship Id="rId932" Type="http://schemas.openxmlformats.org/officeDocument/2006/relationships/hyperlink" Target="https://www.bing.com/images/search?form=xlimg&amp;q=ann+arbor+michigan" TargetMode="External"/><Relationship Id="rId1148" Type="http://schemas.openxmlformats.org/officeDocument/2006/relationships/hyperlink" Target="https://www.bing.com/images/search?form=xlimg&amp;q=greenville+north+carolina" TargetMode="External"/><Relationship Id="rId1355" Type="http://schemas.openxmlformats.org/officeDocument/2006/relationships/hyperlink" Target="https://www.bing.com/th?id=AMMS_52fee7985bad61716b1ecae4963a43f8&amp;qlt=95" TargetMode="External"/><Relationship Id="rId1562" Type="http://schemas.openxmlformats.org/officeDocument/2006/relationships/hyperlink" Target="https://www.bing.com/images/search?form=xlimg&amp;q=tulare+california" TargetMode="External"/><Relationship Id="rId157" Type="http://schemas.openxmlformats.org/officeDocument/2006/relationships/hyperlink" Target="https://www.bing.com/th?id=AMMS_a63c0fbafad09d554c0926e6a4bb3913&amp;qlt=95" TargetMode="External"/><Relationship Id="rId364" Type="http://schemas.openxmlformats.org/officeDocument/2006/relationships/hyperlink" Target="https://www.bing.com/images/search?form=xlimg&amp;q=wynnewood+oklahoma" TargetMode="External"/><Relationship Id="rId1008" Type="http://schemas.openxmlformats.org/officeDocument/2006/relationships/hyperlink" Target="https://www.bing.com/images/search?form=xlimg&amp;q=sandy+springs+georgia" TargetMode="External"/><Relationship Id="rId1215" Type="http://schemas.openxmlformats.org/officeDocument/2006/relationships/hyperlink" Target="https://www.bing.com/th?id=AMMS_0931e4ff482f5dd6eda4755d5a8a7975&amp;qlt=95" TargetMode="External"/><Relationship Id="rId1422" Type="http://schemas.openxmlformats.org/officeDocument/2006/relationships/hyperlink" Target="https://www.bing.com/images/search?form=xlimg&amp;q=frederick+maryland" TargetMode="External"/><Relationship Id="rId1867" Type="http://schemas.openxmlformats.org/officeDocument/2006/relationships/hyperlink" Target="https://www.bing.com/th?id=AMMS_a29ef44e187c771390f387c41a4a3248&amp;qlt=95" TargetMode="External"/><Relationship Id="rId61" Type="http://schemas.openxmlformats.org/officeDocument/2006/relationships/hyperlink" Target="https://www.bing.com/th?id=AMMS_958eba40cb39b0add0433d4c30ed0711&amp;qlt=95" TargetMode="External"/><Relationship Id="rId571" Type="http://schemas.openxmlformats.org/officeDocument/2006/relationships/hyperlink" Target="https://www.bing.com/th?id=AMMS_56f784f2cefb26fb347556673f064648&amp;qlt=95" TargetMode="External"/><Relationship Id="rId669" Type="http://schemas.openxmlformats.org/officeDocument/2006/relationships/hyperlink" Target="https://www.bing.com/th?id=AMMS_05e21420b8a33d9549c70cbe56fd16cf&amp;qlt=95" TargetMode="External"/><Relationship Id="rId876" Type="http://schemas.openxmlformats.org/officeDocument/2006/relationships/hyperlink" Target="https://www.bing.com/images/search?form=xlimg&amp;q=charleston+south+carolina" TargetMode="External"/><Relationship Id="rId1299" Type="http://schemas.openxmlformats.org/officeDocument/2006/relationships/hyperlink" Target="https://www.bing.com/th?id=AMMS_fd8a5836f19a2682cdb15a2000ea036a&amp;qlt=95" TargetMode="External"/><Relationship Id="rId1727" Type="http://schemas.openxmlformats.org/officeDocument/2006/relationships/hyperlink" Target="https://www.bing.com/th?id=AMMS_28d26aeec4f5a25c3d47d9fb810898d1&amp;qlt=95" TargetMode="External"/><Relationship Id="rId1934" Type="http://schemas.openxmlformats.org/officeDocument/2006/relationships/hyperlink" Target="https://www.bing.com/images/search?form=xlimg&amp;q=joplin+missouri" TargetMode="External"/><Relationship Id="rId19" Type="http://schemas.openxmlformats.org/officeDocument/2006/relationships/hyperlink" Target="https://www.bing.com/th?id=AMMS_cf3e5a53e745032e5e78eeb041f6283f&amp;qlt=95" TargetMode="External"/><Relationship Id="rId224" Type="http://schemas.openxmlformats.org/officeDocument/2006/relationships/hyperlink" Target="https://www.bing.com/images/search?form=xlimg&amp;q=bossier+city+louisiana" TargetMode="External"/><Relationship Id="rId431" Type="http://schemas.openxmlformats.org/officeDocument/2006/relationships/hyperlink" Target="https://www.bing.com/th?id=AMMS_0971e83e57e700816682b4060ceac71f&amp;qlt=95" TargetMode="External"/><Relationship Id="rId529" Type="http://schemas.openxmlformats.org/officeDocument/2006/relationships/hyperlink" Target="https://www.bing.com/th?id=AMMS_68a9747c3fc543b52db23076f13fd017&amp;qlt=95" TargetMode="External"/><Relationship Id="rId736" Type="http://schemas.openxmlformats.org/officeDocument/2006/relationships/hyperlink" Target="https://www.bing.com/images/search?form=xlimg&amp;q=augusta+georgia" TargetMode="External"/><Relationship Id="rId1061" Type="http://schemas.openxmlformats.org/officeDocument/2006/relationships/hyperlink" Target="https://www.bing.com/th?id=AMMS_035ea918c5c49ff6420aab4103bf2c4a&amp;qlt=95" TargetMode="External"/><Relationship Id="rId1159" Type="http://schemas.openxmlformats.org/officeDocument/2006/relationships/hyperlink" Target="https://www.bing.com/th?id=AMMS_d1844b0300574cac4fcd2492502dab6e&amp;qlt=95" TargetMode="External"/><Relationship Id="rId1366" Type="http://schemas.openxmlformats.org/officeDocument/2006/relationships/hyperlink" Target="https://www.bing.com/images/search?form=xlimg&amp;q=missoula+montana" TargetMode="External"/><Relationship Id="rId168" Type="http://schemas.openxmlformats.org/officeDocument/2006/relationships/hyperlink" Target="https://www.bing.com/images/search?form=xlimg&amp;q=mcpherson+kansas" TargetMode="External"/><Relationship Id="rId943" Type="http://schemas.openxmlformats.org/officeDocument/2006/relationships/hyperlink" Target="https://www.bing.com/th?id=AMMS_bc5cecc3301a66df0323a9a72eb87ecc&amp;qlt=95" TargetMode="External"/><Relationship Id="rId1019" Type="http://schemas.openxmlformats.org/officeDocument/2006/relationships/hyperlink" Target="https://www.bing.com/th?id=AMMS_79cfe0a05ac0e808ae59bea45736b342&amp;qlt=95" TargetMode="External"/><Relationship Id="rId1573" Type="http://schemas.openxmlformats.org/officeDocument/2006/relationships/hyperlink" Target="https://www.bing.com/th?id=AMMS_808df9c71a57c09fa3a061f7c1df00ee&amp;qlt=95" TargetMode="External"/><Relationship Id="rId1780" Type="http://schemas.openxmlformats.org/officeDocument/2006/relationships/hyperlink" Target="https://www.bing.com/images/search?form=xlimg&amp;q=diamond+bar+california" TargetMode="External"/><Relationship Id="rId1878" Type="http://schemas.openxmlformats.org/officeDocument/2006/relationships/hyperlink" Target="https://www.bing.com/images/search?form=xlimg&amp;q=desoto+texas" TargetMode="External"/><Relationship Id="rId72" Type="http://schemas.openxmlformats.org/officeDocument/2006/relationships/hyperlink" Target="https://www.bing.com/images/search?form=xlimg&amp;q=torrance+california" TargetMode="External"/><Relationship Id="rId375" Type="http://schemas.openxmlformats.org/officeDocument/2006/relationships/hyperlink" Target="https://www.bing.com/th?id=AMMS_855229db9f74c820b7f7dfdc70881e0b&amp;qlt=95" TargetMode="External"/><Relationship Id="rId582" Type="http://schemas.openxmlformats.org/officeDocument/2006/relationships/hyperlink" Target="https://www.bing.com/images/search?form=xlimg&amp;q=baltimore+maryland" TargetMode="External"/><Relationship Id="rId803" Type="http://schemas.openxmlformats.org/officeDocument/2006/relationships/hyperlink" Target="https://www.bing.com/th?id=AMMS_ca9cc014ce797a4c2cbc74422957e7b8&amp;qlt=95" TargetMode="External"/><Relationship Id="rId1226" Type="http://schemas.openxmlformats.org/officeDocument/2006/relationships/hyperlink" Target="https://www.bing.com/images/search?form=xlimg&amp;q=duluth+minnesota" TargetMode="External"/><Relationship Id="rId1433" Type="http://schemas.openxmlformats.org/officeDocument/2006/relationships/hyperlink" Target="https://www.bing.com/th?id=AMMS_f237fbde7d128041cd21136ac6d746f6&amp;qlt=95" TargetMode="External"/><Relationship Id="rId1640" Type="http://schemas.openxmlformats.org/officeDocument/2006/relationships/hyperlink" Target="https://www.bing.com/images/search?form=xlimg&amp;q=coconut+creek+florida" TargetMode="External"/><Relationship Id="rId1738" Type="http://schemas.openxmlformats.org/officeDocument/2006/relationships/hyperlink" Target="https://www.bing.com/images/search?form=xlimg&amp;q=arcadia+california" TargetMode="External"/><Relationship Id="rId3" Type="http://schemas.openxmlformats.org/officeDocument/2006/relationships/hyperlink" Target="https://www.bing.com/th?id=AMMS_83b50ea51dc2f3b888fc28f1214dbff5&amp;qlt=95" TargetMode="External"/><Relationship Id="rId235" Type="http://schemas.openxmlformats.org/officeDocument/2006/relationships/hyperlink" Target="https://www.bing.com/th?id=AMMS_ede8d18783accbc56977a9b616ff1c80&amp;qlt=95" TargetMode="External"/><Relationship Id="rId442" Type="http://schemas.openxmlformats.org/officeDocument/2006/relationships/hyperlink" Target="https://www.bing.com/images/search?form=xlimg&amp;q=live+oak+county+texas" TargetMode="External"/><Relationship Id="rId887" Type="http://schemas.openxmlformats.org/officeDocument/2006/relationships/hyperlink" Target="https://www.bing.com/th?id=AMMS_82e0ea87b578506a941245c5a6881d04&amp;qlt=95" TargetMode="External"/><Relationship Id="rId1072" Type="http://schemas.openxmlformats.org/officeDocument/2006/relationships/hyperlink" Target="https://www.bing.com/images/search?form=xlimg&amp;q=vacaville+california" TargetMode="External"/><Relationship Id="rId1500" Type="http://schemas.openxmlformats.org/officeDocument/2006/relationships/hyperlink" Target="https://www.bing.com/images/search?form=xlimg&amp;q=yorba+linda+california" TargetMode="External"/><Relationship Id="rId1945" Type="http://schemas.openxmlformats.org/officeDocument/2006/relationships/hyperlink" Target="https://www.bing.com/th?id=AMMS_61eb7d312ccb747b4721b0dabc93df56&amp;qlt=95" TargetMode="External"/><Relationship Id="rId302" Type="http://schemas.openxmlformats.org/officeDocument/2006/relationships/hyperlink" Target="https://www.bing.com/images/search?form=xlimg&amp;q=artesia+new+mexico" TargetMode="External"/><Relationship Id="rId747" Type="http://schemas.openxmlformats.org/officeDocument/2006/relationships/hyperlink" Target="https://www.bing.com/th?id=AMMS_e3cad868b418e44654f6b586af06c5f0&amp;qlt=95" TargetMode="External"/><Relationship Id="rId954" Type="http://schemas.openxmlformats.org/officeDocument/2006/relationships/hyperlink" Target="https://www.bing.com/images/search?form=xlimg&amp;q=murrieta+california" TargetMode="External"/><Relationship Id="rId1377" Type="http://schemas.openxmlformats.org/officeDocument/2006/relationships/hyperlink" Target="https://www.bing.com/th?id=AMMS_bac0f4069fd39399775d63e30b305710&amp;qlt=95" TargetMode="External"/><Relationship Id="rId1584" Type="http://schemas.openxmlformats.org/officeDocument/2006/relationships/hyperlink" Target="https://www.bing.com/images/search?form=xlimg&amp;q=san+marcos+texas" TargetMode="External"/><Relationship Id="rId1791" Type="http://schemas.openxmlformats.org/officeDocument/2006/relationships/hyperlink" Target="https://www.bing.com/th?id=AMMS_97f6724f4d7869a7aa31cc5b4418558e&amp;qlt=95" TargetMode="External"/><Relationship Id="rId1805" Type="http://schemas.openxmlformats.org/officeDocument/2006/relationships/hyperlink" Target="https://www.bing.com/th?id=AMMS_dff74d13b54693df1cdfd18206a56542&amp;qlt=95" TargetMode="External"/><Relationship Id="rId83" Type="http://schemas.openxmlformats.org/officeDocument/2006/relationships/hyperlink" Target="https://www.bing.com/th?id=AMMS_8076ad49c2aa55ec734b222265d9ce71&amp;qlt=95" TargetMode="External"/><Relationship Id="rId179" Type="http://schemas.openxmlformats.org/officeDocument/2006/relationships/hyperlink" Target="https://www.bing.com/th?id=AMMS_1b91b2e94b195d63f0e4956e91ffa4be&amp;qlt=95" TargetMode="External"/><Relationship Id="rId386" Type="http://schemas.openxmlformats.org/officeDocument/2006/relationships/hyperlink" Target="https://www.bing.com/images/search?form=xlimg&amp;q=memphis+tennessee" TargetMode="External"/><Relationship Id="rId593" Type="http://schemas.openxmlformats.org/officeDocument/2006/relationships/hyperlink" Target="https://www.bing.com/th?id=AMMS_5004e8129ac4ef7c0ec99796a5ffc36e&amp;qlt=95" TargetMode="External"/><Relationship Id="rId607" Type="http://schemas.openxmlformats.org/officeDocument/2006/relationships/hyperlink" Target="https://www.bing.com/th?id=AMMS_0ead3723fa36ce8332ead7cba03abbbe&amp;qlt=95" TargetMode="External"/><Relationship Id="rId814" Type="http://schemas.openxmlformats.org/officeDocument/2006/relationships/hyperlink" Target="https://www.bing.com/images/search?form=xlimg&amp;q=springfield+massachusetts" TargetMode="External"/><Relationship Id="rId1237" Type="http://schemas.openxmlformats.org/officeDocument/2006/relationships/hyperlink" Target="https://www.bing.com/th?id=AMMS_11ea6a55400778ef1b5e9759842b039d&amp;qlt=95" TargetMode="External"/><Relationship Id="rId1444" Type="http://schemas.openxmlformats.org/officeDocument/2006/relationships/hyperlink" Target="https://www.bing.com/images/search?form=xlimg&amp;q=north+port+florida" TargetMode="External"/><Relationship Id="rId1651" Type="http://schemas.openxmlformats.org/officeDocument/2006/relationships/hyperlink" Target="https://www.bing.com/th?id=AMMS_e9bc6875cb16fb776a963ab5306cae11&amp;qlt=95" TargetMode="External"/><Relationship Id="rId1889" Type="http://schemas.openxmlformats.org/officeDocument/2006/relationships/hyperlink" Target="https://www.bing.com/th?id=AMMS_c8385a47985901103ef337f256625bee&amp;qlt=95" TargetMode="External"/><Relationship Id="rId246" Type="http://schemas.openxmlformats.org/officeDocument/2006/relationships/hyperlink" Target="https://www.bing.com/images/search?form=xlimg&amp;q=woodbury+minnesota" TargetMode="External"/><Relationship Id="rId453" Type="http://schemas.openxmlformats.org/officeDocument/2006/relationships/hyperlink" Target="https://www.bing.com/th?id=AMMS_a616723df897610d4c47a55e8898f70b&amp;qlt=95" TargetMode="External"/><Relationship Id="rId660" Type="http://schemas.openxmlformats.org/officeDocument/2006/relationships/hyperlink" Target="https://www.bing.com/images/search?form=xlimg&amp;q=laredo+texas" TargetMode="External"/><Relationship Id="rId898" Type="http://schemas.openxmlformats.org/officeDocument/2006/relationships/hyperlink" Target="https://www.bing.com/images/search?form=xlimg&amp;q=santa+clara+california" TargetMode="External"/><Relationship Id="rId1083" Type="http://schemas.openxmlformats.org/officeDocument/2006/relationships/hyperlink" Target="https://www.bing.com/th?id=AMMS_88a522121d92e9a2520fff9435d8ac4a&amp;qlt=95" TargetMode="External"/><Relationship Id="rId1290" Type="http://schemas.openxmlformats.org/officeDocument/2006/relationships/hyperlink" Target="https://www.bing.com/images/search?form=xlimg&amp;q=springdale+arkansas" TargetMode="External"/><Relationship Id="rId1304" Type="http://schemas.openxmlformats.org/officeDocument/2006/relationships/hyperlink" Target="https://www.bing.com/images/search?form=xlimg&amp;q=plymouth+minnesota" TargetMode="External"/><Relationship Id="rId1511" Type="http://schemas.openxmlformats.org/officeDocument/2006/relationships/hyperlink" Target="https://www.bing.com/th?id=AMMS_d43d52ec5f85cecc3a6cc0372d12d4bb&amp;qlt=95" TargetMode="External"/><Relationship Id="rId1749" Type="http://schemas.openxmlformats.org/officeDocument/2006/relationships/hyperlink" Target="https://www.bing.com/th?id=AMMS_671c88fbca0c13c705c4eb823285c423&amp;qlt=95" TargetMode="External"/><Relationship Id="rId1956" Type="http://schemas.openxmlformats.org/officeDocument/2006/relationships/hyperlink" Target="https://www.bing.com/images/search?form=xlimg&amp;q=cerritos+california" TargetMode="External"/><Relationship Id="rId106" Type="http://schemas.openxmlformats.org/officeDocument/2006/relationships/hyperlink" Target="https://www.bing.com/images/search?form=xlimg&amp;q=delaware" TargetMode="External"/><Relationship Id="rId313" Type="http://schemas.openxmlformats.org/officeDocument/2006/relationships/hyperlink" Target="https://www.bing.com/th?id=AMMS_40e714ce45d4a9e07d57f4970e7d22c6&amp;qlt=95" TargetMode="External"/><Relationship Id="rId758" Type="http://schemas.openxmlformats.org/officeDocument/2006/relationships/hyperlink" Target="https://www.bing.com/images/search?form=xlimg&amp;q=vancouver+washington" TargetMode="External"/><Relationship Id="rId965" Type="http://schemas.openxmlformats.org/officeDocument/2006/relationships/hyperlink" Target="https://www.bing.com/th?id=AMMS_305ee6fb0e266619a8921ed9e90d4a6e&amp;qlt=95" TargetMode="External"/><Relationship Id="rId1150" Type="http://schemas.openxmlformats.org/officeDocument/2006/relationships/hyperlink" Target="https://www.bing.com/images/search?form=xlimg&amp;q=lawton+oklahoma" TargetMode="External"/><Relationship Id="rId1388" Type="http://schemas.openxmlformats.org/officeDocument/2006/relationships/hyperlink" Target="https://www.bing.com/images/search?form=xlimg&amp;q=bolingbrook+illinois" TargetMode="External"/><Relationship Id="rId1595" Type="http://schemas.openxmlformats.org/officeDocument/2006/relationships/hyperlink" Target="https://www.bing.com/th?id=AMMS_e3da83ed5008792b0d83627e7c0c1e3f&amp;qlt=95" TargetMode="External"/><Relationship Id="rId1609" Type="http://schemas.openxmlformats.org/officeDocument/2006/relationships/hyperlink" Target="https://www.bing.com/th?id=AMMS_8d2307aa24311bd6d43fd2358e40cc13&amp;qlt=95" TargetMode="External"/><Relationship Id="rId1816" Type="http://schemas.openxmlformats.org/officeDocument/2006/relationships/hyperlink" Target="https://www.bing.com/images/search?form=xlimg&amp;q=colton+california" TargetMode="External"/><Relationship Id="rId10" Type="http://schemas.openxmlformats.org/officeDocument/2006/relationships/hyperlink" Target="https://www.bing.com/images/search?form=xlimg&amp;q=birmingham+alabama" TargetMode="External"/><Relationship Id="rId94" Type="http://schemas.openxmlformats.org/officeDocument/2006/relationships/hyperlink" Target="https://www.bing.com/images/search?form=xlimg&amp;q=commerce+city+colorado" TargetMode="External"/><Relationship Id="rId397" Type="http://schemas.openxmlformats.org/officeDocument/2006/relationships/hyperlink" Target="https://www.bing.com/th?id=AMMS_ee2e49cd05fa94d95e24c20509fa44e6&amp;qlt=95" TargetMode="External"/><Relationship Id="rId520" Type="http://schemas.openxmlformats.org/officeDocument/2006/relationships/hyperlink" Target="https://www.bing.com/images/search?form=xlimg&amp;q=sinclair+wyoming" TargetMode="External"/><Relationship Id="rId618" Type="http://schemas.openxmlformats.org/officeDocument/2006/relationships/hyperlink" Target="https://www.bing.com/images/search?form=xlimg&amp;q=tampa+florida" TargetMode="External"/><Relationship Id="rId825" Type="http://schemas.openxmlformats.org/officeDocument/2006/relationships/hyperlink" Target="https://www.bing.com/th?id=AMMS_820e0f1ff90c5192f91af33e9d922c29&amp;qlt=95" TargetMode="External"/><Relationship Id="rId1248" Type="http://schemas.openxmlformats.org/officeDocument/2006/relationships/hyperlink" Target="https://www.bing.com/images/search?form=xlimg&amp;q=mission+texas" TargetMode="External"/><Relationship Id="rId1455" Type="http://schemas.openxmlformats.org/officeDocument/2006/relationships/hyperlink" Target="https://www.bing.com/th?id=AMMS_50d30da86517fc8e1e9998252de5c1ae&amp;qlt=95" TargetMode="External"/><Relationship Id="rId1662" Type="http://schemas.openxmlformats.org/officeDocument/2006/relationships/hyperlink" Target="https://www.bing.com/images/search?form=xlimg&amp;q=owensboro+kentucky" TargetMode="External"/><Relationship Id="rId257" Type="http://schemas.openxmlformats.org/officeDocument/2006/relationships/hyperlink" Target="https://www.bing.com/th?id=AMMS_af4a255d28a3d38ae4e7082ecbdec6c9&amp;qlt=95" TargetMode="External"/><Relationship Id="rId464" Type="http://schemas.openxmlformats.org/officeDocument/2006/relationships/hyperlink" Target="https://www.bing.com/images/search?form=xlimg&amp;q=utah" TargetMode="External"/><Relationship Id="rId1010" Type="http://schemas.openxmlformats.org/officeDocument/2006/relationships/hyperlink" Target="https://www.bing.com/images/search?form=xlimg&amp;q=gresham+oregon" TargetMode="External"/><Relationship Id="rId1094" Type="http://schemas.openxmlformats.org/officeDocument/2006/relationships/hyperlink" Target="https://www.bing.com/images/search?form=xlimg&amp;q=orem+utah" TargetMode="External"/><Relationship Id="rId1108" Type="http://schemas.openxmlformats.org/officeDocument/2006/relationships/hyperlink" Target="https://www.bing.com/images/search?form=xlimg&amp;q=brockton+ma+demographic" TargetMode="External"/><Relationship Id="rId1315" Type="http://schemas.openxmlformats.org/officeDocument/2006/relationships/hyperlink" Target="https://www.bing.com/th?id=AMMS_a13a1cbf24d5d6f44e1a307096b761d4&amp;qlt=95" TargetMode="External"/><Relationship Id="rId1967" Type="http://schemas.openxmlformats.org/officeDocument/2006/relationships/hyperlink" Target="https://www.bing.com/th?id=AMMS_c3b1b9b4fdba0104da50f24eebc0613e&amp;qlt=95" TargetMode="External"/><Relationship Id="rId117" Type="http://schemas.openxmlformats.org/officeDocument/2006/relationships/hyperlink" Target="https://www.bing.com/th?id=AMMS_63da2bd2226abf182618347258aa7bf5&amp;qlt=95" TargetMode="External"/><Relationship Id="rId671" Type="http://schemas.openxmlformats.org/officeDocument/2006/relationships/hyperlink" Target="https://www.bing.com/th?id=AMMS_f4b92ffb2fd2a1f4e0d6f8796d7dbbd3&amp;qlt=95" TargetMode="External"/><Relationship Id="rId769" Type="http://schemas.openxmlformats.org/officeDocument/2006/relationships/hyperlink" Target="https://www.bing.com/th?id=AMMS_ada85bab8cc99b37cbee1f7100e1bc3c&amp;qlt=95" TargetMode="External"/><Relationship Id="rId976" Type="http://schemas.openxmlformats.org/officeDocument/2006/relationships/hyperlink" Target="https://www.bing.com/images/search?form=xlimg&amp;q=new+hampshire" TargetMode="External"/><Relationship Id="rId1399" Type="http://schemas.openxmlformats.org/officeDocument/2006/relationships/hyperlink" Target="https://www.bing.com/th?id=AMMS_650d9cd32b493ed2292f661774cbfa35&amp;qlt=95" TargetMode="External"/><Relationship Id="rId324" Type="http://schemas.openxmlformats.org/officeDocument/2006/relationships/hyperlink" Target="https://www.bing.com/images/search?form=xlimg&amp;q=fargo+north+dakota" TargetMode="External"/><Relationship Id="rId531" Type="http://schemas.openxmlformats.org/officeDocument/2006/relationships/hyperlink" Target="https://www.bing.com/th?id=AMMS_671142835ed8421eb64b8aa3ccb594fd&amp;qlt=95" TargetMode="External"/><Relationship Id="rId629" Type="http://schemas.openxmlformats.org/officeDocument/2006/relationships/hyperlink" Target="https://www.bing.com/th?id=AMMS_e5ba4b0bd059c55194335251db8b8700&amp;qlt=95" TargetMode="External"/><Relationship Id="rId1161" Type="http://schemas.openxmlformats.org/officeDocument/2006/relationships/hyperlink" Target="https://www.bing.com/th?id=AMMS_8e0f027863e4ca06583f8b81e484330a&amp;qlt=95" TargetMode="External"/><Relationship Id="rId1259" Type="http://schemas.openxmlformats.org/officeDocument/2006/relationships/hyperlink" Target="https://www.bing.com/th?id=AMMS_ce8ac0c66acf129e401ad5e9a53a9d9c&amp;qlt=95" TargetMode="External"/><Relationship Id="rId1466" Type="http://schemas.openxmlformats.org/officeDocument/2006/relationships/hyperlink" Target="https://www.bing.com/images/search?form=xlimg&amp;q=homestead+florida" TargetMode="External"/><Relationship Id="rId836" Type="http://schemas.openxmlformats.org/officeDocument/2006/relationships/hyperlink" Target="https://www.bing.com/images/search?form=xlimg&amp;q=paterson+new+jersey" TargetMode="External"/><Relationship Id="rId1021" Type="http://schemas.openxmlformats.org/officeDocument/2006/relationships/hyperlink" Target="https://www.bing.com/th?id=AMMS_bf2dfc0388fd51272e825ddc3b52e477&amp;qlt=95" TargetMode="External"/><Relationship Id="rId1119" Type="http://schemas.openxmlformats.org/officeDocument/2006/relationships/hyperlink" Target="https://www.bing.com/th?id=AMMS_a3f0aef11e89260c79b69c41548101d2&amp;qlt=95" TargetMode="External"/><Relationship Id="rId1673" Type="http://schemas.openxmlformats.org/officeDocument/2006/relationships/hyperlink" Target="https://www.bing.com/th?id=AMMS_d84c0218e8a89426125964b48104be2f&amp;qlt=95" TargetMode="External"/><Relationship Id="rId1880" Type="http://schemas.openxmlformats.org/officeDocument/2006/relationships/hyperlink" Target="https://www.bing.com/images/search?form=xlimg&amp;q=pensacola+florida" TargetMode="External"/><Relationship Id="rId903" Type="http://schemas.openxmlformats.org/officeDocument/2006/relationships/hyperlink" Target="https://www.bing.com/th?id=AMMS_55918e007a5c7084e84b12f9f387efff&amp;qlt=95" TargetMode="External"/><Relationship Id="rId1326" Type="http://schemas.openxmlformats.org/officeDocument/2006/relationships/hyperlink" Target="https://www.bing.com/images/search?form=xlimg&amp;q=new+rochelle+new+york" TargetMode="External"/><Relationship Id="rId1533" Type="http://schemas.openxmlformats.org/officeDocument/2006/relationships/hyperlink" Target="https://www.bing.com/th?id=AMMS_7ff6cbcf668c0f2bf664b5a42c4c97c5&amp;qlt=95" TargetMode="External"/><Relationship Id="rId1740" Type="http://schemas.openxmlformats.org/officeDocument/2006/relationships/hyperlink" Target="https://www.bing.com/images/search?form=xlimg&amp;q=dubuque+iowa" TargetMode="External"/><Relationship Id="rId32" Type="http://schemas.openxmlformats.org/officeDocument/2006/relationships/hyperlink" Target="https://www.bing.com/images/search?form=xlimg&amp;q=valdez-cordova+census+area+alaska+united+states" TargetMode="External"/><Relationship Id="rId1600" Type="http://schemas.openxmlformats.org/officeDocument/2006/relationships/hyperlink" Target="https://www.bing.com/images/search?form=xlimg&amp;q=haverhill+massachusetts" TargetMode="External"/><Relationship Id="rId1838" Type="http://schemas.openxmlformats.org/officeDocument/2006/relationships/hyperlink" Target="https://www.bing.com/images/search?form=xlimg&amp;q=rosemead+california" TargetMode="External"/><Relationship Id="rId181" Type="http://schemas.openxmlformats.org/officeDocument/2006/relationships/hyperlink" Target="https://www.bing.com/th?id=AMMS_06a0809b8826e593b22c66079738038f&amp;qlt=95" TargetMode="External"/><Relationship Id="rId1905" Type="http://schemas.openxmlformats.org/officeDocument/2006/relationships/hyperlink" Target="https://www.bing.com/th?id=AMMS_d1cb66197f4a5b996539a9e9196a831b&amp;qlt=95" TargetMode="External"/><Relationship Id="rId279" Type="http://schemas.openxmlformats.org/officeDocument/2006/relationships/hyperlink" Target="https://www.bing.com/th?id=AMMS_e5dad56c7fce2d5e70595503d5237612&amp;qlt=95" TargetMode="External"/><Relationship Id="rId486" Type="http://schemas.openxmlformats.org/officeDocument/2006/relationships/hyperlink" Target="https://www.bing.com/images/search?form=xlimg&amp;q=bellingham+washington" TargetMode="External"/><Relationship Id="rId693" Type="http://schemas.openxmlformats.org/officeDocument/2006/relationships/hyperlink" Target="https://www.bing.com/th?id=AMMS_b2b14335bc7f651d43c0a2dc65b12572&amp;qlt=95" TargetMode="External"/><Relationship Id="rId139" Type="http://schemas.openxmlformats.org/officeDocument/2006/relationships/hyperlink" Target="https://www.bing.com/th?id=AMMS_5baef3b5300af128459aaa700b318c19&amp;qlt=95" TargetMode="External"/><Relationship Id="rId346" Type="http://schemas.openxmlformats.org/officeDocument/2006/relationships/hyperlink" Target="https://www.bing.com/images/search?form=xlimg&amp;q=stark+county+ohio" TargetMode="External"/><Relationship Id="rId553" Type="http://schemas.openxmlformats.org/officeDocument/2006/relationships/hyperlink" Target="https://www.bing.com/th?id=AMMS_5c3dbbc86e5317fa64aef120d77676d4&amp;qlt=95" TargetMode="External"/><Relationship Id="rId760" Type="http://schemas.openxmlformats.org/officeDocument/2006/relationships/hyperlink" Target="https://www.bing.com/images/search?form=xlimg&amp;q=south+dakota" TargetMode="External"/><Relationship Id="rId998" Type="http://schemas.openxmlformats.org/officeDocument/2006/relationships/hyperlink" Target="https://www.bing.com/images/search?form=xlimg&amp;q=elgin+illinois" TargetMode="External"/><Relationship Id="rId1183" Type="http://schemas.openxmlformats.org/officeDocument/2006/relationships/hyperlink" Target="https://www.bing.com/th?id=AMMS_b8b9cf6715c2a49461ece8bbdc47dbe6&amp;qlt=95" TargetMode="External"/><Relationship Id="rId1390" Type="http://schemas.openxmlformats.org/officeDocument/2006/relationships/hyperlink" Target="https://www.bing.com/images/search?form=xlimg&amp;q=rochester+hills+michigan" TargetMode="External"/><Relationship Id="rId206" Type="http://schemas.openxmlformats.org/officeDocument/2006/relationships/hyperlink" Target="https://www.bing.com/images/search?form=xlimg&amp;q=krotz+springs+louisiana" TargetMode="External"/><Relationship Id="rId413" Type="http://schemas.openxmlformats.org/officeDocument/2006/relationships/hyperlink" Target="https://www.bing.com/th?id=AMMS_3d12a0beec6c34b0b6958b16946395d2&amp;qlt=95" TargetMode="External"/><Relationship Id="rId858" Type="http://schemas.openxmlformats.org/officeDocument/2006/relationships/hyperlink" Target="https://www.bing.com/images/search?form=xlimg&amp;q=mesquite+texas" TargetMode="External"/><Relationship Id="rId1043" Type="http://schemas.openxmlformats.org/officeDocument/2006/relationships/hyperlink" Target="https://www.bing.com/th?id=AMMS_f8bc9abc724f71777d72068efb654e5e&amp;qlt=95" TargetMode="External"/><Relationship Id="rId1488" Type="http://schemas.openxmlformats.org/officeDocument/2006/relationships/hyperlink" Target="https://www.bing.com/images/search?form=xlimg&amp;q=rockville+maryland" TargetMode="External"/><Relationship Id="rId1695" Type="http://schemas.openxmlformats.org/officeDocument/2006/relationships/hyperlink" Target="https://www.bing.com/th?id=AMMS_6735d2484b9d120721d107b7badfa395&amp;qlt=95" TargetMode="External"/><Relationship Id="rId620" Type="http://schemas.openxmlformats.org/officeDocument/2006/relationships/hyperlink" Target="https://www.bing.com/images/search?form=xlimg&amp;q=arlington+texas" TargetMode="External"/><Relationship Id="rId718" Type="http://schemas.openxmlformats.org/officeDocument/2006/relationships/hyperlink" Target="https://www.bing.com/images/search?form=xlimg&amp;q=port+st.+lucie+florida" TargetMode="External"/><Relationship Id="rId925" Type="http://schemas.openxmlformats.org/officeDocument/2006/relationships/hyperlink" Target="https://www.bing.com/th?id=AMMS_e224133fc3923de8279da1ad9f1330b3&amp;qlt=95" TargetMode="External"/><Relationship Id="rId1250" Type="http://schemas.openxmlformats.org/officeDocument/2006/relationships/hyperlink" Target="https://www.bing.com/images/search?form=xlimg&amp;q=milpitas+california" TargetMode="External"/><Relationship Id="rId1348" Type="http://schemas.openxmlformats.org/officeDocument/2006/relationships/hyperlink" Target="https://www.bing.com/images/search?form=xlimg&amp;q=racine+wisconsin" TargetMode="External"/><Relationship Id="rId1555" Type="http://schemas.openxmlformats.org/officeDocument/2006/relationships/hyperlink" Target="https://www.bing.com/th?id=AMMS_76f76faa90d36c41bbe536989ff68842&amp;qlt=95" TargetMode="External"/><Relationship Id="rId1762" Type="http://schemas.openxmlformats.org/officeDocument/2006/relationships/hyperlink" Target="https://www.bing.com/images/search?form=xlimg&amp;q=shoreline+washington" TargetMode="External"/><Relationship Id="rId1110" Type="http://schemas.openxmlformats.org/officeDocument/2006/relationships/hyperlink" Target="https://www.bing.com/images/search?form=xlimg&amp;q=compton+california" TargetMode="External"/><Relationship Id="rId1208" Type="http://schemas.openxmlformats.org/officeDocument/2006/relationships/hyperlink" Target="https://www.bing.com/images/search?form=xlimg&amp;q=fayetteville+arkansas" TargetMode="External"/><Relationship Id="rId1415" Type="http://schemas.openxmlformats.org/officeDocument/2006/relationships/hyperlink" Target="https://www.bing.com/th?id=AMMS_83197378fedda1420711ccb33569c3ce&amp;qlt=95" TargetMode="External"/><Relationship Id="rId54" Type="http://schemas.openxmlformats.org/officeDocument/2006/relationships/hyperlink" Target="https://www.bing.com/images/search?form=xlimg&amp;q=california" TargetMode="External"/><Relationship Id="rId1622" Type="http://schemas.openxmlformats.org/officeDocument/2006/relationships/hyperlink" Target="https://www.bing.com/images/search?form=xlimg&amp;q=council+bluffs+iowa" TargetMode="External"/><Relationship Id="rId1927" Type="http://schemas.openxmlformats.org/officeDocument/2006/relationships/hyperlink" Target="https://www.bing.com/th?id=AMMS_1e8152454655a822e74a79edcb3ed52d&amp;qlt=95" TargetMode="External"/><Relationship Id="rId270" Type="http://schemas.openxmlformats.org/officeDocument/2006/relationships/hyperlink" Target="https://www.bing.com/images/search?form=xlimg&amp;q=laurel+montana" TargetMode="External"/><Relationship Id="rId130" Type="http://schemas.openxmlformats.org/officeDocument/2006/relationships/hyperlink" Target="https://www.bing.com/images/search?form=xlimg&amp;q=robinson+illinois" TargetMode="External"/><Relationship Id="rId368" Type="http://schemas.openxmlformats.org/officeDocument/2006/relationships/hyperlink" Target="https://www.bing.com/images/search?form=xlimg&amp;q=philadelphia" TargetMode="External"/><Relationship Id="rId575" Type="http://schemas.openxmlformats.org/officeDocument/2006/relationships/hyperlink" Target="https://www.bing.com/th?id=AMMS_93dd7c3cc1e39b007cc3bcac658e4208&amp;qlt=95" TargetMode="External"/><Relationship Id="rId782" Type="http://schemas.openxmlformats.org/officeDocument/2006/relationships/hyperlink" Target="https://www.bing.com/images/search?form=xlimg&amp;q=oceanside+california" TargetMode="External"/><Relationship Id="rId228" Type="http://schemas.openxmlformats.org/officeDocument/2006/relationships/hyperlink" Target="https://www.bing.com/images/search?form=xlimg&amp;q=michigan" TargetMode="External"/><Relationship Id="rId435" Type="http://schemas.openxmlformats.org/officeDocument/2006/relationships/hyperlink" Target="https://www.bing.com/th?id=AMMS_62c526a686ce3fc117649359bbaae279&amp;qlt=95" TargetMode="External"/><Relationship Id="rId642" Type="http://schemas.openxmlformats.org/officeDocument/2006/relationships/hyperlink" Target="https://www.bing.com/images/search?form=xlimg&amp;q=pittsburgh" TargetMode="External"/><Relationship Id="rId1065" Type="http://schemas.openxmlformats.org/officeDocument/2006/relationships/hyperlink" Target="https://www.bing.com/th?id=AMMS_2e3c1db6827d0f208f5c7d7648fcc0b8&amp;qlt=95" TargetMode="External"/><Relationship Id="rId1272" Type="http://schemas.openxmlformats.org/officeDocument/2006/relationships/hyperlink" Target="https://www.bing.com/images/search?form=xlimg&amp;q=lynchburg+virginia" TargetMode="External"/><Relationship Id="rId502" Type="http://schemas.openxmlformats.org/officeDocument/2006/relationships/hyperlink" Target="https://www.bing.com/images/search?form=xlimg&amp;q=pierce+county+washington" TargetMode="External"/><Relationship Id="rId947" Type="http://schemas.openxmlformats.org/officeDocument/2006/relationships/hyperlink" Target="https://www.bing.com/th?id=AMMS_2540d060e7ad7ece165178f05932cb09&amp;qlt=95" TargetMode="External"/><Relationship Id="rId1132" Type="http://schemas.openxmlformats.org/officeDocument/2006/relationships/hyperlink" Target="https://www.bing.com/images/search?form=xlimg&amp;q=portsmouth+virginia" TargetMode="External"/><Relationship Id="rId1577" Type="http://schemas.openxmlformats.org/officeDocument/2006/relationships/hyperlink" Target="https://www.bing.com/th?id=AMMS_0f616987aeb8ba4d83efec904f0ce59d&amp;qlt=95" TargetMode="External"/><Relationship Id="rId1784" Type="http://schemas.openxmlformats.org/officeDocument/2006/relationships/hyperlink" Target="https://www.bing.com/images/search?form=xlimg&amp;q=lenexa+kansas" TargetMode="External"/><Relationship Id="rId76" Type="http://schemas.openxmlformats.org/officeDocument/2006/relationships/hyperlink" Target="https://www.bing.com/images/search?form=xlimg&amp;q=solano+county+california" TargetMode="External"/><Relationship Id="rId807" Type="http://schemas.openxmlformats.org/officeDocument/2006/relationships/hyperlink" Target="https://www.bing.com/th?id=AMMS_dc6c7dfe5a733baacd0a6721c45daef2&amp;qlt=95" TargetMode="External"/><Relationship Id="rId1437" Type="http://schemas.openxmlformats.org/officeDocument/2006/relationships/hyperlink" Target="https://www.bing.com/th?id=AMMS_5d57dd40eade558d736e2587e221ece7&amp;qlt=95" TargetMode="External"/><Relationship Id="rId1644" Type="http://schemas.openxmlformats.org/officeDocument/2006/relationships/hyperlink" Target="https://www.bing.com/images/search?form=xlimg&amp;q=taylor+michigan" TargetMode="External"/><Relationship Id="rId1851" Type="http://schemas.openxmlformats.org/officeDocument/2006/relationships/hyperlink" Target="https://www.bing.com/th?id=AMMS_1a8f42bfe7caf28a461d5e150687df5a&amp;qlt=95" TargetMode="External"/><Relationship Id="rId1504" Type="http://schemas.openxmlformats.org/officeDocument/2006/relationships/hyperlink" Target="https://www.bing.com/images/search?form=xlimg&amp;q=lodi+california" TargetMode="External"/><Relationship Id="rId1711" Type="http://schemas.openxmlformats.org/officeDocument/2006/relationships/hyperlink" Target="https://www.bing.com/th?id=AMMS_bf7188dd28798b03422c667160067b78&amp;qlt=95" TargetMode="External"/><Relationship Id="rId1949" Type="http://schemas.openxmlformats.org/officeDocument/2006/relationships/hyperlink" Target="https://www.bing.com/th?id=AMMS_8e24821c5952b3ed3b5cd28c9cc709bf&amp;qlt=95" TargetMode="External"/><Relationship Id="rId292" Type="http://schemas.openxmlformats.org/officeDocument/2006/relationships/hyperlink" Target="https://www.bing.com/images/search?form=xlimg&amp;q=trenton+new+jersey" TargetMode="External"/><Relationship Id="rId1809" Type="http://schemas.openxmlformats.org/officeDocument/2006/relationships/hyperlink" Target="https://www.bing.com/th?id=AMMS_07ad8835a60a4c3c28d8981a4af522c6&amp;qlt=95" TargetMode="External"/><Relationship Id="rId597" Type="http://schemas.openxmlformats.org/officeDocument/2006/relationships/hyperlink" Target="https://www.bing.com/th?id=AMMS_626253e83630d0bec5032f9bad091b74&amp;qlt=95" TargetMode="External"/><Relationship Id="rId152" Type="http://schemas.openxmlformats.org/officeDocument/2006/relationships/hyperlink" Target="https://www.bing.com/images/search?form=xlimg&amp;q=posey+county+indiana" TargetMode="External"/><Relationship Id="rId457" Type="http://schemas.openxmlformats.org/officeDocument/2006/relationships/hyperlink" Target="https://www.bing.com/th?id=AMMS_931d57d419d690c29aa62ee24485e0b8&amp;qlt=95" TargetMode="External"/><Relationship Id="rId1087" Type="http://schemas.openxmlformats.org/officeDocument/2006/relationships/hyperlink" Target="https://www.bing.com/th?id=AMMS_f2f096ee6e67f4468d47288abe7a38a0&amp;qlt=95" TargetMode="External"/><Relationship Id="rId1294" Type="http://schemas.openxmlformats.org/officeDocument/2006/relationships/hyperlink" Target="https://www.bing.com/images/search?form=xlimg&amp;q=warwick+rhode+island" TargetMode="External"/><Relationship Id="rId664" Type="http://schemas.openxmlformats.org/officeDocument/2006/relationships/hyperlink" Target="https://www.bing.com/images/search?form=xlimg&amp;q=chandler+arizona" TargetMode="External"/><Relationship Id="rId871" Type="http://schemas.openxmlformats.org/officeDocument/2006/relationships/hyperlink" Target="https://www.bing.com/th?id=AMMS_6dcea14bf514b3c0281ce3c1bae6ed37&amp;qlt=95" TargetMode="External"/><Relationship Id="rId969" Type="http://schemas.openxmlformats.org/officeDocument/2006/relationships/hyperlink" Target="https://www.bing.com/th?id=AMMS_eddbcb11dd63bb166b3e17eed6b629b1&amp;qlt=95" TargetMode="External"/><Relationship Id="rId1599" Type="http://schemas.openxmlformats.org/officeDocument/2006/relationships/hyperlink" Target="https://www.bing.com/th?id=AMMS_2ecfb59906ebfdb3392b6b59f67e307d&amp;qlt=95" TargetMode="External"/><Relationship Id="rId317" Type="http://schemas.openxmlformats.org/officeDocument/2006/relationships/hyperlink" Target="https://www.bing.com/th?id=AMMS_977f841bcba94e8df181d0c8b04ee1b7&amp;qlt=95" TargetMode="External"/><Relationship Id="rId524" Type="http://schemas.openxmlformats.org/officeDocument/2006/relationships/hyperlink" Target="https://www.bing.com/images/search?form=xlimg&amp;q=carbon+county+wyoming" TargetMode="External"/><Relationship Id="rId731" Type="http://schemas.openxmlformats.org/officeDocument/2006/relationships/hyperlink" Target="https://www.bing.com/th?id=AMMS_9e63941c1c91999667d6c9efa7845c03&amp;qlt=95" TargetMode="External"/><Relationship Id="rId1154" Type="http://schemas.openxmlformats.org/officeDocument/2006/relationships/hyperlink" Target="https://www.bing.com/images/search?form=xlimg&amp;q=asheville+north+carolina" TargetMode="External"/><Relationship Id="rId1361" Type="http://schemas.openxmlformats.org/officeDocument/2006/relationships/hyperlink" Target="https://www.bing.com/th?id=AMMS_3dc6afe0e0f027fbdea9a5fe06876eef&amp;qlt=95" TargetMode="External"/><Relationship Id="rId1459" Type="http://schemas.openxmlformats.org/officeDocument/2006/relationships/hyperlink" Target="https://www.bing.com/th?id=AMMS_a583337e89c4d301133d888825612366&amp;qlt=95" TargetMode="External"/><Relationship Id="rId98" Type="http://schemas.openxmlformats.org/officeDocument/2006/relationships/hyperlink" Target="https://www.bing.com/images/search?form=xlimg&amp;q=adams+county+colorado" TargetMode="External"/><Relationship Id="rId829" Type="http://schemas.openxmlformats.org/officeDocument/2006/relationships/hyperlink" Target="https://www.bing.com/th?id=AMMS_c8c5cf9c3fceefb602744937a70885f6&amp;qlt=95" TargetMode="External"/><Relationship Id="rId1014" Type="http://schemas.openxmlformats.org/officeDocument/2006/relationships/hyperlink" Target="https://www.bing.com/images/search?form=xlimg&amp;q=hillsboro+oregon" TargetMode="External"/><Relationship Id="rId1221" Type="http://schemas.openxmlformats.org/officeDocument/2006/relationships/hyperlink" Target="https://www.bing.com/th?id=AMMS_f25d1416f80b9caa07c06afce04847ac&amp;qlt=95" TargetMode="External"/><Relationship Id="rId1666" Type="http://schemas.openxmlformats.org/officeDocument/2006/relationships/hyperlink" Target="https://www.bing.com/images/search?form=xlimg&amp;q=west+allis+wisconsin" TargetMode="External"/><Relationship Id="rId1873" Type="http://schemas.openxmlformats.org/officeDocument/2006/relationships/hyperlink" Target="https://www.bing.com/th?id=AMMS_5966d0c915b6277d42611dbc7489055e&amp;qlt=95" TargetMode="External"/><Relationship Id="rId1319" Type="http://schemas.openxmlformats.org/officeDocument/2006/relationships/hyperlink" Target="https://www.bing.com/th?id=AMMS_95892bbc0afa18d807965c048e67b930&amp;qlt=95" TargetMode="External"/><Relationship Id="rId1526" Type="http://schemas.openxmlformats.org/officeDocument/2006/relationships/hyperlink" Target="https://www.bing.com/images/search?form=xlimg&amp;q=victoria+texas" TargetMode="External"/><Relationship Id="rId1733" Type="http://schemas.openxmlformats.org/officeDocument/2006/relationships/hyperlink" Target="https://www.bing.com/th?id=AMMS_8dd7065a0c86846bfaf30748124a6f0e&amp;qlt=95" TargetMode="External"/><Relationship Id="rId1940" Type="http://schemas.openxmlformats.org/officeDocument/2006/relationships/hyperlink" Target="https://www.bing.com/images/search?form=xlimg&amp;q=kannapolis+north+carolina" TargetMode="External"/><Relationship Id="rId25" Type="http://schemas.openxmlformats.org/officeDocument/2006/relationships/hyperlink" Target="https://www.bing.com/th?id=AMMS_26ca7c8eecef594323a56f2bf7427a1c&amp;qlt=95" TargetMode="External"/><Relationship Id="rId1800" Type="http://schemas.openxmlformats.org/officeDocument/2006/relationships/hyperlink" Target="https://www.bing.com/images/search?form=xlimg&amp;q=grapevine+texas" TargetMode="External"/><Relationship Id="rId174" Type="http://schemas.openxmlformats.org/officeDocument/2006/relationships/hyperlink" Target="https://www.bing.com/images/search?form=xlimg&amp;q=louisville+kentucky" TargetMode="External"/><Relationship Id="rId381" Type="http://schemas.openxmlformats.org/officeDocument/2006/relationships/hyperlink" Target="https://www.bing.com/th?id=AMMS_d4262ecb9053af1e026c6e97ec06df6f&amp;qlt=95" TargetMode="External"/><Relationship Id="rId241" Type="http://schemas.openxmlformats.org/officeDocument/2006/relationships/hyperlink" Target="https://www.bing.com/th?id=AMMS_ec040796b8fd208529dd68c859db5d71&amp;qlt=95" TargetMode="External"/><Relationship Id="rId479" Type="http://schemas.openxmlformats.org/officeDocument/2006/relationships/hyperlink" Target="https://www.bing.com/th?id=AMMS_d0d758b6b2cd370e7b6fa68e8a2dc9cb&amp;qlt=95" TargetMode="External"/><Relationship Id="rId686" Type="http://schemas.openxmlformats.org/officeDocument/2006/relationships/hyperlink" Target="https://www.bing.com/images/search?form=xlimg&amp;q=garland+texas" TargetMode="External"/><Relationship Id="rId893" Type="http://schemas.openxmlformats.org/officeDocument/2006/relationships/hyperlink" Target="https://www.bing.com/th?id=AMMS_4bad77e604fa6c215acf7ce99a490920&amp;qlt=95" TargetMode="External"/><Relationship Id="rId339" Type="http://schemas.openxmlformats.org/officeDocument/2006/relationships/hyperlink" Target="https://www.bing.com/th?id=AMMS_5e06959726d88cad9accca008ceb575f&amp;qlt=95" TargetMode="External"/><Relationship Id="rId546" Type="http://schemas.openxmlformats.org/officeDocument/2006/relationships/hyperlink" Target="https://www.bing.com/images/search?form=xlimg&amp;q=san+diego" TargetMode="External"/><Relationship Id="rId753" Type="http://schemas.openxmlformats.org/officeDocument/2006/relationships/hyperlink" Target="https://www.bing.com/th?id=AMMS_a77d123cfdcc9faf1e65e2e80386b493&amp;qlt=95" TargetMode="External"/><Relationship Id="rId1176" Type="http://schemas.openxmlformats.org/officeDocument/2006/relationships/hyperlink" Target="https://www.bing.com/images/search?form=xlimg&amp;q=livermore+california" TargetMode="External"/><Relationship Id="rId1383" Type="http://schemas.openxmlformats.org/officeDocument/2006/relationships/hyperlink" Target="https://www.bing.com/th?id=AMMS_7d17c16331b64612a8b688a5a8b8513e&amp;qlt=95" TargetMode="External"/><Relationship Id="rId101" Type="http://schemas.openxmlformats.org/officeDocument/2006/relationships/hyperlink" Target="https://www.bing.com/th?id=AMMS_ea3a1402208f126f15ddde3e34134d14&amp;qlt=95" TargetMode="External"/><Relationship Id="rId406" Type="http://schemas.openxmlformats.org/officeDocument/2006/relationships/hyperlink" Target="https://www.bing.com/images/search?form=xlimg&amp;q=harris+county+tx" TargetMode="External"/><Relationship Id="rId960" Type="http://schemas.openxmlformats.org/officeDocument/2006/relationships/hyperlink" Target="https://www.bing.com/images/search?form=xlimg&amp;q=carlsbad+california" TargetMode="External"/><Relationship Id="rId1036" Type="http://schemas.openxmlformats.org/officeDocument/2006/relationships/hyperlink" Target="https://www.bing.com/images/search?form=xlimg&amp;q=sparks+nevada" TargetMode="External"/><Relationship Id="rId1243" Type="http://schemas.openxmlformats.org/officeDocument/2006/relationships/hyperlink" Target="https://www.bing.com/th?id=AMMS_2d3e99145c717b413f19e1b104203e84&amp;qlt=95" TargetMode="External"/><Relationship Id="rId1590" Type="http://schemas.openxmlformats.org/officeDocument/2006/relationships/hyperlink" Target="https://www.bing.com/images/search?form=xlimg&amp;q=janesville+wisconsin" TargetMode="External"/><Relationship Id="rId1688" Type="http://schemas.openxmlformats.org/officeDocument/2006/relationships/hyperlink" Target="https://www.bing.com/images/search?form=xlimg&amp;q=meriden+connecticut" TargetMode="External"/><Relationship Id="rId1895" Type="http://schemas.openxmlformats.org/officeDocument/2006/relationships/hyperlink" Target="https://www.bing.com/th?id=AMMS_81abcc4e8084ddd73ee50f043c0ef8d9&amp;qlt=95" TargetMode="External"/><Relationship Id="rId613" Type="http://schemas.openxmlformats.org/officeDocument/2006/relationships/hyperlink" Target="https://www.bing.com/th?id=AMMS_0172bb023e2024b8dd8ac512c5ee057d&amp;qlt=95" TargetMode="External"/><Relationship Id="rId820" Type="http://schemas.openxmlformats.org/officeDocument/2006/relationships/hyperlink" Target="https://www.bing.com/images/search?form=xlimg&amp;q=pomona+california" TargetMode="External"/><Relationship Id="rId918" Type="http://schemas.openxmlformats.org/officeDocument/2006/relationships/hyperlink" Target="https://www.bing.com/images/search?form=xlimg&amp;q=odessa+texas" TargetMode="External"/><Relationship Id="rId1450" Type="http://schemas.openxmlformats.org/officeDocument/2006/relationships/hyperlink" Target="https://www.bing.com/images/search?form=xlimg&amp;q=bowling+green+kentucky" TargetMode="External"/><Relationship Id="rId1548" Type="http://schemas.openxmlformats.org/officeDocument/2006/relationships/hyperlink" Target="https://www.bing.com/images/search?form=xlimg&amp;q=north+little+rock+arkansas" TargetMode="External"/><Relationship Id="rId1755" Type="http://schemas.openxmlformats.org/officeDocument/2006/relationships/hyperlink" Target="https://www.bing.com/th?id=AMMS_e15c1f2054cacda1d047c92a9b47bbdc&amp;qlt=95" TargetMode="External"/><Relationship Id="rId1103" Type="http://schemas.openxmlformats.org/officeDocument/2006/relationships/hyperlink" Target="https://www.bing.com/th?id=AMMS_10832f62a92408ca6dcfc1939cd1bce2&amp;qlt=95" TargetMode="External"/><Relationship Id="rId1310" Type="http://schemas.openxmlformats.org/officeDocument/2006/relationships/hyperlink" Target="https://www.bing.com/images/search?form=xlimg&amp;q=cedar+park+texas" TargetMode="External"/><Relationship Id="rId1408" Type="http://schemas.openxmlformats.org/officeDocument/2006/relationships/hyperlink" Target="https://www.bing.com/images/search?form=xlimg&amp;q=kissimmee+florida" TargetMode="External"/><Relationship Id="rId1962" Type="http://schemas.openxmlformats.org/officeDocument/2006/relationships/hyperlink" Target="https://www.bing.com/images/search?form=xlimg&amp;q=lakewood+ohio" TargetMode="External"/><Relationship Id="rId47" Type="http://schemas.openxmlformats.org/officeDocument/2006/relationships/hyperlink" Target="https://www.bing.com/th?id=AMMS_aae21ac10e2f78a21af02f8d16fd9f74&amp;qlt=95" TargetMode="External"/><Relationship Id="rId1615" Type="http://schemas.openxmlformats.org/officeDocument/2006/relationships/hyperlink" Target="https://www.bing.com/th?id=AMMS_184ef9c0f1b4eb5f8b65c870b506ef46&amp;qlt=95" TargetMode="External"/><Relationship Id="rId1822" Type="http://schemas.openxmlformats.org/officeDocument/2006/relationships/hyperlink" Target="https://www.bing.com/images/search?form=xlimg&amp;q=burlington+north+carolina" TargetMode="External"/><Relationship Id="rId196" Type="http://schemas.openxmlformats.org/officeDocument/2006/relationships/hyperlink" Target="https://www.bing.com/images/search?form=xlimg&amp;q=destrehan+louisiana" TargetMode="External"/><Relationship Id="rId263" Type="http://schemas.openxmlformats.org/officeDocument/2006/relationships/hyperlink" Target="https://www.bing.com/th?id=AMMS_d664f6330c0280dd7716724f6eb13132&amp;qlt=95" TargetMode="External"/><Relationship Id="rId470" Type="http://schemas.openxmlformats.org/officeDocument/2006/relationships/hyperlink" Target="https://www.bing.com/images/search?form=xlimg&amp;q=davis+county+utah" TargetMode="External"/><Relationship Id="rId123" Type="http://schemas.openxmlformats.org/officeDocument/2006/relationships/hyperlink" Target="https://www.bing.com/th?id=AMMS_667d8b9aaa36d6799a0d7c045a4047dd&amp;qlt=95" TargetMode="External"/><Relationship Id="rId330" Type="http://schemas.openxmlformats.org/officeDocument/2006/relationships/hyperlink" Target="https://www.bing.com/images/search?form=xlimg&amp;q=city+of+lima" TargetMode="External"/><Relationship Id="rId568" Type="http://schemas.openxmlformats.org/officeDocument/2006/relationships/hyperlink" Target="https://www.bing.com/images/search?form=xlimg&amp;q=washington%2c+d.c." TargetMode="External"/><Relationship Id="rId775" Type="http://schemas.openxmlformats.org/officeDocument/2006/relationships/hyperlink" Target="https://www.bing.com/th?id=AMMS_73096475fc30578001f262fca63d875d&amp;qlt=95" TargetMode="External"/><Relationship Id="rId982" Type="http://schemas.openxmlformats.org/officeDocument/2006/relationships/hyperlink" Target="https://www.bing.com/images/search?form=xlimg&amp;q=lakeland+florida" TargetMode="External"/><Relationship Id="rId1198" Type="http://schemas.openxmlformats.org/officeDocument/2006/relationships/hyperlink" Target="https://www.bing.com/images/search?form=xlimg&amp;q=reading+pennsylvania" TargetMode="External"/><Relationship Id="rId428" Type="http://schemas.openxmlformats.org/officeDocument/2006/relationships/hyperlink" Target="https://www.bing.com/images/search?form=xlimg&amp;q=sunray+texas" TargetMode="External"/><Relationship Id="rId635" Type="http://schemas.openxmlformats.org/officeDocument/2006/relationships/hyperlink" Target="https://www.bing.com/th?id=AMMS_4ccc12503ecd4c8c19a2653b8768a52b&amp;qlt=95" TargetMode="External"/><Relationship Id="rId842" Type="http://schemas.openxmlformats.org/officeDocument/2006/relationships/hyperlink" Target="https://www.bing.com/images/search?form=xlimg&amp;q=hartford+connecticut" TargetMode="External"/><Relationship Id="rId1058" Type="http://schemas.openxmlformats.org/officeDocument/2006/relationships/hyperlink" Target="https://www.bing.com/images/search?form=xlimg&amp;q=renton+washington" TargetMode="External"/><Relationship Id="rId1265" Type="http://schemas.openxmlformats.org/officeDocument/2006/relationships/hyperlink" Target="https://www.bing.com/th?id=AMMS_2c4440046c5af5aab27fe0de87c6444b&amp;qlt=95" TargetMode="External"/><Relationship Id="rId1472" Type="http://schemas.openxmlformats.org/officeDocument/2006/relationships/hyperlink" Target="https://www.bing.com/images/search?form=xlimg&amp;q=lake+elsinore+california" TargetMode="External"/><Relationship Id="rId702" Type="http://schemas.openxmlformats.org/officeDocument/2006/relationships/hyperlink" Target="https://www.bing.com/images/search?form=xlimg&amp;q=fontana+california" TargetMode="External"/><Relationship Id="rId1125" Type="http://schemas.openxmlformats.org/officeDocument/2006/relationships/hyperlink" Target="https://www.bing.com/th?id=AMMS_2d7aa2cf6676bddcd449fb9c34ab171e&amp;qlt=95" TargetMode="External"/><Relationship Id="rId1332" Type="http://schemas.openxmlformats.org/officeDocument/2006/relationships/hyperlink" Target="https://www.bing.com/images/search?form=xlimg&amp;q=napa+california" TargetMode="External"/><Relationship Id="rId1777" Type="http://schemas.openxmlformats.org/officeDocument/2006/relationships/hyperlink" Target="https://www.bing.com/th?id=AMMS_2811258d4d5325f113bcbcbc369b6063&amp;qlt=95" TargetMode="External"/><Relationship Id="rId69" Type="http://schemas.openxmlformats.org/officeDocument/2006/relationships/hyperlink" Target="https://www.bing.com/th?id=AMMS_7bbef2686336fdc1724c3f8c04f14278&amp;qlt=95" TargetMode="External"/><Relationship Id="rId1637" Type="http://schemas.openxmlformats.org/officeDocument/2006/relationships/hyperlink" Target="https://www.bing.com/th?id=AMMS_0e1e3da74d61517548dfdef306d01d3a&amp;qlt=95" TargetMode="External"/><Relationship Id="rId1844" Type="http://schemas.openxmlformats.org/officeDocument/2006/relationships/hyperlink" Target="https://www.bing.com/images/search?form=xlimg&amp;q=yucaipa+california" TargetMode="External"/><Relationship Id="rId1704" Type="http://schemas.openxmlformats.org/officeDocument/2006/relationships/hyperlink" Target="https://www.bing.com/images/search?form=xlimg&amp;q=st.+clair+shores+michigan" TargetMode="External"/><Relationship Id="rId285" Type="http://schemas.openxmlformats.org/officeDocument/2006/relationships/hyperlink" Target="https://www.bing.com/th?id=AMMS_f664ce58066b17410952313a69ba1a11&amp;qlt=95" TargetMode="External"/><Relationship Id="rId1911" Type="http://schemas.openxmlformats.org/officeDocument/2006/relationships/hyperlink" Target="https://www.bing.com/th?id=AMMS_9ff0f65338e1f8a658ab0542c4fd88e4&amp;qlt=95" TargetMode="External"/><Relationship Id="rId492" Type="http://schemas.openxmlformats.org/officeDocument/2006/relationships/hyperlink" Target="https://www.bing.com/images/search?form=xlimg&amp;q=new+york+city" TargetMode="External"/><Relationship Id="rId797" Type="http://schemas.openxmlformats.org/officeDocument/2006/relationships/hyperlink" Target="https://www.bing.com/th?id=AMMS_4f33a80f99f01fcf64958f90fd154dc9&amp;qlt=95" TargetMode="External"/><Relationship Id="rId145" Type="http://schemas.openxmlformats.org/officeDocument/2006/relationships/hyperlink" Target="https://www.bing.com/th?id=AMMS_2979f7ecac76c392b90b52a2e197c2ea&amp;qlt=95" TargetMode="External"/><Relationship Id="rId352" Type="http://schemas.openxmlformats.org/officeDocument/2006/relationships/hyperlink" Target="https://www.bing.com/images/search?form=xlimg&amp;q=kay+county+oklahoma" TargetMode="External"/><Relationship Id="rId1287" Type="http://schemas.openxmlformats.org/officeDocument/2006/relationships/hyperlink" Target="https://www.bing.com/th?id=AMMS_f8018c7e875967eb51ae0b4e2f801a0f&amp;qlt=95" TargetMode="External"/><Relationship Id="rId212" Type="http://schemas.openxmlformats.org/officeDocument/2006/relationships/hyperlink" Target="https://www.bing.com/images/search?form=xlimg&amp;q=west+baton+rouge+parish+louisiana" TargetMode="External"/><Relationship Id="rId657" Type="http://schemas.openxmlformats.org/officeDocument/2006/relationships/hyperlink" Target="https://www.bing.com/th?id=AMMS_e60383a0811649cb4ba134974ae2ce62&amp;qlt=95" TargetMode="External"/><Relationship Id="rId864" Type="http://schemas.openxmlformats.org/officeDocument/2006/relationships/hyperlink" Target="https://www.bing.com/images/search?form=xlimg&amp;q=carrollton+texas" TargetMode="External"/><Relationship Id="rId1494" Type="http://schemas.openxmlformats.org/officeDocument/2006/relationships/hyperlink" Target="https://www.bing.com/images/search?form=xlimg&amp;q=union+nj" TargetMode="External"/><Relationship Id="rId1799" Type="http://schemas.openxmlformats.org/officeDocument/2006/relationships/hyperlink" Target="https://www.bing.com/th?id=AMMS_0316622e264a036e637b7820302fa8a3&amp;qlt=95" TargetMode="External"/><Relationship Id="rId517" Type="http://schemas.openxmlformats.org/officeDocument/2006/relationships/hyperlink" Target="https://www.bing.com/th?id=AMMS_28c1272194a7647a5057197197b72bdc&amp;qlt=95" TargetMode="External"/><Relationship Id="rId724" Type="http://schemas.openxmlformats.org/officeDocument/2006/relationships/hyperlink" Target="https://www.bing.com/images/search?form=xlimg&amp;q=frisco+texas" TargetMode="External"/><Relationship Id="rId931" Type="http://schemas.openxmlformats.org/officeDocument/2006/relationships/hyperlink" Target="https://www.bing.com/th?id=AMMS_9c57fd2caa2b2b77e9de084c0b578979&amp;qlt=95" TargetMode="External"/><Relationship Id="rId1147" Type="http://schemas.openxmlformats.org/officeDocument/2006/relationships/hyperlink" Target="https://www.bing.com/th?id=AMMS_33bdaf4e0c224d8bc3f403b004cf3d17&amp;qlt=95" TargetMode="External"/><Relationship Id="rId1354" Type="http://schemas.openxmlformats.org/officeDocument/2006/relationships/hyperlink" Target="https://www.bing.com/images/search?form=xlimg&amp;q=bellflower+california" TargetMode="External"/><Relationship Id="rId1561" Type="http://schemas.openxmlformats.org/officeDocument/2006/relationships/hyperlink" Target="https://www.bing.com/th?id=AMMS_210d405f29534ccc43356f8908d28f42&amp;qlt=95" TargetMode="External"/><Relationship Id="rId60" Type="http://schemas.openxmlformats.org/officeDocument/2006/relationships/hyperlink" Target="https://www.bing.com/images/search?form=xlimg&amp;q=los+angeles" TargetMode="External"/><Relationship Id="rId1007" Type="http://schemas.openxmlformats.org/officeDocument/2006/relationships/hyperlink" Target="https://www.bing.com/th?id=AMMS_e980e9019c3df4b9233ca43f76edb783&amp;qlt=95" TargetMode="External"/><Relationship Id="rId1214" Type="http://schemas.openxmlformats.org/officeDocument/2006/relationships/hyperlink" Target="https://www.bing.com/images/search?form=xlimg&amp;q=bryan+texas" TargetMode="External"/><Relationship Id="rId1421" Type="http://schemas.openxmlformats.org/officeDocument/2006/relationships/hyperlink" Target="https://www.bing.com/th?id=AMMS_c02e43ad5e8a812a9794430dae9ab619&amp;qlt=95" TargetMode="External"/><Relationship Id="rId1659" Type="http://schemas.openxmlformats.org/officeDocument/2006/relationships/hyperlink" Target="https://www.bing.com/th?id=AMMS_700dd72143be3982bedf23c66b6b6179&amp;qlt=95" TargetMode="External"/><Relationship Id="rId1866" Type="http://schemas.openxmlformats.org/officeDocument/2006/relationships/hyperlink" Target="https://www.bing.com/images/search?form=xlimg&amp;q=milford+connecticut" TargetMode="External"/><Relationship Id="rId1519" Type="http://schemas.openxmlformats.org/officeDocument/2006/relationships/hyperlink" Target="https://www.bing.com/th?id=AMMS_446cad3506a78c2dd59eb71fbf94da30&amp;qlt=95" TargetMode="External"/><Relationship Id="rId1726" Type="http://schemas.openxmlformats.org/officeDocument/2006/relationships/hyperlink" Target="https://www.bing.com/images/search?form=xlimg&amp;q=st+peters+missouri" TargetMode="External"/><Relationship Id="rId1933" Type="http://schemas.openxmlformats.org/officeDocument/2006/relationships/hyperlink" Target="https://www.bing.com/th?id=AMMS_770e446118d49d1128302eaf757b0463&amp;qlt=95" TargetMode="External"/><Relationship Id="rId18" Type="http://schemas.openxmlformats.org/officeDocument/2006/relationships/hyperlink" Target="https://www.bing.com/images/search?form=xlimg&amp;q=atmore+alabama" TargetMode="External"/><Relationship Id="rId167" Type="http://schemas.openxmlformats.org/officeDocument/2006/relationships/hyperlink" Target="https://www.bing.com/th?id=AMMS_d6d1b996bce92e1568fff67ad22441da&amp;qlt=95" TargetMode="External"/><Relationship Id="rId374" Type="http://schemas.openxmlformats.org/officeDocument/2006/relationships/hyperlink" Target="https://www.bing.com/images/search?form=xlimg&amp;q=marcus+hook+pennsylvania" TargetMode="External"/><Relationship Id="rId581" Type="http://schemas.openxmlformats.org/officeDocument/2006/relationships/hyperlink" Target="https://www.bing.com/th?id=AMMS_4157534f81a20930abbb257ef5d6b14e&amp;qlt=95" TargetMode="External"/><Relationship Id="rId234" Type="http://schemas.openxmlformats.org/officeDocument/2006/relationships/hyperlink" Target="https://www.bing.com/images/search?form=xlimg&amp;q=saint+paul+minnesota" TargetMode="External"/><Relationship Id="rId679" Type="http://schemas.openxmlformats.org/officeDocument/2006/relationships/hyperlink" Target="https://www.bing.com/th?id=AMMS_ab0bdfceee41b1c38ee4ef67544162a1&amp;qlt=95" TargetMode="External"/><Relationship Id="rId886" Type="http://schemas.openxmlformats.org/officeDocument/2006/relationships/hyperlink" Target="https://www.bing.com/images/search?form=xlimg&amp;q=warren+michigan" TargetMode="External"/><Relationship Id="rId2" Type="http://schemas.openxmlformats.org/officeDocument/2006/relationships/hyperlink" Target="https://www.bing.com/images/search?form=xlimg&amp;q=saraland+alabama" TargetMode="External"/><Relationship Id="rId441" Type="http://schemas.openxmlformats.org/officeDocument/2006/relationships/hyperlink" Target="https://www.bing.com/th?id=AMMS_012badd885e22b8485eb7f096b42b981&amp;qlt=95" TargetMode="External"/><Relationship Id="rId539" Type="http://schemas.openxmlformats.org/officeDocument/2006/relationships/hyperlink" Target="https://www.bing.com/th?id=AMMS_a90024955bf8afd666e4f241ed53bdfa&amp;qlt=95" TargetMode="External"/><Relationship Id="rId746" Type="http://schemas.openxmlformats.org/officeDocument/2006/relationships/hyperlink" Target="https://www.bing.com/images/search?form=xlimg&amp;q=overland+park+kansas" TargetMode="External"/><Relationship Id="rId1071" Type="http://schemas.openxmlformats.org/officeDocument/2006/relationships/hyperlink" Target="https://www.bing.com/th?id=AMMS_63971b3f4665b2861579c495ba28dde3&amp;qlt=95" TargetMode="External"/><Relationship Id="rId1169" Type="http://schemas.openxmlformats.org/officeDocument/2006/relationships/hyperlink" Target="https://www.bing.com/th?id=AMMS_4c0cc6816f60a9807a5c64186721c8ab&amp;qlt=95" TargetMode="External"/><Relationship Id="rId1376" Type="http://schemas.openxmlformats.org/officeDocument/2006/relationships/hyperlink" Target="https://www.bing.com/images/search?form=xlimg&amp;q=rancho+cordova+california" TargetMode="External"/><Relationship Id="rId1583" Type="http://schemas.openxmlformats.org/officeDocument/2006/relationships/hyperlink" Target="https://www.bing.com/th?id=AMMS_e9413b6d5164ac2a24d5cc05336d9dfc&amp;qlt=95" TargetMode="External"/><Relationship Id="rId301" Type="http://schemas.openxmlformats.org/officeDocument/2006/relationships/hyperlink" Target="https://www.bing.com/th?id=AMMS_a15433bf09435042283e249bb77f1d22&amp;qlt=95" TargetMode="External"/><Relationship Id="rId953" Type="http://schemas.openxmlformats.org/officeDocument/2006/relationships/hyperlink" Target="https://www.bing.com/th?id=AMMS_6aafa40ea9229270afe9a269df7a7457&amp;qlt=95" TargetMode="External"/><Relationship Id="rId1029" Type="http://schemas.openxmlformats.org/officeDocument/2006/relationships/hyperlink" Target="https://www.bing.com/th?id=AMMS_9bdb11add1d88ff5fb8c3051c33925c6&amp;qlt=95" TargetMode="External"/><Relationship Id="rId1236" Type="http://schemas.openxmlformats.org/officeDocument/2006/relationships/hyperlink" Target="https://www.bing.com/images/search?form=xlimg&amp;q=largo+florida" TargetMode="External"/><Relationship Id="rId1790" Type="http://schemas.openxmlformats.org/officeDocument/2006/relationships/hyperlink" Target="https://www.bing.com/images/search?form=xlimg&amp;q=tigard+oregon" TargetMode="External"/><Relationship Id="rId1888" Type="http://schemas.openxmlformats.org/officeDocument/2006/relationships/hyperlink" Target="https://www.bing.com/images/search?form=xlimg&amp;q=hoboken+new+jersey" TargetMode="External"/><Relationship Id="rId82" Type="http://schemas.openxmlformats.org/officeDocument/2006/relationships/hyperlink" Target="https://www.bing.com/images/search?form=xlimg&amp;q=long+beach+california" TargetMode="External"/><Relationship Id="rId606" Type="http://schemas.openxmlformats.org/officeDocument/2006/relationships/hyperlink" Target="https://www.bing.com/images/search?form=xlimg&amp;q=omaha+nebraska" TargetMode="External"/><Relationship Id="rId813" Type="http://schemas.openxmlformats.org/officeDocument/2006/relationships/hyperlink" Target="https://www.bing.com/th?id=AMMS_39286d6660ac42f94edea1cbc93e2eb3&amp;qlt=95" TargetMode="External"/><Relationship Id="rId1443" Type="http://schemas.openxmlformats.org/officeDocument/2006/relationships/hyperlink" Target="https://www.bing.com/th?id=AMMS_c59b888f8b446fd772b09780523a91e9&amp;qlt=95" TargetMode="External"/><Relationship Id="rId1650" Type="http://schemas.openxmlformats.org/officeDocument/2006/relationships/hyperlink" Target="https://www.bing.com/images/search?form=xlimg&amp;q=ocala+florida" TargetMode="External"/><Relationship Id="rId1748" Type="http://schemas.openxmlformats.org/officeDocument/2006/relationships/hyperlink" Target="https://www.bing.com/images/search?form=xlimg&amp;q=palm+beach+gardens+florida" TargetMode="External"/><Relationship Id="rId1303" Type="http://schemas.openxmlformats.org/officeDocument/2006/relationships/hyperlink" Target="https://www.bing.com/th?id=AMMS_ee5aa013f645bf6156463719c64895e0&amp;qlt=95" TargetMode="External"/><Relationship Id="rId1510" Type="http://schemas.openxmlformats.org/officeDocument/2006/relationships/hyperlink" Target="https://www.bing.com/images/search?form=xlimg&amp;q=mount+vernon+new+york" TargetMode="External"/><Relationship Id="rId1955" Type="http://schemas.openxmlformats.org/officeDocument/2006/relationships/hyperlink" Target="https://www.bing.com/th?id=AMMS_ca3e4484f87d7ac890928da0522c0f1c&amp;qlt=95" TargetMode="External"/><Relationship Id="rId1608" Type="http://schemas.openxmlformats.org/officeDocument/2006/relationships/hyperlink" Target="https://www.bing.com/images/search?form=xlimg&amp;q=coon+rapids+minnesota" TargetMode="External"/><Relationship Id="rId1815" Type="http://schemas.openxmlformats.org/officeDocument/2006/relationships/hyperlink" Target="https://www.bing.com/th?id=AMMS_08f5acbbe87e06b5b82df679229628f8&amp;qlt=95" TargetMode="External"/><Relationship Id="rId189" Type="http://schemas.openxmlformats.org/officeDocument/2006/relationships/hyperlink" Target="https://www.bing.com/th?id=AMMS_815f00aae9749ec32e7638c8f047c5ea&amp;qlt=95" TargetMode="External"/><Relationship Id="rId396" Type="http://schemas.openxmlformats.org/officeDocument/2006/relationships/hyperlink" Target="https://www.bing.com/images/search?form=xlimg&amp;q=texas" TargetMode="External"/><Relationship Id="rId256" Type="http://schemas.openxmlformats.org/officeDocument/2006/relationships/hyperlink" Target="https://www.bing.com/images/search?form=xlimg&amp;q=vicksburg+mississippi" TargetMode="External"/><Relationship Id="rId463" Type="http://schemas.openxmlformats.org/officeDocument/2006/relationships/hyperlink" Target="https://www.bing.com/th?id=AMMS_8effc971d17daf81a72e252adafed3b5&amp;qlt=95" TargetMode="External"/><Relationship Id="rId670" Type="http://schemas.openxmlformats.org/officeDocument/2006/relationships/hyperlink" Target="https://www.bing.com/images/search?form=xlimg&amp;q=reno+nevada" TargetMode="External"/><Relationship Id="rId1093" Type="http://schemas.openxmlformats.org/officeDocument/2006/relationships/hyperlink" Target="https://www.bing.com/th?id=AMMS_4bf4351cfcbb2c6b79c306f11e622ab3&amp;qlt=95" TargetMode="External"/><Relationship Id="rId116" Type="http://schemas.openxmlformats.org/officeDocument/2006/relationships/hyperlink" Target="https://www.bing.com/images/search?form=xlimg&amp;q=honolulu+county" TargetMode="External"/><Relationship Id="rId323" Type="http://schemas.openxmlformats.org/officeDocument/2006/relationships/hyperlink" Target="https://www.bing.com/th?id=AMMS_16b460b3a4a5b6e3cb09e906d16a6440&amp;qlt=95" TargetMode="External"/><Relationship Id="rId530" Type="http://schemas.openxmlformats.org/officeDocument/2006/relationships/hyperlink" Target="https://www.bing.com/images/search?form=xlimg&amp;q=casper+wyoming" TargetMode="External"/><Relationship Id="rId768" Type="http://schemas.openxmlformats.org/officeDocument/2006/relationships/hyperlink" Target="https://www.bing.com/images/search?form=xlimg&amp;q=fort+lauderdale+florida" TargetMode="External"/><Relationship Id="rId975" Type="http://schemas.openxmlformats.org/officeDocument/2006/relationships/hyperlink" Target="https://www.bing.com/th?id=AMMS_985283d95dd762c112ab25e7e2f99824&amp;qlt=95" TargetMode="External"/><Relationship Id="rId1160" Type="http://schemas.openxmlformats.org/officeDocument/2006/relationships/hyperlink" Target="https://www.bing.com/images/search?form=xlimg&amp;q=suffolk+virginia" TargetMode="External"/><Relationship Id="rId1398" Type="http://schemas.openxmlformats.org/officeDocument/2006/relationships/hyperlink" Target="https://www.bing.com/images/search?form=xlimg&amp;q=turlock+california" TargetMode="External"/><Relationship Id="rId628" Type="http://schemas.openxmlformats.org/officeDocument/2006/relationships/hyperlink" Target="https://www.bing.com/images/search?form=xlimg&amp;q=santa+ana+california" TargetMode="External"/><Relationship Id="rId835" Type="http://schemas.openxmlformats.org/officeDocument/2006/relationships/hyperlink" Target="https://www.bing.com/th?id=AMMS_f088aa6924f9d5353127f170a64015ce&amp;qlt=95" TargetMode="External"/><Relationship Id="rId1258" Type="http://schemas.openxmlformats.org/officeDocument/2006/relationships/hyperlink" Target="https://www.bing.com/images/search?form=xlimg&amp;q=city+of+merced" TargetMode="External"/><Relationship Id="rId1465" Type="http://schemas.openxmlformats.org/officeDocument/2006/relationships/hyperlink" Target="https://www.bing.com/th?id=AMMS_036552a0fbb87ab535231c44d6269083&amp;qlt=95" TargetMode="External"/><Relationship Id="rId1672" Type="http://schemas.openxmlformats.org/officeDocument/2006/relationships/hyperlink" Target="https://www.bing.com/images/search?form=xlimg&amp;q=monterey+park+california" TargetMode="External"/><Relationship Id="rId1020" Type="http://schemas.openxmlformats.org/officeDocument/2006/relationships/hyperlink" Target="https://www.bing.com/images/search?form=xlimg&amp;q=inglewood+california" TargetMode="External"/><Relationship Id="rId1118" Type="http://schemas.openxmlformats.org/officeDocument/2006/relationships/hyperlink" Target="https://www.bing.com/images/search?form=xlimg&amp;q=fishers+indiana" TargetMode="External"/><Relationship Id="rId1325" Type="http://schemas.openxmlformats.org/officeDocument/2006/relationships/hyperlink" Target="https://www.bing.com/th?id=AMMS_4547795e88adbe85e9f6d22b7d729440&amp;qlt=95" TargetMode="External"/><Relationship Id="rId1532" Type="http://schemas.openxmlformats.org/officeDocument/2006/relationships/hyperlink" Target="https://www.bing.com/images/search?form=xlimg&amp;q=tamarac+florida" TargetMode="External"/><Relationship Id="rId902" Type="http://schemas.openxmlformats.org/officeDocument/2006/relationships/hyperlink" Target="https://www.bing.com/images/search?form=xlimg&amp;q=stamford+connecticut" TargetMode="External"/><Relationship Id="rId1837" Type="http://schemas.openxmlformats.org/officeDocument/2006/relationships/hyperlink" Target="https://www.bing.com/th?id=AMMS_966ee594be3766dc1355e481d8955989&amp;qlt=95" TargetMode="External"/><Relationship Id="rId31" Type="http://schemas.openxmlformats.org/officeDocument/2006/relationships/hyperlink" Target="https://www.bing.com/th?id=AMMS_7735d52dfa83e7c74c467c1b0024bf8b&amp;qlt=95" TargetMode="External"/><Relationship Id="rId180" Type="http://schemas.openxmlformats.org/officeDocument/2006/relationships/hyperlink" Target="https://www.bing.com/images/search?form=xlimg&amp;q=baton+rouge+louisiana" TargetMode="External"/><Relationship Id="rId278" Type="http://schemas.openxmlformats.org/officeDocument/2006/relationships/hyperlink" Target="https://www.bing.com/images/search?form=xlimg&amp;q=nevada" TargetMode="External"/><Relationship Id="rId1904" Type="http://schemas.openxmlformats.org/officeDocument/2006/relationships/hyperlink" Target="https://www.bing.com/images/search?form=xlimg&amp;q=smyrna+tennessee" TargetMode="External"/><Relationship Id="rId485" Type="http://schemas.openxmlformats.org/officeDocument/2006/relationships/hyperlink" Target="https://www.bing.com/th?id=AMMS_1d82a8d5b012144625ba67dfb65be76c&amp;qlt=95" TargetMode="External"/><Relationship Id="rId692" Type="http://schemas.openxmlformats.org/officeDocument/2006/relationships/hyperlink" Target="https://www.bing.com/images/search?form=xlimg&amp;q=idaho" TargetMode="External"/><Relationship Id="rId138" Type="http://schemas.openxmlformats.org/officeDocument/2006/relationships/hyperlink" Target="https://www.bing.com/images/search?form=xlimg&amp;q=joliet+illinois" TargetMode="External"/><Relationship Id="rId345" Type="http://schemas.openxmlformats.org/officeDocument/2006/relationships/hyperlink" Target="https://www.bing.com/th?id=AMMS_b97892a98b8aba2f9c7841ea953ca956&amp;qlt=95" TargetMode="External"/><Relationship Id="rId552" Type="http://schemas.openxmlformats.org/officeDocument/2006/relationships/hyperlink" Target="https://www.bing.com/images/search?form=xlimg&amp;q=florida" TargetMode="External"/><Relationship Id="rId997" Type="http://schemas.openxmlformats.org/officeDocument/2006/relationships/hyperlink" Target="https://www.bing.com/th?id=AMMS_29e3face191bdaa83db7a779e3583e65&amp;qlt=95" TargetMode="External"/><Relationship Id="rId1182" Type="http://schemas.openxmlformats.org/officeDocument/2006/relationships/hyperlink" Target="https://www.bing.com/images/search?form=xlimg&amp;q=fall+river+massachusetts" TargetMode="External"/><Relationship Id="rId205" Type="http://schemas.openxmlformats.org/officeDocument/2006/relationships/hyperlink" Target="https://www.bing.com/th?id=AMMS_965cb7cf9565393b816c938fd99f72bd&amp;qlt=95" TargetMode="External"/><Relationship Id="rId412" Type="http://schemas.openxmlformats.org/officeDocument/2006/relationships/hyperlink" Target="https://www.bing.com/images/search?form=xlimg&amp;q=league+city+texas" TargetMode="External"/><Relationship Id="rId857" Type="http://schemas.openxmlformats.org/officeDocument/2006/relationships/hyperlink" Target="https://www.bing.com/th?id=AMMS_afa221e8f5e9d077fc7f47284b5cc30e&amp;qlt=95" TargetMode="External"/><Relationship Id="rId1042" Type="http://schemas.openxmlformats.org/officeDocument/2006/relationships/hyperlink" Target="https://www.bing.com/images/search?form=xlimg&amp;q=san+mateo+california" TargetMode="External"/><Relationship Id="rId1487" Type="http://schemas.openxmlformats.org/officeDocument/2006/relationships/hyperlink" Target="https://www.bing.com/th?id=AMMS_54207ab0ce51ac747e1ef7defbc763b4&amp;qlt=95" TargetMode="External"/><Relationship Id="rId1694" Type="http://schemas.openxmlformats.org/officeDocument/2006/relationships/hyperlink" Target="https://www.bing.com/images/search?form=xlimg&amp;q=royal+oak+michigan" TargetMode="External"/><Relationship Id="rId717" Type="http://schemas.openxmlformats.org/officeDocument/2006/relationships/hyperlink" Target="https://www.bing.com/th?id=AMMS_e4501cd7949a4262fde16bbc1c5103b3&amp;qlt=95" TargetMode="External"/><Relationship Id="rId924" Type="http://schemas.openxmlformats.org/officeDocument/2006/relationships/hyperlink" Target="https://www.bing.com/images/search?form=xlimg&amp;q=allentown+pennsylvania" TargetMode="External"/><Relationship Id="rId1347" Type="http://schemas.openxmlformats.org/officeDocument/2006/relationships/hyperlink" Target="https://www.bing.com/th?id=AMMS_07392c8f3de0a4e01fec5d6fcc163587&amp;qlt=95" TargetMode="External"/><Relationship Id="rId1554" Type="http://schemas.openxmlformats.org/officeDocument/2006/relationships/hyperlink" Target="https://www.bing.com/images/search?form=xlimg&amp;q=shawnee+kansas" TargetMode="External"/><Relationship Id="rId1761" Type="http://schemas.openxmlformats.org/officeDocument/2006/relationships/hyperlink" Target="https://www.bing.com/th?id=AMMS_e88804e0f4d65b37ef7a81f332ec85db&amp;qlt=95" TargetMode="External"/><Relationship Id="rId53" Type="http://schemas.openxmlformats.org/officeDocument/2006/relationships/hyperlink" Target="https://www.bing.com/th?id=AMMS_55ee2dd4a1cbcc9d253c9f4c40508716&amp;qlt=95" TargetMode="External"/><Relationship Id="rId1207" Type="http://schemas.openxmlformats.org/officeDocument/2006/relationships/hyperlink" Target="https://www.bing.com/th?id=AMMS_7f7f67138a5e677af51db2a93a9ae2ca&amp;qlt=95" TargetMode="External"/><Relationship Id="rId1414" Type="http://schemas.openxmlformats.org/officeDocument/2006/relationships/hyperlink" Target="https://www.bing.com/images/search?form=xlimg&amp;q=new+britain+connecticut" TargetMode="External"/><Relationship Id="rId1621" Type="http://schemas.openxmlformats.org/officeDocument/2006/relationships/hyperlink" Target="https://www.bing.com/th?id=AMMS_5e70275f1265b9f2049e4528b8fcd3c5&amp;qlt=95" TargetMode="External"/><Relationship Id="rId1859" Type="http://schemas.openxmlformats.org/officeDocument/2006/relationships/hyperlink" Target="https://www.bing.com/th?id=AMMS_f51ab6ff4f0525620b8d3d42842936d9&amp;qlt=95" TargetMode="External"/><Relationship Id="rId1719" Type="http://schemas.openxmlformats.org/officeDocument/2006/relationships/hyperlink" Target="https://www.bing.com/th?id=AMMS_0b7dc28c0b1cc787623e6a6f260857d1&amp;qlt=95" TargetMode="External"/><Relationship Id="rId1926" Type="http://schemas.openxmlformats.org/officeDocument/2006/relationships/hyperlink" Target="https://www.bing.com/images/search?form=xlimg&amp;q=collierville+tennessee" TargetMode="External"/><Relationship Id="rId367" Type="http://schemas.openxmlformats.org/officeDocument/2006/relationships/hyperlink" Target="https://www.bing.com/th?id=AMMS_d422d035a9cf5b708a552f9c6b3ac598&amp;qlt=95" TargetMode="External"/><Relationship Id="rId574" Type="http://schemas.openxmlformats.org/officeDocument/2006/relationships/hyperlink" Target="https://www.bing.com/images/search?form=xlimg&amp;q=oregon" TargetMode="External"/><Relationship Id="rId227" Type="http://schemas.openxmlformats.org/officeDocument/2006/relationships/hyperlink" Target="https://www.bing.com/th?id=AMMS_930ce5d9b003af389bfe3a4a86d58dd1&amp;qlt=95" TargetMode="External"/><Relationship Id="rId781" Type="http://schemas.openxmlformats.org/officeDocument/2006/relationships/hyperlink" Target="https://www.bing.com/th?id=AMMS_cf5922aa1bf7ae4197136b64a9d731d9&amp;qlt=95" TargetMode="External"/><Relationship Id="rId879" Type="http://schemas.openxmlformats.org/officeDocument/2006/relationships/hyperlink" Target="https://www.bing.com/th?id=AMMS_150d930718875025e8161d288fb6163f&amp;qlt=95" TargetMode="External"/><Relationship Id="rId434" Type="http://schemas.openxmlformats.org/officeDocument/2006/relationships/hyperlink" Target="https://www.bing.com/images/search?form=xlimg&amp;q=hutchinson+county+texas" TargetMode="External"/><Relationship Id="rId641" Type="http://schemas.openxmlformats.org/officeDocument/2006/relationships/hyperlink" Target="https://www.bing.com/th?id=AMMS_ca5b5686803afe3677f09e7cd8bc6a00&amp;qlt=95" TargetMode="External"/><Relationship Id="rId739" Type="http://schemas.openxmlformats.org/officeDocument/2006/relationships/hyperlink" Target="https://www.bing.com/th?id=AMMS_9f0d9a95c5e006e31e4d29d0585bad61&amp;qlt=95" TargetMode="External"/><Relationship Id="rId1064" Type="http://schemas.openxmlformats.org/officeDocument/2006/relationships/hyperlink" Target="https://www.bing.com/images/search?form=xlimg&amp;q=edinburg+texas" TargetMode="External"/><Relationship Id="rId1271" Type="http://schemas.openxmlformats.org/officeDocument/2006/relationships/hyperlink" Target="https://www.bing.com/th?id=AMMS_33ec81dbe05d506d94e2a6a9fff9fb4a&amp;qlt=95" TargetMode="External"/><Relationship Id="rId1369" Type="http://schemas.openxmlformats.org/officeDocument/2006/relationships/hyperlink" Target="https://www.bing.com/th?id=AMMS_84a0b85e765923ed4c93778025be226b&amp;qlt=95" TargetMode="External"/><Relationship Id="rId1576" Type="http://schemas.openxmlformats.org/officeDocument/2006/relationships/hyperlink" Target="https://www.bing.com/images/search?form=xlimg&amp;q=bayonne+new+jersey" TargetMode="External"/><Relationship Id="rId501" Type="http://schemas.openxmlformats.org/officeDocument/2006/relationships/hyperlink" Target="https://www.bing.com/th?id=AMMS_706d8a25f67555d1d216d03d21ccf10d&amp;qlt=95" TargetMode="External"/><Relationship Id="rId946" Type="http://schemas.openxmlformats.org/officeDocument/2006/relationships/hyperlink" Target="https://www.bing.com/images/search?form=xlimg&amp;q=clearwater+florida" TargetMode="External"/><Relationship Id="rId1131" Type="http://schemas.openxmlformats.org/officeDocument/2006/relationships/hyperlink" Target="https://www.bing.com/th?id=AMMS_3eb91d852dce2122e6562b9c336c0a35&amp;qlt=95" TargetMode="External"/><Relationship Id="rId1229" Type="http://schemas.openxmlformats.org/officeDocument/2006/relationships/hyperlink" Target="https://www.bing.com/th?id=AMMS_cd0ba891848eb3ee8c109187c488f1fe&amp;qlt=95" TargetMode="External"/><Relationship Id="rId1783" Type="http://schemas.openxmlformats.org/officeDocument/2006/relationships/hyperlink" Target="https://www.bing.com/th?id=AMMS_f59fc39b50afc980d0e8444a3b6a3a0c&amp;qlt=95" TargetMode="External"/><Relationship Id="rId75" Type="http://schemas.openxmlformats.org/officeDocument/2006/relationships/hyperlink" Target="https://www.bing.com/th?id=AMMS_bc5cecc3301a66df0323a9a72eb87ecc&amp;qlt=95" TargetMode="External"/><Relationship Id="rId806" Type="http://schemas.openxmlformats.org/officeDocument/2006/relationships/hyperlink" Target="https://www.bing.com/images/search?form=xlimg&amp;q=lancaster+california" TargetMode="External"/><Relationship Id="rId1436" Type="http://schemas.openxmlformats.org/officeDocument/2006/relationships/hyperlink" Target="https://www.bing.com/images/search?form=xlimg&amp;q=redlands+california" TargetMode="External"/><Relationship Id="rId1643" Type="http://schemas.openxmlformats.org/officeDocument/2006/relationships/hyperlink" Target="https://www.bing.com/th?id=AMMS_51509e5ae721564c86d2b2960b4c5956&amp;qlt=95" TargetMode="External"/><Relationship Id="rId1850" Type="http://schemas.openxmlformats.org/officeDocument/2006/relationships/hyperlink" Target="https://www.bing.com/images/search?form=xlimg&amp;q=leesburg+virginia" TargetMode="External"/><Relationship Id="rId1503" Type="http://schemas.openxmlformats.org/officeDocument/2006/relationships/hyperlink" Target="https://www.bing.com/th?id=AMMS_2422a4a4d9786a4019c10dd9e2312ed2&amp;qlt=95" TargetMode="External"/><Relationship Id="rId1710" Type="http://schemas.openxmlformats.org/officeDocument/2006/relationships/hyperlink" Target="https://www.bing.com/images/search?form=xlimg&amp;q=corvallis+oregon" TargetMode="External"/><Relationship Id="rId1948" Type="http://schemas.openxmlformats.org/officeDocument/2006/relationships/hyperlink" Target="https://www.bing.com/images/search?form=xlimg&amp;q=plainfield+new+jersey" TargetMode="External"/><Relationship Id="rId291" Type="http://schemas.openxmlformats.org/officeDocument/2006/relationships/hyperlink" Target="https://www.bing.com/th?id=AMMS_0c632e8c56cdae2420ffae8f3beb01bb&amp;qlt=95" TargetMode="External"/><Relationship Id="rId1808" Type="http://schemas.openxmlformats.org/officeDocument/2006/relationships/hyperlink" Target="https://www.bing.com/images/search?form=xlimg&amp;q=oak+lawn+illinois" TargetMode="External"/><Relationship Id="rId151" Type="http://schemas.openxmlformats.org/officeDocument/2006/relationships/hyperlink" Target="https://www.bing.com/th?id=AMMS_4b749c5ef84f606927c398439b1d3981&amp;qlt=95" TargetMode="External"/><Relationship Id="rId389" Type="http://schemas.openxmlformats.org/officeDocument/2006/relationships/hyperlink" Target="https://www.bing.com/th?id=AMMS_042df36b614c34488997902c0d6aa8dd&amp;qlt=95" TargetMode="External"/><Relationship Id="rId596" Type="http://schemas.openxmlformats.org/officeDocument/2006/relationships/hyperlink" Target="https://www.bing.com/images/search?form=xlimg&amp;q=missouri" TargetMode="External"/><Relationship Id="rId249" Type="http://schemas.openxmlformats.org/officeDocument/2006/relationships/hyperlink" Target="https://www.bing.com/th?id=AMMS_f12fbb49e4f87352ca237d1a390880f2&amp;qlt=95" TargetMode="External"/><Relationship Id="rId456" Type="http://schemas.openxmlformats.org/officeDocument/2006/relationships/hyperlink" Target="https://www.bing.com/images/search?form=xlimg&amp;q=san+antonio+texas" TargetMode="External"/><Relationship Id="rId663" Type="http://schemas.openxmlformats.org/officeDocument/2006/relationships/hyperlink" Target="https://www.bing.com/th?id=AMMS_45df789a926a9586f443c58b3bb77cf9&amp;qlt=95" TargetMode="External"/><Relationship Id="rId870" Type="http://schemas.openxmlformats.org/officeDocument/2006/relationships/hyperlink" Target="https://www.bing.com/images/search?form=xlimg&amp;q=fullerton+california" TargetMode="External"/><Relationship Id="rId1086" Type="http://schemas.openxmlformats.org/officeDocument/2006/relationships/hyperlink" Target="https://www.bing.com/images/search?form=xlimg&amp;q=roanoke+virginia" TargetMode="External"/><Relationship Id="rId1293" Type="http://schemas.openxmlformats.org/officeDocument/2006/relationships/hyperlink" Target="https://www.bing.com/th?id=AMMS_0b0692e28e0dfd92ffcdd849ed21491b&amp;qlt=95" TargetMode="External"/><Relationship Id="rId109" Type="http://schemas.openxmlformats.org/officeDocument/2006/relationships/hyperlink" Target="https://www.bing.com/th?id=AMMS_77c0579e3f1cd38d51edbfcb8a1b84e5&amp;qlt=95" TargetMode="External"/><Relationship Id="rId316" Type="http://schemas.openxmlformats.org/officeDocument/2006/relationships/hyperlink" Target="https://www.bing.com/images/search?form=xlimg&amp;q=mandan+north+dakota" TargetMode="External"/><Relationship Id="rId523" Type="http://schemas.openxmlformats.org/officeDocument/2006/relationships/hyperlink" Target="https://www.bing.com/th?id=AMMS_cea2ab1a54aff910ce648d6d924ff0ac&amp;qlt=95" TargetMode="External"/><Relationship Id="rId968" Type="http://schemas.openxmlformats.org/officeDocument/2006/relationships/hyperlink" Target="https://www.bing.com/images/search?form=xlimg&amp;q=meridian+idaho" TargetMode="External"/><Relationship Id="rId1153" Type="http://schemas.openxmlformats.org/officeDocument/2006/relationships/hyperlink" Target="https://www.bing.com/th?id=AMMS_03e31808a24105836526852d25f55a65&amp;qlt=95" TargetMode="External"/><Relationship Id="rId1598" Type="http://schemas.openxmlformats.org/officeDocument/2006/relationships/hyperlink" Target="https://www.bing.com/images/search?form=xlimg&amp;q=chapel+hill+north+carolina" TargetMode="External"/><Relationship Id="rId97" Type="http://schemas.openxmlformats.org/officeDocument/2006/relationships/hyperlink" Target="https://www.bing.com/th?id=AMMS_41d8d99abcdb053b8bb97cb2c08d507d&amp;qlt=95" TargetMode="External"/><Relationship Id="rId730" Type="http://schemas.openxmlformats.org/officeDocument/2006/relationships/hyperlink" Target="https://www.bing.com/images/search?form=xlimg&amp;q=glendale+california" TargetMode="External"/><Relationship Id="rId828" Type="http://schemas.openxmlformats.org/officeDocument/2006/relationships/hyperlink" Target="https://www.bing.com/images/search?form=xlimg&amp;q=bellevue+washington" TargetMode="External"/><Relationship Id="rId1013" Type="http://schemas.openxmlformats.org/officeDocument/2006/relationships/hyperlink" Target="https://www.bing.com/th?id=AMMS_0b9e9f341719ac776d375ea0063877b3&amp;qlt=95" TargetMode="External"/><Relationship Id="rId1360" Type="http://schemas.openxmlformats.org/officeDocument/2006/relationships/hyperlink" Target="https://www.bing.com/images/search?form=xlimg&amp;q=bethlehem+pennsylvania" TargetMode="External"/><Relationship Id="rId1458" Type="http://schemas.openxmlformats.org/officeDocument/2006/relationships/hyperlink" Target="https://www.bing.com/images/search?form=xlimg&amp;q=camarillo+california" TargetMode="External"/><Relationship Id="rId1665" Type="http://schemas.openxmlformats.org/officeDocument/2006/relationships/hyperlink" Target="https://www.bing.com/th?id=AMMS_ed8c737a8bb34f08c9f67ae497014eca&amp;qlt=95" TargetMode="External"/><Relationship Id="rId1872" Type="http://schemas.openxmlformats.org/officeDocument/2006/relationships/hyperlink" Target="https://www.bing.com/images/search?form=xlimg&amp;q=peabody+massachusetts" TargetMode="External"/><Relationship Id="rId1220" Type="http://schemas.openxmlformats.org/officeDocument/2006/relationships/hyperlink" Target="https://www.bing.com/images/search?form=xlimg&amp;q=redwood+city+california" TargetMode="External"/><Relationship Id="rId1318" Type="http://schemas.openxmlformats.org/officeDocument/2006/relationships/hyperlink" Target="https://www.bing.com/images/search?form=xlimg&amp;q=flower+mound+texas" TargetMode="External"/><Relationship Id="rId1525" Type="http://schemas.openxmlformats.org/officeDocument/2006/relationships/hyperlink" Target="https://www.bing.com/th?id=AMMS_714bc344e803e9fa8a803d9f996956d3&amp;qlt=95" TargetMode="External"/><Relationship Id="rId1732" Type="http://schemas.openxmlformats.org/officeDocument/2006/relationships/hyperlink" Target="https://www.bing.com/images/search?form=xlimg&amp;q=huntersville+north+carolina" TargetMode="External"/><Relationship Id="rId24" Type="http://schemas.openxmlformats.org/officeDocument/2006/relationships/hyperlink" Target="https://www.bing.com/images/search?form=xlimg&amp;q=alaska" TargetMode="External"/><Relationship Id="rId173" Type="http://schemas.openxmlformats.org/officeDocument/2006/relationships/hyperlink" Target="https://www.bing.com/th?id=AMMS_5a60efec7c2783cf584946e36c7cea11&amp;qlt=95" TargetMode="External"/><Relationship Id="rId380" Type="http://schemas.openxmlformats.org/officeDocument/2006/relationships/hyperlink" Target="https://www.bing.com/images/search?form=xlimg&amp;q=warren+county+pennsylvania" TargetMode="External"/><Relationship Id="rId240" Type="http://schemas.openxmlformats.org/officeDocument/2006/relationships/hyperlink" Target="https://www.bing.com/images/search?form=xlimg&amp;q=minneapolis" TargetMode="External"/><Relationship Id="rId478" Type="http://schemas.openxmlformats.org/officeDocument/2006/relationships/hyperlink" Target="https://www.bing.com/images/search?form=xlimg&amp;q=washington+state" TargetMode="External"/><Relationship Id="rId685" Type="http://schemas.openxmlformats.org/officeDocument/2006/relationships/hyperlink" Target="https://www.bing.com/th?id=AMMS_da633fc66b24cc1d54bf35b4cc57da3d&amp;qlt=95" TargetMode="External"/><Relationship Id="rId892" Type="http://schemas.openxmlformats.org/officeDocument/2006/relationships/hyperlink" Target="https://www.bing.com/images/search?form=xlimg&amp;q=round+rock+texas" TargetMode="External"/><Relationship Id="rId100" Type="http://schemas.openxmlformats.org/officeDocument/2006/relationships/hyperlink" Target="https://www.bing.com/images/search?form=xlimg&amp;q=denver+colorado" TargetMode="External"/><Relationship Id="rId338" Type="http://schemas.openxmlformats.org/officeDocument/2006/relationships/hyperlink" Target="https://www.bing.com/images/search?form=xlimg&amp;q=oregon+ohio" TargetMode="External"/><Relationship Id="rId545" Type="http://schemas.openxmlformats.org/officeDocument/2006/relationships/hyperlink" Target="https://www.bing.com/th?id=AMMS_97dee98d52014c7f9806e6ea7d85095d&amp;qlt=95" TargetMode="External"/><Relationship Id="rId752" Type="http://schemas.openxmlformats.org/officeDocument/2006/relationships/hyperlink" Target="https://www.bing.com/images/search?form=xlimg&amp;q=knoxville+tennessee" TargetMode="External"/><Relationship Id="rId1175" Type="http://schemas.openxmlformats.org/officeDocument/2006/relationships/hyperlink" Target="https://www.bing.com/th?id=AMMS_7556db334e691dfa76a4fdfb6ff1ed92&amp;qlt=95" TargetMode="External"/><Relationship Id="rId1382" Type="http://schemas.openxmlformats.org/officeDocument/2006/relationships/hyperlink" Target="https://www.bing.com/images/search?form=xlimg&amp;q=gary+indiana" TargetMode="External"/><Relationship Id="rId405" Type="http://schemas.openxmlformats.org/officeDocument/2006/relationships/hyperlink" Target="https://www.bing.com/th?id=AMMS_37781df01e217e663ead821673195d33&amp;qlt=95" TargetMode="External"/><Relationship Id="rId612" Type="http://schemas.openxmlformats.org/officeDocument/2006/relationships/hyperlink" Target="https://www.bing.com/images/search?form=xlimg&amp;q=richmond+virginia" TargetMode="External"/><Relationship Id="rId1035" Type="http://schemas.openxmlformats.org/officeDocument/2006/relationships/hyperlink" Target="https://www.bing.com/th?id=AMMS_448d4beac342fa6c7cff66d081033969&amp;qlt=95" TargetMode="External"/><Relationship Id="rId1242" Type="http://schemas.openxmlformats.org/officeDocument/2006/relationships/hyperlink" Target="https://www.bing.com/images/search?form=xlimg&amp;q=johns+creek+georgia" TargetMode="External"/><Relationship Id="rId1687" Type="http://schemas.openxmlformats.org/officeDocument/2006/relationships/hyperlink" Target="https://www.bing.com/th?id=AMMS_0b433de27dce96669199065095a995af&amp;qlt=95" TargetMode="External"/><Relationship Id="rId1894" Type="http://schemas.openxmlformats.org/officeDocument/2006/relationships/hyperlink" Target="https://www.bing.com/images/search?form=xlimg&amp;q=oak+park+illinois" TargetMode="External"/><Relationship Id="rId917" Type="http://schemas.openxmlformats.org/officeDocument/2006/relationships/hyperlink" Target="https://www.bing.com/th?id=AMMS_c52c1964c51e0e7127a49692cb43ea3d&amp;qlt=95" TargetMode="External"/><Relationship Id="rId1102" Type="http://schemas.openxmlformats.org/officeDocument/2006/relationships/hyperlink" Target="https://www.bing.com/images/search?form=xlimg&amp;q=concord+north+carolina" TargetMode="External"/><Relationship Id="rId1547" Type="http://schemas.openxmlformats.org/officeDocument/2006/relationships/hyperlink" Target="https://www.bing.com/th?id=AMMS_1f553d6a46c1b1006bce8ac012784e95&amp;qlt=95" TargetMode="External"/><Relationship Id="rId1754" Type="http://schemas.openxmlformats.org/officeDocument/2006/relationships/hyperlink" Target="https://www.bing.com/images/search?form=xlimg&amp;q=taunton+massachusetts" TargetMode="External"/><Relationship Id="rId1961" Type="http://schemas.openxmlformats.org/officeDocument/2006/relationships/hyperlink" Target="https://www.bing.com/th?id=AMMS_b6bd34ef63390b08763918509bde7cfe&amp;qlt=95" TargetMode="External"/><Relationship Id="rId46" Type="http://schemas.openxmlformats.org/officeDocument/2006/relationships/hyperlink" Target="https://www.bing.com/images/search?form=xlimg&amp;q=union+county+arkansas" TargetMode="External"/><Relationship Id="rId1407" Type="http://schemas.openxmlformats.org/officeDocument/2006/relationships/hyperlink" Target="https://www.bing.com/th?id=AMMS_1660d5016a7ec218f2e68fb00a080d37&amp;qlt=95" TargetMode="External"/><Relationship Id="rId1614" Type="http://schemas.openxmlformats.org/officeDocument/2006/relationships/hyperlink" Target="https://www.bing.com/images/search?form=xlimg&amp;q=encinitas+california" TargetMode="External"/><Relationship Id="rId1821" Type="http://schemas.openxmlformats.org/officeDocument/2006/relationships/hyperlink" Target="https://www.bing.com/th?id=AMMS_81ffe670016754ba52629eb3ce7a5bf9&amp;qlt=95" TargetMode="External"/><Relationship Id="rId195" Type="http://schemas.openxmlformats.org/officeDocument/2006/relationships/hyperlink" Target="https://www.bing.com/th?id=AMMS_0fb987cf0fdec0d211f78c6eedaf8231&amp;qlt=95" TargetMode="External"/><Relationship Id="rId1919" Type="http://schemas.openxmlformats.org/officeDocument/2006/relationships/hyperlink" Target="https://www.bing.com/th?id=AMMS_d1042dd0fe62bfe24c6a9d972105adae&amp;qlt=95" TargetMode="External"/><Relationship Id="rId262" Type="http://schemas.openxmlformats.org/officeDocument/2006/relationships/hyperlink" Target="https://www.bing.com/images/search?form=xlimg&amp;q=jasper+county+mississippi" TargetMode="External"/><Relationship Id="rId567" Type="http://schemas.openxmlformats.org/officeDocument/2006/relationships/hyperlink" Target="https://www.bing.com/th?id=AMMS_311a8119ddca5df14c59715335629180&amp;qlt=95" TargetMode="External"/><Relationship Id="rId1197" Type="http://schemas.openxmlformats.org/officeDocument/2006/relationships/hyperlink" Target="https://www.bing.com/th?id=AMMS_bc89e6b5c1dec8ce40ae8bf526f7d39a&amp;qlt=95" TargetMode="External"/><Relationship Id="rId122" Type="http://schemas.openxmlformats.org/officeDocument/2006/relationships/hyperlink" Target="https://www.bing.com/images/search?form=xlimg&amp;q=illinois" TargetMode="External"/><Relationship Id="rId774" Type="http://schemas.openxmlformats.org/officeDocument/2006/relationships/hyperlink" Target="https://www.bing.com/images/search?form=xlimg&amp;q=newport+news+virginia" TargetMode="External"/><Relationship Id="rId981" Type="http://schemas.openxmlformats.org/officeDocument/2006/relationships/hyperlink" Target="https://www.bing.com/th?id=AMMS_dd7206537510a6871119c5c8cdea3a3c&amp;qlt=95" TargetMode="External"/><Relationship Id="rId1057" Type="http://schemas.openxmlformats.org/officeDocument/2006/relationships/hyperlink" Target="https://www.bing.com/th?id=AMMS_9f50251aab42e9bec01a42c35904781d&amp;qlt=95" TargetMode="External"/><Relationship Id="rId427" Type="http://schemas.openxmlformats.org/officeDocument/2006/relationships/hyperlink" Target="https://www.bing.com/th?id=AMMS_ed8466a33e1c49a082e552943156cce3&amp;qlt=95" TargetMode="External"/><Relationship Id="rId634" Type="http://schemas.openxmlformats.org/officeDocument/2006/relationships/hyperlink" Target="https://www.bing.com/images/search?form=xlimg&amp;q=henderson+nevada" TargetMode="External"/><Relationship Id="rId841" Type="http://schemas.openxmlformats.org/officeDocument/2006/relationships/hyperlink" Target="https://www.bing.com/th?id=AMMS_2bd14d958fdb130df89197942c032301&amp;qlt=95" TargetMode="External"/><Relationship Id="rId1264" Type="http://schemas.openxmlformats.org/officeDocument/2006/relationships/hyperlink" Target="https://www.bing.com/images/search?form=xlimg&amp;q=melbourne+florida" TargetMode="External"/><Relationship Id="rId1471" Type="http://schemas.openxmlformats.org/officeDocument/2006/relationships/hyperlink" Target="https://www.bing.com/th?id=AMMS_6c3eca9a8334a01b205c9477e242bc3d&amp;qlt=95" TargetMode="External"/><Relationship Id="rId1569" Type="http://schemas.openxmlformats.org/officeDocument/2006/relationships/hyperlink" Target="https://www.bing.com/th?id=AMMS_2d3cbc60903de440e863964083968afd&amp;qlt=95" TargetMode="External"/><Relationship Id="rId701" Type="http://schemas.openxmlformats.org/officeDocument/2006/relationships/hyperlink" Target="https://www.bing.com/th?id=AMMS_e108d48ab58e2cad01509dcb54609e8e&amp;qlt=95" TargetMode="External"/><Relationship Id="rId939" Type="http://schemas.openxmlformats.org/officeDocument/2006/relationships/hyperlink" Target="https://www.bing.com/th?id=AMMS_a3a4e4ce24ca75302750e73f8be8e784&amp;qlt=95" TargetMode="External"/><Relationship Id="rId1124" Type="http://schemas.openxmlformats.org/officeDocument/2006/relationships/hyperlink" Target="https://www.bing.com/images/search?form=xlimg&amp;q=menifee+california" TargetMode="External"/><Relationship Id="rId1331" Type="http://schemas.openxmlformats.org/officeDocument/2006/relationships/hyperlink" Target="https://www.bing.com/th?id=AMMS_704479fd634aed5295220baf52e2af51&amp;qlt=95" TargetMode="External"/><Relationship Id="rId1776" Type="http://schemas.openxmlformats.org/officeDocument/2006/relationships/hyperlink" Target="https://www.bing.com/images/search?form=xlimg&amp;q=southaven+mississippi" TargetMode="External"/><Relationship Id="rId68" Type="http://schemas.openxmlformats.org/officeDocument/2006/relationships/hyperlink" Target="https://www.bing.com/images/search?form=xlimg&amp;q=concord+california" TargetMode="External"/><Relationship Id="rId1429" Type="http://schemas.openxmlformats.org/officeDocument/2006/relationships/hyperlink" Target="https://www.bing.com/th?id=AMMS_9dbd50550c9929d40fbf9ad9c4224295&amp;qlt=95" TargetMode="External"/><Relationship Id="rId1636" Type="http://schemas.openxmlformats.org/officeDocument/2006/relationships/hyperlink" Target="https://www.bing.com/images/search?form=xlimg&amp;q=national+city+california" TargetMode="External"/><Relationship Id="rId1843" Type="http://schemas.openxmlformats.org/officeDocument/2006/relationships/hyperlink" Target="https://www.bing.com/th?id=AMMS_4540c7ca7dbf0caa81bd7b847e153b9b&amp;qlt=95" TargetMode="External"/><Relationship Id="rId1703" Type="http://schemas.openxmlformats.org/officeDocument/2006/relationships/hyperlink" Target="https://www.bing.com/th?id=AMMS_aa84d224b936327a7c1709492512a44a&amp;qlt=95" TargetMode="External"/><Relationship Id="rId1910" Type="http://schemas.openxmlformats.org/officeDocument/2006/relationships/hyperlink" Target="https://www.bing.com/images/search?form=xlimg&amp;q=burien+washington" TargetMode="External"/><Relationship Id="rId284" Type="http://schemas.openxmlformats.org/officeDocument/2006/relationships/hyperlink" Target="https://www.bing.com/images/search?form=xlimg&amp;q=las+vegas" TargetMode="External"/><Relationship Id="rId491" Type="http://schemas.openxmlformats.org/officeDocument/2006/relationships/hyperlink" Target="https://www.bing.com/th?id=AMMS_52b65e64147ec43ea2684d5ebb5f38f6&amp;qlt=95" TargetMode="External"/><Relationship Id="rId144" Type="http://schemas.openxmlformats.org/officeDocument/2006/relationships/hyperlink" Target="https://www.bing.com/images/search?form=xlimg&amp;q=indiana" TargetMode="External"/><Relationship Id="rId589" Type="http://schemas.openxmlformats.org/officeDocument/2006/relationships/hyperlink" Target="https://www.bing.com/th?id=AMMS_1e0de69cb4108bc512528bc1927b5650&amp;qlt=95" TargetMode="External"/><Relationship Id="rId796" Type="http://schemas.openxmlformats.org/officeDocument/2006/relationships/hyperlink" Target="https://www.bing.com/images/search?form=xlimg&amp;q=springfield+missouri" TargetMode="External"/><Relationship Id="rId351" Type="http://schemas.openxmlformats.org/officeDocument/2006/relationships/hyperlink" Target="https://www.bing.com/th?id=AMMS_21ced0008d3e0ee2892b63ad2cb34202&amp;qlt=95" TargetMode="External"/><Relationship Id="rId449" Type="http://schemas.openxmlformats.org/officeDocument/2006/relationships/hyperlink" Target="https://www.bing.com/th?id=AMMS_9488cd90ca7bb0c2f34aeedd7e7e3e8d&amp;qlt=95" TargetMode="External"/><Relationship Id="rId656" Type="http://schemas.openxmlformats.org/officeDocument/2006/relationships/hyperlink" Target="https://www.bing.com/images/search?form=xlimg&amp;q=fort+wayne+indiana" TargetMode="External"/><Relationship Id="rId863" Type="http://schemas.openxmlformats.org/officeDocument/2006/relationships/hyperlink" Target="https://www.bing.com/th?id=AMMS_ea42f80d2b5ac9e4024812fe7c68ef98&amp;qlt=95" TargetMode="External"/><Relationship Id="rId1079" Type="http://schemas.openxmlformats.org/officeDocument/2006/relationships/hyperlink" Target="https://www.bing.com/th?id=AMMS_a7dc7cc677be077d7eb61291f81bf55d&amp;qlt=95" TargetMode="External"/><Relationship Id="rId1286" Type="http://schemas.openxmlformats.org/officeDocument/2006/relationships/hyperlink" Target="https://www.bing.com/images/search?form=xlimg&amp;q=somerville+massachusetts" TargetMode="External"/><Relationship Id="rId1493" Type="http://schemas.openxmlformats.org/officeDocument/2006/relationships/hyperlink" Target="https://www.bing.com/th?id=AMMS_e052a387059f2e4a978ab1d51e178817&amp;qlt=95" TargetMode="External"/><Relationship Id="rId211" Type="http://schemas.openxmlformats.org/officeDocument/2006/relationships/hyperlink" Target="https://www.bing.com/th?id=AMMS_fb8ffaddd4954144d8cba582ff6bfd77&amp;qlt=95" TargetMode="External"/><Relationship Id="rId309" Type="http://schemas.openxmlformats.org/officeDocument/2006/relationships/hyperlink" Target="https://www.bing.com/th?id=AMMS_bcc2fc1e17b7797c7b859b37b758910b&amp;qlt=95" TargetMode="External"/><Relationship Id="rId516" Type="http://schemas.openxmlformats.org/officeDocument/2006/relationships/hyperlink" Target="https://www.bing.com/images/search?form=xlimg&amp;q=madison+wisconsin" TargetMode="External"/><Relationship Id="rId1146" Type="http://schemas.openxmlformats.org/officeDocument/2006/relationships/hyperlink" Target="https://www.bing.com/images/search?form=xlimg&amp;q=yakima+washington" TargetMode="External"/><Relationship Id="rId1798" Type="http://schemas.openxmlformats.org/officeDocument/2006/relationships/hyperlink" Target="https://www.bing.com/images/search?form=xlimg&amp;q=albany+oregon" TargetMode="External"/><Relationship Id="rId723" Type="http://schemas.openxmlformats.org/officeDocument/2006/relationships/hyperlink" Target="https://www.bing.com/th?id=AMMS_7e5c64d4f2b33a0624a45400191952c6&amp;qlt=95" TargetMode="External"/><Relationship Id="rId930" Type="http://schemas.openxmlformats.org/officeDocument/2006/relationships/hyperlink" Target="https://www.bing.com/images/search?form=xlimg&amp;q=arvada+colorado" TargetMode="External"/><Relationship Id="rId1006" Type="http://schemas.openxmlformats.org/officeDocument/2006/relationships/hyperlink" Target="https://www.bing.com/images/search?form=xlimg&amp;q=jurupa+valley+california" TargetMode="External"/><Relationship Id="rId1353" Type="http://schemas.openxmlformats.org/officeDocument/2006/relationships/hyperlink" Target="https://www.bing.com/th?id=AMMS_a6fc29f8016dc58071394c3b99bde74a&amp;qlt=95" TargetMode="External"/><Relationship Id="rId1560" Type="http://schemas.openxmlformats.org/officeDocument/2006/relationships/hyperlink" Target="https://www.bing.com/images/search?form=xlimg&amp;q=blaine+minnesota" TargetMode="External"/><Relationship Id="rId1658" Type="http://schemas.openxmlformats.org/officeDocument/2006/relationships/hyperlink" Target="https://www.bing.com/images/search?form=xlimg&amp;q=la+habra+california" TargetMode="External"/><Relationship Id="rId1865" Type="http://schemas.openxmlformats.org/officeDocument/2006/relationships/hyperlink" Target="https://www.bing.com/th?id=AMMS_f225eb96136d958bb8fec6d53ab7a387&amp;qlt=95" TargetMode="External"/><Relationship Id="rId1213" Type="http://schemas.openxmlformats.org/officeDocument/2006/relationships/hyperlink" Target="https://www.bing.com/th?id=AMMS_dd864553e7f68628d3e37b1923cb06a6&amp;qlt=95" TargetMode="External"/><Relationship Id="rId1420" Type="http://schemas.openxmlformats.org/officeDocument/2006/relationships/hyperlink" Target="https://www.bing.com/images/search?form=xlimg&amp;q=waukesha+wisconsin" TargetMode="External"/><Relationship Id="rId1518" Type="http://schemas.openxmlformats.org/officeDocument/2006/relationships/hyperlink" Target="https://www.bing.com/images/search?form=xlimg&amp;q=alpharetta+georgia" TargetMode="External"/><Relationship Id="rId1725" Type="http://schemas.openxmlformats.org/officeDocument/2006/relationships/hyperlink" Target="https://www.bing.com/th?id=AMMS_33147b1cecf01d4c10c7ea441ba918d4&amp;qlt=95" TargetMode="External"/><Relationship Id="rId1932" Type="http://schemas.openxmlformats.org/officeDocument/2006/relationships/hyperlink" Target="https://www.bing.com/images/search?form=xlimg&amp;q=hoffman+estates+illinois" TargetMode="External"/><Relationship Id="rId17" Type="http://schemas.openxmlformats.org/officeDocument/2006/relationships/hyperlink" Target="https://www.bing.com/th?id=AMMS_7a36f719ace723789d343cece0481b48&amp;qlt=95" TargetMode="External"/><Relationship Id="rId166" Type="http://schemas.openxmlformats.org/officeDocument/2006/relationships/hyperlink" Target="https://www.bing.com/images/search?form=xlimg&amp;q=montgomery+county+kansas" TargetMode="External"/><Relationship Id="rId373" Type="http://schemas.openxmlformats.org/officeDocument/2006/relationships/hyperlink" Target="https://www.bing.com/th?id=AMMS_92b474f7a9e47086bd0dd2357745bdc2&amp;qlt=95" TargetMode="External"/><Relationship Id="rId580" Type="http://schemas.openxmlformats.org/officeDocument/2006/relationships/hyperlink" Target="https://www.bing.com/images/search?form=xlimg&amp;q=maryland" TargetMode="External"/><Relationship Id="rId1" Type="http://schemas.openxmlformats.org/officeDocument/2006/relationships/hyperlink" Target="https://www.bing.com/th?id=AMMS_f0d6f1c99da7004b641d3eb282f668b9&amp;qlt=95" TargetMode="External"/><Relationship Id="rId233" Type="http://schemas.openxmlformats.org/officeDocument/2006/relationships/hyperlink" Target="https://www.bing.com/th?id=AMMS_a04f4ead94d656b4f84f3e1dc1ade957&amp;qlt=95" TargetMode="External"/><Relationship Id="rId440" Type="http://schemas.openxmlformats.org/officeDocument/2006/relationships/hyperlink" Target="https://www.bing.com/images/search?form=xlimg&amp;q=pasadena+texas" TargetMode="External"/><Relationship Id="rId678" Type="http://schemas.openxmlformats.org/officeDocument/2006/relationships/hyperlink" Target="https://www.bing.com/images/search?form=xlimg&amp;q=winston-salem+north+carolina" TargetMode="External"/><Relationship Id="rId885" Type="http://schemas.openxmlformats.org/officeDocument/2006/relationships/hyperlink" Target="https://www.bing.com/th?id=AMMS_a4f53cc92674624c9fd47324a3727c92&amp;qlt=95" TargetMode="External"/><Relationship Id="rId1070" Type="http://schemas.openxmlformats.org/officeDocument/2006/relationships/hyperlink" Target="https://www.bing.com/images/search?form=xlimg&amp;q=san+angelo+texas" TargetMode="External"/><Relationship Id="rId300" Type="http://schemas.openxmlformats.org/officeDocument/2006/relationships/hyperlink" Target="https://www.bing.com/images/search?form=xlimg&amp;q=gloucester+county+new+jersey" TargetMode="External"/><Relationship Id="rId538" Type="http://schemas.openxmlformats.org/officeDocument/2006/relationships/hyperlink" Target="https://www.bing.com/images/search?form=xlimg&amp;q=evanston+wyoming" TargetMode="External"/><Relationship Id="rId745" Type="http://schemas.openxmlformats.org/officeDocument/2006/relationships/hyperlink" Target="https://www.bing.com/th?id=AMMS_f13308baabc1b33266dc8f247d57bc6e&amp;qlt=95" TargetMode="External"/><Relationship Id="rId952" Type="http://schemas.openxmlformats.org/officeDocument/2006/relationships/hyperlink" Target="https://www.bing.com/images/search?form=xlimg&amp;q=west+jordan+utah" TargetMode="External"/><Relationship Id="rId1168" Type="http://schemas.openxmlformats.org/officeDocument/2006/relationships/hyperlink" Target="https://www.bing.com/images/search?form=xlimg&amp;q=conroe+texas" TargetMode="External"/><Relationship Id="rId1375" Type="http://schemas.openxmlformats.org/officeDocument/2006/relationships/hyperlink" Target="https://www.bing.com/th?id=AMMS_4b556c869292f7ef0752df84ccd360ad&amp;qlt=95" TargetMode="External"/><Relationship Id="rId1582" Type="http://schemas.openxmlformats.org/officeDocument/2006/relationships/hyperlink" Target="https://www.bing.com/images/search?form=xlimg&amp;q=dublin+california" TargetMode="External"/><Relationship Id="rId81" Type="http://schemas.openxmlformats.org/officeDocument/2006/relationships/hyperlink" Target="https://www.bing.com/th?id=AMMS_cdd7d1196fa676eb764d471188d5cb97&amp;qlt=95" TargetMode="External"/><Relationship Id="rId605" Type="http://schemas.openxmlformats.org/officeDocument/2006/relationships/hyperlink" Target="https://www.bing.com/th?id=AMMS_0e4b63603d537825fc70d34e2bf1134d&amp;qlt=95" TargetMode="External"/><Relationship Id="rId812" Type="http://schemas.openxmlformats.org/officeDocument/2006/relationships/hyperlink" Target="https://www.bing.com/images/search?form=xlimg&amp;q=hollywood+florida" TargetMode="External"/><Relationship Id="rId1028" Type="http://schemas.openxmlformats.org/officeDocument/2006/relationships/hyperlink" Target="https://www.bing.com/images/search?form=xlimg&amp;q=daly+city+california" TargetMode="External"/><Relationship Id="rId1235" Type="http://schemas.openxmlformats.org/officeDocument/2006/relationships/hyperlink" Target="https://www.bing.com/th?id=AMMS_3c1e5973bea1c151da7cbe2c469ffc77&amp;qlt=95" TargetMode="External"/><Relationship Id="rId1442" Type="http://schemas.openxmlformats.org/officeDocument/2006/relationships/hyperlink" Target="https://www.bing.com/images/search?form=xlimg&amp;q=decatur+illinois" TargetMode="External"/><Relationship Id="rId1887" Type="http://schemas.openxmlformats.org/officeDocument/2006/relationships/hyperlink" Target="https://www.bing.com/th?id=AMMS_64886c2390ddb3cd77eb3739d44c4761&amp;qlt=95" TargetMode="External"/><Relationship Id="rId1302" Type="http://schemas.openxmlformats.org/officeDocument/2006/relationships/hyperlink" Target="https://www.bing.com/images/search?form=xlimg&amp;q=lawrence+massachusetts" TargetMode="External"/><Relationship Id="rId1747" Type="http://schemas.openxmlformats.org/officeDocument/2006/relationships/hyperlink" Target="https://www.bing.com/th?id=AMMS_0756078b060bba00acd2db75e4dd1a8b&amp;qlt=95" TargetMode="External"/><Relationship Id="rId1954" Type="http://schemas.openxmlformats.org/officeDocument/2006/relationships/hyperlink" Target="https://www.bing.com/images/search?form=xlimg&amp;q=twin+falls+idaho" TargetMode="External"/><Relationship Id="rId39" Type="http://schemas.openxmlformats.org/officeDocument/2006/relationships/hyperlink" Target="https://www.bing.com/th?id=AMMS_d70cd161d4e259561d323c8d26fe4ace&amp;qlt=95" TargetMode="External"/><Relationship Id="rId1607" Type="http://schemas.openxmlformats.org/officeDocument/2006/relationships/hyperlink" Target="https://www.bing.com/th?id=AMMS_12a321dc9a034a2f2c4c80fe27fdb55b&amp;qlt=95" TargetMode="External"/><Relationship Id="rId1814" Type="http://schemas.openxmlformats.org/officeDocument/2006/relationships/hyperlink" Target="https://www.bing.com/images/search?form=xlimg&amp;q=kettering+ohio" TargetMode="External"/><Relationship Id="rId188" Type="http://schemas.openxmlformats.org/officeDocument/2006/relationships/hyperlink" Target="https://www.bing.com/images/search?form=xlimg&amp;q=lake+charles+louisiana" TargetMode="External"/><Relationship Id="rId395" Type="http://schemas.openxmlformats.org/officeDocument/2006/relationships/hyperlink" Target="https://www.bing.com/th?id=AMMS_755adb5077f62f06c4359c03aaff37c1&amp;qlt=95" TargetMode="External"/><Relationship Id="rId255" Type="http://schemas.openxmlformats.org/officeDocument/2006/relationships/hyperlink" Target="https://www.bing.com/th?id=AMMS_033749cb6903a8ad4701f759724c249d&amp;qlt=95" TargetMode="External"/><Relationship Id="rId462" Type="http://schemas.openxmlformats.org/officeDocument/2006/relationships/hyperlink" Target="https://www.bing.com/images/search?form=xlimg&amp;q=salt+lake+city+utah" TargetMode="External"/><Relationship Id="rId1092" Type="http://schemas.openxmlformats.org/officeDocument/2006/relationships/hyperlink" Target="https://www.bing.com/images/search?form=xlimg&amp;q=lawrence+kansas" TargetMode="External"/><Relationship Id="rId1397" Type="http://schemas.openxmlformats.org/officeDocument/2006/relationships/hyperlink" Target="https://www.bing.com/th?id=AMMS_fb38e53c600f390631dd7bcbcef3686d&amp;qlt=95" TargetMode="External"/><Relationship Id="rId115" Type="http://schemas.openxmlformats.org/officeDocument/2006/relationships/hyperlink" Target="https://www.bing.com/th?id=AMMS_189942ecafa54bf221f841ad7936a5b3&amp;qlt=95" TargetMode="External"/><Relationship Id="rId322" Type="http://schemas.openxmlformats.org/officeDocument/2006/relationships/hyperlink" Target="https://www.bing.com/images/search?form=xlimg&amp;q=bismarck+north+dakota" TargetMode="External"/><Relationship Id="rId767" Type="http://schemas.openxmlformats.org/officeDocument/2006/relationships/hyperlink" Target="https://www.bing.com/th?id=AMMS_93eec49a9b6ee4fd617603f26bbcec5f&amp;qlt=95" TargetMode="External"/><Relationship Id="rId974" Type="http://schemas.openxmlformats.org/officeDocument/2006/relationships/hyperlink" Target="https://www.bing.com/images/search?form=xlimg&amp;q=high+point+north+carolina" TargetMode="External"/><Relationship Id="rId627" Type="http://schemas.openxmlformats.org/officeDocument/2006/relationships/hyperlink" Target="https://www.bing.com/th?id=AMMS_886b4360acfa7a92be31318e7106ed22&amp;qlt=95" TargetMode="External"/><Relationship Id="rId834" Type="http://schemas.openxmlformats.org/officeDocument/2006/relationships/hyperlink" Target="https://www.bing.com/images/search?form=xlimg&amp;q=rockford+illinois" TargetMode="External"/><Relationship Id="rId1257" Type="http://schemas.openxmlformats.org/officeDocument/2006/relationships/hyperlink" Target="https://www.bing.com/th?id=AMMS_e988fbc461f2ce205321b8ab4cea7c4b&amp;qlt=95" TargetMode="External"/><Relationship Id="rId1464" Type="http://schemas.openxmlformats.org/officeDocument/2006/relationships/hyperlink" Target="https://www.bing.com/images/search?form=xlimg&amp;q=passaic+new+jersey" TargetMode="External"/><Relationship Id="rId1671" Type="http://schemas.openxmlformats.org/officeDocument/2006/relationships/hyperlink" Target="https://www.bing.com/th?id=AMMS_42907d50c7828df20a89bbfe3f98a6b0&amp;qlt=95" TargetMode="External"/><Relationship Id="rId901" Type="http://schemas.openxmlformats.org/officeDocument/2006/relationships/hyperlink" Target="https://www.bing.com/th?id=AMMS_553a14c45b2b3b38cf3376d6cd38cbc6&amp;qlt=95" TargetMode="External"/><Relationship Id="rId1117" Type="http://schemas.openxmlformats.org/officeDocument/2006/relationships/hyperlink" Target="https://www.bing.com/th?id=AMMS_a1e7161e1c1132ed47ee42c291eb622e&amp;qlt=95" TargetMode="External"/><Relationship Id="rId1324" Type="http://schemas.openxmlformats.org/officeDocument/2006/relationships/hyperlink" Target="https://www.bing.com/images/search?form=xlimg&amp;q=boynton+beach+florida" TargetMode="External"/><Relationship Id="rId1531" Type="http://schemas.openxmlformats.org/officeDocument/2006/relationships/hyperlink" Target="https://www.bing.com/th?id=AMMS_7bad61a6c51051b649ad169423622a3b&amp;qlt=95" TargetMode="External"/><Relationship Id="rId1769" Type="http://schemas.openxmlformats.org/officeDocument/2006/relationships/hyperlink" Target="https://www.bing.com/th?id=AMMS_d3bef374296ca90ac1366929f47d9cc3&amp;qlt=95" TargetMode="External"/><Relationship Id="rId30" Type="http://schemas.openxmlformats.org/officeDocument/2006/relationships/hyperlink" Target="https://www.bing.com/images/search?form=xlimg&amp;q=valdez+alaska" TargetMode="External"/><Relationship Id="rId1629" Type="http://schemas.openxmlformats.org/officeDocument/2006/relationships/hyperlink" Target="https://www.bing.com/th?id=AMMS_070678ee980cbf0927090538b64f714d&amp;qlt=95" TargetMode="External"/><Relationship Id="rId1836" Type="http://schemas.openxmlformats.org/officeDocument/2006/relationships/hyperlink" Target="https://www.bing.com/images/search?form=xlimg&amp;q=minnetonka+minnesota" TargetMode="External"/><Relationship Id="rId1903" Type="http://schemas.openxmlformats.org/officeDocument/2006/relationships/hyperlink" Target="https://www.bing.com/th?id=AMMS_13c37fa574ef27caf486bfed9599d4e9&amp;qlt=95" TargetMode="External"/><Relationship Id="rId277" Type="http://schemas.openxmlformats.org/officeDocument/2006/relationships/hyperlink" Target="https://www.bing.com/th?id=AMMS_5e2c748df111a0ab38b36b0a75ee21c7&amp;qlt=95" TargetMode="External"/><Relationship Id="rId484" Type="http://schemas.openxmlformats.org/officeDocument/2006/relationships/hyperlink" Target="https://www.bing.com/images/search?form=xlimg&amp;q=seattle" TargetMode="External"/><Relationship Id="rId137" Type="http://schemas.openxmlformats.org/officeDocument/2006/relationships/hyperlink" Target="https://www.bing.com/th?id=AMMS_62a1b204e36337f20892318fe7395a5e&amp;qlt=95" TargetMode="External"/><Relationship Id="rId344" Type="http://schemas.openxmlformats.org/officeDocument/2006/relationships/hyperlink" Target="https://www.bing.com/images/search?form=xlimg&amp;q=canton+ohio" TargetMode="External"/><Relationship Id="rId691" Type="http://schemas.openxmlformats.org/officeDocument/2006/relationships/hyperlink" Target="https://www.bing.com/th?id=AMMS_9f75a2d8fe633372e202bc2dbf811ed2&amp;qlt=95" TargetMode="External"/><Relationship Id="rId789" Type="http://schemas.openxmlformats.org/officeDocument/2006/relationships/hyperlink" Target="https://www.bing.com/th?id=AMMS_d459c5ad61808ed53b9ecfd1a1b19276&amp;qlt=95" TargetMode="External"/><Relationship Id="rId996" Type="http://schemas.openxmlformats.org/officeDocument/2006/relationships/hyperlink" Target="https://www.bing.com/images/search?form=xlimg&amp;q=centennial+colorado" TargetMode="External"/><Relationship Id="rId551" Type="http://schemas.openxmlformats.org/officeDocument/2006/relationships/hyperlink" Target="https://www.bing.com/th?id=AMMS_23e05ce6cc3b5d77e1faa7c5568ef321&amp;qlt=95" TargetMode="External"/><Relationship Id="rId649" Type="http://schemas.openxmlformats.org/officeDocument/2006/relationships/hyperlink" Target="https://www.bing.com/th?id=AMMS_0642fe82b9256202edc45876421721d8&amp;qlt=95" TargetMode="External"/><Relationship Id="rId856" Type="http://schemas.openxmlformats.org/officeDocument/2006/relationships/hyperlink" Target="https://www.bing.com/images/search?form=xlimg&amp;q=pasadena+california" TargetMode="External"/><Relationship Id="rId1181" Type="http://schemas.openxmlformats.org/officeDocument/2006/relationships/hyperlink" Target="https://www.bing.com/th?id=AMMS_e2837238d9214c7185cf5e72c97239e6&amp;qlt=95" TargetMode="External"/><Relationship Id="rId1279" Type="http://schemas.openxmlformats.org/officeDocument/2006/relationships/hyperlink" Target="https://www.bing.com/th?id=AMMS_73fd047982b9ed8e890ec9513dea2982&amp;qlt=95" TargetMode="External"/><Relationship Id="rId1486" Type="http://schemas.openxmlformats.org/officeDocument/2006/relationships/hyperlink" Target="https://www.bing.com/images/search?form=xlimg&amp;q=st.+cloud+minnesota" TargetMode="External"/><Relationship Id="rId204" Type="http://schemas.openxmlformats.org/officeDocument/2006/relationships/hyperlink" Target="https://www.bing.com/images/search?form=xlimg&amp;q=st.+bernard+parish" TargetMode="External"/><Relationship Id="rId411" Type="http://schemas.openxmlformats.org/officeDocument/2006/relationships/hyperlink" Target="https://www.bing.com/th?id=AMMS_fb2107359f8be8d6787612445f306908&amp;qlt=95" TargetMode="External"/><Relationship Id="rId509" Type="http://schemas.openxmlformats.org/officeDocument/2006/relationships/hyperlink" Target="https://www.bing.com/th?id=AMMS_90645fad7b792552136b126d61024ea4&amp;qlt=95" TargetMode="External"/><Relationship Id="rId1041" Type="http://schemas.openxmlformats.org/officeDocument/2006/relationships/hyperlink" Target="https://www.bing.com/th?id=AMMS_08fc9391db2bbdced69038cdc2eda3bd&amp;qlt=95" TargetMode="External"/><Relationship Id="rId1139" Type="http://schemas.openxmlformats.org/officeDocument/2006/relationships/hyperlink" Target="https://www.bing.com/th?id=AMMS_495afb409640043324eb9fae9281fbab&amp;qlt=95" TargetMode="External"/><Relationship Id="rId1346" Type="http://schemas.openxmlformats.org/officeDocument/2006/relationships/hyperlink" Target="https://www.bing.com/images/search?form=xlimg&amp;q=upland+california" TargetMode="External"/><Relationship Id="rId1693" Type="http://schemas.openxmlformats.org/officeDocument/2006/relationships/hyperlink" Target="https://www.bing.com/th?id=AMMS_710268e7c253dc461f43a3ba088935b5&amp;qlt=95" TargetMode="External"/><Relationship Id="rId716" Type="http://schemas.openxmlformats.org/officeDocument/2006/relationships/hyperlink" Target="https://www.bing.com/images/search?form=xlimg&amp;q=rochester+new+york" TargetMode="External"/><Relationship Id="rId923" Type="http://schemas.openxmlformats.org/officeDocument/2006/relationships/hyperlink" Target="https://www.bing.com/th?id=AMMS_90d5e7c011c4d89cfd7b3138d5668908&amp;qlt=95" TargetMode="External"/><Relationship Id="rId1553" Type="http://schemas.openxmlformats.org/officeDocument/2006/relationships/hyperlink" Target="https://www.bing.com/th?id=AMMS_2683c9a13613a9890c4eb2f288e738fa&amp;qlt=95" TargetMode="External"/><Relationship Id="rId1760" Type="http://schemas.openxmlformats.org/officeDocument/2006/relationships/hyperlink" Target="https://www.bing.com/images/search?form=xlimg&amp;q=euless+texas" TargetMode="External"/><Relationship Id="rId1858" Type="http://schemas.openxmlformats.org/officeDocument/2006/relationships/hyperlink" Target="https://www.bing.com/images/search?form=xlimg&amp;q=bellevue+nebraska" TargetMode="External"/><Relationship Id="rId52" Type="http://schemas.openxmlformats.org/officeDocument/2006/relationships/hyperlink" Target="https://www.bing.com/images/search?form=xlimg&amp;q=carson+california" TargetMode="External"/><Relationship Id="rId1206" Type="http://schemas.openxmlformats.org/officeDocument/2006/relationships/hyperlink" Target="https://www.bing.com/images/search?form=xlimg&amp;q=ogden+utah" TargetMode="External"/><Relationship Id="rId1413" Type="http://schemas.openxmlformats.org/officeDocument/2006/relationships/hyperlink" Target="https://www.bing.com/th?id=AMMS_a8cbe91f15650088513a38a482106a16&amp;qlt=95" TargetMode="External"/><Relationship Id="rId1620" Type="http://schemas.openxmlformats.org/officeDocument/2006/relationships/hyperlink" Target="https://www.bing.com/images/search?form=xlimg&amp;q=waltham+massachusetts" TargetMode="External"/><Relationship Id="rId1718" Type="http://schemas.openxmlformats.org/officeDocument/2006/relationships/hyperlink" Target="https://www.bing.com/images/search?form=xlimg&amp;q=caldwell+idaho" TargetMode="External"/><Relationship Id="rId1925" Type="http://schemas.openxmlformats.org/officeDocument/2006/relationships/hyperlink" Target="https://www.bing.com/th?id=AMMS_e5b3e81548a7c1cba0a8125ec14b6764&amp;qlt=95" TargetMode="External"/><Relationship Id="rId299" Type="http://schemas.openxmlformats.org/officeDocument/2006/relationships/hyperlink" Target="https://www.bing.com/th?id=AMMS_94514e821741f63faa8ff1369d2fde99&amp;qlt=95" TargetMode="External"/><Relationship Id="rId159" Type="http://schemas.openxmlformats.org/officeDocument/2006/relationships/hyperlink" Target="https://www.bing.com/th?id=AMMS_38399607500c7584ab963a11d8221c4b&amp;qlt=95" TargetMode="External"/><Relationship Id="rId366" Type="http://schemas.openxmlformats.org/officeDocument/2006/relationships/hyperlink" Target="https://www.bing.com/images/search?form=xlimg&amp;q=garvin+county+oklahoma" TargetMode="External"/><Relationship Id="rId573" Type="http://schemas.openxmlformats.org/officeDocument/2006/relationships/hyperlink" Target="https://www.bing.com/th?id=AMMS_f72fb537d1c6658fd10f1c3343a66093&amp;qlt=95" TargetMode="External"/><Relationship Id="rId780" Type="http://schemas.openxmlformats.org/officeDocument/2006/relationships/hyperlink" Target="https://www.bing.com/images/search?form=xlimg&amp;q=peoria+arizona" TargetMode="External"/><Relationship Id="rId226" Type="http://schemas.openxmlformats.org/officeDocument/2006/relationships/hyperlink" Target="https://www.bing.com/images/search?form=xlimg&amp;q=detroit+michigan" TargetMode="External"/><Relationship Id="rId433" Type="http://schemas.openxmlformats.org/officeDocument/2006/relationships/hyperlink" Target="https://www.bing.com/th?id=AMMS_eec33e6447446ecd2b4f7cee33118a71&amp;qlt=95" TargetMode="External"/><Relationship Id="rId878" Type="http://schemas.openxmlformats.org/officeDocument/2006/relationships/hyperlink" Target="https://www.bing.com/images/search?form=xlimg&amp;q=west+valley+city+utah" TargetMode="External"/><Relationship Id="rId1063" Type="http://schemas.openxmlformats.org/officeDocument/2006/relationships/hyperlink" Target="https://www.bing.com/th?id=AMMS_15b50f9f6ab30a1afb9da4fa8df11e38&amp;qlt=95" TargetMode="External"/><Relationship Id="rId1270" Type="http://schemas.openxmlformats.org/officeDocument/2006/relationships/hyperlink" Target="https://www.bing.com/images/search?form=xlimg&amp;q=sioux+city+iowa" TargetMode="External"/><Relationship Id="rId640" Type="http://schemas.openxmlformats.org/officeDocument/2006/relationships/hyperlink" Target="https://www.bing.com/images/search?form=xlimg&amp;q=st.+louis" TargetMode="External"/><Relationship Id="rId738" Type="http://schemas.openxmlformats.org/officeDocument/2006/relationships/hyperlink" Target="https://www.bing.com/images/search?form=xlimg&amp;q=aurora+illinois" TargetMode="External"/><Relationship Id="rId945" Type="http://schemas.openxmlformats.org/officeDocument/2006/relationships/hyperlink" Target="https://www.bing.com/th?id=AMMS_102053c193b35b93e7d48f4dd3194b6e&amp;qlt=95" TargetMode="External"/><Relationship Id="rId1368" Type="http://schemas.openxmlformats.org/officeDocument/2006/relationships/hyperlink" Target="https://www.bing.com/images/search?form=xlimg&amp;q=missouri+city+texas" TargetMode="External"/><Relationship Id="rId1575" Type="http://schemas.openxmlformats.org/officeDocument/2006/relationships/hyperlink" Target="https://www.bing.com/th?id=AMMS_25742601f2ccb7f2af0c2c2a1750b2d7&amp;qlt=95" TargetMode="External"/><Relationship Id="rId1782" Type="http://schemas.openxmlformats.org/officeDocument/2006/relationships/hyperlink" Target="https://www.bing.com/images/search?form=xlimg&amp;q=new+brunswick+new+jersey" TargetMode="External"/><Relationship Id="rId74" Type="http://schemas.openxmlformats.org/officeDocument/2006/relationships/hyperlink" Target="https://www.bing.com/images/search?form=xlimg&amp;q=benicia+california" TargetMode="External"/><Relationship Id="rId500" Type="http://schemas.openxmlformats.org/officeDocument/2006/relationships/hyperlink" Target="https://www.bing.com/images/search?form=xlimg&amp;q=tacoma+washington" TargetMode="External"/><Relationship Id="rId805" Type="http://schemas.openxmlformats.org/officeDocument/2006/relationships/hyperlink" Target="https://www.bing.com/th?id=AMMS_c32876c3a9dddda77726637021b839d7&amp;qlt=95" TargetMode="External"/><Relationship Id="rId1130" Type="http://schemas.openxmlformats.org/officeDocument/2006/relationships/hyperlink" Target="https://www.bing.com/images/search?form=xlimg&amp;q=quincy+massachusetts" TargetMode="External"/><Relationship Id="rId1228" Type="http://schemas.openxmlformats.org/officeDocument/2006/relationships/hyperlink" Target="https://www.bing.com/images/search?form=xlimg&amp;q=lake+forest+california" TargetMode="External"/><Relationship Id="rId1435" Type="http://schemas.openxmlformats.org/officeDocument/2006/relationships/hyperlink" Target="https://www.bing.com/th?id=AMMS_649dbf028baddda6b30bbce6ce12e93d&amp;qlt=95" TargetMode="External"/><Relationship Id="rId1642" Type="http://schemas.openxmlformats.org/officeDocument/2006/relationships/hyperlink" Target="https://www.bing.com/images/search?form=xlimg&amp;q=lakewood+washington" TargetMode="External"/><Relationship Id="rId1947" Type="http://schemas.openxmlformats.org/officeDocument/2006/relationships/hyperlink" Target="https://www.bing.com/th?id=AMMS_713f1c9441e217be4e1d522bfb01105a&amp;qlt=95" TargetMode="External"/><Relationship Id="rId1502" Type="http://schemas.openxmlformats.org/officeDocument/2006/relationships/hyperlink" Target="https://www.bing.com/images/search?form=xlimg&amp;q=conway+arkansas" TargetMode="External"/><Relationship Id="rId1807" Type="http://schemas.openxmlformats.org/officeDocument/2006/relationships/hyperlink" Target="https://www.bing.com/th?id=AMMS_61381a70e5766f7e46fb206c0aa4ef8c&amp;qlt=95" TargetMode="External"/><Relationship Id="rId290" Type="http://schemas.openxmlformats.org/officeDocument/2006/relationships/hyperlink" Target="https://www.bing.com/images/search?form=xlimg&amp;q=union+county+new+jersey" TargetMode="External"/><Relationship Id="rId388" Type="http://schemas.openxmlformats.org/officeDocument/2006/relationships/hyperlink" Target="https://www.bing.com/images/search?form=xlimg&amp;q=tennessee" TargetMode="External"/><Relationship Id="rId150" Type="http://schemas.openxmlformats.org/officeDocument/2006/relationships/hyperlink" Target="https://www.bing.com/images/search?form=xlimg&amp;q=mount+vernon+indiana" TargetMode="External"/><Relationship Id="rId595" Type="http://schemas.openxmlformats.org/officeDocument/2006/relationships/hyperlink" Target="https://www.bing.com/th?id=AMMS_2582cc5c5ac12031e8d061c53faa15d2&amp;qlt=95" TargetMode="External"/><Relationship Id="rId248" Type="http://schemas.openxmlformats.org/officeDocument/2006/relationships/hyperlink" Target="https://www.bing.com/images/search?form=xlimg&amp;q=pascagoula+mississippi" TargetMode="External"/><Relationship Id="rId455" Type="http://schemas.openxmlformats.org/officeDocument/2006/relationships/hyperlink" Target="https://www.bing.com/th?id=AMMS_05f96200689bbcafda840eda6f6e83dd&amp;qlt=95" TargetMode="External"/><Relationship Id="rId662" Type="http://schemas.openxmlformats.org/officeDocument/2006/relationships/hyperlink" Target="https://www.bing.com/images/search?form=xlimg&amp;q=jersey+city+new+jersey" TargetMode="External"/><Relationship Id="rId1085" Type="http://schemas.openxmlformats.org/officeDocument/2006/relationships/hyperlink" Target="https://www.bing.com/th?id=AMMS_70679dd7aeaddb2f368bf7698ad68ebe&amp;qlt=95" TargetMode="External"/><Relationship Id="rId1292" Type="http://schemas.openxmlformats.org/officeDocument/2006/relationships/hyperlink" Target="https://www.bing.com/images/search?form=xlimg&amp;q=deerfield+beach+florida" TargetMode="External"/><Relationship Id="rId108" Type="http://schemas.openxmlformats.org/officeDocument/2006/relationships/hyperlink" Target="https://www.bing.com/images/search?form=xlimg&amp;q=new+castle+county+delaware" TargetMode="External"/><Relationship Id="rId315" Type="http://schemas.openxmlformats.org/officeDocument/2006/relationships/hyperlink" Target="https://www.bing.com/th?id=AMMS_d25ee6a848cf6ba1ca099e4cee6a1ad6&amp;qlt=95" TargetMode="External"/><Relationship Id="rId522" Type="http://schemas.openxmlformats.org/officeDocument/2006/relationships/hyperlink" Target="https://www.bing.com/images/search?form=xlimg&amp;q=Wyoming+state" TargetMode="External"/><Relationship Id="rId967" Type="http://schemas.openxmlformats.org/officeDocument/2006/relationships/hyperlink" Target="https://www.bing.com/th?id=AMMS_86d7242a8ff7c21836e21b33553faa48&amp;qlt=95" TargetMode="External"/><Relationship Id="rId1152" Type="http://schemas.openxmlformats.org/officeDocument/2006/relationships/hyperlink" Target="https://www.bing.com/images/search?form=xlimg&amp;q=kirkland+washington" TargetMode="External"/><Relationship Id="rId1597" Type="http://schemas.openxmlformats.org/officeDocument/2006/relationships/hyperlink" Target="https://www.bing.com/th?id=AMMS_46254fe6debff8f691dac4fbe9904e2e&amp;qlt=95" TargetMode="External"/><Relationship Id="rId96" Type="http://schemas.openxmlformats.org/officeDocument/2006/relationships/hyperlink" Target="https://www.bing.com/images/search?form=xlimg&amp;q=colorado" TargetMode="External"/><Relationship Id="rId827" Type="http://schemas.openxmlformats.org/officeDocument/2006/relationships/hyperlink" Target="https://www.bing.com/th?id=AMMS_a1fb0cf8c650ef94a1881dda03133e0a&amp;qlt=95" TargetMode="External"/><Relationship Id="rId1012" Type="http://schemas.openxmlformats.org/officeDocument/2006/relationships/hyperlink" Target="https://www.bing.com/images/search?form=xlimg&amp;q=lewisville+texas" TargetMode="External"/><Relationship Id="rId1457" Type="http://schemas.openxmlformats.org/officeDocument/2006/relationships/hyperlink" Target="https://www.bing.com/th?id=AMMS_67c25a1656e696a07f5883c8208cbb18&amp;qlt=95" TargetMode="External"/><Relationship Id="rId1664" Type="http://schemas.openxmlformats.org/officeDocument/2006/relationships/hyperlink" Target="https://www.bing.com/images/search?form=xlimg&amp;q=bristol+connecticut" TargetMode="External"/><Relationship Id="rId1871" Type="http://schemas.openxmlformats.org/officeDocument/2006/relationships/hyperlink" Target="https://www.bing.com/th?id=AMMS_795e14379ccd182d78f5bf055401564e&amp;qlt=95" TargetMode="External"/><Relationship Id="rId1317" Type="http://schemas.openxmlformats.org/officeDocument/2006/relationships/hyperlink" Target="https://www.bing.com/th?id=AMMS_eee08cb2fb447d6922fb0da153ff09ab&amp;qlt=95" TargetMode="External"/><Relationship Id="rId1524" Type="http://schemas.openxmlformats.org/officeDocument/2006/relationships/hyperlink" Target="https://www.bing.com/images/search?form=xlimg&amp;q=oshkosh+wisconsin" TargetMode="External"/><Relationship Id="rId1731" Type="http://schemas.openxmlformats.org/officeDocument/2006/relationships/hyperlink" Target="https://www.bing.com/th?id=AMMS_3f6dcc9f504c71b92410a5f213b39e87&amp;qlt=95" TargetMode="External"/><Relationship Id="rId23" Type="http://schemas.openxmlformats.org/officeDocument/2006/relationships/hyperlink" Target="https://www.bing.com/th?id=AMMS_493116e78bb8985f7f7783a2fb98240e&amp;qlt=95" TargetMode="External"/><Relationship Id="rId1829" Type="http://schemas.openxmlformats.org/officeDocument/2006/relationships/hyperlink" Target="https://www.bing.com/th?id=AMMS_bac93e8c8cf7ddf6e9fa1467f7cf448e&amp;qlt=95" TargetMode="External"/><Relationship Id="rId172" Type="http://schemas.openxmlformats.org/officeDocument/2006/relationships/hyperlink" Target="https://www.bing.com/images/search?form=xlimg&amp;q=kentucky" TargetMode="External"/><Relationship Id="rId477" Type="http://schemas.openxmlformats.org/officeDocument/2006/relationships/hyperlink" Target="https://www.bing.com/th?id=AMMS_9e67ede5ca781cc8aa46c17e1107f5b7&amp;qlt=95" TargetMode="External"/><Relationship Id="rId684" Type="http://schemas.openxmlformats.org/officeDocument/2006/relationships/hyperlink" Target="https://www.bing.com/images/search?form=xlimg&amp;q=fremont+california" TargetMode="External"/><Relationship Id="rId337" Type="http://schemas.openxmlformats.org/officeDocument/2006/relationships/hyperlink" Target="https://www.bing.com/th?id=AMMS_45e0f306d33a62b155b4ae36c83ba96b&amp;qlt=95" TargetMode="External"/><Relationship Id="rId891" Type="http://schemas.openxmlformats.org/officeDocument/2006/relationships/hyperlink" Target="https://www.bing.com/th?id=AMMS_b2c7cec6389f0856dce861070c84b359&amp;qlt=95" TargetMode="External"/><Relationship Id="rId989" Type="http://schemas.openxmlformats.org/officeDocument/2006/relationships/hyperlink" Target="https://www.bing.com/th?id=AMMS_ace2736e0892b0364d61409a87b50c19&amp;qlt=95" TargetMode="External"/><Relationship Id="rId544" Type="http://schemas.openxmlformats.org/officeDocument/2006/relationships/hyperlink" Target="https://www.bing.com/images/search?form=xlimg&amp;q=phoenix+arizona" TargetMode="External"/><Relationship Id="rId751" Type="http://schemas.openxmlformats.org/officeDocument/2006/relationships/hyperlink" Target="https://www.bing.com/th?id=AMMS_448a4fe9838822472c9c36e17d77d7c5&amp;qlt=95" TargetMode="External"/><Relationship Id="rId849" Type="http://schemas.openxmlformats.org/officeDocument/2006/relationships/hyperlink" Target="https://www.bing.com/th?id=AMMS_c9147fe2ca49a38966488c79d0e5b292&amp;qlt=95" TargetMode="External"/><Relationship Id="rId1174" Type="http://schemas.openxmlformats.org/officeDocument/2006/relationships/hyperlink" Target="https://www.bing.com/images/search?form=xlimg&amp;q=new+braunfels+texas" TargetMode="External"/><Relationship Id="rId1381" Type="http://schemas.openxmlformats.org/officeDocument/2006/relationships/hyperlink" Target="https://www.bing.com/th?id=AMMS_977b38cab92e27f955780aeb74a01d79&amp;qlt=95" TargetMode="External"/><Relationship Id="rId1479" Type="http://schemas.openxmlformats.org/officeDocument/2006/relationships/hyperlink" Target="https://www.bing.com/th?id=AMMS_2aeec0e615464f4dfd2bfa8b0877bbbe&amp;qlt=95" TargetMode="External"/><Relationship Id="rId1686" Type="http://schemas.openxmlformats.org/officeDocument/2006/relationships/hyperlink" Target="https://www.bing.com/images/search?form=xlimg&amp;q=pontiac+michigan" TargetMode="External"/><Relationship Id="rId404" Type="http://schemas.openxmlformats.org/officeDocument/2006/relationships/hyperlink" Target="https://www.bing.com/images/search?form=xlimg&amp;q=beaumont+texas" TargetMode="External"/><Relationship Id="rId611" Type="http://schemas.openxmlformats.org/officeDocument/2006/relationships/hyperlink" Target="https://www.bing.com/th?id=AMMS_7d072046a58874e3c2fa6912cf5dd8c8&amp;qlt=95" TargetMode="External"/><Relationship Id="rId1034" Type="http://schemas.openxmlformats.org/officeDocument/2006/relationships/hyperlink" Target="https://www.bing.com/images/search?form=xlimg&amp;q=west+covina+california" TargetMode="External"/><Relationship Id="rId1241" Type="http://schemas.openxmlformats.org/officeDocument/2006/relationships/hyperlink" Target="https://www.bing.com/th?id=AMMS_a32e0b5e4c8cbd673d2ffbe556b99323&amp;qlt=95" TargetMode="External"/><Relationship Id="rId1339" Type="http://schemas.openxmlformats.org/officeDocument/2006/relationships/hyperlink" Target="https://www.bing.com/th?id=AMMS_7e4261e6e61c26995c4adb73897af701&amp;qlt=95" TargetMode="External"/><Relationship Id="rId1893" Type="http://schemas.openxmlformats.org/officeDocument/2006/relationships/hyperlink" Target="https://www.bing.com/th?id=AMMS_8b2d07bbc7dde7507cfd5fb94be84bb0&amp;qlt=95" TargetMode="External"/><Relationship Id="rId709" Type="http://schemas.openxmlformats.org/officeDocument/2006/relationships/hyperlink" Target="https://www.bing.com/th?id=AMMS_d22193444f57e83b6c739104e54e5baf&amp;qlt=95" TargetMode="External"/><Relationship Id="rId916" Type="http://schemas.openxmlformats.org/officeDocument/2006/relationships/hyperlink" Target="https://www.bing.com/images/search?form=xlimg&amp;q=abilene+texas" TargetMode="External"/><Relationship Id="rId1101" Type="http://schemas.openxmlformats.org/officeDocument/2006/relationships/hyperlink" Target="https://www.bing.com/th?id=AMMS_92d17634b75ecf7f8be5338003248b8c&amp;qlt=95" TargetMode="External"/><Relationship Id="rId1546" Type="http://schemas.openxmlformats.org/officeDocument/2006/relationships/hyperlink" Target="https://www.bing.com/images/search?form=xlimg&amp;q=portland+maine" TargetMode="External"/><Relationship Id="rId1753" Type="http://schemas.openxmlformats.org/officeDocument/2006/relationships/hyperlink" Target="https://www.bing.com/th?id=AMMS_5764e42252daa4a8f1a81e684c3f8b40&amp;qlt=95" TargetMode="External"/><Relationship Id="rId1960" Type="http://schemas.openxmlformats.org/officeDocument/2006/relationships/hyperlink" Target="https://www.bing.com/images/search?form=xlimg&amp;q=enid+oklahoma" TargetMode="External"/><Relationship Id="rId45" Type="http://schemas.openxmlformats.org/officeDocument/2006/relationships/hyperlink" Target="https://www.bing.com/th?id=AMMS_09c2e8e6bb8382819764d697494661f8&amp;qlt=95" TargetMode="External"/><Relationship Id="rId1406" Type="http://schemas.openxmlformats.org/officeDocument/2006/relationships/hyperlink" Target="https://www.bing.com/images/search?form=xlimg&amp;q=schaumburg+illinois" TargetMode="External"/><Relationship Id="rId1613" Type="http://schemas.openxmlformats.org/officeDocument/2006/relationships/hyperlink" Target="https://www.bing.com/th?id=AMMS_557cff8b8d7d956a936510b113ef6039&amp;qlt=95" TargetMode="External"/><Relationship Id="rId1820" Type="http://schemas.openxmlformats.org/officeDocument/2006/relationships/hyperlink" Target="https://www.bing.com/images/search?form=xlimg&amp;q=west+haven+connecticut" TargetMode="External"/><Relationship Id="rId194" Type="http://schemas.openxmlformats.org/officeDocument/2006/relationships/hyperlink" Target="https://www.bing.com/images/search?form=xlimg&amp;q=st.+charles+parish+louisiana" TargetMode="External"/><Relationship Id="rId1918" Type="http://schemas.openxmlformats.org/officeDocument/2006/relationships/hyperlink" Target="https://www.bing.com/images/search?form=xlimg&amp;q=placentia+california" TargetMode="External"/><Relationship Id="rId261" Type="http://schemas.openxmlformats.org/officeDocument/2006/relationships/hyperlink" Target="https://www.bing.com/th?id=AMMS_52a4596130703a5a3d7717111e26c927&amp;qlt=95" TargetMode="External"/><Relationship Id="rId499" Type="http://schemas.openxmlformats.org/officeDocument/2006/relationships/hyperlink" Target="https://www.bing.com/th?id=AMMS_484fa5cf951561f30e4168ee9ced6843&amp;qlt=95" TargetMode="External"/><Relationship Id="rId359" Type="http://schemas.openxmlformats.org/officeDocument/2006/relationships/hyperlink" Target="https://www.bing.com/th?id=AMMS_ad3294601fe1543b473860dbc518b4a6&amp;qlt=95" TargetMode="External"/><Relationship Id="rId566" Type="http://schemas.openxmlformats.org/officeDocument/2006/relationships/hyperlink" Target="https://www.bing.com/images/search?form=xlimg&amp;q=san+francisco" TargetMode="External"/><Relationship Id="rId773" Type="http://schemas.openxmlformats.org/officeDocument/2006/relationships/hyperlink" Target="https://www.bing.com/th?id=AMMS_512baf3e4b5adae672b9509ceec13f9a&amp;qlt=95" TargetMode="External"/><Relationship Id="rId1196" Type="http://schemas.openxmlformats.org/officeDocument/2006/relationships/hyperlink" Target="https://www.bing.com/images/search?form=xlimg&amp;q=newton+massachusetts" TargetMode="External"/><Relationship Id="rId121" Type="http://schemas.openxmlformats.org/officeDocument/2006/relationships/hyperlink" Target="https://www.bing.com/th?id=AMMS_7e05b597f064d12962c2f5904fce1954&amp;qlt=95" TargetMode="External"/><Relationship Id="rId219" Type="http://schemas.openxmlformats.org/officeDocument/2006/relationships/hyperlink" Target="https://www.bing.com/th?id=AMMS_3a435e0c1c9a3b1a657cc7c51c3a0ff4&amp;qlt=95" TargetMode="External"/><Relationship Id="rId426" Type="http://schemas.openxmlformats.org/officeDocument/2006/relationships/hyperlink" Target="https://www.bing.com/images/search?form=xlimg&amp;q=pearland+texas" TargetMode="External"/><Relationship Id="rId633" Type="http://schemas.openxmlformats.org/officeDocument/2006/relationships/hyperlink" Target="https://www.bing.com/th?id=AMMS_65c303f9cab18eb26098c28c3998913c&amp;qlt=95" TargetMode="External"/><Relationship Id="rId980" Type="http://schemas.openxmlformats.org/officeDocument/2006/relationships/hyperlink" Target="https://www.bing.com/images/search?form=xlimg&amp;q=pueblo+colorado" TargetMode="External"/><Relationship Id="rId1056" Type="http://schemas.openxmlformats.org/officeDocument/2006/relationships/hyperlink" Target="https://www.bing.com/images/search?form=xlimg&amp;q=south+bend+indiana" TargetMode="External"/><Relationship Id="rId1263" Type="http://schemas.openxmlformats.org/officeDocument/2006/relationships/hyperlink" Target="https://www.bing.com/th?id=AMMS_8832648f40dc9f5ad7e49b71eb7f5852&amp;qlt=95" TargetMode="External"/><Relationship Id="rId840" Type="http://schemas.openxmlformats.org/officeDocument/2006/relationships/hyperlink" Target="https://www.bing.com/images/search?form=xlimg&amp;q=connecticut" TargetMode="External"/><Relationship Id="rId938" Type="http://schemas.openxmlformats.org/officeDocument/2006/relationships/hyperlink" Target="https://www.bing.com/images/search?form=xlimg&amp;q=sugar+land+texas" TargetMode="External"/><Relationship Id="rId1470" Type="http://schemas.openxmlformats.org/officeDocument/2006/relationships/hyperlink" Target="https://www.bing.com/images/search?form=xlimg&amp;q=city+of+davis" TargetMode="External"/><Relationship Id="rId1568" Type="http://schemas.openxmlformats.org/officeDocument/2006/relationships/hyperlink" Target="https://www.bing.com/images/search?form=xlimg&amp;q=pflugerville+texas" TargetMode="External"/><Relationship Id="rId1775" Type="http://schemas.openxmlformats.org/officeDocument/2006/relationships/hyperlink" Target="https://www.bing.com/th?id=AMMS_f5c6ee234836a2697ceb2af744a4390f&amp;qlt=95" TargetMode="External"/><Relationship Id="rId67" Type="http://schemas.openxmlformats.org/officeDocument/2006/relationships/hyperlink" Target="https://www.bing.com/th?id=AMMS_2c9953aee8115c49e7f5bc51f2f890b7&amp;qlt=95" TargetMode="External"/><Relationship Id="rId700" Type="http://schemas.openxmlformats.org/officeDocument/2006/relationships/hyperlink" Target="https://www.bing.com/images/search?form=xlimg&amp;q=modesto+california" TargetMode="External"/><Relationship Id="rId1123" Type="http://schemas.openxmlformats.org/officeDocument/2006/relationships/hyperlink" Target="https://www.bing.com/th?id=AMMS_7b29a4c4a409f4b4c92e0f05a4d22e9c&amp;qlt=95" TargetMode="External"/><Relationship Id="rId1330" Type="http://schemas.openxmlformats.org/officeDocument/2006/relationships/hyperlink" Target="https://www.bing.com/images/search?form=xlimg&amp;q=jonesboro+arkansas" TargetMode="External"/><Relationship Id="rId1428" Type="http://schemas.openxmlformats.org/officeDocument/2006/relationships/hyperlink" Target="https://www.bing.com/images/search?form=xlimg&amp;q=redmond+washington" TargetMode="External"/><Relationship Id="rId1635" Type="http://schemas.openxmlformats.org/officeDocument/2006/relationships/hyperlink" Target="https://www.bing.com/th?id=AMMS_82476e3387d42938d8035535383458de&amp;qlt=95" TargetMode="External"/><Relationship Id="rId1842" Type="http://schemas.openxmlformats.org/officeDocument/2006/relationships/hyperlink" Target="https://www.bing.com/images/search?form=xlimg&amp;q=rocky+mount+north+carolina" TargetMode="External"/><Relationship Id="rId1702" Type="http://schemas.openxmlformats.org/officeDocument/2006/relationships/hyperlink" Target="https://www.bing.com/images/search?form=xlimg&amp;q=gilroy+california" TargetMode="External"/><Relationship Id="rId283" Type="http://schemas.openxmlformats.org/officeDocument/2006/relationships/hyperlink" Target="https://www.bing.com/th?id=AMMS_af7b17adc7ce95d6428fc40ad8823cda&amp;qlt=95" TargetMode="External"/><Relationship Id="rId490" Type="http://schemas.openxmlformats.org/officeDocument/2006/relationships/hyperlink" Target="https://www.bing.com/images/search?form=xlimg&amp;q=albany+new+york" TargetMode="External"/><Relationship Id="rId143" Type="http://schemas.openxmlformats.org/officeDocument/2006/relationships/hyperlink" Target="https://www.bing.com/th?id=AMMS_c11d6802fa60ce5b7e61345c76bb572e&amp;qlt=95" TargetMode="External"/><Relationship Id="rId350" Type="http://schemas.openxmlformats.org/officeDocument/2006/relationships/hyperlink" Target="https://www.bing.com/images/search?form=xlimg&amp;q=oklahoma" TargetMode="External"/><Relationship Id="rId588" Type="http://schemas.openxmlformats.org/officeDocument/2006/relationships/hyperlink" Target="https://www.bing.com/images/search?form=xlimg&amp;q=mesa+arizona" TargetMode="External"/><Relationship Id="rId795" Type="http://schemas.openxmlformats.org/officeDocument/2006/relationships/hyperlink" Target="https://www.bing.com/th?id=AMMS_90ee55cc3cde7f4da6b6cfe11abdf426&amp;qlt=95" TargetMode="External"/><Relationship Id="rId9" Type="http://schemas.openxmlformats.org/officeDocument/2006/relationships/hyperlink" Target="https://www.bing.com/th?id=AMMS_a76448127354fc808f344eebc39fca2a&amp;qlt=95" TargetMode="External"/><Relationship Id="rId210" Type="http://schemas.openxmlformats.org/officeDocument/2006/relationships/hyperlink" Target="https://www.bing.com/images/search?form=xlimg&amp;q=port+allen+louisiana" TargetMode="External"/><Relationship Id="rId448" Type="http://schemas.openxmlformats.org/officeDocument/2006/relationships/hyperlink" Target="https://www.bing.com/images/search?form=xlimg&amp;q=smith+county+texas" TargetMode="External"/><Relationship Id="rId655" Type="http://schemas.openxmlformats.org/officeDocument/2006/relationships/hyperlink" Target="https://www.bing.com/th?id=AMMS_bfe8adc562fb54c5794c764f7cbc5e59&amp;qlt=95" TargetMode="External"/><Relationship Id="rId862" Type="http://schemas.openxmlformats.org/officeDocument/2006/relationships/hyperlink" Target="https://www.bing.com/images/search?form=xlimg&amp;q=dayton+ohio" TargetMode="External"/><Relationship Id="rId1078" Type="http://schemas.openxmlformats.org/officeDocument/2006/relationships/hyperlink" Target="https://www.bing.com/images/search?form=xlimg&amp;q=boca+raton+florida" TargetMode="External"/><Relationship Id="rId1285" Type="http://schemas.openxmlformats.org/officeDocument/2006/relationships/hyperlink" Target="https://www.bing.com/th?id=AMMS_6a2541ddbb4c0c1196d32f898ad51438&amp;qlt=95" TargetMode="External"/><Relationship Id="rId1492" Type="http://schemas.openxmlformats.org/officeDocument/2006/relationships/hyperlink" Target="https://www.bing.com/images/search?form=xlimg&amp;q=gaithersburg+maryland" TargetMode="External"/><Relationship Id="rId308" Type="http://schemas.openxmlformats.org/officeDocument/2006/relationships/hyperlink" Target="https://www.bing.com/images/search?form=xlimg&amp;q=santa+fe+new+mexico" TargetMode="External"/><Relationship Id="rId515" Type="http://schemas.openxmlformats.org/officeDocument/2006/relationships/hyperlink" Target="https://www.bing.com/th?id=AMMS_3dd7976fe9e5649d95ecd9093f7c101a&amp;qlt=95" TargetMode="External"/><Relationship Id="rId722" Type="http://schemas.openxmlformats.org/officeDocument/2006/relationships/hyperlink" Target="https://www.bing.com/images/search?form=xlimg&amp;q=huntsville+alabama" TargetMode="External"/><Relationship Id="rId1145" Type="http://schemas.openxmlformats.org/officeDocument/2006/relationships/hyperlink" Target="https://www.bing.com/th?id=AMMS_8be0f7ad795de698c18448d8cff26c96&amp;qlt=95" TargetMode="External"/><Relationship Id="rId1352" Type="http://schemas.openxmlformats.org/officeDocument/2006/relationships/hyperlink" Target="https://www.bing.com/images/search?form=xlimg&amp;q=south+jordan+utah" TargetMode="External"/><Relationship Id="rId1797" Type="http://schemas.openxmlformats.org/officeDocument/2006/relationships/hyperlink" Target="https://www.bing.com/th?id=AMMS_8a850e90bc97465fc65c9d6fb441b11e&amp;qlt=95" TargetMode="External"/><Relationship Id="rId89" Type="http://schemas.openxmlformats.org/officeDocument/2006/relationships/hyperlink" Target="https://www.bing.com/th?id=AMMS_5ecd83c5358325502caf939b3ec8e8c2&amp;qlt=95" TargetMode="External"/><Relationship Id="rId1005" Type="http://schemas.openxmlformats.org/officeDocument/2006/relationships/hyperlink" Target="https://www.bing.com/th?id=AMMS_7291e19f520fbfc5dcf909ebe6e5caf8&amp;qlt=95" TargetMode="External"/><Relationship Id="rId1212" Type="http://schemas.openxmlformats.org/officeDocument/2006/relationships/hyperlink" Target="https://www.bing.com/images/search?form=xlimg&amp;q=goodyear+arizona" TargetMode="External"/><Relationship Id="rId1657" Type="http://schemas.openxmlformats.org/officeDocument/2006/relationships/hyperlink" Target="https://www.bing.com/th?id=AMMS_f652a422b820e130cd0a6f18e7a2bd9f&amp;qlt=95" TargetMode="External"/><Relationship Id="rId1864" Type="http://schemas.openxmlformats.org/officeDocument/2006/relationships/hyperlink" Target="https://www.bing.com/images/search?form=xlimg&amp;q=palm+desert+california" TargetMode="External"/><Relationship Id="rId1517" Type="http://schemas.openxmlformats.org/officeDocument/2006/relationships/hyperlink" Target="https://www.bing.com/th?id=AMMS_fa280c5ac24f0f7c99e3d99462e30e01&amp;qlt=95" TargetMode="External"/><Relationship Id="rId1724" Type="http://schemas.openxmlformats.org/officeDocument/2006/relationships/hyperlink" Target="https://www.bing.com/images/search?form=xlimg&amp;q=richland+washington" TargetMode="External"/><Relationship Id="rId16" Type="http://schemas.openxmlformats.org/officeDocument/2006/relationships/hyperlink" Target="https://www.bing.com/images/search?form=xlimg&amp;q=tuscaloosa+county+alabama" TargetMode="External"/><Relationship Id="rId1931" Type="http://schemas.openxmlformats.org/officeDocument/2006/relationships/hyperlink" Target="https://www.bing.com/th?id=AMMS_1db5a475e00851476add9c09a164afa0&amp;qlt=95" TargetMode="External"/><Relationship Id="rId165" Type="http://schemas.openxmlformats.org/officeDocument/2006/relationships/hyperlink" Target="https://www.bing.com/th?id=AMMS_c5bbe1acb90e46fce5c7399c4aca4e65&amp;qlt=95" TargetMode="External"/><Relationship Id="rId372" Type="http://schemas.openxmlformats.org/officeDocument/2006/relationships/hyperlink" Target="https://www.bing.com/images/search?form=xlimg&amp;q=philadelphia+county+pennsylvania" TargetMode="External"/><Relationship Id="rId677" Type="http://schemas.openxmlformats.org/officeDocument/2006/relationships/hyperlink" Target="https://www.bing.com/th?id=AMMS_b4d4378988a267903aec390140f127f1&amp;qlt=95" TargetMode="External"/><Relationship Id="rId232" Type="http://schemas.openxmlformats.org/officeDocument/2006/relationships/hyperlink" Target="https://www.bing.com/images/search?form=xlimg&amp;q=lansing+michigan" TargetMode="External"/><Relationship Id="rId884" Type="http://schemas.openxmlformats.org/officeDocument/2006/relationships/hyperlink" Target="https://www.bing.com/images/search?form=xlimg&amp;q=gainesville+florida" TargetMode="External"/><Relationship Id="rId537" Type="http://schemas.openxmlformats.org/officeDocument/2006/relationships/hyperlink" Target="https://www.bing.com/th?id=AMMS_993b00416aa6ce5e2cdac2589541f278&amp;qlt=95" TargetMode="External"/><Relationship Id="rId744" Type="http://schemas.openxmlformats.org/officeDocument/2006/relationships/hyperlink" Target="https://www.bing.com/images/search?form=xlimg&amp;q=columbus+georgia" TargetMode="External"/><Relationship Id="rId951" Type="http://schemas.openxmlformats.org/officeDocument/2006/relationships/hyperlink" Target="https://www.bing.com/th?id=AMMS_aeebbd9eb381c263badd0fd8e2fb1360&amp;qlt=95" TargetMode="External"/><Relationship Id="rId1167" Type="http://schemas.openxmlformats.org/officeDocument/2006/relationships/hyperlink" Target="https://www.bing.com/th?id=AMMS_4ffeb7ae7e2ea45f584f076f72ed3e8b&amp;qlt=95" TargetMode="External"/><Relationship Id="rId1374" Type="http://schemas.openxmlformats.org/officeDocument/2006/relationships/hyperlink" Target="https://www.bing.com/images/search?form=xlimg&amp;q=iowa+city" TargetMode="External"/><Relationship Id="rId1581" Type="http://schemas.openxmlformats.org/officeDocument/2006/relationships/hyperlink" Target="https://www.bing.com/th?id=AMMS_ecd4985572d48be094ffa7ba5e66587a&amp;qlt=95" TargetMode="External"/><Relationship Id="rId1679" Type="http://schemas.openxmlformats.org/officeDocument/2006/relationships/hyperlink" Target="https://www.bing.com/th?id=AMMS_129fa536988731cb4918e07d54fce089&amp;qlt=95" TargetMode="External"/><Relationship Id="rId80" Type="http://schemas.openxmlformats.org/officeDocument/2006/relationships/hyperlink" Target="https://www.bing.com/images/search?form=xlimg&amp;q=rodeo+california" TargetMode="External"/><Relationship Id="rId604" Type="http://schemas.openxmlformats.org/officeDocument/2006/relationships/hyperlink" Target="https://www.bing.com/images/search?form=xlimg&amp;q=lincoln+nebraska" TargetMode="External"/><Relationship Id="rId811" Type="http://schemas.openxmlformats.org/officeDocument/2006/relationships/hyperlink" Target="https://www.bing.com/th?id=AMMS_077842cf2644001dfa1e95f0209d95fa&amp;qlt=95" TargetMode="External"/><Relationship Id="rId1027" Type="http://schemas.openxmlformats.org/officeDocument/2006/relationships/hyperlink" Target="https://www.bing.com/th?id=AMMS_f4f11cac7501f855b88cbea58058f19c&amp;qlt=95" TargetMode="External"/><Relationship Id="rId1234" Type="http://schemas.openxmlformats.org/officeDocument/2006/relationships/hyperlink" Target="https://www.bing.com/images/search?form=xlimg&amp;q=clifton+new+jersey" TargetMode="External"/><Relationship Id="rId1441" Type="http://schemas.openxmlformats.org/officeDocument/2006/relationships/hyperlink" Target="https://www.bing.com/th?id=AMMS_f2c9296fc11e46953e632567b43b9b68&amp;qlt=95" TargetMode="External"/><Relationship Id="rId1886" Type="http://schemas.openxmlformats.org/officeDocument/2006/relationships/hyperlink" Target="https://www.bing.com/images/search?form=xlimg&amp;q=west+new+york+new+jersey" TargetMode="External"/><Relationship Id="rId909" Type="http://schemas.openxmlformats.org/officeDocument/2006/relationships/hyperlink" Target="https://www.bing.com/th?id=AMMS_4d2d104c9bb05ea304dcc84ae7408d12&amp;qlt=95" TargetMode="External"/><Relationship Id="rId1301" Type="http://schemas.openxmlformats.org/officeDocument/2006/relationships/hyperlink" Target="https://www.bing.com/th?id=AMMS_5133915597af63b5b4f29cdb01d64f3a&amp;qlt=95" TargetMode="External"/><Relationship Id="rId1539" Type="http://schemas.openxmlformats.org/officeDocument/2006/relationships/hyperlink" Target="https://www.bing.com/th?id=AMMS_1a93fda814e63ca6e85a59eb8b56ea34&amp;qlt=95" TargetMode="External"/><Relationship Id="rId1746" Type="http://schemas.openxmlformats.org/officeDocument/2006/relationships/hyperlink" Target="https://www.bing.com/images/search?form=xlimg&amp;q=parker+colorado" TargetMode="External"/><Relationship Id="rId1953" Type="http://schemas.openxmlformats.org/officeDocument/2006/relationships/hyperlink" Target="https://www.bing.com/th?id=AMMS_a5af513f887c484af1f8392a91d92845&amp;qlt=95" TargetMode="External"/><Relationship Id="rId38" Type="http://schemas.openxmlformats.org/officeDocument/2006/relationships/hyperlink" Target="https://www.bing.com/images/search?form=xlimg&amp;q=prudhoe+bay+alaska" TargetMode="External"/><Relationship Id="rId1606" Type="http://schemas.openxmlformats.org/officeDocument/2006/relationships/hyperlink" Target="https://www.bing.com/images/search?form=xlimg&amp;q=springfield+oregon" TargetMode="External"/><Relationship Id="rId1813" Type="http://schemas.openxmlformats.org/officeDocument/2006/relationships/hyperlink" Target="https://www.bing.com/th?id=AMMS_b15b3335edc9b0f228a87a0c70731fdc&amp;qlt=95" TargetMode="External"/><Relationship Id="rId187" Type="http://schemas.openxmlformats.org/officeDocument/2006/relationships/hyperlink" Target="https://www.bing.com/th?id=AMMS_0bc6eaa4990657e8b872494e9c97f24c&amp;qlt=95" TargetMode="External"/><Relationship Id="rId394" Type="http://schemas.openxmlformats.org/officeDocument/2006/relationships/hyperlink" Target="https://www.bing.com/images/search?form=xlimg&amp;q=port+arthur+texas" TargetMode="External"/><Relationship Id="rId254" Type="http://schemas.openxmlformats.org/officeDocument/2006/relationships/hyperlink" Target="https://www.bing.com/images/search?form=xlimg&amp;q=jackson+mississippi" TargetMode="External"/><Relationship Id="rId699" Type="http://schemas.openxmlformats.org/officeDocument/2006/relationships/hyperlink" Target="https://www.bing.com/th?id=AMMS_4ed1f8f7e0260f330cf433227e7d0275&amp;qlt=95" TargetMode="External"/><Relationship Id="rId1091" Type="http://schemas.openxmlformats.org/officeDocument/2006/relationships/hyperlink" Target="https://www.bing.com/th?id=AMMS_e642c13264f502b7f44deb327ce02578&amp;qlt=95" TargetMode="External"/><Relationship Id="rId114" Type="http://schemas.openxmlformats.org/officeDocument/2006/relationships/hyperlink" Target="https://www.bing.com/images/search?form=xlimg&amp;q=hawaii" TargetMode="External"/><Relationship Id="rId461" Type="http://schemas.openxmlformats.org/officeDocument/2006/relationships/hyperlink" Target="https://www.bing.com/th?id=AMMS_d630e564fb47e24be5812c12b651f147&amp;qlt=95" TargetMode="External"/><Relationship Id="rId559" Type="http://schemas.openxmlformats.org/officeDocument/2006/relationships/hyperlink" Target="https://www.bing.com/th?id=AMMS_0a4ce6ccd6a06e8e1e129324dcb63061&amp;qlt=95" TargetMode="External"/><Relationship Id="rId766" Type="http://schemas.openxmlformats.org/officeDocument/2006/relationships/hyperlink" Target="https://www.bing.com/images/search?form=xlimg&amp;q=brownsville+texas" TargetMode="External"/><Relationship Id="rId1189" Type="http://schemas.openxmlformats.org/officeDocument/2006/relationships/hyperlink" Target="https://www.bing.com/th?id=AMMS_85a0b8573785561b09ca9e99e08ace86&amp;qlt=95" TargetMode="External"/><Relationship Id="rId1396" Type="http://schemas.openxmlformats.org/officeDocument/2006/relationships/hyperlink" Target="https://www.bing.com/images/search?form=xlimg&amp;q=appleton+wisconsin" TargetMode="External"/><Relationship Id="rId321" Type="http://schemas.openxmlformats.org/officeDocument/2006/relationships/hyperlink" Target="https://www.bing.com/th?id=AMMS_896491e7a8a7f221711676f9e70d3b28&amp;qlt=95" TargetMode="External"/><Relationship Id="rId419" Type="http://schemas.openxmlformats.org/officeDocument/2006/relationships/hyperlink" Target="https://www.bing.com/th?id=AMMS_bc0332f0bd8d59b7d6aaa1e9ffdf60a5&amp;qlt=95" TargetMode="External"/><Relationship Id="rId626" Type="http://schemas.openxmlformats.org/officeDocument/2006/relationships/hyperlink" Target="https://www.bing.com/images/search?form=xlimg&amp;q=anaheim+california" TargetMode="External"/><Relationship Id="rId973" Type="http://schemas.openxmlformats.org/officeDocument/2006/relationships/hyperlink" Target="https://www.bing.com/th?id=AMMS_09a2f1013bc40f6003f45104fd8f78e0&amp;qlt=95" TargetMode="External"/><Relationship Id="rId1049" Type="http://schemas.openxmlformats.org/officeDocument/2006/relationships/hyperlink" Target="https://www.bing.com/th?id=AMMS_2665f9b01eef1e50fc472c0be414a877&amp;qlt=95" TargetMode="External"/><Relationship Id="rId1256" Type="http://schemas.openxmlformats.org/officeDocument/2006/relationships/hyperlink" Target="https://www.bing.com/images/search?form=xlimg&amp;q=alhambra+california" TargetMode="External"/><Relationship Id="rId833" Type="http://schemas.openxmlformats.org/officeDocument/2006/relationships/hyperlink" Target="https://www.bing.com/th?id=AMMS_c904d979aa9ca3019bcae89e5da541fa&amp;qlt=95" TargetMode="External"/><Relationship Id="rId1116" Type="http://schemas.openxmlformats.org/officeDocument/2006/relationships/hyperlink" Target="https://www.bing.com/images/search?form=xlimg&amp;q=new+bedford+massachusetts" TargetMode="External"/><Relationship Id="rId1463" Type="http://schemas.openxmlformats.org/officeDocument/2006/relationships/hyperlink" Target="https://www.bing.com/th?id=AMMS_42cbd887f71112c02af6bdf3cf803d3a&amp;qlt=95" TargetMode="External"/><Relationship Id="rId1670" Type="http://schemas.openxmlformats.org/officeDocument/2006/relationships/hyperlink" Target="https://www.bing.com/images/search?form=xlimg&amp;q=utica+new+york" TargetMode="External"/><Relationship Id="rId1768" Type="http://schemas.openxmlformats.org/officeDocument/2006/relationships/hyperlink" Target="https://www.bing.com/images/search?form=xlimg&amp;q=valdosta+georgia" TargetMode="External"/><Relationship Id="rId900" Type="http://schemas.openxmlformats.org/officeDocument/2006/relationships/hyperlink" Target="https://www.bing.com/images/search?form=xlimg&amp;q=new+haven+connecticut" TargetMode="External"/><Relationship Id="rId1323" Type="http://schemas.openxmlformats.org/officeDocument/2006/relationships/hyperlink" Target="https://www.bing.com/th?id=AMMS_4aef3505492455d5b24720e70cd8da73&amp;qlt=95" TargetMode="External"/><Relationship Id="rId1530" Type="http://schemas.openxmlformats.org/officeDocument/2006/relationships/hyperlink" Target="https://www.bing.com/images/search?form=xlimg&amp;q=redondo+beach+california" TargetMode="External"/><Relationship Id="rId1628" Type="http://schemas.openxmlformats.org/officeDocument/2006/relationships/hyperlink" Target="https://www.bing.com/images/search?form=xlimg&amp;q=pico+rivera+california" TargetMode="External"/><Relationship Id="rId1835" Type="http://schemas.openxmlformats.org/officeDocument/2006/relationships/hyperlink" Target="https://www.bing.com/th?id=AMMS_354b6009a4b2c4e09fb004affc50cf1a&amp;qlt=95" TargetMode="External"/><Relationship Id="rId1902" Type="http://schemas.openxmlformats.org/officeDocument/2006/relationships/hyperlink" Target="https://www.bing.com/images/search?form=xlimg&amp;q=madison+alabama" TargetMode="External"/><Relationship Id="rId276" Type="http://schemas.openxmlformats.org/officeDocument/2006/relationships/hyperlink" Target="https://www.bing.com/images/search?form=xlimg&amp;q=tonopah+nevada" TargetMode="External"/><Relationship Id="rId483" Type="http://schemas.openxmlformats.org/officeDocument/2006/relationships/hyperlink" Target="https://www.bing.com/th?id=AMMS_9a048453acaa7bf27b89e3d42b584119&amp;qlt=95" TargetMode="External"/><Relationship Id="rId690" Type="http://schemas.openxmlformats.org/officeDocument/2006/relationships/hyperlink" Target="https://www.bing.com/images/search?form=xlimg&amp;q=hialeah+florida" TargetMode="External"/><Relationship Id="rId136" Type="http://schemas.openxmlformats.org/officeDocument/2006/relationships/hyperlink" Target="https://www.bing.com/images/search?form=xlimg&amp;q=will+county+illinois" TargetMode="External"/><Relationship Id="rId343" Type="http://schemas.openxmlformats.org/officeDocument/2006/relationships/hyperlink" Target="https://www.bing.com/th?id=AMMS_da988e25474b50129c5c6bafbe877ba9&amp;qlt=95" TargetMode="External"/><Relationship Id="rId550" Type="http://schemas.openxmlformats.org/officeDocument/2006/relationships/hyperlink" Target="https://www.bing.com/images/search?form=xlimg&amp;q=san+jose+california" TargetMode="External"/><Relationship Id="rId788" Type="http://schemas.openxmlformats.org/officeDocument/2006/relationships/hyperlink" Target="https://www.bing.com/images/search?form=xlimg&amp;q=garden+grove+california" TargetMode="External"/><Relationship Id="rId995" Type="http://schemas.openxmlformats.org/officeDocument/2006/relationships/hyperlink" Target="https://www.bing.com/th?id=AMMS_33e19653bca00d357698b063c1384eea&amp;qlt=95" TargetMode="External"/><Relationship Id="rId1180" Type="http://schemas.openxmlformats.org/officeDocument/2006/relationships/hyperlink" Target="https://www.bing.com/images/search?form=xlimg&amp;q=st.+george+utah" TargetMode="External"/><Relationship Id="rId203" Type="http://schemas.openxmlformats.org/officeDocument/2006/relationships/hyperlink" Target="https://www.bing.com/th?id=AMMS_a08b3169dc6898050fa9540e501fde27&amp;qlt=95" TargetMode="External"/><Relationship Id="rId648" Type="http://schemas.openxmlformats.org/officeDocument/2006/relationships/hyperlink" Target="https://www.bing.com/images/search?form=xlimg&amp;q=orlando+florida" TargetMode="External"/><Relationship Id="rId855" Type="http://schemas.openxmlformats.org/officeDocument/2006/relationships/hyperlink" Target="https://www.bing.com/th?id=AMMS_9f8afb548e28792918da15f503820d35&amp;qlt=95" TargetMode="External"/><Relationship Id="rId1040" Type="http://schemas.openxmlformats.org/officeDocument/2006/relationships/hyperlink" Target="https://www.bing.com/images/search?form=xlimg&amp;q=green+bay+wisconsin" TargetMode="External"/><Relationship Id="rId1278" Type="http://schemas.openxmlformats.org/officeDocument/2006/relationships/hyperlink" Target="https://www.bing.com/images/search?form=xlimg&amp;q=longview+texas" TargetMode="External"/><Relationship Id="rId1485" Type="http://schemas.openxmlformats.org/officeDocument/2006/relationships/hyperlink" Target="https://www.bing.com/th?id=AMMS_c0140e2c3ae7cb1dcaf7070b8602cef0&amp;qlt=95" TargetMode="External"/><Relationship Id="rId1692" Type="http://schemas.openxmlformats.org/officeDocument/2006/relationships/hyperlink" Target="https://www.bing.com/images/search?form=xlimg&amp;q=apex+north+carolina" TargetMode="External"/><Relationship Id="rId410" Type="http://schemas.openxmlformats.org/officeDocument/2006/relationships/hyperlink" Target="https://www.bing.com/images/search?form=xlimg&amp;q=galveston+county+texas" TargetMode="External"/><Relationship Id="rId508" Type="http://schemas.openxmlformats.org/officeDocument/2006/relationships/hyperlink" Target="https://www.bing.com/images/search?form=xlimg&amp;q=charleston+west+virginia" TargetMode="External"/><Relationship Id="rId715" Type="http://schemas.openxmlformats.org/officeDocument/2006/relationships/hyperlink" Target="https://www.bing.com/th?id=AMMS_578f78cce6a64dad8cf7c49304e614ed&amp;qlt=95" TargetMode="External"/><Relationship Id="rId922" Type="http://schemas.openxmlformats.org/officeDocument/2006/relationships/hyperlink" Target="https://www.bing.com/images/search?form=xlimg&amp;q=victorville+california" TargetMode="External"/><Relationship Id="rId1138" Type="http://schemas.openxmlformats.org/officeDocument/2006/relationships/hyperlink" Target="https://www.bing.com/images/search?form=xlimg&amp;q=lynn+massachusetts" TargetMode="External"/><Relationship Id="rId1345" Type="http://schemas.openxmlformats.org/officeDocument/2006/relationships/hyperlink" Target="https://www.bing.com/th?id=AMMS_806d703693f229310a8e15685f606c63&amp;qlt=95" TargetMode="External"/><Relationship Id="rId1552" Type="http://schemas.openxmlformats.org/officeDocument/2006/relationships/hyperlink" Target="https://www.bing.com/images/search?form=xlimg&amp;q=madera+california" TargetMode="External"/><Relationship Id="rId1205" Type="http://schemas.openxmlformats.org/officeDocument/2006/relationships/hyperlink" Target="https://www.bing.com/th?id=AMMS_6df56f1a59939d83496be7eea589e715&amp;qlt=95" TargetMode="External"/><Relationship Id="rId1857" Type="http://schemas.openxmlformats.org/officeDocument/2006/relationships/hyperlink" Target="https://www.bing.com/th?id=AMMS_596f18ff31b65d5963235698654a6cfc&amp;qlt=95" TargetMode="External"/><Relationship Id="rId51" Type="http://schemas.openxmlformats.org/officeDocument/2006/relationships/hyperlink" Target="https://www.bing.com/th?id=AMMS_2c19348d6f8f6045080eb485686f488a&amp;qlt=95" TargetMode="External"/><Relationship Id="rId1412" Type="http://schemas.openxmlformats.org/officeDocument/2006/relationships/hyperlink" Target="https://www.bing.com/images/search?form=xlimg&amp;q=pittsburg+california" TargetMode="External"/><Relationship Id="rId1717" Type="http://schemas.openxmlformats.org/officeDocument/2006/relationships/hyperlink" Target="https://www.bing.com/th?id=AMMS_ce8fb9e9899f6c04d1eb7b8ba6c1d335&amp;qlt=95" TargetMode="External"/><Relationship Id="rId1924" Type="http://schemas.openxmlformats.org/officeDocument/2006/relationships/hyperlink" Target="https://www.bing.com/images/search?form=xlimg&amp;q=beaumont+california" TargetMode="External"/><Relationship Id="rId298" Type="http://schemas.openxmlformats.org/officeDocument/2006/relationships/hyperlink" Target="https://www.bing.com/images/search?form=xlimg&amp;q=paulsboro+new+jersey" TargetMode="External"/><Relationship Id="rId158" Type="http://schemas.openxmlformats.org/officeDocument/2006/relationships/hyperlink" Target="https://www.bing.com/images/search?form=xlimg&amp;q=butler+county+kansas" TargetMode="External"/><Relationship Id="rId365" Type="http://schemas.openxmlformats.org/officeDocument/2006/relationships/hyperlink" Target="https://www.bing.com/th?id=AMMS_b12c2690439780ae99dc8db8350ca2c8&amp;qlt=95" TargetMode="External"/><Relationship Id="rId572" Type="http://schemas.openxmlformats.org/officeDocument/2006/relationships/hyperlink" Target="https://www.bing.com/images/search?form=xlimg&amp;q=boston+massachusetts" TargetMode="External"/><Relationship Id="rId225" Type="http://schemas.openxmlformats.org/officeDocument/2006/relationships/hyperlink" Target="https://www.bing.com/th?id=AMMS_5565ad4b6249a6456f8a0f68d7cc6f0a&amp;qlt=95" TargetMode="External"/><Relationship Id="rId432" Type="http://schemas.openxmlformats.org/officeDocument/2006/relationships/hyperlink" Target="https://www.bing.com/images/search?form=xlimg&amp;q=borger+texas" TargetMode="External"/><Relationship Id="rId877" Type="http://schemas.openxmlformats.org/officeDocument/2006/relationships/hyperlink" Target="https://www.bing.com/th?id=AMMS_17511a531f9d3701af04edf1baf920ec&amp;qlt=95" TargetMode="External"/><Relationship Id="rId1062" Type="http://schemas.openxmlformats.org/officeDocument/2006/relationships/hyperlink" Target="https://www.bing.com/images/search?form=xlimg&amp;q=davenport+iowa" TargetMode="External"/><Relationship Id="rId737" Type="http://schemas.openxmlformats.org/officeDocument/2006/relationships/hyperlink" Target="https://www.bing.com/th?id=AMMS_47069cf993bf42883dc4127173b06a46&amp;qlt=95" TargetMode="External"/><Relationship Id="rId944" Type="http://schemas.openxmlformats.org/officeDocument/2006/relationships/hyperlink" Target="https://www.bing.com/images/search?form=xlimg&amp;q=fairfield+california" TargetMode="External"/><Relationship Id="rId1367" Type="http://schemas.openxmlformats.org/officeDocument/2006/relationships/hyperlink" Target="https://www.bing.com/th?id=AMMS_b74a2d3a8a10d2cd547aeda40abe25d3&amp;qlt=95" TargetMode="External"/><Relationship Id="rId1574" Type="http://schemas.openxmlformats.org/officeDocument/2006/relationships/hyperlink" Target="https://www.bing.com/images/search?form=xlimg&amp;q=harlingen+texas" TargetMode="External"/><Relationship Id="rId1781" Type="http://schemas.openxmlformats.org/officeDocument/2006/relationships/hyperlink" Target="https://www.bing.com/th?id=AMMS_eb15537d5d5aa1664dd5f10c3c0fc4be&amp;qlt=95" TargetMode="External"/><Relationship Id="rId73" Type="http://schemas.openxmlformats.org/officeDocument/2006/relationships/hyperlink" Target="https://www.bing.com/th?id=AMMS_62a3f2b4ac6a3008e47fb6fbec3c12e8&amp;qlt=95" TargetMode="External"/><Relationship Id="rId804" Type="http://schemas.openxmlformats.org/officeDocument/2006/relationships/hyperlink" Target="https://www.bing.com/images/search?form=xlimg&amp;q=lakewood+colorado" TargetMode="External"/><Relationship Id="rId1227" Type="http://schemas.openxmlformats.org/officeDocument/2006/relationships/hyperlink" Target="https://www.bing.com/th?id=AMMS_f29138583c39a2846d811c06a33df661&amp;qlt=95" TargetMode="External"/><Relationship Id="rId1434" Type="http://schemas.openxmlformats.org/officeDocument/2006/relationships/hyperlink" Target="https://www.bing.com/images/search?form=xlimg&amp;q=gulfport+mississippi" TargetMode="External"/><Relationship Id="rId1641" Type="http://schemas.openxmlformats.org/officeDocument/2006/relationships/hyperlink" Target="https://www.bing.com/th?id=AMMS_db39378fac14ba6e6f5a9ddebb67dd50&amp;qlt=95" TargetMode="External"/><Relationship Id="rId1879" Type="http://schemas.openxmlformats.org/officeDocument/2006/relationships/hyperlink" Target="https://www.bing.com/th?id=AMMS_3b13e8bc392736123c44d4786ea5b8ba&amp;qlt=95" TargetMode="External"/><Relationship Id="rId1501" Type="http://schemas.openxmlformats.org/officeDocument/2006/relationships/hyperlink" Target="https://www.bing.com/th?id=AMMS_e71d661a6f473993e5eb2c1c747f79d4&amp;qlt=95" TargetMode="External"/><Relationship Id="rId1739" Type="http://schemas.openxmlformats.org/officeDocument/2006/relationships/hyperlink" Target="https://www.bing.com/th?id=AMMS_8137926c41db251c074c911d8b421be8&amp;qlt=95" TargetMode="External"/><Relationship Id="rId1946" Type="http://schemas.openxmlformats.org/officeDocument/2006/relationships/hyperlink" Target="https://www.bing.com/images/search?form=xlimg&amp;q=mishawaka+indiana" TargetMode="External"/><Relationship Id="rId1806" Type="http://schemas.openxmlformats.org/officeDocument/2006/relationships/hyperlink" Target="https://www.bing.com/images/search?form=xlimg&amp;q=hempstead+village+new+york" TargetMode="External"/><Relationship Id="rId387" Type="http://schemas.openxmlformats.org/officeDocument/2006/relationships/hyperlink" Target="https://www.bing.com/th?id=AMMS_b291b5f14f69debcff83cc7ed4be2bdc&amp;qlt=95" TargetMode="External"/><Relationship Id="rId594" Type="http://schemas.openxmlformats.org/officeDocument/2006/relationships/hyperlink" Target="https://www.bing.com/images/search?form=xlimg&amp;q=dekalb+county+ga" TargetMode="External"/><Relationship Id="rId247" Type="http://schemas.openxmlformats.org/officeDocument/2006/relationships/hyperlink" Target="https://www.bing.com/th?id=AMMS_4d51bf504084184dab66985617761fa3&amp;qlt=95" TargetMode="External"/><Relationship Id="rId899" Type="http://schemas.openxmlformats.org/officeDocument/2006/relationships/hyperlink" Target="https://www.bing.com/th?id=AMMS_460e32e1e845cddd913aa4eb27de36a1&amp;qlt=95" TargetMode="External"/><Relationship Id="rId1084" Type="http://schemas.openxmlformats.org/officeDocument/2006/relationships/hyperlink" Target="https://www.bing.com/images/search?form=xlimg&amp;q=rio+rancho+new+mexico" TargetMode="External"/><Relationship Id="rId107" Type="http://schemas.openxmlformats.org/officeDocument/2006/relationships/hyperlink" Target="https://www.bing.com/th?id=AMMS_d35c7f7129f0064b37c550dc15139f6e&amp;qlt=95" TargetMode="External"/><Relationship Id="rId454" Type="http://schemas.openxmlformats.org/officeDocument/2006/relationships/hyperlink" Target="https://www.bing.com/images/search?form=xlimg&amp;q=channelview+texas" TargetMode="External"/><Relationship Id="rId661" Type="http://schemas.openxmlformats.org/officeDocument/2006/relationships/hyperlink" Target="https://www.bing.com/th?id=AMMS_d14595118e334820fb05134c77154fce&amp;qlt=95" TargetMode="External"/><Relationship Id="rId759" Type="http://schemas.openxmlformats.org/officeDocument/2006/relationships/hyperlink" Target="https://www.bing.com/th?id=AMMS_3b7822796e0085f5ee038697052bd011&amp;qlt=95" TargetMode="External"/><Relationship Id="rId966" Type="http://schemas.openxmlformats.org/officeDocument/2006/relationships/hyperlink" Target="https://www.bing.com/images/search?form=xlimg&amp;q=clovis+california" TargetMode="External"/><Relationship Id="rId1291" Type="http://schemas.openxmlformats.org/officeDocument/2006/relationships/hyperlink" Target="https://www.bing.com/th?id=AMMS_9f93f339c02d75e3d02d7e8dc4dda5d7&amp;qlt=95" TargetMode="External"/><Relationship Id="rId1389" Type="http://schemas.openxmlformats.org/officeDocument/2006/relationships/hyperlink" Target="https://www.bing.com/th?id=AMMS_b202b5c704138244afe904c6e0848014&amp;qlt=95" TargetMode="External"/><Relationship Id="rId1596" Type="http://schemas.openxmlformats.org/officeDocument/2006/relationships/hyperlink" Target="https://www.bing.com/images/search?form=xlimg&amp;q=eastvale+california" TargetMode="External"/><Relationship Id="rId314" Type="http://schemas.openxmlformats.org/officeDocument/2006/relationships/hyperlink" Target="https://www.bing.com/images/search?form=xlimg&amp;q=mckinley+county+new+mexico" TargetMode="External"/><Relationship Id="rId521" Type="http://schemas.openxmlformats.org/officeDocument/2006/relationships/hyperlink" Target="https://www.bing.com/th?id=AMMS_390b307189f80478ee561d2de4de9cc1&amp;qlt=95" TargetMode="External"/><Relationship Id="rId619" Type="http://schemas.openxmlformats.org/officeDocument/2006/relationships/hyperlink" Target="https://www.bing.com/th?id=AMMS_d552eb8499da8466f9b8a7949789f53f&amp;qlt=95" TargetMode="External"/><Relationship Id="rId1151" Type="http://schemas.openxmlformats.org/officeDocument/2006/relationships/hyperlink" Target="https://www.bing.com/th?id=AMMS_4c0235aa0419c87e2a5e872423f11472&amp;qlt=95" TargetMode="External"/><Relationship Id="rId1249" Type="http://schemas.openxmlformats.org/officeDocument/2006/relationships/hyperlink" Target="https://www.bing.com/th?id=AMMS_c6abb464df2452a5500fce7c742dc489&amp;qlt=95" TargetMode="External"/><Relationship Id="rId95" Type="http://schemas.openxmlformats.org/officeDocument/2006/relationships/hyperlink" Target="https://www.bing.com/th?id=AMMS_c1f94fbd9ad4dda409299c3706c2b451&amp;qlt=95" TargetMode="External"/><Relationship Id="rId826" Type="http://schemas.openxmlformats.org/officeDocument/2006/relationships/hyperlink" Target="https://www.bing.com/images/search?form=xlimg&amp;q=naperville+illinois" TargetMode="External"/><Relationship Id="rId1011" Type="http://schemas.openxmlformats.org/officeDocument/2006/relationships/hyperlink" Target="https://www.bing.com/th?id=AMMS_f7dd319db5ee330df54c1ef632e09b10&amp;qlt=95" TargetMode="External"/><Relationship Id="rId1109" Type="http://schemas.openxmlformats.org/officeDocument/2006/relationships/hyperlink" Target="https://www.bing.com/th?id=AMMS_2f0723d12b56e12481ce5a68448694d5&amp;qlt=95" TargetMode="External"/><Relationship Id="rId1456" Type="http://schemas.openxmlformats.org/officeDocument/2006/relationships/hyperlink" Target="https://www.bing.com/images/search?form=xlimg&amp;q=walnut+creek+california" TargetMode="External"/><Relationship Id="rId1663" Type="http://schemas.openxmlformats.org/officeDocument/2006/relationships/hyperlink" Target="https://www.bing.com/th?id=AMMS_2f3d487f83b1ebb57b8abb965285ffb2&amp;qlt=95" TargetMode="External"/><Relationship Id="rId1870" Type="http://schemas.openxmlformats.org/officeDocument/2006/relationships/hyperlink" Target="https://www.bing.com/images/search?form=xlimg&amp;q=revere+massachusetts" TargetMode="External"/><Relationship Id="rId1968" Type="http://schemas.openxmlformats.org/officeDocument/2006/relationships/hyperlink" Target="https://www.bing.com/images/search?form=xlimg&amp;q=city+of+niagara+falls+ny" TargetMode="External"/><Relationship Id="rId1316" Type="http://schemas.openxmlformats.org/officeDocument/2006/relationships/hyperlink" Target="https://www.bing.com/images/search?form=xlimg&amp;q=perris+california" TargetMode="External"/><Relationship Id="rId1523" Type="http://schemas.openxmlformats.org/officeDocument/2006/relationships/hyperlink" Target="https://www.bing.com/th?id=AMMS_33e22c0a429db91461167062f3476b02&amp;qlt=95" TargetMode="External"/><Relationship Id="rId1730" Type="http://schemas.openxmlformats.org/officeDocument/2006/relationships/hyperlink" Target="https://www.bing.com/images/search?form=xlimg&amp;q=white+plains+new+york" TargetMode="External"/><Relationship Id="rId22" Type="http://schemas.openxmlformats.org/officeDocument/2006/relationships/hyperlink" Target="https://www.bing.com/images/search?form=xlimg&amp;q=kenai+alaska" TargetMode="External"/><Relationship Id="rId1828" Type="http://schemas.openxmlformats.org/officeDocument/2006/relationships/hyperlink" Target="https://www.bing.com/images/search?form=xlimg&amp;q=normal+illinois" TargetMode="External"/><Relationship Id="rId171" Type="http://schemas.openxmlformats.org/officeDocument/2006/relationships/hyperlink" Target="https://www.bing.com/th?id=AMMS_9eac4a4fa4747d6ad35d61777374e984&amp;qlt=95" TargetMode="External"/><Relationship Id="rId269" Type="http://schemas.openxmlformats.org/officeDocument/2006/relationships/hyperlink" Target="https://www.bing.com/th?id=AMMS_eac037a26b64a8e6931146cc2a80f441&amp;qlt=95" TargetMode="External"/><Relationship Id="rId476" Type="http://schemas.openxmlformats.org/officeDocument/2006/relationships/hyperlink" Target="https://www.bing.com/images/search?form=xlimg&amp;q=blaine+washington" TargetMode="External"/><Relationship Id="rId683" Type="http://schemas.openxmlformats.org/officeDocument/2006/relationships/hyperlink" Target="https://www.bing.com/th?id=AMMS_30deed90c036354ca57442b2454fdb55&amp;qlt=95" TargetMode="External"/><Relationship Id="rId890" Type="http://schemas.openxmlformats.org/officeDocument/2006/relationships/hyperlink" Target="https://www.bing.com/images/search?form=xlimg&amp;q=cedar+rapids+iowa" TargetMode="External"/><Relationship Id="rId129" Type="http://schemas.openxmlformats.org/officeDocument/2006/relationships/hyperlink" Target="https://www.bing.com/th?id=AMMS_32156c4ce674f2f093fb60cd7747b313&amp;qlt=95" TargetMode="External"/><Relationship Id="rId336" Type="http://schemas.openxmlformats.org/officeDocument/2006/relationships/hyperlink" Target="https://www.bing.com/images/search?form=xlimg&amp;q=columbus+ohio" TargetMode="External"/><Relationship Id="rId543" Type="http://schemas.openxmlformats.org/officeDocument/2006/relationships/hyperlink" Target="https://www.bing.com/th?id=AMMS_8825bb70c5a5abc7910a3a62219dd48c&amp;qlt=95" TargetMode="External"/><Relationship Id="rId988" Type="http://schemas.openxmlformats.org/officeDocument/2006/relationships/hyperlink" Target="https://www.bing.com/images/search?form=xlimg&amp;q=antioch+california" TargetMode="External"/><Relationship Id="rId1173" Type="http://schemas.openxmlformats.org/officeDocument/2006/relationships/hyperlink" Target="https://www.bing.com/th?id=AMMS_2c6b593614be69e99812a1d531b73a98&amp;qlt=95" TargetMode="External"/><Relationship Id="rId1380" Type="http://schemas.openxmlformats.org/officeDocument/2006/relationships/hyperlink" Target="https://www.bing.com/images/search?form=xlimg&amp;q=flagstaff+arizona" TargetMode="External"/><Relationship Id="rId403" Type="http://schemas.openxmlformats.org/officeDocument/2006/relationships/hyperlink" Target="https://www.bing.com/th?id=AMMS_b574fe50aeb6a3d4fcbf0ea1bc088494&amp;qlt=95" TargetMode="External"/><Relationship Id="rId750" Type="http://schemas.openxmlformats.org/officeDocument/2006/relationships/hyperlink" Target="https://www.bing.com/images/search?form=xlimg&amp;q=cape+coral+florida" TargetMode="External"/><Relationship Id="rId848" Type="http://schemas.openxmlformats.org/officeDocument/2006/relationships/hyperlink" Target="https://www.bing.com/images/search?form=xlimg&amp;q=syracuse+new+york" TargetMode="External"/><Relationship Id="rId1033" Type="http://schemas.openxmlformats.org/officeDocument/2006/relationships/hyperlink" Target="https://www.bing.com/th?id=AMMS_ac9374053fed6c4c06ea152a5914c890&amp;qlt=95" TargetMode="External"/><Relationship Id="rId1478" Type="http://schemas.openxmlformats.org/officeDocument/2006/relationships/hyperlink" Target="https://www.bing.com/images/search?form=xlimg&amp;q=rocklin+california" TargetMode="External"/><Relationship Id="rId1685" Type="http://schemas.openxmlformats.org/officeDocument/2006/relationships/hyperlink" Target="https://www.bing.com/th?id=AMMS_d67230a6636f48d711b7f3a9f08ded44&amp;qlt=95" TargetMode="External"/><Relationship Id="rId1892" Type="http://schemas.openxmlformats.org/officeDocument/2006/relationships/hyperlink" Target="https://www.bing.com/images/search?form=xlimg&amp;q=coeur+d%27alene+idaho" TargetMode="External"/><Relationship Id="rId610" Type="http://schemas.openxmlformats.org/officeDocument/2006/relationships/hyperlink" Target="https://www.bing.com/images/search?form=xlimg&amp;q=virginia" TargetMode="External"/><Relationship Id="rId708" Type="http://schemas.openxmlformats.org/officeDocument/2006/relationships/hyperlink" Target="https://www.bing.com/images/search?form=xlimg&amp;q=moreno+valley+california" TargetMode="External"/><Relationship Id="rId915" Type="http://schemas.openxmlformats.org/officeDocument/2006/relationships/hyperlink" Target="https://www.bing.com/th?id=AMMS_7d3bc01273f975fb93c5b4c09c272324&amp;qlt=95" TargetMode="External"/><Relationship Id="rId1240" Type="http://schemas.openxmlformats.org/officeDocument/2006/relationships/hyperlink" Target="https://www.bing.com/images/search?form=xlimg&amp;q=danbury+connecticut" TargetMode="External"/><Relationship Id="rId1338" Type="http://schemas.openxmlformats.org/officeDocument/2006/relationships/hyperlink" Target="https://www.bing.com/images/search?form=xlimg&amp;q=warner+robins+georgia" TargetMode="External"/><Relationship Id="rId1545" Type="http://schemas.openxmlformats.org/officeDocument/2006/relationships/hyperlink" Target="https://www.bing.com/th?id=AMMS_8caeb6d37bd30c30f2ac8963ee4a0c46&amp;qlt=95" TargetMode="External"/><Relationship Id="rId1100" Type="http://schemas.openxmlformats.org/officeDocument/2006/relationships/hyperlink" Target="https://www.bing.com/images/search?form=xlimg&amp;q=sandy+utah" TargetMode="External"/><Relationship Id="rId1405" Type="http://schemas.openxmlformats.org/officeDocument/2006/relationships/hyperlink" Target="https://www.bing.com/th?id=AMMS_edcaf6ab7c1858ac251d30c897b14074&amp;qlt=95" TargetMode="External"/><Relationship Id="rId1752" Type="http://schemas.openxmlformats.org/officeDocument/2006/relationships/hyperlink" Target="https://www.bing.com/images/search?form=xlimg&amp;q=huntington+park+california" TargetMode="External"/><Relationship Id="rId44" Type="http://schemas.openxmlformats.org/officeDocument/2006/relationships/hyperlink" Target="https://www.bing.com/images/search?form=xlimg&amp;q=arkansas" TargetMode="External"/><Relationship Id="rId1612" Type="http://schemas.openxmlformats.org/officeDocument/2006/relationships/hyperlink" Target="https://www.bing.com/images/search?form=xlimg&amp;q=north+miami+florida" TargetMode="External"/><Relationship Id="rId1917" Type="http://schemas.openxmlformats.org/officeDocument/2006/relationships/hyperlink" Target="https://www.bing.com/th?id=AMMS_29af080a44d570c24b053349d7849667&amp;qlt=95" TargetMode="External"/><Relationship Id="rId193" Type="http://schemas.openxmlformats.org/officeDocument/2006/relationships/hyperlink" Target="https://www.bing.com/th?id=AMMS_92d9ee910631f0c4299e1a02daf7e7db&amp;qlt=95" TargetMode="External"/><Relationship Id="rId498" Type="http://schemas.openxmlformats.org/officeDocument/2006/relationships/hyperlink" Target="https://www.bing.com/images/search?form=xlimg&amp;q=ferndale+washington" TargetMode="External"/><Relationship Id="rId260" Type="http://schemas.openxmlformats.org/officeDocument/2006/relationships/hyperlink" Target="https://www.bing.com/images/search?form=xlimg&amp;q=heidelberg+mississippi" TargetMode="External"/><Relationship Id="rId120" Type="http://schemas.openxmlformats.org/officeDocument/2006/relationships/hyperlink" Target="https://www.bing.com/images/search?form=xlimg&amp;q=roxana+illinois" TargetMode="External"/><Relationship Id="rId358" Type="http://schemas.openxmlformats.org/officeDocument/2006/relationships/hyperlink" Target="https://www.bing.com/images/search?form=xlimg&amp;q=carter+county+oklahoma" TargetMode="External"/><Relationship Id="rId565" Type="http://schemas.openxmlformats.org/officeDocument/2006/relationships/hyperlink" Target="https://www.bing.com/th?id=AMMS_79c5956baeece5221c2413c1396885a4&amp;qlt=95" TargetMode="External"/><Relationship Id="rId772" Type="http://schemas.openxmlformats.org/officeDocument/2006/relationships/hyperlink" Target="https://www.bing.com/images/search?form=xlimg&amp;q=providence+rhode+island" TargetMode="External"/><Relationship Id="rId1195" Type="http://schemas.openxmlformats.org/officeDocument/2006/relationships/hyperlink" Target="https://www.bing.com/th?id=AMMS_b0b58d80aac1b40ecf355a05bf0c8b6e&amp;qlt=95" TargetMode="External"/><Relationship Id="rId218" Type="http://schemas.openxmlformats.org/officeDocument/2006/relationships/hyperlink" Target="https://www.bing.com/images/search?form=xlimg&amp;q=cotton+valley+louisiana" TargetMode="External"/><Relationship Id="rId425" Type="http://schemas.openxmlformats.org/officeDocument/2006/relationships/hyperlink" Target="https://www.bing.com/th?id=AMMS_b5f7c6370eaf03ff64ad22c29a733550&amp;qlt=95" TargetMode="External"/><Relationship Id="rId632" Type="http://schemas.openxmlformats.org/officeDocument/2006/relationships/hyperlink" Target="https://www.bing.com/images/search?form=xlimg&amp;q=lexington+kentucky" TargetMode="External"/><Relationship Id="rId1055" Type="http://schemas.openxmlformats.org/officeDocument/2006/relationships/hyperlink" Target="https://www.bing.com/th?id=AMMS_9aebbdd88cece4623dde6dfbfc955882&amp;qlt=95" TargetMode="External"/><Relationship Id="rId1262" Type="http://schemas.openxmlformats.org/officeDocument/2006/relationships/hyperlink" Target="https://www.bing.com/images/search?form=xlimg&amp;q=medford+oregon" TargetMode="External"/><Relationship Id="rId937" Type="http://schemas.openxmlformats.org/officeDocument/2006/relationships/hyperlink" Target="https://www.bing.com/th?id=AMMS_c99aa6a2361ab2e01253be49466c2c92&amp;qlt=95" TargetMode="External"/><Relationship Id="rId1122" Type="http://schemas.openxmlformats.org/officeDocument/2006/relationships/hyperlink" Target="https://www.bing.com/images/search?form=xlimg&amp;q=roswell+georgia" TargetMode="External"/><Relationship Id="rId1567" Type="http://schemas.openxmlformats.org/officeDocument/2006/relationships/hyperlink" Target="https://www.bing.com/th?id=AMMS_6db4fe815a3c0304f6423c5b2696963a&amp;qlt=95" TargetMode="External"/><Relationship Id="rId1774" Type="http://schemas.openxmlformats.org/officeDocument/2006/relationships/hyperlink" Target="https://www.bing.com/images/search?form=xlimg&amp;q=blue+springs+missouri" TargetMode="External"/><Relationship Id="rId66" Type="http://schemas.openxmlformats.org/officeDocument/2006/relationships/hyperlink" Target="https://www.bing.com/images/search?form=xlimg&amp;q=contra+costa+county+california" TargetMode="External"/><Relationship Id="rId1427" Type="http://schemas.openxmlformats.org/officeDocument/2006/relationships/hyperlink" Target="https://www.bing.com/th?id=AMMS_48eabfaf83fa5b0ec853484830b3b6b8&amp;qlt=95" TargetMode="External"/><Relationship Id="rId1634" Type="http://schemas.openxmlformats.org/officeDocument/2006/relationships/hyperlink" Target="https://www.bing.com/images/search?form=xlimg&amp;q=sanford+florida" TargetMode="External"/><Relationship Id="rId1841" Type="http://schemas.openxmlformats.org/officeDocument/2006/relationships/hyperlink" Target="https://www.bing.com/th?id=AMMS_75eefe782e98a2ff8026d75a38515f7e&amp;qlt=95" TargetMode="External"/><Relationship Id="rId1939" Type="http://schemas.openxmlformats.org/officeDocument/2006/relationships/hyperlink" Target="https://www.bing.com/th?id=AMMS_1c8114e845b46248257def36d6057e1c&amp;qlt=95" TargetMode="External"/><Relationship Id="rId1701" Type="http://schemas.openxmlformats.org/officeDocument/2006/relationships/hyperlink" Target="https://www.bing.com/th?id=AMMS_5098244419c739a28da8bf0f1b7bcfbf&amp;qlt=95" TargetMode="External"/><Relationship Id="rId282" Type="http://schemas.openxmlformats.org/officeDocument/2006/relationships/hyperlink" Target="https://www.bing.com/images/search?form=xlimg&amp;q=carson+city+nevada" TargetMode="External"/><Relationship Id="rId587" Type="http://schemas.openxmlformats.org/officeDocument/2006/relationships/hyperlink" Target="https://www.bing.com/th?id=AMMS_e619e738659af3a8387b161a7958a9ba&amp;qlt=95" TargetMode="External"/><Relationship Id="rId8" Type="http://schemas.openxmlformats.org/officeDocument/2006/relationships/hyperlink" Target="https://www.bing.com/images/search?form=xlimg&amp;q=montgomery+alabama" TargetMode="External"/><Relationship Id="rId142" Type="http://schemas.openxmlformats.org/officeDocument/2006/relationships/hyperlink" Target="https://www.bing.com/images/search?form=xlimg&amp;q=whiting+indiana" TargetMode="External"/><Relationship Id="rId447" Type="http://schemas.openxmlformats.org/officeDocument/2006/relationships/hyperlink" Target="https://www.bing.com/th?id=AMMS_7d7107801e6e03f4de0d9bd6021a2362&amp;qlt=95" TargetMode="External"/><Relationship Id="rId794" Type="http://schemas.openxmlformats.org/officeDocument/2006/relationships/hyperlink" Target="https://www.bing.com/images/search?form=xlimg&amp;q=corona+california" TargetMode="External"/><Relationship Id="rId1077" Type="http://schemas.openxmlformats.org/officeDocument/2006/relationships/hyperlink" Target="https://www.bing.com/th?id=AMMS_bf5338b219a570c8e86ada39a86bb335&amp;qlt=95" TargetMode="External"/><Relationship Id="rId654" Type="http://schemas.openxmlformats.org/officeDocument/2006/relationships/hyperlink" Target="https://www.bing.com/images/search?form=xlimg&amp;q=chula+vista+california" TargetMode="External"/><Relationship Id="rId861" Type="http://schemas.openxmlformats.org/officeDocument/2006/relationships/hyperlink" Target="https://www.bing.com/th?id=AMMS_92c16843efad126d61f73151549386af&amp;qlt=95" TargetMode="External"/><Relationship Id="rId959" Type="http://schemas.openxmlformats.org/officeDocument/2006/relationships/hyperlink" Target="https://www.bing.com/th?id=AMMS_5fff1f9fb59a6c28aecc4b1ff9d09aee&amp;qlt=95" TargetMode="External"/><Relationship Id="rId1284" Type="http://schemas.openxmlformats.org/officeDocument/2006/relationships/hyperlink" Target="https://www.bing.com/images/search?form=xlimg&amp;q=cranston+rhode+island" TargetMode="External"/><Relationship Id="rId1491" Type="http://schemas.openxmlformats.org/officeDocument/2006/relationships/hyperlink" Target="https://www.bing.com/th?id=AMMS_a108f678c84478968df452351b088891&amp;qlt=95" TargetMode="External"/><Relationship Id="rId1589" Type="http://schemas.openxmlformats.org/officeDocument/2006/relationships/hyperlink" Target="https://www.bing.com/th?id=AMMS_c08839ecf86a5d41977e3fa470151baf&amp;qlt=95" TargetMode="External"/><Relationship Id="rId307" Type="http://schemas.openxmlformats.org/officeDocument/2006/relationships/hyperlink" Target="https://www.bing.com/th?id=AMMS_9dbe8913bdda0047c265b83249198036&amp;qlt=95" TargetMode="External"/><Relationship Id="rId514" Type="http://schemas.openxmlformats.org/officeDocument/2006/relationships/hyperlink" Target="https://www.bing.com/images/search?form=xlimg&amp;q=douglas+county+wisconsin" TargetMode="External"/><Relationship Id="rId721" Type="http://schemas.openxmlformats.org/officeDocument/2006/relationships/hyperlink" Target="https://www.bing.com/th?id=AMMS_0ea7fab6a4d78615943536b3c46df867&amp;qlt=95" TargetMode="External"/><Relationship Id="rId1144" Type="http://schemas.openxmlformats.org/officeDocument/2006/relationships/hyperlink" Target="https://www.bing.com/images/search?form=xlimg&amp;q=livonia+michigan" TargetMode="External"/><Relationship Id="rId1351" Type="http://schemas.openxmlformats.org/officeDocument/2006/relationships/hyperlink" Target="https://www.bing.com/th?id=AMMS_c2fc172691a082f696beeb3588e7e258&amp;qlt=95" TargetMode="External"/><Relationship Id="rId1449" Type="http://schemas.openxmlformats.org/officeDocument/2006/relationships/hyperlink" Target="https://www.bing.com/th?id=AMMS_8fa34358c232a14c498d0f8e838eda11&amp;qlt=95" TargetMode="External"/><Relationship Id="rId1796" Type="http://schemas.openxmlformats.org/officeDocument/2006/relationships/hyperlink" Target="https://www.bing.com/images/search?form=xlimg&amp;q=dearborn+heights+michigan" TargetMode="External"/><Relationship Id="rId88" Type="http://schemas.openxmlformats.org/officeDocument/2006/relationships/hyperlink" Target="https://www.bing.com/images/search?form=xlimg&amp;q=arroyo+grande+california" TargetMode="External"/><Relationship Id="rId819" Type="http://schemas.openxmlformats.org/officeDocument/2006/relationships/hyperlink" Target="https://www.bing.com/th?id=AMMS_aacc92bd3cb34452bd320eff58944faa&amp;qlt=95" TargetMode="External"/><Relationship Id="rId1004" Type="http://schemas.openxmlformats.org/officeDocument/2006/relationships/hyperlink" Target="https://www.bing.com/images/search?form=xlimg&amp;q=miami+gardens+florida" TargetMode="External"/><Relationship Id="rId1211" Type="http://schemas.openxmlformats.org/officeDocument/2006/relationships/hyperlink" Target="https://www.bing.com/th?id=AMMS_dd10d71e013e706c74189528fa15e4ee&amp;qlt=95" TargetMode="External"/><Relationship Id="rId1656" Type="http://schemas.openxmlformats.org/officeDocument/2006/relationships/hyperlink" Target="https://www.bing.com/images/search?form=xlimg&amp;q=petaluma+california" TargetMode="External"/><Relationship Id="rId1863" Type="http://schemas.openxmlformats.org/officeDocument/2006/relationships/hyperlink" Target="https://www.bing.com/th?id=AMMS_19abbe4e9439c6e6fd41e339ba921392&amp;qlt=95" TargetMode="External"/><Relationship Id="rId1309" Type="http://schemas.openxmlformats.org/officeDocument/2006/relationships/hyperlink" Target="https://www.bing.com/th?id=AMMS_b3081170ae3582a5964852d769de5fb5&amp;qlt=95" TargetMode="External"/><Relationship Id="rId1516" Type="http://schemas.openxmlformats.org/officeDocument/2006/relationships/hyperlink" Target="https://www.bing.com/images/search?form=xlimg&amp;q=lakeville+minnesota" TargetMode="External"/><Relationship Id="rId1723" Type="http://schemas.openxmlformats.org/officeDocument/2006/relationships/hyperlink" Target="https://www.bing.com/th?id=AMMS_b253beaa0b4c60d2d801756031c06d64&amp;qlt=95" TargetMode="External"/><Relationship Id="rId1930" Type="http://schemas.openxmlformats.org/officeDocument/2006/relationships/hyperlink" Target="https://www.bing.com/images/search?form=xlimg&amp;q=florissant+missouri" TargetMode="External"/><Relationship Id="rId15" Type="http://schemas.openxmlformats.org/officeDocument/2006/relationships/hyperlink" Target="https://www.bing.com/th?id=AMMS_fca0f02070665c837229d92e842be248&amp;qlt=95" TargetMode="External"/><Relationship Id="rId164" Type="http://schemas.openxmlformats.org/officeDocument/2006/relationships/hyperlink" Target="https://www.bing.com/images/search?form=xlimg&amp;q=coffeyville+kansas" TargetMode="External"/><Relationship Id="rId371" Type="http://schemas.openxmlformats.org/officeDocument/2006/relationships/hyperlink" Target="https://www.bing.com/th?id=AMMS_cdfae09c0054619b2d893250cb6c22eb&amp;qlt=95" TargetMode="External"/><Relationship Id="rId469" Type="http://schemas.openxmlformats.org/officeDocument/2006/relationships/hyperlink" Target="https://www.bing.com/th?id=AMMS_2889016ebcbc7a1441b3303ccef53a68&amp;qlt=95" TargetMode="External"/><Relationship Id="rId676" Type="http://schemas.openxmlformats.org/officeDocument/2006/relationships/hyperlink" Target="https://www.bing.com/images/search?form=xlimg&amp;q=north+las+vegas+nevada" TargetMode="External"/><Relationship Id="rId883" Type="http://schemas.openxmlformats.org/officeDocument/2006/relationships/hyperlink" Target="https://www.bing.com/th?id=AMMS_e87aa0a16612c9043066389d7c0db32b&amp;qlt=95" TargetMode="External"/><Relationship Id="rId1099" Type="http://schemas.openxmlformats.org/officeDocument/2006/relationships/hyperlink" Target="https://www.bing.com/th?id=AMMS_e1646899a2a0cc00b8d36df1a2f3e2bb&amp;qlt=95" TargetMode="External"/><Relationship Id="rId231" Type="http://schemas.openxmlformats.org/officeDocument/2006/relationships/hyperlink" Target="https://www.bing.com/th?id=AMMS_f431a27994b14f06bab644b3b4ed1c82&amp;qlt=95" TargetMode="External"/><Relationship Id="rId329" Type="http://schemas.openxmlformats.org/officeDocument/2006/relationships/hyperlink" Target="https://www.bing.com/th?id=AMMS_8e6a9382c2157d4a92e3fdacc680fd10&amp;qlt=95" TargetMode="External"/><Relationship Id="rId536" Type="http://schemas.openxmlformats.org/officeDocument/2006/relationships/hyperlink" Target="https://www.bing.com/images/search?form=xlimg&amp;q=weston+county+wy" TargetMode="External"/><Relationship Id="rId1166" Type="http://schemas.openxmlformats.org/officeDocument/2006/relationships/hyperlink" Target="https://www.bing.com/images/search?form=xlimg&amp;q=santa+barbara+california" TargetMode="External"/><Relationship Id="rId1373" Type="http://schemas.openxmlformats.org/officeDocument/2006/relationships/hyperlink" Target="https://www.bing.com/th?id=AMMS_a97ddb83a8da5effa015023c43fa3c29&amp;qlt=95" TargetMode="External"/><Relationship Id="rId743" Type="http://schemas.openxmlformats.org/officeDocument/2006/relationships/hyperlink" Target="https://www.bing.com/th?id=AMMS_c7eb9901f64cf354175984c6e166be00&amp;qlt=95" TargetMode="External"/><Relationship Id="rId950" Type="http://schemas.openxmlformats.org/officeDocument/2006/relationships/hyperlink" Target="https://www.bing.com/images/search?form=xlimg&amp;q=provo+utah" TargetMode="External"/><Relationship Id="rId1026" Type="http://schemas.openxmlformats.org/officeDocument/2006/relationships/hyperlink" Target="https://www.bing.com/images/search?form=xlimg&amp;q=davie+florida" TargetMode="External"/><Relationship Id="rId1580" Type="http://schemas.openxmlformats.org/officeDocument/2006/relationships/hyperlink" Target="https://www.bing.com/images/search?form=xlimg&amp;q=port+orange+florida" TargetMode="External"/><Relationship Id="rId1678" Type="http://schemas.openxmlformats.org/officeDocument/2006/relationships/hyperlink" Target="https://www.bing.com/images/search?form=xlimg&amp;q=greenwood+indiana" TargetMode="External"/><Relationship Id="rId1885" Type="http://schemas.openxmlformats.org/officeDocument/2006/relationships/hyperlink" Target="https://www.bing.com/th?id=AMMS_5d55e93387a3e6ee3305bae0a1584942&amp;qlt=95" TargetMode="External"/><Relationship Id="rId603" Type="http://schemas.openxmlformats.org/officeDocument/2006/relationships/hyperlink" Target="https://www.bing.com/th?id=AMMS_b1cee8dc59d6da9c0c21a132a67cb29f&amp;qlt=95" TargetMode="External"/><Relationship Id="rId810" Type="http://schemas.openxmlformats.org/officeDocument/2006/relationships/hyperlink" Target="https://www.bing.com/images/search?form=xlimg&amp;q=palmdale+california" TargetMode="External"/><Relationship Id="rId908" Type="http://schemas.openxmlformats.org/officeDocument/2006/relationships/hyperlink" Target="https://www.bing.com/images/search?form=xlimg&amp;q=lafayette+louisiana" TargetMode="External"/><Relationship Id="rId1233" Type="http://schemas.openxmlformats.org/officeDocument/2006/relationships/hyperlink" Target="https://www.bing.com/th?id=AMMS_c1fb1aafc22bdaec46818d4f7ddf2d2e&amp;qlt=95" TargetMode="External"/><Relationship Id="rId1440" Type="http://schemas.openxmlformats.org/officeDocument/2006/relationships/hyperlink" Target="https://www.bing.com/images/search?form=xlimg&amp;q=st+charles+missouri" TargetMode="External"/><Relationship Id="rId1538" Type="http://schemas.openxmlformats.org/officeDocument/2006/relationships/hyperlink" Target="https://www.bing.com/images/search?form=xlimg&amp;q=kenner+louisiana" TargetMode="External"/><Relationship Id="rId1300" Type="http://schemas.openxmlformats.org/officeDocument/2006/relationships/hyperlink" Target="https://www.bing.com/images/search?form=xlimg&amp;q=brooklyn+park+minnesota" TargetMode="External"/><Relationship Id="rId1745" Type="http://schemas.openxmlformats.org/officeDocument/2006/relationships/hyperlink" Target="https://www.bing.com/th?id=AMMS_ec25a1240041af2f14fdc9b3a88da2d9&amp;qlt=95" TargetMode="External"/><Relationship Id="rId1952" Type="http://schemas.openxmlformats.org/officeDocument/2006/relationships/hyperlink" Target="https://www.bing.com/images/search?form=xlimg&amp;q=stillwater+oklahoma" TargetMode="External"/><Relationship Id="rId37" Type="http://schemas.openxmlformats.org/officeDocument/2006/relationships/hyperlink" Target="https://www.bing.com/th?id=AMMS_f967aea5212c3bd1b2e9c46848ac8864&amp;qlt=95" TargetMode="External"/><Relationship Id="rId1605" Type="http://schemas.openxmlformats.org/officeDocument/2006/relationships/hyperlink" Target="https://www.bing.com/th?id=AMMS_06089602f5b558d3446346ad63d6361a&amp;qlt=95" TargetMode="External"/><Relationship Id="rId1812" Type="http://schemas.openxmlformats.org/officeDocument/2006/relationships/hyperlink" Target="https://www.bing.com/images/search?form=xlimg&amp;q=bentonville+arkansas" TargetMode="External"/><Relationship Id="rId186" Type="http://schemas.openxmlformats.org/officeDocument/2006/relationships/hyperlink" Target="https://www.bing.com/images/search?form=xlimg&amp;q=calcasieu+parish+louisiana" TargetMode="External"/><Relationship Id="rId393" Type="http://schemas.openxmlformats.org/officeDocument/2006/relationships/hyperlink" Target="https://www.bing.com/th?id=AMMS_6f684bd23b541f80370daaf362dbf91b&amp;qlt=95" TargetMode="External"/><Relationship Id="rId253" Type="http://schemas.openxmlformats.org/officeDocument/2006/relationships/hyperlink" Target="https://www.bing.com/th?id=AMMS_8e48bdb8562f004be8d94cc3ff3feb5b&amp;qlt=95" TargetMode="External"/><Relationship Id="rId460" Type="http://schemas.openxmlformats.org/officeDocument/2006/relationships/hyperlink" Target="https://www.bing.com/images/search?form=xlimg&amp;q=gonzales+county+texas" TargetMode="External"/><Relationship Id="rId698" Type="http://schemas.openxmlformats.org/officeDocument/2006/relationships/hyperlink" Target="https://www.bing.com/images/search?form=xlimg&amp;q=san+bernardino+california" TargetMode="External"/><Relationship Id="rId1090" Type="http://schemas.openxmlformats.org/officeDocument/2006/relationships/hyperlink" Target="https://www.bing.com/images/search?form=xlimg&amp;q=yuma+arizona" TargetMode="External"/><Relationship Id="rId113" Type="http://schemas.openxmlformats.org/officeDocument/2006/relationships/hyperlink" Target="https://www.bing.com/th?id=AMMS_29cb0d3820f55a1c35e81955dbddf0b2&amp;qlt=95" TargetMode="External"/><Relationship Id="rId320" Type="http://schemas.openxmlformats.org/officeDocument/2006/relationships/hyperlink" Target="https://www.bing.com/images/search?form=xlimg&amp;q=morton+county" TargetMode="External"/><Relationship Id="rId558" Type="http://schemas.openxmlformats.org/officeDocument/2006/relationships/hyperlink" Target="https://www.bing.com/images/search?form=xlimg&amp;q=fort+worth+texas" TargetMode="External"/><Relationship Id="rId765" Type="http://schemas.openxmlformats.org/officeDocument/2006/relationships/hyperlink" Target="https://www.bing.com/th?id=AMMS_d74561cbe56e8fd88ded41c587de3bf4&amp;qlt=95" TargetMode="External"/><Relationship Id="rId972" Type="http://schemas.openxmlformats.org/officeDocument/2006/relationships/hyperlink" Target="https://www.bing.com/images/search?form=xlimg&amp;q=costa+mesa+california" TargetMode="External"/><Relationship Id="rId1188" Type="http://schemas.openxmlformats.org/officeDocument/2006/relationships/hyperlink" Target="https://www.bing.com/images/search?form=xlimg&amp;q=miami+beach+florida" TargetMode="External"/><Relationship Id="rId1395" Type="http://schemas.openxmlformats.org/officeDocument/2006/relationships/hyperlink" Target="https://www.bing.com/th?id=AMMS_786442c1078fbcb27c3647658b00d414&amp;qlt=95" TargetMode="External"/><Relationship Id="rId418" Type="http://schemas.openxmlformats.org/officeDocument/2006/relationships/hyperlink" Target="https://www.bing.com/images/search?form=xlimg&amp;q=corpus+christi+texas" TargetMode="External"/><Relationship Id="rId625" Type="http://schemas.openxmlformats.org/officeDocument/2006/relationships/hyperlink" Target="https://www.bing.com/th?id=AMMS_b32a69c2e4ce46fbafb11c76c10c9192&amp;qlt=95" TargetMode="External"/><Relationship Id="rId832" Type="http://schemas.openxmlformats.org/officeDocument/2006/relationships/hyperlink" Target="https://www.bing.com/images/search?form=xlimg&amp;q=midland+texas" TargetMode="External"/><Relationship Id="rId1048" Type="http://schemas.openxmlformats.org/officeDocument/2006/relationships/hyperlink" Target="https://www.bing.com/images/search?form=xlimg&amp;q=las+cruces+new+mexico" TargetMode="External"/><Relationship Id="rId1255" Type="http://schemas.openxmlformats.org/officeDocument/2006/relationships/hyperlink" Target="https://www.bing.com/th?id=AMMS_47068339c172618465f0a18b7b88be7a&amp;qlt=95" TargetMode="External"/><Relationship Id="rId1462" Type="http://schemas.openxmlformats.org/officeDocument/2006/relationships/hyperlink" Target="https://www.bing.com/images/search?form=xlimg&amp;q=lehi+utah" TargetMode="External"/><Relationship Id="rId1115" Type="http://schemas.openxmlformats.org/officeDocument/2006/relationships/hyperlink" Target="https://www.bing.com/th?id=AMMS_c7285451411abd84c98e6a8b5c6cc8f8&amp;qlt=95" TargetMode="External"/><Relationship Id="rId1322" Type="http://schemas.openxmlformats.org/officeDocument/2006/relationships/hyperlink" Target="https://www.bing.com/images/search?form=xlimg&amp;q=loveland+colorado" TargetMode="External"/><Relationship Id="rId1767" Type="http://schemas.openxmlformats.org/officeDocument/2006/relationships/hyperlink" Target="https://www.bing.com/th?id=AMMS_599530bcf3fee7378f939b14e5a88001&amp;qlt=95" TargetMode="External"/><Relationship Id="rId59" Type="http://schemas.openxmlformats.org/officeDocument/2006/relationships/hyperlink" Target="https://www.bing.com/th?id=AMMS_58ac448972c6ab144b54e831a714990d&amp;qlt=95" TargetMode="External"/><Relationship Id="rId1627" Type="http://schemas.openxmlformats.org/officeDocument/2006/relationships/hyperlink" Target="https://www.bing.com/th?id=AMMS_72102fd728fb05de0b48412a8436f21a&amp;qlt=95" TargetMode="External"/><Relationship Id="rId1834" Type="http://schemas.openxmlformats.org/officeDocument/2006/relationships/hyperlink" Target="https://www.bing.com/images/search?form=xlimg&amp;q=kingsport+tennessee"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Srd>
</file>

<file path=xl/richData/rdarray.xml><?xml version="1.0" encoding="utf-8"?>
<arrayData xmlns="http://schemas.microsoft.com/office/spreadsheetml/2017/richdata2" count="789">
  <a r="1">
    <v t="s">Dr. Howard Rubenstein (Mayor)</v>
  </a>
  <a r="1">
    <v t="s">Central Time Zone</v>
  </a>
  <a r="2">
    <v t="r">20</v>
    <v t="r">21</v>
  </a>
  <a r="2">
    <v t="s">Ivan Brajović (President)</v>
    <v t="s">Steven Reed (Mayor)</v>
  </a>
  <a r="1">
    <v t="r">65</v>
  </a>
  <a r="1">
    <v t="r">74</v>
  </a>
  <a r="1">
    <v t="r">87</v>
  </a>
  <a r="1">
    <v t="s">Brian Gabriel (Mayor)</v>
  </a>
  <a r="1">
    <v t="s">Alaska Time Zone</v>
  </a>
  <a r="2">
    <v t="r">136</v>
    <v t="r">137</v>
  </a>
  <a r="2">
    <v t="s">Alaska Time Zone</v>
    <v t="s">Hawaii-Aleutian Time Zone</v>
  </a>
  <a r="1">
    <v t="s">Austin Quinn-Davidson (Mayor)</v>
  </a>
  <a r="1">
    <v t="s">Jeremy O'Neil (Mayor)</v>
  </a>
  <a r="2">
    <v t="s">Michael W. Welch (Mayor)</v>
    <v t="s">Bryce J. Ward (Mayor)</v>
  </a>
  <a r="1">
    <v t="s">Harry K. Brower, Jr (Mayor)</v>
  </a>
  <a r="1">
    <v t="s">Veronica Smith-Creer (Mayor)</v>
  </a>
  <a r="2">
    <v t="r">248</v>
    <v t="r">249</v>
  </a>
  <a r="1">
    <v t="s">Frank Scott Jr. (Mayor)</v>
  </a>
  <a r="1">
    <v t="s">Albert Robles (Mayor)</v>
  </a>
  <a r="1">
    <v t="s">Pacific Time Zone</v>
  </a>
  <a r="2">
    <v t="r">316</v>
    <v t="r">317</v>
  </a>
  <a r="1">
    <v t="r">350</v>
  </a>
  <a r="1">
    <v t="r">359</v>
  </a>
  <a r="1">
    <v t="s">Drew Boyles (Mayor)</v>
  </a>
  <a r="1">
    <v t="s">Timothy A. McGallian (Mayor)</v>
  </a>
  <a r="1">
    <v t="s">Rob Schroder (Mayor)</v>
  </a>
  <a r="1">
    <v t="s">Patrick J. Furey (Mayor)</v>
  </a>
  <a r="1">
    <v t="s">Steve Young (Mayor)</v>
  </a>
  <a r="3">
    <v t="s">Bob Sampayan (Mayor)</v>
    <v t="s">Robert McConnell (Mayor)</v>
    <v t="s">Greg Nyhoff (City manager)</v>
  </a>
  <a r="2">
    <v t="r">470</v>
    <v t="s">Tom Modica (City manager)</v>
  </a>
  <a r="1">
    <v t="r">483</v>
  </a>
  <a r="1">
    <v t="s">Caren Ray Russom (Mayor)</v>
  </a>
  <a r="1">
    <v t="s">Maria Davila (Mayor)</v>
  </a>
  <a r="1">
    <v t="s">Benjamin Huseman (Mayor)</v>
  </a>
  <a r="2">
    <v t="s">Mountain Time Zone</v>
    <v t="s">Mountain Standard Time</v>
  </a>
  <a r="1">
    <v t="r">546</v>
  </a>
  <a r="1">
    <v t="s">Mountain Time Zone</v>
  </a>
  <a r="1">
    <v t="s">Vincent Jimmy Gambacorta (Mayor)</v>
  </a>
  <a r="1">
    <v t="s">Eastern Time Zone</v>
  </a>
  <a r="2">
    <v t="r">608</v>
    <v t="r">609</v>
  </a>
  <a r="1">
    <v t="r">636</v>
  </a>
  <a r="1">
    <v t="r">651</v>
  </a>
  <a r="1">
    <v t="s">Hawaii-Aleutian Time Zone</v>
  </a>
  <a r="2">
    <v t="r">664</v>
    <v t="r">665</v>
  </a>
  <a r="1">
    <v t="s">Rick Blangiardi (Mayor)</v>
  </a>
  <a r="2">
    <v t="r">718</v>
    <v t="r">719</v>
  </a>
  <a r="1">
    <v t="r">751</v>
  </a>
  <a r="1">
    <v t="s">Lori Lightfoot (Mayor)</v>
  </a>
  <a r="1">
    <v t="s">Marsha Stowe (Mayor)</v>
  </a>
  <a r="1">
    <v t="s">John Noak (Mayor)</v>
  </a>
  <a r="1">
    <v t="s">Steven Sepdar (Mayor)</v>
  </a>
  <a r="2">
    <v t="r">841</v>
    <v t="r">842</v>
  </a>
  <a r="2">
    <v t="s">Eastern Time Zone</v>
    <v t="s">Central Time Zone</v>
  </a>
  <a r="1">
    <v t="r">874</v>
  </a>
  <a r="1">
    <v t="s">Vince Haines (Mayor)</v>
  </a>
  <a r="2">
    <v t="r">919</v>
    <v t="s">David Toland (Lieutenant Governor)</v>
  </a>
  <a r="2">
    <v t="s">Central Time Zone</v>
    <v t="s">Mountain Time Zone</v>
  </a>
  <a r="2">
    <v t="s">Brent Trout (City manager)</v>
    <v t="r">947</v>
  </a>
  <a r="2">
    <v t="s">Brandon Whipple (Mayor)</v>
    <v t="s">Robert Layton (City manager)</v>
  </a>
  <a r="1">
    <v t="s">Paul Bauer (Mayor)</v>
  </a>
  <a r="1">
    <v t="s">Faith Pike (Mayor)</v>
  </a>
  <a r="2">
    <v t="r">1017</v>
    <v t="s">Jacqueline Coleman (Lieutenant Governor)</v>
  </a>
  <a r="2">
    <v t="s">Eastern Time Zone</v>
    <v t="s">UTC−05:00</v>
  </a>
  <a r="1">
    <v t="r">1048</v>
  </a>
  <a r="2">
    <v t="r">1073</v>
    <v t="r">1074</v>
  </a>
  <a r="1">
    <v t="r">1102</v>
  </a>
  <a r="1">
    <v t="r">1111</v>
  </a>
  <a r="1">
    <v t="s">Nic Hunter (Mayor)</v>
  </a>
  <a r="1">
    <v t="s">Carroll Snyder (Mayor)</v>
  </a>
  <a r="1">
    <v t="s">Adrian Perkins (Mayor)</v>
  </a>
  <a r="1">
    <v t="s">Lorenz James "Lo" Walker (Mayor)</v>
  </a>
  <a r="2">
    <v t="r">1323</v>
    <v t="r">1323</v>
  </a>
  <a r="2">
    <v t="r">1335</v>
    <v t="s">Garlin Gilchrist (Lieutenant Governor)</v>
  </a>
  <a r="1">
    <v t="r">1364</v>
  </a>
  <a r="1">
    <v t="r">1379</v>
  </a>
  <a r="1">
    <v t="r">1417</v>
  </a>
  <a r="1">
    <v t="s">Sandi Dingle (Mayor)</v>
  </a>
  <a r="1">
    <v t="s">Anne Burt (Mayor)</v>
  </a>
  <a r="2">
    <v t="s">Dr. Steve Demetropoulos (Mayor)</v>
    <v t="s">Steve Demetropoulos (Mayor)</v>
  </a>
  <a r="1">
    <v t="r">1469</v>
  </a>
  <a r="1">
    <v t="r">1497</v>
  </a>
  <a r="1">
    <v t="r">1510</v>
  </a>
  <a r="1">
    <v t="s">Bill Cole (Mayor)</v>
  </a>
  <a r="3">
    <v t="r">1558</v>
    <v t="r">1559</v>
    <v t="s">Kristen Juras (Lieutenant Governor)</v>
  </a>
  <a r="1">
    <v t="s">Mark Mace (Mayor)</v>
  </a>
  <a r="1">
    <v t="s">Bob Kelly (Mayor)</v>
  </a>
  <a r="2">
    <v t="r">1634</v>
    <v t="r">1635</v>
  </a>
  <a r="2">
    <v t="s">Mountain Time Zone</v>
    <v t="s">Pacific Time Zone</v>
  </a>
  <a r="1">
    <v t="s">Scott Adams (City manager)</v>
  </a>
  <a r="1">
    <v t="s">Derek Armstead (Mayor)</v>
  </a>
  <a r="2">
    <v t="r">1696</v>
    <v t="r">1697</v>
  </a>
  <a r="1">
    <v t="r">1724</v>
  </a>
  <a r="1">
    <v t="r">1734</v>
  </a>
  <a r="1">
    <v t="r">1743</v>
  </a>
  <a r="1">
    <v t="s">Gary C. Stevenson (Mayor)</v>
  </a>
  <a r="1">
    <v t="s">Raye Miller (Mayor)</v>
  </a>
  <a r="2">
    <v t="r">1789</v>
    <v t="r">1790</v>
  </a>
  <a r="1">
    <v t="r">1815</v>
  </a>
  <a r="1">
    <v t="r">1825</v>
  </a>
  <a r="1">
    <v t="s">Tim Helbling (Mayor)</v>
  </a>
  <a r="2">
    <v t="r">1868</v>
    <v t="r">1869</v>
  </a>
  <a r="1">
    <v t="s">Steve Bakken (Mayor)</v>
  </a>
  <a r="1">
    <v t="r">1902</v>
  </a>
  <a r="1">
    <v t="s">David Berger (Mayor)</v>
  </a>
  <a r="2">
    <v t="r">1945</v>
    <v t="r">1946</v>
  </a>
  <a r="1">
    <v t="r">1971</v>
  </a>
  <a r="1">
    <v t="s">Mike Sefarian (Mayor)</v>
  </a>
  <a r="1">
    <v t="r">1999</v>
  </a>
  <a r="1">
    <v t="s">Thomas Bernabei (Mayor)</v>
  </a>
  <a r="1">
    <v t="s">Homer Nicholson (Mayor)</v>
  </a>
  <a r="2">
    <v t="s">Matt Pinnell (Lieutenant Governor)</v>
    <v t="r">2042</v>
  </a>
  <a r="2">
    <v t="r">2068</v>
    <v t="s">Craig Freeman (City manager)</v>
  </a>
  <a r="1">
    <v t="s">John Moore (Mayor)</v>
  </a>
  <a r="1">
    <v t="r">2099</v>
  </a>
  <a r="2">
    <v t="s">Rebecca Rhynhart (Prime Minister)</v>
    <v t="r">2137</v>
  </a>
  <a r="1">
    <v t="s">Gene Taylor (Mayor)</v>
  </a>
  <a r="1">
    <v t="s">Maurice J. Cashman (Mayor)</v>
  </a>
  <a r="1">
    <v t="s">James McDonald (Mayor)</v>
  </a>
  <a r="1">
    <v t="r">2229</v>
  </a>
  <a r="2">
    <v t="s">Bill Lee (Governor)</v>
    <v t="r">2241</v>
  </a>
  <a r="2">
    <v t="s">Ronald Burton (City manager)</v>
    <v t="s">Thurman "Bill" Bartie (Mayor)</v>
  </a>
  <a r="2">
    <v t="r">2289</v>
    <v t="r">2290</v>
  </a>
  <a r="2">
    <v t="r">2315</v>
    <v t="s">Spencer Cronk (City manager)</v>
  </a>
  <a r="1">
    <v t="r">2325</v>
  </a>
  <a r="2">
    <v t="s">Dedrick Johnson (Mayor)</v>
    <v t="s">Dedrick Johnson Sr (Mayor)</v>
  </a>
  <a r="1">
    <v t="s">Pat Hallisey (Mayor)</v>
  </a>
  <a r="1">
    <v t="s">Richard L. Davis (City manager)</v>
  </a>
  <a r="2">
    <v t="s">Peter Zanoni (City manager)</v>
    <v t="s">Joe McComb (Mayor)</v>
  </a>
  <a r="1">
    <v t="s">Jeff Farley (Mayor)</v>
  </a>
  <a r="1">
    <v t="s">Clay Pearson (City manager)</v>
  </a>
  <a r="1">
    <v t="s">Jeff Wagner (Mayor)</v>
  </a>
  <a r="2">
    <v t="s">Edward Broussard (City manager)</v>
    <v t="s">Don Warren (Mayor)</v>
  </a>
  <a r="2">
    <v t="s">Larry McLellan (Mayor)</v>
    <v t="s">Todd Darden (City manager)</v>
  </a>
  <a r="2">
    <v t="r">2589</v>
    <v t="s">Erik Walsh (City manager)</v>
  </a>
  <a r="1">
    <v t="s">Erin Mendenhall (Mayor)</v>
  </a>
  <a r="3">
    <v t="r">2636</v>
    <v t="r">2637</v>
    <v t="r">2638</v>
  </a>
  <a r="1">
    <v t="s">Joy Petro (Mayor)</v>
  </a>
  <a r="1">
    <v t="s">Bonnie Onyon (Mayor)</v>
  </a>
  <a r="2">
    <v t="r">2716</v>
    <v t="r">2717</v>
  </a>
  <a r="1">
    <v t="s">Cheryl Selby (Mayor)</v>
  </a>
  <a r="1">
    <v t="r">2753</v>
  </a>
  <a r="1">
    <v t="s">Seth Fleetwood (Mayor)</v>
  </a>
  <a r="2">
    <v t="r">2777</v>
    <v t="r">2778</v>
  </a>
  <a r="1">
    <v t="r">2796</v>
  </a>
  <a r="1">
    <v t="r">2805</v>
  </a>
  <a r="1">
    <v t="s">Laurie Gere (Mayor)</v>
  </a>
  <a r="1">
    <v t="s">Greg Hansen (Mayor)</v>
  </a>
  <a r="1">
    <v t="r">2872</v>
  </a>
  <a r="1">
    <v t="s">Amy Shuler Goodwin (Mayor)</v>
  </a>
  <a r="1">
    <v t="s">Jim Paine (Mayor)</v>
  </a>
  <a r="2">
    <v t="r">2924</v>
    <v t="r">2925</v>
  </a>
  <a r="1">
    <v t="s">Satya Rhodes-Conway (Mayor)</v>
  </a>
  <a r="1">
    <v t="r">2958</v>
  </a>
  <a r="1">
    <v t="r">2983</v>
  </a>
  <a r="1">
    <v t="s">Marian J. Orr (Mayor)</v>
  </a>
  <a r="2">
    <v t="r">3078</v>
    <v t="r">3079</v>
  </a>
  <a r="1">
    <v t="s">Kate Gallego (Mayor)</v>
  </a>
  <a r="2">
    <v t="s">Mountain Time Zone</v>
    <v t="s">US Mountain Standard Time</v>
  </a>
  <a r="1">
    <v t="r">3111</v>
  </a>
  <a r="1">
    <v t="r">3122</v>
  </a>
  <a r="1">
    <v t="r">3133</v>
  </a>
  <a r="2">
    <v t="r">3147</v>
    <v t="s">Jeanette Nuñez (Lieutenant Governor)</v>
  </a>
  <a r="1">
    <v t="s">John E. Dailey (Mayor)</v>
  </a>
  <a r="1">
    <v t="r">3174</v>
  </a>
  <a r="1">
    <v t="r">3185</v>
  </a>
  <a r="2">
    <v t="r">3199</v>
    <v t="s">Mark Robinson (Lieutenant Governor)</v>
  </a>
  <a r="1">
    <v t="s">Mary-Ann Baldwin (Mayor)</v>
  </a>
  <a r="1">
    <v t="r">3227</v>
  </a>
  <a r="1">
    <v t="r">3245</v>
  </a>
  <a r="2">
    <v t="r">3270</v>
    <v t="r">3271</v>
  </a>
  <a r="1">
    <v t="r">3290</v>
  </a>
  <a r="2">
    <v t="r">3304</v>
    <v t="r">3304</v>
  </a>
  <a r="1">
    <v t="r">3322</v>
  </a>
  <a r="2">
    <v t="r">3332</v>
    <v t="r">3333</v>
  </a>
  <a r="2">
    <v t="r">3347</v>
    <v t="r">3348</v>
  </a>
  <a r="1">
    <v t="s">Brandon Scott (Mayor)</v>
  </a>
  <a r="1">
    <v t="s">Regina Romero (Mayor)</v>
  </a>
  <a r="3">
    <v t="r">3384</v>
    <v t="s">Wilma Quan (City manager)</v>
    <v t="s">Jerry Dyer (Mayor)</v>
  </a>
  <a r="1">
    <v t="r">3394</v>
  </a>
  <a r="2">
    <v t="r">3407</v>
    <v t="r">3408</v>
  </a>
  <a r="1">
    <v t="r">3426</v>
  </a>
  <a r="2">
    <v t="r">3445</v>
    <v t="r">3446</v>
  </a>
  <a r="1">
    <v t="s">Quinton Lucas (Mayor)</v>
  </a>
  <a r="1">
    <v t="r">3471</v>
  </a>
  <a r="2">
    <v t="r">3485</v>
    <v t="r">3486</v>
  </a>
  <a r="1">
    <v t="s">Leirion Gaylor Baird (Mayor)</v>
  </a>
  <a r="1">
    <v t="r">3513</v>
  </a>
  <a r="2">
    <v t="r">3524</v>
    <v t="s">Arthur Noriega (City manager)</v>
  </a>
  <a r="2">
    <v t="r">3538</v>
    <v t="r">3539</v>
  </a>
  <a r="1">
    <v t="r">3555</v>
  </a>
  <a r="1">
    <v t="r">3571</v>
  </a>
  <a r="1">
    <v t="s">Jane Castor (Mayor)</v>
  </a>
  <a r="2">
    <v t="r">3591</v>
    <v t="s">Trey Yelverton (City manager)</v>
  </a>
  <a r="1">
    <v t="r">3602</v>
  </a>
  <a r="1">
    <v t="r">3613</v>
  </a>
  <a r="1">
    <v t="r">3624</v>
  </a>
  <a r="1">
    <v t="s">Vicente Sarmiento (Mayor)</v>
  </a>
  <a r="2">
    <v t="s">Rusty Bailey (Mayor)</v>
    <v t="s">Al Zelinka (City manager)</v>
  </a>
  <a r="1">
    <v t="s">Linda Gorton (Mayor)</v>
  </a>
  <a r="2">
    <v t="s">Richard Derrick (City manager)</v>
    <v t="s">Debra March (Mayor)</v>
  </a>
  <a r="2">
    <v t="s">Harry Black (City manager)</v>
    <v t="s">II (Mayor)</v>
  </a>
  <a r="1">
    <v t="r">3683</v>
  </a>
  <a r="1">
    <v t="r">3700</v>
  </a>
  <a r="2">
    <v t="r">3711</v>
    <v t="s">David Parrish (City manager)</v>
  </a>
  <a r="2">
    <v t="r">3722</v>
    <v t="s">Mark Israelson (City manager)</v>
  </a>
  <a r="2">
    <v t="s">Bakari F. Burns (Commissioner)</v>
    <v t="r">3733</v>
  </a>
  <a r="1">
    <v t="s">Farrah N. Khan (Mayor)</v>
  </a>
  <a r="1">
    <v t="r">3753</v>
  </a>
  <a r="1">
    <v t="r">3763</v>
  </a>
  <a r="1">
    <v t="r">3774</v>
  </a>
  <a r="2">
    <v t="s">Eastern Time Zone</v>
    <v t="s">US Eastern Standard Time</v>
  </a>
  <a r="1">
    <v t="r">3786</v>
  </a>
  <a r="3">
    <v t="s">Pete Saenz (Mayor)</v>
    <v t="s">Robert A. Eads (City manager)</v>
    <v t="s">Robert A. Eads (City manager)</v>
  </a>
  <a r="1">
    <v t="r">3807</v>
  </a>
  <a r="1">
    <v t="s">Kevin Hartke (Mayor)</v>
  </a>
  <a r="2">
    <v t="r">3827</v>
    <v t="s">W. Jarrett Atkinson (City manager)</v>
  </a>
  <a r="1">
    <v t="r">3837</v>
  </a>
  <a r="1">
    <v t="r">3848</v>
  </a>
  <a r="1">
    <v t="r">3859</v>
  </a>
  <a r="1">
    <v t="s">Jerry Weiers (Mayor)</v>
  </a>
  <a r="1">
    <v t="r">3886</v>
  </a>
  <a r="2">
    <v t="s">Philippine Time Zone</v>
    <v t="s">Pacific Time Zone</v>
  </a>
  <a r="2">
    <v t="r">3897</v>
    <v t="s">Lee D. Garrity (City manager)</v>
  </a>
  <a r="2">
    <v t="s">Lily Mei 高敘加 (Mayor)</v>
    <v t="s">Mark Danaj (City manager)</v>
  </a>
  <a r="2">
    <v t="s">Scott Lemay (Mayor)</v>
    <v t="s">Bryan Bradford (City manager)</v>
  </a>
  <a r="2">
    <v t="s">Rick Stopfer (Mayor)</v>
    <v t="s">Chris Hilman (City manager)</v>
  </a>
  <a r="1">
    <v t="r">3946</v>
  </a>
  <a r="2">
    <v t="r">3959</v>
    <v t="r">3960</v>
  </a>
  <a r="1">
    <v t="s">Lauren McLean (Mayor)</v>
  </a>
  <a r="1">
    <v t="s">Nadine Woodward (Mayor)</v>
  </a>
  <a r="2">
    <v t="s">Teri Ledoux (City manager)</v>
    <v t="s">John Valdivia (Mayor)</v>
  </a>
  <a r="2">
    <v t="s">Joseph Lopez (City manager)</v>
    <v t="s">Ted Brandvold (Mayor)</v>
  </a>
  <a r="1">
    <v t="s">Acquanetta Warren (Mayor)</v>
  </a>
  <a r="2">
    <v t="r">4028</v>
    <v t="r">4029</v>
  </a>
  <a r="1">
    <v t="r">4045</v>
  </a>
  <a r="1">
    <v t="s">Dr. Yxstian Gutierrez (Mayor)</v>
  </a>
  <a r="2">
    <v t="s">Ken Striplin (City manager)</v>
    <v t="s">Bill Miranda (Mayor)</v>
  </a>
  <a r="2">
    <v t="r">4074</v>
    <v t="s">Doug Hewett (City manager)</v>
  </a>
  <a r="2">
    <v t="s">Tim Flynn (Mayor)</v>
    <v t="s">Alexander Nguyen (City manager)</v>
  </a>
  <a r="1">
    <v t="r">4095</v>
  </a>
  <a r="1">
    <v t="s">Greg Oravec (Mayor)</v>
  </a>
  <a r="1">
    <v t="s">Mark Washington (City manager)</v>
  </a>
  <a r="1">
    <v t="r">4126</v>
  </a>
  <a r="2">
    <v t="s">Jeff Cheney (Mayor)</v>
    <v t="s">George Purefoy (City manager)</v>
  </a>
  <a r="1">
    <v t="r">4147</v>
  </a>
  <a r="1">
    <v t="s">Ginger Nelson (Mayor)</v>
  </a>
  <a r="2">
    <v t="s">Vrej Agajanian (Mayor)</v>
    <v t="s">Yasmin Beers (City manager)</v>
  </a>
  <a r="1">
    <v t="s">Kim Carr (Mayor)</v>
  </a>
  <a r="1">
    <v t="s">George Fuller (Mayor)</v>
  </a>
  <a r="1">
    <v t="s">Hardie Davis (Mayor)</v>
  </a>
  <a r="1">
    <v t="s">Richard Irvin (Mayor)</v>
  </a>
  <a r="1">
    <v t="r">4215</v>
  </a>
  <a r="1">
    <v t="s">Corey Woods (Mayor)</v>
  </a>
  <a r="2">
    <v t="s">B. H. Skip Henderson III (Mayor)</v>
    <v t="s">Isaiah Hugley (City manager)</v>
  </a>
  <a r="1">
    <v t="r">4245</v>
  </a>
  <a r="1">
    <v t="s">Ron Jensen (Mayor)</v>
  </a>
  <a r="1">
    <v t="s">Office Vacant (Mayor)</v>
  </a>
  <a r="1">
    <v t="s">Indya Kincannon (Mayor)</v>
  </a>
  <a r="2">
    <v t="r">4285</v>
    <v t="r">4286</v>
  </a>
  <a r="2">
    <v t="r">4300</v>
    <v t="r">4301</v>
  </a>
  <a r="2">
    <v t="r">4314</v>
    <v t="s">Eric Holmes (City manager)</v>
  </a>
  <a r="2">
    <v t="r">4328</v>
    <v t="r">4329</v>
  </a>
  <a r="1">
    <v t="r">4345</v>
  </a>
  <a r="1">
    <v t="r">4356</v>
  </a>
  <a r="2">
    <v t="s">Juan “Trey” Mendez (Mayor)</v>
    <v t="s">Noel Bernal (City manager)</v>
  </a>
  <a r="2">
    <v t="s">Christopher Lagerbloom (City manager)</v>
    <v t="r">4377</v>
  </a>
  <a r="2">
    <v t="r">4390</v>
    <v t="r">4391</v>
  </a>
  <a r="1">
    <v t="r">4407</v>
  </a>
  <a r="1">
    <v t="s">John Gillison (City manager)</v>
  </a>
  <a r="2">
    <v t="s">Tom Schwedhelm (Mayor)</v>
    <v t="s">Sean McGlynn (City manager)</v>
  </a>
  <a r="1">
    <v t="s">Cathy Carlat (Mayor)</v>
  </a>
  <a r="1">
    <v t="s">Peter Weiss (Mayor)</v>
  </a>
  <a r="1">
    <v t="s">Steve Ly (Mayor)</v>
  </a>
  <a r="1">
    <v t="s">Frank C. Ortis (Mayor)</v>
  </a>
  <a r="1">
    <v t="r">4478</v>
  </a>
  <a r="1">
    <v t="s">Steven R. Jones (Mayor)</v>
  </a>
  <a r="2">
    <v t="s">Darin Atteberry (City manager)</v>
    <v t="s">Wade Troxell (Mayor)</v>
  </a>
  <a r="1">
    <v t="s">Jim Steiner (Mayor)</v>
  </a>
  <a r="1">
    <v t="r">4549</v>
  </a>
  <a r="1">
    <v t="s">Adam Paul (Mayor)</v>
  </a>
  <a r="1">
    <v t="s">R. Rex Parris (Mayor)</v>
  </a>
  <a r="1">
    <v t="s">Christie Cromeenes (Mayor)</v>
  </a>
  <a r="2">
    <v t="s">Josh Levy (Mayor)</v>
    <v t="s">Wazir Ishmael (City manager)</v>
  </a>
  <a r="1">
    <v t="r">4605</v>
  </a>
  <a r="2">
    <v t="r">4616</v>
    <v t="s">Lester Miller (Mayor)</v>
  </a>
  <a r="2">
    <v t="s">Larry Klein (Mayor)</v>
    <v t="s">Kent Steffens (City manager)</v>
  </a>
  <a r="1">
    <v t="s">Tim Sandoval (Mayor)</v>
  </a>
  <a r="2">
    <v t="s">Jose Segarra (Mayor)</v>
    <v t="s">Kent Cagle (City manager)</v>
  </a>
  <a r="1">
    <v t="s">Paul McNamara (Mayor)</v>
  </a>
  <a r="1">
    <v t="r">4663</v>
  </a>
  <a r="2">
    <v t="r">4673</v>
    <v t="s">Brad Miyake (City manager)</v>
  </a>
  <a r="2">
    <v t="s">Craig Tindall (City manager)</v>
    <v t="s">Shane McFarland (Mayor)</v>
  </a>
  <a r="2">
    <v t="s">Courtney Sharp (City manager)</v>
    <v t="s">Patrick Payton (Mayor)</v>
  </a>
  <a r="1">
    <v t="r">4704</v>
  </a>
  <a r="1">
    <v t="s">Andre Sayegh (Mayor)</v>
  </a>
  <a r="2">
    <v t="s">Van R. Johnson (Mayor)</v>
    <v t="s">Pat Monahan (City manager)</v>
  </a>
  <a r="2">
    <v t="r">4738</v>
    <v t="r">4739</v>
  </a>
  <a r="1">
    <v t="r">4755</v>
  </a>
  <a r="1">
    <v t="r">4765</v>
  </a>
  <a r="2">
    <v t="s">Jim Darling (Mayor)</v>
    <v t="s">Roel Roy Rodriguez (City manager)</v>
  </a>
  <a r="1">
    <v t="r">4786</v>
  </a>
  <a r="1">
    <v t="s">Skip Hall (Mayor)</v>
  </a>
  <a r="2">
    <v t="s">Chris Watts (Mayor)</v>
    <v t="s">Todd Hileman (City manager)</v>
  </a>
  <a r="1">
    <v t="s">John Allard (Mayor)</v>
  </a>
  <a r="1">
    <v t="s">Vernon E. Hargray (City manager)</v>
  </a>
  <a r="2">
    <v t="s">Steve Mermell (City manager)</v>
    <v t="s">Victor Gordo (Mayor)</v>
  </a>
  <a r="2">
    <v t="s">Bruce Archer (Mayor)</v>
    <v t="s">Cliff Keheley (City manager)</v>
  </a>
  <a r="1">
    <v t="s">John Bacon (Mayor)</v>
  </a>
  <a r="1">
    <v t="r">4860</v>
  </a>
  <a r="2">
    <v t="s">Kevin Falconer (Mayor)</v>
    <v t="s">Erin Rinehart (City manager)</v>
  </a>
  <a r="2">
    <v t="s">Kyle Deaver (Mayor)</v>
    <v t="s">Dillon Meek (Mayor)</v>
  </a>
  <a r="2">
    <v t="r">4909</v>
    <v t="s">Pamela Evette (Lieutenant Governor)</v>
  </a>
  <a r="1">
    <v t="r">4925</v>
  </a>
  <a r="1">
    <v t="r">4936</v>
  </a>
  <a r="1">
    <v t="r">4945</v>
  </a>
  <a r="2">
    <v t="s">Randy Groom (City manager)</v>
    <v t="s">Bob Link (Mayor)</v>
  </a>
  <a r="2">
    <v t="s">Lee Feldman (City manager)</v>
    <v t="r">4971</v>
  </a>
  <a r="1">
    <v t="r">4982</v>
  </a>
  <a r="1">
    <v t="s">Scott Brook (Mayor)</v>
  </a>
  <a r="1">
    <v t="s">Brad Hart (Mayor)</v>
  </a>
  <a r="1">
    <v t="s">Laurie Hadley (City manager)</v>
  </a>
  <a r="1">
    <v t="s">Michael C. Taylor (Mayor)</v>
  </a>
  <a r="1">
    <v t="s">Dana Ralph (Mayor)</v>
  </a>
  <a r="2">
    <v t="s">Lisa Gillmor (Mayor)</v>
    <v t="s">Deanna Santana (City manager)</v>
  </a>
  <a r="1">
    <v t="s">Justin Elicker (Mayor)</v>
  </a>
  <a r="1">
    <v t="r">5058</v>
  </a>
  <a r="1">
    <v t="s">Kelly Girtz (Mayor)</v>
  </a>
  <a r="1">
    <v t="s">Al Adam (Mayor)</v>
  </a>
  <a r="1">
    <v t="s">Brian Gabler (City manager)</v>
  </a>
  <a r="2">
    <v t="s">Breea Clark (Mayor)</v>
    <v t="s">Darrel Pyle (City manager)</v>
  </a>
  <a r="1">
    <v t="r">5116</v>
  </a>
  <a r="2">
    <v t="s">Anthony Williams (Mayor)</v>
    <v t="s">Robert Hanna (City manager)</v>
  </a>
  <a r="2">
    <v t="s">Michael Marrero (City manager)</v>
    <v t="s">David Turner (Mayor)</v>
  </a>
  <a r="1">
    <v t="s">Brian Treece (Mayor)</v>
  </a>
  <a r="2">
    <v t="s">Keith C. Metzler (City manager)</v>
    <v t="s">Debra Jones (Mayor)</v>
  </a>
  <a r="1">
    <v t="r">5166</v>
  </a>
  <a r="1">
    <v t="s">Jesse Arreguin (Mayor)</v>
  </a>
  <a r="2">
    <v t="s">Paul Voelker (Mayor)</v>
    <v t="s">Dan Johnson (City manager)</v>
  </a>
  <a r="1">
    <v t="s">Marc Williams (Mayor)</v>
  </a>
  <a r="1">
    <v t="r">5204</v>
  </a>
  <a r="1">
    <v t="r">5215</v>
  </a>
  <a r="1">
    <v t="s">Louis A. DePasquale (City manager)</v>
  </a>
  <a r="2">
    <v t="s">Mike Goodrum (City manager)</v>
    <v t="s">Joe R. Zimmerman (Mayor)</v>
  </a>
  <a r="1">
    <v t="r">5246</v>
  </a>
  <a r="2">
    <v t="s">Karl P. Mooney (Mayor)</v>
    <v t="s">Bryan Woods (City manager)</v>
  </a>
  <a r="1">
    <v t="s">Harry T. Price (Mayor)</v>
  </a>
  <a r="1">
    <v t="r">5275</v>
  </a>
  <a r="1">
    <v t="s">Eileen Weir (Mayor)</v>
  </a>
  <a r="1">
    <v t="r">5295</v>
  </a>
  <a r="1">
    <v t="s">Dirk Burton (Mayor)</v>
  </a>
  <a r="2">
    <v t="s">Gene Wunderlich (Mayor)</v>
    <v t="s">Randon K. Lane (Mayor)</v>
  </a>
  <a r="1">
    <v t="s">William Capote (Mayor)</v>
  </a>
  <a r="1">
    <v t="s">Jessica Ancona (Mayor)</v>
  </a>
  <a r="1">
    <v t="s">Matt Hall (Mayor)</v>
  </a>
  <a r="1">
    <v t="s">R. Keith Summey (Mayor)</v>
  </a>
  <a r="1">
    <v t="s">Aaron Adams (City manager)</v>
  </a>
  <a r="1">
    <v t="s">David Lansford (Mayor)</v>
  </a>
  <a r="1">
    <v t="s">Robert Simison (Mayor)</v>
  </a>
  <a r="1">
    <v t="s">Herb Atchison (Mayor)</v>
  </a>
  <a r="2">
    <v t="s">Katrina Foley (Mayor)</v>
    <v t="s">Lori Ann Farrell Harrison (City manager)</v>
  </a>
  <a r="1">
    <v t="s">Jay W. Wagner (Mayor)</v>
  </a>
  <a r="1">
    <v t="r">5418</v>
  </a>
  <a r="1">
    <v t="r">5433</v>
  </a>
  <a r="1">
    <v t="s">Nick Gradisar (Mayor)</v>
  </a>
  <a r="2">
    <v t="s">Tony Delgado (City manager)</v>
    <v t="s">Bill Mutz (Mayor)</v>
  </a>
  <a r="2">
    <v t="s">Gregory Harrison (City manager)</v>
    <v t="s">Rex Hardin (Mayor)</v>
  </a>
  <a r="1">
    <v t="s">Keith James (Mayor)</v>
  </a>
  <a r="1">
    <v t="s">Lamar Thorpe (Mayor)</v>
  </a>
  <a r="1">
    <v t="s">Cassie Franklin (Mayor)</v>
  </a>
  <a r="2">
    <v t="r">5509</v>
    <v t="s">John Leahy (Mayor)</v>
  </a>
  <a r="1">
    <v t="s">Stephanie Piko (Mayor)</v>
  </a>
  <a r="2">
    <v t="r">5528</v>
    <v t="s">Rick Kozal (City manager)</v>
  </a>
  <a r="2">
    <v t="r">5539</v>
    <v t="s">Patrick Urich (City manager)</v>
  </a>
  <a r="2">
    <v t="s">Craig Thurmond (Mayor)</v>
    <v t="s">Michael L. Spurgeon (City manager)</v>
  </a>
  <a r="1">
    <v t="s">Mayor Oliver G. Gilbert III (Mayor)</v>
  </a>
  <a r="1">
    <v t="s">Lorena Barajas (Mayor)</v>
  </a>
  <a r="2">
    <v t="s">Andrea Surratt (City manager)</v>
    <v t="r">5578</v>
  </a>
  <a r="1">
    <v t="s">Travis Stovall (Mayor)</v>
  </a>
  <a r="2">
    <v t="r">5606</v>
    <v t="s">Robby Hammond (City manager)</v>
  </a>
  <a r="1">
    <v t="s">Sofia Rubalcava (Mayor)</v>
  </a>
  <a r="1">
    <v t="s">John Gates (Mayor)</v>
  </a>
  <a r="1">
    <v t="r">5635</v>
  </a>
  <a r="1">
    <v t="r">5645</v>
  </a>
  <a r="1">
    <v t="s">Alice Patino (Mayor)</v>
  </a>
  <a r="1">
    <v t="s">Judy Paul (Mayor)</v>
  </a>
  <a r="1">
    <v t="s">Joseph Treble (Mayor)</v>
  </a>
  <a r="2">
    <v t="s">Debbie Stout (Mayor)</v>
    <v t="s">Eric Ellwanger (City manager)</v>
  </a>
  <a r="1">
    <v t="s">Letty Lopez-Viado (Mayor)</v>
  </a>
  <a r="1">
    <v t="s">Ed Lawson (Mayor)</v>
  </a>
  <a r="2">
    <v t="s">Darron Leiker (City manager)</v>
    <v t="s">Stephen Santellana (Mayor)</v>
  </a>
  <a r="1">
    <v t="r">5731</v>
  </a>
  <a r="2">
    <v t="s">Joe Goethals (Mayor)</v>
    <v t="s">Drew Corbett (City manager)</v>
  </a>
  <a r="2">
    <v t="s">David Maestas (City manager)</v>
    <v t="r">5767</v>
  </a>
  <a r="2">
    <v t="s">Mark Orme (City manager)</v>
    <v t="s">Ann Schwab (Mayor)</v>
  </a>
  <a r="1">
    <v t="s">Bill Wells (Mayor)</v>
  </a>
  <a r="1">
    <v t="s">Sharon Springer (Mayor)</v>
  </a>
  <a r="1">
    <v t="s">James Mueller (Mayor)</v>
  </a>
  <a r="1">
    <v t="s">Armondo Pavone (Mayor)</v>
  </a>
  <a r="1">
    <v t="s">Judy Ritter (Mayor)</v>
  </a>
  <a r="1">
    <v t="s">Mike Matson (Mayor)</v>
  </a>
  <a r="2">
    <v t="r">5852</v>
    <v t="s">Jason Burnett (Mayor)</v>
  </a>
  <a r="1">
    <v t="s">Ben Wick (Mayor)</v>
  </a>
  <a r="2">
    <v t="s">Brenda Gunter (Mayor)</v>
    <v t="s">Daniel Valenzuela (City manager)</v>
  </a>
  <a r="1">
    <v t="s">Ron Rowlett (Mayor)</v>
  </a>
  <a r="1">
    <v t="s">Sally Russell (Mayor)</v>
  </a>
  <a r="1">
    <v t="r">5900</v>
  </a>
  <a r="2">
    <v t="s">Scott Singer (Mayor)</v>
    <v t="s">Leif J. Ahnell (City manager)</v>
  </a>
  <a r="1">
    <v t="s">Bill Baird (Mayor)</v>
  </a>
  <a r="1">
    <v t="s">Debbie Kling (Mayor)</v>
  </a>
  <a r="1">
    <v t="s">Gregg Hull (Mayor)</v>
  </a>
  <a r="1">
    <v t="r">5959</v>
  </a>
  <a r="1">
    <v t="s">Jennifer Ananda (Mayor)</v>
  </a>
  <a r="1">
    <v t="s">Richard Brunst (Mayor)</v>
  </a>
  <a r="1">
    <v t="s">Brian Bagley (Mayor)</v>
  </a>
  <a r="1">
    <v t="s">Rebecca Jones (Mayor)</v>
  </a>
  <a r="1">
    <v t="s">Kurt Bradburn (Mayor)</v>
  </a>
  <a r="1">
    <v t="r">6033</v>
  </a>
  <a r="1">
    <v t="s">Eric Schmidt (Mayor)</v>
  </a>
  <a r="1">
    <v t="s">Robert F. Sullivan (Mayor)</v>
  </a>
  <a r="1">
    <v t="r">6062</v>
  </a>
  <a r="1">
    <v t="s">Sheldon Neeley (Mayor)</v>
  </a>
  <a r="1">
    <v t="r">6083</v>
  </a>
  <a r="1">
    <v t="s">Jon F. Mitchell (Mayor)</v>
  </a>
  <a r="1">
    <v t="s">Scott Fadness (Mayor)</v>
  </a>
  <a r="2">
    <v t="s">Michael J. Ryan (Mayor)</v>
    <v t="s">Richard Salamon (City manager)</v>
  </a>
  <a r="1">
    <v t="s">Lori Henry (Mayor)</v>
  </a>
  <a r="1">
    <v t="s">Bill Zimmerman (Mayor)</v>
  </a>
  <a r="2">
    <v t="s">Jenny Haruyama (City manager)</v>
    <v t="s">Robert Rickman (Mayor)</v>
  </a>
  <a r="1">
    <v t="s">Lynn Stoner (Mayor)</v>
  </a>
  <a r="1">
    <v t="r">6158</v>
  </a>
  <a r="1">
    <v t="s">Dennis Wilberg (City manager)</v>
  </a>
  <a r="2">
    <v t="s">Eunice Ulloa (Mayor)</v>
    <v t="s">Matthew Ballantyne (City manager)</v>
  </a>
  <a r="1">
    <v t="r">6193</v>
  </a>
  <a r="1">
    <v t="s">Dan O'Neil (Mayor)</v>
  </a>
  <a r="1">
    <v t="s">Maureen Miller Brosnan (Mayor)</v>
  </a>
  <a r="1">
    <v t="s">Patricia Byers (Mayor)</v>
  </a>
  <a r="1">
    <v t="r">6239</v>
  </a>
  <a r="1">
    <v t="s">Stan Booker (Mayor)</v>
  </a>
  <a r="1">
    <v t="s">Penny Sweet (Mayor)</v>
  </a>
  <a r="1">
    <v t="r">6269</v>
  </a>
  <a r="1">
    <v t="s">Heidi Herzberg (Mayor)</v>
  </a>
  <a r="2">
    <v t="s">Adam McElvain (Mayor)</v>
    <v t="s">Barry Tippin (City manager)</v>
  </a>
  <a r="1">
    <v t="s">Lupe Ramos (Mayor)</v>
  </a>
  <a r="1">
    <v t="s">Bill White (Mayor)</v>
  </a>
  <a r="1">
    <v t="s">Cathy Murillo (Mayor)</v>
  </a>
  <a r="1">
    <v t="s">Toby P. (Mayor)</v>
  </a>
  <a r="2">
    <v t="s">Kevin McKeown (Mayor)</v>
    <v t="s">Sue Himmelrich (Mayor)</v>
  </a>
  <a r="1">
    <v t="s">Robert Camareno (City manager)</v>
  </a>
  <a r="2">
    <v t="s">Marc Roberts (City manager)</v>
    <v t="s">Bob Woerner (Mayor)</v>
  </a>
  <a r="2">
    <v t="s">Matthew Morton (City manager)</v>
    <v t="s">Milissa Holland (Mayor)</v>
  </a>
  <a r="1">
    <v t="s">Adam Lenhard (City manager)</v>
  </a>
  <a r="1">
    <v t="s">Paul E. Coogan (Mayor)</v>
  </a>
  <a r="1">
    <v t="s">Jim Donchess (Mayor)</v>
  </a>
  <a r="1">
    <v t="s">Deborah Frank Feinen (Mayor)</v>
  </a>
  <a r="2">
    <v t="s">Jimmy L. Morales (City manager)</v>
    <v t="r">6426</v>
  </a>
  <a r="1">
    <v t="r">6436</v>
  </a>
  <a r="1">
    <v t="s">Bill Hennessy (Mayor)</v>
  </a>
  <a r="1">
    <v t="s">Ruthanne Fuller (Mayor)</v>
  </a>
  <a r="1">
    <v t="s">Eddie Moran (Mayor)</v>
  </a>
  <a r="1">
    <v t="s">Kenn Weise (Mayor)</v>
  </a>
  <a r="1">
    <v t="r">6492</v>
  </a>
  <a r="1">
    <v t="s">Mike Caldwell (Mayor)</v>
  </a>
  <a r="1">
    <v t="s">Lioneld Jordan (Mayor)</v>
  </a>
  <a r="1">
    <v t="s">Kevin Anderson (Mayor)</v>
  </a>
  <a r="1">
    <v t="s">Georgia Lord (Mayor)</v>
  </a>
  <a r="1">
    <v t="s">Sam Cunningham (Mayor)</v>
  </a>
  <a r="1">
    <v t="s">Alex Vargas (Mayor)</v>
  </a>
  <a r="1">
    <v t="s">Diane Howard (Mayor)</v>
  </a>
  <a r="1">
    <v t="s">Frank V. Brocato (Mayor)</v>
  </a>
  <a r="1">
    <v t="s">John Hamilton (Mayor)</v>
  </a>
  <a r="1">
    <v t="r">6604</v>
  </a>
  <a r="1">
    <v t="s">Neeki Moatazedi (Mayor)</v>
  </a>
  <a r="1">
    <v t="s">Russ Brown (Mayor)</v>
  </a>
  <a r="1">
    <v t="s">Joe Vinatieri (Mayor)</v>
  </a>
  <a r="2">
    <v t="s">James A. Anzaldi (Mayor)</v>
    <v t="s">Dominick Villano (City manager)</v>
  </a>
  <a r="1">
    <v t="s">Woody Brown (Mayor)</v>
  </a>
  <a r="1">
    <v t="s">Tim Busse (Mayor)</v>
  </a>
  <a r="1">
    <v t="s">Joseph M. Cavo (R) (Mayor)</v>
  </a>
  <a r="1">
    <v t="s">Johns Creek (Mayor)</v>
  </a>
  <a r="1">
    <v t="s">Brad Avery (Mayor)</v>
  </a>
  <a r="1">
    <v t="s">Don Britain (Mayor)</v>
  </a>
  <a r="2">
    <v t="s">Randy Perez (City manager)</v>
    <v t="s">Dr. Armando Ocana (Mayor)</v>
  </a>
  <a r="1">
    <v t="s">Richard Tran (Mayor)</v>
  </a>
  <a r="1">
    <v t="s">Ethan Baker (Mayor)</v>
  </a>
  <a r="3">
    <v t="s">Peter Rogers (Mayor)</v>
    <v t="s">Benjamin Montgomery (City manager)</v>
    <v t="s">Art Bennett (Mayor)</v>
  </a>
  <a r="1">
    <v t="s">Mike Murphy (Mayor)</v>
  </a>
  <a r="1">
    <v t="s">Ken Moore (Mayor)</v>
  </a>
  <a r="2">
    <v t="s">Brian Sjothun (City manager)</v>
    <v t="s">Randy Sparacino (Mayor)</v>
  </a>
  <a r="2">
    <v t="s">Shannon Lewis (City manager)</v>
    <v t="s">Paul Alfrey (Mayor)</v>
  </a>
  <a r="1">
    <v t="s">Benjamin Cantu (Mayor)</v>
  </a>
  <a r="2">
    <v t="s">Kimbra McCarthy (City manager)</v>
    <v t="s">Ellen Kamei (Mayor)</v>
  </a>
  <a r="1">
    <v t="s">Bob Scott (Mayor)</v>
  </a>
  <a r="1">
    <v t="s">ART BROWN (Mayor)</v>
  </a>
  <a r="1">
    <v t="s">Karla Brown (Mayor)</v>
  </a>
  <a r="2">
    <v t="s">Andy Mack (Mayor)</v>
    <v t="s">Keith Bonds (City manager)</v>
  </a>
  <a r="1">
    <v t="s">William R. Wild (Mayor)</v>
  </a>
  <a r="1">
    <v t="s">Nancy Backus (Mayor)</v>
  </a>
  <a r="1">
    <v t="s">Kenneth Hopkins (Mayor)</v>
  </a>
  <a r="1">
    <v t="r">6875</v>
  </a>
  <a r="1">
    <v t="s">Sarah Aquino (Mayor)</v>
  </a>
  <a r="1">
    <v t="s">Doug Sprouse (Mayor)</v>
  </a>
  <a r="1">
    <v t="s">Bill Ganz (Mayor)</v>
  </a>
  <a r="1">
    <v t="s">Frank Picozzi (Mayor)</v>
  </a>
  <a r="1">
    <v t="s">Larry Dominick (President)</v>
  </a>
  <a r="1">
    <v t="s">Vicki Barnett (Mayor)</v>
  </a>
  <a r="1">
    <v t="s">Jeffrey Lunde (Mayor)</v>
  </a>
  <a r="1">
    <v t="s">Kendrys Vasquez (Mayor)</v>
  </a>
  <a r="1">
    <v t="s">Jeffry Wosje (Mayor)</v>
  </a>
  <a r="2">
    <v t="s">Jackie A. Meck (Mayor)</v>
    <v t="s">Roger Klingler (City manager)</v>
  </a>
  <a r="2">
    <v t="s">David Morgan (City manager)</v>
    <v t="s">Dale Ross (Mayor)</v>
  </a>
  <a r="2">
    <v t="r">6984</v>
    <v t="s">Brenda Eivens (City manager)</v>
  </a>
  <a r="1">
    <v t="s">Letitia Clark (Mayor)</v>
  </a>
  <a r="1">
    <v t="s">Todd Rogers (Mayor)</v>
  </a>
  <a r="1">
    <v t="s">Steve Dixon (Mayor)</v>
  </a>
  <a r="2">
    <v t="s">Steve Adams (City manager)</v>
    <v t="s">Jacki Marsh (Mayor)</v>
  </a>
  <a r="1">
    <v t="s">Steven B. Grant (Mayor)</v>
  </a>
  <a r="1">
    <v t="r">7054</v>
  </a>
  <a r="1">
    <v t="s">Brynn Myers (City manager)</v>
  </a>
  <a r="1">
    <v t="s">Harold Copenhaver (Mayor)</v>
  </a>
  <a r="1">
    <v t="r">7082</v>
  </a>
  <a r="1">
    <v t="r">7092</v>
  </a>
  <a r="1">
    <v t="s">Marilyn Ezzy Ashcraft (Mayor)</v>
  </a>
  <a r="1">
    <v t="s">Randy Toms (Mayor)</v>
  </a>
  <a r="1">
    <v t="s">Steve Allender (Mayor)</v>
  </a>
  <a r="1">
    <v t="r">7132</v>
  </a>
  <a r="1">
    <v t="s">Walker E. Reid (Mayor)</v>
  </a>
  <a r="1">
    <v t="r">7160</v>
  </a>
  <a r="1">
    <v t="s">Paige Gebhardt Cognetti (Mayor)</v>
  </a>
  <a r="1">
    <v t="s">Dawn Ramsey (Mayor)</v>
  </a>
  <a r="1">
    <v t="s">Mayor (Mayor)</v>
  </a>
  <a r="2">
    <v t="s">James Ritsema (City manager)</v>
    <v t="s">David Anderson (Mayor)</v>
  </a>
  <a r="1">
    <v t="s">Bill Clarkson (Mayor)</v>
  </a>
  <a r="1">
    <v t="s">Robert J. Donchez (Mayor)</v>
  </a>
  <a r="1">
    <v t="s">Jack Poll (Mayor)</v>
  </a>
  <a r="1">
    <v t="r">7234</v>
  </a>
  <a r="1">
    <v t="r">7245</v>
  </a>
  <a r="2">
    <v t="s">Matt Watkins (Mayor)</v>
    <v t="s">Dave Zabell (City manager)</v>
  </a>
  <a r="1">
    <v t="s">Emmanuel J. Estrada (Mayor)</v>
  </a>
  <a r="2">
    <v t="s">Bruce Teague (Mayor)</v>
    <v t="s">Geoff Fruin (City manager)</v>
  </a>
  <a r="1">
    <v t="s">Garrett Gatewood (Mayor)</v>
  </a>
  <a r="2">
    <v t="s">Coral Evans (Mayor)</v>
    <v t="s">Paul Deasy (Mayor)</v>
  </a>
  <a r="2">
    <v t="s">Jerome Prince (Mayor)</v>
    <v t="s">Jerome A. Prince (Mayor)</v>
  </a>
  <a r="1">
    <v t="s">Bill McMurray (Mayor)</v>
  </a>
  <a r="1">
    <v t="s">Thomas Hayes (Mayor)</v>
  </a>
  <a r="1">
    <v t="s">Mary Alexander-Basta (Mayor)</v>
  </a>
  <a r="1">
    <v t="s">Bryan K. Barnett (Mayor)</v>
  </a>
  <a r="1">
    <v t="r">7364</v>
  </a>
  <a r="1">
    <v t="s">Jake Woodford (Mayor)</v>
  </a>
  <a r="1">
    <v t="s">Amy Bublak (Mayor)</v>
  </a>
  <a r="1">
    <v t="s">Francisco Frank Moran (Mayor)</v>
  </a>
  <a r="1">
    <v t="r">7411</v>
  </a>
  <a r="1">
    <v t="s">Scott Nassif (Mayor)</v>
  </a>
  <a r="2">
    <v t="s">Mike Steigerwald (City manager)</v>
    <v t="s">Olga Gonzalez (Mayor)</v>
  </a>
  <a r="2">
    <v t="s">Kenson J. Siver (Mayor)</v>
    <v t="s">Frederick E. Zorn (City manager)</v>
  </a>
  <a r="1">
    <v t="s">Mark Steffenson (Mayor)</v>
  </a>
  <a r="1">
    <v t="s">Jelani Killings (Mayor)</v>
  </a>
  <a r="1">
    <v t="r">7472</v>
  </a>
  <a r="1">
    <v t="s">Sammy Phillips (Mayor)</v>
  </a>
  <a r="1">
    <v t="s">Shawn N. Reilly (Mayor)</v>
  </a>
  <a r="1">
    <v t="s">Michael O'Connor (Mayor)</v>
  </a>
  <a r="1">
    <v t="s">Bo Dorough (Mayor)</v>
  </a>
  <a r="1">
    <v t="s">Donald R. Grebien (Mayor)</v>
  </a>
  <a r="1">
    <v t="s">Angela Birney (Mayor)</v>
  </a>
  <a r="1">
    <v t="s">Ken Thurston (Mayor)</v>
  </a>
  <a r="2">
    <v t="s">Tony Roswarski (Mayor)</v>
    <v t="s">Tony Roswarski (Mayor)</v>
  </a>
  <a r="2">
    <v t="r">7567</v>
    <v t="s">Billy Hewes (Mayor)</v>
  </a>
  <a r="1">
    <v t="s">Paul Foster (Mayor)</v>
  </a>
  <a r="1">
    <v t="s">Margaret "Peggy" Brown (Mayor)</v>
  </a>
  <a r="1">
    <v t="s">Dan Borgmeyer (Mayor)</v>
  </a>
  <a r="1">
    <v t="s">Scot Wrighton (City manager)</v>
  </a>
  <a r="1">
    <v t="r">7631</v>
  </a>
  <a r="1">
    <v t="s">Todd Alcott (Mayor)</v>
  </a>
  <a r="1">
    <v t="s">Jon Nehring (Mayor)</v>
  </a>
  <a r="1">
    <v t="s">Loella Haskew (Mayor)</v>
  </a>
  <a r="1">
    <v t="s">Mark Johnson (Mayor)</v>
  </a>
  <a r="1">
    <v t="s">Hector C. Lora (Mayor)</v>
  </a>
  <a r="2">
    <v t="s">Cate McCaffrey (City manager)</v>
    <v t="s">Steven D. Losner (Mayor)</v>
  </a>
  <a r="1">
    <v t="s">Michael Wind (Mayor)</v>
  </a>
  <a r="1">
    <v t="s">Erik Fredricksen (Mayor)</v>
  </a>
  <a r="1">
    <v t="s">Bob Magee (Mayor)</v>
  </a>
  <a r="1">
    <v t="s">Derrick Henry (Mayor)</v>
  </a>
  <a r="1">
    <v t="s">Mark Saliba (Mayor)</v>
  </a>
  <a r="1">
    <v t="s">Jill Gayaldo (Mayor)</v>
  </a>
  <a r="1">
    <v t="r">7783</v>
  </a>
  <a r="1">
    <v t="s">Jason Gray (Mayor)</v>
  </a>
  <a r="1">
    <v t="r">7803</v>
  </a>
  <a r="1">
    <v t="s">Bridget Donnell Newton (Mayor)</v>
  </a>
  <a r="1">
    <v t="s">Dan Ridenour (Mayor)</v>
  </a>
  <a r="1">
    <v t="s">Jud Ashman (Mayor)</v>
  </a>
  <a r="1">
    <v t="s">Michele Delisfort (Mayor)</v>
  </a>
  <a r="1">
    <v t="s">Steve Gaer (Mayor)</v>
  </a>
  <a r="1">
    <v t="s">Mark Addiego (Mayor)</v>
  </a>
  <a r="1">
    <v t="s">Bart Castleberry (Mayor)</v>
  </a>
  <a r="1">
    <v t="r">7887</v>
  </a>
  <a r="1">
    <v t="r">7897</v>
  </a>
  <a r="1">
    <v t="s">Gary Lorenz (Mayor)</v>
  </a>
  <a r="2">
    <v t="s">Shawyn Patterson Howard (Mayor)</v>
    <v t="s">Shawyn Patterson-Howard (Mayor)</v>
  </a>
  <a r="1">
    <v t="s">Quentin Hart (Mayor)</v>
  </a>
  <a r="1">
    <v t="s">Douglas P. Anderson (Mayor)</v>
  </a>
  <a r="1">
    <v t="s">Jim Gilvin (Mayor)</v>
  </a>
  <a r="1">
    <v t="s">Scott Conger (Mayor)</v>
  </a>
  <a r="1">
    <v t="r">7972</v>
  </a>
  <a r="1">
    <v t="s">Lori Palmeri (Mayor)</v>
  </a>
  <a r="1">
    <v t="s">Rawley McCoy (Mayor)</v>
  </a>
  <a r="1">
    <v t="s">Joe Wise (Mayor)</v>
  </a>
  <a r="1">
    <v t="s">Bill Brand (Mayor)</v>
  </a>
  <a r="1">
    <v t="s">Michelle J. Gomez (Mayor)</v>
  </a>
  <a r="1">
    <v t="s">Laurie Davies (Mayor)</v>
  </a>
  <a r="1">
    <v t="r">8039</v>
  </a>
  <a r="1">
    <v t="s">E. Ben Zahn III (Mayor)</v>
  </a>
  <a r="1">
    <v t="s">Ron Anders (Mayor)</v>
  </a>
  <a r="1">
    <v t="s">John Haila (Mayor)</v>
  </a>
  <a r="1">
    <v t="r">8083</v>
  </a>
  <a r="1">
    <v t="r">8099</v>
  </a>
  <a r="1">
    <v t="s">Terry Hartwick (Mayor)</v>
  </a>
  <a r="1">
    <v t="s">Karen Moran (Mayor)</v>
  </a>
  <a r="2">
    <v t="s">Andrew J Medellin (Mayor)</v>
    <v t="s">Arnoldo Rodriguez (City manager)</v>
  </a>
  <a r="1">
    <v t="s">Michelle Distler (Mayor)</v>
  </a>
  <a r="1">
    <v t="s">Todd R. Wodraska (Mayor)</v>
  </a>
  <a r="2">
    <v t="s">Juan Carlos Bermudez (Mayor)</v>
    <v t="s">Albert P. Childress (City manager)</v>
  </a>
  <a r="1">
    <v t="s">Tim Sanders (Mayor)</v>
  </a>
  <a r="1">
    <v t="s">Jose Sigala (Mayor)</v>
  </a>
  <a r="1">
    <v t="s">Jamael Tito Brown (Mayor)</v>
  </a>
  <a r="1">
    <v t="s">Anne Gerwig (Mayor)</v>
  </a>
  <a r="1">
    <v t="s">Victor Gonzales (Mayor)</v>
  </a>
  <a r="1">
    <v t="s">Gary McCarthy (Mayor)</v>
  </a>
  <a r="2">
    <v t="s">James M. Jimmy Davis (Mayor)</v>
    <v t="s">James M. Davis (Mayor)</v>
  </a>
  <a r="1">
    <v t="s">Ron Case (Mayor)</v>
  </a>
  <a r="1">
    <v t="s">Donald O. Burnette (Mayor)</v>
  </a>
  <a r="1">
    <v t="s">Melissa Hernandez (Mayor)</v>
  </a>
  <a r="2">
    <v t="s">Jane Hughson (Mayor)</v>
    <v t="s">Bert Lumbreras (City manager)</v>
  </a>
  <a r="1">
    <v t="s">Chris Jensen (Mayor)</v>
  </a>
  <a r="1">
    <v t="s">Justin Cummings (Mayor)</v>
  </a>
  <a r="1">
    <v t="s">Joel Bryant (Mayor)</v>
  </a>
  <a r="1">
    <v t="s">Ted R. Green (Mayor)</v>
  </a>
  <a r="1">
    <v t="s">James J. Fiorentini (Mayor)</v>
  </a>
  <a r="1">
    <v t="s">Jack Bradley (Mayor)</v>
  </a>
  <a r="2">
    <v t="s">Duke Wortmann (Mayor)</v>
    <v t="s">Greg Caton (City manager)</v>
  </a>
  <a r="1">
    <v t="s">Jerry Koch (Mayor)</v>
  </a>
  <a r="1">
    <v t="s">Rebecca Casper (Mayor)</v>
  </a>
  <a r="1">
    <v t="s">Philippe Bien-Aime (Mayor)</v>
  </a>
  <a r="1">
    <v t="s">Catherine S. Blakespear (Mayor)</v>
  </a>
  <a r="1">
    <v t="s">George Van Dusen (Mayor)</v>
  </a>
  <a r="1">
    <v t="s">Jeannette McCarthy (Mayor)</v>
  </a>
  <a r="1">
    <v t="s">Matt Walsh (Mayor)</v>
  </a>
  <a r="2">
    <v t="s">Paula Southgate (Mayor)</v>
    <v t="s">Pat Moeller (Mayor)</v>
  </a>
  <a r="1">
    <v t="s">Glenn Lewis (Mayor)</v>
  </a>
  <a r="1">
    <v t="s">Raul Elias (Mayor)</v>
  </a>
  <a r="1">
    <v t="s">Kimberly Ann Cobos-Cawthorne (Mayor)</v>
  </a>
  <a r="1">
    <v t="s">Jeff Silvestrini (Mayor)</v>
  </a>
  <a r="2">
    <v t="s">Art Woodruff (Mayor)</v>
    <v t="s">Norton N. Bonaparte, Jr (City manager)</v>
  </a>
  <a r="1">
    <v t="s">Alejandra Sotelo-Solis (Mayor)</v>
  </a>
  <a r="1">
    <v t="s">Elizabeth B. Kautz (Mayor)</v>
  </a>
  <a r="1">
    <v t="s">Lou Sarbone (Mayor)</v>
  </a>
  <a r="1">
    <v t="s">Don Anderson (Mayor)</v>
  </a>
  <a r="1">
    <v t="s">Rick Sollars (Mayor)</v>
  </a>
  <a r="1">
    <v t="s">Bob Gatt (Mayor)</v>
  </a>
  <a r="2">
    <v t="r">8570</v>
    <v t="s">William F. Bruton Jr (City manager)</v>
  </a>
  <a r="2">
    <v t="s">Sandra Wilson (City manager)</v>
    <v t="s">Kelly cauthen (Mayor)</v>
  </a>
  <a r="1">
    <v t="s">Duke Bennett (Mayor)</v>
  </a>
  <a r="1">
    <v t="s">Xóchitl Rodríguez (Mayor)</v>
  </a>
  <a r="2">
    <v t="s">Peggy Flynn (City manager)</v>
    <v t="s">Teresa Barrett (Mayor)</v>
  </a>
  <a r="1">
    <v t="s">Gary Christenson (Mayor)</v>
  </a>
  <a r="1">
    <v t="s">Tom Watson (Mayor)</v>
  </a>
  <a r="1">
    <v t="s">Ellen Zoppo-Sassu (Mayor)</v>
  </a>
  <a r="1">
    <v t="s">Dan Devine (Mayor)</v>
  </a>
  <a r="1">
    <v t="s">Kristie Overson (Mayor)</v>
  </a>
  <a r="2">
    <v t="s">Arleen Hunter (City manager)</v>
    <v t="s">Peter Simmons (Mayor)</v>
  </a>
  <a r="2">
    <v t="s">Martha A. Flores (Mayor)</v>
    <v t="s">John D. Lollis (City manager)</v>
  </a>
  <a r="1">
    <v t="s">Mark W. Myers (Mayor)</v>
  </a>
  <a r="1">
    <v t="s">A. Keith McDonald (Mayor)</v>
  </a>
  <a r="1">
    <v t="s">Wayne H. Poston (Mayor)</v>
  </a>
  <a r="1">
    <v t="s">Anthony Fanucci (Mayor)</v>
  </a>
  <a r="1">
    <v t="s">Deirdre Waterman (Mayor)</v>
  </a>
  <a r="1">
    <v t="s">Tasha Cerda (Mayor)</v>
  </a>
  <a r="2">
    <v t="s">Jacques K. Gilbert (Mayor)</v>
    <v t="s">Lance Olive (Mayor)</v>
  </a>
  <a r="1">
    <v t="s">Jim Ellison (Mayor)</v>
  </a>
  <a r="1">
    <v t="s">Danene Sorace (Mayor)</v>
  </a>
  <a r="1">
    <v t="s">Mark Arapostathis (Mayor)</v>
  </a>
  <a r="1">
    <v t="s">Roland Velasco (Mayor)</v>
  </a>
  <a r="1">
    <v t="s">Kip C. Walby (Mayor)</v>
  </a>
  <a r="1">
    <v t="r">8832</v>
  </a>
  <a r="1">
    <v t="s">Warren R. Copeland (Mayor)</v>
  </a>
  <a r="1">
    <v t="s">Biff Traber (Mayor)</v>
  </a>
  <a r="1">
    <v t="s">Arlene R. Schwartz (Mayor)</v>
  </a>
  <a r="1">
    <v t="s">Timothy Adams (Mayor)</v>
  </a>
  <a r="1">
    <v t="s">Craig McFarland (Mayor)</v>
  </a>
  <a r="1">
    <v t="s">Garret Nancolas (Mayor)</v>
  </a>
  <a r="2">
    <v t="s">Kate Colin (Mayor)</v>
    <v t="s">Jim Schutz (City manager)</v>
  </a>
  <a r="2">
    <v t="s">Jen Ahearn-Koch (Mayor)</v>
    <v t="s">Hagen Brody (Mayor)</v>
  </a>
  <a r="1">
    <v t="s">Ryan Lukson (Mayor)</v>
  </a>
  <a r="1">
    <v t="s">Len Pagano (Mayor)</v>
  </a>
  <a r="1">
    <v t="s">Jamie Clary (Mayor)</v>
  </a>
  <a r="1">
    <v t="r">8946</v>
  </a>
  <a r="1">
    <v t="s">Tyler Moore (Mayor)</v>
  </a>
  <a r="2">
    <v t="r">8991</v>
    <v t="s">Michael C. Van Milligen (City manager)</v>
  </a>
  <a r="1">
    <v t="s">Keith Pekau (Mayor)</v>
  </a>
  <a r="1">
    <v t="s">Jeff Toborg (Mayor)</v>
  </a>
  <a r="1">
    <v t="s">Maria G. Marino (Mayor)</v>
  </a>
  <a r="2">
    <v t="s">Mario Cifuentez II (City manager)</v>
    <v t="s">Francisco Ramirez Jr (Mayor)</v>
  </a>
  <a r="1">
    <v t="s">Manny Avila (Mayor)</v>
  </a>
  <a r="1">
    <v t="r">9054</v>
  </a>
  <a r="1">
    <v t="s">Matt Dukes (Mayor)</v>
  </a>
  <a r="1">
    <v t="s">Breanna Lungo-Koehn (Mayor)</v>
  </a>
  <a r="1">
    <v t="s">Derek Norton (Mayor)</v>
  </a>
  <a r="1">
    <v t="r">9108</v>
  </a>
  <a r="1">
    <v t="s">Scott James Matheson (Mayor)</v>
  </a>
  <a r="1">
    <v t="s">Cal Sheehy (Mayor)</v>
  </a>
  <a r="1">
    <v t="r">9139</v>
  </a>
  <a r="1">
    <v t="r">9149</v>
  </a>
  <a r="1">
    <v t="s">Darren Musselwhite (Mayor)</v>
  </a>
  <a r="1">
    <v t="s">Jacob C. Vandenberg (Mayor)</v>
  </a>
  <a r="1">
    <v t="r">9187</v>
  </a>
  <a r="1">
    <v t="s">Michael Boehm (Mayor)</v>
  </a>
  <a r="1">
    <v t="s">John Ernst (Mayor)</v>
  </a>
  <a r="1">
    <v t="s">Eric Lucan (Mayor)</v>
  </a>
  <a r="1">
    <v t="s">Jason Snider (Mayor)</v>
  </a>
  <a r="1">
    <v t="s">Denise Malinowski Maxwell (Mayor)</v>
  </a>
  <a r="1">
    <v t="s">Alex Johnson II (Mayor)</v>
  </a>
  <a r="2">
    <v t="s">William D. Tate (Mayor)</v>
    <v t="s">Bruno Rumbelow (City manager)</v>
  </a>
  <a r="1">
    <v t="s">Clint Hooppaw (Mayor)</v>
  </a>
  <a r="1">
    <v t="s">John Vieau (Mayor)</v>
  </a>
  <a r="1">
    <v t="s">Don Ryan (Mayor)</v>
  </a>
  <a r="1">
    <v t="s">Sandra Bury (President)</v>
  </a>
  <a r="1">
    <v t="s">John Aguilar (Mayor)</v>
  </a>
  <a r="1">
    <v t="s">Stephanie Orman (Mayor)</v>
  </a>
  <a r="1">
    <v t="s">Don Patterson (Mayor)</v>
  </a>
  <a r="2">
    <v t="s">Frank J. Navarro (Mayor)</v>
    <v t="s">Richard A. DeLaRosa (Mayor)</v>
  </a>
  <a r="1">
    <v t="s">Nancy R. Rossi (Mayor)</v>
  </a>
  <a r="1">
    <v t="s">Ian Baltutis (Mayor)</v>
  </a>
  <a r="1">
    <v t="s">Usha Reddi (Mayor)</v>
  </a>
  <a r="1">
    <v t="s">Nathan Blackwell (Mayor)</v>
  </a>
  <a r="1">
    <v t="s">Chris Koos (Mayor)</v>
  </a>
  <a r="1">
    <v t="s">Tab Bowling (Mayor)</v>
  </a>
  <a r="1">
    <v t="s">Robert Lovero (Mayor)</v>
  </a>
  <a r="2">
    <v t="s">Chris McCartt (City manager)</v>
    <v t="s">Pat Shull (Mayor)</v>
  </a>
  <a r="1">
    <v t="s">Brad Wiersum (Mayor)</v>
  </a>
  <a r="1">
    <v t="s">Sandy Roberson (Mayor)</v>
  </a>
  <a r="1">
    <v t="s">David Avila (Mayor)</v>
  </a>
  <a r="1">
    <v t="s">Frank Whitfield (Mayor)</v>
  </a>
  <a r="1">
    <v t="s">Kelly Burk (Mayor)</v>
  </a>
  <a r="1">
    <v t="s">Arlene A. Juracek (Mayor)</v>
  </a>
  <a r="1">
    <v t="s">Sandra L. Bradbury (Mayor)</v>
  </a>
  <a r="1">
    <v t="s">Mayor Graunke (Mayor)</v>
  </a>
  <a r="1">
    <v t="s">Martha Guerrero (Mayor)</v>
  </a>
  <a r="1">
    <v t="r">9547</v>
  </a>
  <a r="1">
    <v t="s">Benjamin G. Blake (Mayor)</v>
  </a>
  <a r="1">
    <v t="s">Brian M. Arrigo (Mayor)</v>
  </a>
  <a r="1">
    <v t="s">Eric Hogue (Mayor)</v>
  </a>
  <a r="1">
    <v t="s">Grover C. Robinson IV (Mayor)</v>
  </a>
  <a r="1">
    <v t="s">James B. Hovland (Mayor)</v>
  </a>
  <a r="1">
    <v t="s">Phillip Suess (Mayor)</v>
  </a>
  <a r="1">
    <v t="s">Gabriel Rodriguez (Mayor)</v>
  </a>
  <a r="1">
    <v t="r">9655</v>
  </a>
  <a r="1">
    <v t="s">Andy Ryder (Mayor)</v>
  </a>
  <a r="1">
    <v t="s">Ricky Waring (Mayor)</v>
  </a>
  <a r="1">
    <v t="s">Steve Widmyer (Mayor)</v>
  </a>
  <a r="1">
    <v t="s">Christian Price (Mayor)</v>
  </a>
  <a r="1">
    <v t="s">Stephen Kepley (Mayor)</v>
  </a>
  <a r="1">
    <v t="s">Paul Finley (Mayor)</v>
  </a>
  <a r="1">
    <v t="s">Michael Allawos (Mayor)</v>
  </a>
  <a r="1">
    <v t="s">Holly H. Daines (Mayor)</v>
  </a>
  <a r="1">
    <v t="s">Jimmy Matta (Mayor)</v>
  </a>
  <a r="1">
    <v t="s">Helmin Caba (Mayor)</v>
  </a>
  <a r="1">
    <v t="s">David Watts (Mayor)</v>
  </a>
  <a r="1">
    <v t="s">Tim Kabat (Mayor)</v>
  </a>
  <a r="2">
    <v t="s">Mark Behnke (Mayor)</v>
    <v t="s">Rebecca Fleury (City manager)</v>
  </a>
  <a r="1">
    <v t="s">Rey Santos (Mayor)</v>
  </a>
  <a r="1">
    <v t="s">Stan Joyner (Mayor)</v>
  </a>
  <a r="1">
    <v t="s">John Dennis (Mayor)</v>
  </a>
  <a r="1">
    <v t="s">Tim Lowery (Mayor)</v>
  </a>
  <a r="1">
    <v t="s">William D. McLeod (Mayor)</v>
  </a>
  <a r="1">
    <v t="s">Ryan Stanley (Mayor)</v>
  </a>
  <a r="1">
    <v t="s">Gail Barney (Mayor)</v>
  </a>
  <a r="1">
    <v t="s">Mike Munzing (Mayor)</v>
  </a>
  <a r="1">
    <v t="s">Milton Darrell Hinnant (Mayor)</v>
  </a>
  <a r="1">
    <v t="s">Neil Perry (Mayor)</v>
  </a>
  <a r="2">
    <v t="s">Craig Brown (Mayor)</v>
    <v t="s">Brian Maxwell (City manager)</v>
  </a>
  <a r="1">
    <v t="s">David Wood (Mayor)</v>
  </a>
  <a r="1">
    <v t="s">Adrian O. Mapp (Mayor)</v>
  </a>
  <a r="1">
    <v t="s">Jeff Hall (Mayor)</v>
  </a>
  <a r="2">
    <v t="s">Will Joyce (Mayor)</v>
    <v t="s">Norman McNickle (City manager)</v>
  </a>
  <a r="2">
    <v t="s">Travis Rothweiler (City manager)</v>
    <v t="s">Suzanne Hawkins (Mayor)</v>
  </a>
  <a r="1">
    <v t="s">Raúl Valdés-Fauli (Mayor)</v>
  </a>
  <a r="2">
    <v t="s">Jerald Gilbert (City manager)</v>
    <v t="s">George Pankonin (Mayor)</v>
  </a>
  <a r="1">
    <v t="s">Meghan George (Mayor)</v>
  </a>
  <a r="1">
    <v t="s">Patrick Madden (Mayor)</v>
  </a>
  <a r="1">
    <v t="s">Floyd Kloc (Mayor)</v>
  </a>
  <a r="2">
    <v t="s">Robert Restaino (Mayor)</v>
    <v t="r">10028</v>
  </a>
</arrayData>
</file>

<file path=xl/richData/rdrichvalue.xml><?xml version="1.0" encoding="utf-8"?>
<rvData xmlns="http://schemas.microsoft.com/office/spreadsheetml/2017/richdata" count="10034">
  <rv s="0">
    <v>536870912</v>
    <v>Saraland</v>
    <v>1df4ca8d-d359-d238-4fdd-b26f776b929f</v>
    <v>en-US</v>
    <v>Map</v>
  </rv>
  <rv s="0">
    <v>536870912</v>
    <v>Alabama</v>
    <v>376f8b06-52f6-4e72-a31d-311a3563e645</v>
    <v>en-US</v>
    <v>Map</v>
  </rv>
  <rv s="0">
    <v>536870912</v>
    <v>Mobile County</v>
    <v>70bd8216-4f2f-20ea-cea7-4b399d58d65f</v>
    <v>en-US</v>
    <v>Map</v>
  </rv>
  <rv s="1">
    <fb>56.979738427400001</fb>
    <v>10</v>
  </rv>
  <rv s="0">
    <v>536870912</v>
    <v>United States</v>
    <v>5232ed96-85b1-2edb-12c6-63e6c597a1de</v>
    <v>en-US</v>
    <v>Map</v>
  </rv>
  <rv s="2">
    <v>0</v>
    <v>8</v>
    <v>11</v>
    <v>0</v>
    <v>Image of Saraland</v>
  </rv>
  <rv s="1">
    <fb>30.81739</fb>
    <v>12</v>
  </rv>
  <rv s="3">
    <v>0</v>
  </rv>
  <rv s="4">
    <v>https://www.bing.com/search?q=saraland+alabama&amp;form=skydnc</v>
    <v>Learn more on Bing</v>
  </rv>
  <rv s="1">
    <fb>-88.084676999999999</fb>
    <v>12</v>
  </rv>
  <rv s="1">
    <fb>14649</fb>
    <v>10</v>
  </rv>
  <rv s="3">
    <v>1</v>
  </rv>
  <rv s="5">
    <v>#VALUE!</v>
    <v>en-US</v>
    <v>1df4ca8d-d359-d238-4fdd-b26f776b929f</v>
    <v>536870912</v>
    <v>1</v>
    <v>3</v>
    <v>4</v>
    <v>Saraland</v>
    <v>6</v>
    <v>7</v>
    <v>Map</v>
    <v>8</v>
    <v>9</v>
    <v>1</v>
    <v>2</v>
    <v>3</v>
    <v>4</v>
    <v>Saraland is a city in Mobile County, Alabama, United States, and a suburb of Mobile. As of the 2010 census, the population of the city is 13,405. It is a part of the Mobile metropolitan area. Saraland is the third largest city in Mobile County.</v>
    <v>5</v>
    <v>6</v>
    <v>7</v>
    <v>8</v>
    <v>9</v>
    <v>Saraland</v>
    <v>10</v>
    <v>11</v>
    <v>Saraland</v>
    <v>mdp/vdpid/5495670294997630977</v>
  </rv>
  <rv s="1">
    <fb>135765</fb>
    <v>10</v>
  </rv>
  <rv s="1">
    <fb>15001</fb>
    <v>10</v>
  </rv>
  <rv s="0">
    <v>536870912</v>
    <v>Montgomery</v>
    <v>94461fee-ea89-40c8-9fd7-0fb277396c57</v>
    <v>en-US</v>
    <v>Map</v>
  </rv>
  <rv s="1">
    <fb>1848325</fb>
    <v>10</v>
  </rv>
  <rv s="1">
    <fb>2230185</fb>
    <v>10</v>
  </rv>
  <rv s="2">
    <v>1</v>
    <v>8</v>
    <v>23</v>
    <v>0</v>
    <v>Image of Alabama</v>
  </rv>
  <rv s="0">
    <v>536870912</v>
    <v>Birmingham</v>
    <v>4881d4cc-5e9e-4754-b1fd-55f18ac48c33</v>
    <v>en-US</v>
    <v>Map</v>
  </rv>
  <rv s="0">
    <v>805306368</v>
    <v>Kay Ivey (Governor)</v>
    <v>a2f77bba-b8e2-c4d5-614a-3373a005b8ad</v>
    <v>en-US</v>
    <v>Generic</v>
  </rv>
  <rv s="0">
    <v>805306368</v>
    <v>Will Ainsworth (Lieutenant Governor)</v>
    <v>94c54ae1-f876-5341-9b94-0f826d9b10a6</v>
    <v>en-US</v>
    <v>Generic</v>
  </rv>
  <rv s="3">
    <v>2</v>
  </rv>
  <rv s="4">
    <v>https://www.bing.com/search?q=alabama&amp;form=skydnc</v>
    <v>Learn more on Bing</v>
  </rv>
  <rv s="1">
    <fb>717</fb>
    <v>24</v>
  </rv>
  <rv s="1">
    <fb>43623</fb>
    <v>24</v>
  </rv>
  <rv s="1">
    <fb>125500</fb>
    <v>24</v>
  </rv>
  <rv s="1">
    <fb>2.5499999999999998</fb>
    <v>25</v>
  </rv>
  <rv s="1">
    <fb>4887871</fb>
    <v>10</v>
  </rv>
  <rv s="1">
    <fb>1.7000000000000001E-2</fb>
    <v>26</v>
  </rv>
  <rv s="1">
    <fb>0.157</fb>
    <v>26</v>
  </rv>
  <rv s="1">
    <fb>6.9999999999999993E-3</fb>
    <v>27</v>
  </rv>
  <rv s="1">
    <fb>1.3999999999999999E-2</fb>
    <v>26</v>
  </rv>
  <rv s="1">
    <fb>0.23499999999999999</fb>
    <v>26</v>
  </rv>
  <rv s="1">
    <fb>0.26800000000000002</fb>
    <v>26</v>
  </rv>
  <rv s="1">
    <fb>3.5000000000000003E-2</fb>
    <v>26</v>
  </rv>
  <rv s="1">
    <fb>0.84299999999999997</fb>
    <v>26</v>
  </rv>
  <rv s="1">
    <fb>4.2000000000000003E-2</fb>
    <v>26</v>
  </rv>
  <rv s="1">
    <fb>0.57999999999999996</fb>
    <v>26</v>
  </rv>
  <rv s="1">
    <fb>1E-3</fb>
    <v>26</v>
  </rv>
  <rv s="1">
    <fb>0.11800000000000001</fb>
    <v>26</v>
  </rv>
  <rv s="1">
    <fb>1.6E-2</fb>
    <v>26</v>
  </rv>
  <rv s="1">
    <fb>0.22699999999999998</fb>
    <v>26</v>
  </rv>
  <rv s="1">
    <fb>0.06</fb>
    <v>26</v>
  </rv>
  <rv s="1">
    <fb>0.69499999999999995</fb>
    <v>26</v>
  </rv>
  <rv s="6">
    <v>#VALUE!</v>
    <v>en-US</v>
    <v>376f8b06-52f6-4e72-a31d-311a3563e645</v>
    <v>536870912</v>
    <v>1</v>
    <v>17</v>
    <v>18</v>
    <v>Alabama</v>
    <v>20</v>
    <v>21</v>
    <v>Map</v>
    <v>8</v>
    <v>22</v>
    <v>US-AL</v>
    <v>13</v>
    <v>14</v>
    <v>15</v>
    <v>4</v>
    <v>Alabama is a state in the Deep South region of the Southern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16</v>
    <v>17</v>
    <v>18</v>
    <v>19</v>
    <v>22</v>
    <v>23</v>
    <v>24</v>
    <v>25</v>
    <v>26</v>
    <v>Alabama</v>
    <v>27</v>
    <v>28</v>
    <v>29</v>
    <v>30</v>
    <v>31</v>
    <v>32</v>
    <v>33</v>
    <v>34</v>
    <v>35</v>
    <v>36</v>
    <v>37</v>
    <v>38</v>
    <v>39</v>
    <v>40</v>
    <v>41</v>
    <v>42</v>
    <v>43</v>
    <v>44</v>
    <v>11</v>
    <v>Alabama</v>
    <v>mdp/vdpid/1003</v>
  </rv>
  <rv s="1">
    <fb>4257.9404533899997</fb>
    <v>10</v>
  </rv>
  <rv s="2">
    <v>2</v>
    <v>8</v>
    <v>34</v>
    <v>0</v>
    <v>Image of Mobile</v>
  </rv>
  <rv s="0">
    <v>536870912</v>
    <v>Mobile</v>
    <v>db8eda49-92ee-4c52-8d4a-c20bd372570e</v>
    <v>en-US</v>
    <v>Map</v>
  </rv>
  <rv s="4">
    <v>https://www.bing.com/search?q=mobile+county+alabama&amp;form=skydnc</v>
    <v>Learn more on Bing</v>
  </rv>
  <rv s="1">
    <fb>413757</fb>
    <v>10</v>
  </rv>
  <rv s="7">
    <v>#VALUE!</v>
    <v>en-US</v>
    <v>70bd8216-4f2f-20ea-cea7-4b399d58d65f</v>
    <v>536870912</v>
    <v>1</v>
    <v>31</v>
    <v>32</v>
    <v>Mobile</v>
    <v>33</v>
    <v>21</v>
    <v>Map</v>
    <v>8</v>
    <v>9</v>
    <v>1</v>
    <v>46</v>
    <v>4</v>
    <v>Mobile County is located in the southwestern corner of the U.S. state of Alabama. It is the second most-populous county in the state after Jefferson County. As of the 2010 census, its population was 412,992. Its county seat is Mobile, which was founded as a deepwater port on the Mobile River. The only such port in Alabama, it has long been integral to the economy for providing access to inland waterways as well as the Gulf of Mexico.</v>
    <v>47</v>
    <v>48</v>
    <v>49</v>
    <v>Mobile</v>
    <v>50</v>
    <v>11</v>
    <v>Mobile</v>
    <v>mdp/vdpid/10034890</v>
  </rv>
  <rv s="0">
    <v>536870912</v>
    <v>Montgomery County</v>
    <v>1f82c54e-052c-efd3-2b6d-05af368310bb</v>
    <v>en-US</v>
    <v>Map</v>
  </rv>
  <rv s="1">
    <fb>402.43</fb>
    <v>10</v>
  </rv>
  <rv s="2">
    <v>3</v>
    <v>8</v>
    <v>41</v>
    <v>0</v>
    <v>Image of Montgomery</v>
  </rv>
  <rv s="1">
    <fb>32.361666999999997</fb>
    <v>12</v>
  </rv>
  <rv s="3">
    <v>3</v>
  </rv>
  <rv s="4">
    <v>https://www.bing.com/search?q=montgomery+alabama&amp;form=skydnc</v>
    <v>Learn more on Bing</v>
  </rv>
  <rv s="1">
    <fb>-86.279167000000001</fb>
    <v>12</v>
  </rv>
  <rv s="1">
    <fb>198218</fb>
    <v>10</v>
  </rv>
  <rv s="5">
    <v>#VALUE!</v>
    <v>en-US</v>
    <v>94461fee-ea89-40c8-9fd7-0fb277396c57</v>
    <v>536870912</v>
    <v>1</v>
    <v>40</v>
    <v>4</v>
    <v>Montgomery</v>
    <v>20</v>
    <v>21</v>
    <v>Map</v>
    <v>8</v>
    <v>9</v>
    <v>1</v>
    <v>52</v>
    <v>53</v>
    <v>4</v>
    <v>Montgomery is the capital city of the U.S. state of Alabama and the county seat of Montgomery County. Named for Richard Montgomery, it stands beside the Alabama River, on the coastal Plain of the Gulf of Mexico. In the 2010 Census, Montgomery's population was 205,764. It is the second most populous city in Alabama, after Birmingham, and is the 118th most populous in the United States. The Montgomery Metropolitan Statistical Area's population in 2010 was estimated at 374,536; it is the fourth largest in the state and 136th among United States metropolitan areas.</v>
    <v>54</v>
    <v>55</v>
    <v>56</v>
    <v>57</v>
    <v>58</v>
    <v>Montgomery</v>
    <v>59</v>
    <v>11</v>
    <v>Montgomery</v>
    <v>mdp/vdpid/5495085634152300545</v>
  </rv>
  <rv s="0">
    <v>536870912</v>
    <v>Jefferson County</v>
    <v>07abea31-0614-073a-335e-fd99b8981a33</v>
    <v>en-US</v>
    <v>Map</v>
  </rv>
  <rv s="1">
    <fb>383.86</fb>
    <v>10</v>
  </rv>
  <rv s="2">
    <v>4</v>
    <v>8</v>
    <v>46</v>
    <v>0</v>
    <v>Image of Birmingham</v>
  </rv>
  <rv s="1">
    <fb>33.524999999999999</fb>
    <v>12</v>
  </rv>
  <rv s="0">
    <v>805306368</v>
    <v>Randall Woodfin (Mayor)</v>
    <v>df8dfa22-5896-151b-33c5-a37dbc099924</v>
    <v>en-US</v>
    <v>Generic</v>
  </rv>
  <rv s="3">
    <v>4</v>
  </rv>
  <rv s="4">
    <v>https://www.bing.com/search?q=birmingham+alabama&amp;form=skydnc</v>
    <v>Learn more on Bing</v>
  </rv>
  <rv s="1">
    <fb>-86.813000000000002</fb>
    <v>12</v>
  </rv>
  <rv s="1">
    <fb>209880</fb>
    <v>10</v>
  </rv>
  <rv s="5">
    <v>#VALUE!</v>
    <v>en-US</v>
    <v>4881d4cc-5e9e-4754-b1fd-55f18ac48c33</v>
    <v>536870912</v>
    <v>1</v>
    <v>45</v>
    <v>4</v>
    <v>Birmingham</v>
    <v>20</v>
    <v>21</v>
    <v>Map</v>
    <v>8</v>
    <v>9</v>
    <v>1</v>
    <v>61</v>
    <v>62</v>
    <v>4</v>
    <v>Birmingham is a city in the north central region of the U.S. state of Alabama. With an estimated 2019 population of 209,403, it is the most populous city in Alabama. Birmingham is the seat of Jefferson County, Alabama's most populous and fifth largest county. As of 2018, the Birmingham-Hoover Metropolitan Statistical Area had a population of 1,151,801, making it the most populous in Alabama and 49th-most populous in the United States. Birmingham serves as an important regional hub and is associated with the Deep South, Piedmont, and Appalachian regions of the nation.</v>
    <v>63</v>
    <v>64</v>
    <v>66</v>
    <v>67</v>
    <v>68</v>
    <v>Birmingham</v>
    <v>69</v>
    <v>11</v>
    <v>Birmingham</v>
    <v>mdp/vdpid/5494968749301694465</v>
  </rv>
  <rv s="1">
    <fb>412.8</fb>
    <v>10</v>
  </rv>
  <rv s="2">
    <v>5</v>
    <v>8</v>
    <v>52</v>
    <v>0</v>
    <v>Image of Mobile</v>
  </rv>
  <rv s="1">
    <fb>30.688942999999998</fb>
    <v>12</v>
  </rv>
  <rv s="0">
    <v>805306368</v>
    <v>Sandy Stimpson (Mayor)</v>
    <v>1e1cd30b-d064-3f9c-7694-5f48744da8f9</v>
    <v>en-US</v>
    <v>Generic</v>
  </rv>
  <rv s="3">
    <v>5</v>
  </rv>
  <rv s="4">
    <v>https://www.bing.com/search?q=mobile+alabama&amp;form=skydnc</v>
    <v>Learn more on Bing</v>
  </rv>
  <rv s="1">
    <fb>-88.044821999999996</fb>
    <v>12</v>
  </rv>
  <rv s="1">
    <fb>189572</fb>
    <v>10</v>
  </rv>
  <rv s="5">
    <v>#VALUE!</v>
    <v>en-US</v>
    <v>db8eda49-92ee-4c52-8d4a-c20bd372570e</v>
    <v>536870912</v>
    <v>1</v>
    <v>51</v>
    <v>4</v>
    <v>Mobile</v>
    <v>6</v>
    <v>7</v>
    <v>Map</v>
    <v>8</v>
    <v>9</v>
    <v>1</v>
    <v>2</v>
    <v>71</v>
    <v>4</v>
    <v>Mobile is the county seat of Mobile County, Alabama, United States. The population within the city limits was 195,111 as of the 2010 United States Census, making it the third-most-populous city in Alabama, the most populous in Mobile County.</v>
    <v>72</v>
    <v>73</v>
    <v>75</v>
    <v>76</v>
    <v>77</v>
    <v>Mobile</v>
    <v>78</v>
    <v>11</v>
    <v>Mobile</v>
    <v>mdp/vdpid/5495673941559083009</v>
  </rv>
  <rv s="0">
    <v>536870912</v>
    <v>36571</v>
    <v>1bb82eec-0f4c-e002-8137-1a72d3050a61</v>
    <v>en-US</v>
    <v>Map</v>
  </rv>
  <rv s="8">
    <v>#VALUE!</v>
    <v>en-US</v>
    <v>1bb82eec-0f4c-e002-8137-1a72d3050a61</v>
    <v>536870912</v>
    <v>1</v>
    <v>55</v>
    <v>56</v>
    <v>36571</v>
    <v>6</v>
    <v>57</v>
    <v>Map</v>
    <v>1</v>
    <v>2</v>
    <v>0</v>
    <v>36571 is a postal code in Saraland, Alabama, United States</v>
    <v>36571</v>
    <v>36571</v>
    <v>mdp/vdpid/5495670649315655681</v>
  </rv>
  <rv s="0">
    <v>536870912</v>
    <v>Tuscaloosa</v>
    <v>4cedbdbe-6e18-47e3-b761-17cd9f0f84aa</v>
    <v>en-US</v>
    <v>Map</v>
  </rv>
  <rv s="0">
    <v>536870912</v>
    <v>Tuscaloosa County</v>
    <v>e8707b5f-bf0f-e258-a59f-9455e0843553</v>
    <v>en-US</v>
    <v>Map</v>
  </rv>
  <rv s="1">
    <fb>172.8</fb>
    <v>10</v>
  </rv>
  <rv s="2">
    <v>6</v>
    <v>8</v>
    <v>64</v>
    <v>0</v>
    <v>Image of Tuscaloosa</v>
  </rv>
  <rv s="1">
    <fb>33.206539999999997</fb>
    <v>12</v>
  </rv>
  <rv s="0">
    <v>805306368</v>
    <v>Walter Maddox (Mayor)</v>
    <v>f1f0b421-c218-4bd5-a9cc-d08dc6f69b7a</v>
    <v>en-US</v>
    <v>Generic</v>
  </rv>
  <rv s="3">
    <v>6</v>
  </rv>
  <rv s="4">
    <v>https://www.bing.com/search?q=tuscaloosa+alabama&amp;form=skydnc</v>
    <v>Learn more on Bing</v>
  </rv>
  <rv s="1">
    <fb>-87.534606999999994</fb>
    <v>12</v>
  </rv>
  <rv s="1">
    <fb>101113</fb>
    <v>10</v>
  </rv>
  <rv s="5">
    <v>#VALUE!</v>
    <v>en-US</v>
    <v>4cedbdbe-6e18-47e3-b761-17cd9f0f84aa</v>
    <v>536870912</v>
    <v>1</v>
    <v>63</v>
    <v>4</v>
    <v>Tuscaloosa</v>
    <v>20</v>
    <v>21</v>
    <v>Map</v>
    <v>8</v>
    <v>9</v>
    <v>1</v>
    <v>83</v>
    <v>84</v>
    <v>4</v>
    <v>Tuscaloosa is a city in and the seat of Tuscaloosa County in west central Alabama. Located on the Black Warrior River at the Atlantic Seaboard fall line of the Piedmont, it is the fifth-largest city in Alabama, with an estimated population of 101,129 in 2019. The city was originally known as Tuskaloosa until the early 20th century.</v>
    <v>85</v>
    <v>86</v>
    <v>88</v>
    <v>89</v>
    <v>90</v>
    <v>Tuscaloosa</v>
    <v>91</v>
    <v>11</v>
    <v>Tuscaloosa</v>
    <v>mdp/vdpid/5494592363332370433</v>
  </rv>
  <rv s="1">
    <fb>3499.0739370599999</fb>
    <v>10</v>
  </rv>
  <rv s="2">
    <v>7</v>
    <v>8</v>
    <v>68</v>
    <v>0</v>
    <v>Image of Tuscaloosa County</v>
  </rv>
  <rv s="4">
    <v>https://www.bing.com/search?q=tuscaloosa+county+alabama&amp;form=skydnc</v>
    <v>Learn more on Bing</v>
  </rv>
  <rv s="1">
    <fb>208911</fb>
    <v>10</v>
  </rv>
  <rv s="7">
    <v>#VALUE!</v>
    <v>en-US</v>
    <v>e8707b5f-bf0f-e258-a59f-9455e0843553</v>
    <v>536870912</v>
    <v>1</v>
    <v>67</v>
    <v>32</v>
    <v>Tuscaloosa County</v>
    <v>33</v>
    <v>21</v>
    <v>Map</v>
    <v>8</v>
    <v>9</v>
    <v>1</v>
    <v>93</v>
    <v>4</v>
    <v>Tuscaloosa County is a county in the northwest-central portion of the U.S. state of Alabama. As of the 2010 census, its population was 194,656. Its county seat and largest city is Tuscaloosa, the former state capital from 1826 to 1845. The county is named in honor of Tuskaloosa, a paramount chief of the Mississippian culture, who are considered ancestors of the historic Choctaw people of the region.</v>
    <v>94</v>
    <v>82</v>
    <v>95</v>
    <v>Tuscaloosa County</v>
    <v>96</v>
    <v>11</v>
    <v>Tuscaloosa County</v>
    <v>mdp/vdpid/10034904</v>
  </rv>
  <rv s="0">
    <v>536870912</v>
    <v>35401</v>
    <v>946ccb59-9489-fd62-4ca9-6d5a072b116d</v>
    <v>en-US</v>
    <v>Map</v>
  </rv>
  <rv s="8">
    <v>#VALUE!</v>
    <v>en-US</v>
    <v>946ccb59-9489-fd62-4ca9-6d5a072b116d</v>
    <v>536870912</v>
    <v>1</v>
    <v>70</v>
    <v>56</v>
    <v>35401</v>
    <v>6</v>
    <v>57</v>
    <v>Map</v>
    <v>1</v>
    <v>83</v>
    <v>82</v>
    <v>35401 is a postal code in Tuscaloosa, Alabama, United States</v>
    <v>35401</v>
    <v>35401</v>
    <v>mdp/vdpid/5494592911410462721</v>
  </rv>
  <rv s="0">
    <v>536870912</v>
    <v>Atmore</v>
    <v>554b9b18-1554-8c18-4d07-5c7f557c7912</v>
    <v>en-US</v>
    <v>Map</v>
  </rv>
  <rv s="0">
    <v>536870912</v>
    <v>Escambia County</v>
    <v>fc59a8af-5ed4-fa33-a7fe-79218c61e49e</v>
    <v>en-US</v>
    <v>Map</v>
  </rv>
  <rv s="1">
    <fb>21.496901315799999</fb>
    <v>10</v>
  </rv>
  <rv s="2">
    <v>8</v>
    <v>8</v>
    <v>76</v>
    <v>0</v>
    <v>Image of Atmore</v>
  </rv>
  <rv s="1">
    <fb>31.023948399999998</fb>
    <v>12</v>
  </rv>
  <rv s="4">
    <v>https://www.bing.com/search?q=atmore+alabama&amp;form=skydnc</v>
    <v>Learn more on Bing</v>
  </rv>
  <rv s="1">
    <fb>-87.493815699999999</fb>
    <v>12</v>
  </rv>
  <rv s="1">
    <fb>9354</fb>
    <v>10</v>
  </rv>
  <rv s="9">
    <v>#VALUE!</v>
    <v>en-US</v>
    <v>554b9b18-1554-8c18-4d07-5c7f557c7912</v>
    <v>536870912</v>
    <v>1</v>
    <v>74</v>
    <v>75</v>
    <v>Atmore</v>
    <v>20</v>
    <v>21</v>
    <v>Map</v>
    <v>8</v>
    <v>9</v>
    <v>1</v>
    <v>101</v>
    <v>102</v>
    <v>4</v>
    <v>Atmore is a city in Escambia County, Alabama, United States. It incorporated in 1907. As of the 2010 census it had a population of 10,194, with an estimated population of 9,107 in 2019. Atmore is in the planning stages to increase its economic base with additions in its new Rivercane development along the I-65 corridor.</v>
    <v>103</v>
    <v>104</v>
    <v>105</v>
    <v>106</v>
    <v>Atmore</v>
    <v>107</v>
    <v>11</v>
    <v>Atmore</v>
    <v>mdp/vdpid/5494951362502328321</v>
  </rv>
  <rv s="1">
    <fb>2468.2586691500001</fb>
    <v>10</v>
  </rv>
  <rv s="2">
    <v>9</v>
    <v>8</v>
    <v>80</v>
    <v>0</v>
    <v>Image of Escambia</v>
  </rv>
  <rv s="4">
    <v>https://www.bing.com/search?q=escambia+county+alabama&amp;form=skydnc</v>
    <v>Learn more on Bing</v>
  </rv>
  <rv s="1">
    <fb>36748</fb>
    <v>10</v>
  </rv>
  <rv s="7">
    <v>#VALUE!</v>
    <v>en-US</v>
    <v>fc59a8af-5ed4-fa33-a7fe-79218c61e49e</v>
    <v>536870912</v>
    <v>1</v>
    <v>79</v>
    <v>32</v>
    <v>Escambia</v>
    <v>33</v>
    <v>21</v>
    <v>Map</v>
    <v>8</v>
    <v>9</v>
    <v>1</v>
    <v>109</v>
    <v>4</v>
    <v>Escambia County is a county located in the south central portion of the U.S. state of Alabama. As of the 2010 census, the population was 38,319. Its county seat is Brewton. The county is the base of the state's only federally recognized Native American tribe, the Poarch Band of Creek Indians. They have developed gaming casinos and a hotel on their reservation here, but also a much larger business extending to locations in other states and the Caribbean.</v>
    <v>110</v>
    <v>100</v>
    <v>111</v>
    <v>Escambia</v>
    <v>112</v>
    <v>11</v>
    <v>Escambia</v>
    <v>mdp/vdpid/10034868</v>
  </rv>
  <rv s="0">
    <v>536870912</v>
    <v>36502</v>
    <v>f878246d-5ef2-ec6e-983e-a3031b953f48</v>
    <v>en-US</v>
    <v>Map</v>
  </rv>
  <rv s="8">
    <v>#VALUE!</v>
    <v>en-US</v>
    <v>f878246d-5ef2-ec6e-983e-a3031b953f48</v>
    <v>536870912</v>
    <v>1</v>
    <v>82</v>
    <v>56</v>
    <v>36502</v>
    <v>6</v>
    <v>57</v>
    <v>Map</v>
    <v>1</v>
    <v>101</v>
    <v>100</v>
    <v>36502 is a postal code in Atmore, Alabama, United States</v>
    <v>36502</v>
    <v>36502</v>
    <v>mdp/vdpid/5494945277540302849</v>
  </rv>
  <rv s="0">
    <v>536870912</v>
    <v>Escambia</v>
    <v>fc59a8af-5ed4-fa33-a7fe-79218c61e49e</v>
    <v>en-US</v>
    <v>Map</v>
  </rv>
  <rv s="0">
    <v>536870912</v>
    <v>Kenai</v>
    <v>7f301191-bdde-6118-21d9-75e7d4446b17</v>
    <v>en-US</v>
    <v>Map</v>
  </rv>
  <rv s="0">
    <v>536870912</v>
    <v>Alaska</v>
    <v>31c4c7a1-54e7-4306-ac9b-f1b02e85bda5</v>
    <v>en-US</v>
    <v>Map</v>
  </rv>
  <rv s="0">
    <v>536870912</v>
    <v>Kenai Peninsula Borough</v>
    <v>fd469fc0-d0ca-7f2e-3bde-8e336ad1ccc6</v>
    <v>en-US</v>
    <v>Map</v>
  </rv>
  <rv s="1">
    <fb>91.944577916900002</fb>
    <v>10</v>
  </rv>
  <rv s="2">
    <v>10</v>
    <v>8</v>
    <v>88</v>
    <v>0</v>
    <v>Image of Kenai</v>
  </rv>
  <rv s="1">
    <fb>60.557671200000001</fb>
    <v>12</v>
  </rv>
  <rv s="3">
    <v>7</v>
  </rv>
  <rv s="4">
    <v>https://www.bing.com/search?q=kenai+alaska&amp;form=skydnc</v>
    <v>Learn more on Bing</v>
  </rv>
  <rv s="1">
    <fb>-151.24181379999999</fb>
    <v>12</v>
  </rv>
  <rv s="1">
    <fb>7778</fb>
    <v>10</v>
  </rv>
  <rv s="3">
    <v>8</v>
  </rv>
  <rv s="5">
    <v>#VALUE!</v>
    <v>en-US</v>
    <v>7f301191-bdde-6118-21d9-75e7d4446b17</v>
    <v>536870912</v>
    <v>1</v>
    <v>87</v>
    <v>4</v>
    <v>Kenai</v>
    <v>6</v>
    <v>7</v>
    <v>Map</v>
    <v>8</v>
    <v>9</v>
    <v>118</v>
    <v>119</v>
    <v>120</v>
    <v>4</v>
    <v>Kenai is a city in the Kenai Peninsula Borough in the U.S. state of Alaska. It is one hundred and eighty-seven miles south from Anchorage. The population was 7,100 as of the 2010 census, up from 6,942 in 2000.</v>
    <v>121</v>
    <v>122</v>
    <v>123</v>
    <v>124</v>
    <v>125</v>
    <v>Kenai</v>
    <v>126</v>
    <v>127</v>
    <v>Kenai</v>
    <v>mdp/vdpid/4726632843558518785</v>
  </rv>
  <rv s="1">
    <fb>1717854</fb>
    <v>10</v>
  </rv>
  <rv s="1">
    <fb>1503</fb>
    <v>10</v>
  </rv>
  <rv s="0">
    <v>536870912</v>
    <v>Juneau</v>
    <v>ce47a020-534a-e2f0-3b98-c25d5457ce0e</v>
    <v>en-US</v>
    <v>Map</v>
  </rv>
  <rv s="1">
    <fb>250969</fb>
    <v>10</v>
  </rv>
  <rv s="1">
    <fb>310658</fb>
    <v>10</v>
  </rv>
  <rv s="2">
    <v>11</v>
    <v>8</v>
    <v>94</v>
    <v>0</v>
    <v>Image of Alaska</v>
  </rv>
  <rv s="0">
    <v>536870912</v>
    <v>Anchorage</v>
    <v>bd15c49e-153e-8826-0032-c90bafba7d11</v>
    <v>en-US</v>
    <v>Map</v>
  </rv>
  <rv s="0">
    <v>805306368</v>
    <v>Mike J. Dunleavy (Governor)</v>
    <v>86533fd4-0581-b5ef-b7d9-2a5897049014</v>
    <v>en-US</v>
    <v>Generic</v>
  </rv>
  <rv s="0">
    <v>805306368</v>
    <v>Kevin Meyer (Lieutenant Governor)</v>
    <v>49953609-72bb-7d82-3bf1-97841fd5ac59</v>
    <v>en-US</v>
    <v>Generic</v>
  </rv>
  <rv s="3">
    <v>9</v>
  </rv>
  <rv s="4">
    <v>https://www.bing.com/search?q=alaska&amp;form=skydnc</v>
    <v>Learn more on Bing</v>
  </rv>
  <rv s="1">
    <fb>1146</fb>
    <v>24</v>
  </rv>
  <rv s="1">
    <fb>72515</fb>
    <v>24</v>
  </rv>
  <rv s="1">
    <fb>250000</fb>
    <v>24</v>
  </rv>
  <rv s="1">
    <fb>2.81</fb>
    <v>25</v>
  </rv>
  <rv s="1">
    <fb>737438</fb>
    <v>10</v>
  </rv>
  <rv s="1">
    <fb>4.4999999999999998E-2</fb>
    <v>26</v>
  </rv>
  <rv s="1">
    <fb>9.9000000000000005E-2</fb>
    <v>26</v>
  </rv>
  <rv s="1">
    <fb>0.14800000000000002</fb>
    <v>27</v>
  </rv>
  <rv s="1">
    <fb>6.3E-2</fb>
    <v>26</v>
  </rv>
  <rv s="1">
    <fb>0.28000000000000003</fb>
    <v>26</v>
  </rv>
  <rv s="1">
    <fb>3.9E-2</fb>
    <v>26</v>
  </rv>
  <rv s="1">
    <fb>7.400000000000001E-2</fb>
    <v>26</v>
  </rv>
  <rv s="1">
    <fb>0.92099999999999993</fb>
    <v>26</v>
  </rv>
  <rv s="1">
    <fb>7.0000000000000007E-2</fb>
    <v>26</v>
  </rv>
  <rv s="1">
    <fb>0.67700000000000005</fb>
    <v>26</v>
  </rv>
  <rv s="1">
    <fb>1.3000000000000001E-2</fb>
    <v>26</v>
  </rv>
  <rv s="1">
    <fb>8.1000000000000003E-2</fb>
    <v>26</v>
  </rv>
  <rv s="1">
    <fb>7.2000000000000008E-2</fb>
    <v>26</v>
  </rv>
  <rv s="1">
    <fb>0.252</fb>
    <v>26</v>
  </rv>
  <rv s="1">
    <fb>7.4999999999999997E-2</fb>
    <v>26</v>
  </rv>
  <rv s="1">
    <fb>0.66500000000000004</fb>
    <v>26</v>
  </rv>
  <rv s="3">
    <v>10</v>
  </rv>
  <rv s="6">
    <v>#VALUE!</v>
    <v>en-US</v>
    <v>31c4c7a1-54e7-4306-ac9b-f1b02e85bda5</v>
    <v>536870912</v>
    <v>1</v>
    <v>93</v>
    <v>18</v>
    <v>Alaska</v>
    <v>20</v>
    <v>21</v>
    <v>Map</v>
    <v>8</v>
    <v>22</v>
    <v>US-AK</v>
    <v>129</v>
    <v>130</v>
    <v>131</v>
    <v>4</v>
    <v>Alaska is a U.S. state on the northwest extremity of the country's West Coast, just across the Bering Strait. A semi-exclave of the U.S., it borders the Canadian province of British Columbia and territory of Yukon to the east and southeast and has a maritime border with Russia's Chukotka Autonomous Okrug to the west. To the north are the Chukchi and Beaufort seas of the Arctic Ocean, while the Pacific Ocean lies to the south and southwest.</v>
    <v>132</v>
    <v>133</v>
    <v>134</v>
    <v>135</v>
    <v>138</v>
    <v>139</v>
    <v>140</v>
    <v>141</v>
    <v>142</v>
    <v>Alaska</v>
    <v>143</v>
    <v>144</v>
    <v>145</v>
    <v>146</v>
    <v>147</v>
    <v>148</v>
    <v>149</v>
    <v>150</v>
    <v>151</v>
    <v>152</v>
    <v>153</v>
    <v>154</v>
    <v>155</v>
    <v>156</v>
    <v>157</v>
    <v>158</v>
    <v>159</v>
    <v>160</v>
    <v>161</v>
    <v>Alaska</v>
    <v>mdp/vdpid/1040</v>
  </rv>
  <rv s="1">
    <fb>41473.479610800001</fb>
    <v>10</v>
  </rv>
  <rv s="2">
    <v>12</v>
    <v>8</v>
    <v>99</v>
    <v>0</v>
    <v>Image of Kenai Peninsula Borough</v>
  </rv>
  <rv s="4">
    <v>https://www.bing.com/search?q=kenai+peninsula+borough+alaska+united+states&amp;form=skydnc</v>
    <v>Learn more on Bing</v>
  </rv>
  <rv s="1">
    <fb>58533</fb>
    <v>10</v>
  </rv>
  <rv s="7">
    <v>#VALUE!</v>
    <v>en-US</v>
    <v>fd469fc0-d0ca-7f2e-3bde-8e336ad1ccc6</v>
    <v>536870912</v>
    <v>1</v>
    <v>98</v>
    <v>32</v>
    <v>Kenai Peninsula Borough</v>
    <v>33</v>
    <v>21</v>
    <v>Map</v>
    <v>8</v>
    <v>9</v>
    <v>118</v>
    <v>163</v>
    <v>4</v>
    <v>Kenai Peninsula Borough is a borough of the U.S. state of Alaska. As of the 2010 census, the population was 55,400. The borough seat is Soldotna. The borough includes most of the Kenai Peninsula and a large area of the mainland of Alaska on the opposite side of Cook Inlet.</v>
    <v>164</v>
    <v>117</v>
    <v>165</v>
    <v>Kenai Peninsula Borough</v>
    <v>166</v>
    <v>127</v>
    <v>Kenai Peninsula Borough</v>
    <v>mdp/vdpid/10038723</v>
  </rv>
  <rv s="1">
    <fb>5035.0600000000004</fb>
    <v>10</v>
  </rv>
  <rv s="2">
    <v>13</v>
    <v>8</v>
    <v>105</v>
    <v>0</v>
    <v>Image of Anchorage</v>
  </rv>
  <rv s="1">
    <fb>61.216583</fb>
    <v>12</v>
  </rv>
  <rv s="3">
    <v>11</v>
  </rv>
  <rv s="4">
    <v>https://www.bing.com/search?q=anchorage+alaska&amp;form=skydnc</v>
    <v>Learn more on Bing</v>
  </rv>
  <rv s="1">
    <fb>-149.899597</fb>
    <v>12</v>
  </rv>
  <rv s="1">
    <fb>291538</fb>
    <v>10</v>
  </rv>
  <rv s="10">
    <v>#VALUE!</v>
    <v>en-US</v>
    <v>bd15c49e-153e-8826-0032-c90bafba7d11</v>
    <v>536870912</v>
    <v>1</v>
    <v>103</v>
    <v>104</v>
    <v>Anchorage</v>
    <v>20</v>
    <v>21</v>
    <v>Map</v>
    <v>8</v>
    <v>9</v>
    <v>118</v>
    <v>168</v>
    <v>4</v>
    <v>Anchorage is a unified municipal consolidated city-borough in the U.S. state of Alaska, on the West Coast of the United States. With an estimated 288,000 residents in 2019, it is Alaska's most populous city and contains nearly 40% of the state's population. The Anchorage metropolitan area, which includes Anchorage and the neighboring Matanuska-Susitna Borough, had a population of 396,317 in 2019, accounting for more than half the state's population. At 1,706 square miles of land area, the city is the fourth-largest by area in the United States and larger than the smallest state, Rhode Island, which has 1,212 square miles.</v>
    <v>169</v>
    <v>170</v>
    <v>171</v>
    <v>172</v>
    <v>173</v>
    <v>Anchorage</v>
    <v>174</v>
    <v>127</v>
    <v>Anchorage</v>
    <v>mdp/vdpid/4726752093459709953</v>
  </rv>
  <rv s="0">
    <v>536870912</v>
    <v>99611</v>
    <v>9bf567d8-20a5-0dba-165c-75393d2efc2f</v>
    <v>en-US</v>
    <v>Map</v>
  </rv>
  <rv s="8">
    <v>#VALUE!</v>
    <v>en-US</v>
    <v>9bf567d8-20a5-0dba-165c-75393d2efc2f</v>
    <v>536870912</v>
    <v>1</v>
    <v>107</v>
    <v>56</v>
    <v>99611</v>
    <v>6</v>
    <v>57</v>
    <v>Map</v>
    <v>118</v>
    <v>119</v>
    <v>117</v>
    <v>99611 is a postal code in Kenai, Alaska, United States</v>
    <v>99611</v>
    <v>99611</v>
    <v>mdp/vdpid/4726632770426634241</v>
  </rv>
  <rv s="0">
    <v>536870912</v>
    <v>Valdez</v>
    <v>3d6d511b-b45c-283b-24d6-02f90bf58292</v>
    <v>en-US</v>
    <v>Map</v>
  </rv>
  <rv s="0">
    <v>536870912</v>
    <v>Valdez-Cordova Census Area</v>
    <v>ea04fcee-3bfd-95d4-e07a-b995097c3df1</v>
    <v>en-US</v>
    <v>Map</v>
  </rv>
  <rv s="1">
    <fb>717.68570537400001</fb>
    <v>10</v>
  </rv>
  <rv s="2">
    <v>14</v>
    <v>8</v>
    <v>112</v>
    <v>0</v>
    <v>Image of Valdez</v>
  </rv>
  <rv s="1">
    <fb>61.129049899999998</fb>
    <v>12</v>
  </rv>
  <rv s="3">
    <v>12</v>
  </rv>
  <rv s="4">
    <v>https://www.bing.com/search?q=valdez+alaska&amp;form=skydnc</v>
    <v>Learn more on Bing</v>
  </rv>
  <rv s="1">
    <fb>-146.360131</fb>
    <v>12</v>
  </rv>
  <rv s="1">
    <fb>3834</fb>
    <v>10</v>
  </rv>
  <rv s="5">
    <v>#VALUE!</v>
    <v>en-US</v>
    <v>3d6d511b-b45c-283b-24d6-02f90bf58292</v>
    <v>536870912</v>
    <v>1</v>
    <v>111</v>
    <v>4</v>
    <v>Valdez</v>
    <v>20</v>
    <v>21</v>
    <v>Map</v>
    <v>8</v>
    <v>9</v>
    <v>118</v>
    <v>179</v>
    <v>180</v>
    <v>4</v>
    <v>Valdez is a city in the Chugach Census Area in the U.S. state of Alaska. According to the 2010 US Census, the population of the city is 3,976, down from 4,036 in 2000. The city was named in 1790 after the Spanish Navy Minister Antonio Valdés y Fernández Bazán. A former Gold Rush town, it is located at the head of a fjord on the eastern side of Prince William Sound. The port did not flourish until after the road link to Fairbanks was constructed in 1899. It suffered catastrophic damage during the 1964 Alaska earthquake, and is located near the site of the disastrous 1989 Exxon Valdez oil tanker spill. Today, it is one of the most important ports in Alaska, a commercial fishing port as well as a freight terminal.</v>
    <v>181</v>
    <v>182</v>
    <v>183</v>
    <v>184</v>
    <v>185</v>
    <v>Valdez</v>
    <v>186</v>
    <v>127</v>
    <v>Valdez</v>
    <v>mdp/vdpid/4727341225030451201</v>
  </rv>
  <rv s="1">
    <fb>104480.120370954</fb>
    <v>10</v>
  </rv>
  <rv s="2">
    <v>15</v>
    <v>8</v>
    <v>119</v>
    <v>0</v>
    <v>Image of Valdez-Cordova Census Area</v>
  </rv>
  <rv s="4">
    <v>https://www.bing.com/search?q=valdez-cordova+census+area+alaska+united+states&amp;form=skydnc</v>
    <v>Learn more on Bing</v>
  </rv>
  <rv s="1">
    <fb>9202</fb>
    <v>10</v>
  </rv>
  <rv s="11">
    <v>#VALUE!</v>
    <v>en-US</v>
    <v>ea04fcee-3bfd-95d4-e07a-b995097c3df1</v>
    <v>536870912</v>
    <v>1</v>
    <v>116</v>
    <v>117</v>
    <v>Valdez-Cordova Census Area</v>
    <v>20</v>
    <v>21</v>
    <v>Map</v>
    <v>8</v>
    <v>118</v>
    <v>118</v>
    <v>188</v>
    <v>4</v>
    <v>Valdez–Cordova Census Area was a census area located in the state of Alaska, United States. As of the 2010 census, the population was 9,636. It was part of the Unorganized Borough and therefore has no borough seat. On January 2, 2019, it was abolished and replaced by the Chugach Census Area and the Copper River Census Area.</v>
    <v>189</v>
    <v>178</v>
    <v>190</v>
    <v>Valdez-Cordova Census Area</v>
    <v>191</v>
    <v>Valdez-Cordova Census Area</v>
    <v>mdp/vdpid/10038735</v>
  </rv>
  <rv s="0">
    <v>536870912</v>
    <v>99686</v>
    <v>8d0e3dd2-6885-b427-b140-94d36bcd3f2e</v>
    <v>en-US</v>
    <v>Map</v>
  </rv>
  <rv s="8">
    <v>#VALUE!</v>
    <v>en-US</v>
    <v>8d0e3dd2-6885-b427-b140-94d36bcd3f2e</v>
    <v>536870912</v>
    <v>1</v>
    <v>121</v>
    <v>56</v>
    <v>99686</v>
    <v>6</v>
    <v>57</v>
    <v>Map</v>
    <v>118</v>
    <v>179</v>
    <v>178</v>
    <v>99686 is a postal code in Valdez, Alaska, United States</v>
    <v>99686</v>
    <v>99686</v>
    <v>mdp/vdpid/4727216889569214465</v>
  </rv>
  <rv s="0">
    <v>536870912</v>
    <v>North Pole</v>
    <v>f53e6eb2-312d-fbd2-d66e-d9f2519578d3</v>
    <v>en-US</v>
    <v>Map</v>
  </rv>
  <rv s="0">
    <v>536870912</v>
    <v>Fairbanks North Star Borough</v>
    <v>7bc6d0cd-78aa-474a-0894-ea8a304d3fc8</v>
    <v>en-US</v>
    <v>Map</v>
  </rv>
  <rv s="1">
    <fb>10.8779500634</fb>
    <v>10</v>
  </rv>
  <rv s="2">
    <v>16</v>
    <v>8</v>
    <v>125</v>
    <v>0</v>
    <v>Image of North Pole</v>
  </rv>
  <rv s="1">
    <fb>64.751110999999995</fb>
    <v>12</v>
  </rv>
  <rv s="3">
    <v>13</v>
  </rv>
  <rv s="4">
    <v>https://www.bing.com/search?q=north+pole+alaska&amp;form=skydnc</v>
    <v>Learn more on Bing</v>
  </rv>
  <rv s="1">
    <fb>-147.351944</fb>
    <v>12</v>
  </rv>
  <rv s="1">
    <fb>2113</fb>
    <v>10</v>
  </rv>
  <rv s="5">
    <v>#VALUE!</v>
    <v>en-US</v>
    <v>f53e6eb2-312d-fbd2-d66e-d9f2519578d3</v>
    <v>536870912</v>
    <v>1</v>
    <v>124</v>
    <v>4</v>
    <v>North Pole</v>
    <v>20</v>
    <v>21</v>
    <v>Map</v>
    <v>8</v>
    <v>9</v>
    <v>118</v>
    <v>196</v>
    <v>197</v>
    <v>4</v>
    <v>North Pole is a small city in the Fairbanks North Star Borough, Alaska, United States. It is part of the Fairbanks metropolitan statistical area. As of the 2010 United States Census, the city had a population of 2,117, up from 1,570 in 2000. Despite its name, the city is about 1,700 miles south of Earth's geographic North Pole and 125 miles south of the Arctic Circle.</v>
    <v>198</v>
    <v>199</v>
    <v>200</v>
    <v>201</v>
    <v>202</v>
    <v>North Pole</v>
    <v>203</v>
    <v>127</v>
    <v>North Pole</v>
    <v>mdp/vdpid/4723105220303781889</v>
  </rv>
  <rv s="1">
    <fb>19279.871493300001</fb>
    <v>10</v>
  </rv>
  <rv s="2">
    <v>17</v>
    <v>8</v>
    <v>130</v>
    <v>0</v>
    <v>Image of Fairbanks North Star Borough</v>
  </rv>
  <rv s="0">
    <v>536870912</v>
    <v>Fairbanks</v>
    <v>c57c3a24-8cf6-630a-4fd7-90b5117ccc73</v>
    <v>en-US</v>
    <v>Map</v>
  </rv>
  <rv s="4">
    <v>https://www.bing.com/search?q=fairbanks+north+star+borough+alaska&amp;form=skydnc</v>
    <v>Learn more on Bing</v>
  </rv>
  <rv s="1">
    <fb>98971</fb>
    <v>10</v>
  </rv>
  <rv s="7">
    <v>#VALUE!</v>
    <v>en-US</v>
    <v>7bc6d0cd-78aa-474a-0894-ea8a304d3fc8</v>
    <v>536870912</v>
    <v>1</v>
    <v>128</v>
    <v>32</v>
    <v>Fairbanks North Star Borough</v>
    <v>129</v>
    <v>7</v>
    <v>Map</v>
    <v>8</v>
    <v>9</v>
    <v>118</v>
    <v>205</v>
    <v>4</v>
    <v>The Fairbanks North Star Borough is a borough located in the state of Alaska. As of the 2010 census, the population was 97,581. The borough seat is Fairbanks. The borough's land area is slightly smaller than that of the state of New Jersey.</v>
    <v>206</v>
    <v>207</v>
    <v>208</v>
    <v>Fairbanks North Star Borough</v>
    <v>209</v>
    <v>127</v>
    <v>Fairbanks North Star Borough</v>
    <v>mdp/vdpid/10038720</v>
  </rv>
  <rv s="0">
    <v>536870912</v>
    <v>99705</v>
    <v>566f7e7f-6269-4328-076f-7803f43479df</v>
    <v>en-US</v>
    <v>Map</v>
  </rv>
  <rv s="8">
    <v>#VALUE!</v>
    <v>en-US</v>
    <v>566f7e7f-6269-4328-076f-7803f43479df</v>
    <v>536870912</v>
    <v>1</v>
    <v>132</v>
    <v>56</v>
    <v>99705</v>
    <v>6</v>
    <v>57</v>
    <v>Map</v>
    <v>118</v>
    <v>196</v>
    <v>195</v>
    <v>99705 is a postal code in North Pole, Alaska, United States</v>
    <v>99705</v>
    <v>99705</v>
    <v>mdp/vdpid/4723863517197762561</v>
  </rv>
  <rv s="0">
    <v>536870912</v>
    <v>Prudhoe Bay</v>
    <v>3fbe8365-d28a-ec1b-4920-e1f7b177b3cd</v>
    <v>en-US</v>
    <v>Map</v>
  </rv>
  <rv s="0">
    <v>536870912</v>
    <v>North Slope Borough</v>
    <v>4a70eab0-adf8-a7ee-c513-738909fece5c</v>
    <v>en-US</v>
    <v>Map</v>
  </rv>
  <rv s="1">
    <fb>1445.21336557</fb>
    <v>10</v>
  </rv>
  <rv s="2">
    <v>18</v>
    <v>8</v>
    <v>136</v>
    <v>0</v>
    <v>Image of Prudhoe Bay</v>
  </rv>
  <rv s="1">
    <fb>70.2550344</fb>
    <v>12</v>
  </rv>
  <rv s="3">
    <v>14</v>
  </rv>
  <rv s="4">
    <v>https://www.bing.com/search?q=prudhoe+bay+alaska&amp;form=skydnc</v>
    <v>Learn more on Bing</v>
  </rv>
  <rv s="1">
    <fb>-148.3324035</fb>
    <v>12</v>
  </rv>
  <rv s="1">
    <fb>2174</fb>
    <v>10</v>
  </rv>
  <rv s="5">
    <v>#VALUE!</v>
    <v>en-US</v>
    <v>3fbe8365-d28a-ec1b-4920-e1f7b177b3cd</v>
    <v>536870912</v>
    <v>1</v>
    <v>134</v>
    <v>4</v>
    <v>Prudhoe Bay</v>
    <v>20</v>
    <v>21</v>
    <v>Map</v>
    <v>8</v>
    <v>135</v>
    <v>118</v>
    <v>214</v>
    <v>215</v>
    <v>4</v>
    <v>Prudhoe Bay or Sagavanirktok is a census-designated place located in North Slope Borough in the U.S. state of Alaska. As of the 2010 census, the population of the CDP was 2,174 people, up from just five residents in the 2000 census; however, at any given time, several thousand transient workers support the Prudhoe Bay oil field. The airport, lodging and general store are located in Deadhorse, and the rigs and processing facilities are located on scattered gravel pads laid atop the tundra. It is only during winter that the surface is hard enough to support heavy equipment, and new construction happens at that time.</v>
    <v>216</v>
    <v>217</v>
    <v>218</v>
    <v>219</v>
    <v>220</v>
    <v>Prudhoe Bay</v>
    <v>221</v>
    <v>127</v>
    <v>Prudhoe Bay</v>
    <v>mdp/vdpid/4674182840714264577</v>
  </rv>
  <rv s="1">
    <fb>245435.04329999999</fb>
    <v>10</v>
  </rv>
  <rv s="2">
    <v>19</v>
    <v>8</v>
    <v>142</v>
    <v>0</v>
    <v>Image of North Slope Borough</v>
  </rv>
  <rv s="0">
    <v>536870912</v>
    <v>Barrow</v>
    <v>99b7c367-d99b-6ca6-f95e-4c795770cd8c</v>
    <v>en-US</v>
    <v>Map</v>
  </rv>
  <rv s="4">
    <v>https://www.bing.com/search?q=north+slope+borough+alaska&amp;form=skydnc</v>
    <v>Learn more on Bing</v>
  </rv>
  <rv s="1">
    <fb>9872</fb>
    <v>10</v>
  </rv>
  <rv s="7">
    <v>#VALUE!</v>
    <v>en-US</v>
    <v>4a70eab0-adf8-a7ee-c513-738909fece5c</v>
    <v>536870912</v>
    <v>1</v>
    <v>141</v>
    <v>32</v>
    <v>North Slope Borough</v>
    <v>129</v>
    <v>7</v>
    <v>Map</v>
    <v>8</v>
    <v>9</v>
    <v>118</v>
    <v>223</v>
    <v>4</v>
    <v>The North Slope Borough is the northernmost borough in the US state of Alaska. The borough seat and largest city is Utqiagvik, which is also the northernmost settlement in the United States.</v>
    <v>224</v>
    <v>225</v>
    <v>226</v>
    <v>North Slope Borough</v>
    <v>227</v>
    <v>127</v>
    <v>North Slope Borough</v>
    <v>mdp/vdpid/10038730</v>
  </rv>
  <rv s="0">
    <v>536870912</v>
    <v>99734</v>
    <v>289ac650-c213-9cac-1cc2-4c1695636502</v>
    <v>en-US</v>
    <v>Map</v>
  </rv>
  <rv s="12">
    <v>#VALUE!</v>
    <v>en-US</v>
    <v>289ac650-c213-9cac-1cc2-4c1695636502</v>
    <v>536870912</v>
    <v>1</v>
    <v>143</v>
    <v>99734</v>
    <v>6</v>
    <v>57</v>
    <v>Map</v>
    <v>118</v>
    <v>214</v>
    <v>213</v>
    <v>99734 is a postal code in Prudhoe Bay, Alaska, United States</v>
    <v>99734</v>
    <v>99734</v>
    <v>mdp/vdpid/4673430500268834817</v>
  </rv>
  <rv s="0">
    <v>536870912</v>
    <v>El Dorado</v>
    <v>cb0a2002-be5b-9128-1ab5-397092d0e0cf</v>
    <v>en-US</v>
    <v>Map</v>
  </rv>
  <rv s="0">
    <v>536870912</v>
    <v>Arkansas</v>
    <v>b939db72-08f2-4ea6-a16a-a53bf32e6612</v>
    <v>en-US</v>
    <v>Map</v>
  </rv>
  <rv s="0">
    <v>536870912</v>
    <v>Union County</v>
    <v>50815555-0dee-1094-e2a2-14de3b07aa77</v>
    <v>en-US</v>
    <v>Map</v>
  </rv>
  <rv s="1">
    <fb>42.48</fb>
    <v>10</v>
  </rv>
  <rv s="2">
    <v>20</v>
    <v>8</v>
    <v>149</v>
    <v>0</v>
    <v>Image of El Dorado</v>
  </rv>
  <rv s="1">
    <fb>33.211855</fb>
    <v>12</v>
  </rv>
  <rv s="3">
    <v>15</v>
  </rv>
  <rv s="4">
    <v>https://www.bing.com/search?q=el+dorado+arkansas&amp;form=skydnc</v>
    <v>Learn more on Bing</v>
  </rv>
  <rv s="1">
    <fb>-92.665488999999994</fb>
    <v>12</v>
  </rv>
  <rv s="1">
    <fb>17932</fb>
    <v>10</v>
  </rv>
  <rv s="5">
    <v>#VALUE!</v>
    <v>en-US</v>
    <v>cb0a2002-be5b-9128-1ab5-397092d0e0cf</v>
    <v>536870912</v>
    <v>1</v>
    <v>148</v>
    <v>4</v>
    <v>El Dorado</v>
    <v>20</v>
    <v>21</v>
    <v>Map</v>
    <v>8</v>
    <v>9</v>
    <v>232</v>
    <v>233</v>
    <v>234</v>
    <v>4</v>
    <v>El Dorado is a city in, and the county seat of, Union County, on the southern border of Arkansas, United States. According to the 2010 census, the population of the city is 18,884. El Dorado is headquarters of the Arkansas Oil and Gas Commission as well as Murphy USA, Deltic Timber Corporation and a DelekUS oil refinery. The city has a nationally-recognized downtown arts district, the Murphy Arts District; a community college, South Arkansas Community College; and a multi-cultural arts center, South Arkansas Arts Center. El Dorado is the population, cultural and business center of south central Arkansas.</v>
    <v>235</v>
    <v>236</v>
    <v>237</v>
    <v>238</v>
    <v>239</v>
    <v>El Dorado</v>
    <v>240</v>
    <v>11</v>
    <v>El Dorado</v>
    <v>mdp/vdpid/5109919436156960769</v>
  </rv>
  <rv s="1">
    <fb>137733</fb>
    <v>10</v>
  </rv>
  <rv s="1">
    <fb>9474</fb>
    <v>10</v>
  </rv>
  <rv s="0">
    <v>536870912</v>
    <v>Little Rock</v>
    <v>2039fcee-c7a5-4241-930b-d2c6d17bae74</v>
    <v>en-US</v>
    <v>Map</v>
  </rv>
  <rv s="1">
    <fb>1138025</fb>
    <v>10</v>
  </rv>
  <rv s="1">
    <fb>1354762</fb>
    <v>10</v>
  </rv>
  <rv s="2">
    <v>21</v>
    <v>8</v>
    <v>155</v>
    <v>0</v>
    <v>Image of Arkansas</v>
  </rv>
  <rv s="0">
    <v>805306368</v>
    <v>Asa Hutchinson (Governor)</v>
    <v>20979a57-ced6-0ef1-46d5-296f4afb0365</v>
    <v>en-US</v>
    <v>Generic</v>
  </rv>
  <rv s="0">
    <v>805306368</v>
    <v>Tim Griffin (Lieutenant Governor)</v>
    <v>225bec68-3137-0b85-47d5-f307cffc8329</v>
    <v>en-US</v>
    <v>Generic</v>
  </rv>
  <rv s="3">
    <v>16</v>
  </rv>
  <rv s="4">
    <v>https://www.bing.com/search?q=arkansas&amp;form=skydnc</v>
    <v>Learn more on Bing</v>
  </rv>
  <rv s="1">
    <fb>677</fb>
    <v>24</v>
  </rv>
  <rv s="1">
    <fb>41371</fb>
    <v>24</v>
  </rv>
  <rv s="1">
    <fb>111400</fb>
    <v>24</v>
  </rv>
  <rv s="1">
    <fb>2.5299999999999998</fb>
    <v>25</v>
  </rv>
  <rv s="1">
    <fb>3013825</fb>
    <v>10</v>
  </rv>
  <rv s="1">
    <fb>2.5000000000000001E-2</fb>
    <v>26</v>
  </rv>
  <rv s="1">
    <fb>0.16</fb>
    <v>26</v>
  </rv>
  <rv s="1">
    <fb>0.01</fb>
    <v>27</v>
  </rv>
  <rv s="1">
    <fb>0.21100000000000002</fb>
    <v>26</v>
  </rv>
  <rv s="1">
    <fb>4.7E-2</fb>
    <v>26</v>
  </rv>
  <rv s="1">
    <fb>0.84799999999999998</fb>
    <v>26</v>
  </rv>
  <rv s="1">
    <fb>0.58499999999999996</fb>
    <v>26</v>
  </rv>
  <rv s="1">
    <fb>3.0000000000000001E-3</fb>
    <v>26</v>
  </rv>
  <rv s="1">
    <fb>0.12300000000000001</fb>
    <v>26</v>
  </rv>
  <rv s="1">
    <fb>0.02</fb>
    <v>26</v>
  </rv>
  <rv s="1">
    <fb>0.23699999999999999</fb>
    <v>26</v>
  </rv>
  <rv s="1">
    <fb>6.4000000000000001E-2</fb>
    <v>26</v>
  </rv>
  <rv s="1">
    <fb>0.79500000000000004</fb>
    <v>26</v>
  </rv>
  <rv s="6">
    <v>#VALUE!</v>
    <v>en-US</v>
    <v>b939db72-08f2-4ea6-a16a-a53bf32e6612</v>
    <v>536870912</v>
    <v>1</v>
    <v>154</v>
    <v>18</v>
    <v>Arkansas</v>
    <v>20</v>
    <v>21</v>
    <v>Map</v>
    <v>8</v>
    <v>22</v>
    <v>US-AR</v>
    <v>242</v>
    <v>243</v>
    <v>244</v>
    <v>4</v>
    <v>Arkansas is a state in the south central United States, home to more than three million people as of 2018. Its name is from the Osage language, of Siouan derivation; it denoted their related kin,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245</v>
    <v>246</v>
    <v>247</v>
    <v>244</v>
    <v>250</v>
    <v>251</v>
    <v>252</v>
    <v>253</v>
    <v>254</v>
    <v>Arkansas</v>
    <v>255</v>
    <v>256</v>
    <v>257</v>
    <v>258</v>
    <v>259</v>
    <v>41</v>
    <v>260</v>
    <v>30</v>
    <v>261</v>
    <v>262</v>
    <v>157</v>
    <v>263</v>
    <v>264</v>
    <v>265</v>
    <v>266</v>
    <v>267</v>
    <v>268</v>
    <v>269</v>
    <v>11</v>
    <v>Arkansas</v>
    <v>mdp/vdpid/1951</v>
  </rv>
  <rv s="1">
    <fb>2732.4374564</fb>
    <v>10</v>
  </rv>
  <rv s="2">
    <v>22</v>
    <v>8</v>
    <v>160</v>
    <v>0</v>
    <v>Image of Union County</v>
  </rv>
  <rv s="4">
    <v>https://www.bing.com/search?q=union+county+arkansas&amp;form=skydnc</v>
    <v>Learn more on Bing</v>
  </rv>
  <rv s="1">
    <fb>39126</fb>
    <v>10</v>
  </rv>
  <rv s="11">
    <v>#VALUE!</v>
    <v>en-US</v>
    <v>50815555-0dee-1094-e2a2-14de3b07aa77</v>
    <v>536870912</v>
    <v>1</v>
    <v>159</v>
    <v>117</v>
    <v>Union County</v>
    <v>20</v>
    <v>21</v>
    <v>Map</v>
    <v>8</v>
    <v>9</v>
    <v>232</v>
    <v>271</v>
    <v>4</v>
    <v>Union County is a county located on the central southern border of the U.S. state of Arkansas. As of the 2010 census, the population was 41,639. The county seat is El Dorado. The county was formed on November 2, 1829, and named in recognition of the citizens' petition for a new county, which said that they were petitioning "in the spirit of Union and Unity." The county is directly adjacent to the south to Union Parish in the state of Louisiana.</v>
    <v>272</v>
    <v>231</v>
    <v>273</v>
    <v>Union County</v>
    <v>274</v>
    <v>Union County</v>
    <v>mdp/vdpid/10034978</v>
  </rv>
  <rv s="0">
    <v>536870912</v>
    <v>Pulaski County</v>
    <v>c94262c5-4cb7-62f6-cdeb-92b8debad14f</v>
    <v>en-US</v>
    <v>Map</v>
  </rv>
  <rv s="1">
    <fb>300.89999999999998</fb>
    <v>10</v>
  </rv>
  <rv s="2">
    <v>23</v>
    <v>8</v>
    <v>167</v>
    <v>0</v>
    <v>Image of Little Rock</v>
  </rv>
  <rv s="1">
    <fb>34.736111000000001</fb>
    <v>12</v>
  </rv>
  <rv s="3">
    <v>17</v>
  </rv>
  <rv s="4">
    <v>https://www.bing.com/search?q=little+rock+arkansas&amp;form=skydnc</v>
    <v>Learn more on Bing</v>
  </rv>
  <rv s="1">
    <fb>-92.331111000000007</fb>
    <v>12</v>
  </rv>
  <rv s="1">
    <fb>197881</fb>
    <v>10</v>
  </rv>
  <rv s="5">
    <v>#VALUE!</v>
    <v>en-US</v>
    <v>2039fcee-c7a5-4241-930b-d2c6d17bae74</v>
    <v>536870912</v>
    <v>1</v>
    <v>166</v>
    <v>4</v>
    <v>Little Rock</v>
    <v>20</v>
    <v>21</v>
    <v>Map</v>
    <v>8</v>
    <v>9</v>
    <v>232</v>
    <v>276</v>
    <v>277</v>
    <v>4</v>
    <v>Little Rock is the capital and most populous city of the U.S. state of Arkansas. As the county seat of Pulaski County, the city was incorporated on November 7, 1831, on the south bank of the Arkansas River close to the state's geographic center. The city derived its name from a rock formation along the river, named the "Little Rock" by the French explorer Jean-Baptiste Bénard de la Harpe in the 1720s. The capital of the Arkansas Territory was moved to Little Rock from Arkansas Post in 1821. The city's population was 197,312 in 2019 according to the United States Census Bureau. The six-county Little Rock-North Little Rock-Conway, AR Metropolitan Statistical Area is ranked 78th in terms of population in the United States with 738,344 residents according to the 2017 estimate by the United States Census Bureau.</v>
    <v>278</v>
    <v>279</v>
    <v>280</v>
    <v>281</v>
    <v>282</v>
    <v>Little Rock</v>
    <v>283</v>
    <v>11</v>
    <v>Little Rock</v>
    <v>mdp/vdpid/5097822189831323649</v>
  </rv>
  <rv s="0">
    <v>536870912</v>
    <v>71730</v>
    <v>78db4d45-9c09-35c6-e89f-edb27069d7a4</v>
    <v>en-US</v>
    <v>Map</v>
  </rv>
  <rv s="8">
    <v>#VALUE!</v>
    <v>en-US</v>
    <v>78db4d45-9c09-35c6-e89f-edb27069d7a4</v>
    <v>536870912</v>
    <v>1</v>
    <v>169</v>
    <v>56</v>
    <v>71730</v>
    <v>6</v>
    <v>57</v>
    <v>Map</v>
    <v>232</v>
    <v>233</v>
    <v>231</v>
    <v>71730 is a postal code in El Dorado, Arkansas, United States</v>
    <v>71730</v>
    <v>71730</v>
    <v>mdp/vdpid/5109970074458914817</v>
  </rv>
  <rv s="0">
    <v>536870912</v>
    <v>Smackover</v>
    <v>5d97618b-fd5c-7347-d38a-d39650179da4</v>
    <v>en-US</v>
    <v>Map</v>
  </rv>
  <rv s="1">
    <fb>10.88</fb>
    <v>10</v>
  </rv>
  <rv s="2">
    <v>24</v>
    <v>8</v>
    <v>173</v>
    <v>0</v>
    <v>Image of Smackover</v>
  </rv>
  <rv s="1">
    <fb>33.365217000000001</fb>
    <v>12</v>
  </rv>
  <rv s="4">
    <v>https://www.bing.com/search?q=smackover+arkansas&amp;form=skydnc</v>
    <v>Learn more on Bing</v>
  </rv>
  <rv s="1">
    <fb>-92.726258000000001</fb>
    <v>12</v>
  </rv>
  <rv s="1">
    <fb>1698</fb>
    <v>10</v>
  </rv>
  <rv s="9">
    <v>#VALUE!</v>
    <v>en-US</v>
    <v>5d97618b-fd5c-7347-d38a-d39650179da4</v>
    <v>536870912</v>
    <v>1</v>
    <v>172</v>
    <v>75</v>
    <v>Smackover</v>
    <v>6</v>
    <v>7</v>
    <v>Map</v>
    <v>8</v>
    <v>9</v>
    <v>232</v>
    <v>233</v>
    <v>288</v>
    <v>4</v>
    <v>Smackover is a small city in northern Union County, Arkansas, United States. According to the 2010 census, the population was at 1,865. It had a large oil boom in the 1920s, with production continuing for some time.</v>
    <v>289</v>
    <v>290</v>
    <v>291</v>
    <v>292</v>
    <v>Smackover</v>
    <v>293</v>
    <v>11</v>
    <v>Smackover</v>
    <v>mdp/vdpid/5109914559053824001</v>
  </rv>
  <rv s="0">
    <v>536870912</v>
    <v>71762</v>
    <v>182c63ad-42b4-f1d4-0ca8-2bb2c8dbfa38</v>
    <v>en-US</v>
    <v>Map</v>
  </rv>
  <rv s="8">
    <v>#VALUE!</v>
    <v>en-US</v>
    <v>182c63ad-42b4-f1d4-0ca8-2bb2c8dbfa38</v>
    <v>536870912</v>
    <v>1</v>
    <v>175</v>
    <v>56</v>
    <v>71762</v>
    <v>6</v>
    <v>57</v>
    <v>Map</v>
    <v>232</v>
    <v>233</v>
    <v>287</v>
    <v>71762 is a postal code in Smackover, Arkansas, United States</v>
    <v>71762</v>
    <v>71762</v>
    <v>mdp/vdpid/5109540200359395329</v>
  </rv>
  <rv s="0">
    <v>536870912</v>
    <v>Carson</v>
    <v>2c9f0aad-2292-4547-acd2-ee0aacb0efa8</v>
    <v>en-US</v>
    <v>Map</v>
  </rv>
  <rv s="0">
    <v>536870912</v>
    <v>California</v>
    <v>3009d91d-d582-4c34-85ba-772ba09e5be1</v>
    <v>en-US</v>
    <v>Map</v>
  </rv>
  <rv s="0">
    <v>536870912</v>
    <v>Los Angeles County</v>
    <v>a22eb5ba-111e-51ea-f880-81d4f242d057</v>
    <v>en-US</v>
    <v>Map</v>
  </rv>
  <rv s="1">
    <fb>49.127000000000002</fb>
    <v>10</v>
  </rv>
  <rv s="2">
    <v>25</v>
    <v>8</v>
    <v>181</v>
    <v>0</v>
    <v>Image of Carson</v>
  </rv>
  <rv s="1">
    <fb>33.839722000000002</fb>
    <v>12</v>
  </rv>
  <rv s="3">
    <v>18</v>
  </rv>
  <rv s="4">
    <v>https://www.bing.com/search?q=carson+california&amp;form=skydnc</v>
    <v>Learn more on Bing</v>
  </rv>
  <rv s="1">
    <fb>-118.259722</fb>
    <v>12</v>
  </rv>
  <rv s="1">
    <fb>91909</fb>
    <v>10</v>
  </rv>
  <rv s="3">
    <v>19</v>
  </rv>
  <rv s="5">
    <v>#VALUE!</v>
    <v>en-US</v>
    <v>2c9f0aad-2292-4547-acd2-ee0aacb0efa8</v>
    <v>536870912</v>
    <v>1</v>
    <v>180</v>
    <v>4</v>
    <v>Carson</v>
    <v>20</v>
    <v>21</v>
    <v>Map</v>
    <v>8</v>
    <v>9</v>
    <v>298</v>
    <v>299</v>
    <v>300</v>
    <v>4</v>
    <v>Carson is a city in Los Angeles County, California in the south bay region of Los Angeles, located 13 miles south of downtown Los Angeles and approximately 14 miles away from Los Angeles International Airport. Incorporated on February 20, 1968, Carson is the newest municipality in the South Bay region of Metropolitan Los Angeles. As of 2019, it was estimated that the city had a population of 91,394.</v>
    <v>301</v>
    <v>302</v>
    <v>303</v>
    <v>304</v>
    <v>305</v>
    <v>Carson</v>
    <v>306</v>
    <v>307</v>
    <v>Carson</v>
    <v>mdp/vdpid/5059793140139950081</v>
  </rv>
  <rv s="1">
    <fb>423970</fb>
    <v>10</v>
  </rv>
  <rv s="1">
    <fb>102350</fb>
    <v>10</v>
  </rv>
  <rv s="0">
    <v>536870912</v>
    <v>Sacramento</v>
    <v>4a1a8070-cc3d-4060-af9c-08ccbbca73d7</v>
    <v>en-US</v>
    <v>Map</v>
  </rv>
  <rv s="1">
    <fb>12717801</fb>
    <v>10</v>
  </rv>
  <rv s="1">
    <fb>14060525</fb>
    <v>10</v>
  </rv>
  <rv s="2">
    <v>26</v>
    <v>8</v>
    <v>186</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20</v>
  </rv>
  <rv s="4">
    <v>https://www.bing.com/search?q=california&amp;form=skydnc</v>
    <v>Learn more on Bing</v>
  </rv>
  <rv s="1">
    <fb>1255</fb>
    <v>24</v>
  </rv>
  <rv s="1">
    <fb>61818</fb>
    <v>24</v>
  </rv>
  <rv s="1">
    <fb>385500</fb>
    <v>24</v>
  </rv>
  <rv s="1">
    <fb>2.96</fb>
    <v>25</v>
  </rv>
  <rv s="1">
    <fb>39557045</fb>
    <v>10</v>
  </rv>
  <rv s="1">
    <fb>5.4000000000000006E-2</fb>
    <v>26</v>
  </rv>
  <rv s="1">
    <fb>0.13300000000000001</fb>
    <v>26</v>
  </rv>
  <rv s="1">
    <fb>1.7000000000000001E-2</fb>
    <v>27</v>
  </rv>
  <rv s="1">
    <fb>0.14699999999999999</fb>
    <v>26</v>
  </rv>
  <rv s="1">
    <fb>0.314</fb>
    <v>26</v>
  </rv>
  <rv s="1">
    <fb>6.5000000000000002E-2</fb>
    <v>26</v>
  </rv>
  <rv s="1">
    <fb>0.27</fb>
    <v>26</v>
  </rv>
  <rv s="1">
    <fb>0.81799999999999995</fb>
    <v>26</v>
  </rv>
  <rv s="1">
    <fb>0.38799999999999996</fb>
    <v>26</v>
  </rv>
  <rv s="1">
    <fb>0.63100000000000001</fb>
    <v>26</v>
  </rv>
  <rv s="1">
    <fb>5.0000000000000001E-3</fb>
    <v>26</v>
  </rv>
  <rv s="1">
    <fb>6.8000000000000005E-2</fb>
    <v>26</v>
  </rv>
  <rv s="1">
    <fb>3.7999999999999999E-2</fb>
    <v>26</v>
  </rv>
  <rv s="1">
    <fb>0.23300000000000001</fb>
    <v>26</v>
  </rv>
  <rv s="1">
    <fb>0.72900000000000009</fb>
    <v>26</v>
  </rv>
  <rv s="6">
    <v>#VALUE!</v>
    <v>en-US</v>
    <v>3009d91d-d582-4c34-85ba-772ba09e5be1</v>
    <v>536870912</v>
    <v>1</v>
    <v>185</v>
    <v>18</v>
    <v>California</v>
    <v>20</v>
    <v>21</v>
    <v>Map</v>
    <v>8</v>
    <v>22</v>
    <v>US-CA</v>
    <v>309</v>
    <v>310</v>
    <v>311</v>
    <v>4</v>
    <v>California is a state in the Pacific Region of the United States. With over 39.3 million residents across a total area of approximately 163,696 square miles, it is the most populous U.S. state and the third-largest by area, as well as the world's thirty-fourth-most-populous subnational entity. California is also the most populated subnational entity in North America, and has its state capital in Sacramento. The Greater Los Angeles area and the San Francisco Bay Area are the nation's second- and fifth-most-populous urban regions, with more than 18.7 million and 9.6 million residents respectively. Los Angeles is California's most populous city, and the country's second-most-populous, after New York City. California also has the nation's most populous county, Los Angeles County, and its largest county by area, San Bernardino County. The City and County of San Francisco is both the country's second most densely populated major city after New York City and the fifth-most-densely populated county, behind only four of the five New York City boroughs.</v>
    <v>312</v>
    <v>313</v>
    <v>314</v>
    <v>315</v>
    <v>318</v>
    <v>319</v>
    <v>320</v>
    <v>321</v>
    <v>322</v>
    <v>California</v>
    <v>323</v>
    <v>324</v>
    <v>325</v>
    <v>326</v>
    <v>327</v>
    <v>328</v>
    <v>329</v>
    <v>330</v>
    <v>331</v>
    <v>332</v>
    <v>333</v>
    <v>334</v>
    <v>335</v>
    <v>336</v>
    <v>337</v>
    <v>338</v>
    <v>268</v>
    <v>339</v>
    <v>307</v>
    <v>California</v>
    <v>mdp/vdpid/5599</v>
  </rv>
  <rv s="1">
    <fb>12307.6235003</fb>
    <v>10</v>
  </rv>
  <rv s="2">
    <v>27</v>
    <v>8</v>
    <v>192</v>
    <v>0</v>
    <v>Image of Los Angeles</v>
  </rv>
  <rv s="4">
    <v>https://www.bing.com/search?q=los+angeles+county+california&amp;form=skydnc</v>
    <v>Learn more on Bing</v>
  </rv>
  <rv s="1">
    <fb>10105518</fb>
    <v>10</v>
  </rv>
  <rv s="7">
    <v>#VALUE!</v>
    <v>en-US</v>
    <v>a22eb5ba-111e-51ea-f880-81d4f242d057</v>
    <v>536870912</v>
    <v>1</v>
    <v>191</v>
    <v>32</v>
    <v>Los Angeles</v>
    <v>33</v>
    <v>21</v>
    <v>Map</v>
    <v>8</v>
    <v>9</v>
    <v>298</v>
    <v>341</v>
    <v>4</v>
    <v>Los Angeles County, officially the County of Los Angeles, is the most populous county in the United States and in the U.S. state of California, with more than ten million inhabitants as of 2018. It is the largest non–state-level government entity in the United States. Its population is greater than that of 41 individual U.S. states. It has the third-largest metropolitan economy in the world, with a Nominal GDP of more than $700 billion. It has 88 incorporated cities and many unincorporated areas and, at 4,083 square miles, it is larger than the combined areas of Delaware and Rhode Island. The county is home to more than one-quarter of California residents and is one of the most ethnically diverse counties in the United States. Its county seat, Los Angeles, is also California's most populous city and the second most populous city in the United States, with about four million residents.</v>
    <v>342</v>
    <v>315</v>
    <v>343</v>
    <v>Los Angeles</v>
    <v>344</v>
    <v>307</v>
    <v>Los Angeles</v>
    <v>mdp/vdpid/10035017</v>
  </rv>
  <rv s="0">
    <v>536870912</v>
    <v>Sacramento County</v>
    <v>15bddd9e-2155-d994-e677-a6f0403dc854</v>
    <v>en-US</v>
    <v>Map</v>
  </rv>
  <rv s="1">
    <fb>259.27300000000002</fb>
    <v>10</v>
  </rv>
  <rv s="2">
    <v>28</v>
    <v>8</v>
    <v>198</v>
    <v>0</v>
    <v>Image of Sacramento</v>
  </rv>
  <rv s="1">
    <fb>38.555556000000003</fb>
    <v>12</v>
  </rv>
  <rv s="0">
    <v>805306368</v>
    <v>Darrell Steinberg (Mayor)</v>
    <v>3c00f8f3-04b9-4b09-e7f9-7d0a09d214e2</v>
    <v>en-US</v>
    <v>Generic</v>
  </rv>
  <rv s="3">
    <v>21</v>
  </rv>
  <rv s="4">
    <v>https://www.bing.com/search?q=sacramento+california&amp;form=skydnc</v>
    <v>Learn more on Bing</v>
  </rv>
  <rv s="1">
    <fb>-121.468889</fb>
    <v>12</v>
  </rv>
  <rv s="1">
    <fb>508529</fb>
    <v>10</v>
  </rv>
  <rv s="5">
    <v>#VALUE!</v>
    <v>en-US</v>
    <v>4a1a8070-cc3d-4060-af9c-08ccbbca73d7</v>
    <v>536870912</v>
    <v>1</v>
    <v>197</v>
    <v>4</v>
    <v>Sacramento</v>
    <v>20</v>
    <v>21</v>
    <v>Map</v>
    <v>8</v>
    <v>9</v>
    <v>298</v>
    <v>346</v>
    <v>347</v>
    <v>4</v>
    <v>Sacramento is the capital city of the U.S. state of California and the seat and largest city of Sacramento County. Located at the confluence of the Sacramento River and the American River in Northern California's Sacramento Valley, Sacramento's estimated 2019 population of 513,625 makes it the sixth-largest city in California and the ninth-largest capital in the United States. Sacramento is the seat of the California Legislature and the Governor of California, making it the state's political center and a hub for lobbying and think tanks. Sacramento is also the cultural and economic core of the Sacramento metropolitan area, which at the 2010 census had a population of 2,414,783, making it the fifth-largest in California.</v>
    <v>348</v>
    <v>349</v>
    <v>351</v>
    <v>352</v>
    <v>353</v>
    <v>Sacramento</v>
    <v>354</v>
    <v>307</v>
    <v>Sacramento</v>
    <v>mdp/vdpid/5057790478930411522</v>
  </rv>
  <rv s="1">
    <fb>1301.97</fb>
    <v>10</v>
  </rv>
  <rv s="2">
    <v>29</v>
    <v>8</v>
    <v>204</v>
    <v>0</v>
    <v>Image of Los Angeles</v>
  </rv>
  <rv s="1">
    <fb>34.052238000000003</fb>
    <v>12</v>
  </rv>
  <rv s="0">
    <v>805306368</v>
    <v>Eric Garcetti (Mayor)</v>
    <v>0149e8a9-6105-75ac-feec-32e4a7586c8d</v>
    <v>en-US</v>
    <v>Generic</v>
  </rv>
  <rv s="3">
    <v>22</v>
  </rv>
  <rv s="4">
    <v>https://www.bing.com/search?q=los+angeles&amp;form=skydnc</v>
    <v>Learn more on Bing</v>
  </rv>
  <rv s="1">
    <fb>-118.24334399999999</fb>
    <v>12</v>
  </rv>
  <rv s="1">
    <fb>3990456</fb>
    <v>10</v>
  </rv>
  <rv s="5">
    <v>#VALUE!</v>
    <v>en-US</v>
    <v>9958ca5c-ea31-4e71-8a17-bd1e7839c723</v>
    <v>536870912</v>
    <v>1</v>
    <v>203</v>
    <v>4</v>
    <v>Los Angeles</v>
    <v>20</v>
    <v>21</v>
    <v>Map</v>
    <v>8</v>
    <v>9</v>
    <v>298</v>
    <v>299</v>
    <v>356</v>
    <v>4</v>
    <v>Los Angeles, officially the City of Los Angeles and often abbreviated as L.A., is the largest city in California. With an estimated population of nearly four million people, it is the second most populous city in the United States and the third most populous city in North America. Los Angeles is known for its Mediterranean climate, ethnic diversity, Hollywood entertainment industry, and its sprawling metropolis.</v>
    <v>357</v>
    <v>358</v>
    <v>360</v>
    <v>361</v>
    <v>362</v>
    <v>Los Angeles</v>
    <v>363</v>
    <v>307</v>
    <v>Los Angeles</v>
    <v>mdp/vdpid/5059788015119892481</v>
  </rv>
  <rv s="0">
    <v>536870912</v>
    <v>90745</v>
    <v>fda78406-af6d-6c1f-2e1a-5c69651bb79c</v>
    <v>en-US</v>
    <v>Map</v>
  </rv>
  <rv s="8">
    <v>#VALUE!</v>
    <v>en-US</v>
    <v>fda78406-af6d-6c1f-2e1a-5c69651bb79c</v>
    <v>536870912</v>
    <v>1</v>
    <v>206</v>
    <v>56</v>
    <v>90745</v>
    <v>6</v>
    <v>57</v>
    <v>Map</v>
    <v>298</v>
    <v>299</v>
    <v>297</v>
    <v>90745 is a postal code in Carson, California, United States</v>
    <v>90745</v>
    <v>90745</v>
    <v>mdp/vdpid/5059793183207063553</v>
  </rv>
  <rv s="0">
    <v>536870912</v>
    <v>Los Angeles</v>
    <v>a22eb5ba-111e-51ea-f880-81d4f242d057</v>
    <v>en-US</v>
    <v>Map</v>
  </rv>
  <rv s="0">
    <v>536870912</v>
    <v>El Segundo</v>
    <v>d7ed7df3-ea05-7dc4-b9a6-c2cd8c8e1199</v>
    <v>en-US</v>
    <v>Map</v>
  </rv>
  <rv s="1">
    <fb>14.151999999999999</fb>
    <v>10</v>
  </rv>
  <rv s="2">
    <v>30</v>
    <v>8</v>
    <v>213</v>
    <v>0</v>
    <v>Image of El Segundo</v>
  </rv>
  <rv s="1">
    <fb>33.920861000000002</fb>
    <v>12</v>
  </rv>
  <rv s="3">
    <v>23</v>
  </rv>
  <rv s="4">
    <v>https://www.bing.com/search?q=el+segundo+california&amp;form=skydnc</v>
    <v>Learn more on Bing</v>
  </rv>
  <rv s="1">
    <fb>-118.415947</fb>
    <v>12</v>
  </rv>
  <rv s="1">
    <fb>16719</fb>
    <v>10</v>
  </rv>
  <rv s="5">
    <v>#VALUE!</v>
    <v>en-US</v>
    <v>d7ed7df3-ea05-7dc4-b9a6-c2cd8c8e1199</v>
    <v>536870912</v>
    <v>1</v>
    <v>212</v>
    <v>4</v>
    <v>El Segundo</v>
    <v>20</v>
    <v>21</v>
    <v>Map</v>
    <v>8</v>
    <v>9</v>
    <v>298</v>
    <v>299</v>
    <v>369</v>
    <v>4</v>
    <v>El Segundo is a city in Los Angeles County, California, United States. El Segundo, from Spanish, means "The Second". Located on the Santa Monica Bay, it was incorporated on January 18, 1917, and part of the South Bay Cities Council of Governments. The population was 16,654 at the 2010 census, slightly up from 16,033 at the 2000 census.</v>
    <v>370</v>
    <v>371</v>
    <v>372</v>
    <v>373</v>
    <v>374</v>
    <v>El Segundo</v>
    <v>375</v>
    <v>307</v>
    <v>El Segundo</v>
    <v>mdp/vdpid/5059789944952717313</v>
  </rv>
  <rv s="0">
    <v>536870912</v>
    <v>90245</v>
    <v>bbede294-30cb-c4b1-aa8f-d4ac515a1213</v>
    <v>en-US</v>
    <v>Map</v>
  </rv>
  <rv s="8">
    <v>#VALUE!</v>
    <v>en-US</v>
    <v>bbede294-30cb-c4b1-aa8f-d4ac515a1213</v>
    <v>536870912</v>
    <v>1</v>
    <v>215</v>
    <v>56</v>
    <v>90245</v>
    <v>6</v>
    <v>57</v>
    <v>Map</v>
    <v>298</v>
    <v>299</v>
    <v>368</v>
    <v>90245 is a postal code in El Segundo, California, United States</v>
    <v>90245</v>
    <v>90245</v>
    <v>mdp/vdpid/5059790430435016705</v>
  </rv>
  <rv s="0">
    <v>536870912</v>
    <v>Richmond</v>
    <v>bc4764b5-1bf4-47a0-8ef8-8f92f87d0afc</v>
    <v>en-US</v>
    <v>Map</v>
  </rv>
  <rv s="0">
    <v>536870912</v>
    <v>Contra Costa County</v>
    <v>693b12a1-b988-9b48-5e7c-aa3cd81ded72</v>
    <v>en-US</v>
    <v>Map</v>
  </rv>
  <rv s="1">
    <fb>135.923</fb>
    <v>10</v>
  </rv>
  <rv s="2">
    <v>31</v>
    <v>8</v>
    <v>221</v>
    <v>0</v>
    <v>Image of Richmond</v>
  </rv>
  <rv s="1">
    <fb>37.937865000000002</fb>
    <v>12</v>
  </rv>
  <rv s="4">
    <v>https://www.bing.com/search?q=richmond+california&amp;form=skydnc</v>
    <v>Learn more on Bing</v>
  </rv>
  <rv s="1">
    <fb>-122.343146</fb>
    <v>12</v>
  </rv>
  <rv s="1">
    <fb>110146</fb>
    <v>10</v>
  </rv>
  <rv s="9">
    <v>#VALUE!</v>
    <v>en-US</v>
    <v>bc4764b5-1bf4-47a0-8ef8-8f92f87d0afc</v>
    <v>536870912</v>
    <v>1</v>
    <v>220</v>
    <v>75</v>
    <v>Richmond</v>
    <v>20</v>
    <v>21</v>
    <v>Map</v>
    <v>8</v>
    <v>9</v>
    <v>298</v>
    <v>380</v>
    <v>381</v>
    <v>4</v>
    <v>Richmond is a city in western Contra Costa County, California, United States. The city was incorporated on August 7, 1905 and has a city council. Located in the San Francisco Bay Area's East Bay region, Richmond borders San Pablo, Albany, El Cerrito and Pinole in addition to the unincorporated communities of North Richmond, Hasford Heights, Kensington, El Sobrante, Bayview-Montalvin Manor, Tara Hills, and East Richmond Heights, and for a short distance San Francisco on Red Rock Island in the San Francisco Bay. Richmond is one of two cities, the other being San Rafael, California, that sits on the shores of both San Francisco Bay and San Pablo Bay.</v>
    <v>382</v>
    <v>383</v>
    <v>384</v>
    <v>385</v>
    <v>Richmond</v>
    <v>386</v>
    <v>307</v>
    <v>Richmond</v>
    <v>mdp/vdpid/5057964683961565185</v>
  </rv>
  <rv s="1">
    <fb>2077.1704644900001</fb>
    <v>10</v>
  </rv>
  <rv s="2">
    <v>32</v>
    <v>8</v>
    <v>225</v>
    <v>0</v>
    <v>Image of Contra Costa</v>
  </rv>
  <rv s="0">
    <v>536870912</v>
    <v>Concord</v>
    <v>b9312104-cfc6-4d98-8fa0-ea41e277cf59</v>
    <v>en-US</v>
    <v>Map</v>
  </rv>
  <rv s="4">
    <v>https://www.bing.com/search?q=contra+costa+county+california&amp;form=skydnc</v>
    <v>Learn more on Bing</v>
  </rv>
  <rv s="1">
    <fb>1150215</fb>
    <v>10</v>
  </rv>
  <rv s="7">
    <v>#VALUE!</v>
    <v>en-US</v>
    <v>693b12a1-b988-9b48-5e7c-aa3cd81ded72</v>
    <v>536870912</v>
    <v>1</v>
    <v>224</v>
    <v>32</v>
    <v>Contra Costa</v>
    <v>33</v>
    <v>21</v>
    <v>Map</v>
    <v>8</v>
    <v>9</v>
    <v>298</v>
    <v>388</v>
    <v>4</v>
    <v>Contra Costa County is located in the state of California in the United States. As of the 2010 census, the population was 1,049,025. The county seat is Martinez. It occupies the northern portion of the East Bay region of the San Francisco Bay Area, and is primarily suburban. The county's name is Spanish for "opposite coast", referring to its position on the other side of the bay from San Francisco. Contra Costa County is included in the San Francisco–Oakland–Berkeley, CA Metropolitan Statistical Area.</v>
    <v>389</v>
    <v>390</v>
    <v>391</v>
    <v>Contra Costa</v>
    <v>392</v>
    <v>307</v>
    <v>Contra Costa</v>
    <v>mdp/vdpid/10035005</v>
  </rv>
  <rv s="1">
    <fb>79.114000000000004</fb>
    <v>10</v>
  </rv>
  <rv s="2">
    <v>33</v>
    <v>8</v>
    <v>232</v>
    <v>0</v>
    <v>Image of Concord</v>
  </rv>
  <rv s="1">
    <fb>37.979103000000002</fb>
    <v>12</v>
  </rv>
  <rv s="3">
    <v>24</v>
  </rv>
  <rv s="4">
    <v>https://www.bing.com/search?q=concord+california&amp;form=skydnc</v>
    <v>Learn more on Bing</v>
  </rv>
  <rv s="1">
    <fb>-122.031333</fb>
    <v>12</v>
  </rv>
  <rv s="1">
    <fb>129688</fb>
    <v>10</v>
  </rv>
  <rv s="5">
    <v>#VALUE!</v>
    <v>en-US</v>
    <v>b9312104-cfc6-4d98-8fa0-ea41e277cf59</v>
    <v>536870912</v>
    <v>1</v>
    <v>231</v>
    <v>4</v>
    <v>Concord</v>
    <v>20</v>
    <v>21</v>
    <v>Map</v>
    <v>8</v>
    <v>9</v>
    <v>298</v>
    <v>380</v>
    <v>394</v>
    <v>4</v>
    <v>Concord is the largest city in Contra Costa County, California. At the 2010 census, the city had a population of 122,067 making it the 8th largest city in the San Francisco Bay Area. Founded in 1869 as Todos Santos by Don Salvio Pacheco II, a noted Californio ranchero, the name was later changed to Concord. The city is a major regional suburban East Bay center within the San Francisco Bay Area, and is 29 miles east of San Francisco.</v>
    <v>395</v>
    <v>396</v>
    <v>397</v>
    <v>398</v>
    <v>399</v>
    <v>Concord</v>
    <v>400</v>
    <v>307</v>
    <v>Concord</v>
    <v>mdp/vdpid/5057779830834069505</v>
  </rv>
  <rv s="0">
    <v>536870912</v>
    <v>94801</v>
    <v>51524a3f-a9de-6443-6503-63b440229167</v>
    <v>en-US</v>
    <v>Map</v>
  </rv>
  <rv s="8">
    <v>#VALUE!</v>
    <v>en-US</v>
    <v>51524a3f-a9de-6443-6503-63b440229167</v>
    <v>536870912</v>
    <v>1</v>
    <v>235</v>
    <v>56</v>
    <v>94801</v>
    <v>6</v>
    <v>57</v>
    <v>Map</v>
    <v>298</v>
    <v>380</v>
    <v>379</v>
    <v>94801 is a postal code in Richmond, California, United States</v>
    <v>94801</v>
    <v>94801</v>
    <v>mdp/vdpid/5057871032199675905</v>
  </rv>
  <rv s="0">
    <v>536870912</v>
    <v>Contra Costa</v>
    <v>693b12a1-b988-9b48-5e7c-aa3cd81ded72</v>
    <v>en-US</v>
    <v>Map</v>
  </rv>
  <rv s="0">
    <v>536870912</v>
    <v>Martinez</v>
    <v>c798eb6b-267e-43d1-d9e9-e7d54b6a0a7b</v>
    <v>en-US</v>
    <v>Map</v>
  </rv>
  <rv s="1">
    <fb>34.018999999999998</fb>
    <v>10</v>
  </rv>
  <rv s="2">
    <v>34</v>
    <v>8</v>
    <v>241</v>
    <v>0</v>
    <v>Image of Martinez</v>
  </rv>
  <rv s="1">
    <fb>38.019444</fb>
    <v>12</v>
  </rv>
  <rv s="3">
    <v>25</v>
  </rv>
  <rv s="4">
    <v>https://www.bing.com/search?q=martinez+california&amp;form=skydnc</v>
    <v>Learn more on Bing</v>
  </rv>
  <rv s="1">
    <fb>-122.13416700000001</fb>
    <v>12</v>
  </rv>
  <rv s="1">
    <fb>38402</fb>
    <v>10</v>
  </rv>
  <rv s="5">
    <v>#VALUE!</v>
    <v>en-US</v>
    <v>c798eb6b-267e-43d1-d9e9-e7d54b6a0a7b</v>
    <v>536870912</v>
    <v>1</v>
    <v>240</v>
    <v>4</v>
    <v>Martinez</v>
    <v>20</v>
    <v>21</v>
    <v>Map</v>
    <v>8</v>
    <v>9</v>
    <v>298</v>
    <v>380</v>
    <v>406</v>
    <v>4</v>
    <v>Martinez is a city in and the county seat of Contra Costa County, California, in the East Bay of the San Francisco Bay Area. The population was 35,824 at the 2010 census. The city is named for Ygnacio Martínez, a Californio ranchero and soldier who founded the community. The downtown is notable for its large number of preserved old buildings and antique shops. Martinez is located on the southern shore of the Carquinez Strait in the San Francisco Bay Area, directly facing the city center of Benicia and the southeastern end of Vallejo, California.</v>
    <v>407</v>
    <v>408</v>
    <v>409</v>
    <v>410</v>
    <v>411</v>
    <v>Martinez</v>
    <v>412</v>
    <v>307</v>
    <v>Martinez</v>
    <v>mdp/vdpid/5057778897534320641</v>
  </rv>
  <rv s="0">
    <v>536870912</v>
    <v>94553</v>
    <v>b2d135da-f8f4-3b3a-e067-4014add42e19</v>
    <v>en-US</v>
    <v>Map</v>
  </rv>
  <rv s="12">
    <v>#VALUE!</v>
    <v>en-US</v>
    <v>b2d135da-f8f4-3b3a-e067-4014add42e19</v>
    <v>536870912</v>
    <v>1</v>
    <v>143</v>
    <v>94553</v>
    <v>6</v>
    <v>57</v>
    <v>Map</v>
    <v>298</v>
    <v>380</v>
    <v>405</v>
    <v>94553 is a postal code in Martinez, California, United States</v>
    <v>94553</v>
    <v>94553</v>
    <v>mdp/vdpid/5057965655697915905</v>
  </rv>
  <rv s="0">
    <v>536870912</v>
    <v>Torrance</v>
    <v>2afd6302-1ebb-4d5b-9619-ca51fa189a6f</v>
    <v>en-US</v>
    <v>Map</v>
  </rv>
  <rv s="1">
    <fb>53.232999999999997</fb>
    <v>10</v>
  </rv>
  <rv s="2">
    <v>35</v>
    <v>8</v>
    <v>246</v>
    <v>0</v>
    <v>Image of Torrance</v>
  </rv>
  <rv s="1">
    <fb>33.834721999999999</fb>
    <v>12</v>
  </rv>
  <rv s="3">
    <v>26</v>
  </rv>
  <rv s="4">
    <v>https://www.bing.com/search?q=torrance+california&amp;form=skydnc</v>
    <v>Learn more on Bing</v>
  </rv>
  <rv s="1">
    <fb>-118.34138900000001</fb>
    <v>12</v>
  </rv>
  <rv s="1">
    <fb>145182</fb>
    <v>10</v>
  </rv>
  <rv s="5">
    <v>#VALUE!</v>
    <v>en-US</v>
    <v>2afd6302-1ebb-4d5b-9619-ca51fa189a6f</v>
    <v>536870912</v>
    <v>1</v>
    <v>245</v>
    <v>4</v>
    <v>Torrance</v>
    <v>20</v>
    <v>21</v>
    <v>Map</v>
    <v>8</v>
    <v>9</v>
    <v>298</v>
    <v>299</v>
    <v>417</v>
    <v>4</v>
    <v>Torrance is a coastal city in the South Bay region of Los Angeles County, California, in the Los Angeles metropolitan area. The city has 1.5 miles of beaches on the Pacific Ocean and a moderate year-round climate, with warm temperatures, daily sea breezes, low humidity, and an average rainfall of 12.55 inches per year. It is immediately bordered by Lomita to the east, Gardena and Lawndale to the north, Redondo Beach and the Pacific Ocean to the west, and Rolling Hills and Palos Verdes Estates to the south.</v>
    <v>418</v>
    <v>419</v>
    <v>420</v>
    <v>421</v>
    <v>422</v>
    <v>Torrance</v>
    <v>423</v>
    <v>307</v>
    <v>Torrance</v>
    <v>mdp/vdpid/5059791592206893057</v>
  </rv>
  <rv s="0">
    <v>536870912</v>
    <v>90504</v>
    <v>96fbbfe1-e3f2-0cc6-8cd6-5245b5100b23</v>
    <v>en-US</v>
    <v>Map</v>
  </rv>
  <rv s="8">
    <v>#VALUE!</v>
    <v>en-US</v>
    <v>96fbbfe1-e3f2-0cc6-8cd6-5245b5100b23</v>
    <v>536870912</v>
    <v>1</v>
    <v>248</v>
    <v>56</v>
    <v>90504</v>
    <v>6</v>
    <v>57</v>
    <v>Map</v>
    <v>298</v>
    <v>299</v>
    <v>416</v>
    <v>90504 is a postal code in Torrance, California, United States</v>
    <v>90504</v>
    <v>90504</v>
    <v>mdp/vdpid/5059790741602041857</v>
  </rv>
  <rv s="0">
    <v>536870912</v>
    <v>Benicia</v>
    <v>a1915a32-286b-c966-20af-f55065dad151</v>
    <v>en-US</v>
    <v>Map</v>
  </rv>
  <rv s="0">
    <v>536870912</v>
    <v>Solano County</v>
    <v>11da0e1e-2049-6442-06d3-4f2754ac8575</v>
    <v>en-US</v>
    <v>Map</v>
  </rv>
  <rv s="1">
    <fb>40.713999999999999</fb>
    <v>10</v>
  </rv>
  <rv s="2">
    <v>36</v>
    <v>8</v>
    <v>255</v>
    <v>0</v>
    <v>Image of Benicia</v>
  </rv>
  <rv s="1">
    <fb>38.063333</fb>
    <v>12</v>
  </rv>
  <rv s="3">
    <v>27</v>
  </rv>
  <rv s="4">
    <v>https://www.bing.com/search?q=benicia+california&amp;form=skydnc</v>
    <v>Learn more on Bing</v>
  </rv>
  <rv s="1">
    <fb>-122.156111</fb>
    <v>12</v>
  </rv>
  <rv s="1">
    <fb>28306</fb>
    <v>10</v>
  </rv>
  <rv s="5">
    <v>#VALUE!</v>
    <v>en-US</v>
    <v>a1915a32-286b-c966-20af-f55065dad151</v>
    <v>536870912</v>
    <v>1</v>
    <v>254</v>
    <v>4</v>
    <v>Benicia</v>
    <v>20</v>
    <v>21</v>
    <v>Map</v>
    <v>8</v>
    <v>9</v>
    <v>298</v>
    <v>428</v>
    <v>429</v>
    <v>4</v>
    <v>Benicia is a waterside city in Solano County, California, located in the North Bay region of the San Francisco Bay Area. It served as the state capital for nearly thirteen months from 1853 to 1854. The population was 26,997 at the 2010 census. The city is located along the north bank of the Carquinez Strait. Benicia is just east of Vallejo and across the strait from Martinez. Elizabeth Patterson has served as Mayor of Benicia since 2007.</v>
    <v>430</v>
    <v>431</v>
    <v>432</v>
    <v>433</v>
    <v>434</v>
    <v>Benicia</v>
    <v>435</v>
    <v>307</v>
    <v>Benicia</v>
    <v>mdp/vdpid/5057778118467518465</v>
  </rv>
  <rv s="1">
    <fb>2349.1192160700002</fb>
    <v>10</v>
  </rv>
  <rv s="2">
    <v>37</v>
    <v>8</v>
    <v>259</v>
    <v>0</v>
    <v>Image of Solano</v>
  </rv>
  <rv s="0">
    <v>536870912</v>
    <v>Vallejo</v>
    <v>86414b3d-ab19-4cba-a45f-8f8232a3b131</v>
    <v>en-US</v>
    <v>Map</v>
  </rv>
  <rv s="4">
    <v>https://www.bing.com/search?q=solano+county+california&amp;form=skydnc</v>
    <v>Learn more on Bing</v>
  </rv>
  <rv s="1">
    <fb>446610</fb>
    <v>10</v>
  </rv>
  <rv s="7">
    <v>#VALUE!</v>
    <v>en-US</v>
    <v>11da0e1e-2049-6442-06d3-4f2754ac8575</v>
    <v>536870912</v>
    <v>1</v>
    <v>258</v>
    <v>32</v>
    <v>Solano</v>
    <v>33</v>
    <v>21</v>
    <v>Map</v>
    <v>8</v>
    <v>9</v>
    <v>298</v>
    <v>437</v>
    <v>4</v>
    <v>Solano County is a county located in the U.S. state of California. As of the 2010 census, the population was 413,344. The county seat is Fairfield. Solano County comprises the Vallejo–Fairfield, CA Metropolitan Statistical Area, which is also included in the San Jose–San Francisco–Oakland, CA Combined Statistical Area. Solano County is the northeastern county in the nine-county San Francisco Bay Area region.</v>
    <v>438</v>
    <v>439</v>
    <v>440</v>
    <v>Solano</v>
    <v>441</v>
    <v>307</v>
    <v>Solano</v>
    <v>mdp/vdpid/10035046</v>
  </rv>
  <rv s="1">
    <fb>128.30000000000001</fb>
    <v>10</v>
  </rv>
  <rv s="2">
    <v>38</v>
    <v>8</v>
    <v>265</v>
    <v>0</v>
    <v>Image of Vallejo</v>
  </rv>
  <rv s="1">
    <fb>38.113056</fb>
    <v>12</v>
  </rv>
  <rv s="3">
    <v>28</v>
  </rv>
  <rv s="4">
    <v>https://www.bing.com/search?q=vallejo+california&amp;form=skydnc</v>
    <v>Learn more on Bing</v>
  </rv>
  <rv s="1">
    <fb>-122.235833</fb>
    <v>12</v>
  </rv>
  <rv s="1">
    <fb>121913</fb>
    <v>10</v>
  </rv>
  <rv s="5">
    <v>#VALUE!</v>
    <v>en-US</v>
    <v>86414b3d-ab19-4cba-a45f-8f8232a3b131</v>
    <v>536870912</v>
    <v>1</v>
    <v>264</v>
    <v>4</v>
    <v>Vallejo</v>
    <v>20</v>
    <v>21</v>
    <v>Map</v>
    <v>8</v>
    <v>9</v>
    <v>298</v>
    <v>428</v>
    <v>443</v>
    <v>4</v>
    <v>Vallejo və-LAYoh; Spanish: is a waterfront city in Solano County, California, located in the North Bay subregion of the San Francisco Bay Area. Vallejo is geographically the closest North Bay city to the inner East Bay, so it is sometimes associated with that region. Its population was 115,942 at the 2010 census. It is the tenth most populous city in the San Francisco Bay Area, and the largest in Solano County.</v>
    <v>444</v>
    <v>445</v>
    <v>446</v>
    <v>447</v>
    <v>448</v>
    <v>Vallejo</v>
    <v>449</v>
    <v>307</v>
    <v>Vallejo</v>
    <v>mdp/vdpid/5057776122213695489</v>
  </rv>
  <rv s="0">
    <v>536870912</v>
    <v>94510</v>
    <v>123cc319-7a08-07d3-17b7-ad53bc381adc</v>
    <v>en-US</v>
    <v>Map</v>
  </rv>
  <rv s="8">
    <v>#VALUE!</v>
    <v>en-US</v>
    <v>123cc319-7a08-07d3-17b7-ad53bc381adc</v>
    <v>536870912</v>
    <v>1</v>
    <v>268</v>
    <v>56</v>
    <v>94510</v>
    <v>6</v>
    <v>57</v>
    <v>Map</v>
    <v>298</v>
    <v>428</v>
    <v>427</v>
    <v>94510 is a postal code in Benicia, California, United States</v>
    <v>94510</v>
    <v>94510</v>
    <v>mdp/vdpid/5057778874482425857</v>
  </rv>
  <rv s="0">
    <v>536870912</v>
    <v>Solano</v>
    <v>11da0e1e-2049-6442-06d3-4f2754ac8575</v>
    <v>en-US</v>
    <v>Map</v>
  </rv>
  <rv s="0">
    <v>536870912</v>
    <v>90744</v>
    <v>3f271b95-c8fe-9619-8bc4-880c1d266572</v>
    <v>en-US</v>
    <v>Map</v>
  </rv>
  <rv s="8">
    <v>#VALUE!</v>
    <v>en-US</v>
    <v>3f271b95-c8fe-9619-8bc4-880c1d266572</v>
    <v>536870912</v>
    <v>1</v>
    <v>270</v>
    <v>56</v>
    <v>90744</v>
    <v>6</v>
    <v>57</v>
    <v>Map</v>
    <v>298</v>
    <v>299</v>
    <v>315</v>
    <v>90744 is a postal code in Los Angeles, California, United States</v>
    <v>90744</v>
    <v>90744</v>
    <v>mdp/vdpid/5059793492344045569</v>
  </rv>
  <rv s="0">
    <v>536870912</v>
    <v>Rodeo</v>
    <v>6e9e1fc6-22e6-6c6f-14a9-bd408cefe3dd</v>
    <v>en-US</v>
    <v>Map</v>
  </rv>
  <rv s="1">
    <fb>11.997</fb>
    <v>10</v>
  </rv>
  <rv s="2">
    <v>39</v>
    <v>8</v>
    <v>274</v>
    <v>0</v>
    <v>Image of Rodeo</v>
  </rv>
  <rv s="1">
    <fb>38.033056000000002</fb>
    <v>12</v>
  </rv>
  <rv s="4">
    <v>https://www.bing.com/search?q=rodeo+california&amp;form=skydnc</v>
    <v>Learn more on Bing</v>
  </rv>
  <rv s="1">
    <fb>-122.266944</fb>
    <v>12</v>
  </rv>
  <rv s="1">
    <fb>8679</fb>
    <v>10</v>
  </rv>
  <rv s="9">
    <v>#VALUE!</v>
    <v>en-US</v>
    <v>6e9e1fc6-22e6-6c6f-14a9-bd408cefe3dd</v>
    <v>536870912</v>
    <v>1</v>
    <v>273</v>
    <v>75</v>
    <v>Rodeo</v>
    <v>20</v>
    <v>21</v>
    <v>Map</v>
    <v>8</v>
    <v>135</v>
    <v>298</v>
    <v>380</v>
    <v>457</v>
    <v>4</v>
    <v>Rodeo is a census-designated place located in Contra Costa County, California, in the East Bay sub-region of the San Francisco Bay Area, on the eastern shore of San Pablo Bay, 25 miles northeast of San Francisco. The population was 8,679 at the 2010 census. The town is named for the livestock roundups common in the late 19th century. Cattle from the surrounding hills were regularly driven down through the old town to a loading dock on the shoreline of San Pablo Bay for shipment to slaughterhouses, a practice which continued through the early 20th century. The town of Rodeo is served by the Interstate 80 freeway and State Route 4. The Southern Pacific Railroad main line passes through Rodeo. Rodeo has not been a stop on the railroad since the 1950s.</v>
    <v>458</v>
    <v>459</v>
    <v>460</v>
    <v>461</v>
    <v>Rodeo</v>
    <v>462</v>
    <v>307</v>
    <v>Rodeo</v>
    <v>mdp/vdpid/5057776777129099265</v>
  </rv>
  <rv s="0">
    <v>536870912</v>
    <v>94572</v>
    <v>996f448e-f5a8-5c31-f0f7-e4ad78a82875</v>
    <v>en-US</v>
    <v>Map</v>
  </rv>
  <rv s="12">
    <v>#VALUE!</v>
    <v>en-US</v>
    <v>996f448e-f5a8-5c31-f0f7-e4ad78a82875</v>
    <v>536870912</v>
    <v>1</v>
    <v>143</v>
    <v>94572</v>
    <v>6</v>
    <v>57</v>
    <v>Map</v>
    <v>298</v>
    <v>380</v>
    <v>456</v>
    <v>94572 is a postal code in Rodeo, California, United States</v>
    <v>94572</v>
    <v>94572</v>
    <v>mdp/vdpid/5057777468115517441</v>
  </rv>
  <rv s="0">
    <v>536870912</v>
    <v>Long Beach</v>
    <v>0b412653-c6c4-4e41-b59c-e1214435431f</v>
    <v>en-US</v>
    <v>Map</v>
  </rv>
  <rv s="1">
    <fb>133.22300000000001</fb>
    <v>10</v>
  </rv>
  <rv s="2">
    <v>40</v>
    <v>8</v>
    <v>280</v>
    <v>0</v>
    <v>Image of Long Beach</v>
  </rv>
  <rv s="1">
    <fb>33.768332999999998</fb>
    <v>12</v>
  </rv>
  <rv s="0">
    <v>805306368</v>
    <v>Robert Garcia (Mayor)</v>
    <v>6bf0fe30-1020-7631-66b4-4c3e90ba8adb</v>
    <v>en-US</v>
    <v>Generic</v>
  </rv>
  <rv s="3">
    <v>29</v>
  </rv>
  <rv s="4">
    <v>https://www.bing.com/search?q=long+beach+california&amp;form=skydnc</v>
    <v>Learn more on Bing</v>
  </rv>
  <rv s="1">
    <fb>-118.195556</fb>
    <v>12</v>
  </rv>
  <rv s="1">
    <fb>467354</fb>
    <v>10</v>
  </rv>
  <rv s="5">
    <v>#VALUE!</v>
    <v>en-US</v>
    <v>0b412653-c6c4-4e41-b59c-e1214435431f</v>
    <v>536870912</v>
    <v>1</v>
    <v>279</v>
    <v>4</v>
    <v>Long Beach</v>
    <v>20</v>
    <v>21</v>
    <v>Map</v>
    <v>8</v>
    <v>9</v>
    <v>298</v>
    <v>299</v>
    <v>467</v>
    <v>4</v>
    <v>Long Beach is a city in the U.S. state of California located within the Los Angeles metropolitan area. It is the 43rd most populous city in the United States, with a population of 463,218 as of 2020. A charter city, Long Beach is the 7th most populous city in California, and the largest city in the state that does not serve as a county seat.</v>
    <v>468</v>
    <v>469</v>
    <v>471</v>
    <v>472</v>
    <v>473</v>
    <v>Long Beach</v>
    <v>474</v>
    <v>307</v>
    <v>Long Beach</v>
    <v>mdp/vdpid/5059794131925073922</v>
  </rv>
  <rv s="0">
    <v>536870912</v>
    <v>90813</v>
    <v>ff566c0d-4ede-86aa-44d0-7dc4a18049fe</v>
    <v>en-US</v>
    <v>Map</v>
  </rv>
  <rv s="8">
    <v>#VALUE!</v>
    <v>en-US</v>
    <v>ff566c0d-4ede-86aa-44d0-7dc4a18049fe</v>
    <v>536870912</v>
    <v>1</v>
    <v>283</v>
    <v>56</v>
    <v>90813</v>
    <v>6</v>
    <v>57</v>
    <v>Map</v>
    <v>298</v>
    <v>299</v>
    <v>466</v>
    <v>90813 is a postal code in Long Beach, California, United States</v>
    <v>90813</v>
    <v>90813</v>
    <v>mdp/vdpid/5059793596161458177</v>
  </rv>
  <rv s="0">
    <v>536870912</v>
    <v>Bakersfield</v>
    <v>c9cb18d6-e00c-49f8-ab28-dcf2ad3dea9d</v>
    <v>en-US</v>
    <v>Map</v>
  </rv>
  <rv s="0">
    <v>536870912</v>
    <v>Kern County</v>
    <v>0aa98df2-cc2c-680c-9ac3-0579ec6c1d68</v>
    <v>en-US</v>
    <v>Map</v>
  </rv>
  <rv s="1">
    <fb>371.94600000000003</fb>
    <v>10</v>
  </rv>
  <rv s="2">
    <v>41</v>
    <v>8</v>
    <v>289</v>
    <v>0</v>
    <v>Image of Bakersfield</v>
  </rv>
  <rv s="1">
    <fb>35.366667</fb>
    <v>12</v>
  </rv>
  <rv s="0">
    <v>805306368</v>
    <v>Karen Goh (Mayor)</v>
    <v>f138069d-7bc6-098c-fe45-dc0ff9655987</v>
    <v>en-US</v>
    <v>Generic</v>
  </rv>
  <rv s="3">
    <v>30</v>
  </rv>
  <rv s="4">
    <v>https://www.bing.com/search?q=bakersfield+california&amp;form=skydnc</v>
    <v>Learn more on Bing</v>
  </rv>
  <rv s="1">
    <fb>-119.016667</fb>
    <v>12</v>
  </rv>
  <rv s="1">
    <fb>383579</fb>
    <v>10</v>
  </rv>
  <rv s="5">
    <v>#VALUE!</v>
    <v>en-US</v>
    <v>c9cb18d6-e00c-49f8-ab28-dcf2ad3dea9d</v>
    <v>536870912</v>
    <v>1</v>
    <v>288</v>
    <v>4</v>
    <v>Bakersfield</v>
    <v>20</v>
    <v>21</v>
    <v>Map</v>
    <v>8</v>
    <v>9</v>
    <v>298</v>
    <v>479</v>
    <v>480</v>
    <v>4</v>
    <v>Bakersfield is a charter city in Kern County, California, United States. It is the county seat and largest city of Kern County. The city covers about 151 sq mi near the southern end of the San Joaquin Valley and the Central Valley region. Bakersfield's population as of the last official United States Census in 2010 is 347,483 making it the 52nd-most populous city in the United States of America and the 9th-most populous city in California. The Bakersfield–Delano Metropolitan Statistical Area, which includes all of Kern County, had a 2010 census population of 839,631, making it the 62nd-largest metropolitan area in the United States. The more built-up portion of the metro area that includes Bakersfield and areas immediately around the city, such as East Bakersfield, Oildale and Rosedale, has a population of 523,994.</v>
    <v>481</v>
    <v>482</v>
    <v>484</v>
    <v>485</v>
    <v>486</v>
    <v>Bakersfield</v>
    <v>487</v>
    <v>307</v>
    <v>Bakersfield</v>
    <v>mdp/vdpid/5059470845592731649</v>
  </rv>
  <rv s="1">
    <fb>21136.8929685</fb>
    <v>10</v>
  </rv>
  <rv s="2">
    <v>42</v>
    <v>8</v>
    <v>293</v>
    <v>0</v>
    <v>Image of Kern</v>
  </rv>
  <rv s="4">
    <v>https://www.bing.com/search?q=kern+county+ca&amp;form=skydnc</v>
    <v>Learn more on Bing</v>
  </rv>
  <rv s="1">
    <fb>896764</fb>
    <v>10</v>
  </rv>
  <rv s="7">
    <v>#VALUE!</v>
    <v>en-US</v>
    <v>0aa98df2-cc2c-680c-9ac3-0579ec6c1d68</v>
    <v>536870912</v>
    <v>1</v>
    <v>292</v>
    <v>32</v>
    <v>Kern</v>
    <v>33</v>
    <v>21</v>
    <v>Map</v>
    <v>8</v>
    <v>9</v>
    <v>298</v>
    <v>489</v>
    <v>4</v>
    <v>Kern County is located in the U.S. state of California. As of the 2010 census, the population was 839,631. Its county seat is Bakersfield. Kern County comprises the Bakersfield, California, Metropolitan statistical area. The county spans the southern end of the Central Valley. Covering 8,161.42 square miles, it ranges west to the southern slope of the Coast Ranges, and east beyond the southern slope of the eastern Sierra Nevada into the Mojave Desert, at the city of Ridgecrest. Its northernmost city is Delano, and its southern reach extends just beyond Lebec to Grapevine, and the northern extremity of the parallel Antelope Valley.</v>
    <v>490</v>
    <v>478</v>
    <v>491</v>
    <v>Kern</v>
    <v>492</v>
    <v>307</v>
    <v>Kern</v>
    <v>mdp/vdpid/10035013</v>
  </rv>
  <rv s="0">
    <v>536870912</v>
    <v>93307</v>
    <v>2f85422b-102d-8dc2-4bb3-59f59b74f3ab</v>
    <v>en-US</v>
    <v>Map</v>
  </rv>
  <rv s="12">
    <v>#VALUE!</v>
    <v>en-US</v>
    <v>2f85422b-102d-8dc2-4bb3-59f59b74f3ab</v>
    <v>536870912</v>
    <v>1</v>
    <v>143</v>
    <v>93307</v>
    <v>6</v>
    <v>57</v>
    <v>Map</v>
    <v>298</v>
    <v>479</v>
    <v>478</v>
    <v>93307 is a postal code in Bakersfield, California, United States</v>
    <v>93307</v>
    <v>93307</v>
    <v>mdp/vdpid/5059667388463579137</v>
  </rv>
  <rv s="0">
    <v>536870912</v>
    <v>Kern</v>
    <v>0aa98df2-cc2c-680c-9ac3-0579ec6c1d68</v>
    <v>en-US</v>
    <v>Map</v>
  </rv>
  <rv s="0">
    <v>536870912</v>
    <v>93308</v>
    <v>4e729cd7-74b8-6673-5c6e-349e5afbb7dc</v>
    <v>en-US</v>
    <v>Map</v>
  </rv>
  <rv s="12">
    <v>#VALUE!</v>
    <v>en-US</v>
    <v>4e729cd7-74b8-6673-5c6e-349e5afbb7dc</v>
    <v>536870912</v>
    <v>1</v>
    <v>143</v>
    <v>93308</v>
    <v>6</v>
    <v>57</v>
    <v>Map</v>
    <v>298</v>
    <v>479</v>
    <v>478</v>
    <v>93308 is a postal code in Bakersfield, California, United States</v>
    <v>93308</v>
    <v>93308</v>
    <v>mdp/vdpid/5059470679028531201</v>
  </rv>
  <rv s="0">
    <v>536870912</v>
    <v>Arroyo Grande</v>
    <v>8030d431-46d0-4d9a-2fe0-cb7d7ed4dbb9</v>
    <v>en-US</v>
    <v>Map</v>
  </rv>
  <rv s="0">
    <v>536870912</v>
    <v>San Luis Obispo County</v>
    <v>1a5cf899-80ac-8a8b-9870-38c65aa993f4</v>
    <v>en-US</v>
    <v>Map</v>
  </rv>
  <rv s="1">
    <fb>15.113</fb>
    <v>10</v>
  </rv>
  <rv s="2">
    <v>43</v>
    <v>8</v>
    <v>298</v>
    <v>0</v>
    <v>Image of Arroyo Grande</v>
  </rv>
  <rv s="1">
    <fb>35.124087400000001</fb>
    <v>12</v>
  </rv>
  <rv s="3">
    <v>31</v>
  </rv>
  <rv s="4">
    <v>https://www.bing.com/search?q=arroyo+grande+california&amp;form=skydnc</v>
    <v>Learn more on Bing</v>
  </rv>
  <rv s="1">
    <fb>-120.5764777</fb>
    <v>12</v>
  </rv>
  <rv s="1">
    <fb>18087</fb>
    <v>10</v>
  </rv>
  <rv s="5">
    <v>#VALUE!</v>
    <v>en-US</v>
    <v>8030d431-46d0-4d9a-2fe0-cb7d7ed4dbb9</v>
    <v>536870912</v>
    <v>1</v>
    <v>297</v>
    <v>4</v>
    <v>Arroyo Grande</v>
    <v>6</v>
    <v>7</v>
    <v>Map</v>
    <v>8</v>
    <v>9</v>
    <v>298</v>
    <v>500</v>
    <v>501</v>
    <v>4</v>
    <v>Arroyo Grande is a city in San Luis Obispo County, California, United States. The population was 17,252 as of the 2010 Census.</v>
    <v>502</v>
    <v>503</v>
    <v>504</v>
    <v>505</v>
    <v>506</v>
    <v>Arroyo Grande</v>
    <v>507</v>
    <v>307</v>
    <v>Arroyo Grande</v>
    <v>mdp/vdpid/5059515923287769089</v>
  </rv>
  <rv s="1">
    <fb>9365.3970069700008</fb>
    <v>10</v>
  </rv>
  <rv s="2">
    <v>44</v>
    <v>8</v>
    <v>303</v>
    <v>0</v>
    <v>Image of San Luis Obispo County</v>
  </rv>
  <rv s="0">
    <v>536870912</v>
    <v>San Luis Obispo</v>
    <v>d9bc9cd8-528b-9a24-df56-c2a08adac08e</v>
    <v>en-US</v>
    <v>Map</v>
  </rv>
  <rv s="4">
    <v>https://www.bing.com/search?q=san+luis+obispo+county+california&amp;form=skydnc</v>
    <v>Learn more on Bing</v>
  </rv>
  <rv s="1">
    <fb>284010</fb>
    <v>10</v>
  </rv>
  <rv s="7">
    <v>#VALUE!</v>
    <v>en-US</v>
    <v>1a5cf899-80ac-8a8b-9870-38c65aa993f4</v>
    <v>536870912</v>
    <v>1</v>
    <v>302</v>
    <v>32</v>
    <v>San Luis Obispo County</v>
    <v>129</v>
    <v>7</v>
    <v>Map</v>
    <v>8</v>
    <v>9</v>
    <v>298</v>
    <v>509</v>
    <v>4</v>
    <v>San Luis Obispo County, officially the County of San Luis Obispo, is a county on the Central Coast of California. As of the 2010 census, the population was 269,637. The county seat is San Luis Obispo.</v>
    <v>510</v>
    <v>511</v>
    <v>512</v>
    <v>San Luis Obispo County</v>
    <v>513</v>
    <v>307</v>
    <v>San Luis Obispo County</v>
    <v>mdp/vdpid/10035038</v>
  </rv>
  <rv s="0">
    <v>536870912</v>
    <v>93420</v>
    <v>789aa22f-6ee6-0f07-fa03-64f0b5fd6caa</v>
    <v>en-US</v>
    <v>Map</v>
  </rv>
  <rv s="8">
    <v>#VALUE!</v>
    <v>en-US</v>
    <v>789aa22f-6ee6-0f07-fa03-64f0b5fd6caa</v>
    <v>536870912</v>
    <v>1</v>
    <v>305</v>
    <v>56</v>
    <v>93420</v>
    <v>6</v>
    <v>57</v>
    <v>Map</v>
    <v>298</v>
    <v>500</v>
    <v>499</v>
    <v>93420 is a postal code in Arroyo Grande, California, United States</v>
    <v>93420</v>
    <v>93420</v>
    <v>mdp/vdpid/5059522906401275905</v>
  </rv>
  <rv s="0">
    <v>536870912</v>
    <v>South Gate</v>
    <v>fef02749-bb2a-4251-b30a-2017a01bc191</v>
    <v>en-US</v>
    <v>Map</v>
  </rv>
  <rv s="1">
    <fb>19.044</fb>
    <v>10</v>
  </rv>
  <rv s="2">
    <v>45</v>
    <v>8</v>
    <v>311</v>
    <v>0</v>
    <v>Image of South Gate</v>
  </rv>
  <rv s="1">
    <fb>33.944167</fb>
    <v>12</v>
  </rv>
  <rv s="3">
    <v>32</v>
  </rv>
  <rv s="4">
    <v>https://www.bing.com/search?q=south+gate+california&amp;form=skydnc</v>
    <v>Learn more on Bing</v>
  </rv>
  <rv s="1">
    <fb>-118.19499999999999</fb>
    <v>12</v>
  </rv>
  <rv s="1">
    <fb>94443</fb>
    <v>10</v>
  </rv>
  <rv s="5">
    <v>#VALUE!</v>
    <v>en-US</v>
    <v>fef02749-bb2a-4251-b30a-2017a01bc191</v>
    <v>536870912</v>
    <v>1</v>
    <v>310</v>
    <v>4</v>
    <v>South Gate</v>
    <v>6</v>
    <v>7</v>
    <v>Map</v>
    <v>8</v>
    <v>9</v>
    <v>298</v>
    <v>299</v>
    <v>518</v>
    <v>4</v>
    <v>South Gate is the 17th largest city in Los Angeles County, California, United States, with 7.4 square miles. South Gate is located 7 miles southeast of Downtown Los Angeles. It is part of the Gateway Cities region of southeastern Los Angeles County.</v>
    <v>519</v>
    <v>520</v>
    <v>521</v>
    <v>522</v>
    <v>523</v>
    <v>South Gate</v>
    <v>524</v>
    <v>307</v>
    <v>South Gate</v>
    <v>mdp/vdpid/5059789530488373249</v>
  </rv>
  <rv s="0">
    <v>536870912</v>
    <v>90280</v>
    <v>4686547b-1f19-3d18-bec7-af3788feac45</v>
    <v>en-US</v>
    <v>Map</v>
  </rv>
  <rv s="8">
    <v>#VALUE!</v>
    <v>en-US</v>
    <v>4686547b-1f19-3d18-bec7-af3788feac45</v>
    <v>536870912</v>
    <v>1</v>
    <v>314</v>
    <v>56</v>
    <v>90280</v>
    <v>6</v>
    <v>57</v>
    <v>Map</v>
    <v>298</v>
    <v>299</v>
    <v>517</v>
    <v>90280 is a postal code in South Gate, California, United States</v>
    <v>90280</v>
    <v>90280</v>
    <v>mdp/vdpid/5059792699167604737</v>
  </rv>
  <rv s="0">
    <v>536870912</v>
    <v>Commerce City</v>
    <v>4d9c2b0d-e511-4489-5c1b-b0fa6787958b</v>
    <v>en-US</v>
    <v>Map</v>
  </rv>
  <rv s="0">
    <v>536870912</v>
    <v>Colorado</v>
    <v>a070c5c2-b22d-41d8-b869-f20e583c4f80</v>
    <v>en-US</v>
    <v>Map</v>
  </rv>
  <rv s="0">
    <v>536870912</v>
    <v>Adams County</v>
    <v>384f91a6-6877-4be4-79bf-6cbf24a6b6c8</v>
    <v>en-US</v>
    <v>Map</v>
  </rv>
  <rv s="1">
    <fb>66.821693246699994</fb>
    <v>10</v>
  </rv>
  <rv s="2">
    <v>46</v>
    <v>8</v>
    <v>321</v>
    <v>0</v>
    <v>Image of Commerce City</v>
  </rv>
  <rv s="1">
    <fb>39.840833000000003</fb>
    <v>12</v>
  </rv>
  <rv s="3">
    <v>33</v>
  </rv>
  <rv s="4">
    <v>https://www.bing.com/search?q=commerce+city+colorado&amp;form=skydnc</v>
    <v>Learn more on Bing</v>
  </rv>
  <rv s="1">
    <fb>-104.901111</fb>
    <v>12</v>
  </rv>
  <rv s="1">
    <fb>58449</fb>
    <v>10</v>
  </rv>
  <rv s="3">
    <v>34</v>
  </rv>
  <rv s="5">
    <v>#VALUE!</v>
    <v>en-US</v>
    <v>4d9c2b0d-e511-4489-5c1b-b0fa6787958b</v>
    <v>536870912</v>
    <v>1</v>
    <v>320</v>
    <v>4</v>
    <v>Commerce City</v>
    <v>20</v>
    <v>21</v>
    <v>Map</v>
    <v>8</v>
    <v>9</v>
    <v>529</v>
    <v>530</v>
    <v>531</v>
    <v>4</v>
    <v>The City of Commerce City is a Home Rule Municipality located in Adams County, Colorado, United States. Commerce City is located north of Denver and is a part of the Denver–Aurora–Lakewood, CO Metropolitan Statistical Area. Commerce City is the 18th most populous municipality in Colorado as of 2019. The city population was 45,913 at the 2010 United States Census, a population increase of 118.7% in the ten years since the 2000 census.</v>
    <v>532</v>
    <v>533</v>
    <v>534</v>
    <v>535</v>
    <v>536</v>
    <v>Commerce City</v>
    <v>537</v>
    <v>538</v>
    <v>Commerce City</v>
    <v>mdp/vdpid/5083947215420915713</v>
  </rv>
  <rv s="1">
    <fb>269837</fb>
    <v>10</v>
  </rv>
  <rv s="1">
    <fb>38974</fb>
    <v>10</v>
  </rv>
  <rv s="0">
    <v>536870912</v>
    <v>Denver</v>
    <v>5a7229b6-72d3-4bfc-a95e-9c35e297c9ff</v>
    <v>en-US</v>
    <v>Map</v>
  </rv>
  <rv s="1">
    <fb>2024468</fb>
    <v>10</v>
  </rv>
  <rv s="1">
    <fb>2339118</fb>
    <v>10</v>
  </rv>
  <rv s="2">
    <v>47</v>
    <v>8</v>
    <v>327</v>
    <v>0</v>
    <v>Image of Colorado</v>
  </rv>
  <rv s="0">
    <v>805306368</v>
    <v>Dianne Primavera (Lieutenant Governor)</v>
    <v>f4e53c30-335f-00af-307f-4f95e90798de</v>
    <v>en-US</v>
    <v>Generic</v>
  </rv>
  <rv s="3">
    <v>35</v>
  </rv>
  <rv s="4">
    <v>https://www.bing.com/search?q=colorado&amp;form=skydnc</v>
    <v>Learn more on Bing</v>
  </rv>
  <rv s="1">
    <fb>1002</fb>
    <v>24</v>
  </rv>
  <rv s="1">
    <fb>60629</fb>
    <v>24</v>
  </rv>
  <rv s="1">
    <fb>247800</fb>
    <v>24</v>
  </rv>
  <rv s="1">
    <fb>5695564</fb>
    <v>10</v>
  </rv>
  <rv s="1">
    <fb>0.10199999999999999</fb>
    <v>26</v>
  </rv>
  <rv s="1">
    <fb>0.13</fb>
    <v>26</v>
  </rv>
  <rv s="1">
    <fb>1.6E-2</fb>
    <v>27</v>
  </rv>
  <rv s="1">
    <fb>3.2000000000000001E-2</fb>
    <v>26</v>
  </rv>
  <rv s="1">
    <fb>0.38100000000000001</fb>
    <v>26</v>
  </rv>
  <rv s="1">
    <fb>9.8000000000000004E-2</fb>
    <v>26</v>
  </rv>
  <rv s="1">
    <fb>0.90700000000000003</fb>
    <v>26</v>
  </rv>
  <rv s="1">
    <fb>0.21299999999999999</fb>
    <v>26</v>
  </rv>
  <rv s="1">
    <fb>0.67599999999999993</fb>
    <v>26</v>
  </rv>
  <rv s="1">
    <fb>2E-3</fb>
    <v>26</v>
  </rv>
  <rv s="1">
    <fb>2.8999999999999998E-2</fb>
    <v>26</v>
  </rv>
  <rv s="1">
    <fb>0.23</fb>
    <v>26</v>
  </rv>
  <rv s="1">
    <fb>6.2E-2</fb>
    <v>26</v>
  </rv>
  <rv s="1">
    <fb>0.875</fb>
    <v>26</v>
  </rv>
  <rv s="3">
    <v>36</v>
  </rv>
  <rv s="6">
    <v>#VALUE!</v>
    <v>en-US</v>
    <v>a070c5c2-b22d-41d8-b869-f20e583c4f80</v>
    <v>536870912</v>
    <v>1</v>
    <v>326</v>
    <v>18</v>
    <v>Colorado</v>
    <v>20</v>
    <v>21</v>
    <v>Map</v>
    <v>8</v>
    <v>22</v>
    <v>US-CO</v>
    <v>540</v>
    <v>541</v>
    <v>542</v>
    <v>4</v>
    <v>The State of Colorado is a state in the Western United States encompassing most of the Southern Rocky Mountains as well as the northeastern portion of the Colorado Plateau and the western edge of the Great Plains. It is the 8th most extensive and 21st most populous U.S. state. The estimated population of Colorado is 5,758,736 as of 2019, an increase of 14.5% since the 2010 United States Census.</v>
    <v>543</v>
    <v>544</v>
    <v>545</v>
    <v>542</v>
    <v>547</v>
    <v>548</v>
    <v>549</v>
    <v>550</v>
    <v>551</v>
    <v>Colorado</v>
    <v>27</v>
    <v>552</v>
    <v>553</v>
    <v>554</v>
    <v>555</v>
    <v>556</v>
    <v>557</v>
    <v>145</v>
    <v>558</v>
    <v>559</v>
    <v>560</v>
    <v>561</v>
    <v>562</v>
    <v>157</v>
    <v>563</v>
    <v>564</v>
    <v>565</v>
    <v>566</v>
    <v>567</v>
    <v>Colorado</v>
    <v>mdp/vdpid/7636</v>
  </rv>
  <rv s="1">
    <fb>3061.36594642</fb>
    <v>10</v>
  </rv>
  <rv s="2">
    <v>48</v>
    <v>8</v>
    <v>332</v>
    <v>0</v>
    <v>Image of Adams County</v>
  </rv>
  <rv s="0">
    <v>536870912</v>
    <v>Thornton</v>
    <v>55c7fb61-4ae0-4947-8a18-518fad7dfdb0</v>
    <v>en-US</v>
    <v>Map</v>
  </rv>
  <rv s="4">
    <v>https://www.bing.com/search?q=adams+county+colorado&amp;form=skydnc</v>
    <v>Learn more on Bing</v>
  </rv>
  <rv s="1">
    <fb>517421</fb>
    <v>10</v>
  </rv>
  <rv s="7">
    <v>#VALUE!</v>
    <v>en-US</v>
    <v>384f91a6-6877-4be4-79bf-6cbf24a6b6c8</v>
    <v>536870912</v>
    <v>1</v>
    <v>331</v>
    <v>32</v>
    <v>Adams County</v>
    <v>129</v>
    <v>7</v>
    <v>Map</v>
    <v>8</v>
    <v>118</v>
    <v>529</v>
    <v>569</v>
    <v>4</v>
    <v>Adams County is a county located in the U.S. state of Colorado. As of the 2010 census, the population was 441,603. The county seat is Brighton. The county is named for Alva Adams, an early Governor of the State of Colorado in 1887–1889.</v>
    <v>570</v>
    <v>571</v>
    <v>572</v>
    <v>Adams County</v>
    <v>573</v>
    <v>567</v>
    <v>Adams County</v>
    <v>mdp/vdpid/10035057</v>
  </rv>
  <rv s="1">
    <fb>401.18915829100001</fb>
    <v>10</v>
  </rv>
  <rv s="2">
    <v>49</v>
    <v>8</v>
    <v>338</v>
    <v>0</v>
    <v>Image of Denver</v>
  </rv>
  <rv s="4">
    <v>https://www.bing.com/search?q=denver+colorado&amp;form=skydnc</v>
    <v>Learn more on Bing</v>
  </rv>
  <rv s="1">
    <fb>716492</fb>
    <v>10</v>
  </rv>
  <rv s="13">
    <v>#VALUE!</v>
    <v>en-US</v>
    <v>5a7229b6-72d3-4bfc-a95e-9c35e297c9ff</v>
    <v>536870912</v>
    <v>1</v>
    <v>336</v>
    <v>337</v>
    <v>Denver</v>
    <v>33</v>
    <v>21</v>
    <v>Map</v>
    <v>8</v>
    <v>9</v>
    <v>529</v>
    <v>575</v>
    <v>4</v>
    <v>Denver, officially the City and County of Denver, is the capital and most populous city of the U.S. State of Colorado. Denver is located in the South Platte River Valley on the western edge of the High Plains just east of the Front Range of the Rocky Mountains. With an estimated population of 727,211 in 2019, Denver is the 19th-most populous city in the United States, the fifth-most populous state capital, and the most populous city located in the Mountain states. The metropolitan area surrounding Denver represents a majority of the population and economic activity in the Front Range region, the area where an estimated 85% of Colorado's population lives. The Denver downtown district is immediately east of the confluence of Cherry Creek and the South Platte River, approximately 12 mi east of the foothills of the Rocky Mountains. Denver is named after James W. Denver, a governor of the Kansas Territory. It is nicknamed the Mile High City because its official elevation is exactly one mile above sea level. The 105th meridian west of Greenwich, the longitudinal reference for the Mountain Time Zone, passes directly through Denver Union Station.</v>
    <v>576</v>
    <v>577</v>
    <v>Denver</v>
    <v>578</v>
    <v>538</v>
    <v>Denver</v>
    <v>mdp/vdpid/5083945914180042758</v>
  </rv>
  <rv s="1">
    <fb>70.4476766011</fb>
    <v>10</v>
  </rv>
  <rv s="2">
    <v>50</v>
    <v>8</v>
    <v>345</v>
    <v>0</v>
    <v>Image of Thornton</v>
  </rv>
  <rv s="1">
    <fb>39.903055999999999</fb>
    <v>12</v>
  </rv>
  <rv s="4">
    <v>https://www.bing.com/search?q=thornton+colorado&amp;form=skydnc</v>
    <v>Learn more on Bing</v>
  </rv>
  <rv s="1">
    <fb>-104.954444</fb>
    <v>12</v>
  </rv>
  <rv s="1">
    <fb>139436</fb>
    <v>10</v>
  </rv>
  <rv s="9">
    <v>#VALUE!</v>
    <v>en-US</v>
    <v>55c7fb61-4ae0-4947-8a18-518fad7dfdb0</v>
    <v>536870912</v>
    <v>1</v>
    <v>344</v>
    <v>75</v>
    <v>Thornton</v>
    <v>20</v>
    <v>21</v>
    <v>Map</v>
    <v>8</v>
    <v>9</v>
    <v>529</v>
    <v>530</v>
    <v>580</v>
    <v>4</v>
    <v>The City of Thornton is a Home Rule Municipality in Adams and Weld counties, Colorado, United States. Thornton is 10 miles north of the Colorado State Capitol in Denver and is a part of the Denver–Aurora–Lakewood, CO Metropolitan Statistical Area. The United States Census Bureau reported the city's growing population at 118,772 on April 1, 2010, a 44.2% increase from the 2000 Census population of 82,384. Thornton is the sixth-most populous city in the state of Colorado and the 213th-most populous city in the United States.</v>
    <v>581</v>
    <v>582</v>
    <v>583</v>
    <v>584</v>
    <v>Thornton</v>
    <v>585</v>
    <v>538</v>
    <v>Thornton</v>
    <v>mdp/vdpid/5083944525378879490</v>
  </rv>
  <rv s="0">
    <v>536870912</v>
    <v>80022</v>
    <v>e62740a6-c203-82ac-b63a-328fe743e403</v>
    <v>en-US</v>
    <v>Map</v>
  </rv>
  <rv s="8">
    <v>#VALUE!</v>
    <v>en-US</v>
    <v>e62740a6-c203-82ac-b63a-328fe743e403</v>
    <v>536870912</v>
    <v>1</v>
    <v>347</v>
    <v>56</v>
    <v>80022</v>
    <v>6</v>
    <v>57</v>
    <v>Map</v>
    <v>529</v>
    <v>530</v>
    <v>528</v>
    <v>80022 is a postal code in Commerce City, Colorado, United States</v>
    <v>80022</v>
    <v>80022</v>
    <v>mdp/vdpid/5083947253723299841</v>
  </rv>
  <rv s="0">
    <v>536870912</v>
    <v>New Castle</v>
    <v>b68e7282-d506-3ef8-b042-785df9e9f65e</v>
    <v>en-US</v>
    <v>Map</v>
  </rv>
  <rv s="0">
    <v>536870912</v>
    <v>Delaware</v>
    <v>8ad617cc-3d7a-4b3c-a787-098de959ccc4</v>
    <v>en-US</v>
    <v>Map</v>
  </rv>
  <rv s="0">
    <v>536870912</v>
    <v>New Castle County</v>
    <v>6fe2c91c-5af9-f724-20e3-6498553f5471</v>
    <v>en-US</v>
    <v>Map</v>
  </rv>
  <rv s="1">
    <fb>8.3000000000000007</fb>
    <v>10</v>
  </rv>
  <rv s="2">
    <v>51</v>
    <v>8</v>
    <v>354</v>
    <v>0</v>
    <v>Image of New Castle</v>
  </rv>
  <rv s="1">
    <fb>39.664721999999998</fb>
    <v>12</v>
  </rv>
  <rv s="3">
    <v>37</v>
  </rv>
  <rv s="4">
    <v>https://www.bing.com/search?q=new+castle+delaware&amp;form=skydnc</v>
    <v>Learn more on Bing</v>
  </rv>
  <rv s="1">
    <fb>-75.565278000000006</fb>
    <v>12</v>
  </rv>
  <rv s="1">
    <fb>5529</fb>
    <v>10</v>
  </rv>
  <rv s="3">
    <v>38</v>
  </rv>
  <rv s="5">
    <v>#VALUE!</v>
    <v>en-US</v>
    <v>b68e7282-d506-3ef8-b042-785df9e9f65e</v>
    <v>536870912</v>
    <v>1</v>
    <v>353</v>
    <v>4</v>
    <v>New Castle</v>
    <v>6</v>
    <v>7</v>
    <v>Map</v>
    <v>8</v>
    <v>9</v>
    <v>590</v>
    <v>591</v>
    <v>592</v>
    <v>4</v>
    <v>New Castle is a city in New Castle County, Delaware, United States, six miles south of Wilmington, and situated on the Delaware River. According to the 2010 Census, the population of the city is 5,285.</v>
    <v>593</v>
    <v>594</v>
    <v>595</v>
    <v>596</v>
    <v>597</v>
    <v>New Castle</v>
    <v>598</v>
    <v>599</v>
    <v>New Castle</v>
    <v>mdp/vdpid/5487451827177783297</v>
  </rv>
  <rv s="1">
    <fb>6452</fb>
    <v>10</v>
  </rv>
  <rv s="1">
    <fb>5804</fb>
    <v>10</v>
  </rv>
  <rv s="0">
    <v>536870912</v>
    <v>Dover</v>
    <v>e2074a3a-aa84-0f74-453a-3167a0a32abc</v>
    <v>en-US</v>
    <v>Map</v>
  </rv>
  <rv s="1">
    <fb>344022</fb>
    <v>10</v>
  </rv>
  <rv s="1">
    <fb>426149</fb>
    <v>10</v>
  </rv>
  <rv s="2">
    <v>52</v>
    <v>8</v>
    <v>360</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39</v>
  </rv>
  <rv s="4">
    <v>https://www.bing.com/search?q=delaware&amp;form=skydnc</v>
    <v>Learn more on Bing</v>
  </rv>
  <rv s="1">
    <fb>1018</fb>
    <v>24</v>
  </rv>
  <rv s="1">
    <fb>60509</fb>
    <v>24</v>
  </rv>
  <rv s="1">
    <fb>231500</fb>
    <v>24</v>
  </rv>
  <rv s="1">
    <fb>2.62</fb>
    <v>25</v>
  </rv>
  <rv s="1">
    <fb>967171</fb>
    <v>10</v>
  </rv>
  <rv s="1">
    <fb>0.17</fb>
    <v>26</v>
  </rv>
  <rv s="1">
    <fb>0.3</fb>
    <v>26</v>
  </rv>
  <rv s="1">
    <fb>0.22399999999999998</fb>
    <v>26</v>
  </rv>
  <rv s="1">
    <fb>8.6999999999999994E-2</fb>
    <v>26</v>
  </rv>
  <rv s="1">
    <fb>0.88400000000000001</fb>
    <v>26</v>
  </rv>
  <rv s="1">
    <fb>0.09</fb>
    <v>26</v>
  </rv>
  <rv s="1">
    <fb>8.5000000000000006E-2</fb>
    <v>26</v>
  </rv>
  <rv s="1">
    <fb>0.21600000000000003</fb>
    <v>26</v>
  </rv>
  <rv s="1">
    <fb>5.9000000000000004E-2</fb>
    <v>26</v>
  </rv>
  <rv s="1">
    <fb>0.70400000000000007</fb>
    <v>26</v>
  </rv>
  <rv s="6">
    <v>#VALUE!</v>
    <v>en-US</v>
    <v>8ad617cc-3d7a-4b3c-a787-098de959ccc4</v>
    <v>536870912</v>
    <v>1</v>
    <v>359</v>
    <v>18</v>
    <v>Delaware</v>
    <v>20</v>
    <v>21</v>
    <v>Map</v>
    <v>8</v>
    <v>22</v>
    <v>US-DE</v>
    <v>601</v>
    <v>602</v>
    <v>603</v>
    <v>4</v>
    <v>Delaware is a state in the Mid-Atlantic region of the United States, bordering Maryland to its south and west; Pennsylvania to its north; and New Jersey and the Atlantic Ocean to its east. The state takes its name from the nearby Delaware River named after Thomas West, 3rd Baron De La Warr, an English nobleman and Virginia's first colonial governor.</v>
    <v>604</v>
    <v>605</v>
    <v>606</v>
    <v>607</v>
    <v>610</v>
    <v>611</v>
    <v>612</v>
    <v>613</v>
    <v>614</v>
    <v>Delaware</v>
    <v>615</v>
    <v>616</v>
    <v>43</v>
    <v>617</v>
    <v>31</v>
    <v>150</v>
    <v>618</v>
    <v>619</v>
    <v>620</v>
    <v>621</v>
    <v>622</v>
    <v>334</v>
    <v>39</v>
    <v>623</v>
    <v>257</v>
    <v>624</v>
    <v>625</v>
    <v>626</v>
    <v>599</v>
    <v>Delaware</v>
    <v>mdp/vdpid/8831</v>
  </rv>
  <rv s="1">
    <fb>1279.4541265099999</fb>
    <v>10</v>
  </rv>
  <rv s="2">
    <v>53</v>
    <v>8</v>
    <v>364</v>
    <v>0</v>
    <v>Image of New Castle</v>
  </rv>
  <rv s="4">
    <v>https://www.bing.com/search?q=new+castle+county+delaware&amp;form=skydnc</v>
    <v>Learn more on Bing</v>
  </rv>
  <rv s="1">
    <fb>559335</fb>
    <v>10</v>
  </rv>
  <rv s="7">
    <v>#VALUE!</v>
    <v>en-US</v>
    <v>6fe2c91c-5af9-f724-20e3-6498553f5471</v>
    <v>536870912</v>
    <v>1</v>
    <v>363</v>
    <v>32</v>
    <v>New Castle</v>
    <v>33</v>
    <v>21</v>
    <v>Map</v>
    <v>8</v>
    <v>9</v>
    <v>590</v>
    <v>628</v>
    <v>4</v>
    <v>New Castle County is the northernmost of the three counties of the U.S. state of Delaware. As of the 2010 census, the population was 538,479, making it the most populous county in Delaware, with just under 60% of the state's population of 897,936. The county seat is Wilmington, which is also the state's most populous city.</v>
    <v>629</v>
    <v>607</v>
    <v>630</v>
    <v>New Castle</v>
    <v>631</v>
    <v>599</v>
    <v>New Castle</v>
    <v>mdp/vdpid/10035130</v>
  </rv>
  <rv s="1">
    <fb>44.1</fb>
    <v>10</v>
  </rv>
  <rv s="2">
    <v>54</v>
    <v>8</v>
    <v>371</v>
    <v>0</v>
    <v>Image of Wilmington</v>
  </rv>
  <rv s="1">
    <fb>39.745832999999998</fb>
    <v>12</v>
  </rv>
  <rv s="0">
    <v>805306368</v>
    <v>Michael S. Purzycki (Mayor)</v>
    <v>03870c67-499a-41e8-3237-2f1c27d52a6b</v>
    <v>en-US</v>
    <v>Generic</v>
  </rv>
  <rv s="3">
    <v>40</v>
  </rv>
  <rv s="4">
    <v>https://www.bing.com/search?q=wilmington+delaware&amp;form=skydnc</v>
    <v>Learn more on Bing</v>
  </rv>
  <rv s="1">
    <fb>-75.546666999999999</fb>
    <v>12</v>
  </rv>
  <rv s="1">
    <fb>70635</fb>
    <v>10</v>
  </rv>
  <rv s="5">
    <v>#VALUE!</v>
    <v>en-US</v>
    <v>77a8f223-fe51-4aa2-8e3d-6c81e5bc270e</v>
    <v>536870912</v>
    <v>1</v>
    <v>370</v>
    <v>4</v>
    <v>Wilmington</v>
    <v>20</v>
    <v>21</v>
    <v>Map</v>
    <v>8</v>
    <v>9</v>
    <v>590</v>
    <v>591</v>
    <v>633</v>
    <v>4</v>
    <v>Wilmington is the largest and most populous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634</v>
    <v>635</v>
    <v>637</v>
    <v>638</v>
    <v>639</v>
    <v>Wilmington</v>
    <v>640</v>
    <v>599</v>
    <v>Wilmington</v>
    <v>mdp/vdpid/5487439738388348930</v>
  </rv>
  <rv s="0">
    <v>536870912</v>
    <v>19720</v>
    <v>f4ad0329-a6c4-9e74-df96-3f8eb907a78e</v>
    <v>en-US</v>
    <v>Map</v>
  </rv>
  <rv s="8">
    <v>#VALUE!</v>
    <v>en-US</v>
    <v>f4ad0329-a6c4-9e74-df96-3f8eb907a78e</v>
    <v>536870912</v>
    <v>1</v>
    <v>373</v>
    <v>56</v>
    <v>19720</v>
    <v>6</v>
    <v>57</v>
    <v>Map</v>
    <v>590</v>
    <v>591</v>
    <v>589</v>
    <v>19720 is a postal code in New Castle, Delaware, United States</v>
    <v>19720</v>
    <v>19720</v>
    <v>mdp/vdpid/5487446994064506881</v>
  </rv>
  <rv s="0">
    <v>536870912</v>
    <v>New Castle</v>
    <v>6fe2c91c-5af9-f724-20e3-6498553f5471</v>
    <v>en-US</v>
    <v>Map</v>
  </rv>
  <rv s="0">
    <v>536870912</v>
    <v>Kapolei</v>
    <v>5937574a-ed5d-6d71-b11d-b682df79565e</v>
    <v>en-US</v>
    <v>Map</v>
  </rv>
  <rv s="0">
    <v>536870912</v>
    <v>Hawaii</v>
    <v>b6f01eaf-aecf-44f6-b64d-1f6e982365c3</v>
    <v>en-US</v>
    <v>Map</v>
  </rv>
  <rv s="0">
    <v>536870912</v>
    <v>Honolulu County</v>
    <v>6a1104f7-4797-056d-e612-ea6db8f7eb85</v>
    <v>en-US</v>
    <v>Map</v>
  </rv>
  <rv s="1">
    <fb>10.7</fb>
    <v>10</v>
  </rv>
  <rv s="2">
    <v>55</v>
    <v>8</v>
    <v>379</v>
    <v>0</v>
    <v>Image of Kapolei</v>
  </rv>
  <rv s="1">
    <fb>21.334721999999999</fb>
    <v>12</v>
  </rv>
  <rv s="0">
    <v>805306368</v>
    <v>Kirk Caldwell (Mayor)</v>
    <v>f73acf4c-852e-e2ed-88b2-ca8cea13e42d</v>
    <v>en-US</v>
    <v>Generic</v>
  </rv>
  <rv s="3">
    <v>41</v>
  </rv>
  <rv s="4">
    <v>https://www.bing.com/search?q=kapolei+hawaii&amp;form=skydnc</v>
    <v>Learn more on Bing</v>
  </rv>
  <rv s="1">
    <fb>-158.08083300000001</fb>
    <v>12</v>
  </rv>
  <rv s="1">
    <fb>107234</fb>
    <v>10</v>
  </rv>
  <rv s="3">
    <v>42</v>
  </rv>
  <rv s="5">
    <v>#VALUE!</v>
    <v>en-US</v>
    <v>5937574a-ed5d-6d71-b11d-b682df79565e</v>
    <v>536870912</v>
    <v>1</v>
    <v>377</v>
    <v>4</v>
    <v>Kapolei</v>
    <v>20</v>
    <v>21</v>
    <v>Map</v>
    <v>8</v>
    <v>378</v>
    <v>646</v>
    <v>647</v>
    <v>648</v>
    <v>4</v>
    <v>Kapolei is a planned community in Honolulu County, Hawaiʻi, United States, on the island of Oʻahu. It is colloquially known as the "second city" of Oʻahu, in relation to Honolulu. For statistical purposes, the United States Census Bureau has defined Kapolei as a census-designated place within the consolidated city-county of Honolulu.</v>
    <v>649</v>
    <v>650</v>
    <v>652</v>
    <v>653</v>
    <v>654</v>
    <v>Kapolei</v>
    <v>655</v>
    <v>656</v>
    <v>Kapolei</v>
    <v>mdp/vdpid/4984061594855014401</v>
  </rv>
  <rv s="1">
    <fb>28311</fb>
    <v>10</v>
  </rv>
  <rv s="1">
    <fb>3369</fb>
    <v>10</v>
  </rv>
  <rv s="0">
    <v>536870912</v>
    <v>Honolulu</v>
    <v>d731fc3c-d469-8636-dd36-2af83cf55145</v>
    <v>en-US</v>
    <v>Map</v>
  </rv>
  <rv s="1">
    <fb>450572</fb>
    <v>10</v>
  </rv>
  <rv s="1">
    <fb>537114</fb>
    <v>10</v>
  </rv>
  <rv s="2">
    <v>56</v>
    <v>8</v>
    <v>385</v>
    <v>0</v>
    <v>Image of Hawaii</v>
  </rv>
  <rv s="0">
    <v>805306368</v>
    <v>David Ige (Governor)</v>
    <v>41a49a0f-3733-4e63-854c-aecc5a524ad4</v>
    <v>en-US</v>
    <v>Generic</v>
  </rv>
  <rv s="0">
    <v>805306368</v>
    <v>Josh Green (Lieutenant Governor)</v>
    <v>e8a1f48b-8616-45f1-b58d-b75ef6372200</v>
    <v>en-US</v>
    <v>Generic</v>
  </rv>
  <rv s="3">
    <v>43</v>
  </rv>
  <rv s="4">
    <v>https://www.bing.com/search?q=hawaii&amp;form=skydnc</v>
    <v>Learn more on Bing</v>
  </rv>
  <rv s="1">
    <fb>1438</fb>
    <v>24</v>
  </rv>
  <rv s="1">
    <fb>69515</fb>
    <v>24</v>
  </rv>
  <rv s="1">
    <fb>515300</fb>
    <v>24</v>
  </rv>
  <rv s="1">
    <fb>3.02</fb>
    <v>25</v>
  </rv>
  <rv s="1">
    <fb>1420491</fb>
    <v>10</v>
  </rv>
  <rv s="1">
    <fb>0.05</fb>
    <v>26</v>
  </rv>
  <rv s="1">
    <fb>0.16500000000000001</fb>
    <v>26</v>
  </rv>
  <rv s="1">
    <fb>5.0000000000000001E-3</fb>
    <v>27</v>
  </rv>
  <rv s="1">
    <fb>0.373</fb>
    <v>26</v>
  </rv>
  <rv s="1">
    <fb>0.308</fb>
    <v>26</v>
  </rv>
  <rv s="1">
    <fb>2.6000000000000002E-2</fb>
    <v>26</v>
  </rv>
  <rv s="1">
    <fb>0.17699999999999999</fb>
    <v>26</v>
  </rv>
  <rv s="1">
    <fb>0.91</fb>
    <v>26</v>
  </rv>
  <rv s="1">
    <fb>0.10400000000000001</fb>
    <v>26</v>
  </rv>
  <rv s="1">
    <fb>0.61499999999999999</fb>
    <v>26</v>
  </rv>
  <rv s="1">
    <fb>0.217</fb>
    <v>26</v>
  </rv>
  <rv s="1">
    <fb>0.26700000000000002</fb>
    <v>26</v>
  </rv>
  <rv s="6">
    <v>#VALUE!</v>
    <v>en-US</v>
    <v>b6f01eaf-aecf-44f6-b64d-1f6e982365c3</v>
    <v>536870912</v>
    <v>1</v>
    <v>384</v>
    <v>18</v>
    <v>Hawaii</v>
    <v>6</v>
    <v>7</v>
    <v>Map</v>
    <v>8</v>
    <v>22</v>
    <v>US-HI</v>
    <v>658</v>
    <v>659</v>
    <v>660</v>
    <v>4</v>
    <v>Hawaii is a U.S. state located in the Pacific Ocean. It is the only state outside North America, the only island state, and the only state in the tropics. Hawaii is also one of a handful of U.S. states to have once been an independent nation.</v>
    <v>661</v>
    <v>662</v>
    <v>663</v>
    <v>660</v>
    <v>666</v>
    <v>667</v>
    <v>668</v>
    <v>669</v>
    <v>670</v>
    <v>Hawaii</v>
    <v>671</v>
    <v>672</v>
    <v>673</v>
    <v>674</v>
    <v>675</v>
    <v>676</v>
    <v>677</v>
    <v>678</v>
    <v>679</v>
    <v>680</v>
    <v>681</v>
    <v>682</v>
    <v>146</v>
    <v>330</v>
    <v>564</v>
    <v>683</v>
    <v>330</v>
    <v>684</v>
    <v>656</v>
    <v>Hawaii</v>
    <v>mdp/vdpid/13656</v>
  </rv>
  <rv s="1">
    <fb>5508.9047106799999</fb>
    <v>10</v>
  </rv>
  <rv s="2">
    <v>57</v>
    <v>8</v>
    <v>390</v>
    <v>0</v>
    <v>Image of Honolulu County</v>
  </rv>
  <rv s="4">
    <v>https://www.bing.com/search?q=honolulu+county&amp;form=skydnc</v>
    <v>Learn more on Bing</v>
  </rv>
  <rv s="1">
    <fb>980080</fb>
    <v>10</v>
  </rv>
  <rv s="7">
    <v>#VALUE!</v>
    <v>en-US</v>
    <v>6a1104f7-4797-056d-e612-ea6db8f7eb85</v>
    <v>536870912</v>
    <v>1</v>
    <v>389</v>
    <v>32</v>
    <v>Honolulu County</v>
    <v>33</v>
    <v>21</v>
    <v>Map</v>
    <v>8</v>
    <v>9</v>
    <v>646</v>
    <v>686</v>
    <v>4</v>
    <v>Honolulu County is a consolidated city–county in the U.S. state of Hawaii. The city–county includes both the city of Honolulu and the rest of the island of Oʻahu, as well as several minor outlying islands, including all of the Northwestern Hawaiian Islands except Midway Atoll.</v>
    <v>687</v>
    <v>660</v>
    <v>688</v>
    <v>Honolulu County</v>
    <v>689</v>
    <v>656</v>
    <v>Honolulu County</v>
    <v>mdp/vdpid/10039427</v>
  </rv>
  <rv s="1">
    <fb>177.2</fb>
    <v>10</v>
  </rv>
  <rv s="2">
    <v>58</v>
    <v>8</v>
    <v>397</v>
    <v>0</v>
    <v>Image of Honolulu</v>
  </rv>
  <rv s="1">
    <fb>21.309920000000002</fb>
    <v>12</v>
  </rv>
  <rv s="3">
    <v>44</v>
  </rv>
  <rv s="4">
    <v>https://www.bing.com/search?q=honolulu+oahu&amp;form=skydnc</v>
    <v>Learn more on Bing</v>
  </rv>
  <rv s="1">
    <fb>-157.858158</fb>
    <v>12</v>
  </rv>
  <rv s="1">
    <fb>337256</fb>
    <v>10</v>
  </rv>
  <rv s="5">
    <v>#VALUE!</v>
    <v>en-US</v>
    <v>d731fc3c-d469-8636-dd36-2af83cf55145</v>
    <v>536870912</v>
    <v>1</v>
    <v>396</v>
    <v>4</v>
    <v>Honolulu</v>
    <v>20</v>
    <v>21</v>
    <v>Map</v>
    <v>8</v>
    <v>135</v>
    <v>646</v>
    <v>647</v>
    <v>691</v>
    <v>4</v>
    <v>Honolulu is the capital and largest city of the U.S. state of Hawaii, which is located in the Pacific Ocean. It is an unincorporated county seat of the consolidated City and County of Honolulu, situated along the southeast coast of the island of Oʻahu, and is the westernmost and southernmost major U.S. city. Honolulu is Hawaii's main gateway to the world. It is also a major hub for international business, finance, hospitality, and military defense in both the state and Oceania. The city is characterized by a mix of various Asian, Western, and Pacific cultures, as reflected in its diverse demography, cuisine, and traditions.</v>
    <v>692</v>
    <v>693</v>
    <v>694</v>
    <v>695</v>
    <v>696</v>
    <v>Honolulu</v>
    <v>697</v>
    <v>656</v>
    <v>Honolulu</v>
    <v>mdp/vdpid/4984068778523361281</v>
  </rv>
  <rv s="0">
    <v>536870912</v>
    <v>96707</v>
    <v>846ed5e8-c728-e3b9-b574-cebbd415a30d</v>
    <v>en-US</v>
    <v>Map</v>
  </rv>
  <rv s="8">
    <v>#VALUE!</v>
    <v>en-US</v>
    <v>846ed5e8-c728-e3b9-b574-cebbd415a30d</v>
    <v>536870912</v>
    <v>1</v>
    <v>399</v>
    <v>56</v>
    <v>96707</v>
    <v>6</v>
    <v>57</v>
    <v>Map</v>
    <v>646</v>
    <v>647</v>
    <v>645</v>
    <v>96707 is a postal code in Kapolei, Hawaii, United States</v>
    <v>96707</v>
    <v>96707</v>
    <v>mdp/vdpid/4984061767962329089</v>
  </rv>
  <rv s="0">
    <v>536870912</v>
    <v>Roxana</v>
    <v>bd207d77-6140-d6ac-ef61-58f64b7d89d4</v>
    <v>en-US</v>
    <v>Map</v>
  </rv>
  <rv s="0">
    <v>536870912</v>
    <v>Illinois</v>
    <v>4131acb8-628a-4241-8920-ca79eab9dade</v>
    <v>en-US</v>
    <v>Map</v>
  </rv>
  <rv s="0">
    <v>536870912</v>
    <v>Madison County</v>
    <v>350e7c43-6577-6d02-20c9-7ee32c15835d</v>
    <v>en-US</v>
    <v>Map</v>
  </rv>
  <rv s="1">
    <fb>18.699714156625902</fb>
    <v>10</v>
  </rv>
  <rv s="2">
    <v>59</v>
    <v>8</v>
    <v>403</v>
    <v>0</v>
    <v>Image of Roxana</v>
  </rv>
  <rv s="1">
    <fb>38.848615000000002</fb>
    <v>12</v>
  </rv>
  <rv s="4">
    <v>https://www.bing.com/search?q=roxana+illinois&amp;form=skydnc</v>
    <v>Learn more on Bing</v>
  </rv>
  <rv s="1">
    <fb>-90.078907000000001</fb>
    <v>12</v>
  </rv>
  <rv s="1">
    <fb>1450</fb>
    <v>10</v>
  </rv>
  <rv s="9">
    <v>#VALUE!</v>
    <v>en-US</v>
    <v>bd207d77-6140-d6ac-ef61-58f64b7d89d4</v>
    <v>536870912</v>
    <v>1</v>
    <v>402</v>
    <v>75</v>
    <v>Roxana</v>
    <v>20</v>
    <v>21</v>
    <v>Map</v>
    <v>8</v>
    <v>9</v>
    <v>702</v>
    <v>703</v>
    <v>704</v>
    <v>4</v>
    <v>Roxana is a village in Madison County, Illinois, United States. The population was 1,542 at the 2010 census. A majority of the land in Roxana is taken up by the Wood River Refinery, an oil refinery operated by Phillips 66. The refinery was originally built and owned by Shell Oil. As of 2016, the refinery is capable of refining 314,000 barrels of oil per day to produce gasoline, jet fuel, diesel, asphalt, propane, and other products, and supplies part of the St. Louis, Chicago, Indiana and Ohio regions.</v>
    <v>705</v>
    <v>706</v>
    <v>707</v>
    <v>708</v>
    <v>Roxana</v>
    <v>709</v>
    <v>11</v>
    <v>Roxana</v>
    <v>mdp/vdpid/5096595417064275969</v>
  </rv>
  <rv s="1">
    <fb>149998</fb>
    <v>10</v>
  </rv>
  <rv s="1">
    <fb>22603</fb>
    <v>10</v>
  </rv>
  <rv s="0">
    <v>536870912</v>
    <v>Springfield</v>
    <v>dc562bf8-bf83-4505-8a1b-0bdb5bd605f8</v>
    <v>en-US</v>
    <v>Map</v>
  </rv>
  <rv s="1">
    <fb>4786388</fb>
    <v>10</v>
  </rv>
  <rv s="1">
    <fb>5326970</fb>
    <v>10</v>
  </rv>
  <rv s="2">
    <v>60</v>
    <v>8</v>
    <v>408</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45</v>
  </rv>
  <rv s="4">
    <v>https://www.bing.com/search?q=illinois&amp;form=skydnc</v>
    <v>Learn more on Bing</v>
  </rv>
  <rv s="1">
    <fb>907</fb>
    <v>24</v>
  </rv>
  <rv s="1">
    <fb>57574</fb>
    <v>24</v>
  </rv>
  <rv s="1">
    <fb>173800</fb>
    <v>24</v>
  </rv>
  <rv s="1">
    <fb>2.63</fb>
    <v>25</v>
  </rv>
  <rv s="1">
    <fb>12741080</fb>
    <v>10</v>
  </rv>
  <rv s="1">
    <fb>-2E-3</fb>
    <v>26</v>
  </rv>
  <rv s="1">
    <fb>0.14199999999999999</fb>
    <v>26</v>
  </rv>
  <rv s="1">
    <fb>6.0000000000000001E-3</fb>
    <v>27</v>
  </rv>
  <rv s="1">
    <fb>5.5E-2</fb>
    <v>26</v>
  </rv>
  <rv s="1">
    <fb>0.32299999999999995</fb>
    <v>26</v>
  </rv>
  <rv s="1">
    <fb>0.14000000000000001</fb>
    <v>26</v>
  </rv>
  <rv s="1">
    <fb>0.879</fb>
    <v>26</v>
  </rv>
  <rv s="1">
    <fb>0.16899999999999998</fb>
    <v>26</v>
  </rv>
  <rv s="1">
    <fb>0.65599999999999992</fb>
    <v>26</v>
  </rv>
  <rv s="1">
    <fb>7.0999999999999994E-2</fb>
    <v>26</v>
  </rv>
  <rv s="1">
    <fb>1.9E-2</fb>
    <v>26</v>
  </rv>
  <rv s="1">
    <fb>6.0999999999999999E-2</fb>
    <v>26</v>
  </rv>
  <rv s="1">
    <fb>0.77300000000000002</fb>
    <v>26</v>
  </rv>
  <rv s="6">
    <v>#VALUE!</v>
    <v>en-US</v>
    <v>4131acb8-628a-4241-8920-ca79eab9dade</v>
    <v>536870912</v>
    <v>1</v>
    <v>407</v>
    <v>18</v>
    <v>Illinois</v>
    <v>20</v>
    <v>21</v>
    <v>Map</v>
    <v>8</v>
    <v>22</v>
    <v>US-IL</v>
    <v>711</v>
    <v>712</v>
    <v>713</v>
    <v>4</v>
    <v>Illinois is a state in the Midwestern and Great Lakes regions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The Port of Chicago connects the state to international ports via two main routes: from the Great Lakes, via the Saint Lawrence Seaway, to the Atlantic Ocean and from the Great Lakes to the Mississippi River, via the Illinois River, through the Illinois Waterway.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714</v>
    <v>715</v>
    <v>716</v>
    <v>717</v>
    <v>720</v>
    <v>721</v>
    <v>722</v>
    <v>723</v>
    <v>724</v>
    <v>Illinois</v>
    <v>725</v>
    <v>726</v>
    <v>727</v>
    <v>728</v>
    <v>729</v>
    <v>730</v>
    <v>731</v>
    <v>328</v>
    <v>732</v>
    <v>733</v>
    <v>734</v>
    <v>735</v>
    <v>39</v>
    <v>736</v>
    <v>737</v>
    <v>564</v>
    <v>738</v>
    <v>739</v>
    <v>11</v>
    <v>Illinois</v>
    <v>mdp/vdpid/14808</v>
  </rv>
  <rv s="1">
    <fb>1916.5912016499999</fb>
    <v>10</v>
  </rv>
  <rv s="2">
    <v>61</v>
    <v>8</v>
    <v>413</v>
    <v>0</v>
    <v>Image of Madison</v>
  </rv>
  <rv s="0">
    <v>536870912</v>
    <v>Edwardsville Township</v>
    <v>c1570bdb-ffd8-7ef6-c53d-17464999f621</v>
    <v>en-US</v>
    <v>Map</v>
  </rv>
  <rv s="4">
    <v>https://www.bing.com/search?q=madison+county+illinois&amp;form=skydnc</v>
    <v>Learn more on Bing</v>
  </rv>
  <rv s="1">
    <fb>264461</fb>
    <v>10</v>
  </rv>
  <rv s="7">
    <v>#VALUE!</v>
    <v>en-US</v>
    <v>350e7c43-6577-6d02-20c9-7ee32c15835d</v>
    <v>536870912</v>
    <v>1</v>
    <v>412</v>
    <v>32</v>
    <v>Madison</v>
    <v>33</v>
    <v>21</v>
    <v>Map</v>
    <v>8</v>
    <v>9</v>
    <v>702</v>
    <v>741</v>
    <v>4</v>
    <v>Madison County is a county located in the U.S. state of Illinois. It is a part of the Metro East in southern Illinois. According to the 2010 census, it had a population of 269,282. The county seat is Edwardsville, Illinois, and the largest city is Granite City, Illinois.</v>
    <v>742</v>
    <v>743</v>
    <v>744</v>
    <v>Madison</v>
    <v>745</v>
    <v>11</v>
    <v>Madison</v>
    <v>mdp/vdpid/10035557</v>
  </rv>
  <rv s="0">
    <v>536870912</v>
    <v>Sangamon County</v>
    <v>a2d6a9e6-8d40-77d2-b1ca-2b93a570b0e3</v>
    <v>en-US</v>
    <v>Map</v>
  </rv>
  <rv s="1">
    <fb>174.12490065788899</fb>
    <v>10</v>
  </rv>
  <rv s="2">
    <v>62</v>
    <v>8</v>
    <v>419</v>
    <v>0</v>
    <v>Image of Springfield</v>
  </rv>
  <rv s="1">
    <fb>39.698329999999999</fb>
    <v>12</v>
  </rv>
  <rv s="0">
    <v>805306368</v>
    <v>Jim Langfelder (Mayor)</v>
    <v>327f8cf0-e741-ecb1-4b71-27bbcff9f7cf</v>
    <v>en-US</v>
    <v>Generic</v>
  </rv>
  <rv s="3">
    <v>46</v>
  </rv>
  <rv s="4">
    <v>https://www.bing.com/search?q=springfield+illinois&amp;form=skydnc</v>
    <v>Learn more on Bing</v>
  </rv>
  <rv s="1">
    <fb>-89.619720000000001</fb>
    <v>12</v>
  </rv>
  <rv s="1">
    <fb>114694</fb>
    <v>10</v>
  </rv>
  <rv s="5">
    <v>#VALUE!</v>
    <v>en-US</v>
    <v>dc562bf8-bf83-4505-8a1b-0bdb5bd605f8</v>
    <v>536870912</v>
    <v>1</v>
    <v>418</v>
    <v>4</v>
    <v>Springfield</v>
    <v>20</v>
    <v>21</v>
    <v>Map</v>
    <v>8</v>
    <v>9</v>
    <v>702</v>
    <v>747</v>
    <v>748</v>
    <v>4</v>
    <v>Springfield is the capital of the U.S. state of Illinois and the county seat and largest city of Sangamon County. The city's population was 116,250 at the 2010 U.S. Census, which makes it the state's sixth most-populous city, the second largest outside of the Chicago metropolitan area, and the largest in central Illinois. As of 2019, the city's population was estimated to have decreased to 114,230, with just over 211,700 residents living in the Springfield Metropolitan Statistical Area, which includes Sangamon County and the adjacent Menard County.</v>
    <v>749</v>
    <v>750</v>
    <v>752</v>
    <v>753</v>
    <v>754</v>
    <v>Springfield</v>
    <v>755</v>
    <v>11</v>
    <v>Springfield</v>
    <v>mdp/vdpid/5477881414449889283</v>
  </rv>
  <rv s="0">
    <v>536870912</v>
    <v>Cook County</v>
    <v>38aa555d-a2f0-25e5-0b3a-ef870e8ef479</v>
    <v>en-US</v>
    <v>Map</v>
  </rv>
  <rv s="1">
    <fb>606.1</fb>
    <v>10</v>
  </rv>
  <rv s="2">
    <v>63</v>
    <v>8</v>
    <v>426</v>
    <v>0</v>
    <v>Image of Chicago</v>
  </rv>
  <rv s="1">
    <fb>41.883229</fb>
    <v>12</v>
  </rv>
  <rv s="3">
    <v>47</v>
  </rv>
  <rv s="4">
    <v>https://www.bing.com/search?q=chicago&amp;form=skydnc</v>
    <v>Learn more on Bing</v>
  </rv>
  <rv s="1">
    <fb>-87.632397999999995</fb>
    <v>12</v>
  </rv>
  <rv s="1">
    <fb>2705994</fb>
    <v>10</v>
  </rv>
  <rv s="5">
    <v>#VALUE!</v>
    <v>en-US</v>
    <v>28deeb39-ca49-4bd4-913b-929b1de4b25b</v>
    <v>536870912</v>
    <v>1</v>
    <v>425</v>
    <v>4</v>
    <v>Chicago</v>
    <v>20</v>
    <v>21</v>
    <v>Map</v>
    <v>8</v>
    <v>9</v>
    <v>702</v>
    <v>757</v>
    <v>758</v>
    <v>4</v>
    <v>Chicago, officially the City of Chicago, is the most populous city in the U.S. state of Illinois, and the third most populous city in the United States. With an estimated population of 2,693,976 in 2019, it is also the most populous city in the Midwestern United States.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v>
    <v>759</v>
    <v>760</v>
    <v>761</v>
    <v>762</v>
    <v>763</v>
    <v>Chicago</v>
    <v>764</v>
    <v>11</v>
    <v>Chicago</v>
    <v>mdp/vdpid/5477686925982695427</v>
  </rv>
  <rv s="0">
    <v>536870912</v>
    <v>62084</v>
    <v>046fb8ba-ff71-b4e1-f152-ecf193754339</v>
    <v>en-US</v>
    <v>Map</v>
  </rv>
  <rv s="8">
    <v>#VALUE!</v>
    <v>en-US</v>
    <v>046fb8ba-ff71-b4e1-f152-ecf193754339</v>
    <v>536870912</v>
    <v>1</v>
    <v>428</v>
    <v>56</v>
    <v>62084</v>
    <v>6</v>
    <v>57</v>
    <v>Map</v>
    <v>702</v>
    <v>703</v>
    <v>701</v>
    <v>62084 is a postal code in Roxana, Illinois, United States</v>
    <v>62084</v>
    <v>62084</v>
    <v>mdp/vdpid/5096595621326880769</v>
  </rv>
  <rv s="0">
    <v>536870912</v>
    <v>Madison</v>
    <v>350e7c43-6577-6d02-20c9-7ee32c15835d</v>
    <v>en-US</v>
    <v>Map</v>
  </rv>
  <rv s="0">
    <v>536870912</v>
    <v>Robinson</v>
    <v>b5d48f3b-ebe9-bcee-6535-66f188645243</v>
    <v>en-US</v>
    <v>Map</v>
  </rv>
  <rv s="0">
    <v>536870912</v>
    <v>Crawford County</v>
    <v>f0e9b274-4b15-2646-bd68-8f364ecc60e7</v>
    <v>en-US</v>
    <v>Map</v>
  </rv>
  <rv s="1">
    <fb>12.3283434051994</fb>
    <v>10</v>
  </rv>
  <rv s="2">
    <v>64</v>
    <v>8</v>
    <v>432</v>
    <v>0</v>
    <v>Image of Robinson</v>
  </rv>
  <rv s="1">
    <fb>39.005856999999999</fb>
    <v>12</v>
  </rv>
  <rv s="4">
    <v>https://www.bing.com/search?q=robinson+illinois&amp;form=skydnc</v>
    <v>Learn more on Bing</v>
  </rv>
  <rv s="1">
    <fb>-87.738905000000003</fb>
    <v>12</v>
  </rv>
  <rv s="1">
    <fb>7400</fb>
    <v>10</v>
  </rv>
  <rv s="9">
    <v>#VALUE!</v>
    <v>en-US</v>
    <v>b5d48f3b-ebe9-bcee-6535-66f188645243</v>
    <v>536870912</v>
    <v>1</v>
    <v>431</v>
    <v>75</v>
    <v>Robinson</v>
    <v>6</v>
    <v>7</v>
    <v>Map</v>
    <v>8</v>
    <v>9</v>
    <v>702</v>
    <v>770</v>
    <v>771</v>
    <v>4</v>
    <v>Robinson is a city in Crawford County, Illinois, United States. The population was 7,713 at the 2010 census, up from 6,822 in 2000. It is the county seat of Crawford County.</v>
    <v>772</v>
    <v>773</v>
    <v>774</v>
    <v>775</v>
    <v>Robinson</v>
    <v>776</v>
    <v>11</v>
    <v>Robinson</v>
    <v>mdp/vdpid/5481074876783525889</v>
  </rv>
  <rv s="1">
    <fb>1155.13469721</fb>
    <v>10</v>
  </rv>
  <rv s="2">
    <v>65</v>
    <v>8</v>
    <v>436</v>
    <v>0</v>
    <v>Image of Crawford</v>
  </rv>
  <rv s="0">
    <v>536870912</v>
    <v>Robinson Township</v>
    <v>7060e7f7-ba67-a3af-9322-05a25959c30a</v>
    <v>en-US</v>
    <v>Map</v>
  </rv>
  <rv s="4">
    <v>https://www.bing.com/search?q=crawford+county+illinois&amp;form=skydnc</v>
    <v>Learn more on Bing</v>
  </rv>
  <rv s="1">
    <fb>18807</fb>
    <v>10</v>
  </rv>
  <rv s="11">
    <v>#VALUE!</v>
    <v>en-US</v>
    <v>f0e9b274-4b15-2646-bd68-8f364ecc60e7</v>
    <v>536870912</v>
    <v>1</v>
    <v>435</v>
    <v>117</v>
    <v>Crawford</v>
    <v>6</v>
    <v>7</v>
    <v>Map</v>
    <v>8</v>
    <v>9</v>
    <v>702</v>
    <v>778</v>
    <v>4</v>
    <v>Crawford County is a county located in the U.S. state of Illinois. As of the 2010 census, the population was 19,817. Its county seat is Robinson.</v>
    <v>779</v>
    <v>780</v>
    <v>781</v>
    <v>Crawford</v>
    <v>782</v>
    <v>Crawford</v>
    <v>mdp/vdpid/10035517</v>
  </rv>
  <rv s="0">
    <v>536870912</v>
    <v>62454</v>
    <v>3a6eb6ba-2b66-d0a1-d68c-e76dbf3f934d</v>
    <v>en-US</v>
    <v>Map</v>
  </rv>
  <rv s="8">
    <v>#VALUE!</v>
    <v>en-US</v>
    <v>3a6eb6ba-2b66-d0a1-d68c-e76dbf3f934d</v>
    <v>536870912</v>
    <v>1</v>
    <v>438</v>
    <v>56</v>
    <v>62454</v>
    <v>6</v>
    <v>57</v>
    <v>Map</v>
    <v>702</v>
    <v>770</v>
    <v>769</v>
    <v>62454 is a postal code in Robinson, Illinois, United States</v>
    <v>62454</v>
    <v>62454</v>
    <v>mdp/vdpid/5481075899119960065</v>
  </rv>
  <rv s="0">
    <v>536870912</v>
    <v>Crawford</v>
    <v>f0e9b274-4b15-2646-bd68-8f364ecc60e7</v>
    <v>en-US</v>
    <v>Map</v>
  </rv>
  <rv s="0">
    <v>536870912</v>
    <v>Channahon</v>
    <v>46df0e95-df8b-9966-2e45-a2bfe1ef0359</v>
    <v>en-US</v>
    <v>Map</v>
  </rv>
  <rv s="0">
    <v>536870912</v>
    <v>Will County</v>
    <v>eaa785d8-4ace-07ff-f3b8-c036760bf04a</v>
    <v>en-US</v>
    <v>Map</v>
  </rv>
  <rv s="1">
    <fb>44.651395022192602</fb>
    <v>10</v>
  </rv>
  <rv s="2">
    <v>66</v>
    <v>8</v>
    <v>443</v>
    <v>0</v>
    <v>Image of Channahon</v>
  </rv>
  <rv s="1">
    <fb>41.438155999999999</fb>
    <v>12</v>
  </rv>
  <rv s="4">
    <v>https://www.bing.com/search?q=channahon+illinois&amp;form=skydnc</v>
    <v>Learn more on Bing</v>
  </rv>
  <rv s="1">
    <fb>-88.216520000000003</fb>
    <v>12</v>
  </rv>
  <rv s="1">
    <fb>13086</fb>
    <v>10</v>
  </rv>
  <rv s="9">
    <v>#VALUE!</v>
    <v>en-US</v>
    <v>46df0e95-df8b-9966-2e45-a2bfe1ef0359</v>
    <v>536870912</v>
    <v>1</v>
    <v>442</v>
    <v>75</v>
    <v>Channahon</v>
    <v>20</v>
    <v>21</v>
    <v>Map</v>
    <v>8</v>
    <v>9</v>
    <v>702</v>
    <v>788</v>
    <v>789</v>
    <v>4</v>
    <v>Channahon is a village in Grundy and Will counties in the U.S. state of Illinois. The population was 12,560 at the 2010 census. Located in a rural area southwest of Joliet, Illinois, most of the village is within Channahon Township in Will County. The current village president is Missey Moorman Schumacher.</v>
    <v>790</v>
    <v>791</v>
    <v>792</v>
    <v>793</v>
    <v>Channahon</v>
    <v>794</v>
    <v>11</v>
    <v>Channahon</v>
    <v>mdp/vdpid/5477723250400165889</v>
  </rv>
  <rv s="1">
    <fb>2198.8999056799998</fb>
    <v>10</v>
  </rv>
  <rv s="2">
    <v>67</v>
    <v>8</v>
    <v>448</v>
    <v>0</v>
    <v>Image of Will County</v>
  </rv>
  <rv s="0">
    <v>536870912</v>
    <v>Joliet</v>
    <v>482baac6-7bd7-4326-810e-d9e6e8880d38</v>
    <v>en-US</v>
    <v>Map</v>
  </rv>
  <rv s="4">
    <v>https://www.bing.com/search?q=will+county+illinois&amp;form=skydnc</v>
    <v>Learn more on Bing</v>
  </rv>
  <rv s="1">
    <fb>692310</fb>
    <v>10</v>
  </rv>
  <rv s="7">
    <v>#VALUE!</v>
    <v>en-US</v>
    <v>eaa785d8-4ace-07ff-f3b8-c036760bf04a</v>
    <v>536870912</v>
    <v>1</v>
    <v>447</v>
    <v>32</v>
    <v>Will County</v>
    <v>33</v>
    <v>21</v>
    <v>Map</v>
    <v>8</v>
    <v>9</v>
    <v>702</v>
    <v>796</v>
    <v>4</v>
    <v>Will County is a county in the northeastern part of the state of Illinois. According to the 2010 census, it had a population of 677,560, an increase of 34.9% from 502,266 in 2000, making it Illinois's fourth-most populous county. The county seat is Joliet.</v>
    <v>797</v>
    <v>798</v>
    <v>799</v>
    <v>Will County</v>
    <v>800</v>
    <v>11</v>
    <v>Will County</v>
    <v>mdp/vdpid/10035599</v>
  </rv>
  <rv s="0">
    <v>536870912</v>
    <v>Kendall County</v>
    <v>d737b327-6f3b-1f5f-3d9a-07d63cd88776</v>
    <v>en-US</v>
    <v>Map</v>
  </rv>
  <rv s="1">
    <fb>169.32</fb>
    <v>10</v>
  </rv>
  <rv s="2">
    <v>68</v>
    <v>8</v>
    <v>454</v>
    <v>0</v>
    <v>Image of Joliet</v>
  </rv>
  <rv s="1">
    <fb>41.520555999999999</fb>
    <v>12</v>
  </rv>
  <rv s="3">
    <v>48</v>
  </rv>
  <rv s="4">
    <v>https://www.bing.com/search?q=joliet+illinois&amp;form=skydnc</v>
    <v>Learn more on Bing</v>
  </rv>
  <rv s="1">
    <fb>-88.150555999999995</fb>
    <v>12</v>
  </rv>
  <rv s="1">
    <fb>148099</fb>
    <v>10</v>
  </rv>
  <rv s="5">
    <v>#VALUE!</v>
    <v>en-US</v>
    <v>482baac6-7bd7-4326-810e-d9e6e8880d38</v>
    <v>536870912</v>
    <v>1</v>
    <v>453</v>
    <v>4</v>
    <v>Joliet</v>
    <v>20</v>
    <v>21</v>
    <v>Map</v>
    <v>8</v>
    <v>9</v>
    <v>702</v>
    <v>802</v>
    <v>803</v>
    <v>4</v>
    <v>Joliet is a city in Will and Kendall Counties in the U.S. state of Illinois, 30 miles southwest of Chicago. It is the county seat of Will County. At the 2010 census, the city was the fourth-largest in Illinois, with a population of 147,433. A population estimate in 2019 put Joliet's population at 147,344, which would make it the third-largest city in Illinois if accurate.</v>
    <v>804</v>
    <v>805</v>
    <v>806</v>
    <v>807</v>
    <v>808</v>
    <v>Joliet</v>
    <v>809</v>
    <v>11</v>
    <v>Joliet</v>
    <v>mdp/vdpid/5477676698692485121</v>
  </rv>
  <rv s="0">
    <v>536870912</v>
    <v>60410</v>
    <v>8efa7f7c-b523-9d29-bdf3-f2d1d8d68f5a</v>
    <v>en-US</v>
    <v>Map</v>
  </rv>
  <rv s="8">
    <v>#VALUE!</v>
    <v>en-US</v>
    <v>8efa7f7c-b523-9d29-bdf3-f2d1d8d68f5a</v>
    <v>536870912</v>
    <v>1</v>
    <v>456</v>
    <v>56</v>
    <v>60410</v>
    <v>6</v>
    <v>57</v>
    <v>Map</v>
    <v>702</v>
    <v>788</v>
    <v>787</v>
    <v>60410 is a postal code in Channahon, Illinois, United States</v>
    <v>60410</v>
    <v>60410</v>
    <v>mdp/vdpid/5477724070705364993</v>
  </rv>
  <rv s="0">
    <v>536870912</v>
    <v>Romeoville</v>
    <v>bd8d7fce-c523-d3f5-2e59-1a14a0f00156</v>
    <v>en-US</v>
    <v>Map</v>
  </rv>
  <rv s="1">
    <fb>52.05</fb>
    <v>10</v>
  </rv>
  <rv s="2">
    <v>69</v>
    <v>8</v>
    <v>462</v>
    <v>0</v>
    <v>Image of Romeoville</v>
  </rv>
  <rv s="1">
    <fb>41.640555999999997</fb>
    <v>12</v>
  </rv>
  <rv s="3">
    <v>49</v>
  </rv>
  <rv s="4">
    <v>https://www.bing.com/search?q=romeoville+illinois&amp;form=skydnc</v>
    <v>Learn more on Bing</v>
  </rv>
  <rv s="1">
    <fb>-88.102778000000001</fb>
    <v>12</v>
  </rv>
  <rv s="1">
    <fb>39624</fb>
    <v>10</v>
  </rv>
  <rv s="5">
    <v>#VALUE!</v>
    <v>en-US</v>
    <v>bd8d7fce-c523-d3f5-2e59-1a14a0f00156</v>
    <v>536870912</v>
    <v>1</v>
    <v>461</v>
    <v>4</v>
    <v>Romeoville</v>
    <v>20</v>
    <v>21</v>
    <v>Map</v>
    <v>8</v>
    <v>9</v>
    <v>702</v>
    <v>788</v>
    <v>814</v>
    <v>4</v>
    <v>Romeoville is a village in Will County, Illinois, United States. The village is located 26 mi southwest of Chicago and is a Chicago suburb. The population was 39,746 based on US Census Bureau 2019 projections. It is located in the southwest suburban area of Chicago near Interstate 55 and Interstate 355.</v>
    <v>815</v>
    <v>816</v>
    <v>817</v>
    <v>818</v>
    <v>819</v>
    <v>Romeoville</v>
    <v>820</v>
    <v>11</v>
    <v>Romeoville</v>
    <v>mdp/vdpid/5477675172016160769</v>
  </rv>
  <rv s="0">
    <v>536870912</v>
    <v>60446</v>
    <v>f3304af4-eb10-2c62-3b2a-7686d4dce3cd</v>
    <v>en-US</v>
    <v>Map</v>
  </rv>
  <rv s="8">
    <v>#VALUE!</v>
    <v>en-US</v>
    <v>f3304af4-eb10-2c62-3b2a-7686d4dce3cd</v>
    <v>536870912</v>
    <v>1</v>
    <v>464</v>
    <v>56</v>
    <v>60446</v>
    <v>6</v>
    <v>57</v>
    <v>Map</v>
    <v>702</v>
    <v>788</v>
    <v>813</v>
    <v>60446 is a postal code in Romeoville, Illinois, United States</v>
    <v>60446</v>
    <v>60446</v>
    <v>mdp/vdpid/5477675659612389377</v>
  </rv>
  <rv s="0">
    <v>536870912</v>
    <v>Whiting</v>
    <v>778b66af-510f-7e2e-aa0c-2bfeaa644e8a</v>
    <v>en-US</v>
    <v>Map</v>
  </rv>
  <rv s="0">
    <v>536870912</v>
    <v>Indiana</v>
    <v>109f7e5a-efbb-4953-b4b8-cb812ce1ff5d</v>
    <v>en-US</v>
    <v>Map</v>
  </rv>
  <rv s="0">
    <v>536870912</v>
    <v>Lake County</v>
    <v>f96d3143-202b-54dc-b36d-eb17242d614e</v>
    <v>en-US</v>
    <v>Map</v>
  </rv>
  <rv s="1">
    <fb>8.3699999999999992</fb>
    <v>10</v>
  </rv>
  <rv s="2">
    <v>70</v>
    <v>8</v>
    <v>468</v>
    <v>0</v>
    <v>Image of Whiting</v>
  </rv>
  <rv s="1">
    <fb>41.676110999999999</fb>
    <v>12</v>
  </rv>
  <rv s="3">
    <v>50</v>
  </rv>
  <rv s="4">
    <v>https://www.bing.com/search?q=whiting+indiana&amp;form=skydnc</v>
    <v>Learn more on Bing</v>
  </rv>
  <rv s="1">
    <fb>-87.490555999999998</fb>
    <v>12</v>
  </rv>
  <rv s="1">
    <fb>4782</fb>
    <v>10</v>
  </rv>
  <rv s="5">
    <v>#VALUE!</v>
    <v>en-US</v>
    <v>778b66af-510f-7e2e-aa0c-2bfeaa644e8a</v>
    <v>536870912</v>
    <v>1</v>
    <v>467</v>
    <v>4</v>
    <v>Whiting</v>
    <v>20</v>
    <v>21</v>
    <v>Map</v>
    <v>8</v>
    <v>9</v>
    <v>825</v>
    <v>826</v>
    <v>827</v>
    <v>4</v>
    <v>Whiting is a city located in the Chicago Metropolitan Area in Lake County, Indiana, which was founded in 1889. The city is located on the southern shore of Lake Michigan. It is roughly 16 miles from the Chicago Loop and two miles from Chicago's South Side. Whiting is home to Whiting Refinery, the largest oil refinery in the Midwest. The population was 4,997 at the 2010 census.</v>
    <v>828</v>
    <v>829</v>
    <v>830</v>
    <v>831</v>
    <v>832</v>
    <v>Whiting</v>
    <v>833</v>
    <v>11</v>
    <v>Whiting</v>
    <v>mdp/vdpid/5477707001716801537</v>
  </rv>
  <rv s="1">
    <fb>94321</fb>
    <v>10</v>
  </rv>
  <rv s="1">
    <fb>18713</fb>
    <v>10</v>
  </rv>
  <rv s="0">
    <v>536870912</v>
    <v>Indianapolis</v>
    <v>28ad13c5-50fe-aae3-acb8-c5dea28be321</v>
    <v>en-US</v>
    <v>Map</v>
  </rv>
  <rv s="1">
    <fb>2501937</fb>
    <v>10</v>
  </rv>
  <rv s="1">
    <fb>2854546</fb>
    <v>10</v>
  </rv>
  <rv s="2">
    <v>71</v>
    <v>8</v>
    <v>474</v>
    <v>0</v>
    <v>Image of Indiana</v>
  </rv>
  <rv s="0">
    <v>805306368</v>
    <v>Eric Holcomb (Governor)</v>
    <v>cf360ed0-1092-c70e-53bb-3b40013b5ef1</v>
    <v>en-US</v>
    <v>Generic</v>
  </rv>
  <rv s="0">
    <v>805306368</v>
    <v>Suzanne Crouch (Lieutenant Governor)</v>
    <v>6f209ae1-e639-c096-2125-c9b162385d56</v>
    <v>en-US</v>
    <v>Generic</v>
  </rv>
  <rv s="3">
    <v>51</v>
  </rv>
  <rv s="4">
    <v>https://www.bing.com/search?q=indiana&amp;form=skydnc</v>
    <v>Learn more on Bing</v>
  </rv>
  <rv s="1">
    <fb>745</fb>
    <v>24</v>
  </rv>
  <rv s="1">
    <fb>49255</fb>
    <v>24</v>
  </rv>
  <rv s="1">
    <fb>124200</fb>
    <v>24</v>
  </rv>
  <rv s="1">
    <fb>6691878</fb>
    <v>10</v>
  </rv>
  <rv s="1">
    <fb>2.3E-2</fb>
    <v>26</v>
  </rv>
  <rv s="1">
    <fb>0.14599999999999999</fb>
    <v>26</v>
  </rv>
  <rv s="1">
    <fb>4.0000000000000001E-3</fb>
    <v>27</v>
  </rv>
  <rv s="1">
    <fb>2.1000000000000001E-2</fb>
    <v>26</v>
  </rv>
  <rv s="1">
    <fb>0.24100000000000002</fb>
    <v>26</v>
  </rv>
  <rv s="1">
    <fb>9.6000000000000002E-2</fb>
    <v>26</v>
  </rv>
  <rv s="1">
    <fb>4.8000000000000001E-2</fb>
    <v>26</v>
  </rv>
  <rv s="1">
    <fb>0.878</fb>
    <v>26</v>
  </rv>
  <rv s="1">
    <fb>6.7000000000000004E-2</fb>
    <v>26</v>
  </rv>
  <rv s="1">
    <fb>0.63900000000000001</fb>
    <v>26</v>
  </rv>
  <rv s="1">
    <fb>9.6999999999999989E-2</fb>
    <v>26</v>
  </rv>
  <rv s="1">
    <fb>0.23899999999999999</fb>
    <v>26</v>
  </rv>
  <rv s="1">
    <fb>0.85799999999999998</fb>
    <v>26</v>
  </rv>
  <rv s="3">
    <v>52</v>
  </rv>
  <rv s="6">
    <v>#VALUE!</v>
    <v>en-US</v>
    <v>109f7e5a-efbb-4953-b4b8-cb812ce1ff5d</v>
    <v>536870912</v>
    <v>1</v>
    <v>473</v>
    <v>18</v>
    <v>Indiana</v>
    <v>20</v>
    <v>21</v>
    <v>Map</v>
    <v>8</v>
    <v>22</v>
    <v>US-IN</v>
    <v>835</v>
    <v>836</v>
    <v>837</v>
    <v>4</v>
    <v>Indiana is a U.S. state in the Midwestern and Great Lakes regions of North America. It is the 38th-largest by area and the 17th-most populous of the 50 United States. Its capital and largest city is Indianapolis. Indiana was admitted to the United States as the 19th state on December 11, 1816. It borders Lake Michigan to the northwest, Michigan to the north, Ohio to the east, the Ohio River and Kentucky to the south and southeast, and the Wabash River and Illinois to the west.</v>
    <v>838</v>
    <v>839</v>
    <v>840</v>
    <v>837</v>
    <v>843</v>
    <v>844</v>
    <v>845</v>
    <v>846</v>
    <v>847</v>
    <v>Indiana</v>
    <v>27</v>
    <v>848</v>
    <v>849</v>
    <v>850</v>
    <v>851</v>
    <v>852</v>
    <v>853</v>
    <v>854</v>
    <v>855</v>
    <v>856</v>
    <v>857</v>
    <v>858</v>
    <v>39</v>
    <v>859</v>
    <v>737</v>
    <v>860</v>
    <v>148</v>
    <v>861</v>
    <v>862</v>
    <v>Indiana</v>
    <v>mdp/vdpid/14882</v>
  </rv>
  <rv s="1">
    <fb>1621.3325570699999</fb>
    <v>10</v>
  </rv>
  <rv s="2">
    <v>72</v>
    <v>8</v>
    <v>479</v>
    <v>0</v>
    <v>Image of Lake</v>
  </rv>
  <rv s="0">
    <v>536870912</v>
    <v>North Township</v>
    <v>2ed831bb-885f-aef4-a161-331e5096a095</v>
    <v>en-US</v>
    <v>Map</v>
  </rv>
  <rv s="4">
    <v>https://www.bing.com/search?q=lake+county+indiana&amp;form=skydnc</v>
    <v>Learn more on Bing</v>
  </rv>
  <rv s="1">
    <fb>484411</fb>
    <v>10</v>
  </rv>
  <rv s="7">
    <v>#VALUE!</v>
    <v>en-US</v>
    <v>f96d3143-202b-54dc-b36d-eb17242d614e</v>
    <v>536870912</v>
    <v>1</v>
    <v>478</v>
    <v>32</v>
    <v>Lake</v>
    <v>33</v>
    <v>21</v>
    <v>Map</v>
    <v>8</v>
    <v>9</v>
    <v>825</v>
    <v>864</v>
    <v>4</v>
    <v>Lake County is a county located in the U.S. state of Indiana. In 2010, its population was 496,005, making it Indiana's second-most populous county. The county seat is Crown Point. This county is part of Northwest Indiana and the Chicago metropolitan area, and contains a mix of urban, suburban and rural areas.</v>
    <v>865</v>
    <v>866</v>
    <v>867</v>
    <v>Lake</v>
    <v>868</v>
    <v>11</v>
    <v>Lake</v>
    <v>mdp/vdpid/10035648</v>
  </rv>
  <rv s="0">
    <v>536870912</v>
    <v>Marion County</v>
    <v>ab457602-8310-1e9c-f76e-b62f7c980071</v>
    <v>en-US</v>
    <v>Map</v>
  </rv>
  <rv s="1">
    <fb>953.5</fb>
    <v>10</v>
  </rv>
  <rv s="2">
    <v>73</v>
    <v>8</v>
    <v>485</v>
    <v>0</v>
    <v>Image of Indianapolis</v>
  </rv>
  <rv s="1">
    <fb>39.790999999999997</fb>
    <v>12</v>
  </rv>
  <rv s="0">
    <v>805306368</v>
    <v>Joe Hogsett (Mayor)</v>
    <v>35a12ddd-c281-8321-ccbb-63acd394f368</v>
    <v>en-US</v>
    <v>Generic</v>
  </rv>
  <rv s="3">
    <v>53</v>
  </rv>
  <rv s="4">
    <v>https://www.bing.com/search?q=indianapolis&amp;form=skydnc</v>
    <v>Learn more on Bing</v>
  </rv>
  <rv s="1">
    <fb>-86.147999999999996</fb>
    <v>12</v>
  </rv>
  <rv s="1">
    <fb>876862</fb>
    <v>10</v>
  </rv>
  <rv s="5">
    <v>#VALUE!</v>
    <v>en-US</v>
    <v>28ad13c5-50fe-aae3-acb8-c5dea28be321</v>
    <v>536870912</v>
    <v>1</v>
    <v>484</v>
    <v>4</v>
    <v>Indianapolis</v>
    <v>20</v>
    <v>21</v>
    <v>Map</v>
    <v>8</v>
    <v>9</v>
    <v>825</v>
    <v>870</v>
    <v>871</v>
    <v>4</v>
    <v>Indianapolis, colloquially known as Indy, is the state capital and most-populous city of the U.S. state of Indiana and the seat of Marion County. According to 2019 estimates from the U.S. Census Bureau, the consolidated population of Indianapolis and Marion County was 886,220. The "balance" population, which excludes semi-autonomous municipalities in Marion County, was 876,384. It is the 17th most populous city in the U.S., the third-most populous city in the Midwest, after Chicago, Illinois and Columbus, Ohio, and the fourth-most populous state capital after Phoenix, Arizona, Austin, Texas, and Columbus, Ohio. The Indianapolis metropolitan area is the 33rd most populous metropolitan statistical area in the U.S., with 2,048,703 residents. Its combined statistical area ranks 28th, with a population of 2,431,361. Indianapolis covers 368 square miles, making it the 16th largest city by land area in the U.S.</v>
    <v>872</v>
    <v>873</v>
    <v>875</v>
    <v>876</v>
    <v>877</v>
    <v>Indianapolis</v>
    <v>878</v>
    <v>599</v>
    <v>Indianapolis</v>
    <v>mdp/vdpid/5478461750934241282</v>
  </rv>
  <rv s="0">
    <v>536870912</v>
    <v>46394</v>
    <v>f1d5af60-72e7-326b-c701-0f6d6f7c0a9a</v>
    <v>en-US</v>
    <v>Map</v>
  </rv>
  <rv s="8">
    <v>#VALUE!</v>
    <v>en-US</v>
    <v>f1d5af60-72e7-326b-c701-0f6d6f7c0a9a</v>
    <v>536870912</v>
    <v>1</v>
    <v>487</v>
    <v>56</v>
    <v>46394</v>
    <v>6</v>
    <v>57</v>
    <v>Map</v>
    <v>825</v>
    <v>826</v>
    <v>824</v>
    <v>46394 is a postal code in Whiting, Indiana, United States</v>
    <v>46394</v>
    <v>46394</v>
    <v>mdp/vdpid/5477709911137714177</v>
  </rv>
  <rv s="0">
    <v>536870912</v>
    <v>Lake</v>
    <v>f96d3143-202b-54dc-b36d-eb17242d614e</v>
    <v>en-US</v>
    <v>Map</v>
  </rv>
  <rv s="0">
    <v>536870912</v>
    <v>Mount Vernon</v>
    <v>1d4b99bf-431f-5061-83d7-00cb23cb98d1</v>
    <v>en-US</v>
    <v>Map</v>
  </rv>
  <rv s="0">
    <v>536870912</v>
    <v>Posey County</v>
    <v>6cafbb13-6fc1-bad8-9481-c8561779d26e</v>
    <v>en-US</v>
    <v>Map</v>
  </rv>
  <rv s="1">
    <fb>7.41</fb>
    <v>10</v>
  </rv>
  <rv s="2">
    <v>74</v>
    <v>8</v>
    <v>493</v>
    <v>0</v>
    <v>Image of Mount Vernon</v>
  </rv>
  <rv s="1">
    <fb>37.932174000000003</fb>
    <v>12</v>
  </rv>
  <rv s="4">
    <v>https://www.bing.com/search?q=mount+vernon+indiana&amp;form=skydnc</v>
    <v>Learn more on Bing</v>
  </rv>
  <rv s="1">
    <fb>-87.895579999999995</fb>
    <v>12</v>
  </rv>
  <rv s="1">
    <fb>6457</fb>
    <v>10</v>
  </rv>
  <rv s="9">
    <v>#VALUE!</v>
    <v>en-US</v>
    <v>1d4b99bf-431f-5061-83d7-00cb23cb98d1</v>
    <v>536870912</v>
    <v>1</v>
    <v>492</v>
    <v>75</v>
    <v>Mount Vernon</v>
    <v>20</v>
    <v>21</v>
    <v>Map</v>
    <v>8</v>
    <v>9</v>
    <v>825</v>
    <v>884</v>
    <v>885</v>
    <v>4</v>
    <v>Mount Vernon is a city in and the county seat of Posey County, Indiana, United States. Located in the state's far southwestern corner, within 15 miles of both the southernmost or westernmost points, it is the westernmost city in the state. The southernmost is Rockport, located along the Ohio River about 40 miles to the southeast.</v>
    <v>886</v>
    <v>887</v>
    <v>888</v>
    <v>889</v>
    <v>Mount Vernon</v>
    <v>890</v>
    <v>11</v>
    <v>Mount Vernon</v>
    <v>mdp/vdpid/5481314727453786113</v>
  </rv>
  <rv s="1">
    <fb>1085.20501823</fb>
    <v>10</v>
  </rv>
  <rv s="2">
    <v>75</v>
    <v>8</v>
    <v>498</v>
    <v>0</v>
    <v>Image of Posey</v>
  </rv>
  <rv s="0">
    <v>536870912</v>
    <v>Black Township</v>
    <v>66e700e3-c934-6365-7de4-4b50b531c157</v>
    <v>en-US</v>
    <v>Map</v>
  </rv>
  <rv s="4">
    <v>https://www.bing.com/search?q=posey+county+indiana&amp;form=skydnc</v>
    <v>Learn more on Bing</v>
  </rv>
  <rv s="1">
    <fb>25540</fb>
    <v>10</v>
  </rv>
  <rv s="11">
    <v>#VALUE!</v>
    <v>en-US</v>
    <v>6cafbb13-6fc1-bad8-9481-c8561779d26e</v>
    <v>536870912</v>
    <v>1</v>
    <v>497</v>
    <v>117</v>
    <v>Posey</v>
    <v>20</v>
    <v>21</v>
    <v>Map</v>
    <v>8</v>
    <v>9</v>
    <v>825</v>
    <v>892</v>
    <v>4</v>
    <v>Posey County is a county in the southwestern corner of the U.S. state of Indiana. Its southern border is formed by the Ohio River, and its western border by the Wabash River, a tributary to the Ohio. As of 2010, the population was 25,910. The county seat is Mount Vernon.</v>
    <v>893</v>
    <v>894</v>
    <v>895</v>
    <v>Posey</v>
    <v>896</v>
    <v>Posey</v>
    <v>mdp/vdpid/10035667</v>
  </rv>
  <rv s="0">
    <v>536870912</v>
    <v>47620</v>
    <v>9fbf7c82-02f0-dbf6-5938-410d3087f676</v>
    <v>en-US</v>
    <v>Map</v>
  </rv>
  <rv s="12">
    <v>#VALUE!</v>
    <v>en-US</v>
    <v>9fbf7c82-02f0-dbf6-5938-410d3087f676</v>
    <v>536870912</v>
    <v>1</v>
    <v>143</v>
    <v>47620</v>
    <v>6</v>
    <v>57</v>
    <v>Map</v>
    <v>825</v>
    <v>884</v>
    <v>883</v>
    <v>47620 is a postal code in Mount Vernon, Indiana, United States</v>
    <v>47620</v>
    <v>47620</v>
    <v>mdp/vdpid/5481318966687170561</v>
  </rv>
  <rv s="0">
    <v>536870912</v>
    <v>Posey</v>
    <v>6cafbb13-6fc1-bad8-9481-c8561779d26e</v>
    <v>en-US</v>
    <v>Map</v>
  </rv>
  <rv s="0">
    <v>536870912</v>
    <v>El Dorado</v>
    <v>ed02b890-e3c4-4400-b5e0-81af11d5491d</v>
    <v>en-US</v>
    <v>Map</v>
  </rv>
  <rv s="0">
    <v>536870912</v>
    <v>Kansas</v>
    <v>6e527b71-bd3e-4bc1-b1c0-59d288b4fd5e</v>
    <v>en-US</v>
    <v>Map</v>
  </rv>
  <rv s="0">
    <v>536870912</v>
    <v>Butler County</v>
    <v>9c78b83c-df94-4a61-8f11-50e33762b503</v>
    <v>en-US</v>
    <v>Map</v>
  </rv>
  <rv s="1">
    <fb>23.1</fb>
    <v>10</v>
  </rv>
  <rv s="2">
    <v>76</v>
    <v>8</v>
    <v>504</v>
    <v>0</v>
    <v>Image of El Dorado</v>
  </rv>
  <rv s="1">
    <fb>37.821111000000002</fb>
    <v>12</v>
  </rv>
  <rv s="3">
    <v>54</v>
  </rv>
  <rv s="4">
    <v>https://www.bing.com/search?q=el+dorado+kansas&amp;form=skydnc</v>
    <v>Learn more on Bing</v>
  </rv>
  <rv s="1">
    <fb>-96.858333000000002</fb>
    <v>12</v>
  </rv>
  <rv s="1">
    <fb>12935</fb>
    <v>10</v>
  </rv>
  <rv s="5">
    <v>#VALUE!</v>
    <v>en-US</v>
    <v>ed02b890-e3c4-4400-b5e0-81af11d5491d</v>
    <v>536870912</v>
    <v>1</v>
    <v>503</v>
    <v>4</v>
    <v>El Dorado</v>
    <v>20</v>
    <v>21</v>
    <v>Map</v>
    <v>8</v>
    <v>9</v>
    <v>902</v>
    <v>903</v>
    <v>904</v>
    <v>4</v>
    <v>El Dorado is city and county seat of Butler County, Kansas, United States. It is situated along the Walnut River in the central part of Butler County and located in south-central Kansas. As of the 2010 census, the city population was 13,021. It is home to Butler Community College.</v>
    <v>905</v>
    <v>906</v>
    <v>907</v>
    <v>908</v>
    <v>909</v>
    <v>El Dorado</v>
    <v>910</v>
    <v>11</v>
    <v>El Dorado</v>
    <v>mdp/vdpid/5094559946364682241</v>
  </rv>
  <rv s="1">
    <fb>213096</fb>
    <v>10</v>
  </rv>
  <rv s="1">
    <fb>9807</fb>
    <v>10</v>
  </rv>
  <rv s="0">
    <v>536870912</v>
    <v>Topeka</v>
    <v>98f8ec52-b318-4d58-b2b4-598ff64e4cfe</v>
    <v>en-US</v>
    <v>Map</v>
  </rv>
  <rv s="1">
    <fb>1113472</fb>
    <v>10</v>
  </rv>
  <rv s="1">
    <fb>1259864</fb>
    <v>10</v>
  </rv>
  <rv s="2">
    <v>77</v>
    <v>8</v>
    <v>509</v>
    <v>0</v>
    <v>Image of Kansas</v>
  </rv>
  <rv s="0">
    <v>536870912</v>
    <v>Wichita</v>
    <v>bdf955f3-7da2-4896-9ea3-01394e083cf2</v>
    <v>en-US</v>
    <v>Map</v>
  </rv>
  <rv s="0">
    <v>805306368</v>
    <v>Laura Kelly (Governor)</v>
    <v>d58f1816-72cc-3140-0980-ec882a090f87</v>
    <v>en-US</v>
    <v>Generic</v>
  </rv>
  <rv s="3">
    <v>55</v>
  </rv>
  <rv s="4">
    <v>https://www.bing.com/search?q=kansas&amp;form=skydnc</v>
    <v>Learn more on Bing</v>
  </rv>
  <rv s="1">
    <fb>757</fb>
    <v>24</v>
  </rv>
  <rv s="1">
    <fb>52205</fb>
    <v>24</v>
  </rv>
  <rv s="1">
    <fb>132000</fb>
    <v>24</v>
  </rv>
  <rv s="1">
    <fb>2911505</fb>
    <v>10</v>
  </rv>
  <rv s="1">
    <fb>1.2E-2</fb>
    <v>27</v>
  </rv>
  <rv s="1">
    <fb>0.31</fb>
    <v>26</v>
  </rv>
  <rv s="1">
    <fb>6.9000000000000006E-2</fb>
    <v>26</v>
  </rv>
  <rv s="1">
    <fb>0.90200000000000002</fb>
    <v>26</v>
  </rv>
  <rv s="1">
    <fb>0.11599999999999999</fb>
    <v>26</v>
  </rv>
  <rv s="1">
    <fb>0.66299999999999992</fb>
    <v>26</v>
  </rv>
  <rv s="1">
    <fb>8.5999999999999993E-2</fb>
    <v>26</v>
  </rv>
  <rv s="1">
    <fb>0.247</fb>
    <v>26</v>
  </rv>
  <rv s="1">
    <fb>0.86699999999999999</fb>
    <v>26</v>
  </rv>
  <rv s="3">
    <v>56</v>
  </rv>
  <rv s="6">
    <v>#VALUE!</v>
    <v>en-US</v>
    <v>6e527b71-bd3e-4bc1-b1c0-59d288b4fd5e</v>
    <v>536870912</v>
    <v>1</v>
    <v>508</v>
    <v>18</v>
    <v>Kansas</v>
    <v>20</v>
    <v>21</v>
    <v>Map</v>
    <v>8</v>
    <v>22</v>
    <v>US-KS</v>
    <v>912</v>
    <v>913</v>
    <v>914</v>
    <v>4</v>
    <v>Kansas is a U.S. state in the Midwestern United States. Its capital is Topeka and its largest city is Wichita. Kansas is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915</v>
    <v>916</v>
    <v>917</v>
    <v>918</v>
    <v>920</v>
    <v>921</v>
    <v>922</v>
    <v>923</v>
    <v>924</v>
    <v>Kansas</v>
    <v>255</v>
    <v>925</v>
    <v>737</v>
    <v>850</v>
    <v>926</v>
    <v>563</v>
    <v>927</v>
    <v>148</v>
    <v>928</v>
    <v>929</v>
    <v>930</v>
    <v>931</v>
    <v>39</v>
    <v>932</v>
    <v>563</v>
    <v>933</v>
    <v>336</v>
    <v>934</v>
    <v>935</v>
    <v>Kansas</v>
    <v>mdp/vdpid/16121</v>
  </rv>
  <rv s="1">
    <fb>3745.1228075499998</fb>
    <v>10</v>
  </rv>
  <rv s="2">
    <v>78</v>
    <v>8</v>
    <v>514</v>
    <v>0</v>
    <v>Image of Butler</v>
  </rv>
  <rv s="0">
    <v>536870912</v>
    <v>Bruno Township</v>
    <v>4136106d-a055-48df-8cc7-b2a84134fd21</v>
    <v>en-US</v>
    <v>Map</v>
  </rv>
  <rv s="4">
    <v>https://www.bing.com/search?q=butler+county+kansas&amp;form=skydnc</v>
    <v>Learn more on Bing</v>
  </rv>
  <rv s="1">
    <fb>66765</fb>
    <v>10</v>
  </rv>
  <rv s="7">
    <v>#VALUE!</v>
    <v>en-US</v>
    <v>9c78b83c-df94-4a61-8f11-50e33762b503</v>
    <v>536870912</v>
    <v>1</v>
    <v>513</v>
    <v>32</v>
    <v>Butler</v>
    <v>129</v>
    <v>7</v>
    <v>Map</v>
    <v>8</v>
    <v>9</v>
    <v>902</v>
    <v>937</v>
    <v>4</v>
    <v>Butler County is a county in the southern portion of the U.S. state of Kansas and is the largest county in the state by total area. As of the 2010 census, the county population was 65,880. Its county seat and most populous city is El Dorado.</v>
    <v>938</v>
    <v>939</v>
    <v>940</v>
    <v>Butler</v>
    <v>941</v>
    <v>11</v>
    <v>Butler</v>
    <v>mdp/vdpid/10035702</v>
  </rv>
  <rv s="0">
    <v>536870912</v>
    <v>Shawnee County</v>
    <v>344ffaee-a63a-4ee3-a207-81e7ae093153</v>
    <v>en-US</v>
    <v>Map</v>
  </rv>
  <rv s="1">
    <fb>159.19999999999999</fb>
    <v>10</v>
  </rv>
  <rv s="2">
    <v>79</v>
    <v>8</v>
    <v>519</v>
    <v>0</v>
    <v>Image of Topeka</v>
  </rv>
  <rv s="1">
    <fb>39.055833</fb>
    <v>12</v>
  </rv>
  <rv s="0">
    <v>805306368</v>
    <v>Michelle De La Isla (Mayor)</v>
    <v>c51ddf2d-809f-bb83-e7ac-a552ce7ef5e0</v>
    <v>en-US</v>
    <v>Generic</v>
  </rv>
  <rv s="3">
    <v>57</v>
  </rv>
  <rv s="4">
    <v>https://www.bing.com/search?q=topeka+kansas&amp;form=skydnc</v>
    <v>Learn more on Bing</v>
  </rv>
  <rv s="1">
    <fb>-95.689443999999995</fb>
    <v>12</v>
  </rv>
  <rv s="1">
    <fb>125904</fb>
    <v>10</v>
  </rv>
  <rv s="5">
    <v>#VALUE!</v>
    <v>en-US</v>
    <v>98f8ec52-b318-4d58-b2b4-598ff64e4cfe</v>
    <v>536870912</v>
    <v>1</v>
    <v>518</v>
    <v>4</v>
    <v>Topeka</v>
    <v>20</v>
    <v>21</v>
    <v>Map</v>
    <v>8</v>
    <v>9</v>
    <v>902</v>
    <v>943</v>
    <v>944</v>
    <v>4</v>
    <v>Topeka is the capital city of the U.S. state of Kansas and the seat of Shawnee County. It is along the Kansas River in the central part of Shawnee County, in northeast Kansas, in the Central United States. As of the 2010 census, the city population was 127,473. The Topeka Metropolitan Statistical Area, which includes Shawnee, Jackson, Jefferson, Osage, and Wabaunsee counties, had a population of 233,870 in the 2010 census.</v>
    <v>945</v>
    <v>946</v>
    <v>948</v>
    <v>949</v>
    <v>950</v>
    <v>Topeka</v>
    <v>951</v>
    <v>11</v>
    <v>Topeka</v>
    <v>mdp/vdpid/5094327422807965697</v>
  </rv>
  <rv s="0">
    <v>536870912</v>
    <v>Sedgwick County</v>
    <v>ec791ccb-d96c-4d46-b5ff-ba9f93b45182</v>
    <v>en-US</v>
    <v>Map</v>
  </rv>
  <rv s="1">
    <fb>423.7</fb>
    <v>10</v>
  </rv>
  <rv s="2">
    <v>80</v>
    <v>8</v>
    <v>525</v>
    <v>0</v>
    <v>Image of Wichita</v>
  </rv>
  <rv s="1">
    <fb>37.688889000000003</fb>
    <v>12</v>
  </rv>
  <rv s="3">
    <v>58</v>
  </rv>
  <rv s="4">
    <v>https://www.bing.com/search?q=wichita+kansas&amp;form=skydnc</v>
    <v>Learn more on Bing</v>
  </rv>
  <rv s="1">
    <fb>-97.336111000000002</fb>
    <v>12</v>
  </rv>
  <rv s="1">
    <fb>389255</fb>
    <v>10</v>
  </rv>
  <rv s="5">
    <v>#VALUE!</v>
    <v>en-US</v>
    <v>bdf955f3-7da2-4896-9ea3-01394e083cf2</v>
    <v>536870912</v>
    <v>1</v>
    <v>524</v>
    <v>4</v>
    <v>Wichita</v>
    <v>20</v>
    <v>21</v>
    <v>Map</v>
    <v>8</v>
    <v>9</v>
    <v>902</v>
    <v>953</v>
    <v>954</v>
    <v>4</v>
    <v>Wichita is the largest city in the U.S. state of Kansas and the county seat of Sedgwick County. As of 2019, the estimated population of the city was 389,938. Wichita is the principal city of the Wichita metropolitan area which had an estimated population of 644,888 in 2018.</v>
    <v>955</v>
    <v>956</v>
    <v>957</v>
    <v>958</v>
    <v>959</v>
    <v>Wichita</v>
    <v>960</v>
    <v>11</v>
    <v>Wichita</v>
    <v>mdp/vdpid/5094465239685005313</v>
  </rv>
  <rv s="0">
    <v>536870912</v>
    <v>67042</v>
    <v>abc7fc9b-8ca9-67ef-4f83-f5999412619c</v>
    <v>en-US</v>
    <v>Map</v>
  </rv>
  <rv s="8">
    <v>#VALUE!</v>
    <v>en-US</v>
    <v>abc7fc9b-8ca9-67ef-4f83-f5999412619c</v>
    <v>536870912</v>
    <v>1</v>
    <v>527</v>
    <v>56</v>
    <v>67042</v>
    <v>6</v>
    <v>57</v>
    <v>Map</v>
    <v>902</v>
    <v>903</v>
    <v>901</v>
    <v>67042 is a postal code in El Dorado, Kansas, United States</v>
    <v>67042</v>
    <v>67042</v>
    <v>mdp/vdpid/5094561832861958145</v>
  </rv>
  <rv s="0">
    <v>536870912</v>
    <v>Butler</v>
    <v>9c78b83c-df94-4a61-8f11-50e33762b503</v>
    <v>en-US</v>
    <v>Map</v>
  </rv>
  <rv s="0">
    <v>536870912</v>
    <v>Coffeyville</v>
    <v>5d34cf20-2bb8-4ad5-94ee-354c54d375da</v>
    <v>en-US</v>
    <v>Map</v>
  </rv>
  <rv s="0">
    <v>536870912</v>
    <v>Montgomery County</v>
    <v>b5a61ca1-deb5-4522-82c5-56b6454772de</v>
    <v>en-US</v>
    <v>Map</v>
  </rv>
  <rv s="1">
    <fb>19.239999999999998</fb>
    <v>10</v>
  </rv>
  <rv s="2">
    <v>81</v>
    <v>8</v>
    <v>532</v>
    <v>0</v>
    <v>Image of Coffeyville</v>
  </rv>
  <rv s="1">
    <fb>37.032980999999999</fb>
    <v>12</v>
  </rv>
  <rv s="3">
    <v>59</v>
  </rv>
  <rv s="4">
    <v>https://www.bing.com/search?q=coffeyville+kansas&amp;form=skydnc</v>
    <v>Learn more on Bing</v>
  </rv>
  <rv s="1">
    <fb>-95.615716000000006</fb>
    <v>12</v>
  </rv>
  <rv s="1">
    <fb>9366</fb>
    <v>10</v>
  </rv>
  <rv s="5">
    <v>#VALUE!</v>
    <v>en-US</v>
    <v>5d34cf20-2bb8-4ad5-94ee-354c54d375da</v>
    <v>536870912</v>
    <v>1</v>
    <v>531</v>
    <v>4</v>
    <v>Coffeyville</v>
    <v>20</v>
    <v>21</v>
    <v>Map</v>
    <v>8</v>
    <v>9</v>
    <v>902</v>
    <v>966</v>
    <v>967</v>
    <v>4</v>
    <v>Coffeyville is a city in southeastern Montgomery County, Kansas, United States, located along the Verdigris River in the state's southeastern region. As of the 2010 census, the city population was 10,295. It is the most populous city of Montgomery County and with its southeast Kansas location is in the Tulsa, Oklahoma media market. The town of South Coffeyville, Oklahoma is approximately 1 mile south of the city.</v>
    <v>968</v>
    <v>969</v>
    <v>970</v>
    <v>971</v>
    <v>972</v>
    <v>Coffeyville</v>
    <v>973</v>
    <v>11</v>
    <v>Coffeyville</v>
    <v>mdp/vdpid/5094678165054291969</v>
  </rv>
  <rv s="1">
    <fb>1686.0822598300001</fb>
    <v>10</v>
  </rv>
  <rv s="2">
    <v>82</v>
    <v>8</v>
    <v>536</v>
    <v>0</v>
    <v>Image of Montgomery</v>
  </rv>
  <rv s="4">
    <v>https://www.bing.com/search?q=montgomery+county+kansas&amp;form=skydnc</v>
    <v>Learn more on Bing</v>
  </rv>
  <rv s="1">
    <fb>32120</fb>
    <v>10</v>
  </rv>
  <rv s="11">
    <v>#VALUE!</v>
    <v>en-US</v>
    <v>b5a61ca1-deb5-4522-82c5-56b6454772de</v>
    <v>536870912</v>
    <v>1</v>
    <v>535</v>
    <v>117</v>
    <v>Montgomery</v>
    <v>6</v>
    <v>7</v>
    <v>Map</v>
    <v>8</v>
    <v>9</v>
    <v>902</v>
    <v>975</v>
    <v>4</v>
    <v>Montgomery County is a county located in Southeast Kansas. As of the 2010 census, the county population was 35,471. Its county seat is Independence, and its most populous city is Coffeyville.</v>
    <v>976</v>
    <v>965</v>
    <v>977</v>
    <v>Montgomery</v>
    <v>978</v>
    <v>Montgomery</v>
    <v>mdp/vdpid/10035757</v>
  </rv>
  <rv s="0">
    <v>536870912</v>
    <v>67337</v>
    <v>3a2074dd-f0cc-a89e-320b-227764906cd8</v>
    <v>en-US</v>
    <v>Map</v>
  </rv>
  <rv s="8">
    <v>#VALUE!</v>
    <v>en-US</v>
    <v>3a2074dd-f0cc-a89e-320b-227764906cd8</v>
    <v>536870912</v>
    <v>1</v>
    <v>538</v>
    <v>56</v>
    <v>67337</v>
    <v>6</v>
    <v>57</v>
    <v>Map</v>
    <v>902</v>
    <v>966</v>
    <v>965</v>
    <v>67337 is a postal code in Coffeyville, Kansas, United States</v>
    <v>67337</v>
    <v>67337</v>
    <v>mdp/vdpid/5094676927617171457</v>
  </rv>
  <rv s="0">
    <v>536870912</v>
    <v>Montgomery</v>
    <v>b5a61ca1-deb5-4522-82c5-56b6454772de</v>
    <v>en-US</v>
    <v>Map</v>
  </rv>
  <rv s="0">
    <v>536870912</v>
    <v>McPherson</v>
    <v>82330500-7328-4595-b64c-35158a88baa9</v>
    <v>en-US</v>
    <v>Map</v>
  </rv>
  <rv s="0">
    <v>536870912</v>
    <v>McPherson County</v>
    <v>bb1b9895-240e-423f-9dda-70896514e95c</v>
    <v>en-US</v>
    <v>Map</v>
  </rv>
  <rv s="1">
    <fb>18.73</fb>
    <v>10</v>
  </rv>
  <rv s="2">
    <v>83</v>
    <v>8</v>
    <v>546</v>
    <v>0</v>
    <v>Image of McPherson</v>
  </rv>
  <rv s="1">
    <fb>38.371943999999999</fb>
    <v>12</v>
  </rv>
  <rv s="4">
    <v>https://www.bing.com/search?q=mcpherson+kansas&amp;form=skydnc</v>
    <v>Learn more on Bing</v>
  </rv>
  <rv s="1">
    <fb>-97.662222</fb>
    <v>12</v>
  </rv>
  <rv s="1">
    <fb>13077</fb>
    <v>10</v>
  </rv>
  <rv s="9">
    <v>#VALUE!</v>
    <v>en-US</v>
    <v>82330500-7328-4595-b64c-35158a88baa9</v>
    <v>536870912</v>
    <v>1</v>
    <v>545</v>
    <v>75</v>
    <v>McPherson</v>
    <v>20</v>
    <v>21</v>
    <v>Map</v>
    <v>8</v>
    <v>9</v>
    <v>902</v>
    <v>984</v>
    <v>985</v>
    <v>4</v>
    <v>McPherson is a city in and the county seat of McPherson County, Kansas, United States, in the central part of the state. As of the 2010 census, the city population was 13,155. The city is named after Union General James Birdseye McPherson, a Civil War general. It is home to McPherson College and Central Christian College.</v>
    <v>986</v>
    <v>987</v>
    <v>988</v>
    <v>989</v>
    <v>McPherson</v>
    <v>990</v>
    <v>11</v>
    <v>McPherson</v>
    <v>mdp/vdpid/5094245520415653889</v>
  </rv>
  <rv s="1">
    <fb>2333.5792874099998</fb>
    <v>10</v>
  </rv>
  <rv s="2">
    <v>84</v>
    <v>8</v>
    <v>550</v>
    <v>0</v>
    <v>Image of McPherson</v>
  </rv>
  <rv s="4">
    <v>https://www.bing.com/search?q=mcpherson+county+kansas&amp;form=skydnc</v>
    <v>Learn more on Bing</v>
  </rv>
  <rv s="1">
    <fb>28537</fb>
    <v>10</v>
  </rv>
  <rv s="11">
    <v>#VALUE!</v>
    <v>en-US</v>
    <v>bb1b9895-240e-423f-9dda-70896514e95c</v>
    <v>536870912</v>
    <v>1</v>
    <v>549</v>
    <v>117</v>
    <v>McPherson</v>
    <v>6</v>
    <v>7</v>
    <v>Map</v>
    <v>8</v>
    <v>9</v>
    <v>902</v>
    <v>992</v>
    <v>4</v>
    <v>McPherson County is a county located in the U.S. state of Kansas. As of the 2010 census, the county population was 29,180. The largest city and county seat is McPherson. The county is named for Civil War General James B. McPherson.</v>
    <v>993</v>
    <v>983</v>
    <v>994</v>
    <v>McPherson</v>
    <v>995</v>
    <v>McPherson</v>
    <v>mdp/vdpid/10035753</v>
  </rv>
  <rv s="0">
    <v>536870912</v>
    <v>67460</v>
    <v>41f08460-40ba-eb4e-5e46-e175371fecce</v>
    <v>en-US</v>
    <v>Map</v>
  </rv>
  <rv s="8">
    <v>#VALUE!</v>
    <v>en-US</v>
    <v>41f08460-40ba-eb4e-5e46-e175371fecce</v>
    <v>536870912</v>
    <v>1</v>
    <v>552</v>
    <v>56</v>
    <v>67460</v>
    <v>6</v>
    <v>57</v>
    <v>Map</v>
    <v>902</v>
    <v>984</v>
    <v>983</v>
    <v>67460 is a postal code in McPherson, Kansas, United States</v>
    <v>67460</v>
    <v>67460</v>
    <v>mdp/vdpid/5094257811236323329</v>
  </rv>
  <rv s="0">
    <v>536870912</v>
    <v>McPherson</v>
    <v>bb1b9895-240e-423f-9dda-70896514e95c</v>
    <v>en-US</v>
    <v>Map</v>
  </rv>
  <rv s="0">
    <v>536870912</v>
    <v>Catlettsburg</v>
    <v>37e9fab4-4288-3846-384d-1dc23daca7d1</v>
    <v>en-US</v>
    <v>Map</v>
  </rv>
  <rv s="0">
    <v>536870912</v>
    <v>Kentucky</v>
    <v>108dfd18-4626-481a-8dfa-18f64e6eac84</v>
    <v>en-US</v>
    <v>Map</v>
  </rv>
  <rv s="0">
    <v>536870912</v>
    <v>Boyd County</v>
    <v>449efd68-409e-1e4c-376b-bc94ec38ccc2</v>
    <v>en-US</v>
    <v>Map</v>
  </rv>
  <rv s="1">
    <fb>4.4029797875699996</fb>
    <v>10</v>
  </rv>
  <rv s="1">
    <fb>38.404722</fb>
    <v>12</v>
  </rv>
  <rv s="3">
    <v>60</v>
  </rv>
  <rv s="4">
    <v>https://www.bing.com/search?q=catlettsburg+kentucky&amp;form=skydnc</v>
    <v>Learn more on Bing</v>
  </rv>
  <rv s="1">
    <fb>-82.600555999999997</fb>
    <v>12</v>
  </rv>
  <rv s="1">
    <fb>1759</fb>
    <v>10</v>
  </rv>
  <rv s="14">
    <v>#VALUE!</v>
    <v>en-US</v>
    <v>37e9fab4-4288-3846-384d-1dc23daca7d1</v>
    <v>536870912</v>
    <v>1</v>
    <v>555</v>
    <v>556</v>
    <v>Catlettsburg</v>
    <v>20</v>
    <v>557</v>
    <v>Map</v>
    <v>8</v>
    <v>9</v>
    <v>1001</v>
    <v>1002</v>
    <v>1003</v>
    <v>4</v>
    <v>Catlettsburg is a home rule-class city in and the county seat of Boyd County, Kentucky, United States. The city population was 1,856 at the 2010 census. Catlettsburg is a part of the Huntington-Ashland, WV-KY-OH, Metropolitan Statistical Area. As of 2013, new definitions from the United States Census, the MSA had a population of 361,000.</v>
    <v>1004</v>
    <v>1005</v>
    <v>1006</v>
    <v>1007</v>
    <v>Catlettsburg</v>
    <v>1008</v>
    <v>599</v>
    <v>Catlettsburg</v>
    <v>mdp/vdpid/5483357243543912449</v>
  </rv>
  <rv s="1">
    <fb>104659</fb>
    <v>10</v>
  </rv>
  <rv s="1">
    <fb>12714</fb>
    <v>10</v>
  </rv>
  <rv s="0">
    <v>536870912</v>
    <v>Frankfort</v>
    <v>77808127-2585-ed16-992f-4dbf7cb32377</v>
    <v>en-US</v>
    <v>Map</v>
  </rv>
  <rv s="1">
    <fb>1708499</fb>
    <v>10</v>
  </rv>
  <rv s="1">
    <fb>1965556</fb>
    <v>10</v>
  </rv>
  <rv s="2">
    <v>85</v>
    <v>8</v>
    <v>562</v>
    <v>0</v>
    <v>Image of Kentucky</v>
  </rv>
  <rv s="0">
    <v>536870912</v>
    <v>Louisville</v>
    <v>1bc669d8-9310-926f-25b9-880f75cd4247</v>
    <v>en-US</v>
    <v>Map</v>
  </rv>
  <rv s="0">
    <v>805306368</v>
    <v>Andy Beshear (Governor)</v>
    <v>b3d019c3-d02d-e300-b685-dad592322a24</v>
    <v>en-US</v>
    <v>Generic</v>
  </rv>
  <rv s="3">
    <v>61</v>
  </rv>
  <rv s="4">
    <v>https://www.bing.com/search?q=kentucky&amp;form=skydnc</v>
    <v>Learn more on Bing</v>
  </rv>
  <rv s="1">
    <fb>675</fb>
    <v>24</v>
  </rv>
  <rv s="1">
    <fb>43740</fb>
    <v>24</v>
  </rv>
  <rv s="1">
    <fb>123200</fb>
    <v>24</v>
  </rv>
  <rv s="1">
    <fb>2.5</fb>
    <v>25</v>
  </rv>
  <rv s="1">
    <fb>4468402</fb>
    <v>10</v>
  </rv>
  <rv s="1">
    <fb>2.2000000000000002E-2</fb>
    <v>26</v>
  </rv>
  <rv s="1">
    <fb>0.152</fb>
    <v>26</v>
  </rv>
  <rv s="1">
    <fb>3.0000000000000001E-3</fb>
    <v>27</v>
  </rv>
  <rv s="1">
    <fb>0.223</fb>
    <v>26</v>
  </rv>
  <rv s="1">
    <fb>8.3000000000000004E-2</fb>
    <v>26</v>
  </rv>
  <rv s="1">
    <fb>3.4000000000000002E-2</fb>
    <v>26</v>
  </rv>
  <rv s="1">
    <fb>0.84200000000000008</fb>
    <v>26</v>
  </rv>
  <rv s="1">
    <fb>0.59099999999999997</fb>
    <v>26</v>
  </rv>
  <rv s="1">
    <fb>0.129</fb>
    <v>26</v>
  </rv>
  <rv s="1">
    <fb>1.8000000000000002E-2</fb>
    <v>26</v>
  </rv>
  <rv s="1">
    <fb>0.22899999999999998</fb>
    <v>26</v>
  </rv>
  <rv s="1">
    <fb>0.88099999999999989</fb>
    <v>26</v>
  </rv>
  <rv s="6">
    <v>#VALUE!</v>
    <v>en-US</v>
    <v>108dfd18-4626-481a-8dfa-18f64e6eac84</v>
    <v>536870912</v>
    <v>1</v>
    <v>561</v>
    <v>18</v>
    <v>Kentucky</v>
    <v>20</v>
    <v>21</v>
    <v>Map</v>
    <v>8</v>
    <v>22</v>
    <v>US-KY</v>
    <v>1010</v>
    <v>1011</v>
    <v>1012</v>
    <v>4</v>
    <v>Kentucky, officially the Commonwealth of Kentucky, is a state in the Southern United States, bordered by Illinois, Indiana, and Ohio to the north; West Virginia and Virginia to the east; Tennessee to the south; and Missouri to the west. The bluegrass region in the central part of the commonwealth contains the commonwealth's capital, Frankfort, as well as its two largest cities, Louisville and Lexington. Together they comprise more than 20% of the commonwealth's population. Kentucky is the 37th most extensive and the 26th most populous of the 50 United States.</v>
    <v>1013</v>
    <v>1014</v>
    <v>1015</v>
    <v>1016</v>
    <v>1018</v>
    <v>1019</v>
    <v>1020</v>
    <v>1021</v>
    <v>1022</v>
    <v>Kentucky</v>
    <v>1023</v>
    <v>1024</v>
    <v>1025</v>
    <v>1026</v>
    <v>1027</v>
    <v>32</v>
    <v>1028</v>
    <v>1029</v>
    <v>1030</v>
    <v>1031</v>
    <v>1030</v>
    <v>1032</v>
    <v>39</v>
    <v>1033</v>
    <v>1034</v>
    <v>1035</v>
    <v>148</v>
    <v>1036</v>
    <v>862</v>
    <v>Kentucky</v>
    <v>mdp/vdpid/16480</v>
  </rv>
  <rv s="1">
    <fb>419.57807387399998</fb>
    <v>10</v>
  </rv>
  <rv s="0">
    <v>536870912</v>
    <v>Rockdale</v>
    <v>c88ac762-52c7-1d43-6330-02e5c31cf3cc</v>
    <v>en-US</v>
    <v>Map</v>
  </rv>
  <rv s="4">
    <v>https://www.bing.com/search?q=boyd+county+kentucky&amp;form=skydnc</v>
    <v>Learn more on Bing</v>
  </rv>
  <rv s="1">
    <fb>47240</fb>
    <v>10</v>
  </rv>
  <rv s="3">
    <v>62</v>
  </rv>
  <rv s="15">
    <v>#VALUE!</v>
    <v>en-US</v>
    <v>449efd68-409e-1e4c-376b-bc94ec38ccc2</v>
    <v>536870912</v>
    <v>1</v>
    <v>565</v>
    <v>566</v>
    <v>Boyd</v>
    <v>33</v>
    <v>557</v>
    <v>Map</v>
    <v>8</v>
    <v>9</v>
    <v>1001</v>
    <v>1038</v>
    <v>4</v>
    <v>Boyd County is a county located in the U.S. state of Kentucky. As of the 2010 census, the population was 49,542. The county seat is Catlettsburg, and its largest city is Ashland. The county was formed in 1860. Its 160 square miles are found at the northeastern edge of the state near the Ohio River and Big Sandy River, nestled in the verdant rolling hills of Appalachia.</v>
    <v>1039</v>
    <v>1040</v>
    <v>Boyd</v>
    <v>1041</v>
    <v>1042</v>
    <v>Boyd</v>
    <v>mdp/vdpid/10035809</v>
  </rv>
  <rv s="0">
    <v>536870912</v>
    <v>Jefferson County</v>
    <v>c4be12c3-d02d-bf58-e5bc-bcb182a55059</v>
    <v>en-US</v>
    <v>Map</v>
  </rv>
  <rv s="1">
    <fb>1033.40525602</fb>
    <v>10</v>
  </rv>
  <rv s="2">
    <v>86</v>
    <v>8</v>
    <v>571</v>
    <v>0</v>
    <v>Image of Louisville</v>
  </rv>
  <rv s="1">
    <fb>38.25</fb>
    <v>12</v>
  </rv>
  <rv s="0">
    <v>805306368</v>
    <v>Greg Fischer (Mayor)</v>
    <v>38b8537f-f23a-58b8-b835-414e4a0d76b7</v>
    <v>en-US</v>
    <v>Generic</v>
  </rv>
  <rv s="3">
    <v>63</v>
  </rv>
  <rv s="4">
    <v>https://www.bing.com/search?q=louisville+kentucky&amp;form=skydnc</v>
    <v>Learn more on Bing</v>
  </rv>
  <rv s="1">
    <fb>-85.766666999999998</fb>
    <v>12</v>
  </rv>
  <rv s="1">
    <fb>766757</fb>
    <v>10</v>
  </rv>
  <rv s="5">
    <v>#VALUE!</v>
    <v>en-US</v>
    <v>1bc669d8-9310-926f-25b9-880f75cd4247</v>
    <v>536870912</v>
    <v>1</v>
    <v>570</v>
    <v>4</v>
    <v>Louisville</v>
    <v>6</v>
    <v>7</v>
    <v>Map</v>
    <v>8</v>
    <v>118</v>
    <v>1001</v>
    <v>1044</v>
    <v>1045</v>
    <v>4</v>
    <v>Louisville is the largest city in the Commonwealth of Kentucky and the 29th most-populous city in the United States. Louisville is the historical seat and, since 2003, the nominal seat of Jefferson County, on the Indiana border.</v>
    <v>1046</v>
    <v>1047</v>
    <v>1049</v>
    <v>1050</v>
    <v>1051</v>
    <v>Louisville</v>
    <v>1052</v>
    <v>599</v>
    <v>Louisville</v>
    <v>mdp/vdpid/5481674168351064065</v>
  </rv>
  <rv s="0">
    <v>536870912</v>
    <v>41129</v>
    <v>8261f3f6-606d-14cd-ab5f-1f2f664e1167</v>
    <v>en-US</v>
    <v>Map</v>
  </rv>
  <rv s="8">
    <v>#VALUE!</v>
    <v>en-US</v>
    <v>8261f3f6-606d-14cd-ab5f-1f2f664e1167</v>
    <v>536870912</v>
    <v>1</v>
    <v>573</v>
    <v>56</v>
    <v>41129</v>
    <v>6</v>
    <v>57</v>
    <v>Map</v>
    <v>1001</v>
    <v>1002</v>
    <v>1000</v>
    <v>41129 is a postal code in Catlettsburg, Kentucky, United States</v>
    <v>41129</v>
    <v>41129</v>
    <v>mdp/vdpid/5483371448007393281</v>
  </rv>
  <rv s="0">
    <v>536870912</v>
    <v>Boyd</v>
    <v>449efd68-409e-1e4c-376b-bc94ec38ccc2</v>
    <v>en-US</v>
    <v>Map</v>
  </rv>
  <rv s="0">
    <v>536870912</v>
    <v>Reserve</v>
    <v>893677fc-8906-274b-278b-b0400ba0f9d4</v>
    <v>en-US</v>
    <v>Map</v>
  </rv>
  <rv s="0">
    <v>536870912</v>
    <v>Louisiana</v>
    <v>0ca1e87f-e2f6-43fb-8deb-d22bd09a9cae</v>
    <v>en-US</v>
    <v>Map</v>
  </rv>
  <rv s="0">
    <v>536870912</v>
    <v>St. John the Baptist Parish</v>
    <v>f3bf96d2-4e02-133f-5f14-407fc11ab64d</v>
    <v>en-US</v>
    <v>Map</v>
  </rv>
  <rv s="1">
    <fb>44.288796686745599</fb>
    <v>10</v>
  </rv>
  <rv s="1">
    <fb>30.0625</fb>
    <v>12</v>
  </rv>
  <rv s="4">
    <v>https://www.bing.com/search?q=reserve+louisiana&amp;form=skydnc</v>
    <v>Learn more on Bing</v>
  </rv>
  <rv s="1">
    <fb>-90.553332999999995</fb>
    <v>12</v>
  </rv>
  <rv s="1">
    <fb>9111</fb>
    <v>10</v>
  </rv>
  <rv s="16">
    <v>#VALUE!</v>
    <v>en-US</v>
    <v>893677fc-8906-274b-278b-b0400ba0f9d4</v>
    <v>536870912</v>
    <v>1</v>
    <v>575</v>
    <v>576</v>
    <v>Reserve</v>
    <v>20</v>
    <v>557</v>
    <v>Map</v>
    <v>8</v>
    <v>577</v>
    <v>1058</v>
    <v>1059</v>
    <v>1060</v>
    <v>4</v>
    <v>Reserve is an unincorporated community in St. John the Baptist Parish, Louisiana, United States, on the east bank of the Mississippi River. The population was 9,111 at the 2000 census. For statistical purposes, the United States Census Bureau has defined Reserve as a census-designated place.</v>
    <v>1061</v>
    <v>1062</v>
    <v>1063</v>
    <v>Reserve</v>
    <v>1064</v>
    <v>11</v>
    <v>Reserve</v>
    <v>mdp/vdpid/5111274034465603585</v>
  </rv>
  <rv s="1">
    <fb>135382</fb>
    <v>10</v>
  </rv>
  <rv s="1">
    <fb>14503</fb>
    <v>10</v>
  </rv>
  <rv s="0">
    <v>536870912</v>
    <v>Baton Rouge</v>
    <v>dc17dbc5-08e4-4782-8f58-e5ce764122b6</v>
    <v>en-US</v>
    <v>Map</v>
  </rv>
  <rv s="1">
    <fb>1727919</fb>
    <v>10</v>
  </rv>
  <rv s="1">
    <fb>2036975</fb>
    <v>10</v>
  </rv>
  <rv s="2">
    <v>87</v>
    <v>8</v>
    <v>583</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64</v>
  </rv>
  <rv s="4">
    <v>https://www.bing.com/search?q=louisiana&amp;form=skydnc</v>
    <v>Learn more on Bing</v>
  </rv>
  <rv s="1">
    <fb>788</fb>
    <v>24</v>
  </rv>
  <rv s="1">
    <fb>45047</fb>
    <v>24</v>
  </rv>
  <rv s="1">
    <fb>144100</fb>
    <v>24</v>
  </rv>
  <rv s="1">
    <fb>2.6</fb>
    <v>25</v>
  </rv>
  <rv s="1">
    <fb>4659978</fb>
    <v>10</v>
  </rv>
  <rv s="1">
    <fb>3.3000000000000002E-2</fb>
    <v>26</v>
  </rv>
  <rv s="1">
    <fb>8.0000000000000002E-3</fb>
    <v>27</v>
  </rv>
  <rv s="1">
    <fb>0.22500000000000001</fb>
    <v>26</v>
  </rv>
  <rv s="1">
    <fb>0.32500000000000001</fb>
    <v>26</v>
  </rv>
  <rv s="1">
    <fb>0.04</fb>
    <v>26</v>
  </rv>
  <rv s="1">
    <fb>0.83400000000000007</fb>
    <v>26</v>
  </rv>
  <rv s="1">
    <fb>0.60399999999999998</fb>
    <v>26</v>
  </rv>
  <rv s="1">
    <fb>0.11</fb>
    <v>26</v>
  </rv>
  <rv s="1">
    <fb>0.63200000000000001</fb>
    <v>26</v>
  </rv>
  <rv s="6">
    <v>#VALUE!</v>
    <v>en-US</v>
    <v>0ca1e87f-e2f6-43fb-8deb-d22bd09a9cae</v>
    <v>536870912</v>
    <v>1</v>
    <v>582</v>
    <v>18</v>
    <v>Louisiana</v>
    <v>20</v>
    <v>21</v>
    <v>Map</v>
    <v>8</v>
    <v>22</v>
    <v>US-LA</v>
    <v>1066</v>
    <v>1067</v>
    <v>1068</v>
    <v>4</v>
    <v>Louisiana is a state in the Deep South region of the South Central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The state's capital is Baton Rouge, and its largest city is New Orleans.</v>
    <v>1069</v>
    <v>1070</v>
    <v>1071</v>
    <v>1072</v>
    <v>1075</v>
    <v>1076</v>
    <v>1077</v>
    <v>1078</v>
    <v>1079</v>
    <v>Louisiana</v>
    <v>1080</v>
    <v>1081</v>
    <v>1082</v>
    <v>732</v>
    <v>1083</v>
    <v>1034</v>
    <v>1084</v>
    <v>1085</v>
    <v>1086</v>
    <v>1087</v>
    <v>673</v>
    <v>1088</v>
    <v>39</v>
    <v>1089</v>
    <v>41</v>
    <v>860</v>
    <v>857</v>
    <v>1090</v>
    <v>11</v>
    <v>Louisiana</v>
    <v>mdp/vdpid/19283</v>
  </rv>
  <rv s="1">
    <fb>901.31586239700005</fb>
    <v>10</v>
  </rv>
  <rv s="2">
    <v>88</v>
    <v>8</v>
    <v>588</v>
    <v>0</v>
    <v>Image of St. John the Baptist Parish</v>
  </rv>
  <rv s="0">
    <v>536870912</v>
    <v>LaPlace</v>
    <v>7d48bb82-b0e5-cd2f-4347-179fc9c9134f</v>
    <v>en-US</v>
    <v>Map</v>
  </rv>
  <rv s="4">
    <v>https://www.bing.com/search?q=st.+john+the+baptist+parish&amp;form=skydnc</v>
    <v>Learn more on Bing</v>
  </rv>
  <rv s="1">
    <fb>43184</fb>
    <v>10</v>
  </rv>
  <rv s="7">
    <v>#VALUE!</v>
    <v>en-US</v>
    <v>f3bf96d2-4e02-133f-5f14-407fc11ab64d</v>
    <v>536870912</v>
    <v>1</v>
    <v>587</v>
    <v>32</v>
    <v>St. John the Baptist Parish</v>
    <v>129</v>
    <v>7</v>
    <v>Map</v>
    <v>8</v>
    <v>9</v>
    <v>1058</v>
    <v>1092</v>
    <v>4</v>
    <v>St. John the Baptist Parish is a parish located in the U.S. state of Louisiana. As of the 2010 census, the population was 45,924. The parish seat is Edgard, an unincorporated area, and the largest city is LaPlace, which is also unincorporated.</v>
    <v>1093</v>
    <v>1094</v>
    <v>1095</v>
    <v>St. John the Baptist Parish</v>
    <v>1096</v>
    <v>11</v>
    <v>St. John the Baptist Parish</v>
    <v>mdp/vdpid/10035967</v>
  </rv>
  <rv s="0">
    <v>536870912</v>
    <v>East Baton Rouge Parish</v>
    <v>f120d471-709e-014b-2eb7-5a9678a3542d</v>
    <v>en-US</v>
    <v>Map</v>
  </rv>
  <rv s="1">
    <fb>204.89</fb>
    <v>10</v>
  </rv>
  <rv s="2">
    <v>89</v>
    <v>8</v>
    <v>594</v>
    <v>0</v>
    <v>Image of Baton Rouge</v>
  </rv>
  <rv s="1">
    <fb>30.449493</fb>
    <v>12</v>
  </rv>
  <rv s="0">
    <v>805306368</v>
    <v>Sharon Weston Broome (Mayor)</v>
    <v>7abe063e-bc55-6a69-1437-eaa87f016ead</v>
    <v>en-US</v>
    <v>Generic</v>
  </rv>
  <rv s="3">
    <v>65</v>
  </rv>
  <rv s="4">
    <v>https://www.bing.com/search?q=baton+rouge+louisiana&amp;form=skydnc</v>
    <v>Learn more on Bing</v>
  </rv>
  <rv s="1">
    <fb>-91.093399000000005</fb>
    <v>12</v>
  </rv>
  <rv s="1">
    <fb>221599</fb>
    <v>10</v>
  </rv>
  <rv s="5">
    <v>#VALUE!</v>
    <v>en-US</v>
    <v>dc17dbc5-08e4-4782-8f58-e5ce764122b6</v>
    <v>536870912</v>
    <v>1</v>
    <v>593</v>
    <v>4</v>
    <v>Baton Rouge</v>
    <v>20</v>
    <v>21</v>
    <v>Map</v>
    <v>8</v>
    <v>9</v>
    <v>1058</v>
    <v>1098</v>
    <v>1099</v>
    <v>4</v>
    <v>Baton Rouge is the capital city of the U.S. state of Louisiana. On the eastern bank of the Mississippi River, it is the parish seat of East Baton Rouge Parish, the most-populous parish in Louisiana. Since 2019, the city of Baton Rouge has been the 100th-most-populous city in the United States, and second-largest city in Louisiana after New Orleans. It is also the 16th-most-populous state capital. As of the U.S. Census Bureau's July 2019 estimate, Baton Rouge had a population of 220,236, down from 229,493 at the 2010 U.S. census. The city of Baton Rouge is the center of the Greater Baton Rouge area, the second-largest metropolitan area in Louisiana, with a population of 834,159 as of 2017, up from 802,484 in 2010 and 829,719 in 2015.</v>
    <v>1100</v>
    <v>1101</v>
    <v>1103</v>
    <v>1104</v>
    <v>1105</v>
    <v>Baton Rouge</v>
    <v>1106</v>
    <v>11</v>
    <v>Baton Rouge</v>
    <v>mdp/vdpid/5111184592107208705</v>
  </rv>
  <rv s="1">
    <fb>907.01383624000005</fb>
    <v>10</v>
  </rv>
  <rv s="2">
    <v>90</v>
    <v>8</v>
    <v>599</v>
    <v>0</v>
    <v>Image of New Orleans</v>
  </rv>
  <rv s="1">
    <fb>29.951763400000001</fb>
    <v>12</v>
  </rv>
  <rv s="0">
    <v>805306368</v>
    <v>LaToya Cantrell (Mayor)</v>
    <v>8abdce9d-9729-beae-8682-a480839e76bf</v>
    <v>en-US</v>
    <v>Generic</v>
  </rv>
  <rv s="3">
    <v>66</v>
  </rv>
  <rv s="4">
    <v>https://www.bing.com/search?q=new+orleans&amp;form=skydnc</v>
    <v>Learn more on Bing</v>
  </rv>
  <rv s="1">
    <fb>-90.074616800000001</fb>
    <v>12</v>
  </rv>
  <rv s="1">
    <fb>391006</fb>
    <v>10</v>
  </rv>
  <rv s="10">
    <v>#VALUE!</v>
    <v>en-US</v>
    <v>465e78cf-aa9a-491f-9167-4520c7110824</v>
    <v>536870912</v>
    <v>1</v>
    <v>598</v>
    <v>104</v>
    <v>New Orleans</v>
    <v>20</v>
    <v>21</v>
    <v>Map</v>
    <v>8</v>
    <v>9</v>
    <v>1058</v>
    <v>1108</v>
    <v>4</v>
    <v>New Orleans, locally; French: La Nouvelle-Orléans is a consolidated city-parish located along the Mississippi River in the southeastern region of the U.S. state of Louisiana. With an estimated population of 390,144 in 2019, it is the most populous city in Louisiana. Serving as a major port, New Orleans is considered an economic and commercial hub for the broader Gulf Coast region of the United States.</v>
    <v>1109</v>
    <v>1110</v>
    <v>1112</v>
    <v>1113</v>
    <v>1114</v>
    <v>New Orleans</v>
    <v>1115</v>
    <v>11</v>
    <v>New Orleans</v>
    <v>mdp/vdpid/5111285985044332549</v>
  </rv>
  <rv s="1">
    <fb>1219.88439997</fb>
    <v>10</v>
  </rv>
  <rv s="4">
    <v>https://www.bing.com/search?q=east+baton+rouge+parish&amp;form=skydnc</v>
    <v>Learn more on Bing</v>
  </rv>
  <rv s="1">
    <fb>440956</fb>
    <v>10</v>
  </rv>
  <rv s="15">
    <v>#VALUE!</v>
    <v>en-US</v>
    <v>f120d471-709e-014b-2eb7-5a9678a3542d</v>
    <v>536870912</v>
    <v>1</v>
    <v>603</v>
    <v>566</v>
    <v>East Baton Rouge Parish</v>
    <v>129</v>
    <v>57</v>
    <v>Map</v>
    <v>8</v>
    <v>9</v>
    <v>1058</v>
    <v>1117</v>
    <v>4</v>
    <v>East Baton Rouge Parish is the most populous parish in the U.S. state of Louisiana. As of the 2010 census, the population was 440,171. The parish seat is Baton Rouge, Louisiana's state capital.</v>
    <v>1068</v>
    <v>1118</v>
    <v>East Baton Rouge Parish</v>
    <v>1119</v>
    <v>11</v>
    <v>East Baton Rouge Parish</v>
    <v>mdp/vdpid/10035936</v>
  </rv>
  <rv s="0">
    <v>536870912</v>
    <v>70084</v>
    <v>25607b12-5960-1d30-f2bd-573c97bbb2d4</v>
    <v>en-US</v>
    <v>Map</v>
  </rv>
  <rv s="12">
    <v>#VALUE!</v>
    <v>en-US</v>
    <v>25607b12-5960-1d30-f2bd-573c97bbb2d4</v>
    <v>536870912</v>
    <v>1</v>
    <v>143</v>
    <v>70084</v>
    <v>6</v>
    <v>57</v>
    <v>Map</v>
    <v>1058</v>
    <v>1059</v>
    <v>1057</v>
    <v>70084 is a postal code in Reserve, Louisiana, United States</v>
    <v>70084</v>
    <v>70084</v>
    <v>mdp/vdpid/5111274071392256001</v>
  </rv>
  <rv s="0">
    <v>536870912</v>
    <v>70805</v>
    <v>529dd699-dcd7-8fd5-91d6-e594b948b006</v>
    <v>en-US</v>
    <v>Map</v>
  </rv>
  <rv s="8">
    <v>#VALUE!</v>
    <v>en-US</v>
    <v>529dd699-dcd7-8fd5-91d6-e594b948b006</v>
    <v>536870912</v>
    <v>1</v>
    <v>605</v>
    <v>56</v>
    <v>70805</v>
    <v>6</v>
    <v>57</v>
    <v>Map</v>
    <v>1058</v>
    <v>1098</v>
    <v>1068</v>
    <v>70805 is a postal code in Baton Rouge, Louisiana, United States</v>
    <v>70805</v>
    <v>70805</v>
    <v>mdp/vdpid/5111184386888302593</v>
  </rv>
  <rv s="0">
    <v>536870912</v>
    <v>Westlake</v>
    <v>f098ed43-e741-7edd-c591-b3224907ac8b</v>
    <v>en-US</v>
    <v>Map</v>
  </rv>
  <rv s="0">
    <v>536870912</v>
    <v>Calcasieu Parish</v>
    <v>9507b51c-36d0-023e-279f-81455931426f</v>
    <v>en-US</v>
    <v>Map</v>
  </rv>
  <rv s="1">
    <fb>9.5500000000000007</fb>
    <v>10</v>
  </rv>
  <rv s="2">
    <v>91</v>
    <v>8</v>
    <v>609</v>
    <v>0</v>
    <v>Image of Westlake</v>
  </rv>
  <rv s="1">
    <fb>30.242370999999999</fb>
    <v>12</v>
  </rv>
  <rv s="4">
    <v>https://www.bing.com/search?q=westlake+louisiana&amp;form=skydnc</v>
    <v>Learn more on Bing</v>
  </rv>
  <rv s="1">
    <fb>-93.256676999999996</fb>
    <v>12</v>
  </rv>
  <rv s="1">
    <fb>4911</fb>
    <v>10</v>
  </rv>
  <rv s="9">
    <v>#VALUE!</v>
    <v>en-US</v>
    <v>f098ed43-e741-7edd-c591-b3224907ac8b</v>
    <v>536870912</v>
    <v>1</v>
    <v>608</v>
    <v>75</v>
    <v>Westlake</v>
    <v>6</v>
    <v>7</v>
    <v>Map</v>
    <v>8</v>
    <v>9</v>
    <v>1058</v>
    <v>1126</v>
    <v>1127</v>
    <v>4</v>
    <v>Westlake is a city in Calcasieu Parish, in western Louisiana, United States, and is part of the Lake Charles Metropolitan Statistical Area. The population was 4,568 at the 2010 census. Westlake was incorporated in 1945.</v>
    <v>1128</v>
    <v>1129</v>
    <v>1130</v>
    <v>1131</v>
    <v>Westlake</v>
    <v>1132</v>
    <v>11</v>
    <v>Westlake</v>
    <v>mdp/vdpid/5110661808134291457</v>
  </rv>
  <rv s="1">
    <fb>2833.4469927099999</fb>
    <v>10</v>
  </rv>
  <rv s="2">
    <v>92</v>
    <v>8</v>
    <v>614</v>
    <v>0</v>
    <v>Image of Calcasieu Parish</v>
  </rv>
  <rv s="0">
    <v>536870912</v>
    <v>Lake Charles</v>
    <v>3455470f-8e31-4b6a-bef2-a219b94abbb0</v>
    <v>en-US</v>
    <v>Map</v>
  </rv>
  <rv s="4">
    <v>https://www.bing.com/search?q=calcasieu+parish+louisiana&amp;form=skydnc</v>
    <v>Learn more on Bing</v>
  </rv>
  <rv s="1">
    <fb>203112</fb>
    <v>10</v>
  </rv>
  <rv s="7">
    <v>#VALUE!</v>
    <v>en-US</v>
    <v>9507b51c-36d0-023e-279f-81455931426f</v>
    <v>536870912</v>
    <v>1</v>
    <v>613</v>
    <v>32</v>
    <v>Calcasieu Parish</v>
    <v>129</v>
    <v>7</v>
    <v>Map</v>
    <v>8</v>
    <v>9</v>
    <v>1058</v>
    <v>1134</v>
    <v>4</v>
    <v>Calcasieu Parish is a parish located on the southwestern border of the U.S. state of Louisiana. As of the 2010 census, the population was 192,768. The parish seat is Lake Charles.</v>
    <v>1135</v>
    <v>1136</v>
    <v>1137</v>
    <v>Calcasieu Parish</v>
    <v>1138</v>
    <v>11</v>
    <v>Calcasieu Parish</v>
    <v>mdp/vdpid/10035929</v>
  </rv>
  <rv s="1">
    <fb>123.542432863027</fb>
    <v>10</v>
  </rv>
  <rv s="2">
    <v>93</v>
    <v>8</v>
    <v>621</v>
    <v>0</v>
    <v>Image of Lake Charles</v>
  </rv>
  <rv s="1">
    <fb>30.214721999999998</fb>
    <v>12</v>
  </rv>
  <rv s="3">
    <v>67</v>
  </rv>
  <rv s="4">
    <v>https://www.bing.com/search?q=lake+charles+louisiana&amp;form=skydnc</v>
    <v>Learn more on Bing</v>
  </rv>
  <rv s="1">
    <fb>-93.208611000000005</fb>
    <v>12</v>
  </rv>
  <rv s="1">
    <fb>78001</fb>
    <v>10</v>
  </rv>
  <rv s="5">
    <v>#VALUE!</v>
    <v>en-US</v>
    <v>3455470f-8e31-4b6a-bef2-a219b94abbb0</v>
    <v>536870912</v>
    <v>1</v>
    <v>620</v>
    <v>4</v>
    <v>Lake Charles</v>
    <v>20</v>
    <v>21</v>
    <v>Map</v>
    <v>8</v>
    <v>9</v>
    <v>1058</v>
    <v>1126</v>
    <v>1140</v>
    <v>4</v>
    <v>Lake Charles is the fifth-largest incorporated city in the U.S. state of Louisiana, located on Lake Charles, Prien Lake, and the Calcasieu River. Founded in 1861 in Calcasieu Parish, it is a major industrial, cultural, and educational center in the southwest region of the state. As of the 2010 census, Lake Charles's population was 71,993. It is considered a regionally significant center of petrochemical refining, gambling, tourism, and education, being home to McNeese State University and Sowela Technical Community College. Because of the lakes and waterways throughout the city, metropolitan Lake Charles is often called the Lake Area.</v>
    <v>1141</v>
    <v>1142</v>
    <v>1143</v>
    <v>1144</v>
    <v>1145</v>
    <v>Lake Charles</v>
    <v>1146</v>
    <v>11</v>
    <v>Lake Charles</v>
    <v>mdp/vdpid/5110708701828743169</v>
  </rv>
  <rv s="0">
    <v>536870912</v>
    <v>70669</v>
    <v>67d657aa-18a5-05a0-a410-36584d360b1b</v>
    <v>en-US</v>
    <v>Map</v>
  </rv>
  <rv s="12">
    <v>#VALUE!</v>
    <v>en-US</v>
    <v>67d657aa-18a5-05a0-a410-36584d360b1b</v>
    <v>536870912</v>
    <v>1</v>
    <v>143</v>
    <v>70669</v>
    <v>6</v>
    <v>57</v>
    <v>Map</v>
    <v>1058</v>
    <v>1126</v>
    <v>1125</v>
    <v>70669 is a postal code in Westlake, Louisiana, United States</v>
    <v>70669</v>
    <v>70669</v>
    <v>mdp/vdpid/5110708501559115777</v>
  </rv>
  <rv s="0">
    <v>536870912</v>
    <v>Belle Chasse</v>
    <v>40626f8f-0703-01f0-bc6a-a7a124f94553</v>
    <v>en-US</v>
    <v>Map</v>
  </rv>
  <rv s="0">
    <v>536870912</v>
    <v>Plaquemines Parish</v>
    <v>25238ca3-c501-1b51-6e1a-af41670820f6</v>
    <v>en-US</v>
    <v>Map</v>
  </rv>
  <rv s="1">
    <fb>73.555662333542401</fb>
    <v>10</v>
  </rv>
  <rv s="2">
    <v>94</v>
    <v>8</v>
    <v>624</v>
    <v>0</v>
    <v>Image of Belle Chasse</v>
  </rv>
  <rv s="1">
    <fb>29.852222000000001</fb>
    <v>12</v>
  </rv>
  <rv s="4">
    <v>https://www.bing.com/search?q=belle+chasse+louisiana&amp;form=skydnc</v>
    <v>Learn more on Bing</v>
  </rv>
  <rv s="1">
    <fb>-89.998333000000002</fb>
    <v>12</v>
  </rv>
  <rv s="1">
    <fb>12679</fb>
    <v>10</v>
  </rv>
  <rv s="9">
    <v>#VALUE!</v>
    <v>en-US</v>
    <v>40626f8f-0703-01f0-bc6a-a7a124f94553</v>
    <v>536870912</v>
    <v>1</v>
    <v>623</v>
    <v>75</v>
    <v>Belle Chasse</v>
    <v>6</v>
    <v>7</v>
    <v>Map</v>
    <v>8</v>
    <v>135</v>
    <v>1058</v>
    <v>1151</v>
    <v>1152</v>
    <v>4</v>
    <v>Belle Chasse is a census-designated place in Plaquemines Parish, Louisiana, United States, on the West Bank of the Mississippi River. Belle Chasse is part of the Greater New Orleans Metropolitan area. The population was 12,679 at the 2010 census.</v>
    <v>1153</v>
    <v>1154</v>
    <v>1155</v>
    <v>1156</v>
    <v>Belle Chasse</v>
    <v>1157</v>
    <v>11</v>
    <v>Belle Chasse</v>
    <v>mdp/vdpid/5495605503553699842</v>
  </rv>
  <rv s="1">
    <fb>6291.0811200099997</fb>
    <v>10</v>
  </rv>
  <rv s="2">
    <v>95</v>
    <v>8</v>
    <v>629</v>
    <v>0</v>
    <v>Image of Plaquemines Parish</v>
  </rv>
  <rv s="4">
    <v>https://www.bing.com/search?q=plaquemines+parish+louisiana&amp;form=skydnc</v>
    <v>Learn more on Bing</v>
  </rv>
  <rv s="1">
    <fb>23410</fb>
    <v>10</v>
  </rv>
  <rv s="7">
    <v>#VALUE!</v>
    <v>en-US</v>
    <v>25238ca3-c501-1b51-6e1a-af41670820f6</v>
    <v>536870912</v>
    <v>1</v>
    <v>628</v>
    <v>32</v>
    <v>Plaquemines Parish</v>
    <v>129</v>
    <v>7</v>
    <v>Map</v>
    <v>8</v>
    <v>9</v>
    <v>1058</v>
    <v>1159</v>
    <v>4</v>
    <v>Plaquemines Parish is a parish located in the U.S. state of Louisiana. As of the 2010 census the population is 23,042. The parish seat is Pointe à la Hache and the largest community is Belle Chasse. The parish was formed in 1807.</v>
    <v>1160</v>
    <v>1150</v>
    <v>1161</v>
    <v>Plaquemines Parish</v>
    <v>1162</v>
    <v>11</v>
    <v>Plaquemines Parish</v>
    <v>mdp/vdpid/10035957</v>
  </rv>
  <rv s="0">
    <v>536870912</v>
    <v>70037</v>
    <v>da33f42f-2315-043b-cbe5-3f0697565325</v>
    <v>en-US</v>
    <v>Map</v>
  </rv>
  <rv s="12">
    <v>#VALUE!</v>
    <v>en-US</v>
    <v>da33f42f-2315-043b-cbe5-3f0697565325</v>
    <v>536870912</v>
    <v>1</v>
    <v>143</v>
    <v>70037</v>
    <v>6</v>
    <v>57</v>
    <v>Map</v>
    <v>1058</v>
    <v>1151</v>
    <v>1150</v>
    <v>70037 is a postal code in Belle Chasse, Louisiana, United States</v>
    <v>70037</v>
    <v>70037</v>
    <v>mdp/vdpid/5495611039649103873</v>
  </rv>
  <rv s="0">
    <v>536870912</v>
    <v>Norco</v>
    <v>420a83f6-dbc3-e6b5-7feb-e0913de7ea1a</v>
    <v>en-US</v>
    <v>Map</v>
  </rv>
  <rv s="0">
    <v>536870912</v>
    <v>St. Charles Parish</v>
    <v>c2c24892-34d6-f501-c320-a3e59ad99b3e</v>
    <v>en-US</v>
    <v>Map</v>
  </rv>
  <rv s="1">
    <fb>8.8059595751423991</fb>
    <v>10</v>
  </rv>
  <rv s="1">
    <fb>30.003889000000001</fb>
    <v>12</v>
  </rv>
  <rv s="4">
    <v>https://www.bing.com/search?q=norco+louisiana&amp;form=skydnc</v>
    <v>Learn more on Bing</v>
  </rv>
  <rv s="1">
    <fb>-90.410832999999997</fb>
    <v>12</v>
  </rv>
  <rv s="1">
    <fb>3579</fb>
    <v>10</v>
  </rv>
  <rv s="16">
    <v>#VALUE!</v>
    <v>en-US</v>
    <v>420a83f6-dbc3-e6b5-7feb-e0913de7ea1a</v>
    <v>536870912</v>
    <v>1</v>
    <v>631</v>
    <v>576</v>
    <v>Norco</v>
    <v>20</v>
    <v>557</v>
    <v>Map</v>
    <v>8</v>
    <v>577</v>
    <v>1058</v>
    <v>1167</v>
    <v>1168</v>
    <v>4</v>
    <v>Norco is a census-designated place in St. Charles Parish, Louisiana, United States. The population was 3,579 at the 2000 census. The community is home to a major Shell petroleum refinery. The CDP's name is derived from the New Orleans Refining Company.</v>
    <v>1169</v>
    <v>1170</v>
    <v>1171</v>
    <v>Norco</v>
    <v>1172</v>
    <v>11</v>
    <v>Norco</v>
    <v>mdp/vdpid/5111276402385092609</v>
  </rv>
  <rv s="1">
    <fb>1061.89512524</fb>
    <v>10</v>
  </rv>
  <rv s="2">
    <v>96</v>
    <v>8</v>
    <v>636</v>
    <v>0</v>
    <v>Image of St. Charles Parish</v>
  </rv>
  <rv s="0">
    <v>536870912</v>
    <v>Luling</v>
    <v>5ea04ac3-4612-e98f-4fca-2a4fa7781a97</v>
    <v>en-US</v>
    <v>Map</v>
  </rv>
  <rv s="4">
    <v>https://www.bing.com/search?q=st.+charles+parish+louisiana&amp;form=skydnc</v>
    <v>Learn more on Bing</v>
  </rv>
  <rv s="1">
    <fb>52879</fb>
    <v>10</v>
  </rv>
  <rv s="7">
    <v>#VALUE!</v>
    <v>en-US</v>
    <v>c2c24892-34d6-f501-c320-a3e59ad99b3e</v>
    <v>536870912</v>
    <v>1</v>
    <v>635</v>
    <v>32</v>
    <v>St. Charles Parish</v>
    <v>129</v>
    <v>7</v>
    <v>Map</v>
    <v>8</v>
    <v>9</v>
    <v>1058</v>
    <v>1174</v>
    <v>4</v>
    <v>St. Charles Parish is a parish located in the U.S. state of Louisiana. As of the 2010 census, the population was 52,780. The parish seat is Hahnville. The most populous community is Luling.</v>
    <v>1175</v>
    <v>1176</v>
    <v>1177</v>
    <v>St. Charles Parish</v>
    <v>1178</v>
    <v>11</v>
    <v>St. Charles Parish</v>
    <v>mdp/vdpid/10035964</v>
  </rv>
  <rv s="0">
    <v>536870912</v>
    <v>70079</v>
    <v>671de292-fedf-2cb5-06f9-bdb680911f75</v>
    <v>en-US</v>
    <v>Map</v>
  </rv>
  <rv s="12">
    <v>#VALUE!</v>
    <v>en-US</v>
    <v>671de292-fedf-2cb5-06f9-bdb680911f75</v>
    <v>536870912</v>
    <v>1</v>
    <v>143</v>
    <v>70079</v>
    <v>6</v>
    <v>57</v>
    <v>Map</v>
    <v>1058</v>
    <v>1167</v>
    <v>1166</v>
    <v>70079 is a postal code in Norco, Louisiana, United States</v>
    <v>70079</v>
    <v>70079</v>
    <v>mdp/vdpid/5111276476372615169</v>
  </rv>
  <rv s="0">
    <v>536870912</v>
    <v>Destrehan</v>
    <v>acb25ff1-3ce5-4774-2ba5-5a8929954f6d</v>
    <v>en-US</v>
    <v>Map</v>
  </rv>
  <rv s="1">
    <fb>20.460906071654399</fb>
    <v>10</v>
  </rv>
  <rv s="2">
    <v>97</v>
    <v>8</v>
    <v>639</v>
    <v>0</v>
    <v>Image of Destrehan</v>
  </rv>
  <rv s="1">
    <fb>29.962222000000001</fb>
    <v>12</v>
  </rv>
  <rv s="4">
    <v>https://www.bing.com/search?q=destrehan+louisiana&amp;form=skydnc</v>
    <v>Learn more on Bing</v>
  </rv>
  <rv s="1">
    <fb>-90.369167000000004</fb>
    <v>12</v>
  </rv>
  <rv s="1">
    <fb>11535</fb>
    <v>10</v>
  </rv>
  <rv s="9">
    <v>#VALUE!</v>
    <v>en-US</v>
    <v>acb25ff1-3ce5-4774-2ba5-5a8929954f6d</v>
    <v>536870912</v>
    <v>1</v>
    <v>638</v>
    <v>75</v>
    <v>Destrehan</v>
    <v>20</v>
    <v>21</v>
    <v>Map</v>
    <v>8</v>
    <v>135</v>
    <v>1058</v>
    <v>1167</v>
    <v>1183</v>
    <v>4</v>
    <v>Destrehan is a census-designated place in St. Charles Parish, Louisiana, United States. The population was 11,535 at the 2010 census, an increase of 275 over the 2000 tabulation of 11,260. The community is named after Jean Noël Destréhan, who was twice President of the Orleans Territory's legislative council during his service there in 1806 and 1811. He was elected to the United States Senate when Louisiana became a state in 1812, but he resigned after a month. He served in the Louisiana State Senate from 1812 to 1817.</v>
    <v>1184</v>
    <v>1185</v>
    <v>1186</v>
    <v>1187</v>
    <v>Destrehan</v>
    <v>1188</v>
    <v>11</v>
    <v>Destrehan</v>
    <v>mdp/vdpid/5111277321977856001</v>
  </rv>
  <rv s="0">
    <v>536870912</v>
    <v>70047</v>
    <v>707409e3-0784-cad5-e6ac-b8e1b23346ac</v>
    <v>en-US</v>
    <v>Map</v>
  </rv>
  <rv s="12">
    <v>#VALUE!</v>
    <v>en-US</v>
    <v>707409e3-0784-cad5-e6ac-b8e1b23346ac</v>
    <v>536870912</v>
    <v>1</v>
    <v>143</v>
    <v>70047</v>
    <v>6</v>
    <v>57</v>
    <v>Map</v>
    <v>1058</v>
    <v>1167</v>
    <v>1182</v>
    <v>70047 is a postal code in Destrehan, Louisiana, United States</v>
    <v>70047</v>
    <v>70047</v>
    <v>mdp/vdpid/5111283313121689601</v>
  </rv>
  <rv s="0">
    <v>536870912</v>
    <v>Convent</v>
    <v>cd7d2de5-cca4-6186-61e4-08aaa165416f</v>
    <v>en-US</v>
    <v>Map</v>
  </rv>
  <rv s="0">
    <v>536870912</v>
    <v>St. James Parish</v>
    <v>cf179ea9-a92b-80dd-d0a4-594dedba3adb</v>
    <v>en-US</v>
    <v>Map</v>
  </rv>
  <rv s="1">
    <fb>13.8072266162012</fb>
    <v>10</v>
  </rv>
  <rv s="2">
    <v>98</v>
    <v>8</v>
    <v>642</v>
    <v>0</v>
    <v>Image of Convent</v>
  </rv>
  <rv s="1">
    <fb>30.020833</fb>
    <v>12</v>
  </rv>
  <rv s="4">
    <v>https://www.bing.com/search?q=convent+louisiana&amp;form=skydnc</v>
    <v>Learn more on Bing</v>
  </rv>
  <rv s="1">
    <fb>-90.829722000000004</fb>
    <v>12</v>
  </rv>
  <rv s="1">
    <fb>711</fb>
    <v>10</v>
  </rv>
  <rv s="9">
    <v>#VALUE!</v>
    <v>en-US</v>
    <v>cd7d2de5-cca4-6186-61e4-08aaa165416f</v>
    <v>536870912</v>
    <v>1</v>
    <v>641</v>
    <v>75</v>
    <v>Convent</v>
    <v>6</v>
    <v>7</v>
    <v>Map</v>
    <v>8</v>
    <v>135</v>
    <v>1058</v>
    <v>1193</v>
    <v>1194</v>
    <v>4</v>
    <v>Convent is a census-designated place in and the parish seat of St. James Parish, Louisiana, United States. As of the 2010 census, its population was 711. It has been the parish seat since 1869.</v>
    <v>1195</v>
    <v>1196</v>
    <v>1197</v>
    <v>1198</v>
    <v>Convent</v>
    <v>1199</v>
    <v>11</v>
    <v>Convent</v>
    <v>mdp/vdpid/5111249363015827457</v>
  </rv>
  <rv s="1">
    <fb>668.21693246699999</fb>
    <v>10</v>
  </rv>
  <rv s="2">
    <v>99</v>
    <v>8</v>
    <v>646</v>
    <v>0</v>
    <v>Image of St. James Parish</v>
  </rv>
  <rv s="0">
    <v>536870912</v>
    <v>Gramercy</v>
    <v>5dc36ea6-7939-f64a-f219-1a1416f127c6</v>
    <v>en-US</v>
    <v>Map</v>
  </rv>
  <rv s="4">
    <v>https://www.bing.com/search?q=st.+james+parish+louisiana&amp;form=skydnc</v>
    <v>Learn more on Bing</v>
  </rv>
  <rv s="1">
    <fb>21037</fb>
    <v>10</v>
  </rv>
  <rv s="11">
    <v>#VALUE!</v>
    <v>en-US</v>
    <v>cf179ea9-a92b-80dd-d0a4-594dedba3adb</v>
    <v>536870912</v>
    <v>1</v>
    <v>645</v>
    <v>117</v>
    <v>St. James Parish</v>
    <v>20</v>
    <v>21</v>
    <v>Map</v>
    <v>8</v>
    <v>9</v>
    <v>1058</v>
    <v>1201</v>
    <v>4</v>
    <v>St. James Parish is a parish located in the U.S. state of Louisiana. The parish seat is Convent. The parish was created in 1807. As of the 2010 census, the population was 22,102. St. James Parish is a part of the New Orleans–Metairie, Louisiana Metropolitan Statistical Area, sitting between New Orleans and Baton Rouge on the Mississippi River.</v>
    <v>1202</v>
    <v>1203</v>
    <v>1204</v>
    <v>St. James Parish</v>
    <v>1205</v>
    <v>St. James Parish</v>
    <v>mdp/vdpid/10035966</v>
  </rv>
  <rv s="0">
    <v>536870912</v>
    <v>70723</v>
    <v>2b263fdf-d8f5-93ba-0ab6-50390292fd7b</v>
    <v>en-US</v>
    <v>Map</v>
  </rv>
  <rv s="8">
    <v>#VALUE!</v>
    <v>en-US</v>
    <v>2b263fdf-d8f5-93ba-0ab6-50390292fd7b</v>
    <v>536870912</v>
    <v>1</v>
    <v>649</v>
    <v>56</v>
    <v>70723</v>
    <v>6</v>
    <v>57</v>
    <v>Map</v>
    <v>1058</v>
    <v>1193</v>
    <v>1192</v>
    <v>70723 is a postal code in Convent, Louisiana, United States</v>
    <v>70723</v>
    <v>70723</v>
    <v>mdp/vdpid/5111249633548435457</v>
  </rv>
  <rv s="0">
    <v>536870912</v>
    <v>Chalmette</v>
    <v>4d06f96d-bc47-1e5b-7149-8eacb42771fd</v>
    <v>en-US</v>
    <v>Map</v>
  </rv>
  <rv s="0">
    <v>536870912</v>
    <v>St. Bernard Parish</v>
    <v>6169c9e8-a3b0-6ec0-090e-af73aa9dd588</v>
    <v>en-US</v>
    <v>Map</v>
  </rv>
  <rv s="2">
    <v>100</v>
    <v>8</v>
    <v>653</v>
    <v>0</v>
    <v>Image of Chalmette</v>
  </rv>
  <rv s="1">
    <fb>29.945556</fb>
    <v>12</v>
  </rv>
  <rv s="4">
    <v>https://www.bing.com/search?q=chalmette+louisiana&amp;form=skydnc</v>
    <v>Learn more on Bing</v>
  </rv>
  <rv s="1">
    <fb>-89.961667000000006</fb>
    <v>12</v>
  </rv>
  <rv s="1">
    <fb>17119</fb>
    <v>10</v>
  </rv>
  <rv s="9">
    <v>#VALUE!</v>
    <v>en-US</v>
    <v>4d06f96d-bc47-1e5b-7149-8eacb42771fd</v>
    <v>536870912</v>
    <v>1</v>
    <v>651</v>
    <v>75</v>
    <v>Chalmette</v>
    <v>20</v>
    <v>21</v>
    <v>Map</v>
    <v>8</v>
    <v>652</v>
    <v>1058</v>
    <v>1210</v>
    <v>1183</v>
    <v>4</v>
    <v>Chalmette is a census-designated place in, and the parish seat of St. Bernard Parish, in southeast Louisiana, United States. The 2010 census reported that Chalmette had 16,751 people. The 2011 population is listed as 17,119; however, the pre-Katrina population was 32,069 at the 2000 census. The population hence declined by 46% between 2000 and 2010. Chalmette is part of the New Orleans–Metairie–Kenner Metropolitan Statistical Area. Chalmette is located east of downtown New Orleans and south of Arabi, towards Lake Borgne.</v>
    <v>1211</v>
    <v>1212</v>
    <v>1213</v>
    <v>1214</v>
    <v>Chalmette</v>
    <v>1215</v>
    <v>11</v>
    <v>Chalmette</v>
    <v>mdp/vdpid/5495593446993297409</v>
  </rv>
  <rv s="1">
    <fb>11929.4852362</fb>
    <v>10</v>
  </rv>
  <rv s="2">
    <v>101</v>
    <v>8</v>
    <v>658</v>
    <v>0</v>
    <v>Image of St. Bernard Parish</v>
  </rv>
  <rv s="4">
    <v>https://www.bing.com/search?q=st.+bernard+parish&amp;form=skydnc</v>
    <v>Learn more on Bing</v>
  </rv>
  <rv s="1">
    <fb>46721</fb>
    <v>10</v>
  </rv>
  <rv s="7">
    <v>#VALUE!</v>
    <v>en-US</v>
    <v>6169c9e8-a3b0-6ec0-090e-af73aa9dd588</v>
    <v>536870912</v>
    <v>1</v>
    <v>657</v>
    <v>32</v>
    <v>St. Bernard Parish</v>
    <v>129</v>
    <v>7</v>
    <v>Map</v>
    <v>8</v>
    <v>9</v>
    <v>1058</v>
    <v>1217</v>
    <v>4</v>
    <v>St. Bernard Parish is a parish located in the U.S. state of Louisiana. As of the 2010 census, the population was 35,897. The parish seat and largest community is Chalmette. The parish was formed in 1807.</v>
    <v>1218</v>
    <v>1209</v>
    <v>1219</v>
    <v>St. Bernard Parish</v>
    <v>1220</v>
    <v>11</v>
    <v>St. Bernard Parish</v>
    <v>mdp/vdpid/10035963</v>
  </rv>
  <rv s="0">
    <v>536870912</v>
    <v>70043</v>
    <v>3e444b94-5e35-ea71-d8ee-bbfbdad2adb3</v>
    <v>en-US</v>
    <v>Map</v>
  </rv>
  <rv s="12">
    <v>#VALUE!</v>
    <v>en-US</v>
    <v>3e444b94-5e35-ea71-d8ee-bbfbdad2adb3</v>
    <v>536870912</v>
    <v>1</v>
    <v>143</v>
    <v>70043</v>
    <v>6</v>
    <v>57</v>
    <v>Map</v>
    <v>1058</v>
    <v>1210</v>
    <v>1209</v>
    <v>70043 is a postal code in Chalmette, Louisiana, United States</v>
    <v>70043</v>
    <v>70043</v>
    <v>mdp/vdpid/5495593653822816257</v>
  </rv>
  <rv s="0">
    <v>536870912</v>
    <v>70605</v>
    <v>13ebb46b-9682-4015-f98c-48293b146a53</v>
    <v>en-US</v>
    <v>Map</v>
  </rv>
  <rv s="8">
    <v>#VALUE!</v>
    <v>en-US</v>
    <v>13ebb46b-9682-4015-f98c-48293b146a53</v>
    <v>536870912</v>
    <v>1</v>
    <v>660</v>
    <v>56</v>
    <v>70605</v>
    <v>6</v>
    <v>57</v>
    <v>Map</v>
    <v>1058</v>
    <v>1126</v>
    <v>1136</v>
    <v>70605 is a postal code in Lake Charles, Louisiana, United States</v>
    <v>70605</v>
    <v>70605</v>
    <v>mdp/vdpid/5110712726296985601</v>
  </rv>
  <rv s="0">
    <v>536870912</v>
    <v>Krotz Springs</v>
    <v>cf7a1ec7-101e-c514-7fd8-547a213bee95</v>
    <v>en-US</v>
    <v>Map</v>
  </rv>
  <rv s="0">
    <v>536870912</v>
    <v>St. Landry Parish</v>
    <v>45c8f3c7-1af2-67f3-3a88-df0378216996</v>
    <v>en-US</v>
    <v>Map</v>
  </rv>
  <rv s="1">
    <fb>4.4806794308812803</fb>
    <v>10</v>
  </rv>
  <rv s="2">
    <v>102</v>
    <v>8</v>
    <v>664</v>
    <v>0</v>
    <v>Image of Krotz Springs</v>
  </rv>
  <rv s="1">
    <fb>30.537500000000001</fb>
    <v>12</v>
  </rv>
  <rv s="3">
    <v>68</v>
  </rv>
  <rv s="4">
    <v>https://www.bing.com/search?q=krotz+springs+louisiana&amp;form=skydnc</v>
    <v>Learn more on Bing</v>
  </rv>
  <rv s="1">
    <fb>-91.754999999999995</fb>
    <v>12</v>
  </rv>
  <rv s="1">
    <fb>1207</fb>
    <v>10</v>
  </rv>
  <rv s="5">
    <v>#VALUE!</v>
    <v>en-US</v>
    <v>cf7a1ec7-101e-c514-7fd8-547a213bee95</v>
    <v>536870912</v>
    <v>1</v>
    <v>663</v>
    <v>4</v>
    <v>Krotz Springs</v>
    <v>6</v>
    <v>7</v>
    <v>Map</v>
    <v>8</v>
    <v>9</v>
    <v>1058</v>
    <v>1227</v>
    <v>1228</v>
    <v>4</v>
    <v>Krotz Springs is a town in St. Landry Parish, Louisiana, United States, on the Atchafalaya River. The population was 1,198 at the 2010 census, down from 1,219 in 2000. It is part of the Opelousas–Eunice Micropolitan Statistical Area.</v>
    <v>1229</v>
    <v>1230</v>
    <v>1231</v>
    <v>1232</v>
    <v>1233</v>
    <v>Krotz Springs</v>
    <v>1234</v>
    <v>11</v>
    <v>Krotz Springs</v>
    <v>mdp/vdpid/5111084502357114881</v>
  </rv>
  <rv s="1">
    <fb>2431.9988356099998</fb>
    <v>10</v>
  </rv>
  <rv s="2">
    <v>103</v>
    <v>8</v>
    <v>668</v>
    <v>0</v>
    <v>Image of St. Landry Parish</v>
  </rv>
  <rv s="0">
    <v>536870912</v>
    <v>Opelousas</v>
    <v>da53d557-7e4f-4613-9fd7-f03cf8f6b847</v>
    <v>en-US</v>
    <v>Map</v>
  </rv>
  <rv s="4">
    <v>https://www.bing.com/search?q=st.+landry+parish+louisiana&amp;form=skydnc</v>
    <v>Learn more on Bing</v>
  </rv>
  <rv s="1">
    <fb>82764</fb>
    <v>10</v>
  </rv>
  <rv s="7">
    <v>#VALUE!</v>
    <v>en-US</v>
    <v>45c8f3c7-1af2-67f3-3a88-df0378216996</v>
    <v>536870912</v>
    <v>1</v>
    <v>667</v>
    <v>32</v>
    <v>St. Landry Parish</v>
    <v>129</v>
    <v>7</v>
    <v>Map</v>
    <v>8</v>
    <v>9</v>
    <v>1058</v>
    <v>1236</v>
    <v>4</v>
    <v>St. Landry Parish is a parish located in the U.S. state of Louisiana. As of the 2010 census, the population was 83,384. The parish seat is Opelousas. The parish was created in 1807.</v>
    <v>1237</v>
    <v>1238</v>
    <v>1239</v>
    <v>St. Landry Parish</v>
    <v>1240</v>
    <v>11</v>
    <v>St. Landry Parish</v>
    <v>mdp/vdpid/10035968</v>
  </rv>
  <rv s="0">
    <v>536870912</v>
    <v>70750</v>
    <v>34270a4c-ffb4-cc76-1532-bdda4bb1d1d6</v>
    <v>en-US</v>
    <v>Map</v>
  </rv>
  <rv s="8">
    <v>#VALUE!</v>
    <v>en-US</v>
    <v>34270a4c-ffb4-cc76-1532-bdda4bb1d1d6</v>
    <v>536870912</v>
    <v>1</v>
    <v>670</v>
    <v>56</v>
    <v>70750</v>
    <v>6</v>
    <v>57</v>
    <v>Map</v>
    <v>1058</v>
    <v>1227</v>
    <v>1226</v>
    <v>70750 is a postal code in Krotz Springs, Louisiana, United States</v>
    <v>70750</v>
    <v>70750</v>
    <v>mdp/vdpid/5111079725397180417</v>
  </rv>
  <rv s="0">
    <v>536870912</v>
    <v>Port Allen</v>
    <v>733b8a85-4207-7139-0048-3e6b92875d89</v>
    <v>en-US</v>
    <v>Map</v>
  </rv>
  <rv s="0">
    <v>536870912</v>
    <v>West Baton Rouge Parish</v>
    <v>85af185d-5966-82e5-3b43-1dedd02f302d</v>
    <v>en-US</v>
    <v>Map</v>
  </rv>
  <rv s="1">
    <fb>8.6199999999999992</fb>
    <v>10</v>
  </rv>
  <rv s="2">
    <v>104</v>
    <v>8</v>
    <v>674</v>
    <v>0</v>
    <v>Image of Port Allen</v>
  </rv>
  <rv s="1">
    <fb>30.453610999999999</fb>
    <v>12</v>
  </rv>
  <rv s="4">
    <v>https://www.bing.com/search?q=port+allen+louisiana&amp;form=skydnc</v>
    <v>Learn more on Bing</v>
  </rv>
  <rv s="1">
    <fb>-91.21</fb>
    <v>12</v>
  </rv>
  <rv s="1">
    <fb>4968</fb>
    <v>10</v>
  </rv>
  <rv s="9">
    <v>#VALUE!</v>
    <v>en-US</v>
    <v>733b8a85-4207-7139-0048-3e6b92875d89</v>
    <v>536870912</v>
    <v>1</v>
    <v>673</v>
    <v>75</v>
    <v>Port Allen</v>
    <v>20</v>
    <v>21</v>
    <v>Map</v>
    <v>8</v>
    <v>9</v>
    <v>1058</v>
    <v>1245</v>
    <v>1246</v>
    <v>4</v>
    <v>Port Allen is a city in, and the parish seat of, West Baton Rouge Parish, Louisiana, United States. Located on the west bank of the Mississippi River, it is bordered by Interstate 10 and US Highway 190. The population was 5,180 at the 2010 census, down from 5,278 in 2000. It is part of the Baton Rouge Metropolitan Statistical Area.</v>
    <v>1247</v>
    <v>1248</v>
    <v>1249</v>
    <v>1250</v>
    <v>Port Allen</v>
    <v>1251</v>
    <v>11</v>
    <v>Port Allen</v>
    <v>mdp/vdpid/5111184587040489473</v>
  </rv>
  <rv s="1">
    <fb>528.35757450899996</fb>
    <v>10</v>
  </rv>
  <rv s="2">
    <v>105</v>
    <v>8</v>
    <v>679</v>
    <v>0</v>
    <v>Image of West Baton Rouge Parish</v>
  </rv>
  <rv s="0">
    <v>536870912</v>
    <v>Addis</v>
    <v>607dc2ca-42fa-0811-fc88-7470d4a6f6a6</v>
    <v>en-US</v>
    <v>Map</v>
  </rv>
  <rv s="4">
    <v>https://www.bing.com/search?q=west+baton+rouge+parish+louisiana&amp;form=skydnc</v>
    <v>Learn more on Bing</v>
  </rv>
  <rv s="1">
    <fb>26427</fb>
    <v>10</v>
  </rv>
  <rv s="11">
    <v>#VALUE!</v>
    <v>en-US</v>
    <v>85af185d-5966-82e5-3b43-1dedd02f302d</v>
    <v>536870912</v>
    <v>1</v>
    <v>678</v>
    <v>117</v>
    <v>West Baton Rouge Parish</v>
    <v>6</v>
    <v>7</v>
    <v>Map</v>
    <v>8</v>
    <v>9</v>
    <v>1058</v>
    <v>1253</v>
    <v>4</v>
    <v>West Baton Rouge Parish is one of the sixty-four parishes in the U.S. state of Louisiana. As of the 2010 census, the population was 23,788. The parish seat is Port Allen. The parish was created in 1807.</v>
    <v>1254</v>
    <v>1255</v>
    <v>1256</v>
    <v>West Baton Rouge Parish</v>
    <v>1257</v>
    <v>West Baton Rouge Parish</v>
    <v>mdp/vdpid/10035980</v>
  </rv>
  <rv s="0">
    <v>536870912</v>
    <v>70767</v>
    <v>c739ec55-bf19-b058-c0e7-f6a946fd90aa</v>
    <v>en-US</v>
    <v>Map</v>
  </rv>
  <rv s="8">
    <v>#VALUE!</v>
    <v>en-US</v>
    <v>c739ec55-bf19-b058-c0e7-f6a946fd90aa</v>
    <v>536870912</v>
    <v>1</v>
    <v>682</v>
    <v>56</v>
    <v>70767</v>
    <v>6</v>
    <v>57</v>
    <v>Map</v>
    <v>1058</v>
    <v>1245</v>
    <v>1244</v>
    <v>70767 is a postal code in Port Allen, Louisiana, United States</v>
    <v>70767</v>
    <v>70767</v>
    <v>mdp/vdpid/5111185828923572225</v>
  </rv>
  <rv s="0">
    <v>536870912</v>
    <v>Shreveport</v>
    <v>6f1c87fe-5eb4-4c73-8235-8bf8def51cde</v>
    <v>en-US</v>
    <v>Map</v>
  </rv>
  <rv s="0">
    <v>536870912</v>
    <v>Caddo Parish</v>
    <v>decbcb33-ef25-5da0-668c-34333e8c683a</v>
    <v>en-US</v>
    <v>Map</v>
  </rv>
  <rv s="1">
    <fb>312.89999999999998</fb>
    <v>10</v>
  </rv>
  <rv s="2">
    <v>106</v>
    <v>8</v>
    <v>688</v>
    <v>0</v>
    <v>Image of Shreveport</v>
  </rv>
  <rv s="1">
    <fb>32.514721999999999</fb>
    <v>12</v>
  </rv>
  <rv s="3">
    <v>69</v>
  </rv>
  <rv s="4">
    <v>https://www.bing.com/search?q=shreveport+louisiana&amp;form=skydnc</v>
    <v>Learn more on Bing</v>
  </rv>
  <rv s="1">
    <fb>-93.747221999999994</fb>
    <v>12</v>
  </rv>
  <rv s="1">
    <fb>188987</fb>
    <v>10</v>
  </rv>
  <rv s="5">
    <v>#VALUE!</v>
    <v>en-US</v>
    <v>6f1c87fe-5eb4-4c73-8235-8bf8def51cde</v>
    <v>536870912</v>
    <v>1</v>
    <v>687</v>
    <v>4</v>
    <v>Shreveport</v>
    <v>20</v>
    <v>21</v>
    <v>Map</v>
    <v>8</v>
    <v>9</v>
    <v>1058</v>
    <v>1262</v>
    <v>1263</v>
    <v>4</v>
    <v>Shreveport is a city in the U.S. state of Louisiana. It is the most populous city in the Shreveport–Bossier City metropolitan area, and ranks third in population in Louisiana after Baton Rouge and New Orleans. The bulk of Shreveport is in Caddo Parish, of which it is the parish seat. Shreveport extends along the west bank of the Red River into neighboring Bossier Parish. The population of Shreveport was 199,311 at the 2010 U.S. census. The United States Census Bureau's 2019 estimates for the city's population decreased to 187,112.</v>
    <v>1264</v>
    <v>1265</v>
    <v>1266</v>
    <v>1267</v>
    <v>1268</v>
    <v>Shreveport</v>
    <v>1269</v>
    <v>11</v>
    <v>Shreveport</v>
    <v>mdp/vdpid/5109576275953975297</v>
  </rv>
  <rv s="1">
    <fb>2426.81885938</fb>
    <v>10</v>
  </rv>
  <rv s="2">
    <v>107</v>
    <v>8</v>
    <v>693</v>
    <v>0</v>
    <v>Image of Caddo Parish</v>
  </rv>
  <rv s="4">
    <v>https://www.bing.com/search?q=caddo+parish+louisiana&amp;form=skydnc</v>
    <v>Learn more on Bing</v>
  </rv>
  <rv s="1">
    <fb>242922</fb>
    <v>10</v>
  </rv>
  <rv s="7">
    <v>#VALUE!</v>
    <v>en-US</v>
    <v>decbcb33-ef25-5da0-668c-34333e8c683a</v>
    <v>536870912</v>
    <v>1</v>
    <v>692</v>
    <v>32</v>
    <v>Caddo Parish</v>
    <v>33</v>
    <v>21</v>
    <v>Map</v>
    <v>8</v>
    <v>9</v>
    <v>1058</v>
    <v>1271</v>
    <v>4</v>
    <v>Caddo Parish is a parish located in the northwest corner of the U.S. state of Louisiana. As of the 2010 census, the population was 254,969, making it the fourth-most populous parish in Louisiana. The parish seat is Shreveport, which developed along the Red River.</v>
    <v>1272</v>
    <v>1261</v>
    <v>1273</v>
    <v>Caddo Parish</v>
    <v>1274</v>
    <v>11</v>
    <v>Caddo Parish</v>
    <v>mdp/vdpid/10035928</v>
  </rv>
  <rv s="0">
    <v>536870912</v>
    <v>71109</v>
    <v>f5ee487d-b3e6-279b-f612-0d783abd0d40</v>
    <v>en-US</v>
    <v>Map</v>
  </rv>
  <rv s="8">
    <v>#VALUE!</v>
    <v>en-US</v>
    <v>f5ee487d-b3e6-279b-f612-0d783abd0d40</v>
    <v>536870912</v>
    <v>1</v>
    <v>695</v>
    <v>56</v>
    <v>71109</v>
    <v>6</v>
    <v>57</v>
    <v>Map</v>
    <v>1058</v>
    <v>1262</v>
    <v>1261</v>
    <v>71109 is a postal code in Shreveport, Louisiana, United States</v>
    <v>71109</v>
    <v>71109</v>
    <v>mdp/vdpid/5109576835792896001</v>
  </rv>
  <rv s="0">
    <v>536870912</v>
    <v>Cotton Valley</v>
    <v>f9dff56c-09dd-66ad-851e-956fec4194ac</v>
    <v>en-US</v>
    <v>Map</v>
  </rv>
  <rv s="0">
    <v>536870912</v>
    <v>Webster Parish</v>
    <v>291c3e30-01f8-949b-e22b-47ac5366edc6</v>
    <v>en-US</v>
    <v>Map</v>
  </rv>
  <rv s="1">
    <fb>6.85</fb>
    <v>10</v>
  </rv>
  <rv s="2">
    <v>108</v>
    <v>8</v>
    <v>699</v>
    <v>0</v>
    <v>Image of Cotton Valley</v>
  </rv>
  <rv s="1">
    <fb>32.814444000000002</fb>
    <v>12</v>
  </rv>
  <rv s="4">
    <v>https://www.bing.com/search?q=cotton+valley+louisiana&amp;form=skydnc</v>
    <v>Learn more on Bing</v>
  </rv>
  <rv s="1">
    <fb>-93.421389000000005</fb>
    <v>12</v>
  </rv>
  <rv s="1">
    <fb>938</fb>
    <v>10</v>
  </rv>
  <rv s="9">
    <v>#VALUE!</v>
    <v>en-US</v>
    <v>f9dff56c-09dd-66ad-851e-956fec4194ac</v>
    <v>536870912</v>
    <v>1</v>
    <v>698</v>
    <v>75</v>
    <v>Cotton Valley</v>
    <v>20</v>
    <v>21</v>
    <v>Map</v>
    <v>8</v>
    <v>9</v>
    <v>1058</v>
    <v>1279</v>
    <v>1280</v>
    <v>4</v>
    <v>Cotton Valley is a town in central Webster Parish, Louisiana, United States. The population was 1,009 at the 2010 census, a decrease of 180 persons, or 15 percent, from the 2000 tabulation. Cotton Valley is located some twenty miles northwest of the parish seat of Minden.</v>
    <v>1281</v>
    <v>1282</v>
    <v>1283</v>
    <v>1284</v>
    <v>Cotton Valley</v>
    <v>1285</v>
    <v>11</v>
    <v>Cotton Valley</v>
    <v>mdp/vdpid/5109584934977142785</v>
  </rv>
  <rv s="1">
    <fb>1592.8426878600001</fb>
    <v>10</v>
  </rv>
  <rv s="2">
    <v>109</v>
    <v>8</v>
    <v>704</v>
    <v>0</v>
    <v>Image of Webster Parish</v>
  </rv>
  <rv s="0">
    <v>536870912</v>
    <v>Minden</v>
    <v>8bb7d0f0-e1eb-15a7-35fb-503e43aaf21e</v>
    <v>en-US</v>
    <v>Map</v>
  </rv>
  <rv s="4">
    <v>https://www.bing.com/search?q=webster+parish+louisiana&amp;form=skydnc</v>
    <v>Learn more on Bing</v>
  </rv>
  <rv s="1">
    <fb>38798</fb>
    <v>10</v>
  </rv>
  <rv s="7">
    <v>#VALUE!</v>
    <v>en-US</v>
    <v>291c3e30-01f8-949b-e22b-47ac5366edc6</v>
    <v>536870912</v>
    <v>1</v>
    <v>703</v>
    <v>32</v>
    <v>Webster Parish</v>
    <v>33</v>
    <v>21</v>
    <v>Map</v>
    <v>8</v>
    <v>9</v>
    <v>1058</v>
    <v>1287</v>
    <v>4</v>
    <v>Webster Parish is a parish located in the northwestern section of the U.S. state of Louisiana. The seat of the parish is Minden. As of the 2010 census, the Webster Parish population was 41,207. In 2018, the population estimate was 38,798. Public officials who have long sought to increase the industrial potential of the parish, expressed concern over the downward spiral. Jim Bonsall, the president of the Webster Parish Police Jury, the parish governing body, cited the ending of the Haynesville Shale boom as the primary reason for the population losses. The parish has long depended on jobs in the petroleum and natural gas fields.</v>
    <v>1288</v>
    <v>1289</v>
    <v>1290</v>
    <v>Webster Parish</v>
    <v>1291</v>
    <v>11</v>
    <v>Webster Parish</v>
    <v>mdp/vdpid/10035979</v>
  </rv>
  <rv s="0">
    <v>536870912</v>
    <v>71018</v>
    <v>de3b0ce5-04ee-372d-ed4a-d1d37d807d83</v>
    <v>en-US</v>
    <v>Map</v>
  </rv>
  <rv s="8">
    <v>#VALUE!</v>
    <v>en-US</v>
    <v>de3b0ce5-04ee-372d-ed4a-d1d37d807d83</v>
    <v>536870912</v>
    <v>1</v>
    <v>706</v>
    <v>56</v>
    <v>71018</v>
    <v>6</v>
    <v>57</v>
    <v>Map</v>
    <v>1058</v>
    <v>1279</v>
    <v>1278</v>
    <v>71018 is a postal code in Cotton Valley, Louisiana, United States</v>
    <v>71018</v>
    <v>71018</v>
    <v>mdp/vdpid/5109598411275894785</v>
  </rv>
  <rv s="0">
    <v>536870912</v>
    <v>Princeton</v>
    <v>cbe215b4-1606-ebec-63b2-eb86dc1dcee4</v>
    <v>en-US</v>
    <v>Map</v>
  </rv>
  <rv s="0">
    <v>536870912</v>
    <v>Bossier Parish</v>
    <v>6104304b-e0e5-5a27-8838-d08dae56dfaf</v>
    <v>en-US</v>
    <v>Map</v>
  </rv>
  <rv s="1">
    <fb>32.592359999999999</fb>
    <v>12</v>
  </rv>
  <rv s="4">
    <v>https://www.bing.com/search?q=princeton+bossier+parish+louisiana&amp;form=skydnc</v>
    <v>Learn more on Bing</v>
  </rv>
  <rv s="1">
    <fb>-93.515114999999994</fb>
    <v>12</v>
  </rv>
  <rv s="17">
    <v>#VALUE!</v>
    <v>en-US</v>
    <v>cbe215b4-1606-ebec-63b2-eb86dc1dcee4</v>
    <v>536870912</v>
    <v>1</v>
    <v>708</v>
    <v>709</v>
    <v>Princeton</v>
    <v>20</v>
    <v>557</v>
    <v>Map</v>
    <v>8</v>
    <v>1058</v>
    <v>1296</v>
    <v>4</v>
    <v>Princeton is an unincorporated community in Bossier Parish, Louisiana, United States. It is part of the Shreveport-Bossier City Metropolitan Statistical Area. George Dement, the mayor of Bossier City from 1989 to 2005, was born in a farmhouse in Princeton in 1922.</v>
    <v>1297</v>
    <v>1298</v>
    <v>1299</v>
    <v>Princeton</v>
    <v>11</v>
    <v>Princeton</v>
    <v>mdp/vdpid/5109598789333680129</v>
  </rv>
  <rv s="1">
    <fb>2245.5196916599998</fb>
    <v>10</v>
  </rv>
  <rv s="2">
    <v>110</v>
    <v>8</v>
    <v>714</v>
    <v>0</v>
    <v>Image of Bossier Parish</v>
  </rv>
  <rv s="0">
    <v>536870912</v>
    <v>Bossier City</v>
    <v>4d14722e-a5db-4071-0210-7a5e5e95dad2</v>
    <v>en-US</v>
    <v>Map</v>
  </rv>
  <rv s="4">
    <v>https://www.bing.com/search?q=bossier+parish+louisiana&amp;form=skydnc</v>
    <v>Learn more on Bing</v>
  </rv>
  <rv s="1">
    <fb>127185</fb>
    <v>10</v>
  </rv>
  <rv s="7">
    <v>#VALUE!</v>
    <v>en-US</v>
    <v>6104304b-e0e5-5a27-8838-d08dae56dfaf</v>
    <v>536870912</v>
    <v>1</v>
    <v>713</v>
    <v>32</v>
    <v>Bossier Parish</v>
    <v>33</v>
    <v>21</v>
    <v>Map</v>
    <v>8</v>
    <v>9</v>
    <v>1058</v>
    <v>1301</v>
    <v>4</v>
    <v>Bossier Parish is a parish located in the northwestern part of the U.S. state of Louisiana. As of the 2010 census, the population was 116,979. The parish seat is Benton. The principal city is Bossier City, which is located east of the Red River and across from the larger city of Shreveport, the seat of Caddo Parish. The parish was formed in 1843 from the western portion of Claiborne Parish.</v>
    <v>1302</v>
    <v>1303</v>
    <v>1304</v>
    <v>Bossier Parish</v>
    <v>1305</v>
    <v>11</v>
    <v>Bossier Parish</v>
    <v>mdp/vdpid/10035927</v>
  </rv>
  <rv s="1">
    <fb>111.8</fb>
    <v>10</v>
  </rv>
  <rv s="2">
    <v>111</v>
    <v>8</v>
    <v>719</v>
    <v>0</v>
    <v>Image of Bossier City</v>
  </rv>
  <rv s="1">
    <fb>32.517778</fb>
    <v>12</v>
  </rv>
  <rv s="3">
    <v>70</v>
  </rv>
  <rv s="4">
    <v>https://www.bing.com/search?q=bossier+city+louisiana&amp;form=skydnc</v>
    <v>Learn more on Bing</v>
  </rv>
  <rv s="1">
    <fb>-93.691389000000001</fb>
    <v>12</v>
  </rv>
  <rv s="1">
    <fb>68235</fb>
    <v>10</v>
  </rv>
  <rv s="5">
    <v>#VALUE!</v>
    <v>en-US</v>
    <v>4d14722e-a5db-4071-0210-7a5e5e95dad2</v>
    <v>536870912</v>
    <v>1</v>
    <v>718</v>
    <v>4</v>
    <v>Bossier City</v>
    <v>20</v>
    <v>21</v>
    <v>Map</v>
    <v>8</v>
    <v>9</v>
    <v>1058</v>
    <v>1296</v>
    <v>1307</v>
    <v>4</v>
    <v>Bossier City is a city in Bossier Parish, which is located in the northwestern region of the U.S. state of Louisiana in the United States. It is the second most populous city in the Shreveport-Bossier City metropolitan statistical area. In 2019 it had a census-estimated population of 68,159, down from 68,222 in 2018. Bossier City is located on the eastern bank of the Red River and is closely tied economically and socially to its larger sister city Shreveport on the opposite bank. Bossier City is the largest city in Louisiana that is not the parish seat.</v>
    <v>1308</v>
    <v>1309</v>
    <v>1310</v>
    <v>1311</v>
    <v>1312</v>
    <v>Bossier City</v>
    <v>1313</v>
    <v>11</v>
    <v>Bossier City</v>
    <v>mdp/vdpid/5109576281440124930</v>
  </rv>
  <rv s="0">
    <v>536870912</v>
    <v>71067</v>
    <v>062cdbaa-b63b-b684-f85f-6bb0b12a0c75</v>
    <v>en-US</v>
    <v>Map</v>
  </rv>
  <rv s="8">
    <v>#VALUE!</v>
    <v>en-US</v>
    <v>062cdbaa-b63b-b684-f85f-6bb0b12a0c75</v>
    <v>536870912</v>
    <v>1</v>
    <v>721</v>
    <v>56</v>
    <v>71067</v>
    <v>6</v>
    <v>57</v>
    <v>Map</v>
    <v>1058</v>
    <v>1296</v>
    <v>1295</v>
    <v>71067 is a postal code in Princeton, Louisiana, United States</v>
    <v>71067</v>
    <v>71067</v>
    <v>mdp/vdpid/5109575563576606721</v>
  </rv>
  <rv s="0">
    <v>536870912</v>
    <v>Detroit</v>
    <v>85910f05-3dc5-436a-85db-fe5802c27206</v>
    <v>en-US</v>
    <v>Map</v>
  </rv>
  <rv s="0">
    <v>536870912</v>
    <v>Michigan</v>
    <v>162411c2-b757-495d-aa81-93942fae2f7e</v>
    <v>en-US</v>
    <v>Map</v>
  </rv>
  <rv s="0">
    <v>536870912</v>
    <v>Wayne County</v>
    <v>09f3b34b-b13d-3e93-74b4-09147cac37ab</v>
    <v>en-US</v>
    <v>Map</v>
  </rv>
  <rv s="1">
    <fb>370.03</fb>
    <v>10</v>
  </rv>
  <rv s="2">
    <v>112</v>
    <v>8</v>
    <v>727</v>
    <v>0</v>
    <v>Image of Detroit</v>
  </rv>
  <rv s="1">
    <fb>42.332940700000002</fb>
    <v>12</v>
  </rv>
  <rv s="0">
    <v>805306368</v>
    <v>Mike Duggan (Mayor)</v>
    <v>4c592419-4b3b-4608-9820-cb8179963aed</v>
    <v>en-US</v>
    <v>Generic</v>
  </rv>
  <rv s="3">
    <v>71</v>
  </rv>
  <rv s="4">
    <v>https://www.bing.com/search?q=detroit+michigan&amp;form=skydnc</v>
    <v>Learn more on Bing</v>
  </rv>
  <rv s="1">
    <fb>-83.047836500000003</fb>
    <v>12</v>
  </rv>
  <rv s="1">
    <fb>672662</fb>
    <v>10</v>
  </rv>
  <rv s="5">
    <v>#VALUE!</v>
    <v>en-US</v>
    <v>85910f05-3dc5-436a-85db-fe5802c27206</v>
    <v>536870912</v>
    <v>1</v>
    <v>726</v>
    <v>4</v>
    <v>Detroit</v>
    <v>20</v>
    <v>21</v>
    <v>Map</v>
    <v>8</v>
    <v>9</v>
    <v>1318</v>
    <v>1319</v>
    <v>1320</v>
    <v>4</v>
    <v>Detroit is the largest and most-populous city in the U.S. state of Michigan, the largest U.S. city on the United States–Canada border, and the seat of Wayne County. The municipality of Detroit had a 2019 estimated population of 670,031, making it the 24th-most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high crime rate.</v>
    <v>1321</v>
    <v>1322</v>
    <v>1324</v>
    <v>1325</v>
    <v>1326</v>
    <v>Detroit</v>
    <v>1327</v>
    <v>599</v>
    <v>Detroit</v>
    <v>mdp/vdpid/5479049601749090306</v>
  </rv>
  <rv s="1">
    <fb>250493</fb>
    <v>10</v>
  </rv>
  <rv s="1">
    <fb>20408</fb>
    <v>10</v>
  </rv>
  <rv s="0">
    <v>536870912</v>
    <v>Lansing</v>
    <v>f72f32c4-1da0-4657-9366-ff9fa67191cd</v>
    <v>en-US</v>
    <v>Map</v>
  </rv>
  <rv s="1">
    <fb>3841148</fb>
    <v>10</v>
  </rv>
  <rv s="1">
    <fb>4560055</fb>
    <v>10</v>
  </rv>
  <rv s="2">
    <v>113</v>
    <v>8</v>
    <v>736</v>
    <v>0</v>
    <v>Image of Michigan</v>
  </rv>
  <rv s="0">
    <v>805306368</v>
    <v>Gretchen Whitmer (Governor)</v>
    <v>f6d1e9db-75f6-c594-7272-dd636d3f4ad3</v>
    <v>en-US</v>
    <v>Generic</v>
  </rv>
  <rv s="3">
    <v>72</v>
  </rv>
  <rv s="4">
    <v>https://www.bing.com/search?q=michigan&amp;form=skydnc</v>
    <v>Learn more on Bing</v>
  </rv>
  <rv s="1">
    <fb>783</fb>
    <v>24</v>
  </rv>
  <rv s="1">
    <fb>49576</fb>
    <v>24</v>
  </rv>
  <rv s="1">
    <fb>122400</fb>
    <v>24</v>
  </rv>
  <rv s="1">
    <fb>2.52</fb>
    <v>25</v>
  </rv>
  <rv s="1">
    <fb>9995915</fb>
    <v>10</v>
  </rv>
  <rv s="1">
    <fb>4.0000000000000001E-3</fb>
    <v>26</v>
  </rv>
  <rv s="1">
    <fb>0.158</fb>
    <v>26</v>
  </rv>
  <rv s="1">
    <fb>0.03</fb>
    <v>26</v>
  </rv>
  <rv s="1">
    <fb>0.26899999999999996</fb>
    <v>26</v>
  </rv>
  <rv s="1">
    <fb>0.89599999999999991</fb>
    <v>26</v>
  </rv>
  <rv s="1">
    <fb>4.9000000000000002E-2</fb>
    <v>26</v>
  </rv>
  <rv s="1">
    <fb>0.61199999999999999</fb>
    <v>26</v>
  </rv>
  <rv s="1">
    <fb>0.10300000000000001</fb>
    <v>26</v>
  </rv>
  <rv s="1">
    <fb>0.222</fb>
    <v>26</v>
  </rv>
  <rv s="1">
    <fb>5.7999999999999996E-2</fb>
    <v>26</v>
  </rv>
  <rv s="1">
    <fb>0.79700000000000004</fb>
    <v>26</v>
  </rv>
  <rv s="18">
    <v>#VALUE!</v>
    <v>en-US</v>
    <v>162411c2-b757-495d-aa81-93942fae2f7e</v>
    <v>536870912</v>
    <v>1</v>
    <v>733</v>
    <v>734</v>
    <v>Michigan</v>
    <v>20</v>
    <v>21</v>
    <v>Map</v>
    <v>8</v>
    <v>735</v>
    <v>US-MI</v>
    <v>1329</v>
    <v>1330</v>
    <v>1331</v>
    <v>4</v>
    <v>Michigan is a state in the Great Lakes and Midwestern regions of the United States. Its name comes from the Ojibwe word mishigami, meaning "large water" or "large lake". With a population of approximately 10 million, Michigan is the tenth most populous state, the 11th most extensive state by area, and the largest by area east of the Mississippi River. Its capital is Lansing, and its largest city is Detroit. Metro Detroit is among the nation's most populous and largest metropolitan economies.</v>
    <v>1332</v>
    <v>1333</v>
    <v>1334</v>
    <v>1317</v>
    <v>1336</v>
    <v>1337</v>
    <v>1338</v>
    <v>1339</v>
    <v>1340</v>
    <v>Michigan</v>
    <v>1341</v>
    <v>1342</v>
    <v>1343</v>
    <v>1344</v>
    <v>31</v>
    <v>1345</v>
    <v>1346</v>
    <v>728</v>
    <v>148</v>
    <v>1347</v>
    <v>1348</v>
    <v>1349</v>
    <v>1350</v>
    <v>849</v>
    <v>1351</v>
    <v>1352</v>
    <v>1353</v>
    <v>862</v>
    <v>Michigan</v>
    <v>mdp/vdpid/21196</v>
  </rv>
  <rv s="1">
    <fb>1590.64</fb>
    <v>10</v>
  </rv>
  <rv s="2">
    <v>114</v>
    <v>8</v>
    <v>741</v>
    <v>0</v>
    <v>Image of Wayne</v>
  </rv>
  <rv s="4">
    <v>https://www.bing.com/search?q=wayne+county+michigan&amp;form=skydnc</v>
    <v>Learn more on Bing</v>
  </rv>
  <rv s="1">
    <fb>1749343</fb>
    <v>10</v>
  </rv>
  <rv s="7">
    <v>#VALUE!</v>
    <v>en-US</v>
    <v>09f3b34b-b13d-3e93-74b4-09147cac37ab</v>
    <v>536870912</v>
    <v>1</v>
    <v>740</v>
    <v>32</v>
    <v>Wayne</v>
    <v>33</v>
    <v>21</v>
    <v>Map</v>
    <v>8</v>
    <v>118</v>
    <v>1318</v>
    <v>1355</v>
    <v>4</v>
    <v>Wayne County is the most populous county in the U.S. state of Michigan. As of 2019, the United States Census estimated its population as 1,749,343 making it the 19th-most populous county in the United States. The county seat is Detroit. The county was founded in 1796 and organized in 1815.Wayne County is included in the Detroit-Warren-Dearborn, MI Metropolitan Statistical Area. It is one of several U.S. counties named after Revolutionary War-era general Anthony Wayne.</v>
    <v>1356</v>
    <v>1317</v>
    <v>1357</v>
    <v>Wayne</v>
    <v>1358</v>
    <v>599</v>
    <v>Wayne</v>
    <v>mdp/vdpid/10036119</v>
  </rv>
  <rv s="0">
    <v>536870912</v>
    <v>Eaton County</v>
    <v>382aa371-afe2-49c1-19c4-ce9f2a5a31a0</v>
    <v>en-US</v>
    <v>Map</v>
  </rv>
  <rv s="1">
    <fb>2.48</fb>
    <v>10</v>
  </rv>
  <rv s="2">
    <v>115</v>
    <v>8</v>
    <v>747</v>
    <v>0</v>
    <v>Image of Lansing</v>
  </rv>
  <rv s="1">
    <fb>42.733625000000004</fb>
    <v>12</v>
  </rv>
  <rv s="0">
    <v>805306368</v>
    <v>Andy Schor (Mayor)</v>
    <v>ce946db5-a7df-6d1b-093e-4f33e51bfbbb</v>
    <v>en-US</v>
    <v>Generic</v>
  </rv>
  <rv s="3">
    <v>73</v>
  </rv>
  <rv s="4">
    <v>https://www.bing.com/search?q=lansing+michigan&amp;form=skydnc</v>
    <v>Learn more on Bing</v>
  </rv>
  <rv s="1">
    <fb>-84.553927000000002</fb>
    <v>12</v>
  </rv>
  <rv s="1">
    <fb>118427</fb>
    <v>10</v>
  </rv>
  <rv s="5">
    <v>#VALUE!</v>
    <v>en-US</v>
    <v>f72f32c4-1da0-4657-9366-ff9fa67191cd</v>
    <v>536870912</v>
    <v>1</v>
    <v>746</v>
    <v>4</v>
    <v>Lansing</v>
    <v>20</v>
    <v>21</v>
    <v>Map</v>
    <v>8</v>
    <v>9</v>
    <v>1318</v>
    <v>1360</v>
    <v>1361</v>
    <v>4</v>
    <v>Lansing is the capital of the U.S. state of Michigan. It is mostly in Ingham County, although portions of the city extend west into Eaton County and north into Clinton County. The 2010 Census placed the city's population at 114,297, making it the fifth largest city in Michigan. The population of its Metropolitan Statistical Area was 464,036, while the even larger Combined Statistical Area population, which includes Shiawassee County, was 534,684. It was named the new state capital of Michigan in 1847, ten years after Michigan became a state.</v>
    <v>1362</v>
    <v>1363</v>
    <v>1365</v>
    <v>1366</v>
    <v>1367</v>
    <v>Lansing</v>
    <v>1368</v>
    <v>599</v>
    <v>Lansing</v>
    <v>mdp/vdpid/5477481659060191233</v>
  </rv>
  <rv s="0">
    <v>536870912</v>
    <v>48217</v>
    <v>5e4f8ec7-cb76-44a9-2d39-05e059dc1591</v>
    <v>en-US</v>
    <v>Map</v>
  </rv>
  <rv s="8">
    <v>#VALUE!</v>
    <v>en-US</v>
    <v>5e4f8ec7-cb76-44a9-2d39-05e059dc1591</v>
    <v>536870912</v>
    <v>1</v>
    <v>749</v>
    <v>56</v>
    <v>48217</v>
    <v>6</v>
    <v>57</v>
    <v>Map</v>
    <v>1318</v>
    <v>1319</v>
    <v>1317</v>
    <v>48217 is a postal code in Detroit, Michigan, United States</v>
    <v>48217</v>
    <v>48217</v>
    <v>mdp/vdpid/5479048607799705601</v>
  </rv>
  <rv s="0">
    <v>536870912</v>
    <v>Wayne</v>
    <v>09f3b34b-b13d-3e93-74b4-09147cac37ab</v>
    <v>en-US</v>
    <v>Map</v>
  </rv>
  <rv s="0">
    <v>536870912</v>
    <v>Saint Paul</v>
    <v>1cc78952-7fdf-3532-7f33-51048c23af61</v>
    <v>en-US</v>
    <v>Map</v>
  </rv>
  <rv s="0">
    <v>536870912</v>
    <v>Minnesota</v>
    <v>77f97f6f-7e93-46e5-b486-6198effe8dea</v>
    <v>en-US</v>
    <v>Map</v>
  </rv>
  <rv s="0">
    <v>536870912</v>
    <v>Ramsey County</v>
    <v>7bcdc4fe-3bb2-9c69-330f-0fb818a0d2a8</v>
    <v>en-US</v>
    <v>Map</v>
  </rv>
  <rv s="1">
    <fb>145.51</fb>
    <v>10</v>
  </rv>
  <rv s="2">
    <v>116</v>
    <v>8</v>
    <v>756</v>
    <v>0</v>
    <v>Image of Saint Paul</v>
  </rv>
  <rv s="1">
    <fb>44.943719000000002</fb>
    <v>12</v>
  </rv>
  <rv s="0">
    <v>805306368</v>
    <v>Melvin Carter (Mayor)</v>
    <v>1f8075b5-caff-8f85-9d5e-217d5a78e791</v>
    <v>en-US</v>
    <v>Generic</v>
  </rv>
  <rv s="3">
    <v>74</v>
  </rv>
  <rv s="4">
    <v>https://www.bing.com/search?q=saint+paul+minnesota&amp;form=skydnc</v>
    <v>Learn more on Bing</v>
  </rv>
  <rv s="1">
    <fb>-93.094280999999995</fb>
    <v>12</v>
  </rv>
  <rv s="1">
    <fb>304442</fb>
    <v>10</v>
  </rv>
  <rv s="5">
    <v>#VALUE!</v>
    <v>en-US</v>
    <v>1cc78952-7fdf-3532-7f33-51048c23af61</v>
    <v>536870912</v>
    <v>1</v>
    <v>754</v>
    <v>4</v>
    <v>Saint Paul</v>
    <v>20</v>
    <v>21</v>
    <v>Map</v>
    <v>8</v>
    <v>755</v>
    <v>1374</v>
    <v>1375</v>
    <v>1376</v>
    <v>4</v>
    <v>Saint Paul is the capital of the U.S. state of Minnesota. It is the county seat of Ramsey County, the state's smallest and most densely populated county. As of 2019, its estimated population was 308,096, making it the 63rd-largest city in the United States and the 11th-most populous in the Midwest. Most of the city lies east of the Mississippi River at the confluence with the Minnesota River. Minneapolis, the state's largest city, is across the river to the west. Together they are known as the "Twin Cities". They are the core of Minneapolis–Saint Paul metropolitan area, home to over 3.6 million and the third-largest in the Midwest.</v>
    <v>1377</v>
    <v>1378</v>
    <v>1380</v>
    <v>1381</v>
    <v>1382</v>
    <v>Saint Paul</v>
    <v>1383</v>
    <v>11</v>
    <v>Saint Paul</v>
    <v>mdp/vdpid/5091504572296331266</v>
  </rv>
  <rv s="1">
    <fb>225181</fb>
    <v>10</v>
  </rv>
  <rv s="1">
    <fb>21449</fb>
    <v>10</v>
  </rv>
  <rv s="1">
    <fb>2124745</fb>
    <v>10</v>
  </rv>
  <rv s="1">
    <fb>2409935</fb>
    <v>10</v>
  </rv>
  <rv s="2">
    <v>117</v>
    <v>8</v>
    <v>763</v>
    <v>0</v>
    <v>Image of Minnesota</v>
  </rv>
  <rv s="0">
    <v>536870912</v>
    <v>Minneapolis</v>
    <v>def03125-42ba-47cd-8061-ee55f5c63e67</v>
    <v>en-US</v>
    <v>Map</v>
  </rv>
  <rv s="4">
    <v>https://www.bing.com/search?q=minnesota&amp;form=skydnc</v>
    <v>Learn more on Bing</v>
  </rv>
  <rv s="1">
    <fb>848</fb>
    <v>24</v>
  </rv>
  <rv s="1">
    <fb>61492</fb>
    <v>24</v>
  </rv>
  <rv s="1">
    <fb>186200</fb>
    <v>24</v>
  </rv>
  <rv s="1">
    <fb>2.4900000000000002</fb>
    <v>25</v>
  </rv>
  <rv s="1">
    <fb>5611179</fb>
    <v>10</v>
  </rv>
  <rv s="1">
    <fb>4.0999999999999995E-2</fb>
    <v>26</v>
  </rv>
  <rv s="1">
    <fb>1.3000000000000001E-2</fb>
    <v>27</v>
  </rv>
  <rv s="1">
    <fb>0.33700000000000002</fb>
    <v>26</v>
  </rv>
  <rv s="1">
    <fb>7.6999999999999999E-2</fb>
    <v>26</v>
  </rv>
  <rv s="1">
    <fb>0.92400000000000004</fb>
    <v>26</v>
  </rv>
  <rv s="1">
    <fb>5.2000000000000005E-2</fb>
    <v>26</v>
  </rv>
  <rv s="1">
    <fb>0.7</fb>
    <v>26</v>
  </rv>
  <rv s="1">
    <fb>2.4E-2</fb>
    <v>26</v>
  </rv>
  <rv s="1">
    <fb>0.23399999999999999</fb>
    <v>26</v>
  </rv>
  <rv s="1">
    <fb>0.85400000000000009</fb>
    <v>26</v>
  </rv>
  <rv s="19">
    <v>#VALUE!</v>
    <v>en-US</v>
    <v>77f97f6f-7e93-46e5-b486-6198effe8dea</v>
    <v>536870912</v>
    <v>1</v>
    <v>761</v>
    <v>762</v>
    <v>Minnesota</v>
    <v>20</v>
    <v>21</v>
    <v>Map</v>
    <v>8</v>
    <v>22</v>
    <v>US-MN</v>
    <v>1385</v>
    <v>1386</v>
    <v>1373</v>
    <v>4</v>
    <v>Minnesota is a state in the Upper Midwest, Great Lakes, and northern region of the United States. Minnesota was admitted as the 32nd U.S. state on May 11, 1858, created from the eastern half of the Minnesota Territory. The state is known as the "Land of 10,000 Lakes". Its official motto is L'Étoile du Nord, French for "The Star of the North".</v>
    <v>1387</v>
    <v>1388</v>
    <v>1389</v>
    <v>1390</v>
    <v>1391</v>
    <v>1392</v>
    <v>1393</v>
    <v>1394</v>
    <v>Minnesota</v>
    <v>1395</v>
    <v>1396</v>
    <v>1397</v>
    <v>328</v>
    <v>1398</v>
    <v>1348</v>
    <v>1399</v>
    <v>43</v>
    <v>1400</v>
    <v>1401</v>
    <v>1402</v>
    <v>1403</v>
    <v>39</v>
    <v>736</v>
    <v>1404</v>
    <v>1405</v>
    <v>268</v>
    <v>1406</v>
    <v>11</v>
    <v>Minnesota</v>
    <v>mdp/vdpid/21412</v>
  </rv>
  <rv s="1">
    <fb>440.29797875700001</fb>
    <v>10</v>
  </rv>
  <rv s="2">
    <v>118</v>
    <v>8</v>
    <v>767</v>
    <v>0</v>
    <v>Image of Ramsey</v>
  </rv>
  <rv s="4">
    <v>https://www.bing.com/search?q=ramsey+county+minnesota&amp;form=skydnc</v>
    <v>Learn more on Bing</v>
  </rv>
  <rv s="1">
    <fb>550210</fb>
    <v>10</v>
  </rv>
  <rv s="7">
    <v>#VALUE!</v>
    <v>en-US</v>
    <v>7bcdc4fe-3bb2-9c69-330f-0fb818a0d2a8</v>
    <v>536870912</v>
    <v>1</v>
    <v>766</v>
    <v>32</v>
    <v>Ramsey</v>
    <v>33</v>
    <v>21</v>
    <v>Map</v>
    <v>8</v>
    <v>9</v>
    <v>1374</v>
    <v>1408</v>
    <v>4</v>
    <v>Ramsey County is a county located in the U.S. state of Minnesota. As of the 2010 census, the population was 508,640, making it the second-most populous county in Minnesota. Its county seat and largest city is Saint Paul, the state capital. The county was founded in 1849 and is named for Alexander Ramsey, the first governor of the Minnesota Territory.</v>
    <v>1409</v>
    <v>1373</v>
    <v>1410</v>
    <v>Ramsey</v>
    <v>1411</v>
    <v>11</v>
    <v>Ramsey</v>
    <v>mdp/vdpid/10036182</v>
  </rv>
  <rv s="0">
    <v>536870912</v>
    <v>Hennepin County</v>
    <v>6277a673-6452-bf90-7803-a4beecdaa970</v>
    <v>en-US</v>
    <v>Map</v>
  </rv>
  <rv s="1">
    <fb>151.255305644</fb>
    <v>10</v>
  </rv>
  <rv s="2">
    <v>119</v>
    <v>8</v>
    <v>773</v>
    <v>0</v>
    <v>Image of Minneapolis</v>
  </rv>
  <rv s="1">
    <fb>44.983333000000002</fb>
    <v>12</v>
  </rv>
  <rv s="0">
    <v>805306368</v>
    <v>Jacob Frey (Mayor)</v>
    <v>41a9a5df-60a5-4dba-bf84-fc78d87ba0ed</v>
    <v>en-US</v>
    <v>Generic</v>
  </rv>
  <rv s="3">
    <v>75</v>
  </rv>
  <rv s="4">
    <v>https://www.bing.com/search?q=minneapolis&amp;form=skydnc</v>
    <v>Learn more on Bing</v>
  </rv>
  <rv s="1">
    <fb>-93.266666999999998</fb>
    <v>12</v>
  </rv>
  <rv s="1">
    <fb>425403</fb>
    <v>10</v>
  </rv>
  <rv s="5">
    <v>#VALUE!</v>
    <v>en-US</v>
    <v>def03125-42ba-47cd-8061-ee55f5c63e67</v>
    <v>536870912</v>
    <v>1</v>
    <v>772</v>
    <v>4</v>
    <v>Minneapolis</v>
    <v>20</v>
    <v>21</v>
    <v>Map</v>
    <v>8</v>
    <v>9</v>
    <v>1374</v>
    <v>1413</v>
    <v>1414</v>
    <v>4</v>
    <v>Minneapolis is the most populous city in the US state of Minnesota and the seat of Hennepin County. With an estimated population of 429,606 as of 2019, it is the 46th most populous city in the US. Seven counties encompassing Minneapolis and its neighbor Saint Paul are known as the Twin Cities. In 2019, those counties are among sixteen making up the Minneapolis–St. Paul–Bloomington MN–WI metropolitan area of 3.6 million, and twenty-two making up the combined statistical area of 4.0 million.</v>
    <v>1415</v>
    <v>1416</v>
    <v>1418</v>
    <v>1419</v>
    <v>1420</v>
    <v>Minneapolis</v>
    <v>1421</v>
    <v>11</v>
    <v>Minneapolis</v>
    <v>mdp/vdpid/5091499307454955522</v>
  </rv>
  <rv s="0">
    <v>536870912</v>
    <v>55106</v>
    <v>793e2d8a-fd09-2aeb-1d6e-3e00ac2da54c</v>
    <v>en-US</v>
    <v>Map</v>
  </rv>
  <rv s="8">
    <v>#VALUE!</v>
    <v>en-US</v>
    <v>793e2d8a-fd09-2aeb-1d6e-3e00ac2da54c</v>
    <v>536870912</v>
    <v>1</v>
    <v>776</v>
    <v>56</v>
    <v>55106</v>
    <v>6</v>
    <v>57</v>
    <v>Map</v>
    <v>1374</v>
    <v>1375</v>
    <v>1373</v>
    <v>55106 is a postal code in Saint Paul, Minnesota, United States</v>
    <v>55106</v>
    <v>55106</v>
    <v>mdp/vdpid/5091505045766144001</v>
  </rv>
  <rv s="0">
    <v>536870912</v>
    <v>Ramsey</v>
    <v>7bcdc4fe-3bb2-9c69-330f-0fb818a0d2a8</v>
    <v>en-US</v>
    <v>Map</v>
  </rv>
  <rv s="0">
    <v>536870912</v>
    <v>St. Paul Park</v>
    <v>4978ffd4-aecb-bd60-d026-1a7e92a33c4f</v>
    <v>en-US</v>
    <v>Map</v>
  </rv>
  <rv s="0">
    <v>536870912</v>
    <v>Washington County</v>
    <v>3f44a449-aeb8-66c7-1e37-72997403a00e</v>
    <v>en-US</v>
    <v>Map</v>
  </rv>
  <rv s="1">
    <fb>9.27</fb>
    <v>10</v>
  </rv>
  <rv s="2">
    <v>120</v>
    <v>8</v>
    <v>780</v>
    <v>0</v>
    <v>Image of St. Paul Park</v>
  </rv>
  <rv s="1">
    <fb>44.839444</fb>
    <v>12</v>
  </rv>
  <rv s="3">
    <v>76</v>
  </rv>
  <rv s="4">
    <v>https://www.bing.com/search?q=st.+paul+park+washington+county+minnesota&amp;form=skydnc</v>
    <v>Learn more on Bing</v>
  </rv>
  <rv s="1">
    <fb>-92.991667000000007</fb>
    <v>12</v>
  </rv>
  <rv s="1">
    <fb>5395</fb>
    <v>10</v>
  </rv>
  <rv s="5">
    <v>#VALUE!</v>
    <v>en-US</v>
    <v>4978ffd4-aecb-bd60-d026-1a7e92a33c4f</v>
    <v>536870912</v>
    <v>1</v>
    <v>779</v>
    <v>4</v>
    <v>St. Paul Park</v>
    <v>6</v>
    <v>7</v>
    <v>Map</v>
    <v>8</v>
    <v>9</v>
    <v>1374</v>
    <v>1427</v>
    <v>1428</v>
    <v>4</v>
    <v>St. Paul Park is a city in Washington County, Minnesota, United States. The population was 5,279 at the 2010 census. It is on the east bank of the Mississippi River, five miles downstream from St. Paul.</v>
    <v>1429</v>
    <v>1430</v>
    <v>1431</v>
    <v>1432</v>
    <v>1433</v>
    <v>St. Paul Park</v>
    <v>1434</v>
    <v>11</v>
    <v>St. Paul Park</v>
    <v>mdp/vdpid/5091510719854149633</v>
  </rv>
  <rv s="1">
    <fb>1095.5649706700001</fb>
    <v>10</v>
  </rv>
  <rv s="2">
    <v>121</v>
    <v>8</v>
    <v>784</v>
    <v>0</v>
    <v>Image of Washington County</v>
  </rv>
  <rv s="0">
    <v>536870912</v>
    <v>Woodbury</v>
    <v>5350271b-4b8e-196d-5712-4a52b5e231b7</v>
    <v>en-US</v>
    <v>Map</v>
  </rv>
  <rv s="4">
    <v>https://www.bing.com/search?q=washington+county+minnesota&amp;form=skydnc</v>
    <v>Learn more on Bing</v>
  </rv>
  <rv s="1">
    <fb>259201</fb>
    <v>10</v>
  </rv>
  <rv s="7">
    <v>#VALUE!</v>
    <v>en-US</v>
    <v>3f44a449-aeb8-66c7-1e37-72997403a00e</v>
    <v>536870912</v>
    <v>1</v>
    <v>783</v>
    <v>32</v>
    <v>Washington County</v>
    <v>33</v>
    <v>21</v>
    <v>Map</v>
    <v>8</v>
    <v>9</v>
    <v>1374</v>
    <v>1436</v>
    <v>4</v>
    <v>Washington County is a county in the U.S. state of Minnesota. As of the 2010 United States Census, the population was 238,136, making it the fifth-most populous county in Minnesota. Its county seat is Stillwater. The largest city in the county is Woodbury, the eighth-largest city in Minnesota and the fourth-largest Twin Cities suburb.</v>
    <v>1437</v>
    <v>1438</v>
    <v>1439</v>
    <v>Washington County</v>
    <v>1440</v>
    <v>11</v>
    <v>Washington County</v>
    <v>mdp/vdpid/10036202</v>
  </rv>
  <rv s="1">
    <fb>92.1</fb>
    <v>10</v>
  </rv>
  <rv s="2">
    <v>122</v>
    <v>8</v>
    <v>791</v>
    <v>0</v>
    <v>Image of Woodbury</v>
  </rv>
  <rv s="1">
    <fb>44.918889</fb>
    <v>12</v>
  </rv>
  <rv s="3">
    <v>77</v>
  </rv>
  <rv s="4">
    <v>https://www.bing.com/search?q=woodbury+minnesota&amp;form=skydnc</v>
    <v>Learn more on Bing</v>
  </rv>
  <rv s="1">
    <fb>-92.936667</fb>
    <v>12</v>
  </rv>
  <rv s="1">
    <fb>71306</fb>
    <v>10</v>
  </rv>
  <rv s="5">
    <v>#VALUE!</v>
    <v>en-US</v>
    <v>5350271b-4b8e-196d-5712-4a52b5e231b7</v>
    <v>536870912</v>
    <v>1</v>
    <v>790</v>
    <v>4</v>
    <v>Woodbury</v>
    <v>20</v>
    <v>21</v>
    <v>Map</v>
    <v>8</v>
    <v>9</v>
    <v>1374</v>
    <v>1427</v>
    <v>1442</v>
    <v>4</v>
    <v>Woodbury is a city in Washington County, Minnesota, United States, and part of the Minneapolis–Saint Paul metropolitan area. Woodbury is situated east of Saint Paul along Interstate 94. The 2019 population for Woodbury was 72,828, making it the ninth most populous city in Minnesota.</v>
    <v>1443</v>
    <v>1444</v>
    <v>1445</v>
    <v>1446</v>
    <v>1447</v>
    <v>Woodbury</v>
    <v>1448</v>
    <v>11</v>
    <v>Woodbury</v>
    <v>mdp/vdpid/5091507183032467457</v>
  </rv>
  <rv s="0">
    <v>536870912</v>
    <v>55071</v>
    <v>58008e3f-6964-4a6c-e6fd-724a88a452cf</v>
    <v>en-US</v>
    <v>Map</v>
  </rv>
  <rv s="8">
    <v>#VALUE!</v>
    <v>en-US</v>
    <v>58008e3f-6964-4a6c-e6fd-724a88a452cf</v>
    <v>536870912</v>
    <v>1</v>
    <v>793</v>
    <v>56</v>
    <v>55071</v>
    <v>6</v>
    <v>57</v>
    <v>Map</v>
    <v>1374</v>
    <v>1427</v>
    <v>1426</v>
    <v>55071 is a postal code in St. Paul Park, Minnesota, United States</v>
    <v>55071</v>
    <v>55071</v>
    <v>mdp/vdpid/5091511023320432641</v>
  </rv>
  <rv s="0">
    <v>536870912</v>
    <v>Pascagoula</v>
    <v>6eb394b9-1277-94dc-4ceb-411f132b5312</v>
    <v>en-US</v>
    <v>Map</v>
  </rv>
  <rv s="0">
    <v>536870912</v>
    <v>Mississippi</v>
    <v>6af619ca-217d-49c0-9a86-153fc7fbcd78</v>
    <v>en-US</v>
    <v>Map</v>
  </rv>
  <rv s="0">
    <v>536870912</v>
    <v>Jackson County</v>
    <v>1d95562b-f78d-3151-d25e-c00ee94519ce</v>
    <v>en-US</v>
    <v>Map</v>
  </rv>
  <rv s="1">
    <fb>47</fb>
    <v>10</v>
  </rv>
  <rv s="2">
    <v>123</v>
    <v>8</v>
    <v>799</v>
    <v>0</v>
    <v>Image of Pascagoula</v>
  </rv>
  <rv s="1">
    <fb>30.363610999999999</fb>
    <v>12</v>
  </rv>
  <rv s="3">
    <v>78</v>
  </rv>
  <rv s="4">
    <v>https://www.bing.com/search?q=pascagoula+mississippi&amp;form=skydnc</v>
    <v>Learn more on Bing</v>
  </rv>
  <rv s="1">
    <fb>-88.541944000000001</fb>
    <v>12</v>
  </rv>
  <rv s="1">
    <fb>21685</fb>
    <v>10</v>
  </rv>
  <rv s="5">
    <v>#VALUE!</v>
    <v>en-US</v>
    <v>6eb394b9-1277-94dc-4ceb-411f132b5312</v>
    <v>536870912</v>
    <v>1</v>
    <v>798</v>
    <v>4</v>
    <v>Pascagoula</v>
    <v>20</v>
    <v>21</v>
    <v>Map</v>
    <v>8</v>
    <v>9</v>
    <v>1453</v>
    <v>1454</v>
    <v>1455</v>
    <v>4</v>
    <v>Pascagoula pə-ska-goo-lə is a city in Jackson County, Mississippi, United States. It is the principal city of the Pascagoula Metropolitan Statistical Area, and is part of the Gulfport–Biloxi–Pascagoula Combined Statistical Area. The population was 22,392 at the 2010 census, down from 26,200 at the 2000 census. As of 2019 the estimated population was 21,699. It is the county seat of Jackson County.</v>
    <v>1456</v>
    <v>1457</v>
    <v>1458</v>
    <v>1459</v>
    <v>1460</v>
    <v>Pascagoula</v>
    <v>1461</v>
    <v>11</v>
    <v>Pascagoula</v>
    <v>mdp/vdpid/5495586431919194113</v>
  </rv>
  <rv s="1">
    <fb>125443</fb>
    <v>10</v>
  </rv>
  <rv s="1">
    <fb>6886</fb>
    <v>10</v>
  </rv>
  <rv s="0">
    <v>536870912</v>
    <v>Jackson</v>
    <v>ed40f72a-f28d-48a5-887c-e021839859d4</v>
    <v>en-US</v>
    <v>Map</v>
  </rv>
  <rv s="1">
    <fb>1096593</fb>
    <v>10</v>
  </rv>
  <rv s="1">
    <fb>1307441</fb>
    <v>10</v>
  </rv>
  <rv s="2">
    <v>124</v>
    <v>8</v>
    <v>805</v>
    <v>0</v>
    <v>Image of Mississippi</v>
  </rv>
  <rv s="0">
    <v>805306368</v>
    <v>Tate Reeves (Governor)</v>
    <v>1213e585-32e8-e04c-eea2-e80c2d44dde8</v>
    <v>en-US</v>
    <v>Generic</v>
  </rv>
  <rv s="3">
    <v>79</v>
  </rv>
  <rv s="4">
    <v>https://www.bing.com/search?q=mississippi&amp;form=skydnc</v>
    <v>Learn more on Bing</v>
  </rv>
  <rv s="1">
    <fb>39665</fb>
    <v>24</v>
  </rv>
  <rv s="1">
    <fb>103100</fb>
    <v>24</v>
  </rv>
  <rv s="1">
    <fb>2.64</fb>
    <v>25</v>
  </rv>
  <rv s="1">
    <fb>2986530</fb>
    <v>10</v>
  </rv>
  <rv s="1">
    <fb>6.9999999999999993E-3</fb>
    <v>26</v>
  </rv>
  <rv s="1">
    <fb>1.1000000000000001E-2</fb>
    <v>26</v>
  </rv>
  <rv s="1">
    <fb>0.20699999999999999</fb>
    <v>26</v>
  </rv>
  <rv s="1">
    <fb>0.376</fb>
    <v>26</v>
  </rv>
  <rv s="1">
    <fb>0.82299999999999995</fb>
    <v>26</v>
  </rv>
  <rv s="1">
    <fb>3.1E-2</fb>
    <v>26</v>
  </rv>
  <rv s="1">
    <fb>0.57499999999999996</fb>
    <v>26</v>
  </rv>
  <rv s="1">
    <fb>0.11900000000000001</fb>
    <v>26</v>
  </rv>
  <rv s="1">
    <fb>1.2E-2</fb>
    <v>26</v>
  </rv>
  <rv s="1">
    <fb>0.24299999999999999</fb>
    <v>26</v>
  </rv>
  <rv s="1">
    <fb>0.59499999999999997</fb>
    <v>26</v>
  </rv>
  <rv s="6">
    <v>#VALUE!</v>
    <v>en-US</v>
    <v>6af619ca-217d-49c0-9a86-153fc7fbcd78</v>
    <v>536870912</v>
    <v>1</v>
    <v>804</v>
    <v>18</v>
    <v>Mississippi</v>
    <v>20</v>
    <v>21</v>
    <v>Map</v>
    <v>8</v>
    <v>22</v>
    <v>US-MS</v>
    <v>1463</v>
    <v>1464</v>
    <v>1465</v>
    <v>4</v>
    <v>Mississippi is a state in the Deep South region of the Southern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v>
    <v>1466</v>
    <v>1467</v>
    <v>1468</v>
    <v>1465</v>
    <v>1470</v>
    <v>1471</v>
    <v>24</v>
    <v>1472</v>
    <v>1473</v>
    <v>Mississippi</v>
    <v>1474</v>
    <v>1475</v>
    <v>1476</v>
    <v>328</v>
    <v>729</v>
    <v>1477</v>
    <v>1478</v>
    <v>1479</v>
    <v>849</v>
    <v>1480</v>
    <v>1481</v>
    <v>1482</v>
    <v>39</v>
    <v>1483</v>
    <v>1484</v>
    <v>1485</v>
    <v>268</v>
    <v>1486</v>
    <v>11</v>
    <v>Mississippi</v>
    <v>mdp/vdpid/21502</v>
  </rv>
  <rv s="1">
    <fb>2701.35759908</fb>
    <v>10</v>
  </rv>
  <rv s="2">
    <v>125</v>
    <v>8</v>
    <v>809</v>
    <v>0</v>
    <v>Image of Jackson County</v>
  </rv>
  <rv s="4">
    <v>https://www.bing.com/search?q=jackson+county+mississippi&amp;form=skydnc</v>
    <v>Learn more on Bing</v>
  </rv>
  <rv s="1">
    <fb>143277</fb>
    <v>10</v>
  </rv>
  <rv s="7">
    <v>#VALUE!</v>
    <v>en-US</v>
    <v>1d95562b-f78d-3151-d25e-c00ee94519ce</v>
    <v>536870912</v>
    <v>1</v>
    <v>808</v>
    <v>32</v>
    <v>Jackson County</v>
    <v>33</v>
    <v>21</v>
    <v>Map</v>
    <v>8</v>
    <v>9</v>
    <v>1453</v>
    <v>1488</v>
    <v>4</v>
    <v>Jackson County is a county located in the U.S. state of Mississippi. As of the 2010 census, the population was 139,668, making it the fifth-most populous county in Mississippi. Its county seat is Pascagoula. The county was named for Andrew Jackson, general in the United States Army and afterward President of the United States.</v>
    <v>1489</v>
    <v>1452</v>
    <v>1490</v>
    <v>Jackson County</v>
    <v>1491</v>
    <v>11</v>
    <v>Jackson County</v>
    <v>mdp/vdpid/10036352</v>
  </rv>
  <rv s="0">
    <v>536870912</v>
    <v>Madison County</v>
    <v>24be1c60-ce7a-9b11-9b2f-5fb552967bbc</v>
    <v>en-US</v>
    <v>Map</v>
  </rv>
  <rv s="1">
    <fb>276.61073018399998</fb>
    <v>10</v>
  </rv>
  <rv s="2">
    <v>126</v>
    <v>8</v>
    <v>816</v>
    <v>0</v>
    <v>Image of Jackson</v>
  </rv>
  <rv s="1">
    <fb>32.298889000000003</fb>
    <v>12</v>
  </rv>
  <rv s="0">
    <v>805306368</v>
    <v>Chokwe Antar Lumumba (Mayor)</v>
    <v>30b59646-5c43-27ec-d673-3ce65c6b3e20</v>
    <v>en-US</v>
    <v>Generic</v>
  </rv>
  <rv s="3">
    <v>80</v>
  </rv>
  <rv s="4">
    <v>https://www.bing.com/search?q=jackson+mississippi&amp;form=skydnc</v>
    <v>Learn more on Bing</v>
  </rv>
  <rv s="1">
    <fb>-90.184721999999994</fb>
    <v>12</v>
  </rv>
  <rv s="1">
    <fb>164422</fb>
    <v>10</v>
  </rv>
  <rv s="5">
    <v>#VALUE!</v>
    <v>en-US</v>
    <v>ed40f72a-f28d-48a5-887c-e021839859d4</v>
    <v>536870912</v>
    <v>1</v>
    <v>815</v>
    <v>4</v>
    <v>Jackson</v>
    <v>20</v>
    <v>21</v>
    <v>Map</v>
    <v>8</v>
    <v>9</v>
    <v>1453</v>
    <v>1493</v>
    <v>1494</v>
    <v>4</v>
    <v>Jackson, officially the City of Jackson, is the capital and most populous city of the U.S. state of Mississippi. It is one of two county seats of Hinds County, along with Raymond, Mississippi. The city of Jackson also includes around 3,000 acres comprising Jackson-Medgar Evers International Airport in Rankin County and a small portion of Madison County. The city's population was estimated to be 160,628 in 2019, a decline from 173,514 in 2010. The city sits on the Pearl River and is located in the greater Jackson Prairie region of Mississippi.</v>
    <v>1495</v>
    <v>1496</v>
    <v>1498</v>
    <v>1499</v>
    <v>1500</v>
    <v>Jackson</v>
    <v>1501</v>
    <v>11</v>
    <v>Jackson</v>
    <v>mdp/vdpid/5110177747737509889</v>
  </rv>
  <rv s="0">
    <v>536870912</v>
    <v>39581</v>
    <v>a4d8c7f4-4010-3314-dad9-275cbd51becc</v>
    <v>en-US</v>
    <v>Map</v>
  </rv>
  <rv s="8">
    <v>#VALUE!</v>
    <v>en-US</v>
    <v>a4d8c7f4-4010-3314-dad9-275cbd51becc</v>
    <v>536870912</v>
    <v>1</v>
    <v>818</v>
    <v>56</v>
    <v>39581</v>
    <v>6</v>
    <v>57</v>
    <v>Map</v>
    <v>1453</v>
    <v>1454</v>
    <v>1452</v>
    <v>39581 is a postal code in Pascagoula, Mississippi, United States</v>
    <v>39581</v>
    <v>39581</v>
    <v>mdp/vdpid/5495681886560714753</v>
  </rv>
  <rv s="0">
    <v>536870912</v>
    <v>Vicksburg</v>
    <v>d5733d6d-db48-261b-798f-045aa73e8cca</v>
    <v>en-US</v>
    <v>Map</v>
  </rv>
  <rv s="0">
    <v>536870912</v>
    <v>Warren County</v>
    <v>8d567a28-f5b0-fc5d-bac0-cda06d4c3283</v>
    <v>en-US</v>
    <v>Map</v>
  </rv>
  <rv s="1">
    <fb>91.426580294900006</fb>
    <v>10</v>
  </rv>
  <rv s="2">
    <v>127</v>
    <v>8</v>
    <v>824</v>
    <v>0</v>
    <v>Image of Vicksburg</v>
  </rv>
  <rv s="1">
    <fb>32.336111000000002</fb>
    <v>12</v>
  </rv>
  <rv s="0">
    <v>805306368</v>
    <v>George Flaggs Jr. (Mayor)</v>
    <v>c5eed29c-7653-9a21-1665-017b26d4b0b6</v>
    <v>en-US</v>
    <v>Generic</v>
  </rv>
  <rv s="3">
    <v>81</v>
  </rv>
  <rv s="4">
    <v>https://www.bing.com/search?q=vicksburg+mississippi&amp;form=skydnc</v>
    <v>Learn more on Bing</v>
  </rv>
  <rv s="1">
    <fb>-90.875277999999994</fb>
    <v>12</v>
  </rv>
  <rv s="1">
    <fb>22136</fb>
    <v>10</v>
  </rv>
  <rv s="5">
    <v>#VALUE!</v>
    <v>en-US</v>
    <v>d5733d6d-db48-261b-798f-045aa73e8cca</v>
    <v>536870912</v>
    <v>1</v>
    <v>823</v>
    <v>4</v>
    <v>Vicksburg</v>
    <v>20</v>
    <v>21</v>
    <v>Map</v>
    <v>8</v>
    <v>9</v>
    <v>1453</v>
    <v>1506</v>
    <v>1507</v>
    <v>4</v>
    <v>Vicksburg is a historic city in Warren County, Mississippi, United States. It is the county seat, and the population at the 2010 census was 23,856. Located on a high bluff on the east bank of the Mississippi River across from Louisiana, Vicksburg was built by French colonists in 1719, and the outpost withstood an attack from the native Natchez people. It was incorporated as Vicksburg in 1825 after Methodist missionary Newitt Vick. In the American Civil War, it was a key Confederate river-port, and its surrender to Ulysses S. Grant in July 1863 marked the turning-point of the war. Vicksburg then had a troubled history of racial conflict, well into the 20th century. The city is home to three large installations of the US Army Corps of Engineers, which has often been involved in local flood control.</v>
    <v>1508</v>
    <v>1509</v>
    <v>1511</v>
    <v>1512</v>
    <v>1513</v>
    <v>Vicksburg</v>
    <v>1514</v>
    <v>11</v>
    <v>Vicksburg</v>
    <v>mdp/vdpid/5110140804190437377</v>
  </rv>
  <rv s="1">
    <fb>1603.2026403</fb>
    <v>10</v>
  </rv>
  <rv s="2">
    <v>128</v>
    <v>8</v>
    <v>828</v>
    <v>0</v>
    <v>Image of Warren</v>
  </rv>
  <rv s="4">
    <v>https://www.bing.com/search?q=warren+county+mississippi&amp;form=skydnc</v>
    <v>Learn more on Bing</v>
  </rv>
  <rv s="1">
    <fb>46176</fb>
    <v>10</v>
  </rv>
  <rv s="11">
    <v>#VALUE!</v>
    <v>en-US</v>
    <v>8d567a28-f5b0-fc5d-bac0-cda06d4c3283</v>
    <v>536870912</v>
    <v>1</v>
    <v>827</v>
    <v>117</v>
    <v>Warren</v>
    <v>20</v>
    <v>21</v>
    <v>Map</v>
    <v>8</v>
    <v>9</v>
    <v>1453</v>
    <v>1516</v>
    <v>4</v>
    <v>Warren County is a county located in the U.S. state of Mississippi. As of the 2010 census, the population was 48,773. Its county seat is Vicksburg. Created by legislative act of 22 December 1809, Warren County is named for American Revolutionary War officer Joseph Warren.</v>
    <v>1517</v>
    <v>1505</v>
    <v>1518</v>
    <v>Warren</v>
    <v>1519</v>
    <v>Warren</v>
    <v>mdp/vdpid/10036397</v>
  </rv>
  <rv s="0">
    <v>536870912</v>
    <v>39183</v>
    <v>aad57b3b-7bdd-a05e-58b7-f5e9897156e0</v>
    <v>en-US</v>
    <v>Map</v>
  </rv>
  <rv s="8">
    <v>#VALUE!</v>
    <v>en-US</v>
    <v>aad57b3b-7bdd-a05e-58b7-f5e9897156e0</v>
    <v>536870912</v>
    <v>1</v>
    <v>830</v>
    <v>56</v>
    <v>39183</v>
    <v>6</v>
    <v>57</v>
    <v>Map</v>
    <v>1453</v>
    <v>1506</v>
    <v>1505</v>
    <v>39183 is a postal code in Vicksburg, Mississippi, United States</v>
    <v>39183</v>
    <v>39183</v>
    <v>mdp/vdpid/5110329958476021761</v>
  </rv>
  <rv s="0">
    <v>536870912</v>
    <v>Warren</v>
    <v>8d567a28-f5b0-fc5d-bac0-cda06d4c3283</v>
    <v>en-US</v>
    <v>Map</v>
  </rv>
  <rv s="0">
    <v>536870912</v>
    <v>Heidelberg</v>
    <v>58563738-d6c3-0897-8bb8-f3bf8a17e001</v>
    <v>en-US</v>
    <v>Map</v>
  </rv>
  <rv s="0">
    <v>536870912</v>
    <v>Jasper County</v>
    <v>74029560-e64d-4293-28cb-b308e219a10a</v>
    <v>en-US</v>
    <v>Map</v>
  </rv>
  <rv s="1">
    <fb>13.208939362700001</fb>
    <v>10</v>
  </rv>
  <rv s="2">
    <v>129</v>
    <v>8</v>
    <v>835</v>
    <v>0</v>
    <v>Image of Heidelberg</v>
  </rv>
  <rv s="1">
    <fb>31.886892100000001</fb>
    <v>12</v>
  </rv>
  <rv s="4">
    <v>https://www.bing.com/search?q=heidelberg+mississippi&amp;form=skydnc</v>
    <v>Learn more on Bing</v>
  </rv>
  <rv s="1">
    <fb>-88.985036699999995</fb>
    <v>12</v>
  </rv>
  <rv s="1">
    <fb>669</fb>
    <v>10</v>
  </rv>
  <rv s="9">
    <v>#VALUE!</v>
    <v>en-US</v>
    <v>58563738-d6c3-0897-8bb8-f3bf8a17e001</v>
    <v>536870912</v>
    <v>1</v>
    <v>834</v>
    <v>75</v>
    <v>Heidelberg</v>
    <v>6</v>
    <v>7</v>
    <v>Map</v>
    <v>8</v>
    <v>9</v>
    <v>1453</v>
    <v>1525</v>
    <v>1526</v>
    <v>4</v>
    <v>Heidelberg is a town in Jasper County, Mississippi, United States. The population was 718 at the 2010 census, down from 840 at the 2000 census.</v>
    <v>1527</v>
    <v>1528</v>
    <v>1529</v>
    <v>1530</v>
    <v>Heidelberg</v>
    <v>1531</v>
    <v>11</v>
    <v>Heidelberg</v>
    <v>mdp/vdpid/5494728912908845057</v>
  </rv>
  <rv s="1">
    <fb>1753.4219507</fb>
    <v>10</v>
  </rv>
  <rv s="2">
    <v>130</v>
    <v>8</v>
    <v>841</v>
    <v>0</v>
    <v>Image of Jasper County</v>
  </rv>
  <rv s="0">
    <v>536870912</v>
    <v>Bay Springs</v>
    <v>9332d8d3-06d7-1c26-08f8-f1b8b4f51889</v>
    <v>en-US</v>
    <v>Map</v>
  </rv>
  <rv s="4">
    <v>https://www.bing.com/search?q=jasper+county+mississippi&amp;form=skydnc</v>
    <v>Learn more on Bing</v>
  </rv>
  <rv s="1">
    <fb>16428</fb>
    <v>10</v>
  </rv>
  <rv s="11">
    <v>#VALUE!</v>
    <v>en-US</v>
    <v>74029560-e64d-4293-28cb-b308e219a10a</v>
    <v>536870912</v>
    <v>1</v>
    <v>840</v>
    <v>117</v>
    <v>Jasper County</v>
    <v>20</v>
    <v>21</v>
    <v>Map</v>
    <v>8</v>
    <v>9</v>
    <v>1453</v>
    <v>1533</v>
    <v>4</v>
    <v>Jasper County is located in the U.S. state of Mississippi. As of the 2010 census, the population was 17,062. As of 1906, the state legislature established two county courts, one at the first county seat of Paulding in the eastern part of the county and also one at Bay Springs in the west, where the railroad had been constructed. Jasper County is part of the Laurel, MS Micropolitan Statistical Area.</v>
    <v>1534</v>
    <v>1535</v>
    <v>1536</v>
    <v>Jasper County</v>
    <v>1537</v>
    <v>Jasper County</v>
    <v>mdp/vdpid/10036353</v>
  </rv>
  <rv s="0">
    <v>536870912</v>
    <v>39439</v>
    <v>4dbcd0b9-9556-60a1-f072-ba7b98ea493f</v>
    <v>en-US</v>
    <v>Map</v>
  </rv>
  <rv s="8">
    <v>#VALUE!</v>
    <v>en-US</v>
    <v>4dbcd0b9-9556-60a1-f072-ba7b98ea493f</v>
    <v>536870912</v>
    <v>1</v>
    <v>843</v>
    <v>56</v>
    <v>39439</v>
    <v>6</v>
    <v>57</v>
    <v>Map</v>
    <v>1453</v>
    <v>1525</v>
    <v>1524</v>
    <v>39439 is a postal code in Heidelberg, Mississippi, United States</v>
    <v>39439</v>
    <v>39439</v>
    <v>mdp/vdpid/5494733349106745345</v>
  </rv>
  <rv s="0">
    <v>536870912</v>
    <v>Billings</v>
    <v>c0f552c6-eaaf-4d0b-806d-6017c2034bbb</v>
    <v>en-US</v>
    <v>Map</v>
  </rv>
  <rv s="0">
    <v>536870912</v>
    <v>Montana</v>
    <v>447d6cd5-53f6-4c8f-bf6c-9ff228415c3b</v>
    <v>en-US</v>
    <v>Map</v>
  </rv>
  <rv s="0">
    <v>536870912</v>
    <v>Yellowstone County</v>
    <v>3d63a389-b199-75fb-97c5-975c27b66ac3</v>
    <v>en-US</v>
    <v>Map</v>
  </rv>
  <rv s="1">
    <fb>107.74350539</fb>
    <v>10</v>
  </rv>
  <rv s="2">
    <v>131</v>
    <v>8</v>
    <v>850</v>
    <v>0</v>
    <v>Image of Billings</v>
  </rv>
  <rv s="1">
    <fb>45.786667000000001</fb>
    <v>12</v>
  </rv>
  <rv s="3">
    <v>82</v>
  </rv>
  <rv s="4">
    <v>https://www.bing.com/search?q=billings+montana&amp;form=skydnc</v>
    <v>Learn more on Bing</v>
  </rv>
  <rv s="1">
    <fb>-108.537222</fb>
    <v>12</v>
  </rv>
  <rv s="1">
    <fb>109550</fb>
    <v>10</v>
  </rv>
  <rv s="5">
    <v>#VALUE!</v>
    <v>en-US</v>
    <v>c0f552c6-eaaf-4d0b-806d-6017c2034bbb</v>
    <v>536870912</v>
    <v>1</v>
    <v>849</v>
    <v>4</v>
    <v>Billings</v>
    <v>20</v>
    <v>21</v>
    <v>Map</v>
    <v>8</v>
    <v>9</v>
    <v>1542</v>
    <v>1543</v>
    <v>1544</v>
    <v>4</v>
    <v>Billings is the largest city in the U.S. state of Montana, with a population estimated at 109,577 as of 2019. Located in the south-central portion of the state, it is the seat of Yellowstone County and the principal city of the Billings Metropolitan Area, which had an estimated population of 180,385 in 2018. It has a trade area of over 500,000.</v>
    <v>1545</v>
    <v>1546</v>
    <v>1547</v>
    <v>1548</v>
    <v>1549</v>
    <v>Billings</v>
    <v>1550</v>
    <v>538</v>
    <v>Billings</v>
    <v>mdp/vdpid/4888443605946990593</v>
  </rv>
  <rv s="1">
    <fb>381154</fb>
    <v>10</v>
  </rv>
  <rv s="1">
    <fb>4781</fb>
    <v>10</v>
  </rv>
  <rv s="0">
    <v>536870912</v>
    <v>Helena</v>
    <v>097df9b7-6962-dbe8-2072-661fa4996ede</v>
    <v>en-US</v>
    <v>Map</v>
  </rv>
  <rv s="1">
    <fb>409394</fb>
    <v>10</v>
  </rv>
  <rv s="1">
    <fb>497756</fb>
    <v>10</v>
  </rv>
  <rv s="2">
    <v>132</v>
    <v>8</v>
    <v>857</v>
    <v>0</v>
    <v>Image of Montana</v>
  </rv>
  <rv s="0">
    <v>805306368</v>
    <v>Steve Bullock (Governor)</v>
    <v>f7765195-d43d-5e48-47ca-37272e9b7877</v>
    <v>en-US</v>
    <v>Generic</v>
  </rv>
  <rv s="0">
    <v>805306368</v>
    <v>Greg Gianforte (Governor)</v>
    <v>d6243525-cd8a-23f1-fe91-bca377dc4fe8</v>
    <v>en-US</v>
    <v>Generic</v>
  </rv>
  <rv s="3">
    <v>83</v>
  </rv>
  <rv s="4">
    <v>https://www.bing.com/search?q=montana&amp;form=skydnc</v>
    <v>Learn more on Bing</v>
  </rv>
  <rv s="1">
    <fb>711</fb>
    <v>24</v>
  </rv>
  <rv s="1">
    <fb>47169</fb>
    <v>24</v>
  </rv>
  <rv s="1">
    <fb>193500</fb>
    <v>24</v>
  </rv>
  <rv s="1">
    <fb>2.41</fb>
    <v>25</v>
  </rv>
  <rv s="1">
    <fb>1062305</fb>
    <v>10</v>
  </rv>
  <rv s="1">
    <fb>0.17199999999999999</fb>
    <v>26</v>
  </rv>
  <rv s="1">
    <fb>6.6000000000000003E-2</fb>
    <v>27</v>
  </rv>
  <rv s="1">
    <fb>8.0000000000000002E-3</fb>
    <v>26</v>
  </rv>
  <rv s="1">
    <fb>0.29499999999999998</fb>
    <v>26</v>
  </rv>
  <rv s="1">
    <fb>6.0000000000000001E-3</fb>
    <v>26</v>
  </rv>
  <rv s="1">
    <fb>0.92799999999999994</fb>
    <v>26</v>
  </rv>
  <rv s="1">
    <fb>3.6000000000000004E-2</fb>
    <v>26</v>
  </rv>
  <rv s="1">
    <fb>0.63600000000000001</fb>
    <v>26</v>
  </rv>
  <rv s="1">
    <fb>9.0999999999999998E-2</fb>
    <v>26</v>
  </rv>
  <rv s="1">
    <fb>2.7000000000000003E-2</fb>
    <v>26</v>
  </rv>
  <rv s="1">
    <fb>0.21899999999999997</fb>
    <v>26</v>
  </rv>
  <rv s="1">
    <fb>0.89200000000000002</fb>
    <v>26</v>
  </rv>
  <rv s="6">
    <v>#VALUE!</v>
    <v>en-US</v>
    <v>447d6cd5-53f6-4c8f-bf6c-9ff228415c3b</v>
    <v>536870912</v>
    <v>1</v>
    <v>856</v>
    <v>18</v>
    <v>Montana</v>
    <v>20</v>
    <v>21</v>
    <v>Map</v>
    <v>8</v>
    <v>22</v>
    <v>US-MT</v>
    <v>1552</v>
    <v>1553</v>
    <v>1554</v>
    <v>4</v>
    <v>Montana is a state in the Northwestern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The western half of Montana contains numerous mountain ranges, while the eastern half is characterized by western prairie terrain and badlands, with more mountain ranges found throughout the state. In all, 77 named ranges are part of the Rocky Mountains.</v>
    <v>1555</v>
    <v>1556</v>
    <v>1557</v>
    <v>1541</v>
    <v>1560</v>
    <v>1561</v>
    <v>1562</v>
    <v>1563</v>
    <v>1564</v>
    <v>Montana</v>
    <v>1565</v>
    <v>1566</v>
    <v>325</v>
    <v>1567</v>
    <v>1568</v>
    <v>1569</v>
    <v>1570</v>
    <v>1571</v>
    <v>852</v>
    <v>1572</v>
    <v>1573</v>
    <v>1574</v>
    <v>39</v>
    <v>1575</v>
    <v>1576</v>
    <v>1577</v>
    <v>43</v>
    <v>1578</v>
    <v>567</v>
    <v>Montana</v>
    <v>mdp/vdpid/21789</v>
  </rv>
  <rv s="1">
    <fb>6860.87850428</fb>
    <v>10</v>
  </rv>
  <rv s="2">
    <v>133</v>
    <v>8</v>
    <v>862</v>
    <v>0</v>
    <v>Image of Yellowstone</v>
  </rv>
  <rv s="4">
    <v>https://www.bing.com/search?q=yellowstone+county+montana&amp;form=skydnc</v>
    <v>Learn more on Bing</v>
  </rv>
  <rv s="1">
    <fb>160137</fb>
    <v>10</v>
  </rv>
  <rv s="7">
    <v>#VALUE!</v>
    <v>en-US</v>
    <v>3d63a389-b199-75fb-97c5-975c27b66ac3</v>
    <v>536870912</v>
    <v>1</v>
    <v>861</v>
    <v>32</v>
    <v>Yellowstone</v>
    <v>33</v>
    <v>21</v>
    <v>Map</v>
    <v>8</v>
    <v>9</v>
    <v>1542</v>
    <v>1580</v>
    <v>4</v>
    <v>Yellowstone County is the most populous county in the U.S. state of Montana. As of the 2010 United States Census, the population was 147,972, and a 2019 estimate put the population at 161,300. Its county seat is Billings. Yellowstone County is named for the Yellowstone River which roughly bisects the county, flowing southwest to northeast. The river in turn was named after the yellow Sandstone cliffs in what is now Yellowstone County.</v>
    <v>1581</v>
    <v>1541</v>
    <v>1582</v>
    <v>Yellowstone</v>
    <v>1583</v>
    <v>567</v>
    <v>Yellowstone</v>
    <v>mdp/vdpid/10036460</v>
  </rv>
  <rv s="0">
    <v>536870912</v>
    <v>59101</v>
    <v>0b0f4ae9-41be-de17-c2ae-8047278ae520</v>
    <v>en-US</v>
    <v>Map</v>
  </rv>
  <rv s="8">
    <v>#VALUE!</v>
    <v>en-US</v>
    <v>0b0f4ae9-41be-de17-c2ae-8047278ae520</v>
    <v>536870912</v>
    <v>1</v>
    <v>864</v>
    <v>56</v>
    <v>59101</v>
    <v>6</v>
    <v>57</v>
    <v>Map</v>
    <v>1542</v>
    <v>1543</v>
    <v>1541</v>
    <v>59101 is a postal code in Billings, Montana, United States</v>
    <v>59101</v>
    <v>59101</v>
    <v>mdp/vdpid/4888497379172417537</v>
  </rv>
  <rv s="0">
    <v>536870912</v>
    <v>Yellowstone</v>
    <v>3d63a389-b199-75fb-97c5-975c27b66ac3</v>
    <v>en-US</v>
    <v>Map</v>
  </rv>
  <rv s="0">
    <v>536870912</v>
    <v>Laurel</v>
    <v>7ac490be-5efb-c91a-b240-845391f98e83</v>
    <v>en-US</v>
    <v>Map</v>
  </rv>
  <rv s="1">
    <fb>5.54</fb>
    <v>10</v>
  </rv>
  <rv s="2">
    <v>134</v>
    <v>8</v>
    <v>869</v>
    <v>0</v>
    <v>Image of Laurel</v>
  </rv>
  <rv s="1">
    <fb>45.673889000000003</fb>
    <v>12</v>
  </rv>
  <rv s="3">
    <v>84</v>
  </rv>
  <rv s="4">
    <v>https://www.bing.com/search?q=laurel+montana&amp;form=skydnc</v>
    <v>Learn more on Bing</v>
  </rv>
  <rv s="1">
    <fb>-108.770833</fb>
    <v>12</v>
  </rv>
  <rv s="1">
    <fb>6766</fb>
    <v>10</v>
  </rv>
  <rv s="5">
    <v>#VALUE!</v>
    <v>en-US</v>
    <v>7ac490be-5efb-c91a-b240-845391f98e83</v>
    <v>536870912</v>
    <v>1</v>
    <v>868</v>
    <v>4</v>
    <v>Laurel</v>
    <v>20</v>
    <v>21</v>
    <v>Map</v>
    <v>8</v>
    <v>9</v>
    <v>1542</v>
    <v>1543</v>
    <v>1589</v>
    <v>4</v>
    <v>Laurel is a city in Yellowstone County, Montana, United States. It is the third largest community in the Billings Metropolitan Statistical Area, and is located in the Yellowstone Valley, as an east–west terminal division point of the Burlington-Northern Railroad. The population was 6,781 at the 2010 census.</v>
    <v>1590</v>
    <v>1591</v>
    <v>1592</v>
    <v>1593</v>
    <v>1594</v>
    <v>Laurel</v>
    <v>1595</v>
    <v>538</v>
    <v>Laurel</v>
    <v>mdp/vdpid/4888483768723046401</v>
  </rv>
  <rv s="0">
    <v>536870912</v>
    <v>59044</v>
    <v>a35c0a06-b5ff-a60a-c804-e2571b421f11</v>
    <v>en-US</v>
    <v>Map</v>
  </rv>
  <rv s="8">
    <v>#VALUE!</v>
    <v>en-US</v>
    <v>a35c0a06-b5ff-a60a-c804-e2571b421f11</v>
    <v>536870912</v>
    <v>1</v>
    <v>871</v>
    <v>56</v>
    <v>59044</v>
    <v>6</v>
    <v>57</v>
    <v>Map</v>
    <v>1542</v>
    <v>1543</v>
    <v>1588</v>
    <v>59044 is a postal code in Laurel, Montana, United States</v>
    <v>59044</v>
    <v>59044</v>
    <v>mdp/vdpid/4888488787593658369</v>
  </rv>
  <rv s="0">
    <v>536870912</v>
    <v>Great Falls</v>
    <v>71dc74ce-6a40-a3df-9ddf-40d427f6b1fe</v>
    <v>en-US</v>
    <v>Map</v>
  </rv>
  <rv s="0">
    <v>536870912</v>
    <v>Cascade County</v>
    <v>5f799c6f-b5ae-c2c4-54f2-cfc849ed1f4c</v>
    <v>en-US</v>
    <v>Map</v>
  </rv>
  <rv s="1">
    <fb>51.540763395699997</fb>
    <v>10</v>
  </rv>
  <rv s="2">
    <v>135</v>
    <v>8</v>
    <v>878</v>
    <v>0</v>
    <v>Image of Great Falls</v>
  </rv>
  <rv s="1">
    <fb>47.503610999999999</fb>
    <v>12</v>
  </rv>
  <rv s="3">
    <v>85</v>
  </rv>
  <rv s="4">
    <v>https://www.bing.com/search?q=great+falls+montana&amp;form=skydnc</v>
    <v>Learn more on Bing</v>
  </rv>
  <rv s="1">
    <fb>-111.286389</fb>
    <v>12</v>
  </rv>
  <rv s="1">
    <fb>58701</fb>
    <v>10</v>
  </rv>
  <rv s="5">
    <v>#VALUE!</v>
    <v>en-US</v>
    <v>71dc74ce-6a40-a3df-9ddf-40d427f6b1fe</v>
    <v>536870912</v>
    <v>1</v>
    <v>877</v>
    <v>4</v>
    <v>Great Falls</v>
    <v>20</v>
    <v>21</v>
    <v>Map</v>
    <v>8</v>
    <v>9</v>
    <v>1542</v>
    <v>1600</v>
    <v>1601</v>
    <v>4</v>
    <v>Great Falls is a city and the county seat of Cascade County, Montana, United States. The 2019 census estimate put the population at 58,434. The population was 58,505 at the 2010 census. It is the principal city of the Great Falls, Montana Metropolitan Statistical Area, which encompasses all of Cascade County and has a population of 82,278. Great Falls was the largest city in Montana from 1950 to 1970, when Billings surpassed it. Great Falls remained the second largest city in Montana until 2000, when it was passed by Missoula. Since then Great Falls has been the third largest city in the state.</v>
    <v>1602</v>
    <v>1603</v>
    <v>1604</v>
    <v>1605</v>
    <v>1606</v>
    <v>Great Falls</v>
    <v>1607</v>
    <v>538</v>
    <v>Great Falls</v>
    <v>mdp/vdpid/4887581753415303169</v>
  </rv>
  <rv s="1">
    <fb>7024.0477552299999</fb>
    <v>10</v>
  </rv>
  <rv s="2">
    <v>136</v>
    <v>8</v>
    <v>883</v>
    <v>0</v>
    <v>Image of Cascade</v>
  </rv>
  <rv s="4">
    <v>https://www.bing.com/search?q=cascade+county+montana&amp;form=skydnc</v>
    <v>Learn more on Bing</v>
  </rv>
  <rv s="1">
    <fb>81643</fb>
    <v>10</v>
  </rv>
  <rv s="11">
    <v>#VALUE!</v>
    <v>en-US</v>
    <v>5f799c6f-b5ae-c2c4-54f2-cfc849ed1f4c</v>
    <v>536870912</v>
    <v>1</v>
    <v>882</v>
    <v>117</v>
    <v>Cascade</v>
    <v>6</v>
    <v>7</v>
    <v>Map</v>
    <v>8</v>
    <v>9</v>
    <v>1542</v>
    <v>1609</v>
    <v>4</v>
    <v>Cascade County is a county located in the U.S. state of Montana. As of the 2010 census, the population was 81,327, making it the fifth-most populous county in Montana. Its county seat is Great Falls.</v>
    <v>1610</v>
    <v>1599</v>
    <v>1611</v>
    <v>Cascade</v>
    <v>1612</v>
    <v>Cascade</v>
    <v>mdp/vdpid/10036411</v>
  </rv>
  <rv s="0">
    <v>536870912</v>
    <v>59404</v>
    <v>d1e311cd-7fcc-c357-0a1e-bdddef6e923d</v>
    <v>en-US</v>
    <v>Map</v>
  </rv>
  <rv s="8">
    <v>#VALUE!</v>
    <v>en-US</v>
    <v>d1e311cd-7fcc-c357-0a1e-bdddef6e923d</v>
    <v>536870912</v>
    <v>1</v>
    <v>885</v>
    <v>56</v>
    <v>59404</v>
    <v>6</v>
    <v>57</v>
    <v>Map</v>
    <v>1542</v>
    <v>1600</v>
    <v>1599</v>
    <v>59404 is a postal code in Great Falls, Montana, United States</v>
    <v>59404</v>
    <v>59404</v>
    <v>mdp/vdpid/4887594017845411841</v>
  </rv>
  <rv s="0">
    <v>536870912</v>
    <v>Cascade</v>
    <v>5f799c6f-b5ae-c2c4-54f2-cfc849ed1f4c</v>
    <v>en-US</v>
    <v>Map</v>
  </rv>
  <rv s="0">
    <v>536870912</v>
    <v>Tonopah</v>
    <v>07a0264c-4f26-c81f-174d-cf04a116978a</v>
    <v>en-US</v>
    <v>Map</v>
  </rv>
  <rv s="0">
    <v>536870912</v>
    <v>Nevada</v>
    <v>c2157d7e-617e-4517-80f8-1b08113afc14</v>
    <v>en-US</v>
    <v>Map</v>
  </rv>
  <rv s="0">
    <v>536870912</v>
    <v>Nye County</v>
    <v>a081759f-fb23-263e-2101-c67a39c92cd7</v>
    <v>en-US</v>
    <v>Map</v>
  </rv>
  <rv s="1">
    <fb>41.957807387400003</fb>
    <v>10</v>
  </rv>
  <rv s="2">
    <v>137</v>
    <v>8</v>
    <v>889</v>
    <v>0</v>
    <v>Image of Tonopah</v>
  </rv>
  <rv s="1">
    <fb>38.069167</fb>
    <v>12</v>
  </rv>
  <rv s="4">
    <v>https://www.bing.com/search?q=tonopah+nevada&amp;form=skydnc</v>
    <v>Learn more on Bing</v>
  </rv>
  <rv s="1">
    <fb>-117.23055600000001</fb>
    <v>12</v>
  </rv>
  <rv s="1">
    <fb>2478</fb>
    <v>10</v>
  </rv>
  <rv s="9">
    <v>#VALUE!</v>
    <v>en-US</v>
    <v>07a0264c-4f26-c81f-174d-cf04a116978a</v>
    <v>536870912</v>
    <v>1</v>
    <v>888</v>
    <v>75</v>
    <v>Tonopah</v>
    <v>20</v>
    <v>21</v>
    <v>Map</v>
    <v>8</v>
    <v>135</v>
    <v>1618</v>
    <v>1619</v>
    <v>1620</v>
    <v>4</v>
    <v>Tonopah is an unincorporated town in and the county seat of Nye County, Nevada, United States. It is located at the junction of U.S. Routes 6 and 95, approximately midway between Las Vegas and Reno. In the 2010 census, the population was 2,478. The census-designated place of Tonopah has a total area of 16.2 square miles, all land.</v>
    <v>1621</v>
    <v>1622</v>
    <v>1623</v>
    <v>1624</v>
    <v>Tonopah</v>
    <v>1625</v>
    <v>307</v>
    <v>Tonopah</v>
    <v>mdp/vdpid/5059924290741207041</v>
  </rv>
  <rv s="1">
    <fb>286367</fb>
    <v>10</v>
  </rv>
  <rv s="1">
    <fb>17952</fb>
    <v>10</v>
  </rv>
  <rv s="0">
    <v>536870912</v>
    <v>Carson City</v>
    <v>f0c7f70e-d0c0-8645-b649-8550dc083057</v>
    <v>en-US</v>
    <v>Map</v>
  </rv>
  <rv s="1">
    <fb>1016709</fb>
    <v>10</v>
  </rv>
  <rv s="1">
    <fb>1221698</fb>
    <v>10</v>
  </rv>
  <rv s="2">
    <v>138</v>
    <v>8</v>
    <v>896</v>
    <v>0</v>
    <v>Image of Nevada</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3">
    <v>86</v>
  </rv>
  <rv s="4">
    <v>https://www.bing.com/search?q=nevada&amp;form=skydnc</v>
    <v>Learn more on Bing</v>
  </rv>
  <rv s="1">
    <fb>973</fb>
    <v>24</v>
  </rv>
  <rv s="1">
    <fb>51847</fb>
    <v>24</v>
  </rv>
  <rv s="1">
    <fb>173700</fb>
    <v>24</v>
  </rv>
  <rv s="1">
    <fb>2.72</fb>
    <v>25</v>
  </rv>
  <rv s="1">
    <fb>3034392</fb>
    <v>10</v>
  </rv>
  <rv s="1">
    <fb>8.900000000000001E-2</fb>
    <v>26</v>
  </rv>
  <rv s="1">
    <fb>9.3000000000000013E-2</fb>
    <v>26</v>
  </rv>
  <rv s="1">
    <fb>0.192</fb>
    <v>26</v>
  </rv>
  <rv s="1">
    <fb>0.85099999999999998</fb>
    <v>26</v>
  </rv>
  <rv s="1">
    <fb>0.28100000000000003</fb>
    <v>26</v>
  </rv>
  <rv s="1">
    <fb>0.64</fb>
    <v>26</v>
  </rv>
  <rv s="1">
    <fb>0.23100000000000001</fb>
    <v>26</v>
  </rv>
  <rv s="1">
    <fb>0.75700000000000001</fb>
    <v>26</v>
  </rv>
  <rv s="3">
    <v>87</v>
  </rv>
  <rv s="6">
    <v>#VALUE!</v>
    <v>en-US</v>
    <v>c2157d7e-617e-4517-80f8-1b08113afc14</v>
    <v>536870912</v>
    <v>1</v>
    <v>895</v>
    <v>18</v>
    <v>Nevada</v>
    <v>20</v>
    <v>21</v>
    <v>Map</v>
    <v>8</v>
    <v>22</v>
    <v>US-NV</v>
    <v>1627</v>
    <v>1628</v>
    <v>1629</v>
    <v>4</v>
    <v>Nevada is a state in the Western United States. It is bordered by Oregon to the northwest, Idaho to the northeast, California to the west, Arizona to the southeast, and Utah to the east. Nevada is the 7th-most extensive, the 19th-least populous, but the 9th-least densely populated of the U.S. states. Nearly three-quarters of Nevada's people live in Clark County, which contains the Las Vegas–Paradise metropolitan area, including three of the state's four largest incorporated cities. Nevada's capital is Carson City.</v>
    <v>1630</v>
    <v>1631</v>
    <v>1632</v>
    <v>1633</v>
    <v>1636</v>
    <v>1637</v>
    <v>1638</v>
    <v>1639</v>
    <v>1640</v>
    <v>Nevada</v>
    <v>1641</v>
    <v>1642</v>
    <v>1643</v>
    <v>850</v>
    <v>555</v>
    <v>623</v>
    <v>564</v>
    <v>1644</v>
    <v>1645</v>
    <v>1646</v>
    <v>1647</v>
    <v>1648</v>
    <v>1569</v>
    <v>622</v>
    <v>1397</v>
    <v>1649</v>
    <v>738</v>
    <v>1650</v>
    <v>1651</v>
    <v>Nevada</v>
    <v>mdp/vdpid/23035</v>
  </rv>
  <rv s="1">
    <fb>47031.594095599998</fb>
    <v>10</v>
  </rv>
  <rv s="2">
    <v>139</v>
    <v>8</v>
    <v>902</v>
    <v>0</v>
    <v>Image of Nye</v>
  </rv>
  <rv s="0">
    <v>536870912</v>
    <v>Pahrump</v>
    <v>060aba61-99cf-1ed5-6106-96c788dcb25b</v>
    <v>en-US</v>
    <v>Map</v>
  </rv>
  <rv s="4">
    <v>https://www.bing.com/search?q=nye+county+nevada&amp;form=skydnc</v>
    <v>Learn more on Bing</v>
  </rv>
  <rv s="1">
    <fb>45346</fb>
    <v>10</v>
  </rv>
  <rv s="7">
    <v>#VALUE!</v>
    <v>en-US</v>
    <v>a081759f-fb23-263e-2101-c67a39c92cd7</v>
    <v>536870912</v>
    <v>1</v>
    <v>901</v>
    <v>32</v>
    <v>Nye</v>
    <v>33</v>
    <v>21</v>
    <v>Map</v>
    <v>8</v>
    <v>9</v>
    <v>1618</v>
    <v>1653</v>
    <v>4</v>
    <v>Nye County is a county in the U.S. state of Nevada. As of the 2010 census, the population was 43,946. Its county seat is Tonopah. At 18,159 square miles, Nye is Nevada's largest county by area and the third-largest county in the contiguous United States, behind Coconino County of Arizona and San Bernardino County of California.</v>
    <v>1654</v>
    <v>1655</v>
    <v>1656</v>
    <v>Nye</v>
    <v>1657</v>
    <v>307</v>
    <v>Nye</v>
    <v>mdp/vdpid/10036784</v>
  </rv>
  <rv s="1">
    <fb>435</fb>
    <v>10</v>
  </rv>
  <rv s="2">
    <v>140</v>
    <v>8</v>
    <v>909</v>
    <v>0</v>
    <v>Image of Carson City</v>
  </rv>
  <rv s="1">
    <fb>39.160832999999997</fb>
    <v>12</v>
  </rv>
  <rv s="4">
    <v>https://www.bing.com/search?q=carson+city+nevada&amp;form=skydnc</v>
    <v>Learn more on Bing</v>
  </rv>
  <rv s="1">
    <fb>-119.753889</fb>
    <v>12</v>
  </rv>
  <rv s="1">
    <fb>55414</fb>
    <v>10</v>
  </rv>
  <rv s="20">
    <v>#VALUE!</v>
    <v>en-US</v>
    <v>f0c7f70e-d0c0-8645-b649-8550dc083057</v>
    <v>536870912</v>
    <v>1</v>
    <v>907</v>
    <v>908</v>
    <v>Carson City</v>
    <v>20</v>
    <v>21</v>
    <v>Map</v>
    <v>8</v>
    <v>9</v>
    <v>1618</v>
    <v>1659</v>
    <v>4</v>
    <v>Carson City, officially the Consolidated Municipality of Carson City, is an independent city and the capital of the U.S. state of Nevada, named after the mountain man Kit Carson. As of the 2010 census, the population was 55,274, making it the sixth largest city in Nevada. The majority of the town's population lives in Eagle Valley, on the eastern edge of the Carson Range, a branch of the Sierra Nevada, about 30 miles south of Reno.</v>
    <v>1660</v>
    <v>1661</v>
    <v>1662</v>
    <v>1663</v>
    <v>Carson City</v>
    <v>1664</v>
    <v>307</v>
    <v>Carson City</v>
    <v>mdp/vdpid/5058154391576510466</v>
  </rv>
  <rv s="0">
    <v>536870912</v>
    <v>Clark County</v>
    <v>3fe79fff-e771-c744-de67-4224eba7c2fd</v>
    <v>en-US</v>
    <v>Map</v>
  </rv>
  <rv s="1">
    <fb>352</fb>
    <v>10</v>
  </rv>
  <rv s="2">
    <v>141</v>
    <v>8</v>
    <v>916</v>
    <v>0</v>
    <v>Image of Las Vegas</v>
  </rv>
  <rv s="1">
    <fb>36.1690921</fb>
    <v>12</v>
  </rv>
  <rv s="3">
    <v>88</v>
  </rv>
  <rv s="4">
    <v>https://www.bing.com/search?q=las+vegas&amp;form=skydnc</v>
    <v>Learn more on Bing</v>
  </rv>
  <rv s="1">
    <fb>-115.1405767</fb>
    <v>12</v>
  </rv>
  <rv s="1">
    <fb>644644</fb>
    <v>10</v>
  </rv>
  <rv s="5">
    <v>#VALUE!</v>
    <v>en-US</v>
    <v>26dfb75a-3573-4ff8-bbb3-b8cadaea23a8</v>
    <v>536870912</v>
    <v>1</v>
    <v>915</v>
    <v>4</v>
    <v>Las Vegas</v>
    <v>20</v>
    <v>21</v>
    <v>Map</v>
    <v>8</v>
    <v>9</v>
    <v>1618</v>
    <v>1666</v>
    <v>1667</v>
    <v>4</v>
    <v>Las Vegas, officially the City of Las Vegas and often known simply as Vegas, is the 28th-most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1668</v>
    <v>1669</v>
    <v>1670</v>
    <v>1671</v>
    <v>1672</v>
    <v>Las Vegas</v>
    <v>1673</v>
    <v>307</v>
    <v>Las Vegas</v>
    <v>mdp/vdpid/5061501434860666881</v>
  </rv>
  <rv s="0">
    <v>536870912</v>
    <v>89049</v>
    <v>ce2aa6e7-b758-feba-60b7-b7d6d2c12394</v>
    <v>en-US</v>
    <v>Map</v>
  </rv>
  <rv s="12">
    <v>#VALUE!</v>
    <v>en-US</v>
    <v>ce2aa6e7-b758-feba-60b7-b7d6d2c12394</v>
    <v>536870912</v>
    <v>1</v>
    <v>143</v>
    <v>89049</v>
    <v>6</v>
    <v>57</v>
    <v>Map</v>
    <v>1618</v>
    <v>1619</v>
    <v>1617</v>
    <v>89049 is a postal code in Tonopah, Nevada, United States</v>
    <v>89049</v>
    <v>89049</v>
    <v>mdp/vdpid/5060256922217742337</v>
  </rv>
  <rv s="0">
    <v>536870912</v>
    <v>Nye</v>
    <v>a081759f-fb23-263e-2101-c67a39c92cd7</v>
    <v>en-US</v>
    <v>Map</v>
  </rv>
  <rv s="0">
    <v>536870912</v>
    <v>Linden</v>
    <v>84fd9a3b-c3ec-d408-a325-84ca9dcdf9aa</v>
    <v>en-US</v>
    <v>Map</v>
  </rv>
  <rv s="0">
    <v>536870912</v>
    <v>New Jersey</v>
    <v>05277898-b62b-4878-8632-09d29756a2ff</v>
    <v>en-US</v>
    <v>Map</v>
  </rv>
  <rv s="0">
    <v>536870912</v>
    <v>Union County</v>
    <v>669f989a-e67b-e073-1eca-03bcced0b5fd</v>
    <v>en-US</v>
    <v>Map</v>
  </rv>
  <rv s="1">
    <fb>29.545000000000002</fb>
    <v>10</v>
  </rv>
  <rv s="2">
    <v>142</v>
    <v>8</v>
    <v>922</v>
    <v>0</v>
    <v>Image of Linden</v>
  </rv>
  <rv s="1">
    <fb>40.625230000000002</fb>
    <v>12</v>
  </rv>
  <rv s="3">
    <v>89</v>
  </rv>
  <rv s="4">
    <v>https://www.bing.com/search?q=linden+new+jersey&amp;form=skydnc</v>
    <v>Learn more on Bing</v>
  </rv>
  <rv s="1">
    <fb>-74.237823000000006</fb>
    <v>12</v>
  </rv>
  <rv s="1">
    <fb>42538</fb>
    <v>10</v>
  </rv>
  <rv s="5">
    <v>#VALUE!</v>
    <v>en-US</v>
    <v>84fd9a3b-c3ec-d408-a325-84ca9dcdf9aa</v>
    <v>536870912</v>
    <v>1</v>
    <v>921</v>
    <v>4</v>
    <v>Linden</v>
    <v>20</v>
    <v>21</v>
    <v>Map</v>
    <v>8</v>
    <v>9</v>
    <v>1679</v>
    <v>1680</v>
    <v>1681</v>
    <v>4</v>
    <v>Linden is a city in southeastern Union County, New Jersey, United States. It is part of the New York Metropolitan Area, located about 13 miles southwest of Manhattan and bordering Staten Island, a borough of New York City, across the Arthur Kill. As of the 2010 United States Census, the city's population was 40,499, reflecting an increase of 1,105 from the 39,394 counted in the 2000 Census, which had in turn increased by 2,693 from the 36,701 counted in the 1990 Census.</v>
    <v>1682</v>
    <v>1683</v>
    <v>1684</v>
    <v>1685</v>
    <v>1686</v>
    <v>Linden</v>
    <v>1687</v>
    <v>599</v>
    <v>Linden</v>
    <v>mdp/vdpid/5487499558239862785</v>
  </rv>
  <rv s="1">
    <fb>22608</fb>
    <v>10</v>
  </rv>
  <rv s="1">
    <fb>26793</fb>
    <v>10</v>
  </rv>
  <rv s="0">
    <v>536870912</v>
    <v>Trenton</v>
    <v>6fa8f821-25c7-45dc-ab44-318e7657779c</v>
    <v>en-US</v>
    <v>Map</v>
  </rv>
  <rv s="1">
    <fb>3189486</fb>
    <v>10</v>
  </rv>
  <rv s="1">
    <fb>3604409</fb>
    <v>10</v>
  </rv>
  <rv s="2">
    <v>143</v>
    <v>8</v>
    <v>928</v>
    <v>0</v>
    <v>Image of New Jersey</v>
  </rv>
  <rv s="0">
    <v>536870912</v>
    <v>Newark</v>
    <v>12526fe6-792c-45e6-8124-54fec8a5d9e0</v>
    <v>en-US</v>
    <v>Map</v>
  </rv>
  <rv s="0">
    <v>805306368</v>
    <v>Phil Murphy (Governor)</v>
    <v>5f2e6941-5a52-30bf-801e-af03a8a1c6f8</v>
    <v>en-US</v>
    <v>Generic</v>
  </rv>
  <rv s="0">
    <v>805306368</v>
    <v>Sheila Oliver (Lieutenant Governor)</v>
    <v>ee1a5b81-ba12-daa3-baa0-c78936a988e8</v>
    <v>en-US</v>
    <v>Generic</v>
  </rv>
  <rv s="3">
    <v>90</v>
  </rv>
  <rv s="4">
    <v>https://www.bing.com/search?q=new+jersey&amp;form=skydnc</v>
    <v>Learn more on Bing</v>
  </rv>
  <rv s="1">
    <fb>1192</fb>
    <v>24</v>
  </rv>
  <rv s="1">
    <fb>72093</fb>
    <v>24</v>
  </rv>
  <rv s="1">
    <fb>315900</fb>
    <v>24</v>
  </rv>
  <rv s="1">
    <fb>2.73</fb>
    <v>25</v>
  </rv>
  <rv s="1">
    <fb>8908520</fb>
    <v>10</v>
  </rv>
  <rv s="1">
    <fb>0.15</fb>
    <v>26</v>
  </rv>
  <rv s="1">
    <fb>0.36799999999999999</fb>
    <v>26</v>
  </rv>
  <rv s="1">
    <fb>0.14800000000000002</fb>
    <v>26</v>
  </rv>
  <rv s="1">
    <fb>0.8859999999999999</fb>
    <v>26</v>
  </rv>
  <rv s="1">
    <fb>0.19699999999999998</fb>
    <v>26</v>
  </rv>
  <rv s="1">
    <fb>0.65900000000000003</fb>
    <v>26</v>
  </rv>
  <rv s="1">
    <fb>6.6000000000000003E-2</fb>
    <v>26</v>
  </rv>
  <rv s="1">
    <fb>0.72599999999999998</fb>
    <v>26</v>
  </rv>
  <rv s="6">
    <v>#VALUE!</v>
    <v>en-US</v>
    <v>05277898-b62b-4878-8632-09d29756a2ff</v>
    <v>536870912</v>
    <v>1</v>
    <v>927</v>
    <v>18</v>
    <v>New Jersey</v>
    <v>20</v>
    <v>21</v>
    <v>Map</v>
    <v>8</v>
    <v>22</v>
    <v>US-NJ</v>
    <v>1689</v>
    <v>1690</v>
    <v>1691</v>
    <v>4</v>
    <v>New Jersey is a state in the Mid-Atlantic region of the Northeastern United States. It is bordered on the north and east by the state of New York; on the east, southeast, and south by the Atlantic Ocean; on the west by the Delaware River and Pennsylvania; and on the southwest by Delaware Bay and the State of Delaware. New Jersey is the fourth-smallest state by area but the 11th-most populous, with 8,882,190 residents as of 2019 and an area of 8,722.58 square miles, making it the most densely populated of the 50 U.S. states. The capital is Trenton, while the largest city is Newark. All but one county in New Jersey lie within the combined statistical areas of New York City or Philadelphia; consequently, the state's largest metropolitan area falls within Greater New York.</v>
    <v>1692</v>
    <v>1693</v>
    <v>1694</v>
    <v>1695</v>
    <v>1698</v>
    <v>1699</v>
    <v>1700</v>
    <v>1701</v>
    <v>1702</v>
    <v>New Jersey</v>
    <v>1703</v>
    <v>1704</v>
    <v>29</v>
    <v>1705</v>
    <v>729</v>
    <v>859</v>
    <v>1706</v>
    <v>1707</v>
    <v>683</v>
    <v>1708</v>
    <v>1709</v>
    <v>1710</v>
    <v>39</v>
    <v>1711</v>
    <v>852</v>
    <v>1028</v>
    <v>625</v>
    <v>1712</v>
    <v>599</v>
    <v>New Jersey</v>
    <v>mdp/vdpid/23117</v>
  </rv>
  <rv s="1">
    <fb>271.94875158500002</fb>
    <v>10</v>
  </rv>
  <rv s="2">
    <v>144</v>
    <v>8</v>
    <v>932</v>
    <v>0</v>
    <v>Image of Union</v>
  </rv>
  <rv s="0">
    <v>536870912</v>
    <v>Elizabeth</v>
    <v>647aebcf-ad65-4fb1-a32f-5940ef6a7ff3</v>
    <v>en-US</v>
    <v>Map</v>
  </rv>
  <rv s="4">
    <v>https://www.bing.com/search?q=union+county+new+jersey&amp;form=skydnc</v>
    <v>Learn more on Bing</v>
  </rv>
  <rv s="1">
    <fb>558067</fb>
    <v>10</v>
  </rv>
  <rv s="7">
    <v>#VALUE!</v>
    <v>en-US</v>
    <v>669f989a-e67b-e073-1eca-03bcced0b5fd</v>
    <v>536870912</v>
    <v>1</v>
    <v>931</v>
    <v>32</v>
    <v>Union</v>
    <v>33</v>
    <v>21</v>
    <v>Map</v>
    <v>8</v>
    <v>9</v>
    <v>1679</v>
    <v>1714</v>
    <v>4</v>
    <v>Union County is a county in the northern part of the U.S. state of New Jersey. As of the 2019 Census estimate, the county's population was 556,341, making it the seventh-most populous of the state's 21 counties, an increase of 5.1% from the 2010 United States Census, when its population was enumerated at 536,499, in turn an increase of 13,958 from the 522,541 enumerated in the 2000 Census. In 2010, Union County slipped to the seventh-most populous county in the state, having been surpassed by Ocean County. Union County is part of the New York metropolitan area. Its county seat is Elizabeth.</v>
    <v>1715</v>
    <v>1716</v>
    <v>1717</v>
    <v>Union</v>
    <v>1718</v>
    <v>599</v>
    <v>Union</v>
    <v>mdp/vdpid/10036737</v>
  </rv>
  <rv s="0">
    <v>536870912</v>
    <v>Mercer County</v>
    <v>cdeb6d4d-ff4a-26b0-d4e5-ce68776731d9</v>
    <v>en-US</v>
    <v>Map</v>
  </rv>
  <rv s="1">
    <fb>21.122</fb>
    <v>10</v>
  </rv>
  <rv s="2">
    <v>145</v>
    <v>8</v>
    <v>937</v>
    <v>0</v>
    <v>Image of Trenton</v>
  </rv>
  <rv s="1">
    <fb>40.223748000000001</fb>
    <v>12</v>
  </rv>
  <rv s="0">
    <v>805306368</v>
    <v>Reed Gusciora (Mayor)</v>
    <v>39c7a1f0-ed71-11b3-d488-f7b5e462458c</v>
    <v>en-US</v>
    <v>Generic</v>
  </rv>
  <rv s="3">
    <v>91</v>
  </rv>
  <rv s="4">
    <v>https://www.bing.com/search?q=trenton+new+jersey&amp;form=skydnc</v>
    <v>Learn more on Bing</v>
  </rv>
  <rv s="1">
    <fb>-74.764000999999993</fb>
    <v>12</v>
  </rv>
  <rv s="1">
    <fb>83974</fb>
    <v>10</v>
  </rv>
  <rv s="5">
    <v>#VALUE!</v>
    <v>en-US</v>
    <v>6fa8f821-25c7-45dc-ab44-318e7657779c</v>
    <v>536870912</v>
    <v>1</v>
    <v>936</v>
    <v>4</v>
    <v>Trenton</v>
    <v>20</v>
    <v>21</v>
    <v>Map</v>
    <v>8</v>
    <v>9</v>
    <v>1679</v>
    <v>1720</v>
    <v>1721</v>
    <v>4</v>
    <v>Trenton is the capital city of the U.S. state of New Jersey and the county seat of Mercer County. It briefly served as the capital of the United States in 1784. The city's metropolitan area, consisting of Mercer County, is grouped with the New York Combined Statistical Area by the United States Census Bureau, but it directly borders the Philadelphia metropolitan area and was from 1990 until 2000 part of the Philadelphia Combined Statistical Area. As of the 2010 United States Census, Trenton had a population of 84,913, making it the state's 10th-largest municipality after having been the state's ninth-largest municipality in 2000. The population declined by 490 from the 85,403 counted in the 2000 Census, which had in turn declined by 3,272 from the 88,675 counted in the 1990 Census. The Census Bureau's Population Estimates Program calculated that the city's population was 83,203 in 2019, ranking the city the 413th-most-populous in the country.</v>
    <v>1722</v>
    <v>1723</v>
    <v>1725</v>
    <v>1726</v>
    <v>1727</v>
    <v>Trenton</v>
    <v>1728</v>
    <v>599</v>
    <v>Trenton</v>
    <v>mdp/vdpid/5487421321786687489</v>
  </rv>
  <rv s="0">
    <v>536870912</v>
    <v>Essex County</v>
    <v>def6c73e-051c-58a1-0b7c-3dac145b9489</v>
    <v>en-US</v>
    <v>Map</v>
  </rv>
  <rv s="1">
    <fb>67.617000000000004</fb>
    <v>10</v>
  </rv>
  <rv s="2">
    <v>146</v>
    <v>8</v>
    <v>943</v>
    <v>0</v>
    <v>Image of Newark</v>
  </rv>
  <rv s="1">
    <fb>40.724220000000003</fb>
    <v>12</v>
  </rv>
  <rv s="0">
    <v>805306368</v>
    <v>Ras Baraka (Mayor)</v>
    <v>de74b374-3781-bd0b-73fa-a9fc2d828925</v>
    <v>en-US</v>
    <v>Generic</v>
  </rv>
  <rv s="3">
    <v>92</v>
  </rv>
  <rv s="4">
    <v>https://www.bing.com/search?q=newark+new+jersey&amp;form=skydnc</v>
    <v>Learn more on Bing</v>
  </rv>
  <rv s="1">
    <fb>-74.172573999999997</fb>
    <v>12</v>
  </rv>
  <rv s="1">
    <fb>282090</fb>
    <v>10</v>
  </rv>
  <rv s="5">
    <v>#VALUE!</v>
    <v>en-US</v>
    <v>12526fe6-792c-45e6-8124-54fec8a5d9e0</v>
    <v>536870912</v>
    <v>1</v>
    <v>942</v>
    <v>4</v>
    <v>Newark</v>
    <v>20</v>
    <v>21</v>
    <v>Map</v>
    <v>8</v>
    <v>9</v>
    <v>1679</v>
    <v>1730</v>
    <v>1731</v>
    <v>4</v>
    <v>Newark is the most populous city in the U.S. state of New Jersey and the seat of Essex County. As one of the nation's major air, shipping, and rail hubs, the city had a census-estimated population of 282,011 in 2019, making it the nation's 73rd-most populous municipality, after being ranked 63rd in the nation in 2000.</v>
    <v>1732</v>
    <v>1733</v>
    <v>1735</v>
    <v>1736</v>
    <v>1737</v>
    <v>Newark</v>
    <v>1738</v>
    <v>599</v>
    <v>Newark</v>
    <v>mdp/vdpid/5487504505270435842</v>
  </rv>
  <rv s="1">
    <fb>34.872999999999998</fb>
    <v>10</v>
  </rv>
  <rv s="2">
    <v>147</v>
    <v>8</v>
    <v>949</v>
    <v>0</v>
    <v>Image of Elizabeth</v>
  </rv>
  <rv s="1">
    <fb>40.661927400000003</fb>
    <v>12</v>
  </rv>
  <rv s="0">
    <v>805306368</v>
    <v>Chris Bollwage (Mayor)</v>
    <v>0bdd086d-9b12-0e25-3d4d-0b9c87d15f99</v>
    <v>en-US</v>
    <v>Generic</v>
  </rv>
  <rv s="3">
    <v>93</v>
  </rv>
  <rv s="4">
    <v>https://www.bing.com/search?q=elizabeth+new+jersey&amp;form=skydnc</v>
    <v>Learn more on Bing</v>
  </rv>
  <rv s="1">
    <fb>-74.211653100000007</fb>
    <v>12</v>
  </rv>
  <rv s="1">
    <fb>128885</fb>
    <v>10</v>
  </rv>
  <rv s="5">
    <v>#VALUE!</v>
    <v>en-US</v>
    <v>647aebcf-ad65-4fb1-a32f-5940ef6a7ff3</v>
    <v>536870912</v>
    <v>1</v>
    <v>948</v>
    <v>4</v>
    <v>Elizabeth</v>
    <v>20</v>
    <v>21</v>
    <v>Map</v>
    <v>8</v>
    <v>9</v>
    <v>1679</v>
    <v>1680</v>
    <v>1740</v>
    <v>4</v>
    <v>Elizabeth is a city and the county seat of Union County, New Jersey. As of the 2010 United States Census, the city had a total population of 124,969, retaining its ranking as New Jersey's fourth most populous city, behind Paterson. The population increased by 4,401 from the 120,568 counted in the 2000 Census, which had in turn increased by 10,566 from the 110,002 counted in the 1990 Census. For 2019, the Census Bureau's Population Estimates Program calculated a population of 129,216, an increase of 3.1% from the 2010 enumeration, ranking the city the 216th-most-populous in the country.</v>
    <v>1741</v>
    <v>1742</v>
    <v>1744</v>
    <v>1745</v>
    <v>1746</v>
    <v>Elizabeth</v>
    <v>1747</v>
    <v>599</v>
    <v>Elizabeth</v>
    <v>mdp/vdpid/5487499496919138305</v>
  </rv>
  <rv s="0">
    <v>536870912</v>
    <v>07036</v>
    <v>45e5e36e-4d10-9235-0d70-e837b797ba28</v>
    <v>en-US</v>
    <v>Map</v>
  </rv>
  <rv s="8">
    <v>#VALUE!</v>
    <v>en-US</v>
    <v>45e5e36e-4d10-9235-0d70-e837b797ba28</v>
    <v>536870912</v>
    <v>1</v>
    <v>951</v>
    <v>56</v>
    <v>07036</v>
    <v>6</v>
    <v>57</v>
    <v>Map</v>
    <v>1679</v>
    <v>1680</v>
    <v>1678</v>
    <v>07036 is a postal code in Linden, New Jersey, United States</v>
    <v>07036</v>
    <v>07036</v>
    <v>mdp/vdpid/5487502715527364609</v>
  </rv>
  <rv s="0">
    <v>536870912</v>
    <v>Union</v>
    <v>669f989a-e67b-e073-1eca-03bcced0b5fd</v>
    <v>en-US</v>
    <v>Map</v>
  </rv>
  <rv s="0">
    <v>536870912</v>
    <v>Paulsboro</v>
    <v>16e16896-53df-0b35-f407-8cc34004d01d</v>
    <v>en-US</v>
    <v>Map</v>
  </rv>
  <rv s="0">
    <v>536870912</v>
    <v>Gloucester County</v>
    <v>01aeb031-e2de-6cc7-994c-ae8d2a1429cc</v>
    <v>en-US</v>
    <v>Map</v>
  </rv>
  <rv s="1">
    <fb>6.7450000000000001</fb>
    <v>10</v>
  </rv>
  <rv s="2">
    <v>148</v>
    <v>8</v>
    <v>957</v>
    <v>0</v>
    <v>Image of Paulsboro</v>
  </rv>
  <rv s="1">
    <fb>39.839975000000003</fb>
    <v>12</v>
  </rv>
  <rv s="3">
    <v>94</v>
  </rv>
  <rv s="4">
    <v>https://www.bing.com/search?q=paulsboro+new+jersey&amp;form=skydnc</v>
    <v>Learn more on Bing</v>
  </rv>
  <rv s="1">
    <fb>-75.239959999999996</fb>
    <v>12</v>
  </rv>
  <rv s="1">
    <fb>5882</fb>
    <v>10</v>
  </rv>
  <rv s="5">
    <v>#VALUE!</v>
    <v>en-US</v>
    <v>16e16896-53df-0b35-f407-8cc34004d01d</v>
    <v>536870912</v>
    <v>1</v>
    <v>956</v>
    <v>4</v>
    <v>Paulsboro</v>
    <v>20</v>
    <v>21</v>
    <v>Map</v>
    <v>8</v>
    <v>9</v>
    <v>1679</v>
    <v>1753</v>
    <v>1754</v>
    <v>4</v>
    <v>Paulsboro is a borough in Gloucester County, New Jersey, United States. As of the 2010 United States Census, the borough's population was 6,097, reflecting a decline of 63 from the 6,160 counted in the 2000 Census, which had in turn declined by 417 from the 6,577 counted in the 1990 Census.</v>
    <v>1755</v>
    <v>1756</v>
    <v>1757</v>
    <v>1758</v>
    <v>1759</v>
    <v>Paulsboro</v>
    <v>1760</v>
    <v>599</v>
    <v>Paulsboro</v>
    <v>mdp/vdpid/5487441519474376705</v>
  </rv>
  <rv s="1">
    <fb>872.82599318300004</fb>
    <v>10</v>
  </rv>
  <rv s="2">
    <v>149</v>
    <v>8</v>
    <v>961</v>
    <v>0</v>
    <v>Image of Gloucester</v>
  </rv>
  <rv s="0">
    <v>536870912</v>
    <v>Washington Township</v>
    <v>a27ddad6-3f2d-7440-c572-b341d61c0dc4</v>
    <v>en-US</v>
    <v>Map</v>
  </rv>
  <rv s="4">
    <v>https://www.bing.com/search?q=gloucester+county+new+jersey&amp;form=skydnc</v>
    <v>Learn more on Bing</v>
  </rv>
  <rv s="1">
    <fb>291408</fb>
    <v>10</v>
  </rv>
  <rv s="7">
    <v>#VALUE!</v>
    <v>en-US</v>
    <v>01aeb031-e2de-6cc7-994c-ae8d2a1429cc</v>
    <v>536870912</v>
    <v>1</v>
    <v>960</v>
    <v>32</v>
    <v>Gloucester</v>
    <v>33</v>
    <v>21</v>
    <v>Map</v>
    <v>8</v>
    <v>9</v>
    <v>1679</v>
    <v>1762</v>
    <v>4</v>
    <v>Gloucester County is a county located in the U.S. state of New Jersey. As of the 2019 Census estimate, the county's population was 291,636, making it the state's 14th-most populous county, an increase of 1.0% from the 2010 United States Census, when its population was enumerated at 288,288, in turn an increase of 33,615 from the 254,673 counted in the 2000 U.S. Census. The percentage increase in the county's population between 2000 and 2010 was the largest in New Jersey, almost triple the statewide increase of 4.5%, and the absolute increase in residents was the third highest. Its county seat is Woodbury.</v>
    <v>1763</v>
    <v>1764</v>
    <v>1765</v>
    <v>Gloucester</v>
    <v>1766</v>
    <v>599</v>
    <v>Gloucester</v>
    <v>mdp/vdpid/10036725</v>
  </rv>
  <rv s="0">
    <v>536870912</v>
    <v>08066</v>
    <v>7f4b78e3-d8c8-89d4-083c-7cb10caff12b</v>
    <v>en-US</v>
    <v>Map</v>
  </rv>
  <rv s="8">
    <v>#VALUE!</v>
    <v>en-US</v>
    <v>7f4b78e3-d8c8-89d4-083c-7cb10caff12b</v>
    <v>536870912</v>
    <v>1</v>
    <v>963</v>
    <v>56</v>
    <v>08066</v>
    <v>6</v>
    <v>57</v>
    <v>Map</v>
    <v>1679</v>
    <v>1753</v>
    <v>1752</v>
    <v>08066 is a postal code in Paulsboro, New Jersey, United States</v>
    <v>08066</v>
    <v>08066</v>
    <v>mdp/vdpid/5487465777801986049</v>
  </rv>
  <rv s="0">
    <v>536870912</v>
    <v>Gloucester</v>
    <v>01aeb031-e2de-6cc7-994c-ae8d2a1429cc</v>
    <v>en-US</v>
    <v>Map</v>
  </rv>
  <rv s="0">
    <v>536870912</v>
    <v>Artesia</v>
    <v>0ccfc5f5-ae0d-d7a0-f29f-436747c797ec</v>
    <v>en-US</v>
    <v>Map</v>
  </rv>
  <rv s="0">
    <v>536870912</v>
    <v>New Mexico</v>
    <v>a16d3636-4349-41c7-a77e-89e34b26a8ad</v>
    <v>en-US</v>
    <v>Map</v>
  </rv>
  <rv s="0">
    <v>536870912</v>
    <v>Eddy County</v>
    <v>f8169e5b-d766-ca1b-03ee-ade897c50ef2</v>
    <v>en-US</v>
    <v>Map</v>
  </rv>
  <rv s="1">
    <fb>20.7199048827</fb>
    <v>10</v>
  </rv>
  <rv s="2">
    <v>150</v>
    <v>8</v>
    <v>967</v>
    <v>0</v>
    <v>Image of Artesia</v>
  </rv>
  <rv s="1">
    <fb>32.842155599999998</fb>
    <v>12</v>
  </rv>
  <rv s="3">
    <v>95</v>
  </rv>
  <rv s="4">
    <v>https://www.bing.com/search?q=artesia+new+mexico&amp;form=skydnc</v>
    <v>Learn more on Bing</v>
  </rv>
  <rv s="1">
    <fb>-104.401077</fb>
    <v>12</v>
  </rv>
  <rv s="1">
    <fb>12268</fb>
    <v>10</v>
  </rv>
  <rv s="5">
    <v>#VALUE!</v>
    <v>en-US</v>
    <v>0ccfc5f5-ae0d-d7a0-f29f-436747c797ec</v>
    <v>536870912</v>
    <v>1</v>
    <v>966</v>
    <v>4</v>
    <v>Artesia</v>
    <v>20</v>
    <v>21</v>
    <v>Map</v>
    <v>8</v>
    <v>9</v>
    <v>1772</v>
    <v>1773</v>
    <v>1774</v>
    <v>4</v>
    <v>Artesia is a city in Eddy County, New Mexico, United States, centered at the intersection of U.S. routes 82 and 285; the two highways serve as the city's Main Street and First Street, respectively. As of the 2010 census, the city population was 11,301.</v>
    <v>1775</v>
    <v>1776</v>
    <v>1777</v>
    <v>1778</v>
    <v>1779</v>
    <v>Artesia</v>
    <v>1780</v>
    <v>538</v>
    <v>Artesia</v>
    <v>mdp/vdpid/5100586159344451585</v>
  </rv>
  <rv s="1">
    <fb>315194</fb>
    <v>10</v>
  </rv>
  <rv s="1">
    <fb>4863</fb>
    <v>10</v>
  </rv>
  <rv s="0">
    <v>536870912</v>
    <v>Santa Fe</v>
    <v>4b18f381-d510-4934-8a88-4507135c578d</v>
    <v>en-US</v>
    <v>Map</v>
  </rv>
  <rv s="1">
    <fb>763603</fb>
    <v>10</v>
  </rv>
  <rv s="1">
    <fb>917568</fb>
    <v>10</v>
  </rv>
  <rv s="2">
    <v>151</v>
    <v>8</v>
    <v>973</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96</v>
  </rv>
  <rv s="4">
    <v>https://www.bing.com/search?q=new+mexico&amp;form=skydnc</v>
    <v>Learn more on Bing</v>
  </rv>
  <rv s="1">
    <fb>777</fb>
    <v>24</v>
  </rv>
  <rv s="1">
    <fb>44963</fb>
    <v>24</v>
  </rv>
  <rv s="1">
    <fb>160300</fb>
    <v>24</v>
  </rv>
  <rv s="1">
    <fb>2.67</fb>
    <v>25</v>
  </rv>
  <rv s="1">
    <fb>2095428</fb>
    <v>10</v>
  </rv>
  <rv s="1">
    <fb>0.105</fb>
    <v>27</v>
  </rv>
  <rv s="1">
    <fb>0.26300000000000001</fb>
    <v>26</v>
  </rv>
  <rv s="1">
    <fb>0.48</fb>
    <v>26</v>
  </rv>
  <rv s="1">
    <fb>0.10099999999999999</fb>
    <v>26</v>
  </rv>
  <rv s="1">
    <fb>0.23800000000000002</fb>
    <v>26</v>
  </rv>
  <rv s="1">
    <fb>0.82499999999999996</fb>
    <v>26</v>
  </rv>
  <rv s="6">
    <v>#VALUE!</v>
    <v>en-US</v>
    <v>a16d3636-4349-41c7-a77e-89e34b26a8ad</v>
    <v>536870912</v>
    <v>1</v>
    <v>972</v>
    <v>18</v>
    <v>New Mexico</v>
    <v>20</v>
    <v>21</v>
    <v>Map</v>
    <v>8</v>
    <v>22</v>
    <v>US-NM</v>
    <v>1782</v>
    <v>1783</v>
    <v>1784</v>
    <v>4</v>
    <v>New Mexico is a state in the Southwestern region of the United States of America; its capital is Santa Fe, which was founded in 1610 as capital of Nuevo México, while its largest city is Albuquerque with its accompanying metropolitan area. It is one of the Mountain States and shares the Four Corners region with Utah, Colorado, and Arizona. New Mexico is also bordered by the state of Texas to the east-southeast, Oklahoma to the northeast, and the Mexican states of Chihuahua to the south and Sonora to the southwest. With an estimated population of 2,096,829 as of the July 1, 2019, U.S. Census Bureau estimate, New Mexico is the 36th largest state by population. With a total area of 121,590 sq mi, it is the fifth-largest and sixth-least densely populated of the 50 states. Due to their geographic locations, northern and eastern New Mexico exhibit a colder, alpine climate, while western and southern New Mexico exhibit a warmer, arid climate.</v>
    <v>1785</v>
    <v>1786</v>
    <v>1787</v>
    <v>1788</v>
    <v>1791</v>
    <v>1792</v>
    <v>1793</v>
    <v>1794</v>
    <v>1795</v>
    <v>New Mexico</v>
    <v>1796</v>
    <v>1797</v>
    <v>1477</v>
    <v>1344</v>
    <v>1798</v>
    <v>29</v>
    <v>1799</v>
    <v>678</v>
    <v>558</v>
    <v>1031</v>
    <v>1800</v>
    <v>1032</v>
    <v>562</v>
    <v>1801</v>
    <v>257</v>
    <v>1802</v>
    <v>330</v>
    <v>1803</v>
    <v>567</v>
    <v>New Mexico</v>
    <v>mdp/vdpid/23132</v>
  </rv>
  <rv s="1">
    <fb>10872.7700872</fb>
    <v>10</v>
  </rv>
  <rv s="2">
    <v>152</v>
    <v>8</v>
    <v>978</v>
    <v>0</v>
    <v>Image of Eddy</v>
  </rv>
  <rv s="0">
    <v>536870912</v>
    <v>Carlsbad</v>
    <v>d27a30c7-7df6-f547-76e6-20bb3108537d</v>
    <v>en-US</v>
    <v>Map</v>
  </rv>
  <rv s="4">
    <v>https://www.bing.com/search?q=eddy+county+new+mexico&amp;form=skydnc</v>
    <v>Learn more on Bing</v>
  </rv>
  <rv s="1">
    <fb>58460</fb>
    <v>10</v>
  </rv>
  <rv s="11">
    <v>#VALUE!</v>
    <v>en-US</v>
    <v>f8169e5b-d766-ca1b-03ee-ade897c50ef2</v>
    <v>536870912</v>
    <v>1</v>
    <v>977</v>
    <v>117</v>
    <v>Eddy</v>
    <v>20</v>
    <v>21</v>
    <v>Map</v>
    <v>8</v>
    <v>118</v>
    <v>1772</v>
    <v>1805</v>
    <v>4</v>
    <v>Eddy County is a county located in the U.S. state of New Mexico. As of the 2010 census, the population was 53,829. Its county seat and largest city is Carlsbad. The county was created in 1891 and later organized in 1892. It is north of the Texas state line.</v>
    <v>1806</v>
    <v>1807</v>
    <v>1808</v>
    <v>Eddy</v>
    <v>1809</v>
    <v>Eddy</v>
    <v>mdp/vdpid/10036747</v>
  </rv>
  <rv s="0">
    <v>536870912</v>
    <v>Santa Fe County</v>
    <v>4dd6bd8a-3d12-445b-3e43-730432c1edf0</v>
    <v>en-US</v>
    <v>Map</v>
  </rv>
  <rv s="1">
    <fb>97</fb>
    <v>10</v>
  </rv>
  <rv s="2">
    <v>153</v>
    <v>8</v>
    <v>984</v>
    <v>0</v>
    <v>Image of Santa Fe</v>
  </rv>
  <rv s="1">
    <fb>35.667222000000002</fb>
    <v>12</v>
  </rv>
  <rv s="0">
    <v>805306368</v>
    <v>Alan Webber (Mayor)</v>
    <v>042bbdde-983f-e1c6-6386-94e4accb39f9</v>
    <v>en-US</v>
    <v>Generic</v>
  </rv>
  <rv s="3">
    <v>97</v>
  </rv>
  <rv s="4">
    <v>https://www.bing.com/search?q=santa+fe+new+mexico&amp;form=skydnc</v>
    <v>Learn more on Bing</v>
  </rv>
  <rv s="1">
    <fb>-105.964444</fb>
    <v>12</v>
  </rv>
  <rv s="1">
    <fb>84612</fb>
    <v>10</v>
  </rv>
  <rv s="5">
    <v>#VALUE!</v>
    <v>en-US</v>
    <v>4b18f381-d510-4934-8a88-4507135c578d</v>
    <v>536870912</v>
    <v>1</v>
    <v>983</v>
    <v>4</v>
    <v>Santa Fe</v>
    <v>20</v>
    <v>21</v>
    <v>Map</v>
    <v>8</v>
    <v>9</v>
    <v>1772</v>
    <v>1811</v>
    <v>1812</v>
    <v>4</v>
    <v>Santa Fe is the capital of the U.S. state of New Mexico. It is the fourth-largest city in New Mexico with a population of 84,683 in 2019, the county seat of Santa Fe County, and its metropolitan area is part of the larger Albuquerque–Santa Fe–Las Vegas combined statistical area which features a population of 1,178,664 as of the 2018 Census Bureau estimate. The city was founded in 1610 as the capital of Nuevo México, after it replaced Española as capital, which makes it the oldest state capital in the United States. With an elevation of 7,199 feet, it is also the state capital with the highest elevation.</v>
    <v>1813</v>
    <v>1814</v>
    <v>1816</v>
    <v>1817</v>
    <v>1818</v>
    <v>Santa Fe</v>
    <v>1819</v>
    <v>538</v>
    <v>Santa Fe</v>
    <v>mdp/vdpid/5088054271925026817</v>
  </rv>
  <rv s="0">
    <v>536870912</v>
    <v>Bernalillo County</v>
    <v>e7967d7f-c041-5cab-9459-139e4aac0f91</v>
    <v>en-US</v>
    <v>Map</v>
  </rv>
  <rv s="1">
    <fb>490.9</fb>
    <v>10</v>
  </rv>
  <rv s="2">
    <v>154</v>
    <v>8</v>
    <v>989</v>
    <v>0</v>
    <v>Image of Albuquerque</v>
  </rv>
  <rv s="1">
    <fb>35.110703000000001</fb>
    <v>12</v>
  </rv>
  <rv s="0">
    <v>805306368</v>
    <v>Tim Keller (Mayor)</v>
    <v>82346984-4ff8-b3a8-313b-55b1a3bfd26d</v>
    <v>en-US</v>
    <v>Generic</v>
  </rv>
  <rv s="3">
    <v>98</v>
  </rv>
  <rv s="4">
    <v>https://www.bing.com/search?q=albuquerque+new+mexico&amp;form=skydnc</v>
    <v>Learn more on Bing</v>
  </rv>
  <rv s="1">
    <fb>-106.60999099999999</fb>
    <v>12</v>
  </rv>
  <rv s="1">
    <fb>560218</fb>
    <v>10</v>
  </rv>
  <rv s="5">
    <v>#VALUE!</v>
    <v>en-US</v>
    <v>7fffaaf6-e694-4095-be90-f6492cadbd58</v>
    <v>536870912</v>
    <v>1</v>
    <v>988</v>
    <v>4</v>
    <v>Albuquerque</v>
    <v>20</v>
    <v>21</v>
    <v>Map</v>
    <v>8</v>
    <v>9</v>
    <v>1772</v>
    <v>1821</v>
    <v>1822</v>
    <v>4</v>
    <v>Albuquerque, abbreviated as ABQ, is the most populous city in the U.S. state of New Mexico. The city's nicknames are The Duke City and Burque, both of which reference its 1706 founding by Nuevo México governor Francisco Cuervo y Valdés as La Villa de Alburquerque. Named in honor of then Viceroy the 10th Duke of Alburquerque, the Villa was an outpost on El Camino Real for the Tiquex and Hispano towns in the area. Since the city's founding it has continued to be included on travel and trade routes including Santa Fe Railway, Route 66, Interstate 25, Interstate 40, and the Albuquerque International Sunport. The 2019 census-estimated population of the city is 560,513, making Albuquerque the 32nd-most populous city in the United States and the fourth-largest in the Southwest. It is the principal city of the Albuquerque metropolitan area, which had 915,927 residents as of July 2018. The metropolitan population includes Rio Rancho, Bernalillo, Placitas, Zia Pueblo, Los Lunas, Belen, South Valley, Bosque Farms, Jemez Pueblo, Cuba, and part of Laguna Pueblo. This metro is included in the larger Albuquerque–Santa Fe–Las Vegas combined statistical area, with a population of 1,171,991 as of 2016. The CSA constitutes the southernmost point of the Southern Rocky Mountain Front megalopolis, including other major Rocky Mountain region cities such as Cheyenne, Wyoming, and Denver, Colorado, with a population of 5,467,633 according to the 2010 United States Census.</v>
    <v>1823</v>
    <v>1824</v>
    <v>1826</v>
    <v>1827</v>
    <v>1828</v>
    <v>Albuquerque</v>
    <v>1829</v>
    <v>538</v>
    <v>Albuquerque</v>
    <v>mdp/vdpid/5088225856606699521</v>
  </rv>
  <rv s="0">
    <v>536870912</v>
    <v>88210</v>
    <v>19a41e40-ce3b-3b07-353a-68beea814c68</v>
    <v>en-US</v>
    <v>Map</v>
  </rv>
  <rv s="8">
    <v>#VALUE!</v>
    <v>en-US</v>
    <v>19a41e40-ce3b-3b07-353a-68beea814c68</v>
    <v>536870912</v>
    <v>1</v>
    <v>991</v>
    <v>56</v>
    <v>88210</v>
    <v>6</v>
    <v>57</v>
    <v>Map</v>
    <v>1772</v>
    <v>1773</v>
    <v>1771</v>
    <v>88210 is a postal code in Artesia, New Mexico, United States</v>
    <v>88210</v>
    <v>88210</v>
    <v>mdp/vdpid/5100605953154220033</v>
  </rv>
  <rv s="0">
    <v>536870912</v>
    <v>Eddy</v>
    <v>f8169e5b-d766-ca1b-03ee-ade897c50ef2</v>
    <v>en-US</v>
    <v>Map</v>
  </rv>
  <rv s="0">
    <v>536870912</v>
    <v>Continental Divide</v>
    <v>b3354940-b452-dded-f649-b3903db3276e</v>
    <v>en-US</v>
    <v>Map</v>
  </rv>
  <rv s="0">
    <v>536870912</v>
    <v>McKinley County</v>
    <v>8d75bab3-3dd8-1bf1-38db-2356420d867c</v>
    <v>en-US</v>
    <v>Map</v>
  </rv>
  <rv s="2">
    <v>155</v>
    <v>8</v>
    <v>995</v>
    <v>0</v>
    <v>Image of Continental Divide</v>
  </rv>
  <rv s="1">
    <fb>35.421351999999999</fb>
    <v>12</v>
  </rv>
  <rv s="4">
    <v>https://www.bing.com/search?q=continental+divide+mckinley+county+new+mexico&amp;form=skydnc</v>
    <v>Learn more on Bing</v>
  </rv>
  <rv s="1">
    <fb>-108.307824</fb>
    <v>12</v>
  </rv>
  <rv s="21">
    <v>#VALUE!</v>
    <v>en-US</v>
    <v>b3354940-b452-dded-f649-b3903db3276e</v>
    <v>536870912</v>
    <v>1</v>
    <v>993</v>
    <v>994</v>
    <v>Continental Divide</v>
    <v>6</v>
    <v>7</v>
    <v>Map</v>
    <v>8</v>
    <v>1772</v>
    <v>1835</v>
    <v>4</v>
    <v>Continental Divide is an unincorporated community in McKinley County, New Mexico, United States. Continental Divide is located along Interstate 40, 25.1 miles east-southeast of Gallup. Continental Divide has a post office with ZIP code 87312.</v>
    <v>1836</v>
    <v>1837</v>
    <v>1838</v>
    <v>1839</v>
    <v>Continental Divide</v>
    <v>538</v>
    <v>Continental Divide</v>
    <v>mdp/vdpid/5086388021511585793</v>
  </rv>
  <rv s="1">
    <fb>14128.3851419</fb>
    <v>10</v>
  </rv>
  <rv s="2">
    <v>156</v>
    <v>8</v>
    <v>1000</v>
    <v>0</v>
    <v>Image of McKinley</v>
  </rv>
  <rv s="0">
    <v>536870912</v>
    <v>Gallup</v>
    <v>d7255202-840e-6aea-fadd-382874cd1140</v>
    <v>en-US</v>
    <v>Map</v>
  </rv>
  <rv s="4">
    <v>https://www.bing.com/search?q=mckinley+county+new+mexico&amp;form=skydnc</v>
    <v>Learn more on Bing</v>
  </rv>
  <rv s="1">
    <fb>71367</fb>
    <v>10</v>
  </rv>
  <rv s="11">
    <v>#VALUE!</v>
    <v>en-US</v>
    <v>8d75bab3-3dd8-1bf1-38db-2356420d867c</v>
    <v>536870912</v>
    <v>1</v>
    <v>999</v>
    <v>117</v>
    <v>McKinley</v>
    <v>6</v>
    <v>7</v>
    <v>Map</v>
    <v>8</v>
    <v>118</v>
    <v>1772</v>
    <v>1841</v>
    <v>4</v>
    <v>McKinley County is a county in the northwestern section of the U.S. state of New Mexico. As of the 2010 census, the population was 71,492. Its county seat is Gallup. The county was created in 1901 and named for President William McKinley.</v>
    <v>1842</v>
    <v>1843</v>
    <v>1844</v>
    <v>McKinley</v>
    <v>1845</v>
    <v>McKinley</v>
    <v>mdp/vdpid/10036756</v>
  </rv>
  <rv s="0">
    <v>536870912</v>
    <v>87347</v>
    <v>3da7aa31-6e94-fe0b-2216-282211390ab0</v>
    <v>en-US</v>
    <v>Map</v>
  </rv>
  <rv s="12">
    <v>#VALUE!</v>
    <v>en-US</v>
    <v>3da7aa31-6e94-fe0b-2216-282211390ab0</v>
    <v>536870912</v>
    <v>1</v>
    <v>143</v>
    <v>87347</v>
    <v>6</v>
    <v>57</v>
    <v>Map</v>
    <v>1772</v>
    <v>1835</v>
    <v>1834</v>
    <v>87347 is a postal code in Continental Divide, New Mexico, United States</v>
    <v>87347</v>
    <v>87347</v>
    <v>mdp/vdpid/5086387064321081345</v>
  </rv>
  <rv s="0">
    <v>536870912</v>
    <v>McKinley</v>
    <v>8d75bab3-3dd8-1bf1-38db-2356420d867c</v>
    <v>en-US</v>
    <v>Map</v>
  </rv>
  <rv s="0">
    <v>536870912</v>
    <v>Mandan</v>
    <v>47a7fdf6-deb4-a6a1-d8e6-9ee3ccf2e6c0</v>
    <v>en-US</v>
    <v>Map</v>
  </rv>
  <rv s="0">
    <v>536870912</v>
    <v>North Dakota</v>
    <v>77fbc744-3efe-4aa9-9e8e-f8034f06b941</v>
    <v>en-US</v>
    <v>Map</v>
  </rv>
  <rv s="0">
    <v>536870912</v>
    <v>Morton County</v>
    <v>07d29d92-d7c1-091b-7cf3-9856f03715ba</v>
    <v>en-US</v>
    <v>Map</v>
  </rv>
  <rv s="1">
    <fb>28.83</fb>
    <v>10</v>
  </rv>
  <rv s="2">
    <v>157</v>
    <v>8</v>
    <v>1007</v>
    <v>0</v>
    <v>Image of Mandan</v>
  </rv>
  <rv s="1">
    <fb>46.828888999999997</fb>
    <v>12</v>
  </rv>
  <rv s="3">
    <v>99</v>
  </rv>
  <rv s="4">
    <v>https://www.bing.com/search?q=mandan+north+dakota&amp;form=skydnc</v>
    <v>Learn more on Bing</v>
  </rv>
  <rv s="1">
    <fb>-100.891111</fb>
    <v>12</v>
  </rv>
  <rv s="1">
    <fb>50</fb>
    <v>10</v>
  </rv>
  <rv s="5">
    <v>#VALUE!</v>
    <v>en-US</v>
    <v>47a7fdf6-deb4-a6a1-d8e6-9ee3ccf2e6c0</v>
    <v>536870912</v>
    <v>1</v>
    <v>1006</v>
    <v>4</v>
    <v>Mandan</v>
    <v>20</v>
    <v>21</v>
    <v>Map</v>
    <v>8</v>
    <v>9</v>
    <v>1851</v>
    <v>1852</v>
    <v>1853</v>
    <v>4</v>
    <v>Mandan is a city on the eastern border of Morton County and the seventh-largest city in North Dakota. Founded in 1879 on the west side of the upper Missouri River, it was designated in 1881 as the county seat of Morton County. The U.S. Census Bureau estimated the 2019 population at 22,752. Across the Missouri River from Bismarck, Mandan is a core city of the Bismarck-Mandan Metropolitan Statistical Area.</v>
    <v>1854</v>
    <v>1855</v>
    <v>1856</v>
    <v>1857</v>
    <v>1858</v>
    <v>Mandan</v>
    <v>1859</v>
    <v>11</v>
    <v>Mandan</v>
    <v>mdp/vdpid/4896623385892618241</v>
  </rv>
  <rv s="1">
    <fb>183272</fb>
    <v>10</v>
  </rv>
  <rv s="1">
    <fb>3981</fb>
    <v>10</v>
  </rv>
  <rv s="0">
    <v>536870912</v>
    <v>Bismarck</v>
    <v>9fa1be97-4895-ee5c-303c-a38472229e49</v>
    <v>en-US</v>
    <v>Map</v>
  </rv>
  <rv s="1">
    <fb>299638</fb>
    <v>10</v>
  </rv>
  <rv s="1">
    <fb>368624</fb>
    <v>10</v>
  </rv>
  <rv s="2">
    <v>158</v>
    <v>8</v>
    <v>1014</v>
    <v>0</v>
    <v>Image of North Dakota</v>
  </rv>
  <rv s="0">
    <v>536870912</v>
    <v>Fargo</v>
    <v>4886dae3-b8ea-4b19-b601-d775aa06fa2d</v>
    <v>en-US</v>
    <v>Map</v>
  </rv>
  <rv s="0">
    <v>805306368</v>
    <v>Doug Burgum (Governor)</v>
    <v>bb103f6f-7e47-352a-494f-2d7f17bb6a39</v>
    <v>en-US</v>
    <v>Generic</v>
  </rv>
  <rv s="0">
    <v>805306368</v>
    <v>Brent Sanford (Lieutenant Governor)</v>
    <v>2c948007-4638-5ac4-8fdc-8f0ce5cb9c42</v>
    <v>en-US</v>
    <v>Generic</v>
  </rv>
  <rv s="3">
    <v>100</v>
  </rv>
  <rv s="4">
    <v>https://www.bing.com/search?q=north+dakota&amp;form=skydnc</v>
    <v>Learn more on Bing</v>
  </rv>
  <rv s="1">
    <fb>709</fb>
    <v>24</v>
  </rv>
  <rv s="1">
    <fb>57181</fb>
    <v>24</v>
  </rv>
  <rv s="1">
    <fb>153800</fb>
    <v>24</v>
  </rv>
  <rv s="1">
    <fb>2.3199999999999998</fb>
    <v>25</v>
  </rv>
  <rv s="1">
    <fb>760077</fb>
    <v>10</v>
  </rv>
  <rv s="1">
    <fb>0.127</fb>
    <v>26</v>
  </rv>
  <rv s="1">
    <fb>5.5E-2</fb>
    <v>27</v>
  </rv>
  <rv s="1">
    <fb>0.27699999999999997</fb>
    <v>26</v>
  </rv>
  <rv s="1">
    <fb>0.91700000000000004</fb>
    <v>26</v>
  </rv>
  <rv s="1">
    <fb>0.69299999999999995</fb>
    <v>26</v>
  </rv>
  <rv s="6">
    <v>#VALUE!</v>
    <v>en-US</v>
    <v>77fbc744-3efe-4aa9-9e8e-f8034f06b941</v>
    <v>536870912</v>
    <v>1</v>
    <v>1013</v>
    <v>18</v>
    <v>North Dakota</v>
    <v>20</v>
    <v>21</v>
    <v>Map</v>
    <v>8</v>
    <v>22</v>
    <v>US-ND</v>
    <v>1861</v>
    <v>1862</v>
    <v>1863</v>
    <v>4</v>
    <v>North Dakota is a landlocked state in the Midwestern United States. It is named after the Lakota and Dakota Sioux Native American tribes, who comprise a large portion of the population and historically dominated the territory. It is the nineteenth largest in area, the fourth least populous, and the fourth most sparsely populated of the 50 states. Its capital is Bismarck, and its largest city is Fargo.</v>
    <v>1864</v>
    <v>1865</v>
    <v>1866</v>
    <v>1867</v>
    <v>1870</v>
    <v>1871</v>
    <v>1872</v>
    <v>1873</v>
    <v>1874</v>
    <v>North Dakota</v>
    <v>1875</v>
    <v>1876</v>
    <v>1877</v>
    <v>728</v>
    <v>1878</v>
    <v>32</v>
    <v>1879</v>
    <v>1404</v>
    <v>556</v>
    <v>1880</v>
    <v>35</v>
    <v>1881</v>
    <v>39</v>
    <v>336</v>
    <v>852</v>
    <v>564</v>
    <v>153</v>
    <v>1708</v>
    <v>935</v>
    <v>North Dakota</v>
    <v>mdp/vdpid/23624</v>
  </rv>
  <rv s="1">
    <fb>5037.5268746000002</fb>
    <v>10</v>
  </rv>
  <rv s="2">
    <v>159</v>
    <v>8</v>
    <v>1019</v>
    <v>0</v>
    <v>Image of Morton</v>
  </rv>
  <rv s="0">
    <v>536870912</v>
    <v>New Salem</v>
    <v>28137d32-53d9-9128-83da-42e1e2aa8d42</v>
    <v>en-US</v>
    <v>Map</v>
  </rv>
  <rv s="4">
    <v>https://www.bing.com/search?q=morton+county&amp;form=skydnc</v>
    <v>Learn more on Bing</v>
  </rv>
  <rv s="1">
    <fb>31095</fb>
    <v>10</v>
  </rv>
  <rv s="11">
    <v>#VALUE!</v>
    <v>en-US</v>
    <v>07d29d92-d7c1-091b-7cf3-9856f03715ba</v>
    <v>536870912</v>
    <v>1</v>
    <v>1018</v>
    <v>117</v>
    <v>Morton</v>
    <v>20</v>
    <v>21</v>
    <v>Map</v>
    <v>8</v>
    <v>9</v>
    <v>1851</v>
    <v>1883</v>
    <v>4</v>
    <v>Morton County is a county in the U.S. state of North Dakota. As of the 2010 United States Census, the population was 27,471, making it the seventh-most populous county in North Dakota. Its county seat is Mandan. Morton County is included in the Bismarck, ND, Metropolitan Statistical Area.</v>
    <v>1884</v>
    <v>1885</v>
    <v>1886</v>
    <v>Morton</v>
    <v>1887</v>
    <v>Morton</v>
    <v>mdp/vdpid/10036591</v>
  </rv>
  <rv s="0">
    <v>536870912</v>
    <v>Burleigh County</v>
    <v>0d689ea8-2ce2-a8cb-ffda-f12d41e510ab</v>
    <v>en-US</v>
    <v>Map</v>
  </rv>
  <rv s="1">
    <fb>80.89</fb>
    <v>10</v>
  </rv>
  <rv s="2">
    <v>160</v>
    <v>8</v>
    <v>1025</v>
    <v>0</v>
    <v>Image of Bismarck</v>
  </rv>
  <rv s="1">
    <fb>46.813343000000003</fb>
    <v>12</v>
  </rv>
  <rv s="3">
    <v>101</v>
  </rv>
  <rv s="4">
    <v>https://www.bing.com/search?q=bismarck+north+dakota&amp;form=skydnc</v>
    <v>Learn more on Bing</v>
  </rv>
  <rv s="1">
    <fb>-100.779004</fb>
    <v>12</v>
  </rv>
  <rv s="1">
    <fb>73112</fb>
    <v>10</v>
  </rv>
  <rv s="5">
    <v>#VALUE!</v>
    <v>en-US</v>
    <v>9fa1be97-4895-ee5c-303c-a38472229e49</v>
    <v>536870912</v>
    <v>1</v>
    <v>1024</v>
    <v>4</v>
    <v>Bismarck</v>
    <v>20</v>
    <v>21</v>
    <v>Map</v>
    <v>8</v>
    <v>9</v>
    <v>1851</v>
    <v>1889</v>
    <v>1890</v>
    <v>4</v>
    <v>Bismarck is the capital of the U.S. state of North Dakota and the county seat of Burleigh County. It is the second-most populous city in North Dakota after Fargo. The city's population was estimated in 2019 at 73,529, while its metropolitan population was 128,949. In 2019, Forbes magazine ranked Bismarck as the seventh fastest-growing small city in the United States.</v>
    <v>1891</v>
    <v>1892</v>
    <v>1893</v>
    <v>1894</v>
    <v>1895</v>
    <v>Bismarck</v>
    <v>1896</v>
    <v>11</v>
    <v>Bismarck</v>
    <v>mdp/vdpid/4896624029449846785</v>
  </rv>
  <rv s="0">
    <v>536870912</v>
    <v>Cass County</v>
    <v>1f0c266a-98dc-841b-c0d0-cdf8a44e9b26</v>
    <v>en-US</v>
    <v>Map</v>
  </rv>
  <rv s="1">
    <fb>126.44</fb>
    <v>10</v>
  </rv>
  <rv s="2">
    <v>161</v>
    <v>8</v>
    <v>1030</v>
    <v>0</v>
    <v>Image of Fargo</v>
  </rv>
  <rv s="1">
    <fb>46.876959499999998</fb>
    <v>12</v>
  </rv>
  <rv s="0">
    <v>805306368</v>
    <v>Tim Mahoney (Mayor)</v>
    <v>bbafa933-87d1-9ae6-8f02-96f771a52065</v>
    <v>en-US</v>
    <v>Generic</v>
  </rv>
  <rv s="3">
    <v>102</v>
  </rv>
  <rv s="4">
    <v>https://www.bing.com/search?q=fargo+north+dakota&amp;form=skydnc</v>
    <v>Learn more on Bing</v>
  </rv>
  <rv s="1">
    <fb>-96.784636199999994</fb>
    <v>12</v>
  </rv>
  <rv s="1">
    <fb>124844</fb>
    <v>10</v>
  </rv>
  <rv s="5">
    <v>#VALUE!</v>
    <v>en-US</v>
    <v>4886dae3-b8ea-4b19-b601-d775aa06fa2d</v>
    <v>536870912</v>
    <v>1</v>
    <v>1029</v>
    <v>4</v>
    <v>Fargo</v>
    <v>20</v>
    <v>21</v>
    <v>Map</v>
    <v>8</v>
    <v>9</v>
    <v>1851</v>
    <v>1898</v>
    <v>1899</v>
    <v>4</v>
    <v>Fargo is a city in and the county seat of Cass County, North Dakota, United States. Being the most populous city in the state, it accounts for nearly 17% of the state population. According to the 2019 United States Census estimates, its population was 124,662, making it the 223rd-most populous city in the United States. Fargo, along with its twin city of Moorhead, Minnesota, as well as the adjacent cities of West Fargo, North Dakota and Dilworth, Minnesota, form the core of the Fargo-Moorhead, ND-MN Metropolitan Statistical Area. The MSA had a population of 257,000 in 2020.</v>
    <v>1900</v>
    <v>1901</v>
    <v>1903</v>
    <v>1904</v>
    <v>1905</v>
    <v>Fargo</v>
    <v>1906</v>
    <v>11</v>
    <v>Fargo</v>
    <v>mdp/vdpid/4897319814185353217</v>
  </rv>
  <rv s="0">
    <v>536870912</v>
    <v>58554</v>
    <v>12f7117e-4464-d61f-c7fc-bc3edce1e3f5</v>
    <v>en-US</v>
    <v>Map</v>
  </rv>
  <rv s="8">
    <v>#VALUE!</v>
    <v>en-US</v>
    <v>12f7117e-4464-d61f-c7fc-bc3edce1e3f5</v>
    <v>536870912</v>
    <v>1</v>
    <v>1032</v>
    <v>56</v>
    <v>58554</v>
    <v>6</v>
    <v>57</v>
    <v>Map</v>
    <v>1851</v>
    <v>1852</v>
    <v>1850</v>
    <v>58554 is a postal code in Mandan, North Dakota, United States</v>
    <v>58554</v>
    <v>58554</v>
    <v>mdp/vdpid/4896831255028432897</v>
  </rv>
  <rv s="0">
    <v>536870912</v>
    <v>Morton</v>
    <v>07d29d92-d7c1-091b-7cf3-9856f03715ba</v>
    <v>en-US</v>
    <v>Map</v>
  </rv>
  <rv s="0">
    <v>536870912</v>
    <v>Dickinson</v>
    <v>5d56d00b-72ea-fa92-029a-e89b7cf84855</v>
    <v>en-US</v>
    <v>Map</v>
  </rv>
  <rv s="0">
    <v>536870912</v>
    <v>Stark County</v>
    <v>7256dc51-a90b-548b-212e-4bcac14a539c</v>
    <v>en-US</v>
    <v>Map</v>
  </rv>
  <rv s="1">
    <fb>25.98</fb>
    <v>10</v>
  </rv>
  <rv s="2">
    <v>162</v>
    <v>8</v>
    <v>1038</v>
    <v>0</v>
    <v>Image of Dickinson</v>
  </rv>
  <rv s="1">
    <fb>46.883611000000002</fb>
    <v>12</v>
  </rv>
  <rv s="4">
    <v>https://www.bing.com/search?q=dickinson+north+dakota&amp;form=skydnc</v>
    <v>Learn more on Bing</v>
  </rv>
  <rv s="1">
    <fb>-102.788889</fb>
    <v>12</v>
  </rv>
  <rv s="1">
    <fb>22739</fb>
    <v>10</v>
  </rv>
  <rv s="9">
    <v>#VALUE!</v>
    <v>en-US</v>
    <v>5d56d00b-72ea-fa92-029a-e89b7cf84855</v>
    <v>536870912</v>
    <v>1</v>
    <v>1037</v>
    <v>75</v>
    <v>Dickinson</v>
    <v>6</v>
    <v>7</v>
    <v>Map</v>
    <v>8</v>
    <v>9</v>
    <v>1851</v>
    <v>1912</v>
    <v>1913</v>
    <v>4</v>
    <v>Dickinson is a city in Stark County, North Dakota, United States. It is the county seat of Stark County. The population was 17,787 at the 2010 census. The U.S. Census Bureau estimated that the 2019 population is 23,133.</v>
    <v>1914</v>
    <v>1915</v>
    <v>1916</v>
    <v>1917</v>
    <v>Dickinson</v>
    <v>1918</v>
    <v>538</v>
    <v>Dickinson</v>
    <v>mdp/vdpid/4890467520315654145</v>
  </rv>
  <rv s="1">
    <fb>3470.5840678499999</fb>
    <v>10</v>
  </rv>
  <rv s="2">
    <v>163</v>
    <v>8</v>
    <v>1043</v>
    <v>0</v>
    <v>Image of Stark</v>
  </rv>
  <rv s="4">
    <v>https://www.bing.com/search?q=stark+county+north+dakota&amp;form=skydnc</v>
    <v>Learn more on Bing</v>
  </rv>
  <rv s="1">
    <fb>30997</fb>
    <v>10</v>
  </rv>
  <rv s="11">
    <v>#VALUE!</v>
    <v>en-US</v>
    <v>7256dc51-a90b-548b-212e-4bcac14a539c</v>
    <v>536870912</v>
    <v>1</v>
    <v>1042</v>
    <v>117</v>
    <v>Stark</v>
    <v>6</v>
    <v>7</v>
    <v>Map</v>
    <v>8</v>
    <v>9</v>
    <v>1851</v>
    <v>1920</v>
    <v>4</v>
    <v>Stark County is a county in the U.S. state of North Dakota. As of the 2010 United States Census, the population was 24,199. Its county seat is Dickinson. Stark County is part of the Dickinson, ND Micropolitan Statistical Area.</v>
    <v>1921</v>
    <v>1911</v>
    <v>1922</v>
    <v>Stark</v>
    <v>1923</v>
    <v>Stark</v>
    <v>mdp/vdpid/10036606</v>
  </rv>
  <rv s="0">
    <v>536870912</v>
    <v>58601</v>
    <v>8e289a32-a133-4fb0-8735-44db600add9a</v>
    <v>en-US</v>
    <v>Map</v>
  </rv>
  <rv s="8">
    <v>#VALUE!</v>
    <v>en-US</v>
    <v>8e289a32-a133-4fb0-8735-44db600add9a</v>
    <v>536870912</v>
    <v>1</v>
    <v>1045</v>
    <v>56</v>
    <v>58601</v>
    <v>6</v>
    <v>57</v>
    <v>Map</v>
    <v>1851</v>
    <v>1912</v>
    <v>1911</v>
    <v>58601 is a postal code in Dickinson, North Dakota, United States</v>
    <v>58601</v>
    <v>58601</v>
    <v>mdp/vdpid/4890482160651206657</v>
  </rv>
  <rv s="0">
    <v>536870912</v>
    <v>Stark</v>
    <v>7256dc51-a90b-548b-212e-4bcac14a539c</v>
    <v>en-US</v>
    <v>Map</v>
  </rv>
  <rv s="0">
    <v>536870912</v>
    <v>Lima</v>
    <v>faaa5794-6186-242a-51de-e840cb7ce630</v>
    <v>en-US</v>
    <v>Map</v>
  </rv>
  <rv s="0">
    <v>536870912</v>
    <v>Ohio</v>
    <v>6f3df7da-1ef6-48e3-b2b3-b5b5fce3e846</v>
    <v>en-US</v>
    <v>Map</v>
  </rv>
  <rv s="0">
    <v>536870912</v>
    <v>Allen County</v>
    <v>cfadf266-5613-df61-1fc2-12bec3893a2a</v>
    <v>en-US</v>
    <v>Map</v>
  </rv>
  <rv s="1">
    <fb>35.74</fb>
    <v>10</v>
  </rv>
  <rv s="2">
    <v>164</v>
    <v>8</v>
    <v>1052</v>
    <v>0</v>
    <v>Image of Lima</v>
  </rv>
  <rv s="1">
    <fb>40.740833000000002</fb>
    <v>12</v>
  </rv>
  <rv s="3">
    <v>103</v>
  </rv>
  <rv s="4">
    <v>https://www.bing.com/search?q=city+of+lima&amp;form=skydnc</v>
    <v>Learn more on Bing</v>
  </rv>
  <rv s="1">
    <fb>-84.114999999999995</fb>
    <v>12</v>
  </rv>
  <rv s="1">
    <fb>36862</fb>
    <v>10</v>
  </rv>
  <rv s="5">
    <v>#VALUE!</v>
    <v>en-US</v>
    <v>faaa5794-6186-242a-51de-e840cb7ce630</v>
    <v>536870912</v>
    <v>1</v>
    <v>1051</v>
    <v>4</v>
    <v>Lima</v>
    <v>20</v>
    <v>21</v>
    <v>Map</v>
    <v>8</v>
    <v>9</v>
    <v>1929</v>
    <v>1930</v>
    <v>1931</v>
    <v>4</v>
    <v>Lima is a city in and the county seat of Allen County, Ohio, United States. The municipality is located in northwest Ohio along Interstate 75 approximately 72 miles north of Dayton, 78 miles southwest of Toledo, and 63 mi southeast of Fort Wayne, Indiana.</v>
    <v>1932</v>
    <v>1933</v>
    <v>1934</v>
    <v>1935</v>
    <v>1936</v>
    <v>Lima</v>
    <v>1937</v>
    <v>599</v>
    <v>Lima</v>
    <v>mdp/vdpid/5480039173287051265</v>
  </rv>
  <rv s="1">
    <fb>116096</fb>
    <v>10</v>
  </rv>
  <rv s="1">
    <fb>22816</fb>
    <v>10</v>
  </rv>
  <rv s="0">
    <v>536870912</v>
    <v>Columbus</v>
    <v>5b78da0b-6447-4f71-92b2-f1fafe94ba51</v>
    <v>en-US</v>
    <v>Map</v>
  </rv>
  <rv s="1">
    <fb>4585084</fb>
    <v>10</v>
  </rv>
  <rv s="1">
    <fb>5164361</fb>
    <v>10</v>
  </rv>
  <rv s="2">
    <v>165</v>
    <v>8</v>
    <v>1058</v>
    <v>0</v>
    <v>Image of Ohio</v>
  </rv>
  <rv s="0">
    <v>805306368</v>
    <v>Mike DeWine (Governor)</v>
    <v>ba3cf2bc-483c-6746-4369-a5b07e33c8ea</v>
    <v>en-US</v>
    <v>Generic</v>
  </rv>
  <rv s="0">
    <v>805306368</v>
    <v>Jon A. Husted (Lieutenant Governor)</v>
    <v>98c16a0c-0820-d45d-b6c8-e3b9090fb0f6</v>
    <v>en-US</v>
    <v>Generic</v>
  </rv>
  <rv s="3">
    <v>104</v>
  </rv>
  <rv s="4">
    <v>https://www.bing.com/search?q=ohio&amp;form=skydnc</v>
    <v>Learn more on Bing</v>
  </rv>
  <rv s="1">
    <fb>730</fb>
    <v>24</v>
  </rv>
  <rv s="1">
    <fb>49429</fb>
    <v>24</v>
  </rv>
  <rv s="1">
    <fb>129900</fb>
    <v>24</v>
  </rv>
  <rv s="1">
    <fb>2.46</fb>
    <v>25</v>
  </rv>
  <rv s="1">
    <fb>11689442</fb>
    <v>10</v>
  </rv>
  <rv s="1">
    <fb>0.159</fb>
    <v>26</v>
  </rv>
  <rv s="1">
    <fb>0.26100000000000001</fb>
    <v>26</v>
  </rv>
  <rv s="1">
    <fb>0.8909999999999999</fb>
    <v>26</v>
  </rv>
  <rv s="1">
    <fb>0.63300000000000001</fb>
    <v>26</v>
  </rv>
  <rv s="1">
    <fb>0.22600000000000001</fb>
    <v>26</v>
  </rv>
  <rv s="1">
    <fb>0.82700000000000007</fb>
    <v>26</v>
  </rv>
  <rv s="6">
    <v>#VALUE!</v>
    <v>en-US</v>
    <v>6f3df7da-1ef6-48e3-b2b3-b5b5fce3e846</v>
    <v>536870912</v>
    <v>1</v>
    <v>1057</v>
    <v>18</v>
    <v>Ohio</v>
    <v>20</v>
    <v>21</v>
    <v>Map</v>
    <v>8</v>
    <v>22</v>
    <v>US-OH</v>
    <v>1939</v>
    <v>1940</v>
    <v>1941</v>
    <v>4</v>
    <v>Ohio is a state in the East North Central region of the Midwestern United States. Of the fifty states, it is the 34th-largest by area, and with a population of nearly 11.7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v>
    <v>1942</v>
    <v>1943</v>
    <v>1944</v>
    <v>1941</v>
    <v>1947</v>
    <v>1948</v>
    <v>1949</v>
    <v>1950</v>
    <v>1951</v>
    <v>Ohio</v>
    <v>1952</v>
    <v>1953</v>
    <v>1476</v>
    <v>1954</v>
    <v>1027</v>
    <v>852</v>
    <v>1955</v>
    <v>1877</v>
    <v>1397</v>
    <v>1956</v>
    <v>1573</v>
    <v>1957</v>
    <v>39</v>
    <v>146</v>
    <v>852</v>
    <v>1958</v>
    <v>43</v>
    <v>1959</v>
    <v>599</v>
    <v>Ohio</v>
    <v>mdp/vdpid/24230</v>
  </rv>
  <rv s="1">
    <fb>1054.12516091</fb>
    <v>10</v>
  </rv>
  <rv s="2">
    <v>166</v>
    <v>8</v>
    <v>1063</v>
    <v>0</v>
    <v>Image of Allen</v>
  </rv>
  <rv s="0">
    <v>536870912</v>
    <v>Lima</v>
    <v>56111e08-84b2-d298-3309-317c86bbca62</v>
    <v>en-US</v>
    <v>Map</v>
  </rv>
  <rv s="4">
    <v>https://www.bing.com/search?q=allen+county+ohio&amp;form=skydnc</v>
    <v>Learn more on Bing</v>
  </rv>
  <rv s="1">
    <fb>102351</fb>
    <v>10</v>
  </rv>
  <rv s="7">
    <v>#VALUE!</v>
    <v>en-US</v>
    <v>cfadf266-5613-df61-1fc2-12bec3893a2a</v>
    <v>536870912</v>
    <v>1</v>
    <v>1062</v>
    <v>32</v>
    <v>Allen</v>
    <v>33</v>
    <v>21</v>
    <v>Map</v>
    <v>8</v>
    <v>118</v>
    <v>1929</v>
    <v>1961</v>
    <v>4</v>
    <v>Allen County is a county located in the northwestern part of the U.S. state of Ohio. The county seat is Lima. The county was created in 1820 and organized in 1831. The county is named in honor of Colonel John Allen, who was killed leading his men at the Battle of Frenchtown during the War of 1812.</v>
    <v>1962</v>
    <v>1963</v>
    <v>1964</v>
    <v>Allen</v>
    <v>1965</v>
    <v>1042</v>
    <v>Allen</v>
    <v>mdp/vdpid/10036852</v>
  </rv>
  <rv s="0">
    <v>536870912</v>
    <v>Franklin County</v>
    <v>ef5a1399-1027-bfe8-3be8-500d7b5abb0e</v>
    <v>en-US</v>
    <v>Map</v>
  </rv>
  <rv s="1">
    <fb>577.85</fb>
    <v>10</v>
  </rv>
  <rv s="2">
    <v>167</v>
    <v>8</v>
    <v>1069</v>
    <v>0</v>
    <v>Image of Columbus</v>
  </rv>
  <rv s="1">
    <fb>39.983333000000002</fb>
    <v>12</v>
  </rv>
  <rv s="0">
    <v>805306368</v>
    <v>Andrew Ginther (Mayor)</v>
    <v>265b4059-0439-3e4a-ef5c-8d2edfb2bf46</v>
    <v>en-US</v>
    <v>Generic</v>
  </rv>
  <rv s="3">
    <v>105</v>
  </rv>
  <rv s="4">
    <v>https://www.bing.com/search?q=columbus+ohio&amp;form=skydnc</v>
    <v>Learn more on Bing</v>
  </rv>
  <rv s="1">
    <fb>-82.983333000000002</fb>
    <v>12</v>
  </rv>
  <rv s="1">
    <fb>892533</fb>
    <v>10</v>
  </rv>
  <rv s="5">
    <v>#VALUE!</v>
    <v>en-US</v>
    <v>5b78da0b-6447-4f71-92b2-f1fafe94ba51</v>
    <v>536870912</v>
    <v>1</v>
    <v>1068</v>
    <v>4</v>
    <v>Columbus</v>
    <v>20</v>
    <v>21</v>
    <v>Map</v>
    <v>8</v>
    <v>9</v>
    <v>1929</v>
    <v>1967</v>
    <v>1968</v>
    <v>4</v>
    <v>Columbus is the state capital and the most populous city in the U.S. state of Ohio. With a population estimated at 898,553 in 2019,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With a 2019 estimated population of 2,122,271, it is the largest metropolitan area entirely in Ohio.</v>
    <v>1969</v>
    <v>1970</v>
    <v>1972</v>
    <v>1973</v>
    <v>1974</v>
    <v>Columbus</v>
    <v>1975</v>
    <v>599</v>
    <v>Columbus</v>
    <v>mdp/vdpid/5480154750756323330</v>
  </rv>
  <rv s="0">
    <v>536870912</v>
    <v>45804</v>
    <v>ab22bdc9-5967-1648-1e61-440578f80c2f</v>
    <v>en-US</v>
    <v>Map</v>
  </rv>
  <rv s="8">
    <v>#VALUE!</v>
    <v>en-US</v>
    <v>ab22bdc9-5967-1648-1e61-440578f80c2f</v>
    <v>536870912</v>
    <v>1</v>
    <v>1071</v>
    <v>56</v>
    <v>45804</v>
    <v>6</v>
    <v>57</v>
    <v>Map</v>
    <v>1929</v>
    <v>1930</v>
    <v>1928</v>
    <v>45804 is a postal code in Lima, Ohio, United States</v>
    <v>45804</v>
    <v>45804</v>
    <v>mdp/vdpid/5480039811911778305</v>
  </rv>
  <rv s="0">
    <v>536870912</v>
    <v>Allen</v>
    <v>cfadf266-5613-df61-1fc2-12bec3893a2a</v>
    <v>en-US</v>
    <v>Map</v>
  </rv>
  <rv s="0">
    <v>536870912</v>
    <v>Oregon</v>
    <v>cc2e3bff-44b2-aadb-e122-f257f94072c0</v>
    <v>en-US</v>
    <v>Map</v>
  </rv>
  <rv s="0">
    <v>536870912</v>
    <v>Lucas County</v>
    <v>64477599-0530-3f67-43a4-a935c57e1257</v>
    <v>en-US</v>
    <v>Map</v>
  </rv>
  <rv s="1">
    <fb>98.52</fb>
    <v>10</v>
  </rv>
  <rv s="2">
    <v>168</v>
    <v>8</v>
    <v>1078</v>
    <v>0</v>
    <v>Image of Oregon</v>
  </rv>
  <rv s="1">
    <fb>41.649166999999998</fb>
    <v>12</v>
  </rv>
  <rv s="3">
    <v>106</v>
  </rv>
  <rv s="4">
    <v>https://www.bing.com/search?q=oregon+ohio&amp;form=skydnc</v>
    <v>Learn more on Bing</v>
  </rv>
  <rv s="1">
    <fb>-83.461388999999997</fb>
    <v>12</v>
  </rv>
  <rv s="1">
    <fb>19918</fb>
    <v>10</v>
  </rv>
  <rv s="5">
    <v>#VALUE!</v>
    <v>en-US</v>
    <v>cc2e3bff-44b2-aadb-e122-f257f94072c0</v>
    <v>536870912</v>
    <v>1</v>
    <v>1077</v>
    <v>4</v>
    <v>Oregon</v>
    <v>20</v>
    <v>21</v>
    <v>Map</v>
    <v>8</v>
    <v>9</v>
    <v>1929</v>
    <v>1981</v>
    <v>1982</v>
    <v>4</v>
    <v>Oregon is a city in Lucas County, Ohio, United States. It is an industrial suburb of Toledo, located on Lake Erie, just east of the city. Oregon is known for refineries, power plants, and industry that border the western and northern horizon and bolster its economy. The population was 20,291 at the 2010 census.</v>
    <v>1983</v>
    <v>1984</v>
    <v>1985</v>
    <v>1986</v>
    <v>1987</v>
    <v>Oregon</v>
    <v>1988</v>
    <v>599</v>
    <v>Oregon</v>
    <v>mdp/vdpid/5479814422648061953</v>
  </rv>
  <rv s="1">
    <fb>1543.6329137600001</fb>
    <v>10</v>
  </rv>
  <rv s="2">
    <v>169</v>
    <v>8</v>
    <v>1082</v>
    <v>0</v>
    <v>Image of Lucas</v>
  </rv>
  <rv s="0">
    <v>536870912</v>
    <v>Toledo</v>
    <v>0fbc80a7-8253-485f-9fb6-92499855c94c</v>
    <v>en-US</v>
    <v>Map</v>
  </rv>
  <rv s="4">
    <v>https://www.bing.com/search?q=lucas+county+ohio&amp;form=skydnc</v>
    <v>Learn more on Bing</v>
  </rv>
  <rv s="1">
    <fb>428348</fb>
    <v>10</v>
  </rv>
  <rv s="7">
    <v>#VALUE!</v>
    <v>en-US</v>
    <v>64477599-0530-3f67-43a4-a935c57e1257</v>
    <v>536870912</v>
    <v>1</v>
    <v>1081</v>
    <v>32</v>
    <v>Lucas</v>
    <v>33</v>
    <v>21</v>
    <v>Map</v>
    <v>8</v>
    <v>118</v>
    <v>1929</v>
    <v>1990</v>
    <v>4</v>
    <v>Lucas County is a county located in the northwestern part of the U.S. state of Ohio. It is bordered to the east by Lake Erie, and to the southeast by the Maumee River, which runs to the lake. As of the 2010 census, the population was 441,815. Its county seat is Toledo, located at the mouth of the Maumee River on the lake. The county was named for Robert Lucas, 12th governor of Ohio, in 1835 during his second term. Its establishment provoked the Toledo War conflict with the Michigan Territory, which claimed some of its area.</v>
    <v>1991</v>
    <v>1992</v>
    <v>1993</v>
    <v>Lucas</v>
    <v>1994</v>
    <v>599</v>
    <v>Lucas</v>
    <v>mdp/vdpid/10036898</v>
  </rv>
  <rv s="1">
    <fb>217.87</fb>
    <v>10</v>
  </rv>
  <rv s="2">
    <v>170</v>
    <v>8</v>
    <v>1088</v>
    <v>0</v>
    <v>Image of Toledo</v>
  </rv>
  <rv s="1">
    <fb>41.665556000000002</fb>
    <v>12</v>
  </rv>
  <rv s="0">
    <v>805306368</v>
    <v>Wade Kapszukiewicz (Mayor)</v>
    <v>6f6da5d0-4fd2-3f0f-8b01-f6f6cf29ef9a</v>
    <v>en-US</v>
    <v>Generic</v>
  </rv>
  <rv s="3">
    <v>107</v>
  </rv>
  <rv s="4">
    <v>https://www.bing.com/search?q=toledo+ohio&amp;form=skydnc</v>
    <v>Learn more on Bing</v>
  </rv>
  <rv s="1">
    <fb>-83.575277999999997</fb>
    <v>12</v>
  </rv>
  <rv s="1">
    <fb>274975</fb>
    <v>10</v>
  </rv>
  <rv s="5">
    <v>#VALUE!</v>
    <v>en-US</v>
    <v>0fbc80a7-8253-485f-9fb6-92499855c94c</v>
    <v>536870912</v>
    <v>1</v>
    <v>1087</v>
    <v>4</v>
    <v>Toledo</v>
    <v>20</v>
    <v>21</v>
    <v>Map</v>
    <v>8</v>
    <v>9</v>
    <v>1929</v>
    <v>1981</v>
    <v>1996</v>
    <v>4</v>
    <v>Toledo is a city in and the county seat of Lucas County, Ohio, United States. A major Midwestern United States port city, Toledo is the fourth-most-populous city in the U.S. state of Ohio, after Columbus, Cleveland, and Cincinnati, and according to the 2010 census, the 71st-largest city in the United States. With a population of 274,975,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v>
    <v>1997</v>
    <v>1998</v>
    <v>2000</v>
    <v>2001</v>
    <v>2002</v>
    <v>Toledo</v>
    <v>2003</v>
    <v>599</v>
    <v>Toledo</v>
    <v>mdp/vdpid/5479812725901099009</v>
  </rv>
  <rv s="0">
    <v>536870912</v>
    <v>43616</v>
    <v>d92f8187-4e08-4ec1-28fa-ead8c8d51642</v>
    <v>en-US</v>
    <v>Map</v>
  </rv>
  <rv s="8">
    <v>#VALUE!</v>
    <v>en-US</v>
    <v>d92f8187-4e08-4ec1-28fa-ead8c8d51642</v>
    <v>536870912</v>
    <v>1</v>
    <v>1090</v>
    <v>56</v>
    <v>43616</v>
    <v>6</v>
    <v>57</v>
    <v>Map</v>
    <v>1929</v>
    <v>1981</v>
    <v>1980</v>
    <v>43616 is a postal code in Oregon, Ohio, United States</v>
    <v>43616</v>
    <v>43616</v>
    <v>mdp/vdpid/5479814309972279297</v>
  </rv>
  <rv s="0">
    <v>536870912</v>
    <v>Lucas</v>
    <v>64477599-0530-3f67-43a4-a935c57e1257</v>
    <v>en-US</v>
    <v>Map</v>
  </rv>
  <rv s="0">
    <v>536870912</v>
    <v>Canton</v>
    <v>fdd3668c-4e70-4048-a674-84906013054c</v>
    <v>en-US</v>
    <v>Map</v>
  </rv>
  <rv s="0">
    <v>536870912</v>
    <v>Stark County</v>
    <v>ea2f1c7a-93d5-5a05-6af7-d93db2da6c2b</v>
    <v>en-US</v>
    <v>Map</v>
  </rv>
  <rv s="1">
    <fb>65.989999999999995</fb>
    <v>10</v>
  </rv>
  <rv s="2">
    <v>171</v>
    <v>8</v>
    <v>1096</v>
    <v>0</v>
    <v>Image of Canton</v>
  </rv>
  <rv s="1">
    <fb>40.797387999999998</fb>
    <v>12</v>
  </rv>
  <rv s="3">
    <v>108</v>
  </rv>
  <rv s="4">
    <v>https://www.bing.com/search?q=canton+ohio&amp;form=skydnc</v>
    <v>Learn more on Bing</v>
  </rv>
  <rv s="1">
    <fb>-81.377036000000004</fb>
    <v>12</v>
  </rv>
  <rv s="1">
    <fb>70458</fb>
    <v>10</v>
  </rv>
  <rv s="5">
    <v>#VALUE!</v>
    <v>en-US</v>
    <v>fdd3668c-4e70-4048-a674-84906013054c</v>
    <v>536870912</v>
    <v>1</v>
    <v>1095</v>
    <v>4</v>
    <v>Canton</v>
    <v>20</v>
    <v>21</v>
    <v>Map</v>
    <v>8</v>
    <v>9</v>
    <v>1929</v>
    <v>2009</v>
    <v>2010</v>
    <v>4</v>
    <v>Canton is a city in and the county seat of Stark County, Ohio, United States. It is located approximately 60 miles south of Cleveland and 20 miles south of Akron in Northeast Ohio. The city lies on the edge of Ohio's extensive Amish country, particularly in Holmes and Wayne counties to the city's west and southwest. Canton is the largest municipality in the Canton-Massillon, OH Metropolitan Statistical Area, which includes all of Stark and Carroll counties. As of the 2010 Census, the population was 73,007, making Canton eighth among Ohio cities in population.</v>
    <v>2011</v>
    <v>2012</v>
    <v>2013</v>
    <v>2014</v>
    <v>2015</v>
    <v>Canton</v>
    <v>2016</v>
    <v>599</v>
    <v>Canton</v>
    <v>mdp/vdpid/5480413823569494018</v>
  </rv>
  <rv s="1">
    <fb>1504.7830921100001</fb>
    <v>10</v>
  </rv>
  <rv s="2">
    <v>172</v>
    <v>8</v>
    <v>1101</v>
    <v>0</v>
    <v>Image of Stark County</v>
  </rv>
  <rv s="4">
    <v>https://www.bing.com/search?q=stark+county+ohio&amp;form=skydnc</v>
    <v>Learn more on Bing</v>
  </rv>
  <rv s="1">
    <fb>370606</fb>
    <v>10</v>
  </rv>
  <rv s="7">
    <v>#VALUE!</v>
    <v>en-US</v>
    <v>ea2f1c7a-93d5-5a05-6af7-d93db2da6c2b</v>
    <v>536870912</v>
    <v>1</v>
    <v>1100</v>
    <v>32</v>
    <v>Stark County</v>
    <v>33</v>
    <v>21</v>
    <v>Map</v>
    <v>8</v>
    <v>118</v>
    <v>1929</v>
    <v>2018</v>
    <v>4</v>
    <v>Stark County is a county located in the U.S. state of Ohio. As of the 2010 census, the population was 375,586. Its county seat is Canton. The county was created in 1808 and organized the next year. It is named for John Stark, an officer in the American Revolutionary War.</v>
    <v>2019</v>
    <v>2008</v>
    <v>2020</v>
    <v>Stark County</v>
    <v>2021</v>
    <v>599</v>
    <v>Stark County</v>
    <v>mdp/vdpid/10036926</v>
  </rv>
  <rv s="0">
    <v>536870912</v>
    <v>44706</v>
    <v>88fdaa87-02a6-7567-a10a-fcfe95bc9ef4</v>
    <v>en-US</v>
    <v>Map</v>
  </rv>
  <rv s="8">
    <v>#VALUE!</v>
    <v>en-US</v>
    <v>88fdaa87-02a6-7567-a10a-fcfe95bc9ef4</v>
    <v>536870912</v>
    <v>1</v>
    <v>1103</v>
    <v>56</v>
    <v>44706</v>
    <v>6</v>
    <v>57</v>
    <v>Map</v>
    <v>1929</v>
    <v>2009</v>
    <v>2008</v>
    <v>44706 is a postal code in Canton, Ohio, United States</v>
    <v>44706</v>
    <v>44706</v>
    <v>mdp/vdpid/5480600366514962433</v>
  </rv>
  <rv s="0">
    <v>536870912</v>
    <v>Ponca City</v>
    <v>09de5b82-98d7-81bd-2c6c-4c01d00b456a</v>
    <v>en-US</v>
    <v>Map</v>
  </rv>
  <rv s="0">
    <v>536870912</v>
    <v>Oklahoma</v>
    <v>cbcf556f-952a-4665-bb95-0500b27f9976</v>
    <v>en-US</v>
    <v>Map</v>
  </rv>
  <rv s="0">
    <v>536870912</v>
    <v>Kay County</v>
    <v>9d7682cc-a6b3-6346-10fc-e501e1c80aed</v>
    <v>en-US</v>
    <v>Map</v>
  </rv>
  <rv s="1">
    <fb>49.986770529499999</fb>
    <v>10</v>
  </rv>
  <rv s="2">
    <v>173</v>
    <v>8</v>
    <v>1110</v>
    <v>0</v>
    <v>Image of Ponca City</v>
  </rv>
  <rv s="1">
    <fb>36.712499999999999</fb>
    <v>12</v>
  </rv>
  <rv s="3">
    <v>109</v>
  </rv>
  <rv s="4">
    <v>https://www.bing.com/search?q=ponca+city+oklahoma&amp;form=skydnc</v>
    <v>Learn more on Bing</v>
  </rv>
  <rv s="1">
    <fb>-97.072500000000005</fb>
    <v>12</v>
  </rv>
  <rv s="1">
    <fb>24033</fb>
    <v>10</v>
  </rv>
  <rv s="5">
    <v>#VALUE!</v>
    <v>en-US</v>
    <v>09de5b82-98d7-81bd-2c6c-4c01d00b456a</v>
    <v>536870912</v>
    <v>1</v>
    <v>1109</v>
    <v>4</v>
    <v>Ponca City</v>
    <v>6</v>
    <v>7</v>
    <v>Map</v>
    <v>8</v>
    <v>9</v>
    <v>2026</v>
    <v>2027</v>
    <v>2028</v>
    <v>4</v>
    <v>Ponca City is a city in Kay County in the U.S. state of Oklahoma. The city was named after the Ponca tribe. Ponca City had a population of 25,387 at the time of the 2010 census.</v>
    <v>2029</v>
    <v>2030</v>
    <v>2031</v>
    <v>2032</v>
    <v>2033</v>
    <v>Ponca City</v>
    <v>2034</v>
    <v>11</v>
    <v>Ponca City</v>
    <v>mdp/vdpid/5094554413322731521</v>
  </rv>
  <rv s="1">
    <fb>181195</fb>
    <v>10</v>
  </rv>
  <rv s="1">
    <fb>12092</fb>
    <v>10</v>
  </rv>
  <rv s="0">
    <v>536870912</v>
    <v>Oklahoma City</v>
    <v>59d212a0-2f5f-4681-a7a0-a8a6e25853e1</v>
    <v>en-US</v>
    <v>Map</v>
  </rv>
  <rv s="1">
    <fb>1455321</fb>
    <v>10</v>
  </rv>
  <rv s="1">
    <fb>1721045</fb>
    <v>10</v>
  </rv>
  <rv s="2">
    <v>174</v>
    <v>8</v>
    <v>1117</v>
    <v>0</v>
    <v>Image of Oklahoma</v>
  </rv>
  <rv s="0">
    <v>805306368</v>
    <v>Kevin Stitt (Governor)</v>
    <v>50460cc8-b10e-ddcd-8554-9a0e8a8aa526</v>
    <v>en-US</v>
    <v>Generic</v>
  </rv>
  <rv s="3">
    <v>110</v>
  </rv>
  <rv s="4">
    <v>https://www.bing.com/search?q=oklahoma&amp;form=skydnc</v>
    <v>Learn more on Bing</v>
  </rv>
  <rv s="1">
    <fb>727</fb>
    <v>24</v>
  </rv>
  <rv s="1">
    <fb>46879</fb>
    <v>24</v>
  </rv>
  <rv s="1">
    <fb>117900</fb>
    <v>24</v>
  </rv>
  <rv s="1">
    <fb>2.57</fb>
    <v>25</v>
  </rv>
  <rv s="1">
    <fb>3943079</fb>
    <v>10</v>
  </rv>
  <rv s="1">
    <fb>4.5999999999999999E-2</fb>
    <v>26</v>
  </rv>
  <rv s="1">
    <fb>9.0999999999999998E-2</fb>
    <v>27</v>
  </rv>
  <rv s="1">
    <fb>7.8E-2</fb>
    <v>26</v>
  </rv>
  <rv s="1">
    <fb>0.86900000000000011</fb>
    <v>26</v>
  </rv>
  <rv s="1">
    <fb>0.61099999999999999</fb>
    <v>26</v>
  </rv>
  <rv s="1">
    <fb>0.113</fb>
    <v>26</v>
  </rv>
  <rv s="1">
    <fb>0.24600000000000002</fb>
    <v>26</v>
  </rv>
  <rv s="1">
    <fb>0.748</fb>
    <v>26</v>
  </rv>
  <rv s="6">
    <v>#VALUE!</v>
    <v>en-US</v>
    <v>cbcf556f-952a-4665-bb95-0500b27f9976</v>
    <v>536870912</v>
    <v>1</v>
    <v>1116</v>
    <v>18</v>
    <v>Oklahoma</v>
    <v>20</v>
    <v>21</v>
    <v>Map</v>
    <v>8</v>
    <v>22</v>
    <v>US-OK</v>
    <v>2036</v>
    <v>2037</v>
    <v>2038</v>
    <v>4</v>
    <v>Oklahoma is a state in the South Central region of the United States, bordered by the state of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2039</v>
    <v>2040</v>
    <v>2041</v>
    <v>2038</v>
    <v>2043</v>
    <v>2044</v>
    <v>2045</v>
    <v>2046</v>
    <v>2047</v>
    <v>Oklahoma</v>
    <v>2048</v>
    <v>2049</v>
    <v>2050</v>
    <v>328</v>
    <v>2051</v>
    <v>1025</v>
    <v>853</v>
    <v>2052</v>
    <v>1352</v>
    <v>2053</v>
    <v>1801</v>
    <v>2054</v>
    <v>562</v>
    <v>2055</v>
    <v>43</v>
    <v>2056</v>
    <v>928</v>
    <v>2057</v>
    <v>11</v>
    <v>Oklahoma</v>
    <v>mdp/vdpid/24293</v>
  </rv>
  <rv s="1">
    <fb>2447.5387642699998</fb>
    <v>10</v>
  </rv>
  <rv s="2">
    <v>175</v>
    <v>8</v>
    <v>1121</v>
    <v>0</v>
    <v>Image of Kay</v>
  </rv>
  <rv s="4">
    <v>https://www.bing.com/search?q=kay+county+oklahoma&amp;form=skydnc</v>
    <v>Learn more on Bing</v>
  </rv>
  <rv s="1">
    <fb>43538</fb>
    <v>10</v>
  </rv>
  <rv s="11">
    <v>#VALUE!</v>
    <v>en-US</v>
    <v>9d7682cc-a6b3-6346-10fc-e501e1c80aed</v>
    <v>536870912</v>
    <v>1</v>
    <v>1120</v>
    <v>117</v>
    <v>Kay</v>
    <v>20</v>
    <v>21</v>
    <v>Map</v>
    <v>8</v>
    <v>118</v>
    <v>2026</v>
    <v>2059</v>
    <v>4</v>
    <v>Kay County is a county located in the U.S. state of Oklahoma. As of the 2010 census, the population was 46,562. Its county seat is Newkirk, and the largest city is Ponca City. Kay County comprises the Ponca City, OK Micropolitan Statistical Area. It is in north central Oklahoma on the Kansas state line.</v>
    <v>2060</v>
    <v>2025</v>
    <v>2061</v>
    <v>Kay</v>
    <v>2062</v>
    <v>Kay</v>
    <v>mdp/vdpid/10036974</v>
  </rv>
  <rv s="0">
    <v>536870912</v>
    <v>Oklahoma County</v>
    <v>35ee681e-da1a-0edf-31c9-f35417571e1a</v>
    <v>en-US</v>
    <v>Map</v>
  </rv>
  <rv s="1">
    <fb>1608.90061414</fb>
    <v>10</v>
  </rv>
  <rv s="2">
    <v>176</v>
    <v>8</v>
    <v>1127</v>
    <v>0</v>
    <v>Image of Oklahoma City</v>
  </rv>
  <rv s="1">
    <fb>35.482222</fb>
    <v>12</v>
  </rv>
  <rv s="0">
    <v>805306368</v>
    <v>David Holt (Mayor)</v>
    <v>99fb9c5b-324e-0fb6-de5e-745bfe94c02e</v>
    <v>en-US</v>
    <v>Generic</v>
  </rv>
  <rv s="3">
    <v>111</v>
  </rv>
  <rv s="4">
    <v>https://www.bing.com/search?q=oklahoma+city&amp;form=skydnc</v>
    <v>Learn more on Bing</v>
  </rv>
  <rv s="1">
    <fb>-97.534999999999997</fb>
    <v>12</v>
  </rv>
  <rv s="1">
    <fb>649021</fb>
    <v>10</v>
  </rv>
  <rv s="5">
    <v>#VALUE!</v>
    <v>en-US</v>
    <v>59d212a0-2f5f-4681-a7a0-a8a6e25853e1</v>
    <v>536870912</v>
    <v>1</v>
    <v>1126</v>
    <v>4</v>
    <v>Oklahoma City</v>
    <v>20</v>
    <v>21</v>
    <v>Map</v>
    <v>8</v>
    <v>9</v>
    <v>2026</v>
    <v>2064</v>
    <v>2065</v>
    <v>4</v>
    <v>Oklahoma City, officially the City of Oklahoma City, and often shortened to OKC, is the capital and largest city of the U.S. state of Oklahoma. The county seat of Oklahoma County, it ranks 25th among United States cities in population, and is the 11th largest city in the South. The population grew following the 2010 census and is estimated to have reached 655,057 as of July 2019. The Oklahoma City metropolitan area had a population of 1,396,445, and the Oklahoma City–Shawnee Combined Statistical Area had a population of 1,469,124, making it Oklahoma's largest municipality and metropolitan area by population.</v>
    <v>2066</v>
    <v>2067</v>
    <v>2069</v>
    <v>2070</v>
    <v>2071</v>
    <v>Oklahoma City</v>
    <v>2072</v>
    <v>11</v>
    <v>Oklahoma City</v>
    <v>mdp/vdpid/5095385499342733313</v>
  </rv>
  <rv s="0">
    <v>536870912</v>
    <v>74601</v>
    <v>90fdce13-c89f-748c-a32d-d09b5f52e5fe</v>
    <v>en-US</v>
    <v>Map</v>
  </rv>
  <rv s="8">
    <v>#VALUE!</v>
    <v>en-US</v>
    <v>90fdce13-c89f-748c-a32d-d09b5f52e5fe</v>
    <v>536870912</v>
    <v>1</v>
    <v>1129</v>
    <v>56</v>
    <v>74601</v>
    <v>6</v>
    <v>57</v>
    <v>Map</v>
    <v>2026</v>
    <v>2027</v>
    <v>2025</v>
    <v>74601 is a postal code in Ponca City, Oklahoma, United States</v>
    <v>74601</v>
    <v>74601</v>
    <v>mdp/vdpid/5094556191019761665</v>
  </rv>
  <rv s="0">
    <v>536870912</v>
    <v>Kay</v>
    <v>9d7682cc-a6b3-6346-10fc-e501e1c80aed</v>
    <v>en-US</v>
    <v>Map</v>
  </rv>
  <rv s="0">
    <v>536870912</v>
    <v>Ardmore</v>
    <v>76326249-d372-d5e5-3cb3-c6a05473f236</v>
    <v>en-US</v>
    <v>Map</v>
  </rv>
  <rv s="0">
    <v>536870912</v>
    <v>Carter County</v>
    <v>e4ae3b97-c289-8319-16ab-6e8705b5e395</v>
    <v>en-US</v>
    <v>Map</v>
  </rv>
  <rv s="1">
    <fb>129.49940551700001</fb>
    <v>10</v>
  </rv>
  <rv s="2">
    <v>177</v>
    <v>8</v>
    <v>1135</v>
    <v>0</v>
    <v>Image of Ardmore</v>
  </rv>
  <rv s="1">
    <fb>34.172599200000001</fb>
    <v>12</v>
  </rv>
  <rv s="3">
    <v>112</v>
  </rv>
  <rv s="4">
    <v>https://www.bing.com/search?q=ardmore+oklahoma&amp;form=skydnc</v>
    <v>Learn more on Bing</v>
  </rv>
  <rv s="1">
    <fb>-97.128381599999997</fb>
    <v>12</v>
  </rv>
  <rv s="1">
    <fb>24795</fb>
    <v>10</v>
  </rv>
  <rv s="5">
    <v>#VALUE!</v>
    <v>en-US</v>
    <v>76326249-d372-d5e5-3cb3-c6a05473f236</v>
    <v>536870912</v>
    <v>1</v>
    <v>1134</v>
    <v>4</v>
    <v>Ardmore</v>
    <v>20</v>
    <v>21</v>
    <v>Map</v>
    <v>8</v>
    <v>9</v>
    <v>2026</v>
    <v>2078</v>
    <v>2079</v>
    <v>4</v>
    <v>Ardmore is a business, cultural, and tourism city in and the county seat of Carter County, Oklahoma, United States. As of the 2010 census, the city had a population of 24,283, with an estimated population of 24,698 in 2019. The Ardmore micropolitan statistical area had an estimated population of 48,491 in 2013. Ardmore is 90 miles from both Oklahoma City and Dallas/Fort Worth, Texas, at the junction of Interstate 35 and U.S. Highway 70, and is generally considered the hub of the 10-county region of South Central Oklahoma, also known by state tourism pamphlets as "Chickasaw Country" and previously "Lake and Trail Country". It is also a part of the Texoma region. Ardmore is situated about 9 miles south of the Arbuckle Mountains and is located at the eastern margin of the Healdton Basin, one of the most oil-rich regions of the United States.</v>
    <v>2080</v>
    <v>2081</v>
    <v>2082</v>
    <v>2083</v>
    <v>2084</v>
    <v>Ardmore</v>
    <v>2085</v>
    <v>11</v>
    <v>Ardmore</v>
    <v>mdp/vdpid/5095663499909005313</v>
  </rv>
  <rv s="1">
    <fb>2160.0500840200002</fb>
    <v>10</v>
  </rv>
  <rv s="2">
    <v>178</v>
    <v>8</v>
    <v>1139</v>
    <v>0</v>
    <v>Image of Carter County</v>
  </rv>
  <rv s="4">
    <v>https://www.bing.com/search?q=carter+county+oklahoma&amp;form=skydnc</v>
    <v>Learn more on Bing</v>
  </rv>
  <rv s="1">
    <fb>48111</fb>
    <v>10</v>
  </rv>
  <rv s="7">
    <v>#VALUE!</v>
    <v>en-US</v>
    <v>e4ae3b97-c289-8319-16ab-6e8705b5e395</v>
    <v>536870912</v>
    <v>1</v>
    <v>1138</v>
    <v>32</v>
    <v>Carter County</v>
    <v>129</v>
    <v>7</v>
    <v>Map</v>
    <v>8</v>
    <v>118</v>
    <v>2026</v>
    <v>2087</v>
    <v>4</v>
    <v>Carter County is a county in the U.S. state of Oklahoma. As of the 2010 census, the population was 47,557. Its county seat is Ardmore. The county was named for Captain Ben W. Carter, a Cherokee who lived among the Chickasaw.</v>
    <v>2088</v>
    <v>2077</v>
    <v>2089</v>
    <v>Carter County</v>
    <v>2090</v>
    <v>11</v>
    <v>Carter County</v>
    <v>mdp/vdpid/10036948</v>
  </rv>
  <rv s="0">
    <v>536870912</v>
    <v>73401</v>
    <v>a8e8169f-c75d-582b-cb14-5080bcb2a76b</v>
    <v>en-US</v>
    <v>Map</v>
  </rv>
  <rv s="8">
    <v>#VALUE!</v>
    <v>en-US</v>
    <v>a8e8169f-c75d-582b-cb14-5080bcb2a76b</v>
    <v>536870912</v>
    <v>1</v>
    <v>1141</v>
    <v>56</v>
    <v>73401</v>
    <v>6</v>
    <v>57</v>
    <v>Map</v>
    <v>2026</v>
    <v>2078</v>
    <v>2077</v>
    <v>73401 is a postal code in Ardmore, Oklahoma, United States</v>
    <v>73401</v>
    <v>73401</v>
    <v>mdp/vdpid/5095676730102775809</v>
  </rv>
  <rv s="0">
    <v>536870912</v>
    <v>Tulsa</v>
    <v>bb514be9-f831-46c9-94b2-4110c823229a</v>
    <v>en-US</v>
    <v>Map</v>
  </rv>
  <rv s="0">
    <v>536870912</v>
    <v>Wagoner County</v>
    <v>27ea2812-e6e9-6c04-118e-83567a07a3ab</v>
    <v>en-US</v>
    <v>Map</v>
  </rv>
  <rv s="1">
    <fb>483.80977901099999</fb>
    <v>10</v>
  </rv>
  <rv s="2">
    <v>179</v>
    <v>8</v>
    <v>1147</v>
    <v>0</v>
    <v>Image of Tulsa</v>
  </rv>
  <rv s="1">
    <fb>36.131388999999999</fb>
    <v>12</v>
  </rv>
  <rv s="0">
    <v>805306368</v>
    <v>G. T. Bynum (Mayor)</v>
    <v>5486a2da-dbea-f6b6-e1a2-7efa015cb5c9</v>
    <v>en-US</v>
    <v>Generic</v>
  </rv>
  <rv s="3">
    <v>113</v>
  </rv>
  <rv s="4">
    <v>https://www.bing.com/search?q=tulsa+oklahoma&amp;form=skydnc</v>
    <v>Learn more on Bing</v>
  </rv>
  <rv s="1">
    <fb>-95.937222000000006</fb>
    <v>12</v>
  </rv>
  <rv s="1">
    <fb>400669</fb>
    <v>10</v>
  </rv>
  <rv s="5">
    <v>#VALUE!</v>
    <v>en-US</v>
    <v>bb514be9-f831-46c9-94b2-4110c823229a</v>
    <v>536870912</v>
    <v>1</v>
    <v>1146</v>
    <v>4</v>
    <v>Tulsa</v>
    <v>20</v>
    <v>21</v>
    <v>Map</v>
    <v>8</v>
    <v>9</v>
    <v>2026</v>
    <v>2095</v>
    <v>2096</v>
    <v>4</v>
    <v>Tulsa is the second-largest city in the state of Oklahoma and 47th-most populous city in the United States. As of July 2019, the population was 401,190, an increase of 11,129 since the 2010 Census. It is the principal municipality of the Tulsa Metropolitan Area, a region with 991,005 residents in the MSA and 1,251,172 in the CSA. The city serves as the county seat of Tulsa County, the most densely populated county in Oklahoma, with urban development extending into Osage, Rogers, and Wagoner counties.</v>
    <v>2097</v>
    <v>2098</v>
    <v>2100</v>
    <v>2101</v>
    <v>2102</v>
    <v>Tulsa</v>
    <v>2103</v>
    <v>11</v>
    <v>Tulsa</v>
    <v>mdp/vdpid/5095456758587981825</v>
  </rv>
  <rv s="1">
    <fb>1530.6829732085801</fb>
    <v>10</v>
  </rv>
  <rv s="2">
    <v>180</v>
    <v>8</v>
    <v>1153</v>
    <v>0</v>
    <v>Image of Wagoner</v>
  </rv>
  <rv s="4">
    <v>https://www.bing.com/search?q=wagoner+county+oklahoma&amp;form=skydnc</v>
    <v>Learn more on Bing</v>
  </rv>
  <rv s="1">
    <fb>81289</fb>
    <v>10</v>
  </rv>
  <rv s="7">
    <v>#VALUE!</v>
    <v>en-US</v>
    <v>27ea2812-e6e9-6c04-118e-83567a07a3ab</v>
    <v>536870912</v>
    <v>1</v>
    <v>1152</v>
    <v>32</v>
    <v>Wagoner</v>
    <v>129</v>
    <v>7</v>
    <v>Map</v>
    <v>8</v>
    <v>118</v>
    <v>2026</v>
    <v>2105</v>
    <v>4</v>
    <v>Wagoner County is a county located in the U.S. state of Oklahoma. As of the 2010 census, the population was 73,085. Its county seat is Wagoner. Wagoner County is included in the Tulsa, OK Metropolitan Statistical Area.</v>
    <v>2106</v>
    <v>2094</v>
    <v>2107</v>
    <v>Wagoner</v>
    <v>2108</v>
    <v>11</v>
    <v>Wagoner</v>
    <v>mdp/vdpid/10037011</v>
  </rv>
  <rv s="0">
    <v>536870912</v>
    <v>74107</v>
    <v>52553f25-8295-48b0-0659-ca5c9ab259da</v>
    <v>en-US</v>
    <v>Map</v>
  </rv>
  <rv s="8">
    <v>#VALUE!</v>
    <v>en-US</v>
    <v>52553f25-8295-48b0-0659-ca5c9ab259da</v>
    <v>536870912</v>
    <v>1</v>
    <v>1155</v>
    <v>56</v>
    <v>74107</v>
    <v>6</v>
    <v>57</v>
    <v>Map</v>
    <v>2026</v>
    <v>2095</v>
    <v>2094</v>
    <v>74107 is a postal code in Tulsa, Oklahoma, United States</v>
    <v>74107</v>
    <v>74107</v>
    <v>mdp/vdpid/5095457870699298817</v>
  </rv>
  <rv s="0">
    <v>536870912</v>
    <v>Wagoner</v>
    <v>27ea2812-e6e9-6c04-118e-83567a07a3ab</v>
    <v>en-US</v>
    <v>Map</v>
  </rv>
  <rv s="0">
    <v>536870912</v>
    <v>Wynnewood</v>
    <v>3373b84b-4dbd-e496-7223-613143c97740</v>
    <v>en-US</v>
    <v>Map</v>
  </rv>
  <rv s="0">
    <v>536870912</v>
    <v>Garvin County</v>
    <v>86bd7834-c5a4-288f-6191-b4c8da1be01e</v>
    <v>en-US</v>
    <v>Map</v>
  </rv>
  <rv s="1">
    <fb>3.8849821654999999</fb>
    <v>10</v>
  </rv>
  <rv s="2">
    <v>181</v>
    <v>8</v>
    <v>1159</v>
    <v>0</v>
    <v>Image of Wynnewood</v>
  </rv>
  <rv s="1">
    <fb>34.643889000000001</fb>
    <v>12</v>
  </rv>
  <rv s="4">
    <v>https://www.bing.com/search?q=wynnewood+oklahoma&amp;form=skydnc</v>
    <v>Learn more on Bing</v>
  </rv>
  <rv s="1">
    <fb>-97.164721999999998</fb>
    <v>12</v>
  </rv>
  <rv s="1">
    <fb>2207</fb>
    <v>10</v>
  </rv>
  <rv s="9">
    <v>#VALUE!</v>
    <v>en-US</v>
    <v>3373b84b-4dbd-e496-7223-613143c97740</v>
    <v>536870912</v>
    <v>1</v>
    <v>1158</v>
    <v>75</v>
    <v>Wynnewood</v>
    <v>20</v>
    <v>21</v>
    <v>Map</v>
    <v>8</v>
    <v>9</v>
    <v>2026</v>
    <v>2114</v>
    <v>2115</v>
    <v>4</v>
    <v>Wynnewood is a city in Garvin County, Oklahoma, United States. It is 67 miles south of Oklahoma City. The population was 2,212 at the 2010 U.S. census, compared to 2,367 in 2000. Located in what was then the Chickasaw Nation of Indian Territory, it began as a village called "Walner" in 1886, on the proposed route of the Gulf, Colorado and Santa Fe Railway. Railroad workers from Pennsylvania named the community for Wynnewood, a community outside of Philadelphia. The name became official on April 6, 1887.</v>
    <v>2116</v>
    <v>2117</v>
    <v>2118</v>
    <v>2119</v>
    <v>Wynnewood</v>
    <v>2120</v>
    <v>11</v>
    <v>Wynnewood</v>
    <v>mdp/vdpid/5095606786140930049</v>
  </rv>
  <rv s="1">
    <fb>2108.2503218100001</fb>
    <v>10</v>
  </rv>
  <rv s="2">
    <v>182</v>
    <v>8</v>
    <v>1163</v>
    <v>0</v>
    <v>Image of Garvin</v>
  </rv>
  <rv s="0">
    <v>536870912</v>
    <v>Pauls Valley</v>
    <v>25c2edd4-2e04-caf7-3cf5-338204745a49</v>
    <v>en-US</v>
    <v>Map</v>
  </rv>
  <rv s="4">
    <v>https://www.bing.com/search?q=garvin+county+oklahoma&amp;form=skydnc</v>
    <v>Learn more on Bing</v>
  </rv>
  <rv s="1">
    <fb>27811</fb>
    <v>10</v>
  </rv>
  <rv s="11">
    <v>#VALUE!</v>
    <v>en-US</v>
    <v>86bd7834-c5a4-288f-6191-b4c8da1be01e</v>
    <v>536870912</v>
    <v>1</v>
    <v>1162</v>
    <v>117</v>
    <v>Garvin</v>
    <v>20</v>
    <v>21</v>
    <v>Map</v>
    <v>8</v>
    <v>9</v>
    <v>2026</v>
    <v>2122</v>
    <v>4</v>
    <v>Garvin County is a county in south-central Oklahoma, United States. As of the 2010 census, the population was 27,576. Its county seat is Pauls Valley. In 1906, delegates to Constitution Convention formed Garvin County from part of the Chickasaw Nation, Indian Territory. The county was named for Samuel J. Garvin, a local Chickasaw rancher, merchant and banker. Its economy is largely based on farming, ranching and oil production.</v>
    <v>2123</v>
    <v>2124</v>
    <v>2125</v>
    <v>Garvin</v>
    <v>2126</v>
    <v>Garvin</v>
    <v>mdp/vdpid/10036963</v>
  </rv>
  <rv s="0">
    <v>536870912</v>
    <v>73098</v>
    <v>26fcec3c-2af3-69eb-3c59-23c3d7707a30</v>
    <v>en-US</v>
    <v>Map</v>
  </rv>
  <rv s="8">
    <v>#VALUE!</v>
    <v>en-US</v>
    <v>26fcec3c-2af3-69eb-3c59-23c3d7707a30</v>
    <v>536870912</v>
    <v>1</v>
    <v>1165</v>
    <v>56</v>
    <v>73098</v>
    <v>6</v>
    <v>57</v>
    <v>Map</v>
    <v>2026</v>
    <v>2114</v>
    <v>2113</v>
    <v>73098 is a postal code in Wynnewood, Oklahoma, United States</v>
    <v>73098</v>
    <v>73098</v>
    <v>mdp/vdpid/5095610997574467585</v>
  </rv>
  <rv s="0">
    <v>536870912</v>
    <v>Garvin</v>
    <v>86bd7834-c5a4-288f-6191-b4c8da1be01e</v>
    <v>en-US</v>
    <v>Map</v>
  </rv>
  <rv s="0">
    <v>536870912</v>
    <v>Philadelphia</v>
    <v>020d4bbf-2971-4236-b87d-c3ec1d7f851c</v>
    <v>en-US</v>
    <v>Map</v>
  </rv>
  <rv s="0">
    <v>536870912</v>
    <v>Pennsylvania</v>
    <v>6304580e-c803-4266-818a-971619176547</v>
    <v>en-US</v>
    <v>Map</v>
  </rv>
  <rv s="0">
    <v>536870912</v>
    <v>Philadelphia County</v>
    <v>e8ae5967-e59c-78fc-3b15-d4611f5ddf0e</v>
    <v>en-US</v>
    <v>Map</v>
  </rv>
  <rv s="1">
    <fb>369.3</fb>
    <v>10</v>
  </rv>
  <rv s="2">
    <v>183</v>
    <v>8</v>
    <v>1172</v>
    <v>0</v>
    <v>Image of Philadelphia</v>
  </rv>
  <rv s="1">
    <fb>39.950000000000003</fb>
    <v>12</v>
  </rv>
  <rv s="0">
    <v>805306368</v>
    <v>Jim Kenney (Mayor)</v>
    <v>09cada68-d262-cf3e-5618-fcc403105e01</v>
    <v>en-US</v>
    <v>Generic</v>
  </rv>
  <rv s="3">
    <v>114</v>
  </rv>
  <rv s="4">
    <v>https://www.bing.com/search?q=philadelphia&amp;form=skydnc</v>
    <v>Learn more on Bing</v>
  </rv>
  <rv s="1">
    <fb>-75.166667000000004</fb>
    <v>12</v>
  </rv>
  <rv s="1">
    <fb>1584138</fb>
    <v>10</v>
  </rv>
  <rv s="5">
    <v>#VALUE!</v>
    <v>en-US</v>
    <v>020d4bbf-2971-4236-b87d-c3ec1d7f851c</v>
    <v>536870912</v>
    <v>1</v>
    <v>1171</v>
    <v>4</v>
    <v>Philadelphia</v>
    <v>20</v>
    <v>21</v>
    <v>Map</v>
    <v>8</v>
    <v>9</v>
    <v>2132</v>
    <v>2133</v>
    <v>2134</v>
    <v>4</v>
    <v>Philadelphia, colloquially Philly, is the largest city in the U.S. state of Pennsylvania and the sixth-most populous U.S. city, with a 2019 estimated population of 1,584,064.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population of 7.2 million makes it the eighth-largest combined statistical area in the United States.</v>
    <v>2135</v>
    <v>2136</v>
    <v>2138</v>
    <v>2139</v>
    <v>2140</v>
    <v>Philadelphia</v>
    <v>2141</v>
    <v>599</v>
    <v>Philadelphia</v>
    <v>mdp/vdpid/5487461586467553286</v>
  </rv>
  <rv s="1">
    <fb>119283</fb>
    <v>10</v>
  </rv>
  <rv s="1">
    <fb>23303</fb>
    <v>10</v>
  </rv>
  <rv s="0">
    <v>536870912</v>
    <v>Harrisburg</v>
    <v>c0411c8e-89cf-5f47-d2f3-d5e52d320fff</v>
    <v>en-US</v>
    <v>Map</v>
  </rv>
  <rv s="1">
    <fb>4958859</fb>
    <v>10</v>
  </rv>
  <rv s="1">
    <fb>5612002</fb>
    <v>10</v>
  </rv>
  <rv s="2">
    <v>184</v>
    <v>8</v>
    <v>1179</v>
    <v>0</v>
    <v>Image of Pennsylvania</v>
  </rv>
  <rv s="4">
    <v>https://www.bing.com/search?q=pennsylvania&amp;form=skydnc</v>
    <v>Learn more on Bing</v>
  </rv>
  <rv s="1">
    <fb>840</fb>
    <v>24</v>
  </rv>
  <rv s="1">
    <fb>53599</fb>
    <v>24</v>
  </rv>
  <rv s="1">
    <fb>166000</fb>
    <v>24</v>
  </rv>
  <rv s="1">
    <fb>12807060</fb>
    <v>10</v>
  </rv>
  <rv s="1">
    <fb>0.28600000000000003</fb>
    <v>26</v>
  </rv>
  <rv s="1">
    <fb>0.11699999999999999</fb>
    <v>26</v>
  </rv>
  <rv s="1">
    <fb>0.628</fb>
    <v>26</v>
  </rv>
  <rv s="1">
    <fb>9.5000000000000001E-2</fb>
    <v>26</v>
  </rv>
  <rv s="1">
    <fb>0.21</fb>
    <v>26</v>
  </rv>
  <rv s="1">
    <fb>5.5999999999999994E-2</fb>
    <v>26</v>
  </rv>
  <rv s="1">
    <fb>0.82599999999999996</fb>
    <v>26</v>
  </rv>
  <rv s="19">
    <v>#VALUE!</v>
    <v>en-US</v>
    <v>6304580e-c803-4266-818a-971619176547</v>
    <v>536870912</v>
    <v>1</v>
    <v>1178</v>
    <v>762</v>
    <v>Pennsylvania</v>
    <v>20</v>
    <v>21</v>
    <v>Map</v>
    <v>8</v>
    <v>22</v>
    <v>US-PA</v>
    <v>2143</v>
    <v>2144</v>
    <v>2145</v>
    <v>4</v>
    <v>Pennsylvania, officially the Commonwealth of Pennsylvania, is a state in the Mid-Atlantic, Appalachian, and Great Lakes regions of the Northeastern United States. The Commonwealth is bordered by Delaware to the southeast, Maryland to the south, West Virginia to the southwest, Ohio to the west, Lake Erie and the Canadian province of Ontario to the northwest, New York to the north, and New Jersey to the east, while the Appalachian Mountains run through its middle.</v>
    <v>2146</v>
    <v>2147</v>
    <v>2148</v>
    <v>2131</v>
    <v>2149</v>
    <v>2150</v>
    <v>2151</v>
    <v>2152</v>
    <v>Pennsylvania</v>
    <v>1395</v>
    <v>2153</v>
    <v>1571</v>
    <v>617</v>
    <v>851</v>
    <v>1030</v>
    <v>2154</v>
    <v>2155</v>
    <v>148</v>
    <v>1578</v>
    <v>336</v>
    <v>2156</v>
    <v>39</v>
    <v>2157</v>
    <v>737</v>
    <v>2158</v>
    <v>2159</v>
    <v>2160</v>
    <v>599</v>
    <v>Pennsylvania</v>
    <v>mdp/vdpid/25623</v>
  </rv>
  <rv s="1">
    <fb>370.36829977799999</fb>
    <v>10</v>
  </rv>
  <rv s="2">
    <v>185</v>
    <v>8</v>
    <v>1184</v>
    <v>0</v>
    <v>Image of Philadelphia County</v>
  </rv>
  <rv s="4">
    <v>https://www.bing.com/search?q=philadelphia+county+pennsylvania&amp;form=skydnc</v>
    <v>Learn more on Bing</v>
  </rv>
  <rv s="1">
    <fb>1584064</fb>
    <v>10</v>
  </rv>
  <rv s="7">
    <v>#VALUE!</v>
    <v>en-US</v>
    <v>e8ae5967-e59c-78fc-3b15-d4611f5ddf0e</v>
    <v>536870912</v>
    <v>1</v>
    <v>1183</v>
    <v>32</v>
    <v>Philadelphia County</v>
    <v>33</v>
    <v>21</v>
    <v>Map</v>
    <v>8</v>
    <v>118</v>
    <v>2132</v>
    <v>2162</v>
    <v>4</v>
    <v>Philadelphia County is the most populous county in the U.S. state of Pennsylvania. As of 2019, Philadelphia County was home to an estimated population of 1,584,064 residents. The county is the second smallest county in Pennsylvania by land area. Philadelphia County is one of the three original counties, along with Chester and Bucks counties, created by William Penn during November 1682. Since 1854, the county has been coextensive with the City of Philadelphia. Philadelphia County is part of the Philadelphia-Camden-Wilmington, PA-NJ-DE-MD, located along the lower Delaware and Schuylkill Rivers, within the Northeast megalopolis. Philadelphia County is the economic and cultural anchor of the Delaware Valley, the ninth-largest combined statistical area in the United States with an estimated population of 7.2 million.</v>
    <v>2163</v>
    <v>2131</v>
    <v>2164</v>
    <v>Philadelphia County</v>
    <v>2165</v>
    <v>1042</v>
    <v>Philadelphia County</v>
    <v>mdp/vdpid/10037102</v>
  </rv>
  <rv s="0">
    <v>536870912</v>
    <v>19145</v>
    <v>c029d4a9-ad14-b909-0397-8cb1502e8dfa</v>
    <v>en-US</v>
    <v>Map</v>
  </rv>
  <rv s="8">
    <v>#VALUE!</v>
    <v>en-US</v>
    <v>c029d4a9-ad14-b909-0397-8cb1502e8dfa</v>
    <v>536870912</v>
    <v>1</v>
    <v>1186</v>
    <v>56</v>
    <v>19145</v>
    <v>6</v>
    <v>57</v>
    <v>Map</v>
    <v>2132</v>
    <v>2133</v>
    <v>2131</v>
    <v>19145 is a postal code in Philadelphia, Pennsylvania, United States</v>
    <v>19145</v>
    <v>19145</v>
    <v>mdp/vdpid/5487464677719932929</v>
  </rv>
  <rv s="0">
    <v>536870912</v>
    <v>Marcus Hook</v>
    <v>4471d764-bd0b-e908-be0f-6094e27b96e0</v>
    <v>en-US</v>
    <v>Map</v>
  </rv>
  <rv s="0">
    <v>536870912</v>
    <v>Delaware County</v>
    <v>66ab7fa1-80cc-04c3-c8d3-3c64dbacae55</v>
    <v>en-US</v>
    <v>Map</v>
  </rv>
  <rv s="1">
    <fb>4.19578073874432</fb>
    <v>10</v>
  </rv>
  <rv s="2">
    <v>186</v>
    <v>8</v>
    <v>1190</v>
    <v>0</v>
    <v>Image of Marcus Hook</v>
  </rv>
  <rv s="1">
    <fb>39.816667000000002</fb>
    <v>12</v>
  </rv>
  <rv s="3">
    <v>115</v>
  </rv>
  <rv s="4">
    <v>https://www.bing.com/search?q=marcus+hook+pennsylvania&amp;form=skydnc</v>
    <v>Learn more on Bing</v>
  </rv>
  <rv s="1">
    <fb>-75.416667000000004</fb>
    <v>12</v>
  </rv>
  <rv s="1">
    <fb>2397</fb>
    <v>10</v>
  </rv>
  <rv s="5">
    <v>#VALUE!</v>
    <v>en-US</v>
    <v>4471d764-bd0b-e908-be0f-6094e27b96e0</v>
    <v>536870912</v>
    <v>1</v>
    <v>1189</v>
    <v>4</v>
    <v>Marcus Hook</v>
    <v>20</v>
    <v>21</v>
    <v>Map</v>
    <v>8</v>
    <v>9</v>
    <v>2132</v>
    <v>2170</v>
    <v>2171</v>
    <v>4</v>
    <v>Marcus Hook is a borough in Delaware County, Pennsylvania, United States. The population was 2,397 at the 2010 census. The current mayor is Gene Taylor. The borough calls itself "The Cornerstone of Pennsylvania". The 2005 film One Last Thing... was set and partially filmed in Marcus Hook.</v>
    <v>2172</v>
    <v>2173</v>
    <v>2174</v>
    <v>2175</v>
    <v>2176</v>
    <v>Marcus Hook</v>
    <v>2177</v>
    <v>599</v>
    <v>Marcus Hook</v>
    <v>mdp/vdpid/5487441556854013953</v>
  </rv>
  <rv s="1">
    <fb>494.687729074</fb>
    <v>10</v>
  </rv>
  <rv s="2">
    <v>187</v>
    <v>8</v>
    <v>1194</v>
    <v>0</v>
    <v>Image of Delaware</v>
  </rv>
  <rv s="0">
    <v>536870912</v>
    <v>Upper Darby</v>
    <v>3d972b12-d17d-4643-8df1-e02269c9cf26</v>
    <v>en-US</v>
    <v>Map</v>
  </rv>
  <rv s="4">
    <v>https://www.bing.com/search?q=delaware+county+pennsylvania&amp;form=skydnc</v>
    <v>Learn more on Bing</v>
  </rv>
  <rv s="1">
    <fb>566747</fb>
    <v>10</v>
  </rv>
  <rv s="7">
    <v>#VALUE!</v>
    <v>en-US</v>
    <v>66ab7fa1-80cc-04c3-c8d3-3c64dbacae55</v>
    <v>536870912</v>
    <v>1</v>
    <v>1193</v>
    <v>32</v>
    <v>Delaware</v>
    <v>33</v>
    <v>21</v>
    <v>Map</v>
    <v>8</v>
    <v>118</v>
    <v>2132</v>
    <v>2179</v>
    <v>4</v>
    <v>Delaware County, colloquially referred to as Delco, is a county located in the U.S. state of Pennsylvania that borders Philadelphia. With a population of 566,747, it is the fifth most populous county in Pennsylvania, and the third smallest in area. The county was created on September 26, 1789, from part of Chester County, and named for the Delaware River.</v>
    <v>2180</v>
    <v>2181</v>
    <v>2182</v>
    <v>Delaware</v>
    <v>2183</v>
    <v>599</v>
    <v>Delaware</v>
    <v>mdp/vdpid/10037074</v>
  </rv>
  <rv s="0">
    <v>536870912</v>
    <v>19061</v>
    <v>c0892050-f7d3-98db-f9c3-5ecb853939ed</v>
    <v>en-US</v>
    <v>Map</v>
  </rv>
  <rv s="8">
    <v>#VALUE!</v>
    <v>en-US</v>
    <v>c0892050-f7d3-98db-f9c3-5ecb853939ed</v>
    <v>536870912</v>
    <v>1</v>
    <v>1197</v>
    <v>56</v>
    <v>19061</v>
    <v>6</v>
    <v>57</v>
    <v>Map</v>
    <v>2132</v>
    <v>2170</v>
    <v>2169</v>
    <v>19061 is a postal code in Marcus Hook, Pennsylvania, United States</v>
    <v>19061</v>
    <v>19061</v>
    <v>mdp/vdpid/5487440086951788545</v>
  </rv>
  <rv s="0">
    <v>536870912</v>
    <v>Delaware</v>
    <v>66ab7fa1-80cc-04c3-c8d3-3c64dbacae55</v>
    <v>en-US</v>
    <v>Map</v>
  </rv>
  <rv s="0">
    <v>536870912</v>
    <v>Warren</v>
    <v>325329f1-31d2-2f6f-a71c-1ba65b1da95a</v>
    <v>en-US</v>
    <v>Map</v>
  </rv>
  <rv s="0">
    <v>536870912</v>
    <v>Warren County</v>
    <v>cf70eade-9504-e622-54da-5aa8d7d91b6b</v>
    <v>en-US</v>
    <v>Map</v>
  </rv>
  <rv s="1">
    <fb>8</fb>
    <v>10</v>
  </rv>
  <rv s="2">
    <v>188</v>
    <v>8</v>
    <v>1204</v>
    <v>0</v>
    <v>Image of Warren</v>
  </rv>
  <rv s="1">
    <fb>41.844166999999999</fb>
    <v>12</v>
  </rv>
  <rv s="3">
    <v>116</v>
  </rv>
  <rv s="4">
    <v>https://www.bing.com/search?q=warren+pennsylvania&amp;form=skydnc</v>
    <v>Learn more on Bing</v>
  </rv>
  <rv s="1">
    <fb>-79.142499999999998</fb>
    <v>12</v>
  </rv>
  <rv s="1">
    <fb>9124</fb>
    <v>10</v>
  </rv>
  <rv s="5">
    <v>#VALUE!</v>
    <v>en-US</v>
    <v>325329f1-31d2-2f6f-a71c-1ba65b1da95a</v>
    <v>536870912</v>
    <v>1</v>
    <v>1203</v>
    <v>4</v>
    <v>Warren</v>
    <v>20</v>
    <v>21</v>
    <v>Map</v>
    <v>8</v>
    <v>9</v>
    <v>2132</v>
    <v>2189</v>
    <v>2190</v>
    <v>4</v>
    <v>Warren is a city in Warren County, Pennsylvania, United States, located along the Allegheny River. The population was 9,710 at the 2010 census. It is the county seat of Warren County. It is home to the headquarters of the Allegheny National Forest and the Cornplanter State Forest. It is also the headquarters for the Chief Cornplanter Council, the oldest continuously chartered Boy Scouts of America Council, and the catalog company Blair. Warren is the principal city of the Warren, PA Micropolitan Statistical Area.</v>
    <v>2191</v>
    <v>2192</v>
    <v>2193</v>
    <v>2194</v>
    <v>2195</v>
    <v>Warren</v>
    <v>2196</v>
    <v>599</v>
    <v>Warren</v>
    <v>mdp/vdpid/5480502474127179777</v>
  </rv>
  <rv s="1">
    <fb>2325.80932308</fb>
    <v>10</v>
  </rv>
  <rv s="2">
    <v>189</v>
    <v>8</v>
    <v>1209</v>
    <v>0</v>
    <v>Image of Warren County</v>
  </rv>
  <rv s="4">
    <v>https://www.bing.com/search?q=warren+county+pennsylvania&amp;form=skydnc</v>
    <v>Learn more on Bing</v>
  </rv>
  <rv s="1">
    <fb>39498</fb>
    <v>10</v>
  </rv>
  <rv s="7">
    <v>#VALUE!</v>
    <v>en-US</v>
    <v>cf70eade-9504-e622-54da-5aa8d7d91b6b</v>
    <v>536870912</v>
    <v>1</v>
    <v>1208</v>
    <v>32</v>
    <v>Warren County</v>
    <v>33</v>
    <v>21</v>
    <v>Map</v>
    <v>8</v>
    <v>9</v>
    <v>2132</v>
    <v>2198</v>
    <v>4</v>
    <v>Warren County is a county located in the U.S. state of Pennsylvania. As of the 2010 census, the population was 41,815. Its county seat is Warren. The county was formed in 1800 from parts of Allegheny and Lycoming counties; attached to Crawford County until 1805 and then to Venango County until Warren was formally organized in 1819.</v>
    <v>2199</v>
    <v>2188</v>
    <v>2200</v>
    <v>Warren County</v>
    <v>2201</v>
    <v>1042</v>
    <v>Warren County</v>
    <v>mdp/vdpid/10037113</v>
  </rv>
  <rv s="0">
    <v>536870912</v>
    <v>16365</v>
    <v>6fe6df4a-9baf-82fe-cfe7-34debe48e6e7</v>
    <v>en-US</v>
    <v>Map</v>
  </rv>
  <rv s="8">
    <v>#VALUE!</v>
    <v>en-US</v>
    <v>6fe6df4a-9baf-82fe-cfe7-34debe48e6e7</v>
    <v>536870912</v>
    <v>1</v>
    <v>1211</v>
    <v>56</v>
    <v>16365</v>
    <v>6</v>
    <v>57</v>
    <v>Map</v>
    <v>2132</v>
    <v>2189</v>
    <v>2188</v>
    <v>16365 is a postal code in Warren, Pennsylvania, United States</v>
    <v>16365</v>
    <v>16365</v>
    <v>mdp/vdpid/5480513405926244353</v>
  </rv>
  <rv s="0">
    <v>536870912</v>
    <v>Bradford</v>
    <v>009a807f-1fa8-74ea-d914-443db9a0f0a3</v>
    <v>en-US</v>
    <v>Map</v>
  </rv>
  <rv s="0">
    <v>536870912</v>
    <v>McKean County</v>
    <v>dcdd56b2-9da0-2345-dd2a-d745a90f5495</v>
    <v>en-US</v>
    <v>Map</v>
  </rv>
  <rv s="1">
    <fb>9.0649583861800007</fb>
    <v>10</v>
  </rv>
  <rv s="2">
    <v>190</v>
    <v>8</v>
    <v>1216</v>
    <v>0</v>
    <v>Image of Bradford</v>
  </rv>
  <rv s="1">
    <fb>41.959167000000001</fb>
    <v>12</v>
  </rv>
  <rv s="3">
    <v>117</v>
  </rv>
  <rv s="4">
    <v>https://www.bing.com/search?q=bradford+pennsylvania&amp;form=skydnc</v>
    <v>Learn more on Bing</v>
  </rv>
  <rv s="1">
    <fb>-78.644722000000002</fb>
    <v>12</v>
  </rv>
  <rv s="1">
    <fb>8280</fb>
    <v>10</v>
  </rv>
  <rv s="5">
    <v>#VALUE!</v>
    <v>en-US</v>
    <v>009a807f-1fa8-74ea-d914-443db9a0f0a3</v>
    <v>536870912</v>
    <v>1</v>
    <v>1215</v>
    <v>4</v>
    <v>Bradford</v>
    <v>20</v>
    <v>21</v>
    <v>Map</v>
    <v>8</v>
    <v>9</v>
    <v>2132</v>
    <v>2206</v>
    <v>2207</v>
    <v>4</v>
    <v>Bradford is a city in McKean County, Pennsylvania, United States, close to the border with New York State and approximately 78 miles south of Buffalo, New York. Bradford is the principal city in the Bradford, PA Micropolitan Statistical Area. The population was 8,770 at the 2010 United States Census.</v>
    <v>2208</v>
    <v>2209</v>
    <v>2210</v>
    <v>2211</v>
    <v>2212</v>
    <v>Bradford</v>
    <v>2213</v>
    <v>599</v>
    <v>Bradford</v>
    <v>mdp/vdpid/5486515524676354049</v>
  </rv>
  <rv s="1">
    <fb>2548.5483005699998</fb>
    <v>10</v>
  </rv>
  <rv s="2">
    <v>191</v>
    <v>8</v>
    <v>1221</v>
    <v>0</v>
    <v>Image of McKean</v>
  </rv>
  <rv s="4">
    <v>https://www.bing.com/search?q=mckean+county+pennsylvania&amp;form=skydnc</v>
    <v>Learn more on Bing</v>
  </rv>
  <rv s="1">
    <fb>40968</fb>
    <v>10</v>
  </rv>
  <rv s="7">
    <v>#VALUE!</v>
    <v>en-US</v>
    <v>dcdd56b2-9da0-2345-dd2a-d745a90f5495</v>
    <v>536870912</v>
    <v>1</v>
    <v>1220</v>
    <v>32</v>
    <v>McKean</v>
    <v>33</v>
    <v>21</v>
    <v>Map</v>
    <v>8</v>
    <v>9</v>
    <v>2132</v>
    <v>2215</v>
    <v>4</v>
    <v>McKean County is a rural county in the U.S. state of Pennsylvania. As of the 2010 census, the population was 43,450. Its county seat is Smethport. The county was created in 1804 and organized in 1826. It was named in honor of former Pennsylvania Governor and Declaration of Independence signer Thomas McKean.</v>
    <v>2216</v>
    <v>2205</v>
    <v>2217</v>
    <v>McKean</v>
    <v>2218</v>
    <v>1042</v>
    <v>McKean</v>
    <v>mdp/vdpid/10037093</v>
  </rv>
  <rv s="0">
    <v>536870912</v>
    <v>16701</v>
    <v>c0b98c2e-7e4b-880b-fbb7-acf89067711b</v>
    <v>en-US</v>
    <v>Map</v>
  </rv>
  <rv s="8">
    <v>#VALUE!</v>
    <v>en-US</v>
    <v>c0b98c2e-7e4b-880b-fbb7-acf89067711b</v>
    <v>536870912</v>
    <v>1</v>
    <v>1223</v>
    <v>56</v>
    <v>16701</v>
    <v>6</v>
    <v>57</v>
    <v>Map</v>
    <v>2132</v>
    <v>2206</v>
    <v>2205</v>
    <v>16701 is a postal code in Bradford, Pennsylvania, United States</v>
    <v>16701</v>
    <v>16701</v>
    <v>mdp/vdpid/5480510581700034561</v>
  </rv>
  <rv s="0">
    <v>536870912</v>
    <v>McKean</v>
    <v>dcdd56b2-9da0-2345-dd2a-d745a90f5495</v>
    <v>en-US</v>
    <v>Map</v>
  </rv>
  <rv s="0">
    <v>536870912</v>
    <v>Memphis</v>
    <v>4b54300c-43b3-4511-bd9d-c321ef0e58f6</v>
    <v>en-US</v>
    <v>Map</v>
  </rv>
  <rv s="0">
    <v>536870912</v>
    <v>Tennessee</v>
    <v>9bbc9c72-1bf1-4ef6-b66d-a6cdef70f4f3</v>
    <v>en-US</v>
    <v>Map</v>
  </rv>
  <rv s="0">
    <v>536870912</v>
    <v>Shelby County</v>
    <v>f6c08184-0850-e8c8-9402-dd3fc557a113</v>
    <v>en-US</v>
    <v>Map</v>
  </rv>
  <rv s="1">
    <fb>839.2</fb>
    <v>10</v>
  </rv>
  <rv s="2">
    <v>192</v>
    <v>8</v>
    <v>1228</v>
    <v>0</v>
    <v>Image of Memphis</v>
  </rv>
  <rv s="1">
    <fb>35.117364999999999</fb>
    <v>12</v>
  </rv>
  <rv s="0">
    <v>805306368</v>
    <v>Jim Strickland (Mayor)</v>
    <v>37b55d58-9e05-a57a-cc2c-0ee48771206c</v>
    <v>en-US</v>
    <v>Generic</v>
  </rv>
  <rv s="3">
    <v>118</v>
  </rv>
  <rv s="4">
    <v>https://www.bing.com/search?q=memphis+tennessee&amp;form=skydnc</v>
    <v>Learn more on Bing</v>
  </rv>
  <rv s="1">
    <fb>-89.971068000000002</fb>
    <v>12</v>
  </rv>
  <rv s="1">
    <fb>650618</fb>
    <v>10</v>
  </rv>
  <rv s="5">
    <v>#VALUE!</v>
    <v>en-US</v>
    <v>4b54300c-43b3-4511-bd9d-c321ef0e58f6</v>
    <v>536870912</v>
    <v>1</v>
    <v>1227</v>
    <v>4</v>
    <v>Memphis</v>
    <v>20</v>
    <v>21</v>
    <v>Map</v>
    <v>8</v>
    <v>9</v>
    <v>2224</v>
    <v>2225</v>
    <v>2226</v>
    <v>4</v>
    <v>Memphis is a city along the Mississippi River in southwestern Shelby County, Tennessee, United States. Its 2019 estimated population was 651,073, making it Tennessee's second-most populous city behind Nashville, the nation's 28th-largest, and the largest city situated along the Mississippi River. Greater Memphis is the 42nd-largest metropolitan area in the United States, with a population of 1,348,260 in 2017. The city is the anchor of West Tennessee and the greater Mid-South region, which includes portions of neighboring Arkansas, Mississippi, and the Missouri Bootheel. Memphis is the seat of Shelby County, Tennessee's most populous county. One of the more historic and culturally significant cities of the southern United States, Memphis has a wide variety of landscapes and distinct neighborhoods.</v>
    <v>2227</v>
    <v>2228</v>
    <v>2230</v>
    <v>2231</v>
    <v>2232</v>
    <v>Memphis</v>
    <v>2233</v>
    <v>11</v>
    <v>Memphis</v>
    <v>mdp/vdpid/5097980833206108162</v>
  </rv>
  <rv s="1">
    <fb>109247</fb>
    <v>10</v>
  </rv>
  <rv s="1">
    <fb>36157</fb>
    <v>10</v>
  </rv>
  <rv s="0">
    <v>536870912</v>
    <v>Nashville</v>
    <v>e2accb9d-ccea-5b7c-7bbc-0db831476d61</v>
    <v>en-US</v>
    <v>Map</v>
  </rv>
  <rv s="1">
    <fb>2504556</fb>
    <v>10</v>
  </rv>
  <rv s="1">
    <fb>2919671</fb>
    <v>10</v>
  </rv>
  <rv s="2">
    <v>193</v>
    <v>8</v>
    <v>1234</v>
    <v>0</v>
    <v>Image of Tennessee</v>
  </rv>
  <rv s="0">
    <v>805306368</v>
    <v>Randy McNally (Lieutenant Governor)</v>
    <v>eec243e8-886e-f143-44f8-d1a613dc6e71</v>
    <v>en-US</v>
    <v>Generic</v>
  </rv>
  <rv s="3">
    <v>119</v>
  </rv>
  <rv s="4">
    <v>https://www.bing.com/search?q=tennessee&amp;form=skydnc</v>
    <v>Learn more on Bing</v>
  </rv>
  <rv s="1">
    <fb>764</fb>
    <v>24</v>
  </rv>
  <rv s="1">
    <fb>45219</fb>
    <v>24</v>
  </rv>
  <rv s="1">
    <fb>142100</fb>
    <v>24</v>
  </rv>
  <rv s="1">
    <fb>6770010</fb>
    <v>10</v>
  </rv>
  <rv s="1">
    <fb>0.154</fb>
    <v>26</v>
  </rv>
  <rv s="1">
    <fb>0.249</fb>
    <v>26</v>
  </rv>
  <rv s="1">
    <fb>0.17100000000000001</fb>
    <v>26</v>
  </rv>
  <rv s="1">
    <fb>0.85499999999999998</fb>
    <v>26</v>
  </rv>
  <rv s="1">
    <fb>0.61</fb>
    <v>26</v>
  </rv>
  <rv s="1">
    <fb>0.11199999999999999</fb>
    <v>26</v>
  </rv>
  <rv s="1">
    <fb>0.78799999999999992</fb>
    <v>26</v>
  </rv>
  <rv s="6">
    <v>#VALUE!</v>
    <v>en-US</v>
    <v>9bbc9c72-1bf1-4ef6-b66d-a6cdef70f4f3</v>
    <v>536870912</v>
    <v>1</v>
    <v>1233</v>
    <v>18</v>
    <v>Tennessee</v>
    <v>20</v>
    <v>21</v>
    <v>Map</v>
    <v>8</v>
    <v>22</v>
    <v>US-TN</v>
    <v>2235</v>
    <v>2236</v>
    <v>2237</v>
    <v>4</v>
    <v>Tennessee, officially the State of Tennessee, is a state in the southeastern United States. Tennessee is the 36th largest by area and the 16th most populous of the 50 states. It is bordered by eight states, with Kentucky to the north, Virginia to the northeast, North Carolina to the east, Georgia, Alabama, and Mississippi to the south, Arkansas to the west, and Missouri to the northwest. The Appalachian Mountains dominate the eastern part of the state, and the Mississippi River forms its western border. Nashville is the state's capital and largest city, with a 2019 population of 670,820 and a 2019 metro population of 1,934,317. Tennessee's second largest city is Memphis, which had a population of 651,073 and metro population of 1,346,045 in 2019.</v>
    <v>2238</v>
    <v>2239</v>
    <v>2240</v>
    <v>2237</v>
    <v>2242</v>
    <v>2243</v>
    <v>2244</v>
    <v>2245</v>
    <v>2246</v>
    <v>Tennessee</v>
    <v>255</v>
    <v>2247</v>
    <v>855</v>
    <v>2248</v>
    <v>851</v>
    <v>1034</v>
    <v>2249</v>
    <v>2250</v>
    <v>855</v>
    <v>2251</v>
    <v>1402</v>
    <v>2252</v>
    <v>39</v>
    <v>2253</v>
    <v>1034</v>
    <v>42</v>
    <v>738</v>
    <v>2254</v>
    <v>862</v>
    <v>Tennessee</v>
    <v>mdp/vdpid/33025</v>
  </rv>
  <rv s="1">
    <fb>2030.5506785</fb>
    <v>10</v>
  </rv>
  <rv s="2">
    <v>194</v>
    <v>8</v>
    <v>1238</v>
    <v>0</v>
    <v>Image of Shelby County</v>
  </rv>
  <rv s="4">
    <v>https://www.bing.com/search?q=shelby+county+tennessee&amp;form=skydnc</v>
    <v>Learn more on Bing</v>
  </rv>
  <rv s="1">
    <fb>937166</fb>
    <v>10</v>
  </rv>
  <rv s="7">
    <v>#VALUE!</v>
    <v>en-US</v>
    <v>f6c08184-0850-e8c8-9402-dd3fc557a113</v>
    <v>536870912</v>
    <v>1</v>
    <v>1237</v>
    <v>32</v>
    <v>Shelby County</v>
    <v>33</v>
    <v>21</v>
    <v>Map</v>
    <v>8</v>
    <v>118</v>
    <v>2224</v>
    <v>2256</v>
    <v>4</v>
    <v>Shelby County is located in the U.S. state of Tennessee. As of the 2010 census, the population was 927,644. It is largest of the state's 95 counties, both in terms of population and geographic area. Its county seat is Memphis, a port on the Mississippi River and the second most populous city in Tennessee. The county was named for Governor Isaac Shelby of Kentucky.</v>
    <v>2257</v>
    <v>2223</v>
    <v>2258</v>
    <v>Shelby County</v>
    <v>2259</v>
    <v>11</v>
    <v>Shelby County</v>
    <v>mdp/vdpid/10037314</v>
  </rv>
  <rv s="0">
    <v>536870912</v>
    <v>Davidson County</v>
    <v>333fe993-fea1-1234-e900-137860a296b7</v>
    <v>en-US</v>
    <v>Map</v>
  </rv>
  <rv s="1">
    <fb>1362.17834675012</fb>
    <v>10</v>
  </rv>
  <rv s="2">
    <v>195</v>
    <v>8</v>
    <v>1245</v>
    <v>0</v>
    <v>Image of Nashville</v>
  </rv>
  <rv s="1">
    <fb>36.166666999999997</fb>
    <v>12</v>
  </rv>
  <rv s="4">
    <v>https://www.bing.com/search?q=city+of+nashville&amp;form=skydnc</v>
    <v>Learn more on Bing</v>
  </rv>
  <rv s="1">
    <fb>-86.783332999999999</fb>
    <v>12</v>
  </rv>
  <rv s="1">
    <fb>694144</fb>
    <v>10</v>
  </rv>
  <rv s="9">
    <v>#VALUE!</v>
    <v>en-US</v>
    <v>e2accb9d-ccea-5b7c-7bbc-0db831476d61</v>
    <v>536870912</v>
    <v>1</v>
    <v>1244</v>
    <v>75</v>
    <v>Nashville</v>
    <v>6</v>
    <v>7</v>
    <v>Map</v>
    <v>8</v>
    <v>118</v>
    <v>2224</v>
    <v>2261</v>
    <v>2262</v>
    <v>4</v>
    <v>Nashville is the capital and most populous city of the U.S. state of Tennessee. The city is the county seat of Davidson County and is located on the Cumberland River. It is the 23rd most-populous city in the United States.</v>
    <v>2263</v>
    <v>2264</v>
    <v>2265</v>
    <v>2266</v>
    <v>Nashville</v>
    <v>2267</v>
    <v>11</v>
    <v>Nashville</v>
    <v>mdp/vdpid/5482596216845893633</v>
  </rv>
  <rv s="0">
    <v>536870912</v>
    <v>38109</v>
    <v>46527e6f-e6aa-8420-61a9-ee2f79f7a087</v>
    <v>en-US</v>
    <v>Map</v>
  </rv>
  <rv s="8">
    <v>#VALUE!</v>
    <v>en-US</v>
    <v>46527e6f-e6aa-8420-61a9-ee2f79f7a087</v>
    <v>536870912</v>
    <v>1</v>
    <v>1248</v>
    <v>56</v>
    <v>38109</v>
    <v>6</v>
    <v>57</v>
    <v>Map</v>
    <v>2224</v>
    <v>2225</v>
    <v>2223</v>
    <v>38109 is a postal code in Memphis, Tennessee, United States</v>
    <v>38109</v>
    <v>38109</v>
    <v>mdp/vdpid/5097981857018937345</v>
  </rv>
  <rv s="0">
    <v>536870912</v>
    <v>Port Arthur</v>
    <v>298e6364-d7aa-471d-3586-3938feb2424d</v>
    <v>en-US</v>
    <v>Map</v>
  </rv>
  <rv s="0">
    <v>536870912</v>
    <v>Texas</v>
    <v>00a23ccd-3344-461c-8b9f-c2bb55be5815</v>
    <v>en-US</v>
    <v>Map</v>
  </rv>
  <rv s="0">
    <v>536870912</v>
    <v>Jefferson County</v>
    <v>cb6a9eb5-22ac-ff2d-e906-6dacaedc844e</v>
    <v>en-US</v>
    <v>Map</v>
  </rv>
  <rv s="1">
    <fb>372.44029026599998</fb>
    <v>10</v>
  </rv>
  <rv s="2">
    <v>196</v>
    <v>8</v>
    <v>1255</v>
    <v>0</v>
    <v>Image of Port Arthur</v>
  </rv>
  <rv s="1">
    <fb>29.885000000000002</fb>
    <v>12</v>
  </rv>
  <rv s="3">
    <v>120</v>
  </rv>
  <rv s="4">
    <v>https://www.bing.com/search?q=port+arthur+texas&amp;form=skydnc</v>
    <v>Learn more on Bing</v>
  </rv>
  <rv s="1">
    <fb>-93.94</fb>
    <v>12</v>
  </rv>
  <rv s="1">
    <fb>55018</fb>
    <v>10</v>
  </rv>
  <rv s="5">
    <v>#VALUE!</v>
    <v>en-US</v>
    <v>298e6364-d7aa-471d-3586-3938feb2424d</v>
    <v>536870912</v>
    <v>1</v>
    <v>1254</v>
    <v>4</v>
    <v>Port Arthur</v>
    <v>20</v>
    <v>21</v>
    <v>Map</v>
    <v>8</v>
    <v>9</v>
    <v>2272</v>
    <v>2273</v>
    <v>2274</v>
    <v>4</v>
    <v>Port Arthur is a city in Jefferson County within the Beaumont–Port Arthur metropolitan area of the U.S. state of Texas. A small, uninhabited portion extends into Orange County. It is 90 mi east of Houston. The largest oil refinery in the United States, the Motiva Refinery is located in Port Arthur.</v>
    <v>2275</v>
    <v>2276</v>
    <v>2277</v>
    <v>2278</v>
    <v>2279</v>
    <v>Port Arthur</v>
    <v>2280</v>
    <v>11</v>
    <v>Port Arthur</v>
    <v>mdp/vdpid/5110701694874812417</v>
  </rv>
  <rv s="1">
    <fb>696241</fb>
    <v>10</v>
  </rv>
  <rv s="1">
    <fb>165853</fb>
    <v>10</v>
  </rv>
  <rv s="0">
    <v>536870912</v>
    <v>Austin</v>
    <v>afd7d7f6-01a2-401c-bb4d-59f7e34d585c</v>
    <v>en-US</v>
    <v>Map</v>
  </rv>
  <rv s="1">
    <fb>9149196</fb>
    <v>10</v>
  </rv>
  <rv s="1">
    <fb>10753629</fb>
    <v>10</v>
  </rv>
  <rv s="2">
    <v>197</v>
    <v>8</v>
    <v>1262</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121</v>
  </rv>
  <rv s="4">
    <v>https://www.bing.com/search?q=texas&amp;form=skydnc</v>
    <v>Learn more on Bing</v>
  </rv>
  <rv s="1">
    <fb>882</fb>
    <v>24</v>
  </rv>
  <rv s="1">
    <fb>53207</fb>
    <v>24</v>
  </rv>
  <rv s="1">
    <fb>136000</fb>
    <v>24</v>
  </rv>
  <rv s="1">
    <fb>2.84</fb>
    <v>25</v>
  </rv>
  <rv s="1">
    <fb>28701845</fb>
    <v>10</v>
  </rv>
  <rv s="1">
    <fb>0.10800000000000001</fb>
    <v>26</v>
  </rv>
  <rv s="1">
    <fb>0.27600000000000002</fb>
    <v>26</v>
  </rv>
  <rv s="1">
    <fb>0.125</fb>
    <v>26</v>
  </rv>
  <rv s="1">
    <fb>0.16600000000000001</fb>
    <v>26</v>
  </rv>
  <rv s="1">
    <fb>0.81900000000000006</fb>
    <v>26</v>
  </rv>
  <rv s="1">
    <fb>0.64300000000000002</fb>
    <v>26</v>
  </rv>
  <rv s="6">
    <v>#VALUE!</v>
    <v>en-US</v>
    <v>00a23ccd-3344-461c-8b9f-c2bb55be5815</v>
    <v>536870912</v>
    <v>1</v>
    <v>1261</v>
    <v>18</v>
    <v>Texas</v>
    <v>20</v>
    <v>21</v>
    <v>Map</v>
    <v>8</v>
    <v>22</v>
    <v>US-TX</v>
    <v>2282</v>
    <v>2283</v>
    <v>2284</v>
    <v>4</v>
    <v>Texas is a state in the South Central Region of the United States. It is the second 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2285</v>
    <v>2286</v>
    <v>2287</v>
    <v>2288</v>
    <v>2291</v>
    <v>2292</v>
    <v>2293</v>
    <v>2294</v>
    <v>2295</v>
    <v>Texas</v>
    <v>2296</v>
    <v>2297</v>
    <v>2298</v>
    <v>2155</v>
    <v>259</v>
    <v>261</v>
    <v>2299</v>
    <v>2300</v>
    <v>2301</v>
    <v>2302</v>
    <v>333</v>
    <v>2303</v>
    <v>39</v>
    <v>156</v>
    <v>737</v>
    <v>1799</v>
    <v>157</v>
    <v>1353</v>
    <v>935</v>
    <v>Texas</v>
    <v>mdp/vdpid/33145</v>
  </rv>
  <rv s="1">
    <fb>2877.4767905799999</fb>
    <v>10</v>
  </rv>
  <rv s="2">
    <v>198</v>
    <v>8</v>
    <v>1266</v>
    <v>0</v>
    <v>Image of Jefferson</v>
  </rv>
  <rv s="0">
    <v>536870912</v>
    <v>Beaumont</v>
    <v>22c841cb-cde2-4145-92f3-55be11b56c6e</v>
    <v>en-US</v>
    <v>Map</v>
  </rv>
  <rv s="4">
    <v>https://www.bing.com/search?q=jefferson+county+texas&amp;form=skydnc</v>
    <v>Learn more on Bing</v>
  </rv>
  <rv s="1">
    <fb>251565</fb>
    <v>10</v>
  </rv>
  <rv s="7">
    <v>#VALUE!</v>
    <v>en-US</v>
    <v>cb6a9eb5-22ac-ff2d-e906-6dacaedc844e</v>
    <v>536870912</v>
    <v>1</v>
    <v>1265</v>
    <v>32</v>
    <v>Jefferson</v>
    <v>33</v>
    <v>21</v>
    <v>Map</v>
    <v>8</v>
    <v>118</v>
    <v>2272</v>
    <v>2305</v>
    <v>4</v>
    <v>Jefferson County is a county in the Coastal Plain or Gulf Prairie region of Southeast Texas. The Neches River forms its northeast boundary. As of the 2010 census, the population was 252,273. The 2019 United States Census estimate is 251,565. The county seat of Jefferson County is Beaumont.</v>
    <v>2306</v>
    <v>2307</v>
    <v>2308</v>
    <v>Jefferson</v>
    <v>2309</v>
    <v>11</v>
    <v>Jefferson</v>
    <v>mdp/vdpid/10037453</v>
  </rv>
  <rv s="0">
    <v>536870912</v>
    <v>Travis County</v>
    <v>20b17992-eea7-f60c-0264-9295ab19d7e4</v>
    <v>en-US</v>
    <v>Map</v>
  </rv>
  <rv s="1">
    <fb>845.65701790580704</fb>
    <v>10</v>
  </rv>
  <rv s="2">
    <v>199</v>
    <v>8</v>
    <v>1272</v>
    <v>0</v>
    <v>Image of Austin</v>
  </rv>
  <rv s="1">
    <fb>30.264979</fb>
    <v>12</v>
  </rv>
  <rv s="0">
    <v>805306368</v>
    <v>Steve Adler (Mayor)</v>
    <v>a02ed65b-349e-46d1-2351-c5c48442e445</v>
    <v>en-US</v>
    <v>Generic</v>
  </rv>
  <rv s="3">
    <v>122</v>
  </rv>
  <rv s="4">
    <v>https://www.bing.com/search?q=austin+texas&amp;form=skydnc</v>
    <v>Learn more on Bing</v>
  </rv>
  <rv s="1">
    <fb>-97.746598000000006</fb>
    <v>12</v>
  </rv>
  <rv s="1">
    <fb>964254</fb>
    <v>10</v>
  </rv>
  <rv s="5">
    <v>#VALUE!</v>
    <v>en-US</v>
    <v>afd7d7f6-01a2-401c-bb4d-59f7e34d585c</v>
    <v>536870912</v>
    <v>1</v>
    <v>1271</v>
    <v>4</v>
    <v>Austin</v>
    <v>20</v>
    <v>21</v>
    <v>Map</v>
    <v>8</v>
    <v>9</v>
    <v>2272</v>
    <v>2311</v>
    <v>2312</v>
    <v>4</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and the second-most-populous state capital city. It was also the fastest growing large city in the United States in 2015 and 2016. It is the southernmost state capital in the contiguous United States.</v>
    <v>2313</v>
    <v>2314</v>
    <v>2316</v>
    <v>2317</v>
    <v>2318</v>
    <v>Austin</v>
    <v>2319</v>
    <v>11</v>
    <v>Austin</v>
    <v>mdp/vdpid/5108805940384104452</v>
  </rv>
  <rv s="0">
    <v>536870912</v>
    <v>Harris County</v>
    <v>5bea1a7a-abd6-5fad-653e-5ce3eeb11cb7</v>
    <v>en-US</v>
    <v>Map</v>
  </rv>
  <rv s="1">
    <fb>1625.2</fb>
    <v>10</v>
  </rv>
  <rv s="2">
    <v>200</v>
    <v>8</v>
    <v>1280</v>
    <v>0</v>
    <v>Image of Houston</v>
  </rv>
  <rv s="1">
    <fb>29.762778000000001</fb>
    <v>12</v>
  </rv>
  <rv s="0">
    <v>805306368</v>
    <v>Sylvester Turner (Mayor)</v>
    <v>70668f90-c5da-66f0-41ae-152a1286911b</v>
    <v>en-US</v>
    <v>Generic</v>
  </rv>
  <rv s="3">
    <v>123</v>
  </rv>
  <rv s="4">
    <v>https://www.bing.com/search?q=houston+texas&amp;form=skydnc</v>
    <v>Learn more on Bing</v>
  </rv>
  <rv s="1">
    <fb>-95.383055999999996</fb>
    <v>12</v>
  </rv>
  <rv s="1">
    <fb>2325502</fb>
    <v>10</v>
  </rv>
  <rv s="5">
    <v>#VALUE!</v>
    <v>en-US</v>
    <v>ad99c262-d92e-4e88-87f7-5c66752fec36</v>
    <v>536870912</v>
    <v>1</v>
    <v>1279</v>
    <v>4</v>
    <v>Houston</v>
    <v>20</v>
    <v>21</v>
    <v>Map</v>
    <v>8</v>
    <v>9</v>
    <v>2272</v>
    <v>2321</v>
    <v>2322</v>
    <v>4</v>
    <v>Houston is the most populous city in the U.S. state of Texas, fourth-most populous city in the United States, most populous city in the Southern United States, as well as the sixth-most populous in North America, with an estimated 2019 population of 2,320,268. Located in Southeast Texas near Galveston Bay and the Gulf of Mexico, it is the seat of Harris County and the principal city of the Greater Houston metropolitan area, which is the fifth-most populous metropolitan statistical area in the United States and the second-most populous in Texas after the Dallas–Fort Worth metroplex, with a population of 7,066,141 in 2019. Houston is the southeast anchor of the greater megaregion known as the Texas Triangle.</v>
    <v>2323</v>
    <v>2324</v>
    <v>2326</v>
    <v>2327</v>
    <v>2328</v>
    <v>Houston</v>
    <v>2329</v>
    <v>11</v>
    <v>Houston</v>
    <v>mdp/vdpid/5110537662389813249</v>
  </rv>
  <rv s="1">
    <fb>222.47997867800001</fb>
    <v>10</v>
  </rv>
  <rv s="2">
    <v>201</v>
    <v>8</v>
    <v>1287</v>
    <v>0</v>
    <v>Image of Beaumont</v>
  </rv>
  <rv s="1">
    <fb>30.08</fb>
    <v>12</v>
  </rv>
  <rv s="4">
    <v>https://www.bing.com/search?q=beaumont+texas&amp;form=skydnc</v>
    <v>Learn more on Bing</v>
  </rv>
  <rv s="1">
    <fb>-94.126666999999998</fb>
    <v>12</v>
  </rv>
  <rv s="1">
    <fb>118428</fb>
    <v>10</v>
  </rv>
  <rv s="9">
    <v>#VALUE!</v>
    <v>en-US</v>
    <v>22c841cb-cde2-4145-92f3-55be11b56c6e</v>
    <v>536870912</v>
    <v>1</v>
    <v>1286</v>
    <v>75</v>
    <v>Beaumont</v>
    <v>20</v>
    <v>21</v>
    <v>Map</v>
    <v>8</v>
    <v>9</v>
    <v>2272</v>
    <v>2273</v>
    <v>2331</v>
    <v>4</v>
    <v>Beaumont is a city in and the county seat of Jefferson County, Texas, in the United States, within the Beaumont–Port Arthur Metropolitan Statistical Area. Located in Southeast Texas on the Neches River about 85 miles east of Houston, Beaumont had a population of 117,267 at the time of the 2010 census, making it the 30th most populous city in the state of Texas.</v>
    <v>2332</v>
    <v>2333</v>
    <v>2334</v>
    <v>2335</v>
    <v>Beaumont</v>
    <v>2336</v>
    <v>11</v>
    <v>Beaumont</v>
    <v>mdp/vdpid/5110672765870931969</v>
  </rv>
  <rv s="1">
    <fb>4604.9988601799996</fb>
    <v>10</v>
  </rv>
  <rv s="2">
    <v>202</v>
    <v>8</v>
    <v>1291</v>
    <v>0</v>
    <v>Image of Harris</v>
  </rv>
  <rv s="4">
    <v>https://www.bing.com/search?q=harris+county+tx&amp;form=skydnc</v>
    <v>Learn more on Bing</v>
  </rv>
  <rv s="1">
    <fb>4713325</fb>
    <v>10</v>
  </rv>
  <rv s="7">
    <v>#VALUE!</v>
    <v>en-US</v>
    <v>5bea1a7a-abd6-5fad-653e-5ce3eeb11cb7</v>
    <v>536870912</v>
    <v>1</v>
    <v>1290</v>
    <v>32</v>
    <v>Harris</v>
    <v>33</v>
    <v>21</v>
    <v>Map</v>
    <v>8</v>
    <v>118</v>
    <v>2272</v>
    <v>2338</v>
    <v>4</v>
    <v>Harris County is located in the U.S. state of Texas, located in the southeastern part of the state near Galveston Bay. As of the 2010 census, the population was 4,092,459, making it the most populous county in Texas and the third most populous county in the United States. Its county seat is Houston, the largest city in Texas and fourth largest city in the United States. The county was founded in 1836 and organized in 1837. It is named for John Richardson Harris, who founded the town of Harrisburg on Buffalo Bayou in 1826. According to a July 2018 census estimate, Harris County's population had grown to 4,698,619, comprising over 16% of Texas's population. Harris County is included in the nine-county Houston–The Woodlands–Sugar Land metropolitan statistical area, which is the fifth-most populous metropolitan area in the United States.</v>
    <v>2339</v>
    <v>2288</v>
    <v>2340</v>
    <v>Harris</v>
    <v>2341</v>
    <v>11</v>
    <v>Harris</v>
    <v>mdp/vdpid/10037431</v>
  </rv>
  <rv s="0">
    <v>536870912</v>
    <v>77640</v>
    <v>a23d499d-9690-39c9-c5db-ce4b3ddc250e</v>
    <v>en-US</v>
    <v>Map</v>
  </rv>
  <rv s="8">
    <v>#VALUE!</v>
    <v>en-US</v>
    <v>a23d499d-9690-39c9-c5db-ce4b3ddc250e</v>
    <v>536870912</v>
    <v>1</v>
    <v>1294</v>
    <v>56</v>
    <v>77640</v>
    <v>6</v>
    <v>57</v>
    <v>Map</v>
    <v>2272</v>
    <v>2273</v>
    <v>2271</v>
    <v>77640 is a postal code in Port Arthur, Texas, United States</v>
    <v>77640</v>
    <v>77640</v>
    <v>mdp/vdpid/5110599650058960897</v>
  </rv>
  <rv s="0">
    <v>536870912</v>
    <v>Jefferson</v>
    <v>cb6a9eb5-22ac-ff2d-e906-6dacaedc844e</v>
    <v>en-US</v>
    <v>Map</v>
  </rv>
  <rv s="0">
    <v>536870912</v>
    <v>Texas City</v>
    <v>777f50fa-d93a-6bd3-96d7-d990db8af48a</v>
    <v>en-US</v>
    <v>Map</v>
  </rv>
  <rv s="0">
    <v>536870912</v>
    <v>Galveston County</v>
    <v>6eb3346c-14bb-63db-c2e9-c26410fdd252</v>
    <v>en-US</v>
    <v>Map</v>
  </rv>
  <rv s="1">
    <fb>480.6</fb>
    <v>10</v>
  </rv>
  <rv s="2">
    <v>203</v>
    <v>8</v>
    <v>1300</v>
    <v>0</v>
    <v>Image of Texas City</v>
  </rv>
  <rv s="1">
    <fb>29.384015999999999</fb>
    <v>12</v>
  </rv>
  <rv s="3">
    <v>124</v>
  </rv>
  <rv s="4">
    <v>https://www.bing.com/search?q=texas+city&amp;form=skydnc</v>
    <v>Learn more on Bing</v>
  </rv>
  <rv s="1">
    <fb>-94.902548999999993</fb>
    <v>12</v>
  </rv>
  <rv s="1">
    <fb>49153</fb>
    <v>10</v>
  </rv>
  <rv s="5">
    <v>#VALUE!</v>
    <v>en-US</v>
    <v>777f50fa-d93a-6bd3-96d7-d990db8af48a</v>
    <v>536870912</v>
    <v>1</v>
    <v>1299</v>
    <v>4</v>
    <v>Texas City</v>
    <v>20</v>
    <v>21</v>
    <v>Map</v>
    <v>8</v>
    <v>9</v>
    <v>2272</v>
    <v>2347</v>
    <v>2348</v>
    <v>4</v>
    <v>Texas City is a city in Galveston County in the U.S. state of Texas. Located on the southwest shoreline of Galveston Bay, Texas City is a busy deepwater port on Texas' Gulf Coast, as well as a petroleum-refining and petrochemical-manufacturing center. The population was 50,094 in 2019, making it the third-largest city in Galveston County, behind League City and Galveston. It is a part of the Houston metropolitan area. The city is notable as the site of a major explosion in 1947 that demolished the port and much of the city.</v>
    <v>2349</v>
    <v>2350</v>
    <v>2351</v>
    <v>2352</v>
    <v>2353</v>
    <v>Texas City</v>
    <v>2354</v>
    <v>11</v>
    <v>Texas City</v>
    <v>mdp/vdpid/5110754273092698113</v>
  </rv>
  <rv s="1">
    <fb>2261.0596203199998</fb>
    <v>10</v>
  </rv>
  <rv s="2">
    <v>204</v>
    <v>8</v>
    <v>1304</v>
    <v>0</v>
    <v>Image of Galveston</v>
  </rv>
  <rv s="0">
    <v>536870912</v>
    <v>League City</v>
    <v>01bf62fc-6bca-475e-8838-35bd0830f23a</v>
    <v>en-US</v>
    <v>Map</v>
  </rv>
  <rv s="4">
    <v>https://www.bing.com/search?q=galveston+county+texas&amp;form=skydnc</v>
    <v>Learn more on Bing</v>
  </rv>
  <rv s="1">
    <fb>342139</fb>
    <v>10</v>
  </rv>
  <rv s="7">
    <v>#VALUE!</v>
    <v>en-US</v>
    <v>6eb3346c-14bb-63db-c2e9-c26410fdd252</v>
    <v>536870912</v>
    <v>1</v>
    <v>1303</v>
    <v>32</v>
    <v>Galveston</v>
    <v>33</v>
    <v>21</v>
    <v>Map</v>
    <v>8</v>
    <v>118</v>
    <v>2272</v>
    <v>2356</v>
    <v>4</v>
    <v>Galveston County is a county in the U.S. state of Texas, located along the Gulf Coast adjacent to Galveston Bay. As of the 2010 U.S. Decennial Census, the population was 291,309. The county was founded in 1838. The county seat is the City of Galveston, founded the following year of 1839, located on Galveston Island. The most populous municipality in the county is League City, a suburb of Houston at the northern end of the county, which surpassed Galveston in population during the early 2000s.</v>
    <v>2357</v>
    <v>2358</v>
    <v>2359</v>
    <v>Galveston</v>
    <v>2360</v>
    <v>11</v>
    <v>Galveston</v>
    <v>mdp/vdpid/10037414</v>
  </rv>
  <rv s="1">
    <fb>137.30000000000001</fb>
    <v>10</v>
  </rv>
  <rv s="2">
    <v>205</v>
    <v>8</v>
    <v>1310</v>
    <v>0</v>
    <v>Image of League City</v>
  </rv>
  <rv s="1">
    <fb>29.499721999999998</fb>
    <v>12</v>
  </rv>
  <rv s="3">
    <v>125</v>
  </rv>
  <rv s="4">
    <v>https://www.bing.com/search?q=league+city+texas&amp;form=skydnc</v>
    <v>Learn more on Bing</v>
  </rv>
  <rv s="1">
    <fb>-95.089721999999995</fb>
    <v>12</v>
  </rv>
  <rv s="1">
    <fb>106244</fb>
    <v>10</v>
  </rv>
  <rv s="5">
    <v>#VALUE!</v>
    <v>en-US</v>
    <v>01bf62fc-6bca-475e-8838-35bd0830f23a</v>
    <v>536870912</v>
    <v>1</v>
    <v>1309</v>
    <v>4</v>
    <v>League City</v>
    <v>20</v>
    <v>21</v>
    <v>Map</v>
    <v>8</v>
    <v>9</v>
    <v>2272</v>
    <v>2347</v>
    <v>2362</v>
    <v>4</v>
    <v>League City is a city in the U.S. state of Texas, in Galveston County, within the Greater Houston metropolitan area. At the 2010 U.S. census, League City's population was 83,560, up from 45,444 at the 2000 census. In 2019, the U.S. Census Bureau estimated its population increased to 106,730.</v>
    <v>2363</v>
    <v>2364</v>
    <v>2365</v>
    <v>2366</v>
    <v>2367</v>
    <v>League City</v>
    <v>2368</v>
    <v>11</v>
    <v>League City</v>
    <v>mdp/vdpid/5110752239694118913</v>
  </rv>
  <rv s="0">
    <v>536870912</v>
    <v>77590</v>
    <v>bcd79061-0b12-7a1b-c4c5-ad68210ccb83</v>
    <v>en-US</v>
    <v>Map</v>
  </rv>
  <rv s="8">
    <v>#VALUE!</v>
    <v>en-US</v>
    <v>bcd79061-0b12-7a1b-c4c5-ad68210ccb83</v>
    <v>536870912</v>
    <v>1</v>
    <v>1313</v>
    <v>56</v>
    <v>77590</v>
    <v>6</v>
    <v>57</v>
    <v>Map</v>
    <v>2272</v>
    <v>2347</v>
    <v>2346</v>
    <v>77590 is a postal code in Texas City, Texas, United States</v>
    <v>77590</v>
    <v>77590</v>
    <v>mdp/vdpid/5110781034413162497</v>
  </rv>
  <rv s="0">
    <v>536870912</v>
    <v>Galveston</v>
    <v>6eb3346c-14bb-63db-c2e9-c26410fdd252</v>
    <v>en-US</v>
    <v>Map</v>
  </rv>
  <rv s="0">
    <v>536870912</v>
    <v>Baytown</v>
    <v>b8db7a2e-f3aa-407b-a2cb-24de8784cc1c</v>
    <v>en-US</v>
    <v>Map</v>
  </rv>
  <rv s="1">
    <fb>85.987605263199995</fb>
    <v>10</v>
  </rv>
  <rv s="2">
    <v>206</v>
    <v>8</v>
    <v>1319</v>
    <v>0</v>
    <v>Image of Baytown</v>
  </rv>
  <rv s="1">
    <fb>29.743888999999999</fb>
    <v>12</v>
  </rv>
  <rv s="3">
    <v>126</v>
  </rv>
  <rv s="4">
    <v>https://www.bing.com/search?q=baytown+texas&amp;form=skydnc</v>
    <v>Learn more on Bing</v>
  </rv>
  <rv s="1">
    <fb>-94.965833000000003</fb>
    <v>12</v>
  </rv>
  <rv s="1">
    <fb>77024</fb>
    <v>10</v>
  </rv>
  <rv s="5">
    <v>#VALUE!</v>
    <v>en-US</v>
    <v>b8db7a2e-f3aa-407b-a2cb-24de8784cc1c</v>
    <v>536870912</v>
    <v>1</v>
    <v>1318</v>
    <v>4</v>
    <v>Baytown</v>
    <v>20</v>
    <v>21</v>
    <v>Map</v>
    <v>8</v>
    <v>9</v>
    <v>2272</v>
    <v>2321</v>
    <v>2374</v>
    <v>4</v>
    <v>Baytown is a city within Harris County and partially in Chambers County in the Gulf Coast region of the U.S. state of Texas. Located within the Houston–The Woodlands–Sugar Land metropolitan area, it lies on the northern side of the Galveston Bay complex near the outlets of the San Jacinto River and Buffalo Bayou. It is the sixth-largest city within this metropolitan area. Major highways serving the city include State Highway 146 and Interstate 10. As of 2010, Baytown had a population of 71,802, and it had an estimated population of 77,192 in 2019.</v>
    <v>2375</v>
    <v>2376</v>
    <v>2377</v>
    <v>2378</v>
    <v>2379</v>
    <v>Baytown</v>
    <v>2380</v>
    <v>11</v>
    <v>Baytown</v>
    <v>mdp/vdpid/5110560649977528321</v>
  </rv>
  <rv s="0">
    <v>536870912</v>
    <v>77520</v>
    <v>bd7e88ca-5cff-9b9a-6ba9-7a4d22878e94</v>
    <v>en-US</v>
    <v>Map</v>
  </rv>
  <rv s="8">
    <v>#VALUE!</v>
    <v>en-US</v>
    <v>bd7e88ca-5cff-9b9a-6ba9-7a4d22878e94</v>
    <v>536870912</v>
    <v>1</v>
    <v>1322</v>
    <v>56</v>
    <v>77520</v>
    <v>6</v>
    <v>57</v>
    <v>Map</v>
    <v>2272</v>
    <v>2321</v>
    <v>2373</v>
    <v>77520 is a postal code in Baytown, Texas, United States</v>
    <v>77520</v>
    <v>77520</v>
    <v>mdp/vdpid/5110563707205713921</v>
  </rv>
  <rv s="0">
    <v>536870912</v>
    <v>Harris</v>
    <v>5bea1a7a-abd6-5fad-653e-5ce3eeb11cb7</v>
    <v>en-US</v>
    <v>Map</v>
  </rv>
  <rv s="0">
    <v>536870912</v>
    <v>77701</v>
    <v>e6c2d965-d11a-9906-5f18-7f6a68c6f989</v>
    <v>en-US</v>
    <v>Map</v>
  </rv>
  <rv s="8">
    <v>#VALUE!</v>
    <v>en-US</v>
    <v>e6c2d965-d11a-9906-5f18-7f6a68c6f989</v>
    <v>536870912</v>
    <v>1</v>
    <v>1326</v>
    <v>56</v>
    <v>77701</v>
    <v>6</v>
    <v>57</v>
    <v>Map</v>
    <v>2272</v>
    <v>2273</v>
    <v>2307</v>
    <v>77701 is a postal code in Beaumont, Texas, United States</v>
    <v>77701</v>
    <v>77701</v>
    <v>mdp/vdpid/5110675379475972097</v>
  </rv>
  <rv s="0">
    <v>536870912</v>
    <v>Deer Park</v>
    <v>6242816f-719c-6842-569d-37def0e688d5</v>
    <v>en-US</v>
    <v>Map</v>
  </rv>
  <rv s="1">
    <fb>26.935876347499999</fb>
    <v>10</v>
  </rv>
  <rv s="2">
    <v>207</v>
    <v>8</v>
    <v>1332</v>
    <v>0</v>
    <v>Image of Deer Park</v>
  </rv>
  <rv s="1">
    <fb>29.692003</fb>
    <v>12</v>
  </rv>
  <rv s="4">
    <v>https://www.bing.com/search?q=deer+park+texas&amp;form=skydnc</v>
    <v>Learn more on Bing</v>
  </rv>
  <rv s="1">
    <fb>-95.118108000000007</fb>
    <v>12</v>
  </rv>
  <rv s="1">
    <fb>33931</fb>
    <v>10</v>
  </rv>
  <rv s="9">
    <v>#VALUE!</v>
    <v>en-US</v>
    <v>6242816f-719c-6842-569d-37def0e688d5</v>
    <v>536870912</v>
    <v>1</v>
    <v>1331</v>
    <v>75</v>
    <v>Deer Park</v>
    <v>20</v>
    <v>21</v>
    <v>Map</v>
    <v>8</v>
    <v>9</v>
    <v>2272</v>
    <v>2321</v>
    <v>2388</v>
    <v>4</v>
    <v>Deer Park is a city in the U.S. state of Texas within the Houston–Sugar Land–Baytown metropolitan area. The city is located in Harris County and is situated in Southeast Texas. At the 2010 U.S. census, the population of Deer Park was 32,010. Deer Park's population grew to 33,474 in 2019 according to the American Community Survey.</v>
    <v>2389</v>
    <v>2390</v>
    <v>2391</v>
    <v>2392</v>
    <v>Deer Park</v>
    <v>2393</v>
    <v>11</v>
    <v>Deer Park</v>
    <v>mdp/vdpid/5110563052441305089</v>
  </rv>
  <rv s="0">
    <v>536870912</v>
    <v>77536</v>
    <v>58b1d7cd-2ff0-7bc4-f6bd-78b2bdddec17</v>
    <v>en-US</v>
    <v>Map</v>
  </rv>
  <rv s="8">
    <v>#VALUE!</v>
    <v>en-US</v>
    <v>58b1d7cd-2ff0-7bc4-f6bd-78b2bdddec17</v>
    <v>536870912</v>
    <v>1</v>
    <v>1335</v>
    <v>56</v>
    <v>77536</v>
    <v>6</v>
    <v>57</v>
    <v>Map</v>
    <v>2272</v>
    <v>2321</v>
    <v>2387</v>
    <v>77536 is a postal code in Deer Park, Texas, United States</v>
    <v>77536</v>
    <v>77536</v>
    <v>mdp/vdpid/5110561611664326657</v>
  </rv>
  <rv s="0">
    <v>536870912</v>
    <v>Corpus Christi</v>
    <v>72029f0b-72c5-4e57-b312-7cd91624f91b</v>
    <v>en-US</v>
    <v>Map</v>
  </rv>
  <rv s="0">
    <v>536870912</v>
    <v>Nueces County</v>
    <v>6603c85f-03d5-fd90-b57d-00e6d8465513</v>
    <v>en-US</v>
    <v>Map</v>
  </rv>
  <rv s="1">
    <fb>1191.9125283799999</fb>
    <v>10</v>
  </rv>
  <rv s="2">
    <v>208</v>
    <v>8</v>
    <v>1341</v>
    <v>0</v>
    <v>Image of Corpus Christi</v>
  </rv>
  <rv s="1">
    <fb>27.742778000000001</fb>
    <v>12</v>
  </rv>
  <rv s="3">
    <v>127</v>
  </rv>
  <rv s="4">
    <v>https://www.bing.com/search?q=corpus+christi+texas&amp;form=skydnc</v>
    <v>Learn more on Bing</v>
  </rv>
  <rv s="1">
    <fb>-97.401944</fb>
    <v>12</v>
  </rv>
  <rv s="1">
    <fb>326554</fb>
    <v>10</v>
  </rv>
  <rv s="5">
    <v>#VALUE!</v>
    <v>en-US</v>
    <v>72029f0b-72c5-4e57-b312-7cd91624f91b</v>
    <v>536870912</v>
    <v>1</v>
    <v>1340</v>
    <v>4</v>
    <v>Corpus Christi</v>
    <v>20</v>
    <v>21</v>
    <v>Map</v>
    <v>8</v>
    <v>9</v>
    <v>2272</v>
    <v>2398</v>
    <v>2399</v>
    <v>4</v>
    <v>Corpus Christi is a coastal city in the South Texas region of the U.S. state of Texas and the county seat and largest city of Nueces County, it also extends into Aransas, Kleberg, and San Patricio Counties. It is 130 miles southeast of San Antonio. Its political boundaries encompass Nueces Bay and Corpus Christi Bay. Its zoned boundaries include small land parcels or water inlets of three neighboring counties.</v>
    <v>2400</v>
    <v>2401</v>
    <v>2402</v>
    <v>2403</v>
    <v>2404</v>
    <v>Corpus Christi</v>
    <v>2405</v>
    <v>11</v>
    <v>Corpus Christi</v>
    <v>mdp/vdpid/5112215106712764417</v>
  </rv>
  <rv s="1">
    <fb>3019.92613665</fb>
    <v>10</v>
  </rv>
  <rv s="2">
    <v>209</v>
    <v>8</v>
    <v>1345</v>
    <v>0</v>
    <v>Image of Nueces</v>
  </rv>
  <rv s="4">
    <v>https://www.bing.com/search?q=nueces+county+texas&amp;form=skydnc</v>
    <v>Learn more on Bing</v>
  </rv>
  <rv s="1">
    <fb>362265</fb>
    <v>10</v>
  </rv>
  <rv s="7">
    <v>#VALUE!</v>
    <v>en-US</v>
    <v>6603c85f-03d5-fd90-b57d-00e6d8465513</v>
    <v>536870912</v>
    <v>1</v>
    <v>1344</v>
    <v>32</v>
    <v>Nueces</v>
    <v>33</v>
    <v>21</v>
    <v>Map</v>
    <v>8</v>
    <v>9</v>
    <v>2272</v>
    <v>2407</v>
    <v>4</v>
    <v>Nueces County is a county in the U.S. state of Texas. As of the 2010 census, the population was 340,223, making it the 14th-most populous county in the state. The county seat is Corpus Christi. The county was formed in 1846 from portions of San Patricio County and organized the following year. It is named for the Nueces River, which marks the county's northwestern boundary with San Patricio County before emptying into its mouth at Nueces Bay north of the port of Corpus Christi. Nueces County is part of the Corpus Christi metropolitan statistical area.</v>
    <v>2408</v>
    <v>2397</v>
    <v>2409</v>
    <v>Nueces</v>
    <v>2410</v>
    <v>11</v>
    <v>Nueces</v>
    <v>mdp/vdpid/10037508</v>
  </rv>
  <rv s="0">
    <v>536870912</v>
    <v>78407</v>
    <v>21294609-e17e-9e63-f378-387339155e34</v>
    <v>en-US</v>
    <v>Map</v>
  </rv>
  <rv s="8">
    <v>#VALUE!</v>
    <v>en-US</v>
    <v>21294609-e17e-9e63-f378-387339155e34</v>
    <v>536870912</v>
    <v>1</v>
    <v>1348</v>
    <v>56</v>
    <v>78407</v>
    <v>6</v>
    <v>57</v>
    <v>Map</v>
    <v>2272</v>
    <v>2398</v>
    <v>2397</v>
    <v>78407 is a postal code in Corpus Christi, Texas, United States</v>
    <v>78407</v>
    <v>78407</v>
    <v>mdp/vdpid/5112192390983057409</v>
  </rv>
  <rv s="0">
    <v>536870912</v>
    <v>Nueces</v>
    <v>6603c85f-03d5-fd90-b57d-00e6d8465513</v>
    <v>en-US</v>
    <v>Map</v>
  </rv>
  <rv s="0">
    <v>536870912</v>
    <v>78409</v>
    <v>72da619f-40ef-bea5-caf8-6d84820e17c1</v>
    <v>en-US</v>
    <v>Map</v>
  </rv>
  <rv s="8">
    <v>#VALUE!</v>
    <v>en-US</v>
    <v>72da619f-40ef-bea5-caf8-6d84820e17c1</v>
    <v>536870912</v>
    <v>1</v>
    <v>1351</v>
    <v>56</v>
    <v>78409</v>
    <v>6</v>
    <v>57</v>
    <v>Map</v>
    <v>2272</v>
    <v>2398</v>
    <v>2397</v>
    <v>78409 is a postal code in Corpus Christi, Texas, United States</v>
    <v>78409</v>
    <v>78409</v>
    <v>mdp/vdpid/5112191772625207297</v>
  </rv>
  <rv s="0">
    <v>536870912</v>
    <v>Sweeny</v>
    <v>4fb579bc-9065-4671-7605-4cda95272344</v>
    <v>en-US</v>
    <v>Map</v>
  </rv>
  <rv s="0">
    <v>536870912</v>
    <v>Brazoria County</v>
    <v>dcc23dc5-01ea-f671-706e-26523df2674c</v>
    <v>en-US</v>
    <v>Map</v>
  </rv>
  <rv s="1">
    <fb>5.2</fb>
    <v>10</v>
  </rv>
  <rv s="2">
    <v>210</v>
    <v>8</v>
    <v>1355</v>
    <v>0</v>
    <v>Image of Sweeny</v>
  </rv>
  <rv s="1">
    <fb>29.038934000000001</fb>
    <v>12</v>
  </rv>
  <rv s="3">
    <v>128</v>
  </rv>
  <rv s="4">
    <v>https://www.bing.com/search?q=sweeny+texas&amp;form=skydnc</v>
    <v>Learn more on Bing</v>
  </rv>
  <rv s="1">
    <fb>-95.698836</fb>
    <v>12</v>
  </rv>
  <rv s="1">
    <fb>3743</fb>
    <v>10</v>
  </rv>
  <rv s="5">
    <v>#VALUE!</v>
    <v>en-US</v>
    <v>4fb579bc-9065-4671-7605-4cda95272344</v>
    <v>536870912</v>
    <v>1</v>
    <v>1354</v>
    <v>4</v>
    <v>Sweeny</v>
    <v>6</v>
    <v>7</v>
    <v>Map</v>
    <v>8</v>
    <v>9</v>
    <v>2272</v>
    <v>2418</v>
    <v>2419</v>
    <v>4</v>
    <v>Sweeny is a city in Brazoria County, Texas, United States, the westernmost incorporated town in the county. The population was 3,684 at the 2010 census. The city's motto is "A City with Pride". The city was once known as Adamston.</v>
    <v>2420</v>
    <v>2421</v>
    <v>2422</v>
    <v>2423</v>
    <v>2424</v>
    <v>Sweeny</v>
    <v>2425</v>
    <v>11</v>
    <v>Sweeny</v>
    <v>mdp/vdpid/5109258388345192449</v>
  </rv>
  <rv s="1">
    <fb>4136.2110122100003</fb>
    <v>10</v>
  </rv>
  <rv s="2">
    <v>211</v>
    <v>8</v>
    <v>1360</v>
    <v>0</v>
    <v>Image of Brazoria</v>
  </rv>
  <rv s="0">
    <v>536870912</v>
    <v>Pearland</v>
    <v>9b6a973d-c766-410a-b2a8-efd229fc2044</v>
    <v>en-US</v>
    <v>Map</v>
  </rv>
  <rv s="4">
    <v>https://www.bing.com/search?q=brazoria+county+texas&amp;form=skydnc</v>
    <v>Learn more on Bing</v>
  </rv>
  <rv s="1">
    <fb>374264</fb>
    <v>10</v>
  </rv>
  <rv s="7">
    <v>#VALUE!</v>
    <v>en-US</v>
    <v>dcc23dc5-01ea-f671-706e-26523df2674c</v>
    <v>536870912</v>
    <v>1</v>
    <v>1359</v>
    <v>32</v>
    <v>Brazoria</v>
    <v>33</v>
    <v>21</v>
    <v>Map</v>
    <v>8</v>
    <v>118</v>
    <v>2272</v>
    <v>2427</v>
    <v>4</v>
    <v>Brazoria County is a county in the U.S. state of Texas. As of the 2010 census, the population of the county was 313,166. The county seat is Angleton. Brazoria County is included in the Houston-The Woodlands-Sugar Land metropolitan statistical area. It is located in the Gulf Coast region of Texas.</v>
    <v>2428</v>
    <v>2429</v>
    <v>2430</v>
    <v>Brazoria</v>
    <v>2431</v>
    <v>11</v>
    <v>Brazoria</v>
    <v>mdp/vdpid/10037350</v>
  </rv>
  <rv s="1">
    <fb>122.9</fb>
    <v>10</v>
  </rv>
  <rv s="2">
    <v>212</v>
    <v>8</v>
    <v>1365</v>
    <v>0</v>
    <v>Image of Pearland</v>
  </rv>
  <rv s="1">
    <fb>29.554444</fb>
    <v>12</v>
  </rv>
  <rv s="3">
    <v>129</v>
  </rv>
  <rv s="4">
    <v>https://www.bing.com/search?q=pearland+texas&amp;form=skydnc</v>
    <v>Learn more on Bing</v>
  </rv>
  <rv s="1">
    <fb>-95.295833000000002</fb>
    <v>12</v>
  </rv>
  <rv s="1">
    <fb>122149</fb>
    <v>10</v>
  </rv>
  <rv s="5">
    <v>#VALUE!</v>
    <v>en-US</v>
    <v>9b6a973d-c766-410a-b2a8-efd229fc2044</v>
    <v>536870912</v>
    <v>1</v>
    <v>1364</v>
    <v>4</v>
    <v>Pearland</v>
    <v>20</v>
    <v>21</v>
    <v>Map</v>
    <v>8</v>
    <v>9</v>
    <v>2272</v>
    <v>2418</v>
    <v>2433</v>
    <v>4</v>
    <v>Pearland is a city in the U.S. state of Texas, within Brazoria County, with portions extending into Fort Bend and Harris counties. The city of Pearland is a principal city within the Houston–The Woodlands–Sugar Land metropolitan statistical area. At the 2010 U.S. census, the city's population was 91,252, up from a population of 37,640 at the 2000 census. Pearland's population growth rate from 2000 to 2010 was 142 percent, which ranked Pearland as the 15th-fastest-growing city in the U.S. during that time period, compared to other cities with a population of 10,000 or greater in 2000. Pearland is the third-largest city in the Greater Houston area, and from 2000 to 2010, ranked as the fastest-growing city in Greater Houston and the second-fastest-growing city in Texas. Per the American Community Survey of 2019 the population had risen to an estimated 122,460, and 131,448.</v>
    <v>2434</v>
    <v>2435</v>
    <v>2436</v>
    <v>2437</v>
    <v>2438</v>
    <v>Pearland</v>
    <v>2439</v>
    <v>11</v>
    <v>Pearland</v>
    <v>mdp/vdpid/5110562298808762370</v>
  </rv>
  <rv s="0">
    <v>536870912</v>
    <v>77463</v>
    <v>314ee64b-c4d6-ce70-725c-1fd22490e035</v>
    <v>en-US</v>
    <v>Map</v>
  </rv>
  <rv s="8">
    <v>#VALUE!</v>
    <v>en-US</v>
    <v>314ee64b-c4d6-ce70-725c-1fd22490e035</v>
    <v>536870912</v>
    <v>1</v>
    <v>1367</v>
    <v>56</v>
    <v>77463</v>
    <v>6</v>
    <v>57</v>
    <v>Map</v>
    <v>2272</v>
    <v>2418</v>
    <v>2417</v>
    <v>77463 is a postal code in Sweeny, Texas, United States</v>
    <v>77463</v>
    <v>77463</v>
    <v>mdp/vdpid/5109258068990885889</v>
  </rv>
  <rv s="0">
    <v>536870912</v>
    <v>Brazoria</v>
    <v>dcc23dc5-01ea-f671-706e-26523df2674c</v>
    <v>en-US</v>
    <v>Map</v>
  </rv>
  <rv s="0">
    <v>536870912</v>
    <v>77017</v>
    <v>7fe9d250-6bc8-83e7-b78e-b3a6a02b66de</v>
    <v>en-US</v>
    <v>Map</v>
  </rv>
  <rv s="8">
    <v>#VALUE!</v>
    <v>en-US</v>
    <v>7fe9d250-6bc8-83e7-b78e-b3a6a02b66de</v>
    <v>536870912</v>
    <v>1</v>
    <v>1370</v>
    <v>56</v>
    <v>77017</v>
    <v>6</v>
    <v>57</v>
    <v>Map</v>
    <v>2272</v>
    <v>2321</v>
    <v>2288</v>
    <v>77017 is a postal code in Houston, Texas, United States</v>
    <v>77017</v>
    <v>77017</v>
    <v>mdp/vdpid/5110561172151599105</v>
  </rv>
  <rv s="0">
    <v>536870912</v>
    <v>77642</v>
    <v>cb730a0f-48d6-371a-9a4c-926c3592f6f7</v>
    <v>en-US</v>
    <v>Map</v>
  </rv>
  <rv s="8">
    <v>#VALUE!</v>
    <v>en-US</v>
    <v>cb730a0f-48d6-371a-9a4c-926c3592f6f7</v>
    <v>536870912</v>
    <v>1</v>
    <v>1373</v>
    <v>56</v>
    <v>77642</v>
    <v>6</v>
    <v>57</v>
    <v>Map</v>
    <v>2272</v>
    <v>2273</v>
    <v>2271</v>
    <v>77642 is a postal code in Port Arthur, Texas, United States</v>
    <v>77642</v>
    <v>77642</v>
    <v>mdp/vdpid/5110691184452304897</v>
  </rv>
  <rv s="0">
    <v>536870912</v>
    <v>77012</v>
    <v>72470b0d-2cc3-c766-6a5e-7a67006cd702</v>
    <v>en-US</v>
    <v>Map</v>
  </rv>
  <rv s="8">
    <v>#VALUE!</v>
    <v>en-US</v>
    <v>72470b0d-2cc3-c766-6a5e-7a67006cd702</v>
    <v>536870912</v>
    <v>1</v>
    <v>1376</v>
    <v>56</v>
    <v>77012</v>
    <v>6</v>
    <v>57</v>
    <v>Map</v>
    <v>2272</v>
    <v>2321</v>
    <v>2288</v>
    <v>77012 is a postal code in Houston, Texas, United States</v>
    <v>77012</v>
    <v>77012</v>
    <v>mdp/vdpid/5110554987163811841</v>
  </rv>
  <rv s="0">
    <v>536870912</v>
    <v>Sunray</v>
    <v>45dd5a9b-1670-7396-906d-05648b30e7be</v>
    <v>en-US</v>
    <v>Map</v>
  </rv>
  <rv s="0">
    <v>536870912</v>
    <v>Moore County</v>
    <v>d9968b37-45f9-cd49-a0cf-51823b7b5830</v>
    <v>en-US</v>
    <v>Map</v>
  </rv>
  <rv s="2">
    <v>213</v>
    <v>8</v>
    <v>1381</v>
    <v>0</v>
    <v>Image of Sunray</v>
  </rv>
  <rv s="1">
    <fb>36.019167000000003</fb>
    <v>12</v>
  </rv>
  <rv s="4">
    <v>https://www.bing.com/search?q=sunray+texas&amp;form=skydnc</v>
    <v>Learn more on Bing</v>
  </rv>
  <rv s="1">
    <fb>-101.82388899999999</fb>
    <v>12</v>
  </rv>
  <rv s="1">
    <fb>1852</fb>
    <v>10</v>
  </rv>
  <rv s="9">
    <v>#VALUE!</v>
    <v>en-US</v>
    <v>45dd5a9b-1670-7396-906d-05648b30e7be</v>
    <v>536870912</v>
    <v>1</v>
    <v>1380</v>
    <v>75</v>
    <v>Sunray</v>
    <v>6</v>
    <v>7</v>
    <v>Map</v>
    <v>8</v>
    <v>9</v>
    <v>2272</v>
    <v>2451</v>
    <v>1003</v>
    <v>4</v>
    <v>Sunray is a city in northeast Moore County, Texas, United States. The population was 1,926 at the 2010 census.</v>
    <v>2452</v>
    <v>2453</v>
    <v>2454</v>
    <v>2455</v>
    <v>Sunray</v>
    <v>2456</v>
    <v>11</v>
    <v>Sunray</v>
    <v>mdp/vdpid/5088703149963739137</v>
  </rv>
  <rv s="1">
    <fb>2356.8891804099999</fb>
    <v>10</v>
  </rv>
  <rv s="2">
    <v>214</v>
    <v>8</v>
    <v>1386</v>
    <v>0</v>
    <v>Image of Moore</v>
  </rv>
  <rv s="0">
    <v>536870912</v>
    <v>Dumas</v>
    <v>3d6cfb87-db0f-7553-95e2-bae9003f6a23</v>
    <v>en-US</v>
    <v>Map</v>
  </rv>
  <rv s="4">
    <v>https://www.bing.com/search?q=moore+county+texas&amp;form=skydnc</v>
    <v>Learn more on Bing</v>
  </rv>
  <rv s="1">
    <fb>21485</fb>
    <v>10</v>
  </rv>
  <rv s="11">
    <v>#VALUE!</v>
    <v>en-US</v>
    <v>d9968b37-45f9-cd49-a0cf-51823b7b5830</v>
    <v>536870912</v>
    <v>1</v>
    <v>1385</v>
    <v>117</v>
    <v>Moore</v>
    <v>20</v>
    <v>21</v>
    <v>Map</v>
    <v>8</v>
    <v>9</v>
    <v>2272</v>
    <v>2458</v>
    <v>4</v>
    <v>Moore County is a county located in the U.S. state of Texas. As of the 2010 census, its population was 21,904. The county seat is Dumas. The county was created in 1876 and organized in 1892. It is named for Edwin Ward Moore, the commander of the Texas Navy.</v>
    <v>2459</v>
    <v>2460</v>
    <v>2461</v>
    <v>Moore</v>
    <v>2462</v>
    <v>Moore</v>
    <v>mdp/vdpid/10037501</v>
  </rv>
  <rv s="0">
    <v>536870912</v>
    <v>79086</v>
    <v>1196ea7c-78ff-ea43-6c2e-de87ea559de4</v>
    <v>en-US</v>
    <v>Map</v>
  </rv>
  <rv s="8">
    <v>#VALUE!</v>
    <v>en-US</v>
    <v>1196ea7c-78ff-ea43-6c2e-de87ea559de4</v>
    <v>536870912</v>
    <v>1</v>
    <v>1388</v>
    <v>56</v>
    <v>79086</v>
    <v>6</v>
    <v>57</v>
    <v>Map</v>
    <v>2272</v>
    <v>2451</v>
    <v>2450</v>
    <v>79086 is a postal code in Sunray, Texas, United States</v>
    <v>79086</v>
    <v>79086</v>
    <v>mdp/vdpid/5088755282947866625</v>
  </rv>
  <rv s="0">
    <v>536870912</v>
    <v>Moore</v>
    <v>d9968b37-45f9-cd49-a0cf-51823b7b5830</v>
    <v>en-US</v>
    <v>Map</v>
  </rv>
  <rv s="0">
    <v>536870912</v>
    <v>Borger</v>
    <v>98c97541-f6fd-9507-47ae-6f01a21538c2</v>
    <v>en-US</v>
    <v>Map</v>
  </rv>
  <rv s="0">
    <v>536870912</v>
    <v>Hutchinson County</v>
    <v>6b42e725-8133-221d-23a0-5ce741737ab5</v>
    <v>en-US</v>
    <v>Map</v>
  </rv>
  <rv s="1">
    <fb>22.532896559899999</fb>
    <v>10</v>
  </rv>
  <rv s="2">
    <v>215</v>
    <v>8</v>
    <v>1394</v>
    <v>0</v>
    <v>Image of Borger</v>
  </rv>
  <rv s="1">
    <fb>35.662778000000003</fb>
    <v>12</v>
  </rv>
  <rv s="4">
    <v>https://www.bing.com/search?q=borger+texas&amp;form=skydnc</v>
    <v>Learn more on Bing</v>
  </rv>
  <rv s="1">
    <fb>-101.401667</fb>
    <v>12</v>
  </rv>
  <rv s="1">
    <fb>12621</fb>
    <v>10</v>
  </rv>
  <rv s="9">
    <v>#VALUE!</v>
    <v>en-US</v>
    <v>98c97541-f6fd-9507-47ae-6f01a21538c2</v>
    <v>536870912</v>
    <v>1</v>
    <v>1393</v>
    <v>75</v>
    <v>Borger</v>
    <v>20</v>
    <v>21</v>
    <v>Map</v>
    <v>8</v>
    <v>9</v>
    <v>2272</v>
    <v>2468</v>
    <v>2469</v>
    <v>4</v>
    <v>Borger is the largest city in Hutchinson County, Texas, United States. The population was 13,251 at the 2010 census. Borger is named for businessman Asa Philip "Ace" Borger, who also established the Hutchinson County seat of Stinnett and several other small towns in Texas and Oklahoma.</v>
    <v>2470</v>
    <v>2471</v>
    <v>2472</v>
    <v>2473</v>
    <v>Borger</v>
    <v>2474</v>
    <v>11</v>
    <v>Borger</v>
    <v>mdp/vdpid/5088766378408673281</v>
  </rv>
  <rv s="1">
    <fb>2318.0393587499998</fb>
    <v>10</v>
  </rv>
  <rv s="2">
    <v>216</v>
    <v>8</v>
    <v>1398</v>
    <v>0</v>
    <v>Image of Hutchinson</v>
  </rv>
  <rv s="4">
    <v>https://www.bing.com/search?q=hutchinson+county+texas&amp;form=skydnc</v>
    <v>Learn more on Bing</v>
  </rv>
  <rv s="1">
    <fb>21198</fb>
    <v>10</v>
  </rv>
  <rv s="11">
    <v>#VALUE!</v>
    <v>en-US</v>
    <v>6b42e725-8133-221d-23a0-5ce741737ab5</v>
    <v>536870912</v>
    <v>1</v>
    <v>1397</v>
    <v>117</v>
    <v>Hutchinson</v>
    <v>20</v>
    <v>21</v>
    <v>Map</v>
    <v>8</v>
    <v>9</v>
    <v>2272</v>
    <v>2476</v>
    <v>4</v>
    <v>Hutchinson County is a county in the U.S. state of Texas. As of the 2010 census, its population was 22,150. Its county seat is Stinnett. The county was created in 1876, but not organized until 1901. It is named for Andrew Hutchinson, an early Texas attorney.</v>
    <v>2477</v>
    <v>2467</v>
    <v>2478</v>
    <v>Hutchinson</v>
    <v>2479</v>
    <v>Hutchinson</v>
    <v>mdp/vdpid/10037447</v>
  </rv>
  <rv s="0">
    <v>536870912</v>
    <v>79007</v>
    <v>1ca5354b-cfde-5c55-4c5f-e45893c173b6</v>
    <v>en-US</v>
    <v>Map</v>
  </rv>
  <rv s="8">
    <v>#VALUE!</v>
    <v>en-US</v>
    <v>1ca5354b-cfde-5c55-4c5f-e45893c173b6</v>
    <v>536870912</v>
    <v>1</v>
    <v>1401</v>
    <v>56</v>
    <v>79007</v>
    <v>6</v>
    <v>57</v>
    <v>Map</v>
    <v>2272</v>
    <v>2468</v>
    <v>2467</v>
    <v>79007 is a postal code in Borger, Texas, United States</v>
    <v>79007</v>
    <v>79007</v>
    <v>mdp/vdpid/5088764592289480705</v>
  </rv>
  <rv s="0">
    <v>536870912</v>
    <v>Hutchinson</v>
    <v>6b42e725-8133-221d-23a0-5ce741737ab5</v>
    <v>en-US</v>
    <v>Map</v>
  </rv>
  <rv s="0">
    <v>536870912</v>
    <v>El Paso</v>
    <v>5ac5b3e2-129c-4cfd-9ec5-550d976b226b</v>
    <v>en-US</v>
    <v>Map</v>
  </rv>
  <rv s="0">
    <v>536870912</v>
    <v>El Paso County</v>
    <v>d00512d0-ed50-b7d6-c84f-938675419c5e</v>
    <v>en-US</v>
    <v>Map</v>
  </rv>
  <rv s="1">
    <fb>663.7</fb>
    <v>10</v>
  </rv>
  <rv s="2">
    <v>217</v>
    <v>8</v>
    <v>1408</v>
    <v>0</v>
    <v>Image of El Paso</v>
  </rv>
  <rv s="1">
    <fb>31.790278000000001</fb>
    <v>12</v>
  </rv>
  <rv s="4">
    <v>https://www.bing.com/search?q=el+paso+texas&amp;form=skydnc</v>
    <v>Learn more on Bing</v>
  </rv>
  <rv s="1">
    <fb>-106.423333</fb>
    <v>12</v>
  </rv>
  <rv s="1">
    <fb>682669</fb>
    <v>10</v>
  </rv>
  <rv s="9">
    <v>#VALUE!</v>
    <v>en-US</v>
    <v>5ac5b3e2-129c-4cfd-9ec5-550d976b226b</v>
    <v>536870912</v>
    <v>1</v>
    <v>1407</v>
    <v>75</v>
    <v>El Paso</v>
    <v>20</v>
    <v>21</v>
    <v>Map</v>
    <v>8</v>
    <v>9</v>
    <v>2272</v>
    <v>2485</v>
    <v>2486</v>
    <v>4</v>
    <v>El Paso is a city and the county seat of El Paso County, Texas, United States, in the far western part of the state. The 2019 population estimate for the city from the U.S. Census was 681,728, making it the 22nd-largest city in the United States, the sixth-largest city in Texas, and the second-largest city in the Southwest behind Phoenix, Arizona. Its metropolitan statistical area covers all of El Paso and Hudspeth Counties in Texas, and has a population of 840,758.</v>
    <v>2487</v>
    <v>2488</v>
    <v>2489</v>
    <v>2490</v>
    <v>El Paso</v>
    <v>2491</v>
    <v>538</v>
    <v>El Paso</v>
    <v>mdp/vdpid/5100639179591647233</v>
  </rv>
  <rv s="1">
    <fb>2628.83793199</fb>
    <v>10</v>
  </rv>
  <rv s="2">
    <v>218</v>
    <v>8</v>
    <v>1413</v>
    <v>0</v>
    <v>Image of El Paso</v>
  </rv>
  <rv s="4">
    <v>https://www.bing.com/search?q=el+paso+county+texas&amp;form=skydnc</v>
    <v>Learn more on Bing</v>
  </rv>
  <rv s="1">
    <fb>839238</fb>
    <v>10</v>
  </rv>
  <rv s="7">
    <v>#VALUE!</v>
    <v>en-US</v>
    <v>d00512d0-ed50-b7d6-c84f-938675419c5e</v>
    <v>536870912</v>
    <v>1</v>
    <v>1412</v>
    <v>32</v>
    <v>El Paso</v>
    <v>33</v>
    <v>21</v>
    <v>Map</v>
    <v>8</v>
    <v>118</v>
    <v>2272</v>
    <v>2493</v>
    <v>4</v>
    <v>El Paso County is the westernmost county in the U.S. state of Texas. As of the 2010 census, the population was 800,647, making it the sixth-most populous county in the state of Texas. Its seat is the city of El Paso, the sixth-most populous city in Texas and the 22nd-most populous city in the United States. The county was created in 1850 and later organized in 1871.</v>
    <v>2494</v>
    <v>2484</v>
    <v>2495</v>
    <v>El Paso</v>
    <v>2496</v>
    <v>567</v>
    <v>El Paso</v>
    <v>mdp/vdpid/10037400</v>
  </rv>
  <rv s="0">
    <v>536870912</v>
    <v>79905</v>
    <v>51c03c15-2e28-563a-99e7-68bf0a792f37</v>
    <v>en-US</v>
    <v>Map</v>
  </rv>
  <rv s="8">
    <v>#VALUE!</v>
    <v>en-US</v>
    <v>51c03c15-2e28-563a-99e7-68bf0a792f37</v>
    <v>536870912</v>
    <v>1</v>
    <v>1415</v>
    <v>56</v>
    <v>79905</v>
    <v>6</v>
    <v>57</v>
    <v>Map</v>
    <v>2272</v>
    <v>2485</v>
    <v>2484</v>
    <v>79905 is a postal code in El Paso, Texas, United States</v>
    <v>79905</v>
    <v>79905</v>
    <v>mdp/vdpid/5100639693729431553</v>
  </rv>
  <rv s="0">
    <v>536870912</v>
    <v>El Paso</v>
    <v>d00512d0-ed50-b7d6-c84f-938675419c5e</v>
    <v>en-US</v>
    <v>Map</v>
  </rv>
  <rv s="0">
    <v>536870912</v>
    <v>Pasadena</v>
    <v>2e6ee4b0-4b2c-4d74-8321-017768b9b664</v>
    <v>en-US</v>
    <v>Map</v>
  </rv>
  <rv s="1">
    <fb>115.25447090999999</fb>
    <v>10</v>
  </rv>
  <rv s="2">
    <v>219</v>
    <v>8</v>
    <v>1422</v>
    <v>0</v>
    <v>Image of Pasadena</v>
  </rv>
  <rv s="1">
    <fb>29.676110999999999</fb>
    <v>12</v>
  </rv>
  <rv s="3">
    <v>130</v>
  </rv>
  <rv s="4">
    <v>https://www.bing.com/search?q=pasadena+texas&amp;form=skydnc</v>
    <v>Learn more on Bing</v>
  </rv>
  <rv s="1">
    <fb>-95.173889000000003</fb>
    <v>12</v>
  </rv>
  <rv s="1">
    <fb>153219</fb>
    <v>10</v>
  </rv>
  <rv s="5">
    <v>#VALUE!</v>
    <v>en-US</v>
    <v>2e6ee4b0-4b2c-4d74-8321-017768b9b664</v>
    <v>536870912</v>
    <v>1</v>
    <v>1421</v>
    <v>4</v>
    <v>Pasadena</v>
    <v>20</v>
    <v>21</v>
    <v>Map</v>
    <v>8</v>
    <v>9</v>
    <v>2272</v>
    <v>2321</v>
    <v>2502</v>
    <v>4</v>
    <v>Pasadena is a city in the U.S. state of Texas, within the Houston–The Woodlands–Sugar Land metropolitan area. As of the 2010 U.S. Census, the city's population is 149,043, making it the seventeenth most populous city in the state of Texas, as well as the second-largest city in Harris County. The area was founded in 1893 by John H. Burnett of Galveston, who named the area after Pasadena, California, because of the perceived lush vegetation.</v>
    <v>2503</v>
    <v>2504</v>
    <v>2505</v>
    <v>2506</v>
    <v>2507</v>
    <v>Pasadena</v>
    <v>2508</v>
    <v>11</v>
    <v>Pasadena</v>
    <v>mdp/vdpid/5110561027968204801</v>
  </rv>
  <rv s="0">
    <v>536870912</v>
    <v>77506</v>
    <v>a97c45b4-6408-ffe7-c4dc-8c56519d288e</v>
    <v>en-US</v>
    <v>Map</v>
  </rv>
  <rv s="8">
    <v>#VALUE!</v>
    <v>en-US</v>
    <v>a97c45b4-6408-ffe7-c4dc-8c56519d288e</v>
    <v>536870912</v>
    <v>1</v>
    <v>1425</v>
    <v>56</v>
    <v>77506</v>
    <v>6</v>
    <v>57</v>
    <v>Map</v>
    <v>2272</v>
    <v>2321</v>
    <v>2501</v>
    <v>77506 is a postal code in Pasadena, Texas, United States</v>
    <v>77506</v>
    <v>77506</v>
    <v>mdp/vdpid/5110560992333398017</v>
  </rv>
  <rv s="0">
    <v>536870912</v>
    <v>Three Rivers</v>
    <v>17faa8b7-13ce-b91d-e3a7-980c7e98ba39</v>
    <v>en-US</v>
    <v>Map</v>
  </rv>
  <rv s="0">
    <v>536870912</v>
    <v>Live Oak County</v>
    <v>5667a97b-8242-c6d4-a241-34ddd9947cca</v>
    <v>en-US</v>
    <v>Map</v>
  </rv>
  <rv s="1">
    <fb>3.6259833544700002</fb>
    <v>10</v>
  </rv>
  <rv s="1">
    <fb>28.464445999999999</fb>
    <v>12</v>
  </rv>
  <rv s="4">
    <v>https://www.bing.com/search?q=three+rivers+texas&amp;form=skydnc</v>
    <v>Learn more on Bing</v>
  </rv>
  <rv s="1">
    <fb>-98.180192000000005</fb>
    <v>12</v>
  </rv>
  <rv s="1">
    <fb>1934</fb>
    <v>10</v>
  </rv>
  <rv s="16">
    <v>#VALUE!</v>
    <v>en-US</v>
    <v>17faa8b7-13ce-b91d-e3a7-980c7e98ba39</v>
    <v>536870912</v>
    <v>1</v>
    <v>1428</v>
    <v>576</v>
    <v>Three Rivers</v>
    <v>6</v>
    <v>57</v>
    <v>Map</v>
    <v>8</v>
    <v>9</v>
    <v>2272</v>
    <v>2513</v>
    <v>2514</v>
    <v>4</v>
    <v>Three Rivers is a city in Live Oak County, Texas, United States. The population was 1,848 at the 2010 census.</v>
    <v>2515</v>
    <v>2516</v>
    <v>2517</v>
    <v>Three Rivers</v>
    <v>2518</v>
    <v>11</v>
    <v>Three Rivers</v>
    <v>mdp/vdpid/5109142653958619138</v>
  </rv>
  <rv s="1">
    <fb>2794.5971710499998</fb>
    <v>10</v>
  </rv>
  <rv s="2">
    <v>220</v>
    <v>8</v>
    <v>1434</v>
    <v>0</v>
    <v>Image of Live Oak County</v>
  </rv>
  <rv s="0">
    <v>536870912</v>
    <v>George West</v>
    <v>fbc7cf6c-22f9-951b-28c4-4d44be2e190a</v>
    <v>en-US</v>
    <v>Map</v>
  </rv>
  <rv s="4">
    <v>https://www.bing.com/search?q=live+oak+county+texas&amp;form=skydnc</v>
    <v>Learn more on Bing</v>
  </rv>
  <rv s="1">
    <fb>12166</fb>
    <v>10</v>
  </rv>
  <rv s="11">
    <v>#VALUE!</v>
    <v>en-US</v>
    <v>5667a97b-8242-c6d4-a241-34ddd9947cca</v>
    <v>536870912</v>
    <v>1</v>
    <v>1433</v>
    <v>117</v>
    <v>Live Oak County</v>
    <v>6</v>
    <v>7</v>
    <v>Map</v>
    <v>8</v>
    <v>9</v>
    <v>2272</v>
    <v>2520</v>
    <v>4</v>
    <v>Live Oak County is a county located in the U.S. state of Texas. As of the 2010 census, its population was 11,531. Its county seat is George West. The county was named for the groves of live oak within its borders.</v>
    <v>2521</v>
    <v>2522</v>
    <v>2523</v>
    <v>Live Oak County</v>
    <v>2524</v>
    <v>Live Oak County</v>
    <v>mdp/vdpid/10037479</v>
  </rv>
  <rv s="0">
    <v>536870912</v>
    <v>78071</v>
    <v>98fad52d-29a8-5381-8728-03a3bb6a54d0</v>
    <v>en-US</v>
    <v>Map</v>
  </rv>
  <rv s="8">
    <v>#VALUE!</v>
    <v>en-US</v>
    <v>98fad52d-29a8-5381-8728-03a3bb6a54d0</v>
    <v>536870912</v>
    <v>1</v>
    <v>1436</v>
    <v>56</v>
    <v>78071</v>
    <v>6</v>
    <v>57</v>
    <v>Map</v>
    <v>2272</v>
    <v>2513</v>
    <v>2512</v>
    <v>78071 is a postal code in Three Rivers, Texas, United States</v>
    <v>78071</v>
    <v>78071</v>
    <v>mdp/vdpid/5109145310932762625</v>
  </rv>
  <rv s="0">
    <v>536870912</v>
    <v>Galena Park</v>
    <v>19d9f259-b025-462f-dd14-832c66640fbb</v>
    <v>en-US</v>
    <v>Map</v>
  </rv>
  <rv s="1">
    <fb>12.949940551699999</fb>
    <v>10</v>
  </rv>
  <rv s="2">
    <v>221</v>
    <v>8</v>
    <v>1440</v>
    <v>0</v>
    <v>Image of Galena Park</v>
  </rv>
  <rv s="1">
    <fb>29.738889</fb>
    <v>12</v>
  </rv>
  <rv s="4">
    <v>https://www.bing.com/search?q=galena+park+texas&amp;form=skydnc</v>
    <v>Learn more on Bing</v>
  </rv>
  <rv s="1">
    <fb>-95.237222000000003</fb>
    <v>12</v>
  </rv>
  <rv s="1">
    <fb>10931</fb>
    <v>10</v>
  </rv>
  <rv s="9">
    <v>#VALUE!</v>
    <v>en-US</v>
    <v>19d9f259-b025-462f-dd14-832c66640fbb</v>
    <v>536870912</v>
    <v>1</v>
    <v>1439</v>
    <v>75</v>
    <v>Galena Park</v>
    <v>6</v>
    <v>7</v>
    <v>Map</v>
    <v>8</v>
    <v>9</v>
    <v>2272</v>
    <v>2321</v>
    <v>2529</v>
    <v>4</v>
    <v>Galena Park is a city in Harris County, Texas, United States, within the Houston–Sugar Land–Baytown metropolitan area. The population was 10,887 at the 2010 census.</v>
    <v>2530</v>
    <v>2531</v>
    <v>2532</v>
    <v>2533</v>
    <v>Galena Park</v>
    <v>2534</v>
    <v>11</v>
    <v>Galena Park</v>
    <v>mdp/vdpid/5110557967233581058</v>
  </rv>
  <rv s="0">
    <v>536870912</v>
    <v>77547</v>
    <v>eff7622a-4bdf-5c87-a363-93593dfe1797</v>
    <v>en-US</v>
    <v>Map</v>
  </rv>
  <rv s="8">
    <v>#VALUE!</v>
    <v>en-US</v>
    <v>eff7622a-4bdf-5c87-a363-93593dfe1797</v>
    <v>536870912</v>
    <v>1</v>
    <v>1443</v>
    <v>56</v>
    <v>77547</v>
    <v>6</v>
    <v>57</v>
    <v>Map</v>
    <v>2272</v>
    <v>2321</v>
    <v>2528</v>
    <v>77547 is a postal code in Galena Park, Texas, United States</v>
    <v>77547</v>
    <v>77547</v>
    <v>mdp/vdpid/5110557935457533953</v>
  </rv>
  <rv s="0">
    <v>536870912</v>
    <v>Tyler</v>
    <v>d498103b-ecba-42e6-b936-ca033af17468</v>
    <v>en-US</v>
    <v>Map</v>
  </rv>
  <rv s="0">
    <v>536870912</v>
    <v>Smith County</v>
    <v>816f0f04-2c37-3ae7-948f-c00ecdc4f71a</v>
    <v>en-US</v>
    <v>Map</v>
  </rv>
  <rv s="1">
    <fb>140.833</fb>
    <v>10</v>
  </rv>
  <rv s="2">
    <v>222</v>
    <v>8</v>
    <v>1450</v>
    <v>0</v>
    <v>Image of Tyler</v>
  </rv>
  <rv s="1">
    <fb>32.35</fb>
    <v>12</v>
  </rv>
  <rv s="3">
    <v>131</v>
  </rv>
  <rv s="4">
    <v>https://www.bing.com/search?q=tyler+texas&amp;form=skydnc</v>
    <v>Learn more on Bing</v>
  </rv>
  <rv s="1">
    <fb>-95.3</fb>
    <v>12</v>
  </rv>
  <rv s="1">
    <fb>105729</fb>
    <v>10</v>
  </rv>
  <rv s="5">
    <v>#VALUE!</v>
    <v>en-US</v>
    <v>d498103b-ecba-42e6-b936-ca033af17468</v>
    <v>536870912</v>
    <v>1</v>
    <v>1449</v>
    <v>4</v>
    <v>Tyler</v>
    <v>20</v>
    <v>21</v>
    <v>Map</v>
    <v>8</v>
    <v>9</v>
    <v>2272</v>
    <v>2539</v>
    <v>2540</v>
    <v>4</v>
    <v>Tyler is a city in the U.S. state of Texas and the largest city and county seat of Smith County. It is also the largest city in Northeast Texas. With a 2019 census-estimated population of 106,991, Tyler was the thirty-eighth most populous city in Texas and 292nd in the United States. It is the principal city of the Greater Tyler metropolitan statistical area, which is the 199th most populous metropolitan area in the U.S. and 16th in Texas after Waco and the College Station–Bryan areas, with a population of 230,221 in 2018.</v>
    <v>2541</v>
    <v>2542</v>
    <v>2543</v>
    <v>2544</v>
    <v>2545</v>
    <v>Tyler</v>
    <v>2546</v>
    <v>11</v>
    <v>Tyler</v>
    <v>mdp/vdpid/5109430530030436353</v>
  </rv>
  <rv s="1">
    <fb>2457.8987167099999</fb>
    <v>10</v>
  </rv>
  <rv s="2">
    <v>223</v>
    <v>8</v>
    <v>1454</v>
    <v>0</v>
    <v>Image of Smith County</v>
  </rv>
  <rv s="4">
    <v>https://www.bing.com/search?q=smith+county+texas&amp;form=skydnc</v>
    <v>Learn more on Bing</v>
  </rv>
  <rv s="1">
    <fb>230221</fb>
    <v>10</v>
  </rv>
  <rv s="7">
    <v>#VALUE!</v>
    <v>en-US</v>
    <v>816f0f04-2c37-3ae7-948f-c00ecdc4f71a</v>
    <v>536870912</v>
    <v>1</v>
    <v>1453</v>
    <v>32</v>
    <v>Smith County</v>
    <v>129</v>
    <v>7</v>
    <v>Map</v>
    <v>8</v>
    <v>9</v>
    <v>2272</v>
    <v>2548</v>
    <v>4</v>
    <v>Smith County is a county in the U.S. state of Texas. As of the 2010 census, its population was 209,714. Its county seat is Tyler. Smith County is named for James Smith, a general during the Texas Revolution.</v>
    <v>2549</v>
    <v>2538</v>
    <v>2550</v>
    <v>Smith County</v>
    <v>2551</v>
    <v>11</v>
    <v>Smith County</v>
    <v>mdp/vdpid/10037542</v>
  </rv>
  <rv s="0">
    <v>536870912</v>
    <v>75702</v>
    <v>80115fa5-6711-ca4f-099f-68dc42ccb00a</v>
    <v>en-US</v>
    <v>Map</v>
  </rv>
  <rv s="8">
    <v>#VALUE!</v>
    <v>en-US</v>
    <v>80115fa5-6711-ca4f-099f-68dc42ccb00a</v>
    <v>536870912</v>
    <v>1</v>
    <v>1457</v>
    <v>56</v>
    <v>75702</v>
    <v>6</v>
    <v>57</v>
    <v>Map</v>
    <v>2272</v>
    <v>2539</v>
    <v>2538</v>
    <v>75702 is a postal code in Tyler, Texas, United States</v>
    <v>75702</v>
    <v>75702</v>
    <v>mdp/vdpid/5109624072396865537</v>
  </rv>
  <rv s="0">
    <v>536870912</v>
    <v>Big Spring</v>
    <v>7987248c-4e51-5177-e048-20ff6f6f3a88</v>
    <v>en-US</v>
    <v>Map</v>
  </rv>
  <rv s="0">
    <v>536870912</v>
    <v>Howard County</v>
    <v>b1f526ef-c98d-987e-7f7d-742089457ced</v>
    <v>en-US</v>
    <v>Map</v>
  </rv>
  <rv s="1">
    <fb>49.727771718500001</fb>
    <v>10</v>
  </rv>
  <rv s="2">
    <v>224</v>
    <v>8</v>
    <v>1463</v>
    <v>0</v>
    <v>Image of Big Spring</v>
  </rv>
  <rv s="1">
    <fb>32.243333</fb>
    <v>12</v>
  </rv>
  <rv s="3">
    <v>132</v>
  </rv>
  <rv s="4">
    <v>https://www.bing.com/search?q=big+spring+texas&amp;form=skydnc</v>
    <v>Learn more on Bing</v>
  </rv>
  <rv s="1">
    <fb>-101.475278</fb>
    <v>12</v>
  </rv>
  <rv s="1">
    <fb>28162</fb>
    <v>10</v>
  </rv>
  <rv s="5">
    <v>#VALUE!</v>
    <v>en-US</v>
    <v>7987248c-4e51-5177-e048-20ff6f6f3a88</v>
    <v>536870912</v>
    <v>1</v>
    <v>1462</v>
    <v>4</v>
    <v>Big Spring</v>
    <v>20</v>
    <v>21</v>
    <v>Map</v>
    <v>8</v>
    <v>9</v>
    <v>2272</v>
    <v>2556</v>
    <v>2557</v>
    <v>4</v>
    <v>Big Spring is a city in and the county seat of Howard County, Texas, United States, at the crossroads of U.S. Highway 87 and Interstate 20. With a population of 27,282 as of the 2010 census, it is the largest city between Midland to the west, Abilene to the east, Lubbock to the north, and San Angelo to the south. Big Spring was established as the county seat of Howard County in 1882; it is the largest community in the county.</v>
    <v>2558</v>
    <v>2559</v>
    <v>2560</v>
    <v>2561</v>
    <v>2562</v>
    <v>Big Spring</v>
    <v>2563</v>
    <v>11</v>
    <v>Big Spring</v>
    <v>mdp/vdpid/5101357050995146753</v>
  </rv>
  <rv s="1">
    <fb>2341.34925174</fb>
    <v>10</v>
  </rv>
  <rv s="2">
    <v>225</v>
    <v>8</v>
    <v>1467</v>
    <v>0</v>
    <v>Image of Howard</v>
  </rv>
  <rv s="4">
    <v>https://www.bing.com/search?q=howard+county+texas&amp;form=skydnc</v>
    <v>Learn more on Bing</v>
  </rv>
  <rv s="1">
    <fb>36459</fb>
    <v>10</v>
  </rv>
  <rv s="11">
    <v>#VALUE!</v>
    <v>en-US</v>
    <v>b1f526ef-c98d-987e-7f7d-742089457ced</v>
    <v>536870912</v>
    <v>1</v>
    <v>1466</v>
    <v>117</v>
    <v>Howard</v>
    <v>20</v>
    <v>21</v>
    <v>Map</v>
    <v>8</v>
    <v>9</v>
    <v>2272</v>
    <v>2565</v>
    <v>4</v>
    <v>Howard County is a county located in the U.S. state of Texas. At the 2010 census, its population was 35,012. Its county seat is Big Spring. The county was created in 1876 and organized in 1882. It is named for Volney E. Howard, a U.S. Congressman from Texas.</v>
    <v>2566</v>
    <v>2555</v>
    <v>2567</v>
    <v>Howard</v>
    <v>2568</v>
    <v>Howard</v>
    <v>mdp/vdpid/10037444</v>
  </rv>
  <rv s="0">
    <v>536870912</v>
    <v>79720</v>
    <v>53e19d47-dd56-a292-1da0-688834a53bb4</v>
    <v>en-US</v>
    <v>Map</v>
  </rv>
  <rv s="8">
    <v>#VALUE!</v>
    <v>en-US</v>
    <v>53e19d47-dd56-a292-1da0-688834a53bb4</v>
    <v>536870912</v>
    <v>1</v>
    <v>1469</v>
    <v>56</v>
    <v>79720</v>
    <v>6</v>
    <v>57</v>
    <v>Map</v>
    <v>2272</v>
    <v>2556</v>
    <v>2555</v>
    <v>79720 is a postal code in Big Spring, Texas, United States</v>
    <v>79720</v>
    <v>79720</v>
    <v>mdp/vdpid/5101363683229958145</v>
  </rv>
  <rv s="0">
    <v>536870912</v>
    <v>Howard</v>
    <v>b1f526ef-c98d-987e-7f7d-742089457ced</v>
    <v>en-US</v>
    <v>Map</v>
  </rv>
  <rv s="0">
    <v>536870912</v>
    <v>Channelview</v>
    <v>bbe4a08b-8e93-3a39-2878-34e624f2b4e1</v>
    <v>en-US</v>
    <v>Map</v>
  </rv>
  <rv s="2">
    <v>226</v>
    <v>8</v>
    <v>1473</v>
    <v>0</v>
    <v>Image of Channelview</v>
  </rv>
  <rv s="1">
    <fb>29.788839500000002</fb>
    <v>12</v>
  </rv>
  <rv s="4">
    <v>https://www.bing.com/search?q=channelview+texas&amp;form=skydnc</v>
    <v>Learn more on Bing</v>
  </rv>
  <rv s="1">
    <fb>-95.1368461</fb>
    <v>12</v>
  </rv>
  <rv s="1">
    <fb>38289</fb>
    <v>10</v>
  </rv>
  <rv s="9">
    <v>#VALUE!</v>
    <v>en-US</v>
    <v>bbe4a08b-8e93-3a39-2878-34e624f2b4e1</v>
    <v>536870912</v>
    <v>1</v>
    <v>1472</v>
    <v>75</v>
    <v>Channelview</v>
    <v>6</v>
    <v>7</v>
    <v>Map</v>
    <v>8</v>
    <v>135</v>
    <v>2272</v>
    <v>2321</v>
    <v>1455</v>
    <v>4</v>
    <v>Channelview is a census-designated place in the U.S. state of Texas within the Houston–The Woodlands–Sugar Land metropolitan area and Harris County. The population was 38,289 at the 2010 U.S. census.</v>
    <v>2574</v>
    <v>2575</v>
    <v>2576</v>
    <v>2577</v>
    <v>Channelview</v>
    <v>2578</v>
    <v>11</v>
    <v>Channelview</v>
    <v>mdp/vdpid/5110558286420115457</v>
  </rv>
  <rv s="0">
    <v>536870912</v>
    <v>77530</v>
    <v>b7914d07-6925-821a-2b63-1845f61ca3b4</v>
    <v>en-US</v>
    <v>Map</v>
  </rv>
  <rv s="12">
    <v>#VALUE!</v>
    <v>en-US</v>
    <v>b7914d07-6925-821a-2b63-1845f61ca3b4</v>
    <v>536870912</v>
    <v>1</v>
    <v>143</v>
    <v>77530</v>
    <v>6</v>
    <v>57</v>
    <v>Map</v>
    <v>2272</v>
    <v>2321</v>
    <v>2573</v>
    <v>77530 is a postal code in Channelview, Texas, United States</v>
    <v>77530</v>
    <v>77530</v>
    <v>mdp/vdpid/5110558519036215297</v>
  </rv>
  <rv s="0">
    <v>536870912</v>
    <v>77015</v>
    <v>d19fa414-f41e-51bb-197e-a15117a97743</v>
    <v>en-US</v>
    <v>Map</v>
  </rv>
  <rv s="8">
    <v>#VALUE!</v>
    <v>en-US</v>
    <v>d19fa414-f41e-51bb-197e-a15117a97743</v>
    <v>536870912</v>
    <v>1</v>
    <v>1476</v>
    <v>56</v>
    <v>77015</v>
    <v>6</v>
    <v>57</v>
    <v>Map</v>
    <v>2272</v>
    <v>2321</v>
    <v>2288</v>
    <v>77015 is a postal code in Houston, Texas, United States</v>
    <v>77015</v>
    <v>77015</v>
    <v>mdp/vdpid/5110558045331521537</v>
  </rv>
  <rv s="0">
    <v>536870912</v>
    <v>San Antonio</v>
    <v>227b2515-cb4d-49b7-9e37-9f46f910612e</v>
    <v>en-US</v>
    <v>Map</v>
  </rv>
  <rv s="0">
    <v>536870912</v>
    <v>Bexar County</v>
    <v>02b1f4e0-5e72-6d90-157d-2e78b76f3dd3</v>
    <v>en-US</v>
    <v>Map</v>
  </rv>
  <rv s="1">
    <fb>1205.4000000000001</fb>
    <v>10</v>
  </rv>
  <rv s="2">
    <v>227</v>
    <v>8</v>
    <v>1481</v>
    <v>0</v>
    <v>Image of San Antonio</v>
  </rv>
  <rv s="1">
    <fb>29.416667</fb>
    <v>12</v>
  </rv>
  <rv s="0">
    <v>805306368</v>
    <v>Ron Nirenberg (Mayor)</v>
    <v>52c0337f-1265-eed4-b39c-1061826f5ca5</v>
    <v>en-US</v>
    <v>Generic</v>
  </rv>
  <rv s="3">
    <v>133</v>
  </rv>
  <rv s="4">
    <v>https://www.bing.com/search?q=san+antonio+texas&amp;form=skydnc</v>
    <v>Learn more on Bing</v>
  </rv>
  <rv s="1">
    <fb>-98.5</fb>
    <v>12</v>
  </rv>
  <rv s="1">
    <fb>1532233</fb>
    <v>10</v>
  </rv>
  <rv s="5">
    <v>#VALUE!</v>
    <v>en-US</v>
    <v>227b2515-cb4d-49b7-9e37-9f46f910612e</v>
    <v>536870912</v>
    <v>1</v>
    <v>1480</v>
    <v>4</v>
    <v>San Antonio</v>
    <v>20</v>
    <v>21</v>
    <v>Map</v>
    <v>8</v>
    <v>9</v>
    <v>2272</v>
    <v>2585</v>
    <v>2586</v>
    <v>4</v>
    <v>San Antonio, officially the City of San Antonio, is the seventh-most populous city in the United States, and the second-most populous city in both Texas and the Southern United States, with 1,547,253 residents in 2019. Founded as a Spanish mission and colonial outpost in 1718, the city became the first chartered civil settlement in present-day Texas in 1731. The area was still part of the Spanish Empire, and later of the Mexican Republic. It is the state's oldest municipality, having celebrated its 300th anniversary on May 1, 2018.</v>
    <v>2587</v>
    <v>2588</v>
    <v>2590</v>
    <v>2591</v>
    <v>2592</v>
    <v>San Antonio</v>
    <v>2593</v>
    <v>11</v>
    <v>San Antonio</v>
    <v>mdp/vdpid/5108677976363368450</v>
  </rv>
  <rv s="1">
    <fb>3255.6150546899999</fb>
    <v>10</v>
  </rv>
  <rv s="2">
    <v>228</v>
    <v>8</v>
    <v>1485</v>
    <v>0</v>
    <v>Image of Bexar</v>
  </rv>
  <rv s="4">
    <v>https://www.bing.com/search?q=bexar+county+texas&amp;form=skydnc</v>
    <v>Learn more on Bing</v>
  </rv>
  <rv s="1">
    <fb>1986049</fb>
    <v>10</v>
  </rv>
  <rv s="7">
    <v>#VALUE!</v>
    <v>en-US</v>
    <v>02b1f4e0-5e72-6d90-157d-2e78b76f3dd3</v>
    <v>536870912</v>
    <v>1</v>
    <v>1484</v>
    <v>32</v>
    <v>Bexar</v>
    <v>33</v>
    <v>21</v>
    <v>Map</v>
    <v>8</v>
    <v>9</v>
    <v>2272</v>
    <v>2595</v>
    <v>4</v>
    <v>Bexar County is a county in the U.S. state of Texas. As of the 2010 census, the population was 1,714,773, and a 2019 estimate put the population at 2,003,554. It is the 16th-most populous county in the nation and the fourth-most populated in Texas. Its county seat is San Antonio, the second-most populous city in Texas and the seventh-largest city in the United States.</v>
    <v>2596</v>
    <v>2584</v>
    <v>2597</v>
    <v>Bexar</v>
    <v>2598</v>
    <v>11</v>
    <v>Bexar</v>
    <v>mdp/vdpid/10037345</v>
  </rv>
  <rv s="0">
    <v>536870912</v>
    <v>78223</v>
    <v>210011a6-8e81-8bd4-0f7d-164f4f7a75e6</v>
    <v>en-US</v>
    <v>Map</v>
  </rv>
  <rv s="8">
    <v>#VALUE!</v>
    <v>en-US</v>
    <v>210011a6-8e81-8bd4-0f7d-164f4f7a75e6</v>
    <v>536870912</v>
    <v>1</v>
    <v>1488</v>
    <v>56</v>
    <v>78223</v>
    <v>6</v>
    <v>57</v>
    <v>Map</v>
    <v>2272</v>
    <v>2585</v>
    <v>2584</v>
    <v>78223 is a postal code in San Antonio, Texas, United States</v>
    <v>78223</v>
    <v>78223</v>
    <v>mdp/vdpid/5109058589956243457</v>
  </rv>
  <rv s="0">
    <v>536870912</v>
    <v>Bexar</v>
    <v>02b1f4e0-5e72-6d90-157d-2e78b76f3dd3</v>
    <v>en-US</v>
    <v>Map</v>
  </rv>
  <rv s="0">
    <v>536870912</v>
    <v>Nixon</v>
    <v>584244ac-0ccc-102f-cdee-f205ae706e00</v>
    <v>en-US</v>
    <v>Map</v>
  </rv>
  <rv s="0">
    <v>536870912</v>
    <v>Wilson County</v>
    <v>22f9feef-4ccf-4397-b625-7fde354d9eb0</v>
    <v>en-US</v>
    <v>Map</v>
  </rv>
  <rv s="1">
    <fb>2.8489869213699999</fb>
    <v>10</v>
  </rv>
  <rv s="1">
    <fb>29.269822000000001</fb>
    <v>12</v>
  </rv>
  <rv s="4">
    <v>https://www.bing.com/search?q=nixon+texas&amp;form=skydnc</v>
    <v>Learn more on Bing</v>
  </rv>
  <rv s="1">
    <fb>-97.767431999999999</fb>
    <v>12</v>
  </rv>
  <rv s="1">
    <fb>2471</fb>
    <v>10</v>
  </rv>
  <rv s="16">
    <v>#VALUE!</v>
    <v>en-US</v>
    <v>584244ac-0ccc-102f-cdee-f205ae706e00</v>
    <v>536870912</v>
    <v>1</v>
    <v>1491</v>
    <v>576</v>
    <v>Nixon</v>
    <v>20</v>
    <v>557</v>
    <v>Map</v>
    <v>8</v>
    <v>9</v>
    <v>2272</v>
    <v>2604</v>
    <v>2605</v>
    <v>4</v>
    <v>Nixon is a city, self-described as a "compact neighborhood," at US 87 in Gonzales and Wilson counties; alongside the Clear Fork Creek in the Juan J. Tejada League, in the U.S. state of Texas. Approaching 100 city blocks, the Nixon urban-area is defined by its schools at its north-end in the neighborhood of Rancho; with the southwest boundary hosting its industrial park and meat packing facilities, upon the 87-corridor towards Pandora and the county seat of Floresville.</v>
    <v>2606</v>
    <v>2607</v>
    <v>2608</v>
    <v>Nixon</v>
    <v>2609</v>
    <v>11</v>
    <v>Nixon</v>
    <v>mdp/vdpid/5109068749114179585</v>
  </rv>
  <rv s="0">
    <v>536870912</v>
    <v>78140</v>
    <v>a14a0117-020b-b99f-23e2-002d24433f5f</v>
    <v>en-US</v>
    <v>Map</v>
  </rv>
  <rv s="0">
    <v>536870912</v>
    <v>Gonzales County</v>
    <v>5e7cdd37-24dd-9b43-55d3-eb1f48f20bc5</v>
    <v>en-US</v>
    <v>Map</v>
  </rv>
  <rv s="8">
    <v>#VALUE!</v>
    <v>en-US</v>
    <v>a14a0117-020b-b99f-23e2-002d24433f5f</v>
    <v>536870912</v>
    <v>1</v>
    <v>1493</v>
    <v>56</v>
    <v>78140</v>
    <v>6</v>
    <v>57</v>
    <v>Map</v>
    <v>2272</v>
    <v>2612</v>
    <v>2603</v>
    <v>78140 is a postal code in Nixon, Texas, United States</v>
    <v>78140</v>
    <v>78140</v>
    <v>mdp/vdpid/5109093085405511681</v>
  </rv>
  <rv s="1">
    <fb>2771.2872780600001</fb>
    <v>10</v>
  </rv>
  <rv s="2">
    <v>229</v>
    <v>8</v>
    <v>1497</v>
    <v>0</v>
    <v>Image of Gonzales County</v>
  </rv>
  <rv s="0">
    <v>536870912</v>
    <v>Gonzales</v>
    <v>5e289b6e-4701-e71d-33b0-6a94f8e66547</v>
    <v>en-US</v>
    <v>Map</v>
  </rv>
  <rv s="4">
    <v>https://www.bing.com/search?q=gonzales+county+texas&amp;form=skydnc</v>
    <v>Learn more on Bing</v>
  </rv>
  <rv s="1">
    <fb>20826</fb>
    <v>10</v>
  </rv>
  <rv s="7">
    <v>#VALUE!</v>
    <v>en-US</v>
    <v>5e7cdd37-24dd-9b43-55d3-eb1f48f20bc5</v>
    <v>536870912</v>
    <v>1</v>
    <v>1496</v>
    <v>32</v>
    <v>Gonzales County</v>
    <v>33</v>
    <v>21</v>
    <v>Map</v>
    <v>8</v>
    <v>9</v>
    <v>2272</v>
    <v>2614</v>
    <v>4</v>
    <v>Gonzales County is a county in the U.S. state of Texas. As of the 2010 census, its population was 19,807. The county is named for its county seat, the city of Gonzales. The county was created in 1836 and organized the following year. As of August 2020, under strict budgetary limitations, the County of Gonzales government-body is unique in that it claims to have no commercial paper, regarding it as "the absence of any county debt."</v>
    <v>2615</v>
    <v>2616</v>
    <v>2617</v>
    <v>Gonzales County</v>
    <v>2618</v>
    <v>11</v>
    <v>Gonzales County</v>
    <v>mdp/vdpid/10037419</v>
  </rv>
  <rv s="0">
    <v>536870912</v>
    <v>Salt Lake City</v>
    <v>520b8048-39fe-4c55-8cbf-a52f9d8756fd</v>
    <v>en-US</v>
    <v>Map</v>
  </rv>
  <rv s="0">
    <v>536870912</v>
    <v>Utah</v>
    <v>c6705e44-d27f-4240-95a2-54e802e3b524</v>
    <v>en-US</v>
    <v>Map</v>
  </rv>
  <rv s="0">
    <v>536870912</v>
    <v>Salt Lake County</v>
    <v>4de16a24-172b-170c-1217-486126e2ddd9</v>
    <v>en-US</v>
    <v>Map</v>
  </rv>
  <rv s="1">
    <fb>282.5</fb>
    <v>10</v>
  </rv>
  <rv s="2">
    <v>230</v>
    <v>8</v>
    <v>1505</v>
    <v>0</v>
    <v>Image of Salt Lake City</v>
  </rv>
  <rv s="1">
    <fb>40.75</fb>
    <v>12</v>
  </rv>
  <rv s="3">
    <v>134</v>
  </rv>
  <rv s="4">
    <v>https://www.bing.com/search?q=salt+lake+city+utah&amp;form=skydnc</v>
    <v>Learn more on Bing</v>
  </rv>
  <rv s="1">
    <fb>-111.88333299999999</fb>
    <v>12</v>
  </rv>
  <rv s="1">
    <fb>200591</fb>
    <v>10</v>
  </rv>
  <rv s="5">
    <v>#VALUE!</v>
    <v>en-US</v>
    <v>520b8048-39fe-4c55-8cbf-a52f9d8756fd</v>
    <v>536870912</v>
    <v>1</v>
    <v>1504</v>
    <v>4</v>
    <v>Salt Lake City</v>
    <v>20</v>
    <v>21</v>
    <v>Map</v>
    <v>8</v>
    <v>9</v>
    <v>2621</v>
    <v>2622</v>
    <v>2623</v>
    <v>4</v>
    <v>Salt Lake City is the capital and most populous city of the U.S. state of Utah, as well as the seat of Salt Lake County, the most populous county in Utah. With an estimated population of 200,567 in 2019, the city is the core of the Salt Lake City metropolitan area, which has a population of 1,222,540.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currently the 22nd largest in the nation. It is the larger of only two major urban areas located within the Great Basin.</v>
    <v>2624</v>
    <v>2625</v>
    <v>2626</v>
    <v>2627</v>
    <v>2628</v>
    <v>Salt Lake City</v>
    <v>2629</v>
    <v>538</v>
    <v>Salt Lake City</v>
    <v>mdp/vdpid/5081478942645288961</v>
  </rv>
  <rv s="1">
    <fb>219887</fb>
    <v>10</v>
  </rv>
  <rv s="1">
    <fb>22662</fb>
    <v>10</v>
  </rv>
  <rv s="1">
    <fb>906292</fb>
    <v>10</v>
  </rv>
  <rv s="1">
    <fb>1054164</fb>
    <v>10</v>
  </rv>
  <rv s="2">
    <v>231</v>
    <v>8</v>
    <v>1510</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3">
    <v>135</v>
  </rv>
  <rv s="4">
    <v>https://www.bing.com/search?q=utah&amp;form=skydnc</v>
    <v>Learn more on Bing</v>
  </rv>
  <rv s="1">
    <fb>887</fb>
    <v>24</v>
  </rv>
  <rv s="1">
    <fb>60727</fb>
    <v>24</v>
  </rv>
  <rv s="1">
    <fb>215900</fb>
    <v>24</v>
  </rv>
  <rv s="1">
    <fb>3.15</fb>
    <v>25</v>
  </rv>
  <rv s="1">
    <fb>3161105</fb>
    <v>10</v>
  </rv>
  <rv s="1">
    <fb>1.4999999999999999E-2</fb>
    <v>27</v>
  </rv>
  <rv s="1">
    <fb>0.311</fb>
    <v>26</v>
  </rv>
  <rv s="1">
    <fb>8.4000000000000005E-2</fb>
    <v>26</v>
  </rv>
  <rv s="1">
    <fb>0.91200000000000003</fb>
    <v>26</v>
  </rv>
  <rv s="1">
    <fb>0.13699999999999998</fb>
    <v>26</v>
  </rv>
  <rv s="1">
    <fb>0.01</fb>
    <v>26</v>
  </rv>
  <rv s="1">
    <fb>0.30499999999999999</fb>
    <v>26</v>
  </rv>
  <rv s="6">
    <v>#VALUE!</v>
    <v>en-US</v>
    <v>c6705e44-d27f-4240-95a2-54e802e3b524</v>
    <v>536870912</v>
    <v>1</v>
    <v>1509</v>
    <v>18</v>
    <v>Utah</v>
    <v>20</v>
    <v>21</v>
    <v>Map</v>
    <v>8</v>
    <v>22</v>
    <v>US-UT</v>
    <v>2631</v>
    <v>2632</v>
    <v>2620</v>
    <v>4</v>
    <v>Utah is a state in the Western United States. It is bordered by Colorado to the east, Wyoming to the northeast, Idaho to the north, Arizona to the south and Nevada to the west. It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 with more than 170,000 residents. Most of the western half of Utah lies in the Great Basin.</v>
    <v>2633</v>
    <v>2634</v>
    <v>2635</v>
    <v>2620</v>
    <v>2639</v>
    <v>2640</v>
    <v>2641</v>
    <v>2642</v>
    <v>2643</v>
    <v>Utah</v>
    <v>2644</v>
    <v>2645</v>
    <v>681</v>
    <v>1350</v>
    <v>2646</v>
    <v>257</v>
    <v>2647</v>
    <v>155</v>
    <v>2648</v>
    <v>2649</v>
    <v>2650</v>
    <v>154</v>
    <v>2651</v>
    <v>1711</v>
    <v>1404</v>
    <v>2652</v>
    <v>2648</v>
    <v>2649</v>
    <v>567</v>
    <v>Utah</v>
    <v>mdp/vdpid/34626</v>
  </rv>
  <rv s="1">
    <fb>2092.7103931500001</fb>
    <v>10</v>
  </rv>
  <rv s="2">
    <v>232</v>
    <v>8</v>
    <v>1515</v>
    <v>0</v>
    <v>Image of Salt Lake</v>
  </rv>
  <rv s="4">
    <v>https://www.bing.com/search?q=salt+lake+county+utah&amp;form=skydnc</v>
    <v>Learn more on Bing</v>
  </rv>
  <rv s="1">
    <fb>1152633</fb>
    <v>10</v>
  </rv>
  <rv s="7">
    <v>#VALUE!</v>
    <v>en-US</v>
    <v>4de16a24-172b-170c-1217-486126e2ddd9</v>
    <v>536870912</v>
    <v>1</v>
    <v>1514</v>
    <v>32</v>
    <v>Salt Lake</v>
    <v>33</v>
    <v>21</v>
    <v>Map</v>
    <v>8</v>
    <v>9</v>
    <v>2621</v>
    <v>2654</v>
    <v>4</v>
    <v>Salt Lake County is located in the U.S. state of Utah. As of the 2010 United States Census, the population was 1,029,655, making it the most populous county in Utah. Its county seat and largest city is Salt Lake City, the state capital. The county was created in 1850. Salt Lake County is the 37th most populated county in the United States and is one of four counties in the Rocky Mountains to make it into the top 100. Salt Lake County is the only county of the first class in Utah - which under the Utah Code is a county with a population of 700,000 or greater.</v>
    <v>2655</v>
    <v>2620</v>
    <v>2656</v>
    <v>Salt Lake</v>
    <v>2657</v>
    <v>567</v>
    <v>Salt Lake</v>
    <v>mdp/vdpid/10037602</v>
  </rv>
  <rv s="0">
    <v>536870912</v>
    <v>84103</v>
    <v>b4eeb7fc-da60-57a4-5b36-ed95ed649804</v>
    <v>en-US</v>
    <v>Map</v>
  </rv>
  <rv s="8">
    <v>#VALUE!</v>
    <v>en-US</v>
    <v>b4eeb7fc-da60-57a4-5b36-ed95ed649804</v>
    <v>536870912</v>
    <v>1</v>
    <v>1517</v>
    <v>56</v>
    <v>84103</v>
    <v>6</v>
    <v>57</v>
    <v>Map</v>
    <v>2621</v>
    <v>2622</v>
    <v>2620</v>
    <v>84103 is a postal code in Salt Lake City, Utah, United States</v>
    <v>84103</v>
    <v>84103</v>
    <v>mdp/vdpid/5081479362226683905</v>
  </rv>
  <rv s="0">
    <v>536870912</v>
    <v>Salt Lake</v>
    <v>4de16a24-172b-170c-1217-486126e2ddd9</v>
    <v>en-US</v>
    <v>Map</v>
  </rv>
  <rv s="0">
    <v>536870912</v>
    <v>North Salt Lake</v>
    <v>b752b268-83ef-665b-0ea5-625fe35ca6ea</v>
    <v>en-US</v>
    <v>Map</v>
  </rv>
  <rv s="0">
    <v>536870912</v>
    <v>Davis County</v>
    <v>8fe38046-e904-6e3b-94af-86c8fea9bbe9</v>
    <v>en-US</v>
    <v>Map</v>
  </rv>
  <rv s="1">
    <fb>21.237902504800001</fb>
    <v>10</v>
  </rv>
  <rv s="2">
    <v>233</v>
    <v>8</v>
    <v>1522</v>
    <v>0</v>
    <v>Image of North Salt Lake</v>
  </rv>
  <rv s="1">
    <fb>40.845832999999999</fb>
    <v>12</v>
  </rv>
  <rv s="4">
    <v>https://www.bing.com/search?q=north+salt+lake+davis+county+utah&amp;form=skydnc</v>
    <v>Learn more on Bing</v>
  </rv>
  <rv s="1">
    <fb>-111.906944</fb>
    <v>12</v>
  </rv>
  <rv s="1">
    <fb>20850</fb>
    <v>10</v>
  </rv>
  <rv s="9">
    <v>#VALUE!</v>
    <v>en-US</v>
    <v>b752b268-83ef-665b-0ea5-625fe35ca6ea</v>
    <v>536870912</v>
    <v>1</v>
    <v>1521</v>
    <v>75</v>
    <v>North Salt Lake</v>
    <v>6</v>
    <v>7</v>
    <v>Map</v>
    <v>8</v>
    <v>9</v>
    <v>2621</v>
    <v>2663</v>
    <v>2664</v>
    <v>4</v>
    <v>North Salt Lake is a city in Davis County, Utah, United States. It is part of the Ogden–Clearfield, Utah Metropolitan Statistical Area. The population was 16,322 at the 2010 census, which had risen to an estimated 20,948 as of 2019.</v>
    <v>2665</v>
    <v>2666</v>
    <v>2667</v>
    <v>2668</v>
    <v>North Salt Lake</v>
    <v>2669</v>
    <v>567</v>
    <v>North Salt Lake</v>
    <v>mdp/vdpid/5081290973267361793</v>
  </rv>
  <rv s="1">
    <fb>1642.05246195</fb>
    <v>10</v>
  </rv>
  <rv s="2">
    <v>234</v>
    <v>8</v>
    <v>1527</v>
    <v>0</v>
    <v>Image of Davis</v>
  </rv>
  <rv s="0">
    <v>536870912</v>
    <v>Layton</v>
    <v>fbbbdf8b-71db-4a21-acf0-01e65fa42eff</v>
    <v>en-US</v>
    <v>Map</v>
  </rv>
  <rv s="4">
    <v>https://www.bing.com/search?q=davis+county+utah&amp;form=skydnc</v>
    <v>Learn more on Bing</v>
  </rv>
  <rv s="1">
    <fb>351713</fb>
    <v>10</v>
  </rv>
  <rv s="7">
    <v>#VALUE!</v>
    <v>en-US</v>
    <v>8fe38046-e904-6e3b-94af-86c8fea9bbe9</v>
    <v>536870912</v>
    <v>1</v>
    <v>1526</v>
    <v>32</v>
    <v>Davis</v>
    <v>129</v>
    <v>7</v>
    <v>Map</v>
    <v>8</v>
    <v>9</v>
    <v>2621</v>
    <v>2671</v>
    <v>4</v>
    <v>Davis County is a county in northern Utah, United States. As of the 2010 United States Census, the population was 306,479, making it Utah's third-most populous county. Its county seat is Farmington, and its largest city is Layton.</v>
    <v>2672</v>
    <v>2673</v>
    <v>2674</v>
    <v>Davis</v>
    <v>2675</v>
    <v>567</v>
    <v>Davis</v>
    <v>mdp/vdpid/10037590</v>
  </rv>
  <rv s="1">
    <fb>53.871752694999998</fb>
    <v>10</v>
  </rv>
  <rv s="2">
    <v>235</v>
    <v>8</v>
    <v>1534</v>
    <v>0</v>
    <v>Image of Layton</v>
  </rv>
  <rv s="1">
    <fb>41.078055999999997</fb>
    <v>12</v>
  </rv>
  <rv s="3">
    <v>136</v>
  </rv>
  <rv s="4">
    <v>https://www.bing.com/search?q=layton+utah&amp;form=skydnc</v>
    <v>Learn more on Bing</v>
  </rv>
  <rv s="1">
    <fb>-111.95527800000001</fb>
    <v>12</v>
  </rv>
  <rv s="1">
    <fb>77303</fb>
    <v>10</v>
  </rv>
  <rv s="5">
    <v>#VALUE!</v>
    <v>en-US</v>
    <v>fbbbdf8b-71db-4a21-acf0-01e65fa42eff</v>
    <v>536870912</v>
    <v>1</v>
    <v>1533</v>
    <v>4</v>
    <v>Layton</v>
    <v>20</v>
    <v>21</v>
    <v>Map</v>
    <v>8</v>
    <v>9</v>
    <v>2621</v>
    <v>2663</v>
    <v>2677</v>
    <v>4</v>
    <v>Layton is a city in Davis County, Utah, United States. It is part of the Ogden-Clearfield Metropolitan Statistical Area. As of the 2010 census, the city had a population of 67,311, rising to an estimated 78,014 by 2019. Layton is the most populous city in Davis County and the ninth most populous in Utah.</v>
    <v>2678</v>
    <v>2679</v>
    <v>2680</v>
    <v>2681</v>
    <v>2682</v>
    <v>Layton</v>
    <v>2683</v>
    <v>538</v>
    <v>Layton</v>
    <v>mdp/vdpid/5081285602242985985</v>
  </rv>
  <rv s="0">
    <v>536870912</v>
    <v>84054</v>
    <v>1c431120-ff04-533c-0b20-f04813ca85d7</v>
    <v>en-US</v>
    <v>Map</v>
  </rv>
  <rv s="8">
    <v>#VALUE!</v>
    <v>en-US</v>
    <v>1c431120-ff04-533c-0b20-f04813ca85d7</v>
    <v>536870912</v>
    <v>1</v>
    <v>1536</v>
    <v>56</v>
    <v>84054</v>
    <v>6</v>
    <v>57</v>
    <v>Map</v>
    <v>2621</v>
    <v>2663</v>
    <v>2662</v>
    <v>84054 is a postal code in North Salt Lake, Utah, United States</v>
    <v>84054</v>
    <v>84054</v>
    <v>mdp/vdpid/5081291171808935937</v>
  </rv>
  <rv s="0">
    <v>536870912</v>
    <v>Davis</v>
    <v>8fe38046-e904-6e3b-94af-86c8fea9bbe9</v>
    <v>en-US</v>
    <v>Map</v>
  </rv>
  <rv s="0">
    <v>536870912</v>
    <v>Woods Cross</v>
    <v>22409719-c17e-fc1b-20cd-d94849611d3f</v>
    <v>en-US</v>
    <v>Map</v>
  </rv>
  <rv s="1">
    <fb>9.3239571972099995</fb>
    <v>10</v>
  </rv>
  <rv s="2">
    <v>236</v>
    <v>8</v>
    <v>1541</v>
    <v>0</v>
    <v>Image of Woods Cross</v>
  </rv>
  <rv s="1">
    <fb>40.874737099999997</fb>
    <v>12</v>
  </rv>
  <rv s="4">
    <v>https://www.bing.com/search?q=woods+cross+utah&amp;form=skydnc</v>
    <v>Learn more on Bing</v>
  </rv>
  <rv s="1">
    <fb>-111.9020245</fb>
    <v>12</v>
  </rv>
  <rv s="1">
    <fb>11328</fb>
    <v>10</v>
  </rv>
  <rv s="9">
    <v>#VALUE!</v>
    <v>en-US</v>
    <v>22409719-c17e-fc1b-20cd-d94849611d3f</v>
    <v>536870912</v>
    <v>1</v>
    <v>1540</v>
    <v>75</v>
    <v>Woods Cross</v>
    <v>6</v>
    <v>7</v>
    <v>Map</v>
    <v>8</v>
    <v>9</v>
    <v>2621</v>
    <v>2663</v>
    <v>2689</v>
    <v>4</v>
    <v>Woods Cross is a city in Davis County, Utah, United States. It is part of the Ogden–Clearfield, Utah Metropolitan Statistical Area. The population was 9,761 as of the 2010 census, with an estimated population in 2019 of 11,431.</v>
    <v>2690</v>
    <v>2691</v>
    <v>2692</v>
    <v>2693</v>
    <v>Woods Cross</v>
    <v>2694</v>
    <v>538</v>
    <v>Woods Cross</v>
    <v>mdp/vdpid/5081290167793221633</v>
  </rv>
  <rv s="0">
    <v>536870912</v>
    <v>84087</v>
    <v>38eb549c-3a5d-79d8-c933-5d27a0feacd0</v>
    <v>en-US</v>
    <v>Map</v>
  </rv>
  <rv s="8">
    <v>#VALUE!</v>
    <v>en-US</v>
    <v>38eb549c-3a5d-79d8-c933-5d27a0feacd0</v>
    <v>536870912</v>
    <v>1</v>
    <v>1543</v>
    <v>56</v>
    <v>84087</v>
    <v>6</v>
    <v>57</v>
    <v>Map</v>
    <v>2621</v>
    <v>2663</v>
    <v>2688</v>
    <v>84087 is a postal code in Woods Cross, Utah, United States</v>
    <v>84087</v>
    <v>84087</v>
    <v>mdp/vdpid/5081290932851048449</v>
  </rv>
  <rv s="0">
    <v>536870912</v>
    <v>Blaine</v>
    <v>c1d9ddb6-9f0d-9273-f527-33c084309ad4</v>
    <v>en-US</v>
    <v>Map</v>
  </rv>
  <rv s="0">
    <v>536870912</v>
    <v>Washington</v>
    <v>982ad551-fd5d-45df-bd70-bf704dd576e4</v>
    <v>en-US</v>
    <v>Map</v>
  </rv>
  <rv s="0">
    <v>536870912</v>
    <v>Whatcom County</v>
    <v>45a2d4e0-7108-99c1-6f02-859d9c17fa63</v>
    <v>en-US</v>
    <v>Map</v>
  </rv>
  <rv s="1">
    <fb>21.83</fb>
    <v>10</v>
  </rv>
  <rv s="2">
    <v>237</v>
    <v>8</v>
    <v>1548</v>
    <v>0</v>
    <v>Image of Blaine</v>
  </rv>
  <rv s="1">
    <fb>48.994033799999997</fb>
    <v>12</v>
  </rv>
  <rv s="3">
    <v>137</v>
  </rv>
  <rv s="4">
    <v>https://www.bing.com/search?q=blaine+washington&amp;form=skydnc</v>
    <v>Learn more on Bing</v>
  </rv>
  <rv s="1">
    <fb>-122.75157</fb>
    <v>12</v>
  </rv>
  <rv s="1">
    <fb>5436</fb>
    <v>10</v>
  </rv>
  <rv s="5">
    <v>#VALUE!</v>
    <v>en-US</v>
    <v>c1d9ddb6-9f0d-9273-f527-33c084309ad4</v>
    <v>536870912</v>
    <v>1</v>
    <v>1547</v>
    <v>4</v>
    <v>Blaine</v>
    <v>20</v>
    <v>21</v>
    <v>Map</v>
    <v>8</v>
    <v>9</v>
    <v>2699</v>
    <v>2700</v>
    <v>2701</v>
    <v>4</v>
    <v>Blaine is a city in Whatcom County, Washington, United States. The city's northern boundary is the Canada–US border; the Peace Arch international monument straddles the border of both countries. The population was 4,684 at the 2010 census. Since Blaine is located right on the border with Canada, it is the northernmost city on Interstate 5, the southernmost being Imperial Beach, California.</v>
    <v>2702</v>
    <v>2703</v>
    <v>2704</v>
    <v>2705</v>
    <v>2706</v>
    <v>Blaine</v>
    <v>2707</v>
    <v>307</v>
    <v>Blaine</v>
    <v>mdp/vdpid/4859708133209014274</v>
  </rv>
  <rv s="1">
    <fb>184827</fb>
    <v>10</v>
  </rv>
  <rv s="1">
    <fb>44077</fb>
    <v>10</v>
  </rv>
  <rv s="0">
    <v>536870912</v>
    <v>Olympia</v>
    <v>25db44e7-f2cd-390a-3d28-310cf208511a</v>
    <v>en-US</v>
    <v>Map</v>
  </rv>
  <rv s="1">
    <fb>2668912</fb>
    <v>10</v>
  </rv>
  <rv s="1">
    <fb>3025685</fb>
    <v>10</v>
  </rv>
  <rv s="2">
    <v>238</v>
    <v>8</v>
    <v>1553</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138</v>
  </rv>
  <rv s="4">
    <v>https://www.bing.com/search?q=washington+state&amp;form=skydnc</v>
    <v>Learn more on Bing</v>
  </rv>
  <rv s="1">
    <fb>1014</fb>
    <v>24</v>
  </rv>
  <rv s="1">
    <fb>61062</fb>
    <v>24</v>
  </rv>
  <rv s="1">
    <fb>259500</fb>
    <v>24</v>
  </rv>
  <rv s="1">
    <fb>2.56</fb>
    <v>25</v>
  </rv>
  <rv s="1">
    <fb>7535591</fb>
    <v>10</v>
  </rv>
  <rv s="1">
    <fb>0.14400000000000002</fb>
    <v>26</v>
  </rv>
  <rv s="1">
    <fb>1.9E-2</fb>
    <v>27</v>
  </rv>
  <rv s="1">
    <fb>0.32899999999999996</fb>
    <v>26</v>
  </rv>
  <rv s="1">
    <fb>0.13400000000000001</fb>
    <v>26</v>
  </rv>
  <rv s="1">
    <fb>0.90400000000000003</fb>
    <v>26</v>
  </rv>
  <rv s="1">
    <fb>0.124</fb>
    <v>26</v>
  </rv>
  <rv s="1">
    <fb>0.63500000000000001</fb>
    <v>26</v>
  </rv>
  <rv s="1">
    <fb>0.80299999999999994</fb>
    <v>26</v>
  </rv>
  <rv s="6">
    <v>#VALUE!</v>
    <v>en-US</v>
    <v>982ad551-fd5d-45df-bd70-bf704dd576e4</v>
    <v>536870912</v>
    <v>1</v>
    <v>1552</v>
    <v>18</v>
    <v>Washington</v>
    <v>20</v>
    <v>21</v>
    <v>Map</v>
    <v>8</v>
    <v>22</v>
    <v>US-WA</v>
    <v>2709</v>
    <v>2710</v>
    <v>2711</v>
    <v>4</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2712</v>
    <v>2713</v>
    <v>2714</v>
    <v>2715</v>
    <v>2718</v>
    <v>2719</v>
    <v>2720</v>
    <v>2721</v>
    <v>2722</v>
    <v>Washington</v>
    <v>2723</v>
    <v>2724</v>
    <v>2648</v>
    <v>2725</v>
    <v>2726</v>
    <v>2648</v>
    <v>2727</v>
    <v>1397</v>
    <v>2728</v>
    <v>2729</v>
    <v>2730</v>
    <v>2731</v>
    <v>1476</v>
    <v>1643</v>
    <v>2050</v>
    <v>1084</v>
    <v>565</v>
    <v>2732</v>
    <v>307</v>
    <v>Washington</v>
    <v>mdp/vdpid/35841</v>
  </rv>
  <rv s="1">
    <fb>6485.3302282799996</fb>
    <v>10</v>
  </rv>
  <rv s="2">
    <v>239</v>
    <v>8</v>
    <v>1557</v>
    <v>0</v>
    <v>Image of Whatcom County</v>
  </rv>
  <rv s="0">
    <v>536870912</v>
    <v>Bellingham</v>
    <v>de7a1dfc-48ad-4b9f-b364-7711617b3742</v>
    <v>en-US</v>
    <v>Map</v>
  </rv>
  <rv s="4">
    <v>https://www.bing.com/search?q=whatcom+county+washington&amp;form=skydnc</v>
    <v>Learn more on Bing</v>
  </rv>
  <rv s="1">
    <fb>225685</fb>
    <v>10</v>
  </rv>
  <rv s="7">
    <v>#VALUE!</v>
    <v>en-US</v>
    <v>45a2d4e0-7108-99c1-6f02-859d9c17fa63</v>
    <v>536870912</v>
    <v>1</v>
    <v>1556</v>
    <v>32</v>
    <v>Whatcom County</v>
    <v>33</v>
    <v>21</v>
    <v>Map</v>
    <v>8</v>
    <v>9</v>
    <v>2699</v>
    <v>2734</v>
    <v>4</v>
    <v>Whatcom County is located in the U.S. state of Washington. As of the 2010 census, the population was 201,140. It is bordered by Metro Vancouver Regional District and Fraser Valley Regional District in Canada on the north, Okanogan County on the east, Skagit County on the south, and the Salish Sea on the west. The county seat and largest city is Bellingham.</v>
    <v>2735</v>
    <v>2736</v>
    <v>2737</v>
    <v>Whatcom County</v>
    <v>2738</v>
    <v>307</v>
    <v>Whatcom County</v>
    <v>mdp/vdpid/10037800</v>
  </rv>
  <rv s="0">
    <v>536870912</v>
    <v>Thurston County</v>
    <v>4b663a75-4a23-de86-b2a2-c2e4e2e8605a</v>
    <v>en-US</v>
    <v>Map</v>
  </rv>
  <rv s="1">
    <fb>47.914780041199997</fb>
    <v>10</v>
  </rv>
  <rv s="2">
    <v>240</v>
    <v>8</v>
    <v>1565</v>
    <v>0</v>
    <v>Image of Olympia</v>
  </rv>
  <rv s="1">
    <fb>47.042499999999997</fb>
    <v>12</v>
  </rv>
  <rv s="3">
    <v>139</v>
  </rv>
  <rv s="4">
    <v>https://www.bing.com/search?q=olympia+washington&amp;form=skydnc</v>
    <v>Learn more on Bing</v>
  </rv>
  <rv s="1">
    <fb>-122.893056</fb>
    <v>12</v>
  </rv>
  <rv s="1">
    <fb>52555</fb>
    <v>10</v>
  </rv>
  <rv s="5">
    <v>#VALUE!</v>
    <v>en-US</v>
    <v>25db44e7-f2cd-390a-3d28-310cf208511a</v>
    <v>536870912</v>
    <v>1</v>
    <v>1564</v>
    <v>4</v>
    <v>Olympia</v>
    <v>6</v>
    <v>7</v>
    <v>Map</v>
    <v>8</v>
    <v>9</v>
    <v>2699</v>
    <v>2740</v>
    <v>2741</v>
    <v>4</v>
    <v>Olympia is the capital of the U.S. state of Washington and the county seat and largest city of Thurston County. It is located 60 miles southwest of Seattle, the state's largest city, and is a cultural center of the southern Puget Sound region.</v>
    <v>2742</v>
    <v>2743</v>
    <v>2744</v>
    <v>2745</v>
    <v>2746</v>
    <v>Olympia</v>
    <v>2747</v>
    <v>307</v>
    <v>Olympia</v>
    <v>mdp/vdpid/4860616545769881601</v>
  </rv>
  <rv s="0">
    <v>536870912</v>
    <v>King County</v>
    <v>54389684-d1e7-09ad-33b0-d0587d219a6e</v>
    <v>en-US</v>
    <v>Map</v>
  </rv>
  <rv s="1">
    <fb>369.2</fb>
    <v>10</v>
  </rv>
  <rv s="2">
    <v>241</v>
    <v>8</v>
    <v>1574</v>
    <v>0</v>
    <v>Image of Seattle</v>
  </rv>
  <rv s="1">
    <fb>47.603228999999999</fb>
    <v>12</v>
  </rv>
  <rv s="0">
    <v>805306368</v>
    <v>Jenny Durkan (Mayor)</v>
    <v>9a49a13a-1311-3251-e95f-a1b105447b46</v>
    <v>en-US</v>
    <v>Generic</v>
  </rv>
  <rv s="3">
    <v>140</v>
  </rv>
  <rv s="4">
    <v>https://www.bing.com/search?q=seattle&amp;form=skydnc</v>
    <v>Learn more on Bing</v>
  </rv>
  <rv s="1">
    <fb>-122.33028</fb>
    <v>12</v>
  </rv>
  <rv s="1">
    <fb>729601</fb>
    <v>10</v>
  </rv>
  <rv s="5">
    <v>#VALUE!</v>
    <v>en-US</v>
    <v>5fbba6b8-85e1-4d41-9444-d9055436e473</v>
    <v>536870912</v>
    <v>1</v>
    <v>1572</v>
    <v>4</v>
    <v>Seattle</v>
    <v>20</v>
    <v>21</v>
    <v>Map</v>
    <v>8</v>
    <v>1573</v>
    <v>2699</v>
    <v>2749</v>
    <v>2750</v>
    <v>4</v>
    <v>Seattle is a seaport city on the West Coast of the United States. It is the seat of King County, Washington. Seattle is the largest city in both the state of Washington and the Pacific Northwest region of North America. According to U.S. Census data released in 2019, the Seattle metropolitan area's population stands at 3.98 million, making it the 15th-largest in the United States. In July 2013, Seattle was the fastest-growing major city in the United States and remained in the top five in May 2015 with an annual growth rate of 2.1%. In July 2016, Seattle ranked as the fastest-growing major U.S. city, with a 3.1% annual growth rate.</v>
    <v>2751</v>
    <v>2752</v>
    <v>2754</v>
    <v>2755</v>
    <v>2756</v>
    <v>Seattle</v>
    <v>2757</v>
    <v>307</v>
    <v>Seattle</v>
    <v>mdp/vdpid/4860655131336638465</v>
  </rv>
  <rv s="1">
    <fb>82.102623097700004</fb>
    <v>10</v>
  </rv>
  <rv s="2">
    <v>242</v>
    <v>8</v>
    <v>1581</v>
    <v>0</v>
    <v>Image of Bellingham</v>
  </rv>
  <rv s="1">
    <fb>48.754899399999999</fb>
    <v>12</v>
  </rv>
  <rv s="3">
    <v>141</v>
  </rv>
  <rv s="4">
    <v>https://www.bing.com/search?q=bellingham+washington&amp;form=skydnc</v>
    <v>Learn more on Bing</v>
  </rv>
  <rv s="1">
    <fb>-122.4781217</fb>
    <v>12</v>
  </rv>
  <rv s="1">
    <fb>90665</fb>
    <v>10</v>
  </rv>
  <rv s="5">
    <v>#VALUE!</v>
    <v>en-US</v>
    <v>de7a1dfc-48ad-4b9f-b364-7711617b3742</v>
    <v>536870912</v>
    <v>1</v>
    <v>1580</v>
    <v>4</v>
    <v>Bellingham</v>
    <v>20</v>
    <v>21</v>
    <v>Map</v>
    <v>8</v>
    <v>9</v>
    <v>2699</v>
    <v>2700</v>
    <v>2759</v>
    <v>4</v>
    <v>Bellingham is the most populous city in and county seat of Whatcom County in the U.S. state of Washington. It lies 21 miles south of the U.S.–Canada border in between two major cities of the Pacific Northwest: Vancouver, British Columbia and Seattle. The city had a population of 80,885 as of the 2010 census and is estimated to have grown to 92,314 as of 2019.</v>
    <v>2760</v>
    <v>2761</v>
    <v>2762</v>
    <v>2763</v>
    <v>2764</v>
    <v>Bellingham</v>
    <v>2765</v>
    <v>307</v>
    <v>Bellingham</v>
    <v>mdp/vdpid/4859730364899262465</v>
  </rv>
  <rv s="0">
    <v>536870912</v>
    <v>98230</v>
    <v>709e6bc7-f276-c782-f7a8-426e5a628c53</v>
    <v>en-US</v>
    <v>Map</v>
  </rv>
  <rv s="0">
    <v>536870912</v>
    <v>New York</v>
    <v>caeb7b9a-f5d7-4686-8fb5-cf7628296b13</v>
    <v>en-US</v>
    <v>Map</v>
  </rv>
  <rv s="8">
    <v>#VALUE!</v>
    <v>en-US</v>
    <v>709e6bc7-f276-c782-f7a8-426e5a628c53</v>
    <v>536870912</v>
    <v>1</v>
    <v>1583</v>
    <v>56</v>
    <v>98230</v>
    <v>6</v>
    <v>57</v>
    <v>Map</v>
    <v>2768</v>
    <v>2700</v>
    <v>2698</v>
    <v>98230 is a postal code in Blaine, Washington, United States</v>
    <v>98230</v>
    <v>98230</v>
    <v>mdp/vdpid/4859721163787468801</v>
  </rv>
  <rv s="1">
    <fb>141300</fb>
    <v>10</v>
  </rv>
  <rv s="1">
    <fb>33711</fb>
    <v>10</v>
  </rv>
  <rv s="0">
    <v>536870912</v>
    <v>Albany</v>
    <v>62ca8245-972e-448d-af38-345d4a958798</v>
    <v>en-US</v>
    <v>Map</v>
  </rv>
  <rv s="1">
    <fb>7262279</fb>
    <v>10</v>
  </rv>
  <rv s="1">
    <fb>8231687</fb>
    <v>10</v>
  </rv>
  <rv s="2">
    <v>243</v>
    <v>8</v>
    <v>1590</v>
    <v>0</v>
    <v>Image of New York</v>
  </rv>
  <rv s="0">
    <v>536870912</v>
    <v>New York</v>
    <v>60d5dc2b-c915-460b-b722-c9e3485499ca</v>
    <v>en-US</v>
    <v>Map</v>
  </rv>
  <rv s="0">
    <v>805306368</v>
    <v>Kathy Hochul (Lieutenant Governor)</v>
    <v>df92839d-3205-3454-b70c-aeefc37041a6</v>
    <v>en-US</v>
    <v>Generic</v>
  </rv>
  <rv s="0">
    <v>805306368</v>
    <v>Andrew Cuomo (Governor)</v>
    <v>d9754aa8-5260-aab8-3492-ae5df0fec93f</v>
    <v>en-US</v>
    <v>Generic</v>
  </rv>
  <rv s="3">
    <v>142</v>
  </rv>
  <rv s="4">
    <v>https://www.bing.com/search?q=new+york+state&amp;form=skydnc</v>
    <v>Learn more on Bing</v>
  </rv>
  <rv s="1">
    <fb>1132</fb>
    <v>24</v>
  </rv>
  <rv s="1">
    <fb>59269</fb>
    <v>24</v>
  </rv>
  <rv s="1">
    <fb>283400</fb>
    <v>24</v>
  </rv>
  <rv s="1">
    <fb>19542209</fb>
    <v>10</v>
  </rv>
  <rv s="1">
    <fb>8.8000000000000009E-2</fb>
    <v>26</v>
  </rv>
  <rv s="1">
    <fb>0.34200000000000003</fb>
    <v>26</v>
  </rv>
  <rv s="1">
    <fb>0.17600000000000002</fb>
    <v>26</v>
  </rv>
  <rv s="1">
    <fb>0.85599999999999998</fb>
    <v>26</v>
  </rv>
  <rv s="1">
    <fb>0.188</fb>
    <v>26</v>
  </rv>
  <rv s="1">
    <fb>0.70099999999999996</fb>
    <v>26</v>
  </rv>
  <rv s="6">
    <v>#VALUE!</v>
    <v>en-US</v>
    <v>caeb7b9a-f5d7-4686-8fb5-cf7628296b13</v>
    <v>536870912</v>
    <v>1</v>
    <v>1589</v>
    <v>18</v>
    <v>New York</v>
    <v>20</v>
    <v>21</v>
    <v>Map</v>
    <v>8</v>
    <v>22</v>
    <v>US-NY</v>
    <v>2770</v>
    <v>2771</v>
    <v>2772</v>
    <v>4</v>
    <v>New York is a state in the northeastern United States. It was one of the original thirteen colonies forming the United States. With a total area of 54,555 square miles, New York is the 27th largest state. Its population of more than 19 million as of 2019 makes it the fourth most populous. Sometimes referred to as New York State, it is the home of New York City.</v>
    <v>2773</v>
    <v>2774</v>
    <v>2775</v>
    <v>2776</v>
    <v>2779</v>
    <v>2780</v>
    <v>2781</v>
    <v>2782</v>
    <v>2783</v>
    <v>New York</v>
    <v>725</v>
    <v>2784</v>
    <v>737</v>
    <v>1705</v>
    <v>259</v>
    <v>2785</v>
    <v>2786</v>
    <v>2787</v>
    <v>1084</v>
    <v>2788</v>
    <v>2789</v>
    <v>1957</v>
    <v>39</v>
    <v>151</v>
    <v>1404</v>
    <v>560</v>
    <v>43</v>
    <v>2790</v>
    <v>599</v>
    <v>New York</v>
    <v>mdp/vdpid/23161</v>
  </rv>
  <rv s="0">
    <v>536870912</v>
    <v>Albany County</v>
    <v>a3061797-713e-5786-6c4e-9e48da278578</v>
    <v>en-US</v>
    <v>Map</v>
  </rv>
  <rv s="1">
    <fb>56.461740805300003</fb>
    <v>10</v>
  </rv>
  <rv s="2">
    <v>244</v>
    <v>8</v>
    <v>1597</v>
    <v>0</v>
    <v>Image of Albany</v>
  </rv>
  <rv s="1">
    <fb>42.652500000000003</fb>
    <v>12</v>
  </rv>
  <rv s="0">
    <v>805306368</v>
    <v>Kathy Sheehan (Mayor)</v>
    <v>1731f8a8-2401-4ecb-ac65-14c77d908f53</v>
    <v>en-US</v>
    <v>Generic</v>
  </rv>
  <rv s="3">
    <v>143</v>
  </rv>
  <rv s="4">
    <v>https://www.bing.com/search?q=albany+new+york&amp;form=skydnc</v>
    <v>Learn more on Bing</v>
  </rv>
  <rv s="1">
    <fb>-73.757221999999999</fb>
    <v>12</v>
  </rv>
  <rv s="1">
    <fb>97279</fb>
    <v>10</v>
  </rv>
  <rv s="5">
    <v>#VALUE!</v>
    <v>en-US</v>
    <v>62ca8245-972e-448d-af38-345d4a958798</v>
    <v>536870912</v>
    <v>1</v>
    <v>1596</v>
    <v>4</v>
    <v>Albany</v>
    <v>20</v>
    <v>21</v>
    <v>Map</v>
    <v>8</v>
    <v>9</v>
    <v>2768</v>
    <v>2792</v>
    <v>2793</v>
    <v>4</v>
    <v>Albany is the capital of the U.S. state of New York and the seat and largest city of Albany County. Albany is located on the west bank of the Hudson River approximately 10 miles south of its confluence with the Mohawk River and approximately 135 miles north of New York City.</v>
    <v>2794</v>
    <v>2795</v>
    <v>2797</v>
    <v>2798</v>
    <v>2799</v>
    <v>Albany</v>
    <v>2800</v>
    <v>599</v>
    <v>Albany</v>
    <v>mdp/vdpid/5486479930554318849</v>
  </rv>
  <rv s="1">
    <fb>1214.45</fb>
    <v>10</v>
  </rv>
  <rv s="2">
    <v>245</v>
    <v>8</v>
    <v>1603</v>
    <v>0</v>
    <v>Image of New York</v>
  </rv>
  <rv s="1">
    <fb>40.713046599999998</fb>
    <v>12</v>
  </rv>
  <rv s="0">
    <v>805306368</v>
    <v>Bill de Blasio (Mayor)</v>
    <v>ec4d9df6-5bce-f8d4-8006-9363cc31f99e</v>
    <v>en-US</v>
    <v>Generic</v>
  </rv>
  <rv s="3">
    <v>144</v>
  </rv>
  <rv s="4">
    <v>https://www.bing.com/search?q=new+york+city&amp;form=skydnc</v>
    <v>Learn more on Bing</v>
  </rv>
  <rv s="1">
    <fb>-74.007230100000001</fb>
    <v>12</v>
  </rv>
  <rv s="1">
    <fb>8398748</fb>
    <v>10</v>
  </rv>
  <rv s="10">
    <v>#VALUE!</v>
    <v>en-US</v>
    <v>60d5dc2b-c915-460b-b722-c9e3485499ca</v>
    <v>536870912</v>
    <v>1</v>
    <v>1602</v>
    <v>104</v>
    <v>New York</v>
    <v>20</v>
    <v>21</v>
    <v>Map</v>
    <v>8</v>
    <v>9</v>
    <v>2768</v>
    <v>2802</v>
    <v>4</v>
    <v>New York City, often called simply New York, is the most populous city in the United States. With an estimated 2019 population of 8,336,817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landmass.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Home to the headquarters of the United Nations, New York is an important center for international diplomacy.</v>
    <v>2803</v>
    <v>2804</v>
    <v>2806</v>
    <v>2807</v>
    <v>2808</v>
    <v>New York</v>
    <v>2809</v>
    <v>599</v>
    <v>New York</v>
    <v>mdp/vdpid/5487505297524129794</v>
  </rv>
  <rv s="0">
    <v>536870912</v>
    <v>Anacortes</v>
    <v>b818eb0f-d0eb-3d47-bb3c-613a18a22e70</v>
    <v>en-US</v>
    <v>Map</v>
  </rv>
  <rv s="0">
    <v>536870912</v>
    <v>Skagit County</v>
    <v>1ddd8578-5c3e-0cf6-2a32-5e5920b19a24</v>
    <v>en-US</v>
    <v>Map</v>
  </rv>
  <rv s="1">
    <fb>40.22</fb>
    <v>10</v>
  </rv>
  <rv s="2">
    <v>246</v>
    <v>8</v>
    <v>1609</v>
    <v>0</v>
    <v>Image of Anacortes</v>
  </rv>
  <rv s="1">
    <fb>48.505446900000003</fb>
    <v>12</v>
  </rv>
  <rv s="3">
    <v>145</v>
  </rv>
  <rv s="4">
    <v>https://www.bing.com/search?q=anacortes+washington&amp;form=skydnc</v>
    <v>Learn more on Bing</v>
  </rv>
  <rv s="1">
    <fb>-122.6315034</fb>
    <v>12</v>
  </rv>
  <rv s="1">
    <fb>17283</fb>
    <v>10</v>
  </rv>
  <rv s="5">
    <v>#VALUE!</v>
    <v>en-US</v>
    <v>b818eb0f-d0eb-3d47-bb3c-613a18a22e70</v>
    <v>536870912</v>
    <v>1</v>
    <v>1608</v>
    <v>4</v>
    <v>Anacortes</v>
    <v>20</v>
    <v>21</v>
    <v>Map</v>
    <v>8</v>
    <v>9</v>
    <v>2699</v>
    <v>2812</v>
    <v>2813</v>
    <v>4</v>
    <v>Anacortes is a city in Skagit County, Washington, United States. The name "Anacortes" is an adaptation of the name of Anne Curtis Bowman, who was the wife of early Fidalgo Island settler Amos Bowman. Anacortes' population was 15,778 at the time of the 2010 census. It is one of two principal cities of and included in the Mount Vernon-Anacortes Metropolitan Statistical Area.</v>
    <v>2814</v>
    <v>2815</v>
    <v>2816</v>
    <v>2817</v>
    <v>2818</v>
    <v>Anacortes</v>
    <v>2819</v>
    <v>307</v>
    <v>Anacortes</v>
    <v>mdp/vdpid/4859733077254995969</v>
  </rv>
  <rv s="1">
    <fb>4972.7771718499998</fb>
    <v>10</v>
  </rv>
  <rv s="2">
    <v>247</v>
    <v>8</v>
    <v>1614</v>
    <v>0</v>
    <v>Image of Skagit County</v>
  </rv>
  <rv s="0">
    <v>536870912</v>
    <v>Mount Vernon</v>
    <v>34a1e599-3a5d-a084-20ef-ad02f6305af0</v>
    <v>en-US</v>
    <v>Map</v>
  </rv>
  <rv s="4">
    <v>https://www.bing.com/search?q=skagit+county+washington&amp;form=skydnc</v>
    <v>Learn more on Bing</v>
  </rv>
  <rv s="1">
    <fb>128206</fb>
    <v>10</v>
  </rv>
  <rv s="7">
    <v>#VALUE!</v>
    <v>en-US</v>
    <v>1ddd8578-5c3e-0cf6-2a32-5e5920b19a24</v>
    <v>536870912</v>
    <v>1</v>
    <v>1613</v>
    <v>32</v>
    <v>Skagit County</v>
    <v>33</v>
    <v>21</v>
    <v>Map</v>
    <v>8</v>
    <v>9</v>
    <v>2699</v>
    <v>2821</v>
    <v>4</v>
    <v>Skagit County is a county in the U.S. state of Washington. As of the 2010 census, the population was 116,901. The county seat and largest city is Mount Vernon. The county was formed in 1883 from Whatcom County and is named for the Skagit Indian tribe, which has been indigenous to the area prior to European-American settlement.</v>
    <v>2822</v>
    <v>2823</v>
    <v>2824</v>
    <v>Skagit County</v>
    <v>2825</v>
    <v>307</v>
    <v>Skagit County</v>
    <v>mdp/vdpid/10037792</v>
  </rv>
  <rv s="0">
    <v>536870912</v>
    <v>98221</v>
    <v>e019c14c-ed00-faf2-466a-188637ddcf0c</v>
    <v>en-US</v>
    <v>Map</v>
  </rv>
  <rv s="8">
    <v>#VALUE!</v>
    <v>en-US</v>
    <v>e019c14c-ed00-faf2-466a-188637ddcf0c</v>
    <v>536870912</v>
    <v>1</v>
    <v>1616</v>
    <v>56</v>
    <v>98221</v>
    <v>6</v>
    <v>57</v>
    <v>Map</v>
    <v>2699</v>
    <v>2812</v>
    <v>2811</v>
    <v>98221 is a postal code in Anacortes, Washington, United States</v>
    <v>98221</v>
    <v>98221</v>
    <v>mdp/vdpid/4859731849213116417</v>
  </rv>
  <rv s="0">
    <v>536870912</v>
    <v>Ferndale</v>
    <v>946983ed-0462-0413-e0f8-b3fc79637cf6</v>
    <v>en-US</v>
    <v>Map</v>
  </rv>
  <rv s="1">
    <fb>17.329999999999998</fb>
    <v>10</v>
  </rv>
  <rv s="2">
    <v>248</v>
    <v>8</v>
    <v>1622</v>
    <v>0</v>
    <v>Image of Ferndale</v>
  </rv>
  <rv s="1">
    <fb>48.848889</fb>
    <v>12</v>
  </rv>
  <rv s="3">
    <v>146</v>
  </rv>
  <rv s="4">
    <v>https://www.bing.com/search?q=ferndale+washington&amp;form=skydnc</v>
    <v>Learn more on Bing</v>
  </rv>
  <rv s="1">
    <fb>-122.590278</fb>
    <v>12</v>
  </rv>
  <rv s="1">
    <fb>14564</fb>
    <v>10</v>
  </rv>
  <rv s="5">
    <v>#VALUE!</v>
    <v>en-US</v>
    <v>946983ed-0462-0413-e0f8-b3fc79637cf6</v>
    <v>536870912</v>
    <v>1</v>
    <v>1621</v>
    <v>4</v>
    <v>Ferndale</v>
    <v>6</v>
    <v>7</v>
    <v>Map</v>
    <v>8</v>
    <v>9</v>
    <v>2699</v>
    <v>2700</v>
    <v>2830</v>
    <v>4</v>
    <v>Ferndale is a city in Whatcom County, Washington, United States. The population was 11,415 at the 2010 census. It is the third largest city in Whatcom County and located near the Lummi Nation.</v>
    <v>2831</v>
    <v>2832</v>
    <v>2833</v>
    <v>2834</v>
    <v>2835</v>
    <v>Ferndale</v>
    <v>2836</v>
    <v>307</v>
    <v>Ferndale</v>
    <v>mdp/vdpid/4859727647762022401</v>
  </rv>
  <rv s="0">
    <v>536870912</v>
    <v>98248</v>
    <v>635de460-d7ea-5807-9c28-6b9e84682dc7</v>
    <v>en-US</v>
    <v>Map</v>
  </rv>
  <rv s="8">
    <v>#VALUE!</v>
    <v>en-US</v>
    <v>635de460-d7ea-5807-9c28-6b9e84682dc7</v>
    <v>536870912</v>
    <v>1</v>
    <v>1624</v>
    <v>56</v>
    <v>98248</v>
    <v>6</v>
    <v>57</v>
    <v>Map</v>
    <v>2699</v>
    <v>2700</v>
    <v>2829</v>
    <v>98248 is a postal code in Ferndale, Washington, United States</v>
    <v>98248</v>
    <v>98248</v>
    <v>mdp/vdpid/4859721542482788353</v>
  </rv>
  <rv s="0">
    <v>536870912</v>
    <v>Tacoma</v>
    <v>aa44bc9d-f87d-4fa4-b592-2cfaa509277b</v>
    <v>en-US</v>
    <v>Map</v>
  </rv>
  <rv s="0">
    <v>536870912</v>
    <v>Pierce County</v>
    <v>4df1d4a7-d541-3518-0270-fbaff419d4ec</v>
    <v>en-US</v>
    <v>Map</v>
  </rv>
  <rv s="1">
    <fb>161.46</fb>
    <v>10</v>
  </rv>
  <rv s="2">
    <v>249</v>
    <v>8</v>
    <v>1632</v>
    <v>0</v>
    <v>Image of Tacoma</v>
  </rv>
  <rv s="1">
    <fb>47.241388999999998</fb>
    <v>12</v>
  </rv>
  <rv s="4">
    <v>https://www.bing.com/search?q=tacoma+washington&amp;form=skydnc</v>
    <v>Learn more on Bing</v>
  </rv>
  <rv s="1">
    <fb>-122.459444</fb>
    <v>12</v>
  </rv>
  <rv s="1">
    <fb>216279</fb>
    <v>10</v>
  </rv>
  <rv s="9">
    <v>#VALUE!</v>
    <v>en-US</v>
    <v>aa44bc9d-f87d-4fa4-b592-2cfaa509277b</v>
    <v>536870912</v>
    <v>1</v>
    <v>1631</v>
    <v>75</v>
    <v>Tacoma</v>
    <v>20</v>
    <v>21</v>
    <v>Map</v>
    <v>8</v>
    <v>9</v>
    <v>2699</v>
    <v>2841</v>
    <v>2842</v>
    <v>4</v>
    <v>Tacoma is a mid-sized urban port city and the county seat of Pierce County, Washington, United States. The city is on Washington's Puget Sound, 32 miles southwest of Seattle, 31 miles northeast of the state capital, Olympia, and 58 miles northwest of Mount Rainier National Park. The population was 191,704, according to the 2010 census. Tacoma is the second-largest city in the Puget Sound area and the third-largest in the state. Tacoma also serves as the center of business activity for the South Sound region, which has a population of around 1 million.</v>
    <v>2843</v>
    <v>2844</v>
    <v>2845</v>
    <v>2846</v>
    <v>Tacoma</v>
    <v>2847</v>
    <v>307</v>
    <v>Tacoma</v>
    <v>mdp/vdpid/4860578326953066497</v>
  </rv>
  <rv s="1">
    <fb>4677.51852727</fb>
    <v>10</v>
  </rv>
  <rv s="2">
    <v>250</v>
    <v>8</v>
    <v>1636</v>
    <v>0</v>
    <v>Image of Pierce</v>
  </rv>
  <rv s="4">
    <v>https://www.bing.com/search?q=pierce+county+washington&amp;form=skydnc</v>
    <v>Learn more on Bing</v>
  </rv>
  <rv s="1">
    <fb>891299</fb>
    <v>10</v>
  </rv>
  <rv s="7">
    <v>#VALUE!</v>
    <v>en-US</v>
    <v>4df1d4a7-d541-3518-0270-fbaff419d4ec</v>
    <v>536870912</v>
    <v>1</v>
    <v>1635</v>
    <v>32</v>
    <v>Pierce</v>
    <v>33</v>
    <v>21</v>
    <v>Map</v>
    <v>8</v>
    <v>9</v>
    <v>2699</v>
    <v>2849</v>
    <v>4</v>
    <v>Pierce County is a county in the U.S. state of Washington. As of the 2010 Census, the population was 795,225, making it the second-most populous county in Washington behind King County, and the 61st-most populous in the United States. The county seat and largest city is Tacoma. Formed out of Thurston County on December 22, 1852, by the legislature of Oregon Territory, it was named for U.S. President Franklin Pierce. Pierce County is in the Seattle metropolitan area.</v>
    <v>2850</v>
    <v>2840</v>
    <v>2851</v>
    <v>Pierce</v>
    <v>2852</v>
    <v>307</v>
    <v>Pierce</v>
    <v>mdp/vdpid/10037790</v>
  </rv>
  <rv s="0">
    <v>536870912</v>
    <v>98421</v>
    <v>9bb42f7e-b19c-8356-94c0-964b7c0890d3</v>
    <v>en-US</v>
    <v>Map</v>
  </rv>
  <rv s="8">
    <v>#VALUE!</v>
    <v>en-US</v>
    <v>9bb42f7e-b19c-8356-94c0-964b7c0890d3</v>
    <v>536870912</v>
    <v>1</v>
    <v>1639</v>
    <v>56</v>
    <v>98421</v>
    <v>6</v>
    <v>57</v>
    <v>Map</v>
    <v>2699</v>
    <v>2841</v>
    <v>2840</v>
    <v>98421 is a postal code in Tacoma, Washington, United States</v>
    <v>98421</v>
    <v>98421</v>
    <v>mdp/vdpid/4860578532960501761</v>
  </rv>
  <rv s="0">
    <v>536870912</v>
    <v>Pierce</v>
    <v>4df1d4a7-d541-3518-0270-fbaff419d4ec</v>
    <v>en-US</v>
    <v>Map</v>
  </rv>
  <rv s="0">
    <v>536870912</v>
    <v>Newell</v>
    <v>f132bb65-c7a8-2f1b-3a48-e778bd2a3fd5</v>
    <v>en-US</v>
    <v>Map</v>
  </rv>
  <rv s="0">
    <v>536870912</v>
    <v>West Virginia</v>
    <v>8a47255a-fae3-4faa-aa32-c6f384cb6c1d</v>
    <v>en-US</v>
    <v>Map</v>
  </rv>
  <rv s="0">
    <v>536870912</v>
    <v>Hancock County</v>
    <v>274e2065-d2e1-7f32-6e6c-b8c202e200b7</v>
    <v>en-US</v>
    <v>Map</v>
  </rv>
  <rv s="1">
    <fb>2.3309892993000001</fb>
    <v>10</v>
  </rv>
  <rv s="1">
    <fb>40.6175</fb>
    <v>12</v>
  </rv>
  <rv s="4">
    <v>https://www.bing.com/search?q=newell+west+virginia&amp;form=skydnc</v>
    <v>Learn more on Bing</v>
  </rv>
  <rv s="1">
    <fb>-80.600832999999994</fb>
    <v>12</v>
  </rv>
  <rv s="1">
    <fb>1376</fb>
    <v>10</v>
  </rv>
  <rv s="16">
    <v>#VALUE!</v>
    <v>en-US</v>
    <v>f132bb65-c7a8-2f1b-3a48-e778bd2a3fd5</v>
    <v>536870912</v>
    <v>1</v>
    <v>1642</v>
    <v>576</v>
    <v>Newell</v>
    <v>6</v>
    <v>57</v>
    <v>Map</v>
    <v>8</v>
    <v>135</v>
    <v>2858</v>
    <v>2859</v>
    <v>2860</v>
    <v>4</v>
    <v>Newell is a census-designated place in Hancock County, West Virginia, along the Ohio River. It is part of the Weirton-Steubenville, WV-OH Metropolitan Statistical Area. The population was 1,376 at the 2010 census.</v>
    <v>2861</v>
    <v>2862</v>
    <v>2863</v>
    <v>Newell</v>
    <v>2864</v>
    <v>599</v>
    <v>Newell</v>
    <v>mdp/vdpid/5480638299850670081</v>
  </rv>
  <rv s="1">
    <fb>62755</fb>
    <v>10</v>
  </rv>
  <rv s="1">
    <fb>2544</fb>
    <v>10</v>
  </rv>
  <rv s="0">
    <v>536870912</v>
    <v>Charleston</v>
    <v>e9487e3f-6b62-88d0-8aff-0d14079dbb05</v>
    <v>en-US</v>
    <v>Map</v>
  </rv>
  <rv s="1">
    <fb>740890</fb>
    <v>10</v>
  </rv>
  <rv s="1">
    <fb>886640</fb>
    <v>10</v>
  </rv>
  <rv s="2">
    <v>251</v>
    <v>8</v>
    <v>1648</v>
    <v>0</v>
    <v>Image of West Virginia</v>
  </rv>
  <rv s="0">
    <v>805306368</v>
    <v>Jim Justice (Governor)</v>
    <v>2e8ffe6c-9001-f6f2-0d5c-92e758adb7f5</v>
    <v>en-US</v>
    <v>Generic</v>
  </rv>
  <rv s="3">
    <v>147</v>
  </rv>
  <rv s="4">
    <v>https://www.bing.com/search?q=west+virginia&amp;form=skydnc</v>
    <v>Learn more on Bing</v>
  </rv>
  <rv s="1">
    <fb>643</fb>
    <v>24</v>
  </rv>
  <rv s="1">
    <fb>41751</fb>
    <v>24</v>
  </rv>
  <rv s="1">
    <fb>103800</fb>
    <v>24</v>
  </rv>
  <rv s="1">
    <fb>2.4300000000000002</fb>
    <v>25</v>
  </rv>
  <rv s="1">
    <fb>1805832</fb>
    <v>10</v>
  </rv>
  <rv s="1">
    <fb>-1.2E-2</fb>
    <v>26</v>
  </rv>
  <rv s="1">
    <fb>0.182</fb>
    <v>26</v>
  </rv>
  <rv s="1">
    <fb>2E-3</fb>
    <v>27</v>
  </rv>
  <rv s="1">
    <fb>1.4999999999999999E-2</fb>
    <v>26</v>
  </rv>
  <rv s="1">
    <fb>0.85</fb>
    <v>26</v>
  </rv>
  <rv s="1">
    <fb>0.53900000000000003</fb>
    <v>26</v>
  </rv>
  <rv s="1">
    <fb>0.20600000000000002</fb>
    <v>26</v>
  </rv>
  <rv s="1">
    <fb>0.93599999999999994</fb>
    <v>26</v>
  </rv>
  <rv s="18">
    <v>#VALUE!</v>
    <v>en-US</v>
    <v>8a47255a-fae3-4faa-aa32-c6f384cb6c1d</v>
    <v>536870912</v>
    <v>1</v>
    <v>1647</v>
    <v>734</v>
    <v>West Virginia</v>
    <v>20</v>
    <v>21</v>
    <v>Map</v>
    <v>8</v>
    <v>735</v>
    <v>US-WV</v>
    <v>2866</v>
    <v>2867</v>
    <v>2868</v>
    <v>4</v>
    <v>West Virginia is a state in the Appalachian and Mid-Atlantic regions of the Southern United States. It is bordered by Pennsylvania to the northeast, Maryland to the east and northeast, Virginia to the southeast, Kentucky to the southwest, and Ohio to the northwest. West Virginia is the 41st-largest state by area and ranks 38th in population, with around 1.792 million residents. The capital and largest city is Charleston.</v>
    <v>2869</v>
    <v>2870</v>
    <v>2871</v>
    <v>2868</v>
    <v>2873</v>
    <v>2874</v>
    <v>2875</v>
    <v>2876</v>
    <v>2877</v>
    <v>West Virginia</v>
    <v>2878</v>
    <v>2879</v>
    <v>2880</v>
    <v>2881</v>
    <v>2882</v>
    <v>1569</v>
    <v>1645</v>
    <v>1573</v>
    <v>2883</v>
    <v>2884</v>
    <v>2883</v>
    <v>2885</v>
    <v>2725</v>
    <v>41</v>
    <v>2886</v>
    <v>2159</v>
    <v>2887</v>
    <v>599</v>
    <v>West Virginia</v>
    <v>mdp/vdpid/36208</v>
  </rv>
  <rv s="1">
    <fb>227.91895371000001</fb>
    <v>10</v>
  </rv>
  <rv s="2">
    <v>252</v>
    <v>8</v>
    <v>1652</v>
    <v>0</v>
    <v>Image of Hancock County</v>
  </rv>
  <rv s="0">
    <v>536870912</v>
    <v>Weirton</v>
    <v>b5c7e07c-e039-748d-914f-a6156fa418a9</v>
    <v>en-US</v>
    <v>Map</v>
  </rv>
  <rv s="4">
    <v>https://www.bing.com/search?q=hancock+county+west+virginia&amp;form=skydnc</v>
    <v>Learn more on Bing</v>
  </rv>
  <rv s="1">
    <fb>29094</fb>
    <v>10</v>
  </rv>
  <rv s="11">
    <v>#VALUE!</v>
    <v>en-US</v>
    <v>274e2065-d2e1-7f32-6e6c-b8c202e200b7</v>
    <v>536870912</v>
    <v>1</v>
    <v>1651</v>
    <v>117</v>
    <v>Hancock County</v>
    <v>20</v>
    <v>21</v>
    <v>Map</v>
    <v>8</v>
    <v>9</v>
    <v>2858</v>
    <v>2889</v>
    <v>4</v>
    <v>Hancock County is a county in the U.S. state of West Virginia. As of the 2010 census, the population was 30,676. Its county seat is New Cumberland and its largest city is Weirton. The county was created from Brooke County in 1848 and named for John Hancock, first signer of the Declaration of Independence. Hancock County is the northernmost point in both West Virginia and, by some definitions, the Southern United States; being at the tip of the state's Northern Panhandle. Hancock County is part of the Weirton-Steubenville, WV-OH Metropolitan Statistical Area, which is also included in the Pittsburgh-New Castle-Weirton, PA-WV-OH Combined Statistical Area.</v>
    <v>2890</v>
    <v>2891</v>
    <v>2892</v>
    <v>Hancock County</v>
    <v>2893</v>
    <v>Hancock County</v>
    <v>mdp/vdpid/10037889</v>
  </rv>
  <rv s="0">
    <v>536870912</v>
    <v>Kanawha County</v>
    <v>25f3a58c-d505-cfad-3b49-d6f773281f83</v>
    <v>en-US</v>
    <v>Map</v>
  </rv>
  <rv s="1">
    <fb>84.59</fb>
    <v>10</v>
  </rv>
  <rv s="2">
    <v>253</v>
    <v>8</v>
    <v>1660</v>
    <v>0</v>
    <v>Image of Charleston</v>
  </rv>
  <rv s="1">
    <fb>38.347222000000002</fb>
    <v>12</v>
  </rv>
  <rv s="3">
    <v>148</v>
  </rv>
  <rv s="4">
    <v>https://www.bing.com/search?q=charleston+west+virginia&amp;form=skydnc</v>
    <v>Learn more on Bing</v>
  </rv>
  <rv s="1">
    <fb>-81.633332999999993</fb>
    <v>12</v>
  </rv>
  <rv s="1">
    <fb>47215</fb>
    <v>10</v>
  </rv>
  <rv s="5">
    <v>#VALUE!</v>
    <v>en-US</v>
    <v>e9487e3f-6b62-88d0-8aff-0d14079dbb05</v>
    <v>536870912</v>
    <v>1</v>
    <v>1659</v>
    <v>4</v>
    <v>Charleston</v>
    <v>20</v>
    <v>21</v>
    <v>Map</v>
    <v>8</v>
    <v>9</v>
    <v>2858</v>
    <v>2895</v>
    <v>2896</v>
    <v>4</v>
    <v>Charleston is the capital and most populous city of the U.S. state of West Virginia. Located at the confluence of the Elk and Kanawha rivers, the city had a population of 51,400 at the 2010 census and an estimated population of 46,536 in 2019. The Charleston metropolitan area as a whole had an estimated 208,089 residents in 2019. Charleston is the center of government, commerce, and industry for Kanawha County, of which it is the county seat.</v>
    <v>2897</v>
    <v>2898</v>
    <v>2899</v>
    <v>2900</v>
    <v>2901</v>
    <v>Charleston</v>
    <v>2902</v>
    <v>599</v>
    <v>Charleston</v>
    <v>mdp/vdpid/5483396182623387650</v>
  </rv>
  <rv s="0">
    <v>536870912</v>
    <v>26050</v>
    <v>a28d94f1-69b7-381d-c9d0-462cb81d39f9</v>
    <v>en-US</v>
    <v>Map</v>
  </rv>
  <rv s="12">
    <v>#VALUE!</v>
    <v>en-US</v>
    <v>a28d94f1-69b7-381d-c9d0-462cb81d39f9</v>
    <v>536870912</v>
    <v>1</v>
    <v>143</v>
    <v>26050</v>
    <v>6</v>
    <v>57</v>
    <v>Map</v>
    <v>2858</v>
    <v>2859</v>
    <v>2857</v>
    <v>26050 is a postal code in Newell, West Virginia, United States</v>
    <v>26050</v>
    <v>26050</v>
    <v>mdp/vdpid/5480641174978953217</v>
  </rv>
  <rv s="0">
    <v>536870912</v>
    <v>Superior</v>
    <v>61dfc3c7-c9be-b1cb-41f7-4531d35df913</v>
    <v>en-US</v>
    <v>Map</v>
  </rv>
  <rv s="0">
    <v>536870912</v>
    <v>Wisconsin</v>
    <v>cb4d2853-06f4-4467-8e7c-4e31cbb35cb2</v>
    <v>en-US</v>
    <v>Map</v>
  </rv>
  <rv s="0">
    <v>536870912</v>
    <v>Douglas County</v>
    <v>968d6296-4e6e-3a50-6ce0-e4b9b9ab4238</v>
    <v>en-US</v>
    <v>Map</v>
  </rv>
  <rv s="1">
    <fb>144.13</fb>
    <v>10</v>
  </rv>
  <rv s="2">
    <v>254</v>
    <v>8</v>
    <v>1666</v>
    <v>0</v>
    <v>Image of Superior</v>
  </rv>
  <rv s="1">
    <fb>46.720640000000003</fb>
    <v>12</v>
  </rv>
  <rv s="3">
    <v>149</v>
  </rv>
  <rv s="4">
    <v>https://www.bing.com/search?q=superior+wisconsin&amp;form=skydnc</v>
    <v>Learn more on Bing</v>
  </rv>
  <rv s="1">
    <fb>-92.097919000000005</fb>
    <v>12</v>
  </rv>
  <rv s="1">
    <fb>26101</fb>
    <v>10</v>
  </rv>
  <rv s="5">
    <v>#VALUE!</v>
    <v>en-US</v>
    <v>61dfc3c7-c9be-b1cb-41f7-4531d35df913</v>
    <v>536870912</v>
    <v>1</v>
    <v>1665</v>
    <v>4</v>
    <v>Superior</v>
    <v>20</v>
    <v>21</v>
    <v>Map</v>
    <v>8</v>
    <v>9</v>
    <v>2907</v>
    <v>2908</v>
    <v>2909</v>
    <v>4</v>
    <v>Superior is a city in, and the county seat of, Douglas County in the state of Wisconsin. The population was 27,244 at the 2010 census. Located at the junction of U.S. Highway 2 and U.S. Highway 53, it is immediately north of, and adjacent to, both the Village of Superior and the Town of Superior. Its neighborhoods include Billings Park, North End, South Superior, Central Park, East End, Allouez, and Itasca. Billings Park, South Superior, East End, and North End each have small business districts.</v>
    <v>2910</v>
    <v>2911</v>
    <v>2912</v>
    <v>2913</v>
    <v>2914</v>
    <v>Superior</v>
    <v>2915</v>
    <v>11</v>
    <v>Superior</v>
    <v>mdp/vdpid/4899476676515201025</v>
  </rv>
  <rv s="1">
    <fb>169790</fb>
    <v>10</v>
  </rv>
  <rv s="1">
    <fb>19274</fb>
    <v>10</v>
  </rv>
  <rv s="0">
    <v>536870912</v>
    <v>Madison</v>
    <v>65426cc9-93eb-4569-8c2e-3b7c1b070278</v>
    <v>en-US</v>
    <v>Map</v>
  </rv>
  <rv s="1">
    <fb>2299107</fb>
    <v>10</v>
  </rv>
  <rv s="1">
    <fb>2668444</fb>
    <v>10</v>
  </rv>
  <rv s="2">
    <v>255</v>
    <v>8</v>
    <v>1671</v>
    <v>0</v>
    <v>Image of Wisconsin</v>
  </rv>
  <rv s="0">
    <v>536870912</v>
    <v>Milwaukee</v>
    <v>9fdb4bdb-6dd4-4dd1-9159-1e8abc73ab65</v>
    <v>en-US</v>
    <v>Map</v>
  </rv>
  <rv s="0">
    <v>805306368</v>
    <v>Tony Evers (Governor)</v>
    <v>a4d4fdcd-e9ac-4b23-8636-43a292c35b66</v>
    <v>en-US</v>
    <v>Generic</v>
  </rv>
  <rv s="0">
    <v>805306368</v>
    <v>Mandela Barnes (Lieutenant Governor)</v>
    <v>9c3b6814-71ba-61ec-edab-7dbb9314305a</v>
    <v>en-US</v>
    <v>Generic</v>
  </rv>
  <rv s="3">
    <v>150</v>
  </rv>
  <rv s="4">
    <v>https://www.bing.com/search?q=wisconsin&amp;form=skydnc</v>
    <v>Learn more on Bing</v>
  </rv>
  <rv s="1">
    <fb>776</fb>
    <v>24</v>
  </rv>
  <rv s="1">
    <fb>53357</fb>
    <v>24</v>
  </rv>
  <rv s="1">
    <fb>165800</fb>
    <v>24</v>
  </rv>
  <rv s="1">
    <fb>5813568</fb>
    <v>10</v>
  </rv>
  <rv s="1">
    <fb>0.156</fb>
    <v>26</v>
  </rv>
  <rv s="1">
    <fb>1.1000000000000001E-2</fb>
    <v>27</v>
  </rv>
  <rv s="1">
    <fb>2.7999999999999997E-2</fb>
    <v>26</v>
  </rv>
  <rv s="1">
    <fb>0.27800000000000002</fb>
    <v>26</v>
  </rv>
  <rv s="1">
    <fb>0.67099999999999993</fb>
    <v>26</v>
  </rv>
  <rv s="1">
    <fb>8.199999999999999E-2</fb>
    <v>26</v>
  </rv>
  <rv s="1">
    <fb>0.87599999999999989</fb>
    <v>26</v>
  </rv>
  <rv s="6">
    <v>#VALUE!</v>
    <v>en-US</v>
    <v>cb4d2853-06f4-4467-8e7c-4e31cbb35cb2</v>
    <v>536870912</v>
    <v>1</v>
    <v>1670</v>
    <v>18</v>
    <v>Wisconsin</v>
    <v>20</v>
    <v>21</v>
    <v>Map</v>
    <v>8</v>
    <v>22</v>
    <v>US-WI</v>
    <v>2917</v>
    <v>2918</v>
    <v>2919</v>
    <v>4</v>
    <v>Wisconsin is a state in the Great Lakes region of the Midwestern United States, bordered by Minnesota to the west; Iowa to the southwest; Illinois to the south; Lake Michigan to the east; Michigan to the northeast; and Lake Superior to the north. Wisconsin is the 23rd-largest state by total area and the 20th-most populous. The state capital is Madison, and its largest city is Milwaukee, which is on the western shore of Lake Michigan. The state is divided into 72 counties.</v>
    <v>2920</v>
    <v>2921</v>
    <v>2922</v>
    <v>2923</v>
    <v>2926</v>
    <v>2927</v>
    <v>2928</v>
    <v>2929</v>
    <v>2930</v>
    <v>Wisconsin</v>
    <v>2878</v>
    <v>2931</v>
    <v>41</v>
    <v>2932</v>
    <v>2933</v>
    <v>2934</v>
    <v>2935</v>
    <v>1711</v>
    <v>855</v>
    <v>680</v>
    <v>1711</v>
    <v>2936</v>
    <v>39</v>
    <v>2937</v>
    <v>1034</v>
    <v>619</v>
    <v>625</v>
    <v>2938</v>
    <v>11</v>
    <v>Wisconsin</v>
    <v>mdp/vdpid/36684</v>
  </rv>
  <rv s="1">
    <fb>3833.1824032999998</fb>
    <v>10</v>
  </rv>
  <rv s="2">
    <v>256</v>
    <v>8</v>
    <v>1676</v>
    <v>0</v>
    <v>Image of Douglas</v>
  </rv>
  <rv s="4">
    <v>https://www.bing.com/search?q=douglas+county+wisconsin&amp;form=skydnc</v>
    <v>Learn more on Bing</v>
  </rv>
  <rv s="1">
    <fb>43208</fb>
    <v>10</v>
  </rv>
  <rv s="7">
    <v>#VALUE!</v>
    <v>en-US</v>
    <v>968d6296-4e6e-3a50-6ce0-e4b9b9ab4238</v>
    <v>536870912</v>
    <v>1</v>
    <v>1675</v>
    <v>32</v>
    <v>Douglas</v>
    <v>129</v>
    <v>7</v>
    <v>Map</v>
    <v>8</v>
    <v>9</v>
    <v>2907</v>
    <v>2940</v>
    <v>4</v>
    <v>Douglas County is a county located at the northwest corner of the U.S. state of Wisconsin. As of the 2010 census, the population was 44,159. Its county seat is Superior. Douglas County is included in the Duluth, MN-WI Metropolitan Statistical Area.</v>
    <v>2941</v>
    <v>2906</v>
    <v>2942</v>
    <v>Douglas</v>
    <v>2943</v>
    <v>11</v>
    <v>Douglas</v>
    <v>mdp/vdpid/10037818</v>
  </rv>
  <rv s="0">
    <v>536870912</v>
    <v>Dane County</v>
    <v>3b3389e0-12ab-150f-3bf7-f1cc39aac910</v>
    <v>en-US</v>
    <v>Map</v>
  </rv>
  <rv s="1">
    <fb>262.95999999999998</fb>
    <v>10</v>
  </rv>
  <rv s="2">
    <v>257</v>
    <v>8</v>
    <v>1682</v>
    <v>0</v>
    <v>Image of Madison</v>
  </rv>
  <rv s="1">
    <fb>43.067</fb>
    <v>12</v>
  </rv>
  <rv s="3">
    <v>151</v>
  </rv>
  <rv s="4">
    <v>https://www.bing.com/search?q=madison+wisconsin&amp;form=skydnc</v>
    <v>Learn more on Bing</v>
  </rv>
  <rv s="1">
    <fb>-89.4</fb>
    <v>12</v>
  </rv>
  <rv s="1">
    <fb>258054</fb>
    <v>10</v>
  </rv>
  <rv s="5">
    <v>#VALUE!</v>
    <v>en-US</v>
    <v>65426cc9-93eb-4569-8c2e-3b7c1b070278</v>
    <v>536870912</v>
    <v>1</v>
    <v>1681</v>
    <v>4</v>
    <v>Madison</v>
    <v>20</v>
    <v>21</v>
    <v>Map</v>
    <v>8</v>
    <v>9</v>
    <v>2907</v>
    <v>2945</v>
    <v>2946</v>
    <v>4</v>
    <v>Madison is the capital of the U.S. state of Wisconsin and the seat of Dane County. As of July 1, 2019, Madison's estimated population of 259,680 made it the second-largest city in Wisconsin by population, after Milwaukee, and the 82nd-largest in the United States. Madison is the fastest-growing city in Wisconsin. The city forms the core of the Madison Metropolitan Area which includes Dane County and neighboring Iowa, Green, and Columbia counties for a population of 654,230. Madison is named for American Founding Father and President James Madison.</v>
    <v>2947</v>
    <v>2948</v>
    <v>2949</v>
    <v>2950</v>
    <v>2951</v>
    <v>Madison</v>
    <v>2952</v>
    <v>11</v>
    <v>Madison</v>
    <v>mdp/vdpid/5476688856667389983</v>
  </rv>
  <rv s="0">
    <v>536870912</v>
    <v>Milwaukee County</v>
    <v>f476d37c-7f61-28e5-5575-f14def5efb84</v>
    <v>en-US</v>
    <v>Map</v>
  </rv>
  <rv s="1">
    <fb>250.71</fb>
    <v>10</v>
  </rv>
  <rv s="2">
    <v>258</v>
    <v>8</v>
    <v>1689</v>
    <v>0</v>
    <v>Image of Milwaukee</v>
  </rv>
  <rv s="1">
    <fb>43.05</fb>
    <v>12</v>
  </rv>
  <rv s="0">
    <v>805306368</v>
    <v>Tom Barrett (Mayor)</v>
    <v>ae623b56-e8da-45eb-f31e-aac1e3dc1935</v>
    <v>en-US</v>
    <v>Generic</v>
  </rv>
  <rv s="3">
    <v>152</v>
  </rv>
  <rv s="4">
    <v>https://www.bing.com/search?q=milwaukee+wisconsin&amp;form=skydnc</v>
    <v>Learn more on Bing</v>
  </rv>
  <rv s="1">
    <fb>-87.95</fb>
    <v>12</v>
  </rv>
  <rv s="1">
    <fb>595047</fb>
    <v>10</v>
  </rv>
  <rv s="5">
    <v>#VALUE!</v>
    <v>en-US</v>
    <v>9fdb4bdb-6dd4-4dd1-9159-1e8abc73ab65</v>
    <v>536870912</v>
    <v>1</v>
    <v>1688</v>
    <v>4</v>
    <v>Milwaukee</v>
    <v>20</v>
    <v>21</v>
    <v>Map</v>
    <v>8</v>
    <v>755</v>
    <v>2907</v>
    <v>2954</v>
    <v>2955</v>
    <v>4</v>
    <v>Milwaukee is the largest city in the state of Wisconsin and the fifth-largest city in the Midwestern United States behind Chicago, Illinois; Columbus, Ohio; Indianapolis, Indiana; and Detroit, Michigan. The seat of Milwaukee County, it is on Lake Michigan's western shore. Ranked by its estimated 2019 population of 590,157, Milwaukee is the 31st largest city in the United States and the fourth-largest city situated along one of the Great Lakes, behind Toronto, Chicago, and Mississauga. It is the main cultural and economic center of the Milwaukee metropolitan area which had a population of 2,043,904 in the 2014 census estimate. It is the fourth-most densely populated metropolitan area in the Midwest, surpassed only by Chicago, Minneapolis-St. Paul and Detroit, respectively. Milwaukee is considered a "Gamma −" global city as categorized by the Globalization and World Cities Research Network with a regional GDP of over $105 billion.</v>
    <v>2956</v>
    <v>2957</v>
    <v>2959</v>
    <v>2960</v>
    <v>2961</v>
    <v>Milwaukee</v>
    <v>2962</v>
    <v>11</v>
    <v>Milwaukee</v>
    <v>mdp/vdpid/5476833154096431105</v>
  </rv>
  <rv s="0">
    <v>536870912</v>
    <v>54880</v>
    <v>e397a1bc-a485-a900-d428-8aa884ca1273</v>
    <v>en-US</v>
    <v>Map</v>
  </rv>
  <rv s="12">
    <v>#VALUE!</v>
    <v>en-US</v>
    <v>e397a1bc-a485-a900-d428-8aa884ca1273</v>
    <v>536870912</v>
    <v>1</v>
    <v>143</v>
    <v>54880</v>
    <v>6</v>
    <v>57</v>
    <v>Map</v>
    <v>2907</v>
    <v>2908</v>
    <v>2906</v>
    <v>54880 is a postal code in Superior, Wisconsin, United States</v>
    <v>54880</v>
    <v>54880</v>
    <v>mdp/vdpid/4899482497403846657</v>
  </rv>
  <rv s="0">
    <v>536870912</v>
    <v>Douglas</v>
    <v>968d6296-4e6e-3a50-6ce0-e4b9b9ab4238</v>
    <v>en-US</v>
    <v>Map</v>
  </rv>
  <rv s="0">
    <v>536870912</v>
    <v>Sinclair</v>
    <v>15d6f253-53c6-c8a5-9cab-18224c8ea383</v>
    <v>en-US</v>
    <v>Map</v>
  </rv>
  <rv s="0">
    <v>536870912</v>
    <v>Wyoming</v>
    <v>bff03ad6-2b7f-400b-a76e-eb9fc4a93961</v>
    <v>en-US</v>
    <v>Map</v>
  </rv>
  <rv s="0">
    <v>536870912</v>
    <v>Carbon County</v>
    <v>fcdf3df8-6425-e35d-ca0c-9bcff3847c2d</v>
    <v>en-US</v>
    <v>Map</v>
  </rv>
  <rv s="1">
    <fb>6.21597146481</fb>
    <v>10</v>
  </rv>
  <rv s="2">
    <v>259</v>
    <v>8</v>
    <v>1694</v>
    <v>0</v>
    <v>Image of Sinclair</v>
  </rv>
  <rv s="1">
    <fb>41.779080999999998</fb>
    <v>12</v>
  </rv>
  <rv s="4">
    <v>https://www.bing.com/search?q=sinclair+wyoming&amp;form=skydnc</v>
    <v>Learn more on Bing</v>
  </rv>
  <rv s="1">
    <fb>-107.121219</fb>
    <v>12</v>
  </rv>
  <rv s="1">
    <fb>397</fb>
    <v>10</v>
  </rv>
  <rv s="9">
    <v>#VALUE!</v>
    <v>en-US</v>
    <v>15d6f253-53c6-c8a5-9cab-18224c8ea383</v>
    <v>536870912</v>
    <v>1</v>
    <v>1693</v>
    <v>75</v>
    <v>Sinclair</v>
    <v>6</v>
    <v>7</v>
    <v>Map</v>
    <v>8</v>
    <v>9</v>
    <v>2968</v>
    <v>2969</v>
    <v>2970</v>
    <v>4</v>
    <v>Sinclair is a town in Carbon County, Wyoming, United States.</v>
    <v>2971</v>
    <v>2972</v>
    <v>2973</v>
    <v>2974</v>
    <v>Sinclair</v>
    <v>2975</v>
    <v>538</v>
    <v>Sinclair</v>
    <v>mdp/vdpid/5081952017203593217</v>
  </rv>
  <rv s="1">
    <fb>253348</fb>
    <v>10</v>
  </rv>
  <rv s="1">
    <fb>1727</fb>
    <v>10</v>
  </rv>
  <rv s="0">
    <v>536870912</v>
    <v>Cheyenne</v>
    <v>a690e71a-6bc8-a8dc-34d2-c7f6e8026d21</v>
    <v>en-US</v>
    <v>Map</v>
  </rv>
  <rv s="1">
    <fb>226865</fb>
    <v>10</v>
  </rv>
  <rv s="1">
    <fb>270600</fb>
    <v>10</v>
  </rv>
  <rv s="2">
    <v>260</v>
    <v>8</v>
    <v>1700</v>
    <v>0</v>
    <v>Image of Wyoming</v>
  </rv>
  <rv s="0">
    <v>805306368</v>
    <v>Mark Gordon (Governor)</v>
    <v>608fad8b-da2e-4675-9119-fd8812a3b598</v>
    <v>en-US</v>
    <v>Generic</v>
  </rv>
  <rv s="3">
    <v>153</v>
  </rv>
  <rv s="4">
    <v>https://www.bing.com/search?q=Wyoming+state&amp;form=skydnc</v>
    <v>Learn more on Bing</v>
  </rv>
  <rv s="1">
    <fb>789</fb>
    <v>24</v>
  </rv>
  <rv s="1">
    <fb>58840</fb>
    <v>24</v>
  </rv>
  <rv s="1">
    <fb>194800</fb>
    <v>24</v>
  </rv>
  <rv s="1">
    <fb>577737</fb>
    <v>10</v>
  </rv>
  <rv s="1">
    <fb>0.14499999999999999</fb>
    <v>26</v>
  </rv>
  <rv s="1">
    <fb>2.7000000000000003E-2</fb>
    <v>27</v>
  </rv>
  <rv s="1">
    <fb>0.25700000000000001</fb>
    <v>26</v>
  </rv>
  <rv s="1">
    <fb>0.92299999999999993</fb>
    <v>26</v>
  </rv>
  <rv s="1">
    <fb>0.92700000000000005</fb>
    <v>26</v>
  </rv>
  <rv s="6">
    <v>#VALUE!</v>
    <v>en-US</v>
    <v>bff03ad6-2b7f-400b-a76e-eb9fc4a93961</v>
    <v>536870912</v>
    <v>1</v>
    <v>1699</v>
    <v>18</v>
    <v>Wyoming</v>
    <v>20</v>
    <v>21</v>
    <v>Map</v>
    <v>8</v>
    <v>22</v>
    <v>US-WY</v>
    <v>2977</v>
    <v>2978</v>
    <v>2979</v>
    <v>4</v>
    <v>Wyoming is a landlocked state in the western United States. The 10th largest state by area, it is also the least populous and least densely populated state in the contiguous United States. It is bordered by Montana to the north and northwest, South Dakota and Nebraska to the east, Idaho to the west, Utah to the southwest, and Colorado to the south. The state population was estimated at 578,759 in 2019. The state capital and the most populous city is Cheyenne, which had an estimated population of 63,957 in 2018.</v>
    <v>2980</v>
    <v>2981</v>
    <v>2982</v>
    <v>2979</v>
    <v>2984</v>
    <v>2985</v>
    <v>2986</v>
    <v>2987</v>
    <v>2988</v>
    <v>Wyoming</v>
    <v>1395</v>
    <v>2989</v>
    <v>150</v>
    <v>2990</v>
    <v>2991</v>
    <v>2651</v>
    <v>2992</v>
    <v>32</v>
    <v>1573</v>
    <v>2993</v>
    <v>146</v>
    <v>154</v>
    <v>39</v>
    <v>623</v>
    <v>852</v>
    <v>267</v>
    <v>1711</v>
    <v>2994</v>
    <v>567</v>
    <v>Wyoming</v>
    <v>mdp/vdpid/36927</v>
  </rv>
  <rv s="1">
    <fb>20626.665310699998</fb>
    <v>10</v>
  </rv>
  <rv s="2">
    <v>261</v>
    <v>8</v>
    <v>1705</v>
    <v>0</v>
    <v>Image of Carbon</v>
  </rv>
  <rv s="0">
    <v>536870912</v>
    <v>Rawlins</v>
    <v>f42a2959-5980-e2f9-df05-0e59b67da96b</v>
    <v>en-US</v>
    <v>Map</v>
  </rv>
  <rv s="4">
    <v>https://www.bing.com/search?q=carbon+county+wyoming&amp;form=skydnc</v>
    <v>Learn more on Bing</v>
  </rv>
  <rv s="1">
    <fb>14971</fb>
    <v>10</v>
  </rv>
  <rv s="11">
    <v>#VALUE!</v>
    <v>en-US</v>
    <v>fcdf3df8-6425-e35d-ca0c-9bcff3847c2d</v>
    <v>536870912</v>
    <v>1</v>
    <v>1704</v>
    <v>117</v>
    <v>Carbon</v>
    <v>6</v>
    <v>7</v>
    <v>Map</v>
    <v>8</v>
    <v>9</v>
    <v>2968</v>
    <v>2996</v>
    <v>4</v>
    <v>Carbon County is a county in the U.S. state of Wyoming. As of the 2010 United States Census, the population was 15,885. Its county seat is Rawlins. Its south border abuts the north line of Colorado.</v>
    <v>2997</v>
    <v>2998</v>
    <v>2999</v>
    <v>Carbon</v>
    <v>3000</v>
    <v>Carbon</v>
    <v>mdp/vdpid/10037933</v>
  </rv>
  <rv s="0">
    <v>536870912</v>
    <v>Laramie County</v>
    <v>a1357607-efe5-2402-664e-0d142a4b1f2c</v>
    <v>en-US</v>
    <v>Map</v>
  </rv>
  <rv s="1">
    <fb>54.907747939099998</fb>
    <v>10</v>
  </rv>
  <rv s="2">
    <v>262</v>
    <v>8</v>
    <v>1711</v>
    <v>0</v>
    <v>Image of Cheyenne</v>
  </rv>
  <rv s="1">
    <fb>41.140239999999999</fb>
    <v>12</v>
  </rv>
  <rv s="3">
    <v>154</v>
  </rv>
  <rv s="4">
    <v>https://www.bing.com/search?q=cheyenne+wyoming&amp;form=skydnc</v>
    <v>Learn more on Bing</v>
  </rv>
  <rv s="1">
    <fb>-104.81880200000001</fb>
    <v>12</v>
  </rv>
  <rv s="1">
    <fb>63957</fb>
    <v>10</v>
  </rv>
  <rv s="5">
    <v>#VALUE!</v>
    <v>en-US</v>
    <v>a690e71a-6bc8-a8dc-34d2-c7f6e8026d21</v>
    <v>536870912</v>
    <v>1</v>
    <v>1710</v>
    <v>4</v>
    <v>Cheyenne</v>
    <v>20</v>
    <v>21</v>
    <v>Map</v>
    <v>8</v>
    <v>9</v>
    <v>2968</v>
    <v>3002</v>
    <v>3003</v>
    <v>4</v>
    <v>Cheyenne is the capital and most populous city of Wyoming. It is the principal city of the Cheyenne, Wyoming, Metropolitan Statistical Area, which encompasses all of Laramie County. The population was estimated at 64,235 as of 2019. It is the northern terminus of the extensive Southern Rocky Mountain Front, which extends southward to Albuquerque, New Mexico, and includes the fast-growing Front Range Urban Corridor. Cheyenne is situated on Crow Creek and Dry Creek. The Cheyenne metropolitan area had a 2010 population of 91,738, making it the 354th-most populous metropolitan area in the United States.</v>
    <v>3004</v>
    <v>3005</v>
    <v>3006</v>
    <v>3007</v>
    <v>3008</v>
    <v>Cheyenne</v>
    <v>3009</v>
    <v>538</v>
    <v>Cheyenne</v>
    <v>mdp/vdpid/5083677829216862209</v>
  </rv>
  <rv s="1">
    <fb>6961.8880405800001</fb>
    <v>10</v>
  </rv>
  <rv s="2">
    <v>263</v>
    <v>8</v>
    <v>1715</v>
    <v>0</v>
    <v>Image of Laramie County</v>
  </rv>
  <rv s="4">
    <v>https://www.bing.com/search?q=laramie+county+wyoming&amp;form=skydnc</v>
    <v>Learn more on Bing</v>
  </rv>
  <rv s="1">
    <fb>98976</fb>
    <v>10</v>
  </rv>
  <rv s="7">
    <v>#VALUE!</v>
    <v>en-US</v>
    <v>a1357607-efe5-2402-664e-0d142a4b1f2c</v>
    <v>536870912</v>
    <v>1</v>
    <v>1714</v>
    <v>32</v>
    <v>Laramie County</v>
    <v>33</v>
    <v>21</v>
    <v>Map</v>
    <v>8</v>
    <v>9</v>
    <v>2968</v>
    <v>3011</v>
    <v>4</v>
    <v>Laramie County is a county located at the southeast corner of the U.S. state of Wyoming. As of the 2010 United States Census, the population was 91,738, making it the most populous county in Wyoming, but the least populous county in the United States to be the most populous in its state.</v>
    <v>3012</v>
    <v>2979</v>
    <v>3013</v>
    <v>Laramie County</v>
    <v>3014</v>
    <v>567</v>
    <v>Laramie County</v>
    <v>mdp/vdpid/10037940</v>
  </rv>
  <rv s="0">
    <v>536870912</v>
    <v>82334</v>
    <v>8cd00be9-ba7b-e738-a02d-f4955430be18</v>
    <v>en-US</v>
    <v>Map</v>
  </rv>
  <rv s="8">
    <v>#VALUE!</v>
    <v>en-US</v>
    <v>8cd00be9-ba7b-e738-a02d-f4955430be18</v>
    <v>536870912</v>
    <v>1</v>
    <v>1717</v>
    <v>56</v>
    <v>82334</v>
    <v>6</v>
    <v>57</v>
    <v>Map</v>
    <v>2968</v>
    <v>2969</v>
    <v>2967</v>
    <v>82334 is a postal code in Sinclair, Wyoming, United States</v>
    <v>82334</v>
    <v>82334</v>
    <v>mdp/vdpid/5081954655303368705</v>
  </rv>
  <rv s="0">
    <v>536870912</v>
    <v>Carbon</v>
    <v>fcdf3df8-6425-e35d-ca0c-9bcff3847c2d</v>
    <v>en-US</v>
    <v>Map</v>
  </rv>
  <rv s="0">
    <v>536870912</v>
    <v>82007</v>
    <v>943f8bed-15bc-1d93-181d-b622d50e4656</v>
    <v>en-US</v>
    <v>Map</v>
  </rv>
  <rv s="8">
    <v>#VALUE!</v>
    <v>en-US</v>
    <v>943f8bed-15bc-1d93-181d-b622d50e4656</v>
    <v>536870912</v>
    <v>1</v>
    <v>1719</v>
    <v>56</v>
    <v>82007</v>
    <v>6</v>
    <v>57</v>
    <v>Map</v>
    <v>2968</v>
    <v>3002</v>
    <v>2979</v>
    <v>82007 is a postal code in Cheyenne, Wyoming, United States</v>
    <v>82007</v>
    <v>82007</v>
    <v>mdp/vdpid/5083679339820613633</v>
  </rv>
  <rv s="0">
    <v>536870912</v>
    <v>Casper</v>
    <v>6c24629e-96e3-0f35-346a-678db5a2575e</v>
    <v>en-US</v>
    <v>Map</v>
  </rv>
  <rv s="0">
    <v>536870912</v>
    <v>Natrona County</v>
    <v>7a2751d3-e1d0-2400-c831-f861543f8a53</v>
    <v>en-US</v>
    <v>Map</v>
  </rv>
  <rv s="1">
    <fb>70.55</fb>
    <v>10</v>
  </rv>
  <rv s="2">
    <v>264</v>
    <v>8</v>
    <v>1726</v>
    <v>0</v>
    <v>Image of Casper</v>
  </rv>
  <rv s="1">
    <fb>42.834721999999999</fb>
    <v>12</v>
  </rv>
  <rv s="4">
    <v>https://www.bing.com/search?q=casper+wyoming&amp;form=skydnc</v>
    <v>Learn more on Bing</v>
  </rv>
  <rv s="1">
    <fb>-106.325</fb>
    <v>12</v>
  </rv>
  <rv s="1">
    <fb>57461</fb>
    <v>10</v>
  </rv>
  <rv s="9">
    <v>#VALUE!</v>
    <v>en-US</v>
    <v>6c24629e-96e3-0f35-346a-678db5a2575e</v>
    <v>536870912</v>
    <v>1</v>
    <v>1725</v>
    <v>75</v>
    <v>Casper</v>
    <v>20</v>
    <v>21</v>
    <v>Map</v>
    <v>8</v>
    <v>9</v>
    <v>2968</v>
    <v>3022</v>
    <v>3023</v>
    <v>4</v>
    <v>Casper is a city in, and the county seat of, Natrona County, Wyoming, United States. Casper is the second largest city in the state, with the population was estimated at 57,931 as of 2019. Only Cheyenne, the state capital, is larger. Casper is nicknamed "The Oil City" and has a long history of oil boomtown and cowboy culture, dating back to the development of the nearby Salt Creek Oil Field.</v>
    <v>3024</v>
    <v>3025</v>
    <v>3026</v>
    <v>3027</v>
    <v>Casper</v>
    <v>3028</v>
    <v>538</v>
    <v>Casper</v>
    <v>mdp/vdpid/5082675659466080257</v>
  </rv>
  <rv s="1">
    <fb>13923.7760812</fb>
    <v>10</v>
  </rv>
  <rv s="2">
    <v>265</v>
    <v>8</v>
    <v>1731</v>
    <v>0</v>
    <v>Image of Natrona</v>
  </rv>
  <rv s="4">
    <v>https://www.bing.com/search?q=natrona+county+wyoming&amp;form=skydnc</v>
    <v>Learn more on Bing</v>
  </rv>
  <rv s="1">
    <fb>79115</fb>
    <v>10</v>
  </rv>
  <rv s="7">
    <v>#VALUE!</v>
    <v>en-US</v>
    <v>7a2751d3-e1d0-2400-c831-f861543f8a53</v>
    <v>536870912</v>
    <v>1</v>
    <v>1730</v>
    <v>32</v>
    <v>Natrona</v>
    <v>129</v>
    <v>7</v>
    <v>Map</v>
    <v>8</v>
    <v>9</v>
    <v>2968</v>
    <v>3030</v>
    <v>4</v>
    <v>Natrona County is a county in the U.S. state of Wyoming. As of the 2010 United States Census, the population was 75,450, making it the second-most populous county in Wyoming. Its county seat is Casper.</v>
    <v>3031</v>
    <v>3021</v>
    <v>3032</v>
    <v>Natrona</v>
    <v>3033</v>
    <v>567</v>
    <v>Natrona</v>
    <v>mdp/vdpid/10037942</v>
  </rv>
  <rv s="0">
    <v>536870912</v>
    <v>82609</v>
    <v>cb8971a7-cd66-17a7-dccc-e257b373d872</v>
    <v>en-US</v>
    <v>Map</v>
  </rv>
  <rv s="8">
    <v>#VALUE!</v>
    <v>en-US</v>
    <v>cb8971a7-cd66-17a7-dccc-e257b373d872</v>
    <v>536870912</v>
    <v>1</v>
    <v>1733</v>
    <v>56</v>
    <v>82609</v>
    <v>6</v>
    <v>57</v>
    <v>Map</v>
    <v>2968</v>
    <v>3022</v>
    <v>3021</v>
    <v>82609 is a postal code in Casper, Wyoming, United States</v>
    <v>82609</v>
    <v>82609</v>
    <v>mdp/vdpid/5082700950414557185</v>
  </rv>
  <rv s="0">
    <v>536870912</v>
    <v>Natrona</v>
    <v>7a2751d3-e1d0-2400-c831-f861543f8a53</v>
    <v>en-US</v>
    <v>Map</v>
  </rv>
  <rv s="0">
    <v>536870912</v>
    <v>Newcastle</v>
    <v>fac0462b-501b-f0cc-651d-e1c89145b047</v>
    <v>en-US</v>
    <v>Map</v>
  </rv>
  <rv s="0">
    <v>536870912</v>
    <v>Weston County</v>
    <v>aa9c5fc4-0a86-923c-6758-92303f643f51</v>
    <v>en-US</v>
    <v>Map</v>
  </rv>
  <rv s="1">
    <fb>6.4749702758399996</fb>
    <v>10</v>
  </rv>
  <rv s="2">
    <v>266</v>
    <v>8</v>
    <v>1738</v>
    <v>0</v>
    <v>Image of Newcastle</v>
  </rv>
  <rv s="1">
    <fb>43.854779000000001</fb>
    <v>12</v>
  </rv>
  <rv s="4">
    <v>https://www.bing.com/search?q=newcastle+wyoming&amp;form=skydnc</v>
    <v>Learn more on Bing</v>
  </rv>
  <rv s="1">
    <fb>-104.19569</fb>
    <v>12</v>
  </rv>
  <rv s="1">
    <fb>3402</fb>
    <v>10</v>
  </rv>
  <rv s="9">
    <v>#VALUE!</v>
    <v>en-US</v>
    <v>fac0462b-501b-f0cc-651d-e1c89145b047</v>
    <v>536870912</v>
    <v>1</v>
    <v>1737</v>
    <v>75</v>
    <v>Newcastle</v>
    <v>6</v>
    <v>7</v>
    <v>Map</v>
    <v>8</v>
    <v>9</v>
    <v>2968</v>
    <v>3039</v>
    <v>3040</v>
    <v>4</v>
    <v>Newcastle is a city in and the county seat of Weston County, Wyoming, United States. The population was 3,532 at the 2010 census.</v>
    <v>3041</v>
    <v>3042</v>
    <v>3043</v>
    <v>3044</v>
    <v>Newcastle</v>
    <v>3045</v>
    <v>538</v>
    <v>Newcastle</v>
    <v>mdp/vdpid/5082586672776871937</v>
  </rv>
  <rv s="1">
    <fb>6215.9714648099998</fb>
    <v>10</v>
  </rv>
  <rv s="2">
    <v>267</v>
    <v>8</v>
    <v>1743</v>
    <v>0</v>
    <v>Image of Weston</v>
  </rv>
  <rv s="4">
    <v>https://www.bing.com/search?q=weston+county+wy&amp;form=skydnc</v>
    <v>Learn more on Bing</v>
  </rv>
  <rv s="1">
    <fb>6967</fb>
    <v>10</v>
  </rv>
  <rv s="11">
    <v>#VALUE!</v>
    <v>en-US</v>
    <v>aa9c5fc4-0a86-923c-6758-92303f643f51</v>
    <v>536870912</v>
    <v>1</v>
    <v>1742</v>
    <v>117</v>
    <v>Weston</v>
    <v>6</v>
    <v>7</v>
    <v>Map</v>
    <v>8</v>
    <v>9</v>
    <v>2968</v>
    <v>3047</v>
    <v>4</v>
    <v>Weston County is a county in the U.S. state of Wyoming. As of the 2010 United States Census, the population was 7,208. Its county seat is Newcastle. Its east boundary line abuts the west line of the state of South Dakota.</v>
    <v>3048</v>
    <v>3038</v>
    <v>3049</v>
    <v>Weston</v>
    <v>3050</v>
    <v>Weston</v>
    <v>mdp/vdpid/10037952</v>
  </rv>
  <rv s="0">
    <v>536870912</v>
    <v>82701</v>
    <v>4c6f806f-b99e-05fa-f6d1-b52c88d55c74</v>
    <v>en-US</v>
    <v>Map</v>
  </rv>
  <rv s="8">
    <v>#VALUE!</v>
    <v>en-US</v>
    <v>4c6f806f-b99e-05fa-f6d1-b52c88d55c74</v>
    <v>536870912</v>
    <v>1</v>
    <v>1746</v>
    <v>56</v>
    <v>82701</v>
    <v>6</v>
    <v>57</v>
    <v>Map</v>
    <v>2968</v>
    <v>3039</v>
    <v>3038</v>
    <v>82701 is a postal code in Newcastle, Wyoming, United States</v>
    <v>82701</v>
    <v>82701</v>
    <v>mdp/vdpid/5082744347233878017</v>
  </rv>
  <rv s="0">
    <v>536870912</v>
    <v>Weston</v>
    <v>aa9c5fc4-0a86-923c-6758-92303f643f51</v>
    <v>en-US</v>
    <v>Map</v>
  </rv>
  <rv s="0">
    <v>536870912</v>
    <v>Evanston</v>
    <v>0b37fa3c-b0b9-b492-f079-92c617715fd3</v>
    <v>en-US</v>
    <v>Map</v>
  </rv>
  <rv s="0">
    <v>536870912</v>
    <v>Uinta County</v>
    <v>31d50c19-07f2-b008-54ec-89e5732f980d</v>
    <v>en-US</v>
    <v>Map</v>
  </rv>
  <rv s="1">
    <fb>26.73</fb>
    <v>10</v>
  </rv>
  <rv s="2">
    <v>268</v>
    <v>8</v>
    <v>1751</v>
    <v>0</v>
    <v>Image of Evanston</v>
  </rv>
  <rv s="1">
    <fb>41.264806</fb>
    <v>12</v>
  </rv>
  <rv s="4">
    <v>https://www.bing.com/search?q=evanston+wyoming&amp;form=skydnc</v>
    <v>Learn more on Bing</v>
  </rv>
  <rv s="1">
    <fb>-110.960137</fb>
    <v>12</v>
  </rv>
  <rv s="1">
    <fb>11704</fb>
    <v>10</v>
  </rv>
  <rv s="9">
    <v>#VALUE!</v>
    <v>en-US</v>
    <v>0b37fa3c-b0b9-b492-f079-92c617715fd3</v>
    <v>536870912</v>
    <v>1</v>
    <v>1750</v>
    <v>75</v>
    <v>Evanston</v>
    <v>6</v>
    <v>7</v>
    <v>Map</v>
    <v>8</v>
    <v>9</v>
    <v>2968</v>
    <v>3056</v>
    <v>3057</v>
    <v>4</v>
    <v>Evanston is a city in and the county seat of Uinta County, Wyoming, United States. The population was 12,359 at the 2010 census. It is located near the border with Utah.</v>
    <v>3058</v>
    <v>3059</v>
    <v>3060</v>
    <v>3061</v>
    <v>Evanston</v>
    <v>3062</v>
    <v>538</v>
    <v>Evanston</v>
    <v>mdp/vdpid/5081402631075659777</v>
  </rv>
  <rv s="1">
    <fb>5407.8951743799998</fb>
    <v>10</v>
  </rv>
  <rv s="2">
    <v>269</v>
    <v>8</v>
    <v>1755</v>
    <v>0</v>
    <v>Image of Uinta County</v>
  </rv>
  <rv s="4">
    <v>https://www.bing.com/search?q=uinta+county+wyoming&amp;form=skydnc</v>
    <v>Learn more on Bing</v>
  </rv>
  <rv s="1">
    <fb>20299</fb>
    <v>10</v>
  </rv>
  <rv s="11">
    <v>#VALUE!</v>
    <v>en-US</v>
    <v>31d50c19-07f2-b008-54ec-89e5732f980d</v>
    <v>536870912</v>
    <v>1</v>
    <v>1754</v>
    <v>117</v>
    <v>Uinta County</v>
    <v>6</v>
    <v>7</v>
    <v>Map</v>
    <v>8</v>
    <v>9</v>
    <v>2968</v>
    <v>3064</v>
    <v>4</v>
    <v>Uinta County is a county in the U.S. state of Wyoming. As of the 2010 United States Census, the population was 21,118. Its county seat is Evanston. Its south and west boundary lines abut the Utah state line.</v>
    <v>3065</v>
    <v>3055</v>
    <v>3066</v>
    <v>Uinta County</v>
    <v>3067</v>
    <v>Uinta County</v>
    <v>mdp/vdpid/10037950</v>
  </rv>
  <rv s="0">
    <v>536870912</v>
    <v>82930</v>
    <v>093a0f27-f6d7-d4df-6c63-12cddf61fd2f</v>
    <v>en-US</v>
    <v>Map</v>
  </rv>
  <rv s="8">
    <v>#VALUE!</v>
    <v>en-US</v>
    <v>093a0f27-f6d7-d4df-6c63-12cddf61fd2f</v>
    <v>536870912</v>
    <v>1</v>
    <v>1757</v>
    <v>56</v>
    <v>82930</v>
    <v>6</v>
    <v>57</v>
    <v>Map</v>
    <v>2968</v>
    <v>3056</v>
    <v>3055</v>
    <v>82930 is a postal code in Evanston, Wyoming, United States</v>
    <v>82930</v>
    <v>82930</v>
    <v>mdp/vdpid/5081425312797949953</v>
  </rv>
  <rv s="0">
    <v>536870912</v>
    <v>Arizona</v>
    <v>bf973f46-5962-4997-a7ba-a05f1aa2a9f9</v>
    <v>en-US</v>
    <v>Map</v>
  </rv>
  <rv s="1">
    <fb>295254</fb>
    <v>10</v>
  </rv>
  <rv s="1">
    <fb>35578</fb>
    <v>10</v>
  </rv>
  <rv s="0">
    <v>536870912</v>
    <v>Phoenix</v>
    <v>b06044c3-41e1-4e2a-bba7-27a29bba8ea9</v>
    <v>en-US</v>
    <v>Map</v>
  </rv>
  <rv s="1">
    <fb>2412212</fb>
    <v>10</v>
  </rv>
  <rv s="1">
    <fb>2961003</fb>
    <v>10</v>
  </rv>
  <rv s="2">
    <v>270</v>
    <v>8</v>
    <v>1762</v>
    <v>0</v>
    <v>Image of Arizona</v>
  </rv>
  <rv s="0">
    <v>805306368</v>
    <v>Mark Kelly (Minister)</v>
    <v>7378c94d-66d6-3a6c-42fd-639c9bfc1491</v>
    <v>en-US</v>
    <v>Generic</v>
  </rv>
  <rv s="0">
    <v>805306368</v>
    <v>Doug Ducey (Governor)</v>
    <v>8290af19-7394-be41-3198-8d5193c13333</v>
    <v>en-US</v>
    <v>Generic</v>
  </rv>
  <rv s="3">
    <v>155</v>
  </rv>
  <rv s="4">
    <v>https://www.bing.com/search?q=arizona&amp;form=skydnc</v>
    <v>Learn more on Bing</v>
  </rv>
  <rv s="1">
    <fb>913</fb>
    <v>24</v>
  </rv>
  <rv s="1">
    <fb>50255</fb>
    <v>24</v>
  </rv>
  <rv s="1">
    <fb>167500</fb>
    <v>24</v>
  </rv>
  <rv s="1">
    <fb>2.69</fb>
    <v>25</v>
  </rv>
  <rv s="1">
    <fb>7171646</fb>
    <v>10</v>
  </rv>
  <rv s="1">
    <fb>0.16399999999999998</fb>
    <v>26</v>
  </rv>
  <rv s="1">
    <fb>5.2999999999999999E-2</fb>
    <v>27</v>
  </rv>
  <rv s="1">
    <fb>0.27500000000000002</fb>
    <v>26</v>
  </rv>
  <rv s="1">
    <fb>0.13500000000000001</fb>
    <v>26</v>
  </rv>
  <rv s="1">
    <fb>0.86</fb>
    <v>26</v>
  </rv>
  <rv s="1">
    <fb>0.307</fb>
    <v>26</v>
  </rv>
  <rv s="1">
    <fb>0.59299999999999997</fb>
    <v>26</v>
  </rv>
  <rv s="1">
    <fb>0.83499999999999996</fb>
    <v>26</v>
  </rv>
  <rv s="6">
    <v>#VALUE!</v>
    <v>en-US</v>
    <v>bf973f46-5962-4997-a7ba-a05f1aa2a9f9</v>
    <v>536870912</v>
    <v>1</v>
    <v>1761</v>
    <v>18</v>
    <v>Arizona</v>
    <v>20</v>
    <v>21</v>
    <v>Map</v>
    <v>8</v>
    <v>22</v>
    <v>US-AZ</v>
    <v>3072</v>
    <v>3073</v>
    <v>3074</v>
    <v>4</v>
    <v>Arizona is a state in the southwestern region of the United States. It is also part of the Western and the Mountain states. It is the 6th largest and the 14th most populous of the 50 states. Its capital and largest city is Phoenix. Arizona shares the Four Corners region with Utah, Colorado, and New Mexico; its other neighboring states are Nevada and California to the west and the Mexican states of Sonora and Baja California to the south and southwest.</v>
    <v>3075</v>
    <v>3076</v>
    <v>3077</v>
    <v>3074</v>
    <v>3080</v>
    <v>3081</v>
    <v>3082</v>
    <v>3083</v>
    <v>3084</v>
    <v>Arizona</v>
    <v>3085</v>
    <v>3086</v>
    <v>2648</v>
    <v>3087</v>
    <v>3088</v>
    <v>1030</v>
    <v>3089</v>
    <v>855</v>
    <v>3090</v>
    <v>3091</v>
    <v>3092</v>
    <v>3093</v>
    <v>264</v>
    <v>2937</v>
    <v>1576</v>
    <v>1802</v>
    <v>148</v>
    <v>3094</v>
    <v>567</v>
    <v>Arizona</v>
    <v>mdp/vdpid/1945</v>
  </rv>
  <rv s="0">
    <v>536870912</v>
    <v>Maricopa County</v>
    <v>385e4056-0008-58a2-b460-55f838262318</v>
    <v>en-US</v>
    <v>Map</v>
  </rv>
  <rv s="1">
    <fb>1338.26</fb>
    <v>10</v>
  </rv>
  <rv s="2">
    <v>271</v>
    <v>8</v>
    <v>1767</v>
    <v>0</v>
    <v>Image of Phoenix</v>
  </rv>
  <rv s="1">
    <fb>33.450000000000003</fb>
    <v>12</v>
  </rv>
  <rv s="3">
    <v>156</v>
  </rv>
  <rv s="4">
    <v>https://www.bing.com/search?q=phoenix+arizona&amp;form=skydnc</v>
    <v>Learn more on Bing</v>
  </rv>
  <rv s="1">
    <fb>-112.066667</fb>
    <v>12</v>
  </rv>
  <rv s="1">
    <fb>1660272</fb>
    <v>10</v>
  </rv>
  <rv s="3">
    <v>157</v>
  </rv>
  <rv s="5">
    <v>#VALUE!</v>
    <v>en-US</v>
    <v>b06044c3-41e1-4e2a-bba7-27a29bba8ea9</v>
    <v>536870912</v>
    <v>1</v>
    <v>1766</v>
    <v>4</v>
    <v>Phoenix</v>
    <v>20</v>
    <v>21</v>
    <v>Map</v>
    <v>8</v>
    <v>9</v>
    <v>3071</v>
    <v>3096</v>
    <v>3097</v>
    <v>4</v>
    <v>Phoenix is the capital and most populous city in Arizona, with 1,680,992 people. It is also the fifth-most populous city in the United States, the largest state capital by population, and the only state capital with a population of more than one million residents.</v>
    <v>3098</v>
    <v>3099</v>
    <v>3100</v>
    <v>3101</v>
    <v>3102</v>
    <v>Phoenix</v>
    <v>3103</v>
    <v>3104</v>
    <v>Phoenix</v>
    <v>mdp/vdpid/5098089334867755012</v>
  </rv>
  <rv s="0">
    <v>536870912</v>
    <v>San Diego</v>
    <v>dbb1c326-5b67-4591-a264-0929e070e5ee</v>
    <v>en-US</v>
    <v>Map</v>
  </rv>
  <rv s="0">
    <v>536870912</v>
    <v>San Diego County</v>
    <v>42418ff2-b917-f686-0c9a-63989a9e04e3</v>
    <v>en-US</v>
    <v>Map</v>
  </rv>
  <rv s="1">
    <fb>964.50599999999997</fb>
    <v>10</v>
  </rv>
  <rv s="2">
    <v>272</v>
    <v>8</v>
    <v>1774</v>
    <v>0</v>
    <v>Image of San Diego</v>
  </rv>
  <rv s="1">
    <fb>32.715000000000003</fb>
    <v>12</v>
  </rv>
  <rv s="0">
    <v>805306368</v>
    <v>Todd Gloria (Mayor)</v>
    <v>2fc6fcef-e2af-f0aa-67d9-ef6440c2a9ce</v>
    <v>en-US</v>
    <v>Generic</v>
  </rv>
  <rv s="3">
    <v>158</v>
  </rv>
  <rv s="4">
    <v>https://www.bing.com/search?q=san+diego&amp;form=skydnc</v>
    <v>Learn more on Bing</v>
  </rv>
  <rv s="1">
    <fb>-117.16249999999999</fb>
    <v>12</v>
  </rv>
  <rv s="1">
    <fb>1425976</fb>
    <v>10</v>
  </rv>
  <rv s="5">
    <v>#VALUE!</v>
    <v>en-US</v>
    <v>dbb1c326-5b67-4591-a264-0929e070e5ee</v>
    <v>536870912</v>
    <v>1</v>
    <v>1773</v>
    <v>4</v>
    <v>San Diego</v>
    <v>20</v>
    <v>21</v>
    <v>Map</v>
    <v>8</v>
    <v>9</v>
    <v>298</v>
    <v>3107</v>
    <v>3108</v>
    <v>4</v>
    <v>San Diego is a city in the U.S. state of California on the coast of the Pacific Ocean and immediately adjacent to the United States–Mexico border. With an estimated population of 1,423,851 as of July 1, 2019,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3109</v>
    <v>3110</v>
    <v>3112</v>
    <v>3113</v>
    <v>3114</v>
    <v>San Diego</v>
    <v>3115</v>
    <v>307</v>
    <v>San Diego</v>
    <v>mdp/vdpid/5073418765945798657</v>
  </rv>
  <rv s="0">
    <v>536870912</v>
    <v>Dallas</v>
    <v>9ed1db6b-57c5-47b3-9d50-8fb2a9898b35</v>
    <v>en-US</v>
    <v>Map</v>
  </rv>
  <rv s="0">
    <v>536870912</v>
    <v>Dallas County</v>
    <v>60b58c05-21f7-c2d5-1736-4259f116fda3</v>
    <v>en-US</v>
    <v>Map</v>
  </rv>
  <rv s="1">
    <fb>999.3</fb>
    <v>10</v>
  </rv>
  <rv s="2">
    <v>273</v>
    <v>8</v>
    <v>1780</v>
    <v>0</v>
    <v>Image of Dallas</v>
  </rv>
  <rv s="1">
    <fb>32.775832999999999</fb>
    <v>12</v>
  </rv>
  <rv s="0">
    <v>805306368</v>
    <v>Eric Johnson (Mayor)</v>
    <v>3c485188-f503-86a2-2457-c5ca819fd997</v>
    <v>en-US</v>
    <v>Generic</v>
  </rv>
  <rv s="3">
    <v>159</v>
  </rv>
  <rv s="4">
    <v>https://www.bing.com/search?q=dallas+texas&amp;form=skydnc</v>
    <v>Learn more on Bing</v>
  </rv>
  <rv s="1">
    <fb>-96.796666999999999</fb>
    <v>12</v>
  </rv>
  <rv s="1">
    <fb>1345047</fb>
    <v>10</v>
  </rv>
  <rv s="5">
    <v>#VALUE!</v>
    <v>en-US</v>
    <v>9ed1db6b-57c5-47b3-9d50-8fb2a9898b35</v>
    <v>536870912</v>
    <v>1</v>
    <v>1779</v>
    <v>4</v>
    <v>Dallas</v>
    <v>20</v>
    <v>21</v>
    <v>Map</v>
    <v>8</v>
    <v>9</v>
    <v>2272</v>
    <v>3118</v>
    <v>3119</v>
    <v>4</v>
    <v>Dallas is a city in the U.S. state of Texas and the largest city in Dallas County, with portions extending into Collin, Denton, Kaufman and Rockwall counties. With an estimated 2019 population of 1,343,573,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v>
    <v>3120</v>
    <v>3121</v>
    <v>3123</v>
    <v>3124</v>
    <v>3125</v>
    <v>Dallas</v>
    <v>3126</v>
    <v>11</v>
    <v>Dallas</v>
    <v>mdp/vdpid/5107863898514522114</v>
  </rv>
  <rv s="0">
    <v>536870912</v>
    <v>San Jose</v>
    <v>9e29752d-7c58-41ab-9226-27afc9a96968</v>
    <v>en-US</v>
    <v>Map</v>
  </rv>
  <rv s="0">
    <v>536870912</v>
    <v>Santa Clara County</v>
    <v>81e61b88-4e05-c5fc-326a-24657ef6377a</v>
    <v>en-US</v>
    <v>Map</v>
  </rv>
  <rv s="1">
    <fb>466.10899999999998</fb>
    <v>10</v>
  </rv>
  <rv s="2">
    <v>274</v>
    <v>8</v>
    <v>1785</v>
    <v>0</v>
    <v>Image of San Jose</v>
  </rv>
  <rv s="1">
    <fb>37.333333000000003</fb>
    <v>12</v>
  </rv>
  <rv s="0">
    <v>805306368</v>
    <v>Sam Liccardo (Mayor)</v>
    <v>d0af4627-cd00-5cd3-6923-2ed87c476fc3</v>
    <v>en-US</v>
    <v>Generic</v>
  </rv>
  <rv s="3">
    <v>160</v>
  </rv>
  <rv s="4">
    <v>https://www.bing.com/search?q=san+jose+california&amp;form=skydnc</v>
    <v>Learn more on Bing</v>
  </rv>
  <rv s="1">
    <fb>-121.9</fb>
    <v>12</v>
  </rv>
  <rv s="1">
    <fb>1030119</fb>
    <v>10</v>
  </rv>
  <rv s="5">
    <v>#VALUE!</v>
    <v>en-US</v>
    <v>9e29752d-7c58-41ab-9226-27afc9a96968</v>
    <v>536870912</v>
    <v>1</v>
    <v>1784</v>
    <v>4</v>
    <v>San Jose</v>
    <v>6</v>
    <v>7</v>
    <v>Map</v>
    <v>8</v>
    <v>9</v>
    <v>298</v>
    <v>3129</v>
    <v>3130</v>
    <v>4</v>
    <v>San Jose, officially San José, is the cultural, financial, and political center of Silicon Valley, and the largest city in Northern California by both population and area.</v>
    <v>3131</v>
    <v>3132</v>
    <v>3134</v>
    <v>3135</v>
    <v>3136</v>
    <v>San Jose</v>
    <v>3137</v>
    <v>307</v>
    <v>San Jose</v>
    <v>mdp/vdpid/5057996464974725121</v>
  </rv>
  <rv s="0">
    <v>536870912</v>
    <v>Florida</v>
    <v>5fece3f4-e8e8-4159-843e-f725a930ad50</v>
    <v>en-US</v>
    <v>Map</v>
  </rv>
  <rv s="1">
    <fb>170304</fb>
    <v>10</v>
  </rv>
  <rv s="1">
    <fb>116240</fb>
    <v>10</v>
  </rv>
  <rv s="0">
    <v>536870912</v>
    <v>Tallahassee</v>
    <v>fe8036d9-2764-4483-9405-f07a59b69915</v>
    <v>en-US</v>
    <v>Map</v>
  </rv>
  <rv s="1">
    <fb>7300494</fb>
    <v>10</v>
  </rv>
  <rv s="1">
    <fb>9301642</fb>
    <v>10</v>
  </rv>
  <rv s="2">
    <v>275</v>
    <v>8</v>
    <v>1792</v>
    <v>0</v>
    <v>Image of Florida</v>
  </rv>
  <rv s="0">
    <v>536870912</v>
    <v>Jacksonville</v>
    <v>8bd6021b-ea7f-4470-a29b-042b1c82e07f</v>
    <v>en-US</v>
    <v>Map</v>
  </rv>
  <rv s="0">
    <v>805306368</v>
    <v>Ron DeSantis (Governor)</v>
    <v>1ed346c3-9ad7-8e78-ae55-5ed54b15749a</v>
    <v>en-US</v>
    <v>Generic</v>
  </rv>
  <rv s="3">
    <v>161</v>
  </rv>
  <rv s="4">
    <v>https://www.bing.com/search?q=florida&amp;form=skydnc</v>
    <v>Learn more on Bing</v>
  </rv>
  <rv s="1">
    <fb>47507</fb>
    <v>24</v>
  </rv>
  <rv s="1">
    <fb>159000</fb>
    <v>24</v>
  </rv>
  <rv s="1">
    <fb>21670000</fb>
    <v>10</v>
  </rv>
  <rv s="1">
    <fb>0.19399999999999998</fb>
    <v>26</v>
  </rv>
  <rv s="1">
    <fb>0.27300000000000002</fb>
    <v>26</v>
  </rv>
  <rv s="1">
    <fb>0.16800000000000001</fb>
    <v>26</v>
  </rv>
  <rv s="1">
    <fb>0.245</fb>
    <v>26</v>
  </rv>
  <rv s="1">
    <fb>0.58799999999999997</fb>
    <v>26</v>
  </rv>
  <rv s="1">
    <fb>0.20300000000000001</fb>
    <v>26</v>
  </rv>
  <rv s="1">
    <fb>0.77700000000000002</fb>
    <v>26</v>
  </rv>
  <rv s="6">
    <v>#VALUE!</v>
    <v>en-US</v>
    <v>5fece3f4-e8e8-4159-843e-f725a930ad50</v>
    <v>536870912</v>
    <v>1</v>
    <v>1790</v>
    <v>18</v>
    <v>Florida</v>
    <v>20</v>
    <v>21</v>
    <v>Map</v>
    <v>8</v>
    <v>1791</v>
    <v>US-FL</v>
    <v>3140</v>
    <v>3141</v>
    <v>3142</v>
    <v>4</v>
    <v>Florida is a state located in the southeastern region of the United States. With a population of over 21 million, Florida is the third-most populous and the 22nd-most extensive of the 50 United States. The state is bordered to the west by the Gulf of Mexico, to the northwest by Alabama, to the north by Georgia, to the east by the Atlantic Ocean, and to the south by the Straits of Florida. The state's capital is Tallahassee and its most populous municipality is Jacksonville. The Miami metropolitan area, with a population of almost 6.2 million, is the most populous urban area in Florida and the seventh-most populous in the United States. Other urban areas in the state with a population of more than one million are Tampa Bay, Orlando, and Jacksonville. Florida's $1.0 trillion economy is the fourth-largest of any U.S. state, and if it were a country, Florida would be the 16th-largest economy in the world.</v>
    <v>3143</v>
    <v>3144</v>
    <v>3145</v>
    <v>3146</v>
    <v>3148</v>
    <v>3149</v>
    <v>549</v>
    <v>3150</v>
    <v>3151</v>
    <v>Florida</v>
    <v>725</v>
    <v>3152</v>
    <v>854</v>
    <v>3153</v>
    <v>675</v>
    <v>2934</v>
    <v>3154</v>
    <v>3155</v>
    <v>1709</v>
    <v>2053</v>
    <v>3156</v>
    <v>3157</v>
    <v>39</v>
    <v>623</v>
    <v>266</v>
    <v>3158</v>
    <v>325</v>
    <v>3159</v>
    <v>862</v>
    <v>Florida</v>
    <v>mdp/vdpid/11032</v>
  </rv>
  <rv s="0">
    <v>536870912</v>
    <v>Leon County</v>
    <v>3e1143da-3260-a522-c5ea-e62827f35d27</v>
    <v>en-US</v>
    <v>Map</v>
  </rv>
  <rv s="1">
    <fb>267.029</fb>
    <v>10</v>
  </rv>
  <rv s="2">
    <v>276</v>
    <v>8</v>
    <v>1798</v>
    <v>0</v>
    <v>Image of Tallahassee</v>
  </rv>
  <rv s="1">
    <fb>30.440740999999999</fb>
    <v>12</v>
  </rv>
  <rv s="3">
    <v>162</v>
  </rv>
  <rv s="4">
    <v>https://www.bing.com/search?q=tallahassee+florida&amp;form=skydnc</v>
    <v>Learn more on Bing</v>
  </rv>
  <rv s="1">
    <fb>-84.278328000000002</fb>
    <v>12</v>
  </rv>
  <rv s="1">
    <fb>193551</fb>
    <v>10</v>
  </rv>
  <rv s="5">
    <v>#VALUE!</v>
    <v>en-US</v>
    <v>fe8036d9-2764-4483-9405-f07a59b69915</v>
    <v>536870912</v>
    <v>1</v>
    <v>1797</v>
    <v>4</v>
    <v>Tallahassee</v>
    <v>20</v>
    <v>21</v>
    <v>Map</v>
    <v>8</v>
    <v>9</v>
    <v>3139</v>
    <v>3161</v>
    <v>3162</v>
    <v>4</v>
    <v>Tallahassee is the capital city of the U.S. state of Florida. It is the county seat and only incorporated municipality in Leon County. Tallahassee became the capital of Florida, then the Florida Territory, in 1824. In 2019, the population was 194,500, making it the 8th-largest city in the U.S state of Florida, and the 126th-largest city in the United States. The population of the Tallahassee metropolitan area was 385,145 as of 2018. Tallahassee is the largest city in the Florida Big Bend and Florida Panhandle region, and the main center for trade and agriculture in the Florida Big Bend and Southwest Georgia regions.</v>
    <v>3163</v>
    <v>3164</v>
    <v>3165</v>
    <v>3166</v>
    <v>3167</v>
    <v>Tallahassee</v>
    <v>3168</v>
    <v>599</v>
    <v>Tallahassee</v>
    <v>mdp/vdpid/5497788794595704833</v>
  </rv>
  <rv s="0">
    <v>536870912</v>
    <v>Duval County</v>
    <v>dc9e91d3-ebe6-efe5-b1ca-7a3b802337e6</v>
    <v>en-US</v>
    <v>Map</v>
  </rv>
  <rv s="1">
    <fb>2292.1394776500001</fb>
    <v>10</v>
  </rv>
  <rv s="2">
    <v>277</v>
    <v>8</v>
    <v>1804</v>
    <v>0</v>
    <v>Image of Jacksonville</v>
  </rv>
  <rv s="1">
    <fb>30.336943999999999</fb>
    <v>12</v>
  </rv>
  <rv s="0">
    <v>805306368</v>
    <v>Lenny Curry (Mayor)</v>
    <v>81618a7d-b07c-8aac-b6fb-1546cfb56ebf</v>
    <v>en-US</v>
    <v>Generic</v>
  </rv>
  <rv s="3">
    <v>163</v>
  </rv>
  <rv s="4">
    <v>https://www.bing.com/search?q=jacksonville+florida&amp;form=skydnc</v>
    <v>Learn more on Bing</v>
  </rv>
  <rv s="1">
    <fb>-81.661389</fb>
    <v>12</v>
  </rv>
  <rv s="1">
    <fb>903889</fb>
    <v>10</v>
  </rv>
  <rv s="5">
    <v>#VALUE!</v>
    <v>en-US</v>
    <v>8bd6021b-ea7f-4470-a29b-042b1c82e07f</v>
    <v>536870912</v>
    <v>1</v>
    <v>1803</v>
    <v>4</v>
    <v>Jacksonville</v>
    <v>20</v>
    <v>21</v>
    <v>Map</v>
    <v>8</v>
    <v>9</v>
    <v>3139</v>
    <v>3170</v>
    <v>3171</v>
    <v>4</v>
    <v>Jacksonville is the most populous city in Florida,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2019, Jacksonville's population was estimated to be 911,507, making it the 12th most populous city in the U.S., the most populous city in the Southeast, and the most populous city in the South outside of the state of Texas. The Jacksonville metropolitan area has a population of 1,523,615 and is the fourth largest metropolitan area in Florida.</v>
    <v>3172</v>
    <v>3173</v>
    <v>3175</v>
    <v>3176</v>
    <v>3177</v>
    <v>Jacksonville</v>
    <v>3178</v>
    <v>599</v>
    <v>Jacksonville</v>
    <v>mdp/vdpid/5498351603402407937</v>
  </rv>
  <rv s="0">
    <v>536870912</v>
    <v>Fort Worth</v>
    <v>6f20d1b2-0d1c-41ef-85ce-7e5a7eb2da08</v>
    <v>en-US</v>
    <v>Map</v>
  </rv>
  <rv s="0">
    <v>536870912</v>
    <v>Tarrant County</v>
    <v>06476aa3-3428-ee69-2c3c-93e2513f3345</v>
    <v>en-US</v>
    <v>Map</v>
  </rv>
  <rv s="1">
    <fb>904.4</fb>
    <v>10</v>
  </rv>
  <rv s="2">
    <v>278</v>
    <v>8</v>
    <v>1810</v>
    <v>0</v>
    <v>Image of Fort Worth</v>
  </rv>
  <rv s="1">
    <fb>32.749904000000001</fb>
    <v>12</v>
  </rv>
  <rv s="0">
    <v>805306368</v>
    <v>Betsy Price (Mayor)</v>
    <v>abf23a7d-87fa-c53d-225f-e073d5f2f77b</v>
    <v>en-US</v>
    <v>Generic</v>
  </rv>
  <rv s="3">
    <v>164</v>
  </rv>
  <rv s="4">
    <v>https://www.bing.com/search?q=fort+worth+texas&amp;form=skydnc</v>
    <v>Learn more on Bing</v>
  </rv>
  <rv s="1">
    <fb>-97.330338999999995</fb>
    <v>12</v>
  </rv>
  <rv s="1">
    <fb>895008</fb>
    <v>10</v>
  </rv>
  <rv s="5">
    <v>#VALUE!</v>
    <v>en-US</v>
    <v>6f20d1b2-0d1c-41ef-85ce-7e5a7eb2da08</v>
    <v>536870912</v>
    <v>1</v>
    <v>1809</v>
    <v>4</v>
    <v>Fort Worth</v>
    <v>20</v>
    <v>21</v>
    <v>Map</v>
    <v>8</v>
    <v>9</v>
    <v>2272</v>
    <v>3181</v>
    <v>3182</v>
    <v>4</v>
    <v>Fort Worth is the fifth-largest city in the U.S. state of Texas and the 13th-largest city in the United States. It is the county seat of Tarrant County, covering nearly 350 square miles into three other counties: Denton, Parker, and Wise. According to the 2019 census estimates, Fort Worth's population was 909,585. Fort Worth is the second-largest city in the Dallas–Fort Worth–Arlington metropolitan area, which is the fourth-most populous metropolitan area in the United States.</v>
    <v>3183</v>
    <v>3184</v>
    <v>3186</v>
    <v>3187</v>
    <v>3188</v>
    <v>Fort Worth</v>
    <v>3189</v>
    <v>11</v>
    <v>Fort Worth</v>
    <v>mdp/vdpid/5107765012043137026</v>
  </rv>
  <rv s="0">
    <v>536870912</v>
    <v>North Carolina</v>
    <v>9e2bf053-dd80-4646-8f26-65075e7085c0</v>
    <v>en-US</v>
    <v>Map</v>
  </rv>
  <rv s="1">
    <fb>139390</fb>
    <v>10</v>
  </rv>
  <rv s="1">
    <fb>60550</fb>
    <v>10</v>
  </rv>
  <rv s="0">
    <v>536870912</v>
    <v>Raleigh</v>
    <v>7b706445-83c5-46a4-bb70-cff23cd555d3</v>
    <v>en-US</v>
    <v>Map</v>
  </rv>
  <rv s="1">
    <fb>3775581</fb>
    <v>10</v>
  </rv>
  <rv s="1">
    <fb>4540498</fb>
    <v>10</v>
  </rv>
  <rv s="2">
    <v>279</v>
    <v>8</v>
    <v>1815</v>
    <v>0</v>
    <v>Image of North Carolina</v>
  </rv>
  <rv s="0">
    <v>536870912</v>
    <v>Charlotte</v>
    <v>e6558399-4151-4390-ad12-f2a72b268ce7</v>
    <v>en-US</v>
    <v>Map</v>
  </rv>
  <rv s="0">
    <v>805306368</v>
    <v>Roy Cooper (Governor)</v>
    <v>820bd6b0-5fb7-750e-f669-ed2a8611d0dd</v>
    <v>en-US</v>
    <v>Generic</v>
  </rv>
  <rv s="3">
    <v>165</v>
  </rv>
  <rv s="4">
    <v>https://www.bing.com/search?q=north+carolina&amp;form=skydnc</v>
    <v>Learn more on Bing</v>
  </rv>
  <rv s="1">
    <fb>797</fb>
    <v>24</v>
  </rv>
  <rv s="1">
    <fb>46868</fb>
    <v>24</v>
  </rv>
  <rv s="1">
    <fb>154900</fb>
    <v>24</v>
  </rv>
  <rv s="1">
    <fb>2.54</fb>
    <v>25</v>
  </rv>
  <rv s="1">
    <fb>10383620</fb>
    <v>10</v>
  </rv>
  <rv s="1">
    <fb>0.151</fb>
    <v>26</v>
  </rv>
  <rv s="1">
    <fb>0.28399999999999997</fb>
    <v>26</v>
  </rv>
  <rv s="1">
    <fb>0.221</fb>
    <v>26</v>
  </rv>
  <rv s="1">
    <fb>0.61799999999999999</fb>
    <v>26</v>
  </rv>
  <rv s="1">
    <fb>0.22800000000000001</fb>
    <v>26</v>
  </rv>
  <rv s="1">
    <fb>0.71200000000000008</fb>
    <v>26</v>
  </rv>
  <rv s="6">
    <v>#VALUE!</v>
    <v>en-US</v>
    <v>9e2bf053-dd80-4646-8f26-65075e7085c0</v>
    <v>536870912</v>
    <v>1</v>
    <v>1814</v>
    <v>18</v>
    <v>North Carolina</v>
    <v>20</v>
    <v>21</v>
    <v>Map</v>
    <v>8</v>
    <v>22</v>
    <v>US-NC</v>
    <v>3192</v>
    <v>3193</v>
    <v>3194</v>
    <v>4</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 metropolitan area is the second-largest metropolitan area in the state, with an estimated population of 1,362,540 in 2018, and is home to the largest research park in the United States, Research Triangle Park.</v>
    <v>3195</v>
    <v>3196</v>
    <v>3197</v>
    <v>3198</v>
    <v>3200</v>
    <v>3201</v>
    <v>3202</v>
    <v>3203</v>
    <v>3204</v>
    <v>North Carolina</v>
    <v>3205</v>
    <v>3206</v>
    <v>268</v>
    <v>3207</v>
    <v>555</v>
    <v>2934</v>
    <v>3208</v>
    <v>3209</v>
    <v>1400</v>
    <v>861</v>
    <v>1575</v>
    <v>3210</v>
    <v>39</v>
    <v>854</v>
    <v>852</v>
    <v>3211</v>
    <v>43</v>
    <v>3212</v>
    <v>599</v>
    <v>North Carolina</v>
    <v>mdp/vdpid/23611</v>
  </rv>
  <rv s="0">
    <v>536870912</v>
    <v>Wake County</v>
    <v>5d2644c4-0b7e-4769-7be2-6dc8acf2c6d0</v>
    <v>en-US</v>
    <v>Map</v>
  </rv>
  <rv s="1">
    <fb>375</fb>
    <v>10</v>
  </rv>
  <rv s="2">
    <v>280</v>
    <v>8</v>
    <v>1820</v>
    <v>0</v>
    <v>Image of Raleigh</v>
  </rv>
  <rv s="1">
    <fb>35.780555999999997</fb>
    <v>12</v>
  </rv>
  <rv s="3">
    <v>166</v>
  </rv>
  <rv s="4">
    <v>https://www.bing.com/search?q=raleigh+north+carolina&amp;form=skydnc</v>
    <v>Learn more on Bing</v>
  </rv>
  <rv s="1">
    <fb>-78.638889000000006</fb>
    <v>12</v>
  </rv>
  <rv s="1">
    <fb>469298</fb>
    <v>10</v>
  </rv>
  <rv s="5">
    <v>#VALUE!</v>
    <v>en-US</v>
    <v>7b706445-83c5-46a4-bb70-cff23cd555d3</v>
    <v>536870912</v>
    <v>1</v>
    <v>1819</v>
    <v>4</v>
    <v>Raleigh</v>
    <v>20</v>
    <v>21</v>
    <v>Map</v>
    <v>8</v>
    <v>9</v>
    <v>3191</v>
    <v>3214</v>
    <v>3215</v>
    <v>4</v>
    <v>Raleigh is the capital of the state of North Carolina and the seat of Wake County in the United States. Raleigh is known as the "City of Oaks" for its many oak trees, which line the streets in the heart of the city. The city covers a land area of 147.6 square miles. The U.S. Census Bureau estimated the city's population as 474,069 as of July 1, 2019. It is one of the fastest-growing cities in the country. The city of Raleigh is named after Walter Raleigh, who established the lost Roanoke Colony in present-day Dare County.</v>
    <v>3216</v>
    <v>3217</v>
    <v>3218</v>
    <v>3219</v>
    <v>3220</v>
    <v>Raleigh</v>
    <v>3221</v>
    <v>599</v>
    <v>Raleigh</v>
    <v>mdp/vdpid/5491086135910203393</v>
  </rv>
  <rv s="0">
    <v>536870912</v>
    <v>Mecklenburg County</v>
    <v>9fcd928d-065f-afc6-0b44-bcc725fc4f69</v>
    <v>en-US</v>
    <v>Map</v>
  </rv>
  <rv s="1">
    <fb>800.94</fb>
    <v>10</v>
  </rv>
  <rv s="2">
    <v>281</v>
    <v>8</v>
    <v>1826</v>
    <v>0</v>
    <v>Image of Charlotte</v>
  </rv>
  <rv s="1">
    <fb>35.223786699999998</fb>
    <v>12</v>
  </rv>
  <rv s="0">
    <v>805306368</v>
    <v>Vi Lyles (Mayor)</v>
    <v>29911059-3be0-8c94-bb94-1e8879281ecd</v>
    <v>en-US</v>
    <v>Generic</v>
  </rv>
  <rv s="3">
    <v>167</v>
  </rv>
  <rv s="4">
    <v>https://www.bing.com/search?q=charlotte+north+carolina&amp;form=skydnc</v>
    <v>Learn more on Bing</v>
  </rv>
  <rv s="1">
    <fb>-80.841141300000004</fb>
    <v>12</v>
  </rv>
  <rv s="1">
    <fb>872498</fb>
    <v>10</v>
  </rv>
  <rv s="5">
    <v>#VALUE!</v>
    <v>en-US</v>
    <v>e6558399-4151-4390-ad12-f2a72b268ce7</v>
    <v>536870912</v>
    <v>1</v>
    <v>1825</v>
    <v>4</v>
    <v>Charlotte</v>
    <v>20</v>
    <v>21</v>
    <v>Map</v>
    <v>8</v>
    <v>9</v>
    <v>3191</v>
    <v>3223</v>
    <v>3224</v>
    <v>4</v>
    <v>Charlotte is the most populous city in the U.S. state of North Carolina. Located in the Piedmont, it is the county seat of Mecklenburg County. In 2019, the U.S. Census Bureau estimated the population was 885,708, making it the 15th-most populous city in the U.S. and the second-largest in the Southeast behind Jacksonville, Florida. The city is the cultural, economic, and transportation center of the Charlotte metropolitan area, whose population ranks 22nd in the U.S., and had a population of 2,569,213, in 2018. The Charlotte metropolitan area is part of a sixteen-county market region or combined statistical area with a 2018 census-estimated population of 2,728,933.</v>
    <v>3225</v>
    <v>3226</v>
    <v>3228</v>
    <v>3229</v>
    <v>3230</v>
    <v>Charlotte</v>
    <v>3231</v>
    <v>599</v>
    <v>Charlotte</v>
    <v>mdp/vdpid/5484950063203483651</v>
  </rv>
  <rv s="0">
    <v>536870912</v>
    <v>San Francisco</v>
    <v>37181124-e096-403d-a455-576a61b83525</v>
    <v>en-US</v>
    <v>Map</v>
  </rv>
  <rv s="1">
    <fb>600.6</fb>
    <v>10</v>
  </rv>
  <rv s="2">
    <v>282</v>
    <v>8</v>
    <v>1832</v>
    <v>0</v>
    <v>Image of San Francisco</v>
  </rv>
  <rv s="4">
    <v>https://www.bing.com/search?q=san+francisco&amp;form=skydnc</v>
    <v>Learn more on Bing</v>
  </rv>
  <rv s="1">
    <fb>883305</fb>
    <v>10</v>
  </rv>
  <rv s="13">
    <v>#VALUE!</v>
    <v>en-US</v>
    <v>37181124-e096-403d-a455-576a61b83525</v>
    <v>536870912</v>
    <v>1</v>
    <v>1831</v>
    <v>337</v>
    <v>San Francisco</v>
    <v>33</v>
    <v>21</v>
    <v>Map</v>
    <v>8</v>
    <v>9</v>
    <v>298</v>
    <v>3234</v>
    <v>4</v>
    <v>San Francisco, officially the City and County of San Francisco, is a cultural, commercial, and financial center of Northern California. San Francisco is the 16th most populous city in the United States, and the fourth most populous in California, with 881,549 residents as of 2019. It covers an area of about 46.89 square miles, mostly at the north end of the San Francisco Peninsula in the San Francisco Bay Area, making it the second most densely populated large U.S. city, and the fifth most densely populated U.S. county, behind only four of the five New York City boroughs. San Francisco is part of the 12th-largest metropolitan statistical area in the United States by population, with 4.7 million people, and the fourth-largest by economic output, with GDP of $592 billion in 2019. With San Jose, it forms the fifth most populous combined statistical area in the United States, with 9.67 million residents as of 2019. Colloquial nicknames for San Francisco include The City, SF, Frisco and San Fran.</v>
    <v>3235</v>
    <v>3236</v>
    <v>San Francisco</v>
    <v>3237</v>
    <v>307</v>
    <v>San Francisco</v>
    <v>mdp/vdpid/5057864695344529409</v>
  </rv>
  <rv s="0">
    <v>536870912</v>
    <v>Washington, D.C.</v>
    <v>216726d1-8987-06d3-5eff-823da05c3d3c</v>
    <v>en-US</v>
    <v>Map</v>
  </rv>
  <rv s="1">
    <fb>176.89618793599999</fb>
    <v>10</v>
  </rv>
  <rv s="1">
    <fb>4690</fb>
    <v>10</v>
  </rv>
  <rv s="1">
    <fb>273390</fb>
    <v>10</v>
  </rv>
  <rv s="1">
    <fb>313718</fb>
    <v>10</v>
  </rv>
  <rv s="2">
    <v>283</v>
    <v>8</v>
    <v>1839</v>
    <v>0</v>
    <v>Image of Washington, D.C.</v>
  </rv>
  <rv s="0">
    <v>805306368</v>
    <v>Muriel Bowser (Mayor)</v>
    <v>ba0efeff-89d3-9653-396a-5cc380b1d241</v>
    <v>en-US</v>
    <v>Generic</v>
  </rv>
  <rv s="3">
    <v>168</v>
  </rv>
  <rv s="4">
    <v>https://www.bing.com/search?q=washington%2c+d.c.&amp;form=skydnc</v>
    <v>Learn more on Bing</v>
  </rv>
  <rv s="1">
    <fb>1327</fb>
    <v>24</v>
  </rv>
  <rv s="1">
    <fb>70848</fb>
    <v>24</v>
  </rv>
  <rv s="1">
    <fb>475800</fb>
    <v>24</v>
  </rv>
  <rv s="1">
    <fb>2.2200000000000002</fb>
    <v>25</v>
  </rv>
  <rv s="1">
    <fb>705749</fb>
    <v>10</v>
  </rv>
  <rv s="1">
    <fb>0.13200000000000001</fb>
    <v>26</v>
  </rv>
  <rv s="1">
    <fb>0.115</fb>
    <v>26</v>
  </rv>
  <rv s="1">
    <fb>0.54600000000000004</fb>
    <v>26</v>
  </rv>
  <rv s="1">
    <fb>0.48299999999999998</fb>
    <v>26</v>
  </rv>
  <rv s="1">
    <fb>0.14099999999999999</fb>
    <v>26</v>
  </rv>
  <rv s="1">
    <fb>0.89300000000000002</fb>
    <v>26</v>
  </rv>
  <rv s="1">
    <fb>0.106</fb>
    <v>26</v>
  </rv>
  <rv s="1">
    <fb>0.68299999999999994</fb>
    <v>26</v>
  </rv>
  <rv s="1">
    <fb>0.441</fb>
    <v>26</v>
  </rv>
  <rv s="22">
    <v>#VALUE!</v>
    <v>en-US</v>
    <v>216726d1-8987-06d3-5eff-823da05c3d3c</v>
    <v>536870912</v>
    <v>1</v>
    <v>1837</v>
    <v>1838</v>
    <v>Washington, D.C.</v>
    <v>20</v>
    <v>21</v>
    <v>Map</v>
    <v>8</v>
    <v>1791</v>
    <v>US-DC</v>
    <v>3240</v>
    <v>3241</v>
    <v>4</v>
    <v>Washington, D.C., formally the District of Columbia and also known as D.C. or Washington, is the capital city of the United States of America. It is located on the Potomac River bordering Maryland and Virginia, with Congress holding its first session there in 1800. The city was named for George Washington, the first president of the United States and a Founding Father, and the federal district is named after Columbia, a female personification of the nation. As the seat of the U.S. federal government and several international organizations, the city is an important world political capital. It is one of the most visited cities in the U.S., with over 20 million visitors in 2016.</v>
    <v>3242</v>
    <v>3243</v>
    <v>3244</v>
    <v>3246</v>
    <v>3247</v>
    <v>3248</v>
    <v>3249</v>
    <v>3250</v>
    <v>Washington, D.C.</v>
    <v>3251</v>
    <v>3252</v>
    <v>3253</v>
    <v>3254</v>
    <v>729</v>
    <v>37</v>
    <v>3255</v>
    <v>3256</v>
    <v>3257</v>
    <v>3258</v>
    <v>3259</v>
    <v>3260</v>
    <v>562</v>
    <v>1029</v>
    <v>1576</v>
    <v>2787</v>
    <v>268</v>
    <v>3261</v>
    <v>599</v>
    <v>Washington, D.C.</v>
    <v>mdp/vdpid/9130</v>
  </rv>
  <rv s="0">
    <v>536870912</v>
    <v>Massachusetts</v>
    <v>845219d5-3650-4199-b926-964ca27c863c</v>
    <v>en-US</v>
    <v>Map</v>
  </rv>
  <rv s="1">
    <fb>27336</fb>
    <v>10</v>
  </rv>
  <rv s="1">
    <fb>16288</fb>
    <v>10</v>
  </rv>
  <rv s="0">
    <v>536870912</v>
    <v>Boston</v>
    <v>f0f5899a-361f-4fe4-89d1-11130aa2c653</v>
    <v>en-US</v>
    <v>Map</v>
  </rv>
  <rv s="1">
    <fb>2549721</fb>
    <v>10</v>
  </rv>
  <rv s="1">
    <fb>2858026</fb>
    <v>10</v>
  </rv>
  <rv s="2">
    <v>284</v>
    <v>8</v>
    <v>1845</v>
    <v>0</v>
    <v>Image of Massachusetts</v>
  </rv>
  <rv s="0">
    <v>805306368</v>
    <v>Charlie Baker (Governor)</v>
    <v>f4fd833b-f4ef-9dc7-c0ad-38a72ce351ce</v>
    <v>en-US</v>
    <v>Generic</v>
  </rv>
  <rv s="0">
    <v>805306368</v>
    <v>Karyn Polito (Lieutenant Governor)</v>
    <v>8b27c946-0945-5832-34df-881c522b403a</v>
    <v>en-US</v>
    <v>Generic</v>
  </rv>
  <rv s="3">
    <v>169</v>
  </rv>
  <rv s="4">
    <v>https://www.bing.com/search?q=massachusetts&amp;form=skydnc</v>
    <v>Learn more on Bing</v>
  </rv>
  <rv s="1">
    <fb>1102</fb>
    <v>24</v>
  </rv>
  <rv s="1">
    <fb>68563</fb>
    <v>24</v>
  </rv>
  <rv s="1">
    <fb>333100</fb>
    <v>24</v>
  </rv>
  <rv s="1">
    <fb>6902149</fb>
    <v>10</v>
  </rv>
  <rv s="1">
    <fb>0.40500000000000003</fb>
    <v>26</v>
  </rv>
  <rv s="1">
    <fb>0.155</fb>
    <v>26</v>
  </rv>
  <rv s="1">
    <fb>0.89800000000000002</fb>
    <v>26</v>
  </rv>
  <rv s="1">
    <fb>0.67500000000000004</fb>
    <v>26</v>
  </rv>
  <rv s="1">
    <fb>7.9000000000000001E-2</fb>
    <v>26</v>
  </rv>
  <rv s="1">
    <fb>0.20399999999999999</fb>
    <v>26</v>
  </rv>
  <rv s="1">
    <fb>0.82099999999999995</fb>
    <v>26</v>
  </rv>
  <rv s="6">
    <v>#VALUE!</v>
    <v>en-US</v>
    <v>845219d5-3650-4199-b926-964ca27c863c</v>
    <v>536870912</v>
    <v>1</v>
    <v>1844</v>
    <v>18</v>
    <v>Massachusetts</v>
    <v>20</v>
    <v>21</v>
    <v>Map</v>
    <v>8</v>
    <v>22</v>
    <v>US-MA</v>
    <v>3264</v>
    <v>3265</v>
    <v>3266</v>
    <v>4</v>
    <v>Massachusetts, officially the Commonwealth of Massachusetts, is the most populous state in the New England region of the Northeastern United States. It borders on the Atlantic Ocean to the east, the states of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3267</v>
    <v>3268</v>
    <v>3269</v>
    <v>3266</v>
    <v>3272</v>
    <v>3273</v>
    <v>3274</v>
    <v>3275</v>
    <v>3276</v>
    <v>Massachusetts</v>
    <v>255</v>
    <v>3277</v>
    <v>1086</v>
    <v>2248</v>
    <v>675</v>
    <v>1711</v>
    <v>3278</v>
    <v>2648</v>
    <v>3279</v>
    <v>3280</v>
    <v>2253</v>
    <v>3281</v>
    <v>39</v>
    <v>3282</v>
    <v>849</v>
    <v>3283</v>
    <v>325</v>
    <v>3284</v>
    <v>599</v>
    <v>Massachusetts</v>
    <v>mdp/vdpid/20543</v>
  </rv>
  <rv s="0">
    <v>536870912</v>
    <v>Suffolk County</v>
    <v>cc8426c8-f6bc-398c-aab9-d3baeeb8d2cd</v>
    <v>en-US</v>
    <v>Map</v>
  </rv>
  <rv s="1">
    <fb>232.14099999999999</fb>
    <v>10</v>
  </rv>
  <rv s="2">
    <v>285</v>
    <v>8</v>
    <v>1851</v>
    <v>0</v>
    <v>Image of Boston</v>
  </rv>
  <rv s="1">
    <fb>42.358055999999998</fb>
    <v>12</v>
  </rv>
  <rv s="0">
    <v>805306368</v>
    <v>Marty Walsh (Mayor)</v>
    <v>4fd0b9e0-920f-4127-afc6-17caad03b6ab</v>
    <v>en-US</v>
    <v>Generic</v>
  </rv>
  <rv s="3">
    <v>170</v>
  </rv>
  <rv s="4">
    <v>https://www.bing.com/search?q=boston+massachusetts&amp;form=skydnc</v>
    <v>Learn more on Bing</v>
  </rv>
  <rv s="1">
    <fb>-71.063610999999995</fb>
    <v>12</v>
  </rv>
  <rv s="1">
    <fb>694583</fb>
    <v>10</v>
  </rv>
  <rv s="5">
    <v>#VALUE!</v>
    <v>en-US</v>
    <v>f0f5899a-361f-4fe4-89d1-11130aa2c653</v>
    <v>536870912</v>
    <v>1</v>
    <v>1850</v>
    <v>4</v>
    <v>Boston</v>
    <v>20</v>
    <v>21</v>
    <v>Map</v>
    <v>8</v>
    <v>9</v>
    <v>3263</v>
    <v>3286</v>
    <v>3287</v>
    <v>4</v>
    <v>Boston is the capital and most populous city of the Commonwealth of Massachusetts in the United States and 21st most populous city in the United States. The city proper covers 48.4 square miles with an estimated population of 692,600 in 2019,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As a combined statistical area, this wider commuting region is home to some 8.2 million people, making it the sixth most populous in the United States.</v>
    <v>3288</v>
    <v>3289</v>
    <v>3291</v>
    <v>3292</v>
    <v>3293</v>
    <v>Boston</v>
    <v>3294</v>
    <v>599</v>
    <v>Boston</v>
    <v>mdp/vdpid/5488162429013590018</v>
  </rv>
  <rv s="0">
    <v>536870912</v>
    <v>Oregon</v>
    <v>cacd36fd-7c62-43e2-a632-64a2a1811933</v>
    <v>en-US</v>
    <v>Map</v>
  </rv>
  <rv s="1">
    <fb>255026</fb>
    <v>10</v>
  </rv>
  <rv s="1">
    <fb>19586</fb>
    <v>10</v>
  </rv>
  <rv s="0">
    <v>536870912</v>
    <v>Salem</v>
    <v>181e3c46-a4b5-41c5-a74f-486f15e8dc58</v>
    <v>en-US</v>
    <v>Map</v>
  </rv>
  <rv s="1">
    <fb>1533430</fb>
    <v>10</v>
  </rv>
  <rv s="1">
    <fb>1732786</fb>
    <v>10</v>
  </rv>
  <rv s="2">
    <v>286</v>
    <v>8</v>
    <v>1857</v>
    <v>0</v>
    <v>Image of Oregon</v>
  </rv>
  <rv s="0">
    <v>536870912</v>
    <v>Portland</v>
    <v>5658ef8a-9267-4851-b335-72bc82329a4e</v>
    <v>en-US</v>
    <v>Map</v>
  </rv>
  <rv s="0">
    <v>805306368</v>
    <v>Kate Brown (Governor)</v>
    <v>1bd51559-9143-a241-c142-af6270dab75e</v>
    <v>en-US</v>
    <v>Generic</v>
  </rv>
  <rv s="3">
    <v>171</v>
  </rv>
  <rv s="4">
    <v>https://www.bing.com/search?q=oregon&amp;form=skydnc</v>
    <v>Learn more on Bing</v>
  </rv>
  <rv s="1">
    <fb>51243</fb>
    <v>24</v>
  </rv>
  <rv s="1">
    <fb>237300</fb>
    <v>24</v>
  </rv>
  <rv s="1">
    <fb>2.5099999999999998</fb>
    <v>25</v>
  </rv>
  <rv s="1">
    <fb>4190713</fb>
    <v>10</v>
  </rv>
  <rv s="1">
    <fb>1.8000000000000002E-2</fb>
    <v>27</v>
  </rv>
  <rv s="1">
    <fb>4.4000000000000004E-2</fb>
    <v>26</v>
  </rv>
  <rv s="1">
    <fb>0.621</fb>
    <v>26</v>
  </rv>
  <rv s="1">
    <fb>3.7000000000000005E-2</fb>
    <v>26</v>
  </rv>
  <rv s="1">
    <fb>0.214</fb>
    <v>26</v>
  </rv>
  <rv s="1">
    <fb>5.7000000000000002E-2</fb>
    <v>26</v>
  </rv>
  <rv s="6">
    <v>#VALUE!</v>
    <v>en-US</v>
    <v>cacd36fd-7c62-43e2-a632-64a2a1811933</v>
    <v>536870912</v>
    <v>1</v>
    <v>1856</v>
    <v>18</v>
    <v>Oregon</v>
    <v>20</v>
    <v>21</v>
    <v>Map</v>
    <v>8</v>
    <v>22</v>
    <v>US-OR</v>
    <v>3297</v>
    <v>3298</v>
    <v>3299</v>
    <v>4</v>
    <v>Oregon ORR-gən is a state in the Pacific Northwest region on the West Coast of the United States. The Columbia River delineates much of Oregon's northern boundary with Washington, while the Snake River delineates much of its eastern boundary with Idaho. The 42° north parallel delineates the southern boundary with California and Nevada.</v>
    <v>3300</v>
    <v>3301</v>
    <v>3302</v>
    <v>3303</v>
    <v>3305</v>
    <v>3306</v>
    <v>722</v>
    <v>3307</v>
    <v>3308</v>
    <v>Oregon</v>
    <v>3309</v>
    <v>3310</v>
    <v>336</v>
    <v>3087</v>
    <v>3311</v>
    <v>3312</v>
    <v>677</v>
    <v>852</v>
    <v>146</v>
    <v>3280</v>
    <v>1877</v>
    <v>3313</v>
    <v>1343</v>
    <v>553</v>
    <v>3314</v>
    <v>3315</v>
    <v>3316</v>
    <v>2938</v>
    <v>1651</v>
    <v>Oregon</v>
    <v>mdp/vdpid/24561</v>
  </rv>
  <rv s="0">
    <v>536870912</v>
    <v>Polk County</v>
    <v>3fb83cfb-40be-aefa-5fb9-42c5d8ddfec9</v>
    <v>en-US</v>
    <v>Map</v>
  </rv>
  <rv s="1">
    <fb>125.48</fb>
    <v>10</v>
  </rv>
  <rv s="2">
    <v>287</v>
    <v>8</v>
    <v>1863</v>
    <v>0</v>
    <v>Image of Salem</v>
  </rv>
  <rv s="1">
    <fb>44.939016000000002</fb>
    <v>12</v>
  </rv>
  <rv s="0">
    <v>805306368</v>
    <v>Chuck Bennett (Mayor)</v>
    <v>ca107fa4-5cb2-bf28-c900-e8e77caa38dc</v>
    <v>en-US</v>
    <v>Generic</v>
  </rv>
  <rv s="3">
    <v>172</v>
  </rv>
  <rv s="4">
    <v>https://www.bing.com/search?q=salem+oregon&amp;form=skydnc</v>
    <v>Learn more on Bing</v>
  </rv>
  <rv s="1">
    <fb>-123.03930699999999</fb>
    <v>12</v>
  </rv>
  <rv s="1">
    <fb>173442</fb>
    <v>10</v>
  </rv>
  <rv s="5">
    <v>#VALUE!</v>
    <v>en-US</v>
    <v>181e3c46-a4b5-41c5-a74f-486f15e8dc58</v>
    <v>536870912</v>
    <v>1</v>
    <v>1862</v>
    <v>4</v>
    <v>Salem</v>
    <v>20</v>
    <v>21</v>
    <v>Map</v>
    <v>8</v>
    <v>9</v>
    <v>3296</v>
    <v>3318</v>
    <v>3319</v>
    <v>4</v>
    <v>Salem is the capital of the U.S. state of Oregon, and the county seat of Marion County. It is located in the center of the Willamette Valley alongside the Willamette River, which runs north through the city. The river forms the boundary between Marion and Polk counties, and the city neighborhood of West Salem is in Polk County. Salem was founded in 1842, became the capital of the Oregon Territory in 1851, and was incorporated in 1857.</v>
    <v>3320</v>
    <v>3321</v>
    <v>3323</v>
    <v>3324</v>
    <v>3325</v>
    <v>Salem</v>
    <v>3326</v>
    <v>307</v>
    <v>Salem</v>
    <v>mdp/vdpid/5053074332494856193</v>
  </rv>
  <rv s="0">
    <v>536870912</v>
    <v>Multnomah County</v>
    <v>09a9dfb0-af26-d1d9-c818-43e2fdd19867</v>
    <v>en-US</v>
    <v>Map</v>
  </rv>
  <rv s="1">
    <fb>375.78</fb>
    <v>10</v>
  </rv>
  <rv s="2">
    <v>288</v>
    <v>8</v>
    <v>1869</v>
    <v>0</v>
    <v>Image of Portland</v>
  </rv>
  <rv s="1">
    <fb>45.52</fb>
    <v>12</v>
  </rv>
  <rv s="0">
    <v>805306368</v>
    <v>Ted Wheeler (Mayor)</v>
    <v>34b77850-843b-6f6f-af63-18a8f8bdc38c</v>
    <v>en-US</v>
    <v>Generic</v>
  </rv>
  <rv s="0">
    <v>805306368</v>
    <v>Nick Fish (Commissioner)</v>
    <v>97e47b91-c959-9a9f-1c71-5c9c50945e04</v>
    <v>en-US</v>
    <v>Generic</v>
  </rv>
  <rv s="3">
    <v>173</v>
  </rv>
  <rv s="4">
    <v>https://www.bing.com/search?q=portland+oregon&amp;form=skydnc</v>
    <v>Learn more on Bing</v>
  </rv>
  <rv s="1">
    <fb>-122.681944</fb>
    <v>12</v>
  </rv>
  <rv s="1">
    <fb>653115</fb>
    <v>10</v>
  </rv>
  <rv s="5">
    <v>#VALUE!</v>
    <v>en-US</v>
    <v>5658ef8a-9267-4851-b335-72bc82329a4e</v>
    <v>536870912</v>
    <v>1</v>
    <v>1868</v>
    <v>4</v>
    <v>Portland</v>
    <v>20</v>
    <v>21</v>
    <v>Map</v>
    <v>8</v>
    <v>9</v>
    <v>3296</v>
    <v>3328</v>
    <v>3329</v>
    <v>4</v>
    <v>Portland is the largest and most populous city in the U.S. state of Oregon and the seat of Multnomah County. It is a major port in the Willamette Valley region of the Pacific Northwest, at the confluence of the Willamette and Columbia rivers in Northwestern Oregon. As of 2019, Portland had an estimated population of 654,741, making it the 26th most populated city in the United States, the sixth-most populous on the West Coast, and the second-most populous in the Pacific Northwest after Seattle. Approximately 2.4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3330</v>
    <v>3331</v>
    <v>3334</v>
    <v>3335</v>
    <v>3336</v>
    <v>Portland</v>
    <v>3337</v>
    <v>307</v>
    <v>Portland</v>
    <v>mdp/vdpid/4860910142754914306</v>
  </rv>
  <rv s="0">
    <v>536870912</v>
    <v>Maryland</v>
    <v>4c472f4d-06a8-4d90-8bb8-da4d168c73fe</v>
    <v>en-US</v>
    <v>Map</v>
  </rv>
  <rv s="1">
    <fb>32133</fb>
    <v>10</v>
  </rv>
  <rv s="1">
    <fb>17044</fb>
    <v>10</v>
  </rv>
  <rv s="0">
    <v>536870912</v>
    <v>Annapolis</v>
    <v>5c1c2452-fad3-09a7-1bd5-bafdf1acf665</v>
    <v>en-US</v>
    <v>Map</v>
  </rv>
  <rv s="1">
    <fb>2166389</fb>
    <v>10</v>
  </rv>
  <rv s="1">
    <fb>2447127</fb>
    <v>10</v>
  </rv>
  <rv s="2">
    <v>289</v>
    <v>8</v>
    <v>1876</v>
    <v>0</v>
    <v>Image of Maryland</v>
  </rv>
  <rv s="0">
    <v>536870912</v>
    <v>Baltimore</v>
    <v>ee720710-86f4-43c1-914a-9e12af6cb368</v>
    <v>en-US</v>
    <v>Map</v>
  </rv>
  <rv s="0">
    <v>805306368</v>
    <v>Larry Hogan (Governor)</v>
    <v>36ee4cb5-a20b-fb76-837c-243baa3ccab9</v>
    <v>en-US</v>
    <v>Generic</v>
  </rv>
  <rv s="0">
    <v>805306368</v>
    <v>Boyd Rutherford (Lieutenant Governor)</v>
    <v>35c587f3-f2c3-24da-725a-c9676e4b1bcb</v>
    <v>en-US</v>
    <v>Generic</v>
  </rv>
  <rv s="3">
    <v>174</v>
  </rv>
  <rv s="4">
    <v>https://www.bing.com/search?q=maryland&amp;form=skydnc</v>
    <v>Learn more on Bing</v>
  </rv>
  <rv s="1">
    <fb>1230</fb>
    <v>24</v>
  </rv>
  <rv s="1">
    <fb>74551</fb>
    <v>24</v>
  </rv>
  <rv s="1">
    <fb>286900</fb>
    <v>24</v>
  </rv>
  <rv s="1">
    <fb>6042718</fb>
    <v>10</v>
  </rv>
  <rv s="1">
    <fb>0.379</fb>
    <v>26</v>
  </rv>
  <rv s="1">
    <fb>0.89400000000000002</fb>
    <v>26</v>
  </rv>
  <rv s="1">
    <fb>0.67900000000000005</fb>
    <v>26</v>
  </rv>
  <rv s="1">
    <fb>0.59599999999999997</fb>
    <v>26</v>
  </rv>
  <rv s="6">
    <v>#VALUE!</v>
    <v>en-US</v>
    <v>4c472f4d-06a8-4d90-8bb8-da4d168c73fe</v>
    <v>536870912</v>
    <v>1</v>
    <v>1875</v>
    <v>18</v>
    <v>Maryland</v>
    <v>20</v>
    <v>21</v>
    <v>Map</v>
    <v>8</v>
    <v>22</v>
    <v>US-MD</v>
    <v>3340</v>
    <v>3341</v>
    <v>3342</v>
    <v>4</v>
    <v>Maryland is a state in the Mid-Atlantic region of the Southern United States, bordering Virginia, West Virginia, and the District of Columbia to its south and west; Pennsylvania to its north; and Delaware and the Atlantic Ocean to its east. The state's largest city is Baltimore, and its capital is Annapolis. Among its occasional nicknames are Old Line State, the Free State, and the Chesapeake Bay State. It is named after the English Queen Henrietta Maria, known in England as Queen Mary, who was the wife of King Charles I.</v>
    <v>3343</v>
    <v>3344</v>
    <v>3345</v>
    <v>3346</v>
    <v>3349</v>
    <v>3350</v>
    <v>3351</v>
    <v>3352</v>
    <v>3353</v>
    <v>Maryland</v>
    <v>1796</v>
    <v>3354</v>
    <v>37</v>
    <v>3257</v>
    <v>729</v>
    <v>330</v>
    <v>3355</v>
    <v>2652</v>
    <v>2990</v>
    <v>3356</v>
    <v>2157</v>
    <v>3357</v>
    <v>39</v>
    <v>736</v>
    <v>1576</v>
    <v>619</v>
    <v>738</v>
    <v>3358</v>
    <v>599</v>
    <v>Maryland</v>
    <v>mdp/vdpid/20487</v>
  </rv>
  <rv s="0">
    <v>536870912</v>
    <v>Baltimore County</v>
    <v>7918aca0-f66a-7e26-ae63-31d5831f87b2</v>
    <v>en-US</v>
    <v>Map</v>
  </rv>
  <rv s="1">
    <fb>238.4</fb>
    <v>10</v>
  </rv>
  <rv s="2">
    <v>290</v>
    <v>8</v>
    <v>1883</v>
    <v>0</v>
    <v>Image of Baltimore</v>
  </rv>
  <rv s="1">
    <fb>39.283332999999999</fb>
    <v>12</v>
  </rv>
  <rv s="3">
    <v>175</v>
  </rv>
  <rv s="4">
    <v>https://www.bing.com/search?q=baltimore+maryland&amp;form=skydnc</v>
    <v>Learn more on Bing</v>
  </rv>
  <rv s="1">
    <fb>-76.616667000000007</fb>
    <v>12</v>
  </rv>
  <rv s="1">
    <fb>602495</fb>
    <v>10</v>
  </rv>
  <rv s="5">
    <v>#VALUE!</v>
    <v>en-US</v>
    <v>ee720710-86f4-43c1-914a-9e12af6cb368</v>
    <v>536870912</v>
    <v>1</v>
    <v>1882</v>
    <v>4</v>
    <v>Baltimore</v>
    <v>20</v>
    <v>21</v>
    <v>Map</v>
    <v>8</v>
    <v>9</v>
    <v>3339</v>
    <v>3360</v>
    <v>3361</v>
    <v>4</v>
    <v>Baltimore is the most populous city in the U.S. state of Maryland, as well as the 30th most populous city in the United States, with an estimated population of 593,490 in 2019. Baltimore is the largest independent city in the country and was designated as such by the Constitution of Maryland in 1851. As of 2017, the population of the Baltimore metropolitan area was estimated to be just under 2.802 million, making it the 21st largest metropolitan area in the country. Baltimore is located about 40 miles northeast of Washington, D.C., making it a principal city in the Washington–Baltimore combined statistical area, the fourth-largest CSA in the nation, with a calculated 2018 population of 9,797,063.</v>
    <v>3362</v>
    <v>3363</v>
    <v>3364</v>
    <v>3365</v>
    <v>3366</v>
    <v>Baltimore</v>
    <v>3367</v>
    <v>599</v>
    <v>Baltimore</v>
    <v>mdp/vdpid/5490064267963006978</v>
  </rv>
  <rv s="0">
    <v>536870912</v>
    <v>Tucson</v>
    <v>f7382841-95d9-4841-a7dd-397700530a17</v>
    <v>en-US</v>
    <v>Map</v>
  </rv>
  <rv s="0">
    <v>536870912</v>
    <v>Pima County</v>
    <v>d7fc86d2-b328-7b6d-8250-88e634087b91</v>
    <v>en-US</v>
    <v>Map</v>
  </rv>
  <rv s="1">
    <fb>588</fb>
    <v>10</v>
  </rv>
  <rv s="2">
    <v>291</v>
    <v>8</v>
    <v>1888</v>
    <v>0</v>
    <v>Image of Tucson</v>
  </rv>
  <rv s="1">
    <fb>32.221666999999997</fb>
    <v>12</v>
  </rv>
  <rv s="3">
    <v>176</v>
  </rv>
  <rv s="4">
    <v>https://www.bing.com/search?q=tucson+arizona&amp;form=skydnc</v>
    <v>Learn more on Bing</v>
  </rv>
  <rv s="1">
    <fb>-110.926389</fb>
    <v>12</v>
  </rv>
  <rv s="1">
    <fb>545975</fb>
    <v>10</v>
  </rv>
  <rv s="5">
    <v>#VALUE!</v>
    <v>en-US</v>
    <v>f7382841-95d9-4841-a7dd-397700530a17</v>
    <v>536870912</v>
    <v>1</v>
    <v>1887</v>
    <v>4</v>
    <v>Tucson</v>
    <v>20</v>
    <v>21</v>
    <v>Map</v>
    <v>8</v>
    <v>9</v>
    <v>3071</v>
    <v>3370</v>
    <v>3371</v>
    <v>4</v>
    <v>Tucson is a city in and the county seat of Pima County, Arizona, United States, and is home to the University of Arizona. It is the second largest city in Arizona, with a population of 520,116 in the 2010 United States Census, while the 2015 estimated population of the entire Tucson metropolitan statistical area was 980,263. The Tucson MSA forms part of the larger Tucson-Nogales combined statistical area, with a total population of 1,010,025 as of the 2010 Census. Tucson is the second most-populated city in Arizona behind Phoenix, both of which anchor the Arizona Sun Corridor. The city is 108 miles southeast of Phoenix and 60 mi north of the U.S.–Mexico border. Tucson is the 33rd largest city and the 58th largest metropolitan area in the United States.</v>
    <v>3372</v>
    <v>3373</v>
    <v>3374</v>
    <v>3375</v>
    <v>3376</v>
    <v>Tucson</v>
    <v>3377</v>
    <v>3104</v>
    <v>Tucson</v>
    <v>mdp/vdpid/5098498763194892289</v>
  </rv>
  <rv s="0">
    <v>536870912</v>
    <v>Fresno</v>
    <v>fe3757e6-07fe-46f1-89ca-54b2f9a6572e</v>
    <v>en-US</v>
    <v>Map</v>
  </rv>
  <rv s="0">
    <v>536870912</v>
    <v>Fresno County</v>
    <v>799214f7-3d34-7ff3-9f96-ec77a9470bec</v>
    <v>en-US</v>
    <v>Map</v>
  </rv>
  <rv s="1">
    <fb>290.87700000000001</fb>
    <v>10</v>
  </rv>
  <rv s="2">
    <v>292</v>
    <v>8</v>
    <v>1894</v>
    <v>0</v>
    <v>Image of Fresno</v>
  </rv>
  <rv s="1">
    <fb>36.731653999999999</fb>
    <v>12</v>
  </rv>
  <rv s="0">
    <v>805306368</v>
    <v>Lee Brand (Mayor)</v>
    <v>5b047fc7-2f6e-1a61-0395-ee55b59ae208</v>
    <v>en-US</v>
    <v>Generic</v>
  </rv>
  <rv s="3">
    <v>177</v>
  </rv>
  <rv s="4">
    <v>https://www.bing.com/search?q=fresno+california&amp;form=skydnc</v>
    <v>Learn more on Bing</v>
  </rv>
  <rv s="1">
    <fb>-119.785856</fb>
    <v>12</v>
  </rv>
  <rv s="1">
    <fb>522053</fb>
    <v>10</v>
  </rv>
  <rv s="5">
    <v>#VALUE!</v>
    <v>en-US</v>
    <v>fe3757e6-07fe-46f1-89ca-54b2f9a6572e</v>
    <v>536870912</v>
    <v>1</v>
    <v>1893</v>
    <v>4</v>
    <v>Fresno</v>
    <v>6</v>
    <v>7</v>
    <v>Map</v>
    <v>8</v>
    <v>755</v>
    <v>298</v>
    <v>3380</v>
    <v>3381</v>
    <v>4</v>
    <v>Fresno is a city in and the county seat of Fresno County, California, United States. It covers about 112 square miles in the center of the San Joaquin Valley, the southern portion of California's Central Valley.</v>
    <v>3382</v>
    <v>3383</v>
    <v>3385</v>
    <v>3386</v>
    <v>3387</v>
    <v>Fresno</v>
    <v>3388</v>
    <v>307</v>
    <v>Fresno</v>
    <v>mdp/vdpid/5058524128785465345</v>
  </rv>
  <rv s="0">
    <v>536870912</v>
    <v>Mesa</v>
    <v>192f55d2-cb35-415e-ba19-5919cd739f83</v>
    <v>en-US</v>
    <v>Map</v>
  </rv>
  <rv s="1">
    <fb>359.98</fb>
    <v>10</v>
  </rv>
  <rv s="2">
    <v>293</v>
    <v>8</v>
    <v>1900</v>
    <v>0</v>
    <v>Image of Mesa</v>
  </rv>
  <rv s="1">
    <fb>33.415179700000003</fb>
    <v>12</v>
  </rv>
  <rv s="0">
    <v>805306368</v>
    <v>John Giles (Mayor)</v>
    <v>1e5ada8d-3e94-ffe7-9ed9-e3329746cdec</v>
    <v>en-US</v>
    <v>Generic</v>
  </rv>
  <rv s="3">
    <v>178</v>
  </rv>
  <rv s="4">
    <v>https://www.bing.com/search?q=mesa+arizona&amp;form=skydnc</v>
    <v>Learn more on Bing</v>
  </rv>
  <rv s="1">
    <fb>-111.83150000000001</fb>
    <v>12</v>
  </rv>
  <rv s="1">
    <fb>508958</fb>
    <v>10</v>
  </rv>
  <rv s="5">
    <v>#VALUE!</v>
    <v>en-US</v>
    <v>192f55d2-cb35-415e-ba19-5919cd739f83</v>
    <v>536870912</v>
    <v>1</v>
    <v>1899</v>
    <v>4</v>
    <v>Mesa</v>
    <v>20</v>
    <v>21</v>
    <v>Map</v>
    <v>8</v>
    <v>9</v>
    <v>3071</v>
    <v>3096</v>
    <v>3391</v>
    <v>4</v>
    <v>Mesa is a city in Maricopa County, in the U.S. state of Arizona. It is a suburb about 20 miles east of Phoenix in the East Valley section of the Phoenix Metropolitan Area. It is bordered by Tempe on the west, the Salt River Pima-Maricopa Indian Community on the north, Chandler and Gilbert on the south along with Queen Creek, and Apache Junction on the east.</v>
    <v>3392</v>
    <v>3393</v>
    <v>3395</v>
    <v>3396</v>
    <v>3397</v>
    <v>Mesa</v>
    <v>3398</v>
    <v>3104</v>
    <v>Mesa</v>
    <v>mdp/vdpid/5098092324148215809</v>
  </rv>
  <rv s="0">
    <v>536870912</v>
    <v>Georgia</v>
    <v>84604bc7-2c47-4f8d-8ea5-b6ac8c018a20</v>
    <v>en-US</v>
    <v>Map</v>
  </rv>
  <rv s="1">
    <fb>153909</fb>
    <v>10</v>
  </rv>
  <rv s="1">
    <fb>51675</fb>
    <v>10</v>
  </rv>
  <rv s="0">
    <v>536870912</v>
    <v>Atlanta</v>
    <v>1a92f3fa-61f9-4e89-b606-40c945cf18d1</v>
    <v>en-US</v>
    <v>Map</v>
  </rv>
  <rv s="1">
    <fb>3574362</fb>
    <v>10</v>
  </rv>
  <rv s="1">
    <fb>4218776</fb>
    <v>10</v>
  </rv>
  <rv s="2">
    <v>294</v>
    <v>8</v>
    <v>1906</v>
    <v>0</v>
    <v>Image of Georgia</v>
  </rv>
  <rv s="0">
    <v>805306368</v>
    <v>Brian Kemp (Governor)</v>
    <v>6dd4f848-98dc-60f8-90b2-87c7458743fa</v>
    <v>en-US</v>
    <v>Generic</v>
  </rv>
  <rv s="0">
    <v>805306368</v>
    <v>Geoff Duncan (Lieutenant Governor)</v>
    <v>bb55de63-3f27-e285-22cb-7c20f5dcf879</v>
    <v>en-US</v>
    <v>Generic</v>
  </rv>
  <rv s="3">
    <v>179</v>
  </rv>
  <rv s="4">
    <v>https://www.bing.com/search?q=georgia+u+s+state&amp;form=skydnc</v>
    <v>Learn more on Bing</v>
  </rv>
  <rv s="1">
    <fb>879</fb>
    <v>24</v>
  </rv>
  <rv s="1">
    <fb>49620</fb>
    <v>24</v>
  </rv>
  <rv s="1">
    <fb>148100</fb>
    <v>24</v>
  </rv>
  <rv s="1">
    <fb>10519475</fb>
    <v>10</v>
  </rv>
  <rv s="1">
    <fb>0.128</fb>
    <v>26</v>
  </rv>
  <rv s="1">
    <fb>0.28800000000000003</fb>
    <v>26</v>
  </rv>
  <rv s="1">
    <fb>0.317</fb>
    <v>26</v>
  </rv>
  <rv s="1">
    <fb>9.4E-2</fb>
    <v>26</v>
  </rv>
  <rv s="1">
    <fb>0.623</fb>
    <v>26</v>
  </rv>
  <rv s="1">
    <fb>0.61599999999999999</fb>
    <v>26</v>
  </rv>
  <rv s="6">
    <v>#VALUE!</v>
    <v>en-US</v>
    <v>84604bc7-2c47-4f8d-8ea5-b6ac8c018a20</v>
    <v>536870912</v>
    <v>1</v>
    <v>1905</v>
    <v>18</v>
    <v>Georgia</v>
    <v>20</v>
    <v>21</v>
    <v>Map</v>
    <v>8</v>
    <v>22</v>
    <v>US-GA</v>
    <v>3401</v>
    <v>3402</v>
    <v>3403</v>
    <v>4</v>
    <v>Georgia is a state in the Deep South region of the Southern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2019 estimated population was 10,617,423, according to the U.S. Census Bureau. Atlanta, a "beta(+)" global city, is both the state's capital and its largest city. The Atlanta metropolitan area, with an estimated population of more than 6 million people in 2019, is the 9th most populous metropolitan area in the United States and contains about 57% of Georgia's entire population.</v>
    <v>3404</v>
    <v>3405</v>
    <v>3406</v>
    <v>3403</v>
    <v>3409</v>
    <v>3410</v>
    <v>3411</v>
    <v>3412</v>
    <v>3413</v>
    <v>Georgia</v>
    <v>1703</v>
    <v>3414</v>
    <v>268</v>
    <v>3415</v>
    <v>675</v>
    <v>1086</v>
    <v>3416</v>
    <v>3417</v>
    <v>558</v>
    <v>1406</v>
    <v>3418</v>
    <v>3419</v>
    <v>39</v>
    <v>2785</v>
    <v>266</v>
    <v>3156</v>
    <v>330</v>
    <v>3420</v>
    <v>599</v>
    <v>Georgia</v>
    <v>mdp/vdpid/12004</v>
  </rv>
  <rv s="0">
    <v>536870912</v>
    <v>DeKalb County</v>
    <v>98248223-6f16-7d66-6c35-73cf788eed73</v>
    <v>en-US</v>
    <v>Map</v>
  </rv>
  <rv s="1">
    <fb>342.91442580799998</fb>
    <v>10</v>
  </rv>
  <rv s="2">
    <v>295</v>
    <v>8</v>
    <v>1912</v>
    <v>0</v>
    <v>Image of Atlanta</v>
  </rv>
  <rv s="1">
    <fb>33.748547000000002</fb>
    <v>12</v>
  </rv>
  <rv s="0">
    <v>805306368</v>
    <v>Keisha Lance Bottoms (Mayor)</v>
    <v>3c9e2aca-548b-e7fc-6af7-c8c2307f906b</v>
    <v>en-US</v>
    <v>Generic</v>
  </rv>
  <rv s="3">
    <v>180</v>
  </rv>
  <rv s="4">
    <v>https://www.bing.com/search?q=atlanta+georgia&amp;form=skydnc</v>
    <v>Learn more on Bing</v>
  </rv>
  <rv s="1">
    <fb>-84.391502000000003</fb>
    <v>12</v>
  </rv>
  <rv s="1">
    <fb>506811</fb>
    <v>10</v>
  </rv>
  <rv s="5">
    <v>#VALUE!</v>
    <v>en-US</v>
    <v>1a92f3fa-61f9-4e89-b606-40c945cf18d1</v>
    <v>536870912</v>
    <v>1</v>
    <v>1911</v>
    <v>4</v>
    <v>Atlanta</v>
    <v>20</v>
    <v>21</v>
    <v>Map</v>
    <v>8</v>
    <v>118</v>
    <v>3400</v>
    <v>3422</v>
    <v>3423</v>
    <v>4</v>
    <v>Atlanta is the capital and most populous city of the U.S. state of Georgia. With an estimated 2020 population of 515,439 it is also the 37th most populous city in the United States. The city serves as the cultural and economic center of the Atlanta metropolitan area, home to more than 6 million people and the ninth-largest metropolitan area in the nation. Atlanta is the seat of Fulton County, the most populous county in Georgia. Portions of the city extend eastward into neighboring DeKalb County. The city is situated among the foothills of the Appalachian Mountains and has the highest elevation among major cities east of the Mississippi River.</v>
    <v>3424</v>
    <v>3425</v>
    <v>3427</v>
    <v>3428</v>
    <v>3429</v>
    <v>Atlanta</v>
    <v>3430</v>
    <v>599</v>
    <v>Atlanta</v>
    <v>mdp/vdpid/5495142157364756481</v>
  </rv>
  <rv s="1">
    <fb>701.88677790099996</fb>
    <v>10</v>
  </rv>
  <rv s="2">
    <v>296</v>
    <v>8</v>
    <v>1917</v>
    <v>0</v>
    <v>Image of DeKalb</v>
  </rv>
  <rv s="4">
    <v>https://www.bing.com/search?q=dekalb+county+ga&amp;form=skydnc</v>
    <v>Learn more on Bing</v>
  </rv>
  <rv s="1">
    <fb>759297</fb>
    <v>10</v>
  </rv>
  <rv s="7">
    <v>#VALUE!</v>
    <v>en-US</v>
    <v>98248223-6f16-7d66-6c35-73cf788eed73</v>
    <v>536870912</v>
    <v>1</v>
    <v>1916</v>
    <v>32</v>
    <v>DeKalb</v>
    <v>129</v>
    <v>7</v>
    <v>Map</v>
    <v>8</v>
    <v>118</v>
    <v>3400</v>
    <v>3432</v>
    <v>4</v>
    <v>DeKalb County is located in the north central portion of the U.S. state of Georgia. As of the 2010 census, the population was 691,893, making it Georgia's fourth-most populous county. Its county seat is Decatur.</v>
    <v>3433</v>
    <v>3403</v>
    <v>3434</v>
    <v>DeKalb</v>
    <v>3435</v>
    <v>599</v>
    <v>DeKalb</v>
    <v>mdp/vdpid/10035241</v>
  </rv>
  <rv s="0">
    <v>536870912</v>
    <v>Missouri</v>
    <v>6185f8cb-44e1-4da6-9bf0-b75286aeb591</v>
    <v>en-US</v>
    <v>Map</v>
  </rv>
  <rv s="1">
    <fb>180533</fb>
    <v>10</v>
  </rv>
  <rv s="1">
    <fb>18997</fb>
    <v>10</v>
  </rv>
  <rv s="0">
    <v>536870912</v>
    <v>Jefferson City</v>
    <v>81535f0b-c6a8-d0ca-9542-f43e51dc1f18</v>
    <v>en-US</v>
    <v>Map</v>
  </rv>
  <rv s="1">
    <fb>2364688</fb>
    <v>10</v>
  </rv>
  <rv s="1">
    <fb>2760084</fb>
    <v>10</v>
  </rv>
  <rv s="2">
    <v>297</v>
    <v>8</v>
    <v>1923</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181</v>
  </rv>
  <rv s="4">
    <v>https://www.bing.com/search?q=missouri&amp;form=skydnc</v>
    <v>Learn more on Bing</v>
  </rv>
  <rv s="1">
    <fb>746</fb>
    <v>24</v>
  </rv>
  <rv s="1">
    <fb>48173</fb>
    <v>24</v>
  </rv>
  <rv s="1">
    <fb>138400</fb>
    <v>24</v>
  </rv>
  <rv s="1">
    <fb>2.48</fb>
    <v>25</v>
  </rv>
  <rv s="1">
    <fb>6126452</fb>
    <v>10</v>
  </rv>
  <rv s="1">
    <fb>0.27100000000000002</fb>
    <v>26</v>
  </rv>
  <rv s="1">
    <fb>0.83299999999999996</fb>
    <v>26</v>
  </rv>
  <rv s="6">
    <v>#VALUE!</v>
    <v>en-US</v>
    <v>6185f8cb-44e1-4da6-9bf0-b75286aeb591</v>
    <v>536870912</v>
    <v>1</v>
    <v>1922</v>
    <v>18</v>
    <v>Missouri</v>
    <v>20</v>
    <v>21</v>
    <v>Map</v>
    <v>8</v>
    <v>22</v>
    <v>US-MO</v>
    <v>3438</v>
    <v>3439</v>
    <v>3440</v>
    <v>4</v>
    <v>Missouri is a state in the Midwestern United States. With more than six million residents, it is the 18th-most populous state of the country. The largest urban areas are St. Louis, Kansas City, Springfield and Columbia; the capital is Jefferson City. The state is the 21st-most extensive in area. Missouri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of the state into the Mississippi River, which makes up Missouri's eastern border.</v>
    <v>3441</v>
    <v>3442</v>
    <v>3443</v>
    <v>3444</v>
    <v>3447</v>
    <v>3448</v>
    <v>3449</v>
    <v>3450</v>
    <v>3451</v>
    <v>Missouri</v>
    <v>3452</v>
    <v>3453</v>
    <v>29</v>
    <v>30</v>
    <v>729</v>
    <v>266</v>
    <v>3454</v>
    <v>40</v>
    <v>150</v>
    <v>621</v>
    <v>1397</v>
    <v>1090</v>
    <v>39</v>
    <v>681</v>
    <v>1025</v>
    <v>1035</v>
    <v>565</v>
    <v>3455</v>
    <v>11</v>
    <v>Missouri</v>
    <v>mdp/vdpid/21512</v>
  </rv>
  <rv s="0">
    <v>536870912</v>
    <v>Jackson County</v>
    <v>633372c3-6297-7146-762f-f060830b8598</v>
    <v>en-US</v>
    <v>Map</v>
  </rv>
  <rv s="1">
    <fb>826.28</fb>
    <v>10</v>
  </rv>
  <rv s="2">
    <v>298</v>
    <v>8</v>
    <v>1930</v>
    <v>0</v>
    <v>Image of Kansas City</v>
  </rv>
  <rv s="1">
    <fb>39.099722</fb>
    <v>12</v>
  </rv>
  <rv s="3">
    <v>182</v>
  </rv>
  <rv s="4">
    <v>https://www.bing.com/search?q=kansas+city+missouri&amp;form=skydnc</v>
    <v>Learn more on Bing</v>
  </rv>
  <rv s="1">
    <fb>-94.578333000000001</fb>
    <v>12</v>
  </rv>
  <rv s="1">
    <fb>491918</fb>
    <v>10</v>
  </rv>
  <rv s="5">
    <v>#VALUE!</v>
    <v>en-US</v>
    <v>5b93ac88-7242-4198-8c11-93854400c8d7</v>
    <v>536870912</v>
    <v>1</v>
    <v>1929</v>
    <v>4</v>
    <v>Kansas City</v>
    <v>20</v>
    <v>21</v>
    <v>Map</v>
    <v>8</v>
    <v>9</v>
    <v>3437</v>
    <v>3457</v>
    <v>3458</v>
    <v>4</v>
    <v>Kansas City is the largest city in Missouri by population and area. According to the U.S. Census Bureau, the city had an estimated population of 495,327 in 2019, making it the 38th most-populous city in the United States. It is the most populated municipality and historic core city of the Kansas City metropolitan area, which straddles the Kansas–Missouri state line and has a combined statistical area population of 2,487,053. Most of the city lies within Jackson County, but portions spill into Clay, Cass, and Platte counties.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3459</v>
    <v>3460</v>
    <v>3461</v>
    <v>3462</v>
    <v>3463</v>
    <v>Kansas City</v>
    <v>3464</v>
    <v>11</v>
    <v>Kansas City</v>
    <v>mdp/vdpid/5095866610086838274</v>
  </rv>
  <rv s="0">
    <v>536870912</v>
    <v>Colorado Springs</v>
    <v>eb04bdc6-0917-4401-9882-773a08753812</v>
    <v>en-US</v>
    <v>Map</v>
  </rv>
  <rv s="0">
    <v>536870912</v>
    <v>El Paso County</v>
    <v>501418d5-21a8-426d-3cef-ba8c3cb200f5</v>
    <v>en-US</v>
    <v>Map</v>
  </rv>
  <rv s="1">
    <fb>481.99678733399998</fb>
    <v>10</v>
  </rv>
  <rv s="2">
    <v>299</v>
    <v>8</v>
    <v>1936</v>
    <v>0</v>
    <v>Image of Colorado Springs</v>
  </rv>
  <rv s="1">
    <fb>38.835223999999997</fb>
    <v>12</v>
  </rv>
  <rv s="0">
    <v>805306368</v>
    <v>John Suthers (Mayor)</v>
    <v>fbdfcf62-fb02-dc8f-5341-ae359c041108</v>
    <v>en-US</v>
    <v>Generic</v>
  </rv>
  <rv s="3">
    <v>183</v>
  </rv>
  <rv s="4">
    <v>https://www.bing.com/search?q=colorado+springs&amp;form=skydnc</v>
    <v>Learn more on Bing</v>
  </rv>
  <rv s="1">
    <fb>-104.81979800000001</fb>
    <v>12</v>
  </rv>
  <rv s="1">
    <fb>472688</fb>
    <v>10</v>
  </rv>
  <rv s="5">
    <v>#VALUE!</v>
    <v>en-US</v>
    <v>eb04bdc6-0917-4401-9882-773a08753812</v>
    <v>536870912</v>
    <v>1</v>
    <v>1935</v>
    <v>4</v>
    <v>Colorado Springs</v>
    <v>20</v>
    <v>21</v>
    <v>Map</v>
    <v>8</v>
    <v>9</v>
    <v>529</v>
    <v>3467</v>
    <v>3468</v>
    <v>4</v>
    <v>The City of Colorado Springs is the Home Rule Municipality that is the county seat and the most populous municipality of El Paso County, Colorado, United States. Colorado Springs is the second most populous city and the most extensive city in the State of Colorado. It is the principal city of the Colorado Springs, CO Metropolitan Statistical Area and is the second most prominent city of the Front Range Urban Corridor. It is located in east central Colorado, on Fountain Creek, 60 miles south of Denver. At 6,035 feet the city stands over 1 mile above sea level, though some areas are significantly higher and lower. Colorado Springs is near the base of Pikes Peak, which rises 14,115 feet above sea level on the eastern edge of the Southern Rocky Mountains.</v>
    <v>3469</v>
    <v>3470</v>
    <v>3472</v>
    <v>3473</v>
    <v>3474</v>
    <v>Colorado Springs</v>
    <v>3475</v>
    <v>538</v>
    <v>Colorado Springs</v>
    <v>mdp/vdpid/5086990118313525249</v>
  </rv>
  <rv s="0">
    <v>536870912</v>
    <v>Nebraska</v>
    <v>3e64ff5d-6b40-4dbe-91b1-0e554e892496</v>
    <v>en-US</v>
    <v>Map</v>
  </rv>
  <rv s="1">
    <fb>200520</fb>
    <v>10</v>
  </rv>
  <rv s="1">
    <fb>8078</fb>
    <v>10</v>
  </rv>
  <rv s="0">
    <v>536870912</v>
    <v>Lincoln</v>
    <v>38974d3e-7769-4d06-b772-31a57932a126</v>
    <v>en-US</v>
    <v>Map</v>
  </rv>
  <rv s="1">
    <fb>736613</fb>
    <v>10</v>
  </rv>
  <rv s="1">
    <fb>827156</fb>
    <v>10</v>
  </rv>
  <rv s="2">
    <v>300</v>
    <v>8</v>
    <v>1942</v>
    <v>0</v>
    <v>Image of Nebraska</v>
  </rv>
  <rv s="0">
    <v>536870912</v>
    <v>Omaha</v>
    <v>3e9b5a28-f96c-420a-8065-6b1bd5aba459</v>
    <v>en-US</v>
    <v>Map</v>
  </rv>
  <rv s="0">
    <v>805306368</v>
    <v>Pete Ricketts (Governor)</v>
    <v>97fb5bd9-8ab3-b066-54d6-344dc18b656e</v>
    <v>en-US</v>
    <v>Generic</v>
  </rv>
  <rv s="0">
    <v>805306368</v>
    <v>Mike Foley (Lieutenant Governor)</v>
    <v>3d6fab7c-17a9-d35a-fa7f-adbc033ec2af</v>
    <v>en-US</v>
    <v>Generic</v>
  </rv>
  <rv s="3">
    <v>184</v>
  </rv>
  <rv s="4">
    <v>https://www.bing.com/search?q=nebraska&amp;form=skydnc</v>
    <v>Learn more on Bing</v>
  </rv>
  <rv s="1">
    <fb>726</fb>
    <v>24</v>
  </rv>
  <rv s="1">
    <fb>52997</fb>
    <v>24</v>
  </rv>
  <rv s="1">
    <fb>133200</fb>
    <v>24</v>
  </rv>
  <rv s="1">
    <fb>2.4700000000000002</fb>
    <v>25</v>
  </rv>
  <rv s="1">
    <fb>1929268</fb>
    <v>10</v>
  </rv>
  <rv s="1">
    <fb>1.3999999999999999E-2</fb>
    <v>27</v>
  </rv>
  <rv s="1">
    <fb>0.29299999999999998</fb>
    <v>26</v>
  </rv>
  <rv s="1">
    <fb>0.69900000000000007</fb>
    <v>26</v>
  </rv>
  <rv s="1">
    <fb>7.2999999999999995E-2</fb>
    <v>26</v>
  </rv>
  <rv s="1">
    <fb>0.248</fb>
    <v>26</v>
  </rv>
  <rv s="6">
    <v>#VALUE!</v>
    <v>en-US</v>
    <v>3e64ff5d-6b40-4dbe-91b1-0e554e892496</v>
    <v>536870912</v>
    <v>1</v>
    <v>1941</v>
    <v>18</v>
    <v>Nebraska</v>
    <v>20</v>
    <v>21</v>
    <v>Map</v>
    <v>8</v>
    <v>22</v>
    <v>US-NE</v>
    <v>3478</v>
    <v>3479</v>
    <v>3480</v>
    <v>4</v>
    <v>Nebraska is a state that lies both in the Great Plains and in the Midwestern United States. It is bordered by South Dakota to the north; Iowa to the east and Missouri to the southeast, both across the Missouri River; Kansas to the south; Colorado to the southwest; and Wyoming to the west. It is the only triply landlocked U.S. state.</v>
    <v>3481</v>
    <v>3482</v>
    <v>3483</v>
    <v>3484</v>
    <v>3487</v>
    <v>3488</v>
    <v>3489</v>
    <v>3490</v>
    <v>3491</v>
    <v>Nebraska</v>
    <v>3492</v>
    <v>3493</v>
    <v>3312</v>
    <v>328</v>
    <v>3494</v>
    <v>849</v>
    <v>3495</v>
    <v>673</v>
    <v>1711</v>
    <v>559</v>
    <v>681</v>
    <v>3496</v>
    <v>39</v>
    <v>3497</v>
    <v>852</v>
    <v>3498</v>
    <v>928</v>
    <v>1956</v>
    <v>935</v>
    <v>Nebraska</v>
    <v>mdp/vdpid/22869</v>
  </rv>
  <rv s="0">
    <v>536870912</v>
    <v>Lancaster County</v>
    <v>6216a18b-b7cd-7438-30eb-a64bb4114838</v>
    <v>en-US</v>
    <v>Map</v>
  </rv>
  <rv s="1">
    <fb>249.14099999999999</fb>
    <v>10</v>
  </rv>
  <rv s="2">
    <v>301</v>
    <v>8</v>
    <v>1947</v>
    <v>0</v>
    <v>Image of Lincoln</v>
  </rv>
  <rv s="1">
    <fb>40.813599000000004</fb>
    <v>12</v>
  </rv>
  <rv s="3">
    <v>185</v>
  </rv>
  <rv s="4">
    <v>https://www.bing.com/search?q=lincoln+nebraska&amp;form=skydnc</v>
    <v>Learn more on Bing</v>
  </rv>
  <rv s="1">
    <fb>-96.702610000000007</fb>
    <v>12</v>
  </rv>
  <rv s="1">
    <fb>287401</fb>
    <v>10</v>
  </rv>
  <rv s="5">
    <v>#VALUE!</v>
    <v>en-US</v>
    <v>38974d3e-7769-4d06-b772-31a57932a126</v>
    <v>536870912</v>
    <v>1</v>
    <v>1946</v>
    <v>4</v>
    <v>Lincoln</v>
    <v>20</v>
    <v>21</v>
    <v>Map</v>
    <v>8</v>
    <v>9</v>
    <v>3477</v>
    <v>3500</v>
    <v>3501</v>
    <v>4</v>
    <v>Lincoln is the capital city of the U.S. state of Nebraska and the county seat of Lancaster County. The city covers 96.194 square miles with a population of 289,102 in 2019. It is the second-most populous city in Nebraska and the 70th-largest in the United States. The city is the economic and cultural anchor of a substantially larger metropolitan area in the southeastern part of the state called the Lincoln Metropolitan and Lincoln-Beatrice Combined Statistical Areas. The statistical area is home to 356,083 people, making it the 105th-largest combined statistical area in the United States.</v>
    <v>3502</v>
    <v>3503</v>
    <v>3504</v>
    <v>3505</v>
    <v>3506</v>
    <v>Lincoln</v>
    <v>3507</v>
    <v>11</v>
    <v>Lincoln</v>
    <v>mdp/vdpid/5090993809047683073</v>
  </rv>
  <rv s="0">
    <v>536870912</v>
    <v>Douglas County</v>
    <v>82f213f4-ddac-6ad3-d504-81728acef513</v>
    <v>en-US</v>
    <v>Map</v>
  </rv>
  <rv s="1">
    <fb>374.48</fb>
    <v>10</v>
  </rv>
  <rv s="2">
    <v>302</v>
    <v>8</v>
    <v>1952</v>
    <v>0</v>
    <v>Image of Omaha</v>
  </rv>
  <rv s="1">
    <fb>41.25</fb>
    <v>12</v>
  </rv>
  <rv s="0">
    <v>805306368</v>
    <v>Jean Stothert (Mayor)</v>
    <v>5ce1a1ba-b41b-47a6-a427-75e9fff8f325</v>
    <v>en-US</v>
    <v>Generic</v>
  </rv>
  <rv s="3">
    <v>186</v>
  </rv>
  <rv s="4">
    <v>https://www.bing.com/search?q=omaha+nebraska&amp;form=skydnc</v>
    <v>Learn more on Bing</v>
  </rv>
  <rv s="1">
    <fb>-96</fb>
    <v>12</v>
  </rv>
  <rv s="1">
    <fb>468262</fb>
    <v>10</v>
  </rv>
  <rv s="5">
    <v>#VALUE!</v>
    <v>en-US</v>
    <v>3e9b5a28-f96c-420a-8065-6b1bd5aba459</v>
    <v>536870912</v>
    <v>1</v>
    <v>1951</v>
    <v>4</v>
    <v>Omaha</v>
    <v>20</v>
    <v>21</v>
    <v>Map</v>
    <v>8</v>
    <v>9</v>
    <v>3477</v>
    <v>3509</v>
    <v>3510</v>
    <v>4</v>
    <v>Omaha is the largest city in the U.S. state of Nebraska and the county seat of Douglas County. Omaha is in the Midwestern United States on the Missouri River, about 10 miles north of the mouth of the Platte River. The nation's 40th-largest city, Omaha's 2019 estimated population was 478,192, compared to its 2010 census population of 408,958. It is the second-largest city in the Great Plains states, the second-largest city along the Missouri River, and the seventh-largest city in the Midwest.</v>
    <v>3511</v>
    <v>3512</v>
    <v>3514</v>
    <v>3515</v>
    <v>3516</v>
    <v>Omaha</v>
    <v>3517</v>
    <v>11</v>
    <v>Omaha</v>
    <v>mdp/vdpid/5091016245856174081</v>
  </rv>
  <rv s="0">
    <v>536870912</v>
    <v>Miami</v>
    <v>0f9ee715-4425-4f86-a2e6-2fe7befe1ac6</v>
    <v>en-US</v>
    <v>Map</v>
  </rv>
  <rv s="0">
    <v>536870912</v>
    <v>Miami-Dade County</v>
    <v>011ca011-9462-caa9-fe46-e0bfd960472e</v>
    <v>en-US</v>
    <v>Map</v>
  </rv>
  <rv s="1">
    <fb>92.4</fb>
    <v>10</v>
  </rv>
  <rv s="2">
    <v>303</v>
    <v>8</v>
    <v>1957</v>
    <v>0</v>
    <v>Image of Miami</v>
  </rv>
  <rv s="1">
    <fb>25.775084</fb>
    <v>12</v>
  </rv>
  <rv s="0">
    <v>805306368</v>
    <v>Francis X. Suarez (Mayor)</v>
    <v>e0123078-942d-04f1-659c-2e1b624aa4bc</v>
    <v>en-US</v>
    <v>Generic</v>
  </rv>
  <rv s="3">
    <v>187</v>
  </rv>
  <rv s="4">
    <v>https://www.bing.com/search?q=miami+florida&amp;form=skydnc</v>
    <v>Learn more on Bing</v>
  </rv>
  <rv s="1">
    <fb>-80.194702000000007</fb>
    <v>12</v>
  </rv>
  <rv s="1">
    <fb>470914</fb>
    <v>10</v>
  </rv>
  <rv s="5">
    <v>#VALUE!</v>
    <v>en-US</v>
    <v>0f9ee715-4425-4f86-a2e6-2fe7befe1ac6</v>
    <v>536870912</v>
    <v>1</v>
    <v>1956</v>
    <v>4</v>
    <v>Miami</v>
    <v>20</v>
    <v>21</v>
    <v>Map</v>
    <v>8</v>
    <v>9</v>
    <v>3139</v>
    <v>3520</v>
    <v>3521</v>
    <v>4</v>
    <v>Miami, officially the City of Miami, is a metropolis located in southeastern Florida in the United States. It is the third most populous metropolis on the East coast of the United States, and it is the seventh largest in the country. The city has the third tallest skyline in the U.S. with over 300 high-rises, 55 of which exceed 491 ft.</v>
    <v>3522</v>
    <v>3523</v>
    <v>3525</v>
    <v>3526</v>
    <v>3527</v>
    <v>Miami</v>
    <v>3528</v>
    <v>599</v>
    <v>Miami</v>
    <v>mdp/vdpid/5502110112036159489</v>
  </rv>
  <rv s="0">
    <v>536870912</v>
    <v>Virginia</v>
    <v>7eee9976-e8a7-472c-ada1-007208abd678</v>
    <v>en-US</v>
    <v>Map</v>
  </rv>
  <rv s="1">
    <fb>110785.67</fb>
    <v>10</v>
  </rv>
  <rv s="1">
    <fb>31132</fb>
    <v>10</v>
  </rv>
  <rv s="0">
    <v>536870912</v>
    <v>Richmond</v>
    <v>59263810-6a82-4930-943c-1fa0693b17b0</v>
    <v>en-US</v>
    <v>Map</v>
  </rv>
  <rv s="1">
    <fb>3062783</fb>
    <v>10</v>
  </rv>
  <rv s="1">
    <fb>3491054</fb>
    <v>10</v>
  </rv>
  <rv s="2">
    <v>304</v>
    <v>8</v>
    <v>1962</v>
    <v>0</v>
    <v>Image of Virginia</v>
  </rv>
  <rv s="0">
    <v>536870912</v>
    <v>Virginia Beach</v>
    <v>6f1fd4dd-40ef-4ec3-989c-108c9b444996</v>
    <v>en-US</v>
    <v>Map</v>
  </rv>
  <rv s="0">
    <v>805306368</v>
    <v>Ralph Northam (Governor)</v>
    <v>f1156c54-f18b-53fa-b721-bb76a4faefbe</v>
    <v>en-US</v>
    <v>Generic</v>
  </rv>
  <rv s="0">
    <v>805306368</v>
    <v>Justin Fairfax (Lieutenant Governor)</v>
    <v>ed5236bb-d279-427f-82cd-cadc69336863</v>
    <v>en-US</v>
    <v>Generic</v>
  </rv>
  <rv s="3">
    <v>188</v>
  </rv>
  <rv s="4">
    <v>https://www.bing.com/search?q=virginia&amp;form=skydnc</v>
    <v>Learn more on Bing</v>
  </rv>
  <rv s="1">
    <fb>1116</fb>
    <v>24</v>
  </rv>
  <rv s="1">
    <fb>65015</fb>
    <v>24</v>
  </rv>
  <rv s="1">
    <fb>245000</fb>
    <v>24</v>
  </rv>
  <rv s="1">
    <fb>8517685</fb>
    <v>10</v>
  </rv>
  <rv s="1">
    <fb>5.0999999999999997E-2</fb>
    <v>26</v>
  </rv>
  <rv s="1">
    <fb>0.36299999999999999</fb>
    <v>26</v>
  </rv>
  <rv s="1">
    <fb>0.88300000000000001</fb>
    <v>26</v>
  </rv>
  <rv s="1">
    <fb>0.64700000000000002</fb>
    <v>26</v>
  </rv>
  <rv s="1">
    <fb>0.70200000000000007</fb>
    <v>26</v>
  </rv>
  <rv s="6">
    <v>#VALUE!</v>
    <v>en-US</v>
    <v>7eee9976-e8a7-472c-ada1-007208abd678</v>
    <v>536870912</v>
    <v>1</v>
    <v>1961</v>
    <v>18</v>
    <v>Virginia</v>
    <v>20</v>
    <v>21</v>
    <v>Map</v>
    <v>8</v>
    <v>22</v>
    <v>US-VA</v>
    <v>3531</v>
    <v>3532</v>
    <v>3533</v>
    <v>4</v>
    <v>Virginia, officially the Commonwealth of Virginia, is a state in the Mid-Atlantic region of the Southern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estimated population as of 2019 is over 8.54 million, with 36% of them living in the Baltimore–Washington metropolitan area.</v>
    <v>3534</v>
    <v>3535</v>
    <v>3536</v>
    <v>3537</v>
    <v>3540</v>
    <v>3541</v>
    <v>3542</v>
    <v>3543</v>
    <v>3544</v>
    <v>Virginia</v>
    <v>615</v>
    <v>3545</v>
    <v>3546</v>
    <v>728</v>
    <v>675</v>
    <v>330</v>
    <v>3547</v>
    <v>1709</v>
    <v>2155</v>
    <v>3548</v>
    <v>622</v>
    <v>3549</v>
    <v>39</v>
    <v>1400</v>
    <v>563</v>
    <v>1028</v>
    <v>738</v>
    <v>3550</v>
    <v>599</v>
    <v>Virginia</v>
    <v>mdp/vdpid/35364</v>
  </rv>
  <rv s="1">
    <fb>161.87425689599999</fb>
    <v>10</v>
  </rv>
  <rv s="2">
    <v>305</v>
    <v>8</v>
    <v>1966</v>
    <v>0</v>
    <v>Image of Richmond</v>
  </rv>
  <rv s="1">
    <fb>37.540759000000001</fb>
    <v>12</v>
  </rv>
  <rv s="0">
    <v>805306368</v>
    <v>Levar Stoney (Mayor)</v>
    <v>2a7baea1-9884-a140-db36-46ad969b1202</v>
    <v>en-US</v>
    <v>Generic</v>
  </rv>
  <rv s="3">
    <v>189</v>
  </rv>
  <rv s="4">
    <v>https://www.bing.com/search?q=richmond+virginia&amp;form=skydnc</v>
    <v>Learn more on Bing</v>
  </rv>
  <rv s="1">
    <fb>-77.433931999999999</fb>
    <v>12</v>
  </rv>
  <rv s="1">
    <fb>228783</fb>
    <v>10</v>
  </rv>
  <rv s="10">
    <v>#VALUE!</v>
    <v>en-US</v>
    <v>59263810-6a82-4930-943c-1fa0693b17b0</v>
    <v>536870912</v>
    <v>1</v>
    <v>1965</v>
    <v>104</v>
    <v>Richmond</v>
    <v>20</v>
    <v>21</v>
    <v>Map</v>
    <v>8</v>
    <v>9</v>
    <v>3530</v>
    <v>3552</v>
    <v>4</v>
    <v>Richmond is the capital city of the Commonwealth of Virginia in the United States. It is the center of the Richmond Metropolitan Statistical Area and the Greater Richmond Region. Richmond was incorporated in 1742 and has been an independent city since 1871. As of the 2010 census, the city's population was 204,214; in 2019, the population was estimated to be 230,436, making Richmond the fourth-most populous city in Virginia. The Richmond Metropolitan Area has a population of 1,260,029, the third-most populous metro in the state.</v>
    <v>3553</v>
    <v>3554</v>
    <v>3556</v>
    <v>3557</v>
    <v>3558</v>
    <v>Richmond</v>
    <v>3559</v>
    <v>1042</v>
    <v>Richmond</v>
    <v>mdp/vdpid/10037721</v>
  </rv>
  <rv s="1">
    <fb>1288.00108727</fb>
    <v>10</v>
  </rv>
  <rv s="2">
    <v>306</v>
    <v>8</v>
    <v>1970</v>
    <v>0</v>
    <v>Image of Virginia Beach</v>
  </rv>
  <rv s="4">
    <v>https://www.bing.com/search?q=virginia+beach&amp;form=skydnc</v>
    <v>Learn more on Bing</v>
  </rv>
  <rv s="1">
    <fb>450189</fb>
    <v>10</v>
  </rv>
  <rv s="13">
    <v>#VALUE!</v>
    <v>en-US</v>
    <v>6f1fd4dd-40ef-4ec3-989c-108c9b444996</v>
    <v>536870912</v>
    <v>1</v>
    <v>1969</v>
    <v>337</v>
    <v>Virginia Beach</v>
    <v>33</v>
    <v>21</v>
    <v>Map</v>
    <v>8</v>
    <v>9</v>
    <v>3530</v>
    <v>3561</v>
    <v>4</v>
    <v>Virginia Beach is an independent city located on the southeastern coast of the Commonwealth of Virginia in the United States. As of the 2010 census, the population was 437,994; in 2019, it was estimated to be 449,974. Although mostly suburban in character, it is the most populous city in Virginia and the 44th most populous city in the nation. Located on the Atlantic Ocean at the mouth of the Chesapeake Bay, Virginia Beach is included in the Hampton Roads metropolitan area. This area, known as "America's First Region", also includes the independent cities of Chesapeake, Hampton, Newport News, Norfolk, Portsmouth, and Suffolk, as well as other smaller cities, counties, and towns of Hampton Roads.</v>
    <v>3562</v>
    <v>3563</v>
    <v>Virginia Beach</v>
    <v>3564</v>
    <v>1042</v>
    <v>Virginia Beach</v>
    <v>mdp/vdpid/5491576999770062849</v>
  </rv>
  <rv s="0">
    <v>536870912</v>
    <v>Oakland</v>
    <v>2107878d-9789-42d7-b235-75dbd105305e</v>
    <v>en-US</v>
    <v>Map</v>
  </rv>
  <rv s="0">
    <v>536870912</v>
    <v>Alameda County</v>
    <v>737d999f-79a0-e7a8-7640-c2a6fd0f3dad</v>
    <v>en-US</v>
    <v>Map</v>
  </rv>
  <rv s="1">
    <fb>202.024</fb>
    <v>10</v>
  </rv>
  <rv s="2">
    <v>307</v>
    <v>8</v>
    <v>1975</v>
    <v>0</v>
    <v>Image of Oakland</v>
  </rv>
  <rv s="1">
    <fb>37.804828000000001</fb>
    <v>12</v>
  </rv>
  <rv s="0">
    <v>805306368</v>
    <v>Libby Schaaf (Mayor)</v>
    <v>34111343-ab4a-63b1-2a1f-96e9ea900f06</v>
    <v>en-US</v>
    <v>Generic</v>
  </rv>
  <rv s="3">
    <v>190</v>
  </rv>
  <rv s="4">
    <v>https://www.bing.com/search?q=oakland+california&amp;form=skydnc</v>
    <v>Learn more on Bing</v>
  </rv>
  <rv s="1">
    <fb>-122.27248</fb>
    <v>12</v>
  </rv>
  <rv s="1">
    <fb>429082</fb>
    <v>10</v>
  </rv>
  <rv s="5">
    <v>#VALUE!</v>
    <v>en-US</v>
    <v>2107878d-9789-42d7-b235-75dbd105305e</v>
    <v>536870912</v>
    <v>1</v>
    <v>1974</v>
    <v>4</v>
    <v>Oakland</v>
    <v>20</v>
    <v>21</v>
    <v>Map</v>
    <v>8</v>
    <v>9</v>
    <v>298</v>
    <v>3567</v>
    <v>3568</v>
    <v>4</v>
    <v>Oakland is the largest city and the county seat of Alameda County, California, United States. A major West Coast port city, Oakland is the largest city in the East Bay region of the San Francisco Bay Area, the third largest city overall in the San Francisco Bay Area, the eighth most populated city in California, and the 45th most populated city in the United States. With a population of 433,031 as of 2019, it serves as a trade center for the San Francisco Bay Area; its Port of Oakland is the busiest port in the San Francisco Bay, the entirety of Northern California, and the fifth busiest in the United States of America. An act to incorporate the city was passed on May 4, 1852, and incorporation was later approved on March 25, 1854, which officially made Oakland a city. Oakland is a charter city.</v>
    <v>3569</v>
    <v>3570</v>
    <v>3572</v>
    <v>3573</v>
    <v>3574</v>
    <v>Oakland</v>
    <v>3575</v>
    <v>307</v>
    <v>Oakland</v>
    <v>mdp/vdpid/5057966226643353601</v>
  </rv>
  <rv s="0">
    <v>536870912</v>
    <v>Tampa</v>
    <v>bc67138a-d1aa-48b0-aefa-6d2bbbb443f8</v>
    <v>en-US</v>
    <v>Map</v>
  </rv>
  <rv s="0">
    <v>536870912</v>
    <v>Hillsborough County</v>
    <v>366fb54c-1a26-14b2-1209-1d86628e4e12</v>
    <v>en-US</v>
    <v>Map</v>
  </rv>
  <rv s="1">
    <fb>441.851971623</fb>
    <v>10</v>
  </rv>
  <rv s="2">
    <v>308</v>
    <v>8</v>
    <v>1981</v>
    <v>0</v>
    <v>Image of Tampa</v>
  </rv>
  <rv s="1">
    <fb>27.947423000000001</fb>
    <v>12</v>
  </rv>
  <rv s="3">
    <v>191</v>
  </rv>
  <rv s="4">
    <v>https://www.bing.com/search?q=tampa+florida&amp;form=skydnc</v>
    <v>Learn more on Bing</v>
  </rv>
  <rv s="1">
    <fb>-82.458776</fb>
    <v>12</v>
  </rv>
  <rv s="1">
    <fb>392890</fb>
    <v>10</v>
  </rv>
  <rv s="5">
    <v>#VALUE!</v>
    <v>en-US</v>
    <v>bc67138a-d1aa-48b0-aefa-6d2bbbb443f8</v>
    <v>536870912</v>
    <v>1</v>
    <v>1980</v>
    <v>4</v>
    <v>Tampa</v>
    <v>20</v>
    <v>21</v>
    <v>Map</v>
    <v>8</v>
    <v>9</v>
    <v>3139</v>
    <v>3578</v>
    <v>3579</v>
    <v>4</v>
    <v>Tampa is a major city in, and the county seat of, Hillsborough County, Florida, United States. It is on the west coast of Florida on Tampa Bay, near the Gulf of Mexico. Tampa is the largest city in the Tampa Bay area. With an estimated population of 399,700 in 2019, Tampa is the 48th most-populous city in the U.S. and the third-largest city in Florida after Miami and Jacksonville. The bay's port is the largest in the state, near downtown's Channel District. Bayshore Boulevard runs along the bay and is east of the historic Hyde Park neighborhood.</v>
    <v>3580</v>
    <v>3581</v>
    <v>3582</v>
    <v>3583</v>
    <v>3584</v>
    <v>Tampa</v>
    <v>3585</v>
    <v>599</v>
    <v>Tampa</v>
    <v>mdp/vdpid/5501301631100125185</v>
  </rv>
  <rv s="0">
    <v>536870912</v>
    <v>Arlington</v>
    <v>c26c2699-3b49-47d8-96a6-6c15c8b7012a</v>
    <v>en-US</v>
    <v>Map</v>
  </rv>
  <rv s="1">
    <fb>258.2</fb>
    <v>10</v>
  </rv>
  <rv s="2">
    <v>309</v>
    <v>8</v>
    <v>1987</v>
    <v>0</v>
    <v>Image of Arlington</v>
  </rv>
  <rv s="1">
    <fb>32.735593999999999</fb>
    <v>12</v>
  </rv>
  <rv s="0">
    <v>805306368</v>
    <v>Jeff Williams (Mayor)</v>
    <v>a76001fa-22b2-1075-36b6-89b895405f40</v>
    <v>en-US</v>
    <v>Generic</v>
  </rv>
  <rv s="3">
    <v>192</v>
  </rv>
  <rv s="4">
    <v>https://www.bing.com/search?q=arlington+texas&amp;form=skydnc</v>
    <v>Learn more on Bing</v>
  </rv>
  <rv s="1">
    <fb>-97.107110000000006</fb>
    <v>12</v>
  </rv>
  <rv s="1">
    <fb>398112</fb>
    <v>10</v>
  </rv>
  <rv s="5">
    <v>#VALUE!</v>
    <v>en-US</v>
    <v>c26c2699-3b49-47d8-96a6-6c15c8b7012a</v>
    <v>536870912</v>
    <v>1</v>
    <v>1986</v>
    <v>4</v>
    <v>Arlington</v>
    <v>20</v>
    <v>21</v>
    <v>Map</v>
    <v>8</v>
    <v>9</v>
    <v>2272</v>
    <v>3181</v>
    <v>3588</v>
    <v>4</v>
    <v>Arlington is a city in the U.S. state of Texas, located in Tarrant County. It forms part of the Mid-Cities region of the Dallas–Fort Worth–Arlington metropolitan statistical area, and is a principal city of the metropolis and region. According to the U.S. Census Bureau's 2019 population estimates, the city had a population of 398,854, making it the second-largest city in the county after Fort Worth. Arlington is the 49th-most populous city in the United States, the seventh-most populous city in the state of Texas, and the largest city in the state that is not a county seat.</v>
    <v>3589</v>
    <v>3590</v>
    <v>3592</v>
    <v>3593</v>
    <v>3594</v>
    <v>Arlington</v>
    <v>3595</v>
    <v>11</v>
    <v>Arlington</v>
    <v>mdp/vdpid/5107767829441019905</v>
  </rv>
  <rv s="0">
    <v>536870912</v>
    <v>Cleveland</v>
    <v>a1a94281-cef1-4d80-ae82-26cee4bf3bc1</v>
    <v>en-US</v>
    <v>Map</v>
  </rv>
  <rv s="0">
    <v>536870912</v>
    <v>Cuyahoga County</v>
    <v>042dfdf1-f182-da9b-bc40-700892dcba1a</v>
    <v>en-US</v>
    <v>Map</v>
  </rv>
  <rv s="1">
    <fb>213.6</fb>
    <v>10</v>
  </rv>
  <rv s="2">
    <v>310</v>
    <v>8</v>
    <v>1994</v>
    <v>0</v>
    <v>Image of Cleveland</v>
  </rv>
  <rv s="1">
    <fb>41.482222</fb>
    <v>12</v>
  </rv>
  <rv s="0">
    <v>805306368</v>
    <v>Frank G. Jackson (Mayor)</v>
    <v>680d2c73-a778-8af0-be9b-3fb57688fa93</v>
    <v>en-US</v>
    <v>Generic</v>
  </rv>
  <rv s="3">
    <v>193</v>
  </rv>
  <rv s="4">
    <v>https://www.bing.com/search?q=cleveland&amp;form=skydnc</v>
    <v>Learn more on Bing</v>
  </rv>
  <rv s="1">
    <fb>-81.669721999999993</fb>
    <v>12</v>
  </rv>
  <rv s="1">
    <fb>383793</fb>
    <v>10</v>
  </rv>
  <rv s="5">
    <v>#VALUE!</v>
    <v>en-US</v>
    <v>a1a94281-cef1-4d80-ae82-26cee4bf3bc1</v>
    <v>536870912</v>
    <v>1</v>
    <v>1993</v>
    <v>4</v>
    <v>Cleveland</v>
    <v>20</v>
    <v>21</v>
    <v>Map</v>
    <v>8</v>
    <v>9</v>
    <v>1929</v>
    <v>3598</v>
    <v>3599</v>
    <v>4</v>
    <v>Cleveland, officially the City of Cleveland, is a major city in the U.S. state of Ohio, and the county seat of Cuyahoga County. It is located along the southern shore of Lake Erie, across the U.S. maritime border with Canada and approximately 60 miles west of the Ohio-Pennsylvania state border.</v>
    <v>3600</v>
    <v>3601</v>
    <v>3603</v>
    <v>3604</v>
    <v>3605</v>
    <v>Cleveland</v>
    <v>3606</v>
    <v>599</v>
    <v>Cleveland</v>
    <v>mdp/vdpid/5479965359677112321</v>
  </rv>
  <rv s="0">
    <v>536870912</v>
    <v>Aurora</v>
    <v>44e97be6-45f3-4c64-bbd0-85c75b5c186a</v>
    <v>en-US</v>
    <v>Map</v>
  </rv>
  <rv s="0">
    <v>536870912</v>
    <v>Arapahoe County</v>
    <v>ff77b0af-e1be-6d07-bdce-e301d802539b</v>
    <v>en-US</v>
    <v>Map</v>
  </rv>
  <rv s="1">
    <fb>399</fb>
    <v>10</v>
  </rv>
  <rv s="2">
    <v>311</v>
    <v>8</v>
    <v>2000</v>
    <v>0</v>
    <v>Image of Aurora</v>
  </rv>
  <rv s="1">
    <fb>39.6601</fb>
    <v>12</v>
  </rv>
  <rv s="0">
    <v>805306368</v>
    <v>Mike Coffman (Mayor)</v>
    <v>252efd91-d700-c168-a969-19dde1406b82</v>
    <v>en-US</v>
    <v>Generic</v>
  </rv>
  <rv s="3">
    <v>194</v>
  </rv>
  <rv s="4">
    <v>https://www.bing.com/search?q=aurora+colorado&amp;form=skydnc</v>
    <v>Learn more on Bing</v>
  </rv>
  <rv s="1">
    <fb>-104.79804</fb>
    <v>12</v>
  </rv>
  <rv s="1">
    <fb>374114</fb>
    <v>10</v>
  </rv>
  <rv s="5">
    <v>#VALUE!</v>
    <v>en-US</v>
    <v>44e97be6-45f3-4c64-bbd0-85c75b5c186a</v>
    <v>536870912</v>
    <v>1</v>
    <v>1999</v>
    <v>4</v>
    <v>Aurora</v>
    <v>20</v>
    <v>21</v>
    <v>Map</v>
    <v>8</v>
    <v>9</v>
    <v>529</v>
    <v>3609</v>
    <v>3610</v>
    <v>4</v>
    <v>The City of Aurora is a Home Rule Municipality located in Arapahoe, Adams, and Douglas counties, Colorado, United States. Aurora lies immediately east of Denver and it is one of the principal cities of the Denver–Aurora–Lakewood, CO Metropolitan Statistical Area and a major city of the Front Range Urban Corridor. The city's population was 325,078 in the 2010 census, which made it the third most populous city in the State of Colorado and the 54th most populous city in the United States.</v>
    <v>3611</v>
    <v>3612</v>
    <v>3614</v>
    <v>3615</v>
    <v>3616</v>
    <v>Aurora</v>
    <v>3617</v>
    <v>538</v>
    <v>Aurora</v>
    <v>mdp/vdpid/5083960299300585473</v>
  </rv>
  <rv s="0">
    <v>536870912</v>
    <v>Anaheim</v>
    <v>fb320bcc-737d-4494-9251-74b453baecec</v>
    <v>en-US</v>
    <v>Map</v>
  </rv>
  <rv s="0">
    <v>536870912</v>
    <v>Orange County</v>
    <v>47483b51-bcd6-530c-4c8c-53a8bd85ad87</v>
    <v>en-US</v>
    <v>Map</v>
  </rv>
  <rv s="1">
    <fb>131.6</fb>
    <v>10</v>
  </rv>
  <rv s="2">
    <v>312</v>
    <v>8</v>
    <v>2006</v>
    <v>0</v>
    <v>Image of Anaheim</v>
  </rv>
  <rv s="1">
    <fb>33.834491999999997</fb>
    <v>12</v>
  </rv>
  <rv s="0">
    <v>805306368</v>
    <v>Harry Sidhu (Mayor)</v>
    <v>70d73367-1865-94c2-e4c4-d3c0a9ed4ad9</v>
    <v>en-US</v>
    <v>Generic</v>
  </rv>
  <rv s="3">
    <v>195</v>
  </rv>
  <rv s="4">
    <v>https://www.bing.com/search?q=anaheim+california&amp;form=skydnc</v>
    <v>Learn more on Bing</v>
  </rv>
  <rv s="1">
    <fb>-117.915638</fb>
    <v>12</v>
  </rv>
  <rv s="1">
    <fb>352005</fb>
    <v>10</v>
  </rv>
  <rv s="5">
    <v>#VALUE!</v>
    <v>en-US</v>
    <v>fb320bcc-737d-4494-9251-74b453baecec</v>
    <v>536870912</v>
    <v>1</v>
    <v>2005</v>
    <v>4</v>
    <v>Anaheim</v>
    <v>20</v>
    <v>21</v>
    <v>Map</v>
    <v>8</v>
    <v>9</v>
    <v>298</v>
    <v>3620</v>
    <v>3621</v>
    <v>4</v>
    <v>Anaheim is a city in Orange County, California, part of the Los Angeles metropolitan area. As of the 2010 United States Census, the city had a population of 336,265, making it the most populous city in Orange County, the 10th-most populous city in California, and the 55th-most populous city in the United States. Anaheim is the second-largest city in Orange County in terms of land area, and is known for being the home of the Disneyland Resort, the Anaheim Convention Center, and two major sports teams: the Anaheim Ducks ice hockey club and the Los Angeles Angels baseball team.</v>
    <v>3622</v>
    <v>3623</v>
    <v>3625</v>
    <v>3626</v>
    <v>3627</v>
    <v>Anaheim</v>
    <v>3628</v>
    <v>307</v>
    <v>Anaheim</v>
    <v>mdp/vdpid/5061297270553575425</v>
  </rv>
  <rv s="0">
    <v>536870912</v>
    <v>Santa Ana</v>
    <v>a02d4b67-353b-4b2e-b7e8-ed82fcd52a2c</v>
    <v>en-US</v>
    <v>Map</v>
  </rv>
  <rv s="1">
    <fb>71.271000000000001</fb>
    <v>10</v>
  </rv>
  <rv s="2">
    <v>313</v>
    <v>8</v>
    <v>2011</v>
    <v>0</v>
    <v>Image of Santa Ana</v>
  </rv>
  <rv s="1">
    <fb>33.740833000000002</fb>
    <v>12</v>
  </rv>
  <rv s="3">
    <v>196</v>
  </rv>
  <rv s="4">
    <v>https://www.bing.com/search?q=santa+ana+california&amp;form=skydnc</v>
    <v>Learn more on Bing</v>
  </rv>
  <rv s="1">
    <fb>-117.881389</fb>
    <v>12</v>
  </rv>
  <rv s="1">
    <fb>332725</fb>
    <v>10</v>
  </rv>
  <rv s="5">
    <v>#VALUE!</v>
    <v>en-US</v>
    <v>a02d4b67-353b-4b2e-b7e8-ed82fcd52a2c</v>
    <v>536870912</v>
    <v>1</v>
    <v>2010</v>
    <v>4</v>
    <v>Santa Ana</v>
    <v>20</v>
    <v>21</v>
    <v>Map</v>
    <v>8</v>
    <v>9</v>
    <v>298</v>
    <v>3620</v>
    <v>3631</v>
    <v>4</v>
    <v>Santa Ana is the second most populous city and the county seat of Orange County, California, in the Los Angeles metropolitan area. The United States Census Bureau estimated its 2019 population at 332,318, making Santa Ana the 57th-most populous city in the United States.</v>
    <v>3632</v>
    <v>3633</v>
    <v>3634</v>
    <v>3635</v>
    <v>3636</v>
    <v>Santa Ana</v>
    <v>3637</v>
    <v>307</v>
    <v>Santa Ana</v>
    <v>mdp/vdpid/5073307370801594369</v>
  </rv>
  <rv s="0">
    <v>536870912</v>
    <v>Riverside</v>
    <v>14b94e7d-8d00-45c9-94ec-8f26bbaaad4a</v>
    <v>en-US</v>
    <v>Map</v>
  </rv>
  <rv s="0">
    <v>536870912</v>
    <v>Riverside County</v>
    <v>2dce4f67-7530-895b-dfcb-02c325731adf</v>
    <v>en-US</v>
    <v>Map</v>
  </rv>
  <rv s="1">
    <fb>210.941</fb>
    <v>10</v>
  </rv>
  <rv s="2">
    <v>314</v>
    <v>8</v>
    <v>2018</v>
    <v>0</v>
    <v>Image of Riverside</v>
  </rv>
  <rv s="1">
    <fb>33.946483999999998</fb>
    <v>12</v>
  </rv>
  <rv s="3">
    <v>197</v>
  </rv>
  <rv s="4">
    <v>https://www.bing.com/search?q=riverside+california&amp;form=skydnc</v>
    <v>Learn more on Bing</v>
  </rv>
  <rv s="1">
    <fb>-117.383171</fb>
    <v>12</v>
  </rv>
  <rv s="1">
    <fb>330063</fb>
    <v>10</v>
  </rv>
  <rv s="5">
    <v>#VALUE!</v>
    <v>en-US</v>
    <v>14b94e7d-8d00-45c9-94ec-8f26bbaaad4a</v>
    <v>536870912</v>
    <v>1</v>
    <v>2017</v>
    <v>4</v>
    <v>Riverside</v>
    <v>20</v>
    <v>21</v>
    <v>Map</v>
    <v>8</v>
    <v>9</v>
    <v>298</v>
    <v>3640</v>
    <v>3641</v>
    <v>4</v>
    <v>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east of downtown Los Angeles. It is also part of the Greater Los Angeles area. Riverside is the 58th most populous city in the United States and 12th most populous city in California. As of the 2010 Census, Riverside had a population of 303,871.</v>
    <v>3642</v>
    <v>3643</v>
    <v>3644</v>
    <v>3645</v>
    <v>3646</v>
    <v>Riverside</v>
    <v>3647</v>
    <v>307</v>
    <v>Riverside</v>
    <v>mdp/vdpid/5061326027221893121</v>
  </rv>
  <rv s="0">
    <v>536870912</v>
    <v>Lexington</v>
    <v>50f6b0d3-176a-0a77-1691-988975a6d346</v>
    <v>en-US</v>
    <v>Map</v>
  </rv>
  <rv s="0">
    <v>536870912</v>
    <v>Fayette County</v>
    <v>4633be1a-b821-65cb-c147-f56c189a5058</v>
    <v>en-US</v>
    <v>Map</v>
  </rv>
  <rv s="1">
    <fb>739.4</fb>
    <v>10</v>
  </rv>
  <rv s="2">
    <v>315</v>
    <v>8</v>
    <v>2025</v>
    <v>0</v>
    <v>Image of Lexington</v>
  </rv>
  <rv s="1">
    <fb>38.029722</fb>
    <v>12</v>
  </rv>
  <rv s="3">
    <v>198</v>
  </rv>
  <rv s="4">
    <v>https://www.bing.com/search?q=lexington+kentucky&amp;form=skydnc</v>
    <v>Learn more on Bing</v>
  </rv>
  <rv s="1">
    <fb>-84.494721999999996</fb>
    <v>12</v>
  </rv>
  <rv s="1">
    <fb>318449</fb>
    <v>10</v>
  </rv>
  <rv s="5">
    <v>#VALUE!</v>
    <v>en-US</v>
    <v>50f6b0d3-176a-0a77-1691-988975a6d346</v>
    <v>536870912</v>
    <v>1</v>
    <v>2024</v>
    <v>4</v>
    <v>Lexington</v>
    <v>20</v>
    <v>21</v>
    <v>Map</v>
    <v>8</v>
    <v>755</v>
    <v>1001</v>
    <v>3650</v>
    <v>3651</v>
    <v>4</v>
    <v>Lexington is the second-largest city in Kentucky and the county seat of Fayette County. By population, it is the 60th-largest city in the United States, and by land area, is the country's 28th largest city. Known as the "Horse Capital of the World", it is the heart of the state's Bluegrass region. Notable locations in the city include the Kentucky Horse Park, The Red Mile and Keeneland race courses, Rupp Arena, Transylvania University, the University of Kentucky, and Bluegrass Community and Technical College. Lexington ranks 10th among US cities in college education rate, with 39.5% of residents having at least a bachelor's degree and 92.2% of households having at least one personal computer.</v>
    <v>3652</v>
    <v>3653</v>
    <v>3654</v>
    <v>3655</v>
    <v>3656</v>
    <v>Lexington</v>
    <v>3657</v>
    <v>599</v>
    <v>Lexington</v>
    <v>mdp/vdpid/5481724229550342145</v>
  </rv>
  <rv s="0">
    <v>536870912</v>
    <v>Henderson</v>
    <v>6e0baad9-081d-4f37-bacb-849a3bf4f18f</v>
    <v>en-US</v>
    <v>Map</v>
  </rv>
  <rv s="1">
    <fb>279</fb>
    <v>10</v>
  </rv>
  <rv s="2">
    <v>316</v>
    <v>8</v>
    <v>2031</v>
    <v>0</v>
    <v>Image of Henderson</v>
  </rv>
  <rv s="1">
    <fb>36.029200000000003</fb>
    <v>12</v>
  </rv>
  <rv s="3">
    <v>199</v>
  </rv>
  <rv s="4">
    <v>https://www.bing.com/search?q=henderson+nevada&amp;form=skydnc</v>
    <v>Learn more on Bing</v>
  </rv>
  <rv s="1">
    <fb>-115.0253</fb>
    <v>12</v>
  </rv>
  <rv s="1">
    <fb>310390</fb>
    <v>10</v>
  </rv>
  <rv s="5">
    <v>#VALUE!</v>
    <v>en-US</v>
    <v>6e0baad9-081d-4f37-bacb-849a3bf4f18f</v>
    <v>536870912</v>
    <v>1</v>
    <v>2030</v>
    <v>4</v>
    <v>Henderson</v>
    <v>20</v>
    <v>21</v>
    <v>Map</v>
    <v>8</v>
    <v>9</v>
    <v>1618</v>
    <v>1666</v>
    <v>3660</v>
    <v>4</v>
    <v>Henderson is a city in Clark County, Nevada, United States, about 16 miles southeast of downtown Las Vegas. It is the second largest city in Nevada, after Las Vegas, with an estimated population of 320,189 in 2019. The city is part of the Las Vegas Valley. Henderson occupies the southeastern end of the valley, at an elevation of 1,864 feet.</v>
    <v>3661</v>
    <v>3662</v>
    <v>3663</v>
    <v>3664</v>
    <v>3665</v>
    <v>Henderson</v>
    <v>3666</v>
    <v>307</v>
    <v>Henderson</v>
    <v>mdp/vdpid/5061507963194179585</v>
  </rv>
  <rv s="0">
    <v>536870912</v>
    <v>Stockton</v>
    <v>a56b63cd-1b3e-4115-b953-165728b1139e</v>
    <v>en-US</v>
    <v>Map</v>
  </rv>
  <rv s="0">
    <v>536870912</v>
    <v>San Joaquin County</v>
    <v>afddb8c5-2a1f-d933-a7c2-67aaae041708</v>
    <v>en-US</v>
    <v>Map</v>
  </rv>
  <rv s="1">
    <fb>160.838261652</fb>
    <v>10</v>
  </rv>
  <rv s="2">
    <v>317</v>
    <v>8</v>
    <v>2037</v>
    <v>0</v>
    <v>Image of Stockton</v>
  </rv>
  <rv s="1">
    <fb>37.957540999999999</fb>
    <v>12</v>
  </rv>
  <rv s="3">
    <v>200</v>
  </rv>
  <rv s="4">
    <v>https://www.bing.com/search?q=stockton+california&amp;form=skydnc</v>
    <v>Learn more on Bing</v>
  </rv>
  <rv s="1">
    <fb>-121.292451</fb>
    <v>12</v>
  </rv>
  <rv s="1">
    <fb>311178</fb>
    <v>10</v>
  </rv>
  <rv s="5">
    <v>#VALUE!</v>
    <v>en-US</v>
    <v>a56b63cd-1b3e-4115-b953-165728b1139e</v>
    <v>536870912</v>
    <v>1</v>
    <v>2036</v>
    <v>4</v>
    <v>Stockton</v>
    <v>20</v>
    <v>21</v>
    <v>Map</v>
    <v>8</v>
    <v>9</v>
    <v>298</v>
    <v>3669</v>
    <v>3670</v>
    <v>4</v>
    <v>Stockton is a city and the county seat of San Joaquin County in the Central Valley of the U.S. state of California. Stockton was founded by Captain Charles Maria Weber in 1849 after he acquired Rancho Campo de los Franceses. The city is named after Robert F. Stockton, and it was the first community in California to have a name not of Spanish or Native American origin. The city is located on the San Joaquin River in the northern San Joaquin Valley and had an estimated population of 312,697 by the California Department of Finance for 2019. Stockton is the 13th largest city in California and the 62nd largest city in the United States. It was named an All-America City in 1999, 2004, 2015 and again in 2017.</v>
    <v>3671</v>
    <v>3672</v>
    <v>3673</v>
    <v>3674</v>
    <v>3675</v>
    <v>Stockton</v>
    <v>3676</v>
    <v>307</v>
    <v>Stockton</v>
    <v>mdp/vdpid/5058002719638290433</v>
  </rv>
  <rv s="0">
    <v>536870912</v>
    <v>Cincinnati</v>
    <v>3d0f30c3-db6f-4ee3-996c-aa68be6744dc</v>
    <v>en-US</v>
    <v>Map</v>
  </rv>
  <rv s="0">
    <v>536870912</v>
    <v>Hamilton County</v>
    <v>8333dce0-3ce5-cbff-befc-ba0905ff9edc</v>
    <v>en-US</v>
    <v>Map</v>
  </rv>
  <rv s="1">
    <fb>206.01</fb>
    <v>10</v>
  </rv>
  <rv s="2">
    <v>318</v>
    <v>8</v>
    <v>2043</v>
    <v>0</v>
    <v>Image of Cincinnati</v>
  </rv>
  <rv s="1">
    <fb>39.103697400000001</fb>
    <v>12</v>
  </rv>
  <rv s="0">
    <v>805306368</v>
    <v>John Cranley (Mayor)</v>
    <v>bca637ec-657a-8840-4f40-f4cedcfd013f</v>
    <v>en-US</v>
    <v>Generic</v>
  </rv>
  <rv s="3">
    <v>201</v>
  </rv>
  <rv s="4">
    <v>https://www.bing.com/search?q=cincinnati+ohio&amp;form=skydnc</v>
    <v>Learn more on Bing</v>
  </rv>
  <rv s="1">
    <fb>-84.513613100000001</fb>
    <v>12</v>
  </rv>
  <rv s="1">
    <fb>302605</fb>
    <v>10</v>
  </rv>
  <rv s="5">
    <v>#VALUE!</v>
    <v>en-US</v>
    <v>3d0f30c3-db6f-4ee3-996c-aa68be6744dc</v>
    <v>536870912</v>
    <v>1</v>
    <v>2042</v>
    <v>4</v>
    <v>Cincinnati</v>
    <v>20</v>
    <v>21</v>
    <v>Map</v>
    <v>8</v>
    <v>9</v>
    <v>1929</v>
    <v>3679</v>
    <v>3680</v>
    <v>4</v>
    <v>Cincinnati is a major city in the U.S. state of Ohio and the government seat of Hamilton County. Settled in 1788, the city is located at the northern side of the confluence of the Licking and Ohio rivers, the latter of which marks the state line with Kentucky. The city is the economic and cultural hub of the Cincinnati metropolitan area, the fastest growing economic power in the Midwestern United States based on increase of economic output. With a population of 2,190,209 as of the 2018 census estimates, it is Ohio's largest metropolitan area and the nation's 29th-largest. With a city population estimated at 303,940, Cincinnati is the third-largest city in Ohio and 64th in the United States. Cincinnati is within a day's drive of 49.7% of the United States populace, ranking it as fourth in the list of metro areas with the largest population base within one day's drive time.</v>
    <v>3681</v>
    <v>3682</v>
    <v>3684</v>
    <v>3685</v>
    <v>3686</v>
    <v>Cincinnati</v>
    <v>3687</v>
    <v>599</v>
    <v>Cincinnati</v>
    <v>mdp/vdpid/5481636274055938050</v>
  </rv>
  <rv s="0">
    <v>536870912</v>
    <v>St. Louis</v>
    <v>e418c908-10a1-4800-815f-406c679d8e13</v>
    <v>en-US</v>
    <v>Map</v>
  </rv>
  <rv s="1">
    <fb>170.91331540107299</fb>
    <v>10</v>
  </rv>
  <rv s="2">
    <v>319</v>
    <v>8</v>
    <v>2048</v>
    <v>0</v>
    <v>Image of St. Louis</v>
  </rv>
  <rv s="4">
    <v>https://www.bing.com/search?q=st.+louis&amp;form=skydnc</v>
    <v>Learn more on Bing</v>
  </rv>
  <rv s="1">
    <fb>302838</fb>
    <v>10</v>
  </rv>
  <rv s="13">
    <v>#VALUE!</v>
    <v>en-US</v>
    <v>e418c908-10a1-4800-815f-406c679d8e13</v>
    <v>536870912</v>
    <v>1</v>
    <v>2047</v>
    <v>337</v>
    <v>St. Louis</v>
    <v>33</v>
    <v>21</v>
    <v>Map</v>
    <v>8</v>
    <v>9</v>
    <v>3437</v>
    <v>3690</v>
    <v>4</v>
    <v>St. Louis is the second-largest city in Missouri, and sits on the western bank of the Mississippi River, which forms the state line between Illinois and Missouri. The Missouri River merges with the Mississippi River 15 river miles north of Downtown St. Louis, forming the fourth-longest river system in the world. In 2019, the estimated population of St. Louis City was 300,576, and of the bi-state metropolitan area, 2,804,724. Greater St. Louis is the largest metropolitan area in Missouri, second-largest in Illinois, seventh-largest in the Great Lakes Megalopolis, and the 22nd-largest in the United States.</v>
    <v>3691</v>
    <v>3692</v>
    <v>St. Louis</v>
    <v>3693</v>
    <v>11</v>
    <v>St. Louis</v>
    <v>mdp/vdpid/5096642009372819458</v>
  </rv>
  <rv s="0">
    <v>536870912</v>
    <v>Pittsburgh</v>
    <v>67b9bd42-dc58-455c-9858-ece11da6a2fd</v>
    <v>en-US</v>
    <v>Map</v>
  </rv>
  <rv s="0">
    <v>536870912</v>
    <v>Allegheny County</v>
    <v>0545943c-8c71-ab81-283b-fb5f8f3bcb81</v>
    <v>en-US</v>
    <v>Map</v>
  </rv>
  <rv s="1">
    <fb>150.99630683300001</fb>
    <v>10</v>
  </rv>
  <rv s="2">
    <v>320</v>
    <v>8</v>
    <v>2054</v>
    <v>0</v>
    <v>Image of Pittsburgh</v>
  </rv>
  <rv s="1">
    <fb>40.442167599999998</fb>
    <v>12</v>
  </rv>
  <rv s="0">
    <v>805306368</v>
    <v>Bill Peduto (Mayor)</v>
    <v>92cda1fc-b27a-a732-9fb2-35f6194422ca</v>
    <v>en-US</v>
    <v>Generic</v>
  </rv>
  <rv s="3">
    <v>202</v>
  </rv>
  <rv s="4">
    <v>https://www.bing.com/search?q=pittsburgh&amp;form=skydnc</v>
    <v>Learn more on Bing</v>
  </rv>
  <rv s="1">
    <fb>-79.994957299999996</fb>
    <v>12</v>
  </rv>
  <rv s="1">
    <fb>301048</fb>
    <v>10</v>
  </rv>
  <rv s="5">
    <v>#VALUE!</v>
    <v>en-US</v>
    <v>67b9bd42-dc58-455c-9858-ece11da6a2fd</v>
    <v>536870912</v>
    <v>1</v>
    <v>2053</v>
    <v>4</v>
    <v>Pittsburgh</v>
    <v>20</v>
    <v>21</v>
    <v>Map</v>
    <v>8</v>
    <v>9</v>
    <v>2132</v>
    <v>3696</v>
    <v>3697</v>
    <v>4</v>
    <v>Pittsburgh is a city in the state of Pennsylvania in the United States, and is the county seat of Allegheny County. A population of about 300,286 residents live within the city limits, making it the 66th-largest city in the U.S. and the second-most populous city in Pennsylvania behind Philadelphia. The Pittsburgh metropolitan area is the anchor of Western Pennsylvania; its population of 2,324,743 is the largest in both the Ohio Valley and Appalachia, the second-largest in Pennsylvania, and the 27th-largest in the U.S.</v>
    <v>3698</v>
    <v>3699</v>
    <v>3701</v>
    <v>3702</v>
    <v>3703</v>
    <v>Pittsburgh</v>
    <v>3704</v>
    <v>599</v>
    <v>Pittsburgh</v>
    <v>mdp/vdpid/5480746593323843587</v>
  </rv>
  <rv s="0">
    <v>536870912</v>
    <v>Greensboro</v>
    <v>5363c928-09d6-4958-92c3-fa2850d8b090</v>
    <v>en-US</v>
    <v>Map</v>
  </rv>
  <rv s="0">
    <v>536870912</v>
    <v>Guilford County</v>
    <v>a2390c0e-40d0-ff97-b579-32eabe23d41e</v>
    <v>en-US</v>
    <v>Map</v>
  </rv>
  <rv s="1">
    <fb>339.806440076</fb>
    <v>10</v>
  </rv>
  <rv s="2">
    <v>321</v>
    <v>8</v>
    <v>2061</v>
    <v>0</v>
    <v>Image of Greensboro</v>
  </rv>
  <rv s="1">
    <fb>36.08</fb>
    <v>12</v>
  </rv>
  <rv s="0">
    <v>805306368</v>
    <v>Nancy Vaughan (Mayor)</v>
    <v>d7b2c9ec-23cd-a0ec-6f85-193dbfbbb07b</v>
    <v>en-US</v>
    <v>Generic</v>
  </rv>
  <rv s="3">
    <v>203</v>
  </rv>
  <rv s="4">
    <v>https://www.bing.com/search?q=greensboro+north+carolina&amp;form=skydnc</v>
    <v>Learn more on Bing</v>
  </rv>
  <rv s="1">
    <fb>-79.819444000000004</fb>
    <v>12</v>
  </rv>
  <rv s="1">
    <fb>294722</fb>
    <v>10</v>
  </rv>
  <rv s="5">
    <v>#VALUE!</v>
    <v>en-US</v>
    <v>5363c928-09d6-4958-92c3-fa2850d8b090</v>
    <v>536870912</v>
    <v>1</v>
    <v>2060</v>
    <v>4</v>
    <v>Greensboro</v>
    <v>20</v>
    <v>21</v>
    <v>Map</v>
    <v>8</v>
    <v>9</v>
    <v>3191</v>
    <v>3707</v>
    <v>3708</v>
    <v>4</v>
    <v>Greensboro is a city in and the county seat of Guilford County, North Carolina, United States. It is the third-most populous city in North Carolina, the 68th-most populous city in the United States, and the largest city in the Piedmont Triad metropolitan region. At the 2010 United States Census the city population was 269,666. In 2019, the estimated population was 296,710. Three major interstate highways in the Piedmont region of central North Carolina were built to intersect at this city.</v>
    <v>3709</v>
    <v>3710</v>
    <v>3712</v>
    <v>3713</v>
    <v>3714</v>
    <v>Greensboro</v>
    <v>3715</v>
    <v>599</v>
    <v>Greensboro</v>
    <v>mdp/vdpid/5484983528833679361</v>
  </rv>
  <rv s="0">
    <v>536870912</v>
    <v>Plano</v>
    <v>a7f82efc-acdb-43a6-b31b-b2501c786e7b</v>
    <v>en-US</v>
    <v>Map</v>
  </rv>
  <rv s="0">
    <v>536870912</v>
    <v>Collin County</v>
    <v>ca7dc3f6-b1af-7c0e-1e8e-d10882b9154e</v>
    <v>en-US</v>
    <v>Map</v>
  </rv>
  <rv s="1">
    <fb>185.44314869999999</fb>
    <v>10</v>
  </rv>
  <rv s="2">
    <v>322</v>
    <v>8</v>
    <v>2067</v>
    <v>0</v>
    <v>Image of Plano</v>
  </rv>
  <rv s="1">
    <fb>33.019722000000002</fb>
    <v>12</v>
  </rv>
  <rv s="0">
    <v>805306368</v>
    <v>Harry LaRosiliere (Mayor)</v>
    <v>710f6381-aa40-f095-3c7d-70a3def205cf</v>
    <v>en-US</v>
    <v>Generic</v>
  </rv>
  <rv s="3">
    <v>204</v>
  </rv>
  <rv s="4">
    <v>https://www.bing.com/search?q=plano+texas&amp;form=skydnc</v>
    <v>Learn more on Bing</v>
  </rv>
  <rv s="1">
    <fb>-96.699167000000003</fb>
    <v>12</v>
  </rv>
  <rv s="1">
    <fb>288061</fb>
    <v>10</v>
  </rv>
  <rv s="5">
    <v>#VALUE!</v>
    <v>en-US</v>
    <v>a7f82efc-acdb-43a6-b31b-b2501c786e7b</v>
    <v>536870912</v>
    <v>1</v>
    <v>2066</v>
    <v>4</v>
    <v>Plano</v>
    <v>20</v>
    <v>21</v>
    <v>Map</v>
    <v>8</v>
    <v>9</v>
    <v>2272</v>
    <v>3718</v>
    <v>3719</v>
    <v>4</v>
    <v>Plano is a city in the U.S. state of Texas, located approximately 20 miles north of downtown Dallas. As of the census of 2010, Plano had 259,841 residents. The city of Plano is a part of the Dallas–Fort Worth metroplex. Plano lies mostly within Collin County, but includes a small portion that extends into Denton County.</v>
    <v>3720</v>
    <v>3721</v>
    <v>3723</v>
    <v>3724</v>
    <v>3725</v>
    <v>Plano</v>
    <v>3726</v>
    <v>11</v>
    <v>Plano</v>
    <v>mdp/vdpid/5107859046493323265</v>
  </rv>
  <rv s="0">
    <v>536870912</v>
    <v>Orlando</v>
    <v>8eea2eec-4a57-4f52-b19d-0a2cde213716</v>
    <v>en-US</v>
    <v>Map</v>
  </rv>
  <rv s="0">
    <v>536870912</v>
    <v>Orange County</v>
    <v>824d80c4-ad5d-f111-bd51-55fe35512c9c</v>
    <v>en-US</v>
    <v>Map</v>
  </rv>
  <rv s="1">
    <fb>294.61</fb>
    <v>10</v>
  </rv>
  <rv s="2">
    <v>323</v>
    <v>8</v>
    <v>2073</v>
    <v>0</v>
    <v>Image of Orlando</v>
  </rv>
  <rv s="1">
    <fb>28.538330999999999</fb>
    <v>12</v>
  </rv>
  <rv s="0">
    <v>805306368</v>
    <v>Buddy Dyer (Mayor)</v>
    <v>943bd178-b8ac-4cf4-75bf-2e327ea9805c</v>
    <v>en-US</v>
    <v>Generic</v>
  </rv>
  <rv s="3">
    <v>205</v>
  </rv>
  <rv s="4">
    <v>https://www.bing.com/search?q=orlando+florida&amp;form=skydnc</v>
    <v>Learn more on Bing</v>
  </rv>
  <rv s="1">
    <fb>-81.378878999999998</fb>
    <v>12</v>
  </rv>
  <rv s="1">
    <fb>285713</fb>
    <v>10</v>
  </rv>
  <rv s="5">
    <v>#VALUE!</v>
    <v>en-US</v>
    <v>8eea2eec-4a57-4f52-b19d-0a2cde213716</v>
    <v>536870912</v>
    <v>1</v>
    <v>2072</v>
    <v>4</v>
    <v>Orlando</v>
    <v>20</v>
    <v>21</v>
    <v>Map</v>
    <v>8</v>
    <v>9</v>
    <v>3139</v>
    <v>3729</v>
    <v>3730</v>
    <v>4</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As of 2019, Orlando had an estimated city-proper population of 287,442, making it the 71st-largest city in the United States, the fourth-largest city in Florida, and the state's largest inland city.</v>
    <v>3731</v>
    <v>3732</v>
    <v>3734</v>
    <v>3735</v>
    <v>3736</v>
    <v>Orlando</v>
    <v>3737</v>
    <v>599</v>
    <v>Orlando</v>
    <v>mdp/vdpid/5498704168812019713</v>
  </rv>
  <rv s="0">
    <v>536870912</v>
    <v>Irvine</v>
    <v>79ff86cc-27eb-4f12-9406-85d238f37ef3</v>
    <v>en-US</v>
    <v>Map</v>
  </rv>
  <rv s="1">
    <fb>172.11500000000001</fb>
    <v>10</v>
  </rv>
  <rv s="2">
    <v>324</v>
    <v>8</v>
    <v>2078</v>
    <v>0</v>
    <v>Image of Irvine</v>
  </rv>
  <rv s="1">
    <fb>33.669443999999999</fb>
    <v>12</v>
  </rv>
  <rv s="3">
    <v>206</v>
  </rv>
  <rv s="4">
    <v>https://www.bing.com/search?q=irvine+california&amp;form=skydnc</v>
    <v>Learn more on Bing</v>
  </rv>
  <rv s="1">
    <fb>-117.82305599999999</fb>
    <v>12</v>
  </rv>
  <rv s="1">
    <fb>282572</fb>
    <v>10</v>
  </rv>
  <rv s="5">
    <v>#VALUE!</v>
    <v>en-US</v>
    <v>79ff86cc-27eb-4f12-9406-85d238f37ef3</v>
    <v>536870912</v>
    <v>1</v>
    <v>2077</v>
    <v>4</v>
    <v>Irvine</v>
    <v>20</v>
    <v>21</v>
    <v>Map</v>
    <v>8</v>
    <v>9</v>
    <v>298</v>
    <v>3620</v>
    <v>3740</v>
    <v>4</v>
    <v>Irvine is a master-planned city in Orange County, California, United States in the Los Angeles metropolitan area. The Irvine Company started developing the area in the 1960s and the city was formally incorporated on December 28, 1971. The 66-square-mile city had a population of 212,375 as of the 2010 census; in 2019, the California Department of Finance estimated the city's population at 287,401, making it the 72nd-most populous city in the United States.</v>
    <v>3741</v>
    <v>3742</v>
    <v>3743</v>
    <v>3744</v>
    <v>3745</v>
    <v>Irvine</v>
    <v>3746</v>
    <v>307</v>
    <v>Irvine</v>
    <v>mdp/vdpid/5073308057761480705</v>
  </rv>
  <rv s="0">
    <v>536870912</v>
    <v>Durham</v>
    <v>2c16d91e-65b1-4a70-88d6-5b04673cb178</v>
    <v>en-US</v>
    <v>Map</v>
  </rv>
  <rv s="0">
    <v>536870912</v>
    <v>Durham County</v>
    <v>ab3c9af3-ac49-1873-90cc-9aad6ef7e42b</v>
    <v>en-US</v>
    <v>Map</v>
  </rv>
  <rv s="1">
    <fb>245.78987167099999</fb>
    <v>10</v>
  </rv>
  <rv s="2">
    <v>325</v>
    <v>8</v>
    <v>2084</v>
    <v>0</v>
    <v>Image of Durham</v>
  </rv>
  <rv s="1">
    <fb>35.988610999999999</fb>
    <v>12</v>
  </rv>
  <rv s="0">
    <v>805306368</v>
    <v>Steve Schewel (Mayor)</v>
    <v>22041ce3-8351-083d-2b03-67c499fa18bc</v>
    <v>en-US</v>
    <v>Generic</v>
  </rv>
  <rv s="3">
    <v>207</v>
  </rv>
  <rv s="4">
    <v>https://www.bing.com/search?q=durham+north+carolina&amp;form=skydnc</v>
    <v>Learn more on Bing</v>
  </rv>
  <rv s="1">
    <fb>-78.907222000000004</fb>
    <v>12</v>
  </rv>
  <rv s="1">
    <fb>274291</fb>
    <v>10</v>
  </rv>
  <rv s="5">
    <v>#VALUE!</v>
    <v>en-US</v>
    <v>2c16d91e-65b1-4a70-88d6-5b04673cb178</v>
    <v>536870912</v>
    <v>1</v>
    <v>2083</v>
    <v>4</v>
    <v>Durham</v>
    <v>20</v>
    <v>21</v>
    <v>Map</v>
    <v>8</v>
    <v>9</v>
    <v>3191</v>
    <v>3749</v>
    <v>3750</v>
    <v>4</v>
    <v>Durham also known as Bull City, is a city in and the county seat of Durham County in the U.S. state of North Carolina. Small portions of the city limits extend into Orange County and Wake County. The U.S. Census Bureau estimated the city's population to be 278,993 as of July 1, 2019, making it the 4th-most populous city in North Carolina, and the 74th-most populous city in the United States. The city is located in the east-central part of the Piedmont region along the Eno River. Durham is the core of the four-county Durham-Chapel Hill Metropolitan Area, which has a population of 644,367 as of U.S. Census 2019 Population Estimates. The Office of Management and Budget also includes Durham as a part of the Raleigh-Durham-Cary Combined Statistical Area, commonly known as the Research Triangle, which has a population of 2,079,687 as of U.S. Census 2019 Population Estimates.</v>
    <v>3751</v>
    <v>3752</v>
    <v>3754</v>
    <v>3755</v>
    <v>3756</v>
    <v>Durham</v>
    <v>3757</v>
    <v>599</v>
    <v>Durham</v>
    <v>mdp/vdpid/5485031193508315137</v>
  </rv>
  <rv s="0">
    <v>536870912</v>
    <v>Chula Vista</v>
    <v>0d817c36-744c-40e5-8a95-1ce60b171b09</v>
    <v>en-US</v>
    <v>Map</v>
  </rv>
  <rv s="1">
    <fb>134.92500000000001</fb>
    <v>10</v>
  </rv>
  <rv s="2">
    <v>326</v>
    <v>8</v>
    <v>2090</v>
    <v>0</v>
    <v>Image of Chula Vista</v>
  </rv>
  <rv s="1">
    <fb>32.6400705</fb>
    <v>12</v>
  </rv>
  <rv s="0">
    <v>805306368</v>
    <v>Mary Salas (Mayor)</v>
    <v>b557d831-43c5-8f6d-095b-d65f0c1f5c89</v>
    <v>en-US</v>
    <v>Generic</v>
  </rv>
  <rv s="3">
    <v>208</v>
  </rv>
  <rv s="4">
    <v>https://www.bing.com/search?q=chula+vista+california&amp;form=skydnc</v>
    <v>Learn more on Bing</v>
  </rv>
  <rv s="1">
    <fb>-117.084042</fb>
    <v>12</v>
  </rv>
  <rv s="1">
    <fb>271651</fb>
    <v>10</v>
  </rv>
  <rv s="5">
    <v>#VALUE!</v>
    <v>en-US</v>
    <v>0d817c36-744c-40e5-8a95-1ce60b171b09</v>
    <v>536870912</v>
    <v>1</v>
    <v>2089</v>
    <v>4</v>
    <v>Chula Vista</v>
    <v>20</v>
    <v>21</v>
    <v>Map</v>
    <v>8</v>
    <v>9</v>
    <v>298</v>
    <v>3107</v>
    <v>3760</v>
    <v>4</v>
    <v>Chula Vista is the second-largest city in the San Diego metropolitan area, the seventh largest city in Southern California, the fifteenth largest city in the state of California, and the 75th-largest city in the United States. The population was 243,916 as of the 2010 census, and the estimated population as of 2019 is 274,492. Located about halfway—7.5 miles—between the two downtowns of San Diego and Tijuana in the South Bay, the city is at the center of one of the richest culturally diverse zones in the United States. Chula Vista is so named because of its scenic location between the San Diego Bay and coastal mountain foothills.</v>
    <v>3761</v>
    <v>3762</v>
    <v>3764</v>
    <v>3765</v>
    <v>3766</v>
    <v>Chula Vista</v>
    <v>3767</v>
    <v>307</v>
    <v>Chula Vista</v>
    <v>mdp/vdpid/5073431346072780802</v>
  </rv>
  <rv s="0">
    <v>536870912</v>
    <v>Fort Wayne</v>
    <v>93c419e3-0696-464f-8905-3c6d6677ea9d</v>
    <v>en-US</v>
    <v>Map</v>
  </rv>
  <rv s="0">
    <v>536870912</v>
    <v>Allen County</v>
    <v>39bf4831-0569-9b27-6df8-8f4bd2721193</v>
    <v>en-US</v>
    <v>Map</v>
  </rv>
  <rv s="1">
    <fb>287.05</fb>
    <v>10</v>
  </rv>
  <rv s="2">
    <v>327</v>
    <v>8</v>
    <v>2096</v>
    <v>0</v>
    <v>Image of Fort Wayne</v>
  </rv>
  <rv s="1">
    <fb>41.077474000000002</fb>
    <v>12</v>
  </rv>
  <rv s="0">
    <v>805306368</v>
    <v>Tom Henry (Mayor)</v>
    <v>bf02e43c-a31e-edc1-d2cd-a0da60b1e560</v>
    <v>en-US</v>
    <v>Generic</v>
  </rv>
  <rv s="3">
    <v>209</v>
  </rv>
  <rv s="4">
    <v>https://www.bing.com/search?q=fort+wayne+indiana&amp;form=skydnc</v>
    <v>Learn more on Bing</v>
  </rv>
  <rv s="1">
    <fb>-85.137495000000001</fb>
    <v>12</v>
  </rv>
  <rv s="1">
    <fb>267633</fb>
    <v>10</v>
  </rv>
  <rv s="3">
    <v>210</v>
  </rv>
  <rv s="5">
    <v>#VALUE!</v>
    <v>en-US</v>
    <v>93c419e3-0696-464f-8905-3c6d6677ea9d</v>
    <v>536870912</v>
    <v>1</v>
    <v>2095</v>
    <v>4</v>
    <v>Fort Wayne</v>
    <v>20</v>
    <v>21</v>
    <v>Map</v>
    <v>8</v>
    <v>9</v>
    <v>825</v>
    <v>3770</v>
    <v>3771</v>
    <v>4</v>
    <v>Fort Wayne is a city in the U.S. state of Indiana and the seat of Allen County, United States. Located in northeastern Indiana, the city is 18 miles west of the Ohio border and 50 miles south of the Michigan border. The city's population was 270,402 as of the 2019 Census estimate making it the second-most populous city in Indiana after Indianapolis, and the 75th-most populous city in the United States. It is the principal city of the Fort Wayne metropolitan area, consisting of Allen, Wells, and Whitley counties, a combined population of 419,453 as of 2011. Fort Wayne is the cultural and economic center of northeastern Indiana. In addition to the three core counties, the combined statistical area includes Adams, DeKalb, Huntington, Noble, and Steuben counties, with an estimated population of 615,077.</v>
    <v>3772</v>
    <v>3773</v>
    <v>3775</v>
    <v>3776</v>
    <v>3777</v>
    <v>Fort Wayne</v>
    <v>3778</v>
    <v>3779</v>
    <v>Fort Wayne</v>
    <v>mdp/vdpid/5478306571014373377</v>
  </rv>
  <rv s="0">
    <v>536870912</v>
    <v>St. Petersburg</v>
    <v>a020057f-3657-44fa-93b7-6de6c464e812</v>
    <v>en-US</v>
    <v>Map</v>
  </rv>
  <rv s="0">
    <v>536870912</v>
    <v>Pinellas County</v>
    <v>68e9752d-4d26-bff5-4116-15b7ac447b18</v>
    <v>en-US</v>
    <v>Map</v>
  </rv>
  <rv s="1">
    <fb>340.16</fb>
    <v>10</v>
  </rv>
  <rv s="2">
    <v>328</v>
    <v>8</v>
    <v>2102</v>
    <v>0</v>
    <v>Image of St. Petersburg</v>
  </rv>
  <rv s="1">
    <fb>27.773056</fb>
    <v>12</v>
  </rv>
  <rv s="0">
    <v>805306368</v>
    <v>Rick Kriseman (Mayor)</v>
    <v>602b4473-eac4-b2f2-d756-8684daab0965</v>
    <v>en-US</v>
    <v>Generic</v>
  </rv>
  <rv s="3">
    <v>211</v>
  </rv>
  <rv s="4">
    <v>https://www.bing.com/search?q=st.+petersburg+florida&amp;form=skydnc</v>
    <v>Learn more on Bing</v>
  </rv>
  <rv s="1">
    <fb>-82.64</fb>
    <v>12</v>
  </rv>
  <rv s="1">
    <fb>265098</fb>
    <v>10</v>
  </rv>
  <rv s="5">
    <v>#VALUE!</v>
    <v>en-US</v>
    <v>a020057f-3657-44fa-93b7-6de6c464e812</v>
    <v>536870912</v>
    <v>1</v>
    <v>2101</v>
    <v>4</v>
    <v>St. Petersburg</v>
    <v>20</v>
    <v>21</v>
    <v>Map</v>
    <v>8</v>
    <v>9</v>
    <v>3139</v>
    <v>3782</v>
    <v>3783</v>
    <v>4</v>
    <v>St. Petersburg is a city in Pinellas County, Florida, United States. As of the 2020 census estimate, the population was 271,842, making it the fifth-most populous city in Florida and the largest in the state that is not a county seat. St. Petersburg is the fifth-largest city in Florida and the second-largest city in the Tampa Bay Area, after Tampa. Together with Clearwater, these cities comprise the Tampa–St. Petersburg–Clearwater Metropolitan Statistical Area, the second-largest in Florida with a population of around 2.8 million. St. Petersburg is located on the Pinellas peninsula between Tampa Bay and the Gulf of Mexico, and is connected to mainland Florida to the north.</v>
    <v>3784</v>
    <v>3785</v>
    <v>3787</v>
    <v>3788</v>
    <v>3789</v>
    <v>St. Petersburg</v>
    <v>3790</v>
    <v>599</v>
    <v>St. Petersburg</v>
    <v>mdp/vdpid/5501308228421550081</v>
  </rv>
  <rv s="0">
    <v>536870912</v>
    <v>Laredo</v>
    <v>b2ab1090-b5d1-40fe-ad14-bdb1164f08be</v>
    <v>en-US</v>
    <v>Map</v>
  </rv>
  <rv s="0">
    <v>536870912</v>
    <v>Webb County</v>
    <v>44383b3d-7f2d-a7ea-7d2e-c07fd7870a87</v>
    <v>en-US</v>
    <v>Map</v>
  </rv>
  <rv s="1">
    <fb>233.12</fb>
    <v>10</v>
  </rv>
  <rv s="2">
    <v>329</v>
    <v>8</v>
    <v>2108</v>
    <v>0</v>
    <v>Image of Laredo</v>
  </rv>
  <rv s="1">
    <fb>27.524445</fb>
    <v>12</v>
  </rv>
  <rv s="3">
    <v>212</v>
  </rv>
  <rv s="4">
    <v>https://www.bing.com/search?q=laredo+texas&amp;form=skydnc</v>
    <v>Learn more on Bing</v>
  </rv>
  <rv s="1">
    <fb>-99.490593000000004</fb>
    <v>12</v>
  </rv>
  <rv s="1">
    <fb>261639</fb>
    <v>10</v>
  </rv>
  <rv s="5">
    <v>#VALUE!</v>
    <v>en-US</v>
    <v>b2ab1090-b5d1-40fe-ad14-bdb1164f08be</v>
    <v>536870912</v>
    <v>1</v>
    <v>2107</v>
    <v>4</v>
    <v>Laredo</v>
    <v>20</v>
    <v>21</v>
    <v>Map</v>
    <v>8</v>
    <v>9</v>
    <v>2272</v>
    <v>3793</v>
    <v>3794</v>
    <v>4</v>
    <v>Laredo is a city in and the county seat of Webb County, Texas, United States, on the north bank of the Rio Grande in South Texas, across from Nuevo Laredo, Tamaulipas, Mexico. Laredo has the distinction of flying seven flags. Founded in 1755, Laredo grew from a village to the capital of the brief Republic of the Rio Grande to the largest inland port on the Mexican border. Laredo's economy is based on international trade with Mexico. Many major transportation companies have a facility in Laredo. The city is on the southern end of I-35, which makes it close to the manufacturers in northern Mexico. It has four international bridges and one railway bridge.</v>
    <v>3795</v>
    <v>3796</v>
    <v>3797</v>
    <v>3798</v>
    <v>3799</v>
    <v>Laredo</v>
    <v>3800</v>
    <v>11</v>
    <v>Laredo</v>
    <v>mdp/vdpid/5111757537758150657</v>
  </rv>
  <rv s="0">
    <v>536870912</v>
    <v>Jersey City</v>
    <v>34fdb17d-1456-4933-8616-75ce2e696433</v>
    <v>en-US</v>
    <v>Map</v>
  </rv>
  <rv s="0">
    <v>536870912</v>
    <v>Hudson County</v>
    <v>d6013897-a741-a89b-6fa4-7b67d61dec91</v>
    <v>en-US</v>
    <v>Map</v>
  </rv>
  <rv s="1">
    <fb>54.595999999999997</fb>
    <v>10</v>
  </rv>
  <rv s="2">
    <v>330</v>
    <v>8</v>
    <v>2114</v>
    <v>0</v>
    <v>Image of Jersey City</v>
  </rv>
  <rv s="1">
    <fb>40.713999999999999</fb>
    <v>12</v>
  </rv>
  <rv s="0">
    <v>805306368</v>
    <v>Steven Fulop (Mayor)</v>
    <v>4bbd87d7-82cf-c5a4-316e-ddb2163c7fb6</v>
    <v>en-US</v>
    <v>Generic</v>
  </rv>
  <rv s="3">
    <v>213</v>
  </rv>
  <rv s="4">
    <v>https://www.bing.com/search?q=jersey+city+new+jersey&amp;form=skydnc</v>
    <v>Learn more on Bing</v>
  </rv>
  <rv s="1">
    <fb>-74.070999999999998</fb>
    <v>12</v>
  </rv>
  <rv s="1">
    <fb>265549</fb>
    <v>10</v>
  </rv>
  <rv s="5">
    <v>#VALUE!</v>
    <v>en-US</v>
    <v>34fdb17d-1456-4933-8616-75ce2e696433</v>
    <v>536870912</v>
    <v>1</v>
    <v>2113</v>
    <v>4</v>
    <v>Jersey City</v>
    <v>20</v>
    <v>21</v>
    <v>Map</v>
    <v>8</v>
    <v>9</v>
    <v>1679</v>
    <v>3803</v>
    <v>3804</v>
    <v>4</v>
    <v>Jersey City is the second-most populous city in the U.S. state of New Jersey, after Newark. It is the seat of Hudson County as well as the county's largest city. The U.S. Census Bureau's Population Estimates Program calculated that the city's population was 262,075 in 2019, ranking as the 80th-most-populous incorporated place in the nation. The 2019 estimate represents an increase of about 5.8% from the 2010 United States Census, when the city's population was at 247,597, ranking the city the nation's 78th-largest by population.</v>
    <v>3805</v>
    <v>3806</v>
    <v>3808</v>
    <v>3809</v>
    <v>3810</v>
    <v>Jersey City</v>
    <v>3811</v>
    <v>599</v>
    <v>Jersey City</v>
    <v>mdp/vdpid/5487505192565866499</v>
  </rv>
  <rv s="0">
    <v>536870912</v>
    <v>Chandler</v>
    <v>394041e4-14e1-4b4d-946a-5bac98a149ae</v>
    <v>en-US</v>
    <v>Map</v>
  </rv>
  <rv s="1">
    <fb>150.21931039899999</fb>
    <v>10</v>
  </rv>
  <rv s="2">
    <v>331</v>
    <v>8</v>
    <v>2120</v>
    <v>0</v>
    <v>Image of Chandler</v>
  </rv>
  <rv s="1">
    <fb>33.302284999999998</fb>
    <v>12</v>
  </rv>
  <rv s="3">
    <v>214</v>
  </rv>
  <rv s="4">
    <v>https://www.bing.com/search?q=chandler+arizona&amp;form=skydnc</v>
    <v>Learn more on Bing</v>
  </rv>
  <rv s="1">
    <fb>-111.840103</fb>
    <v>12</v>
  </rv>
  <rv s="1">
    <fb>257165</fb>
    <v>10</v>
  </rv>
  <rv s="5">
    <v>#VALUE!</v>
    <v>en-US</v>
    <v>394041e4-14e1-4b4d-946a-5bac98a149ae</v>
    <v>536870912</v>
    <v>1</v>
    <v>2119</v>
    <v>4</v>
    <v>Chandler</v>
    <v>20</v>
    <v>21</v>
    <v>Map</v>
    <v>8</v>
    <v>9</v>
    <v>3071</v>
    <v>3096</v>
    <v>3814</v>
    <v>4</v>
    <v>Chandler is a city in Maricopa County, Arizona, United States, and a suburb of the Phoenix, Arizona, Metropolitan Statistical Area. It is bordered to the north and west by Tempe, to the north by Mesa, to the west by Phoenix, to the south by the Gila River Indian Community, and to the east by Gilbert. As of 2019, the population was estimated at 261,165 according to the United States Census Bureau.</v>
    <v>3815</v>
    <v>3816</v>
    <v>3817</v>
    <v>3818</v>
    <v>3819</v>
    <v>Chandler</v>
    <v>3820</v>
    <v>3104</v>
    <v>Chandler</v>
    <v>mdp/vdpid/5098105077617393665</v>
  </rv>
  <rv s="0">
    <v>536870912</v>
    <v>Lubbock</v>
    <v>1e2b72af-38cd-4ff8-bad9-12d00a490845</v>
    <v>en-US</v>
    <v>Map</v>
  </rv>
  <rv s="0">
    <v>536870912</v>
    <v>Lubbock County</v>
    <v>990ae137-9973-edc8-c35a-81b9adffe633</v>
    <v>en-US</v>
    <v>Map</v>
  </rv>
  <rv s="1">
    <fb>320</fb>
    <v>10</v>
  </rv>
  <rv s="2">
    <v>332</v>
    <v>8</v>
    <v>2125</v>
    <v>0</v>
    <v>Image of Lubbock</v>
  </rv>
  <rv s="1">
    <fb>33.566667000000002</fb>
    <v>12</v>
  </rv>
  <rv s="0">
    <v>805306368</v>
    <v>Dan Pope (Mayor)</v>
    <v>2f354715-14b2-8d54-665f-844b954c8445</v>
    <v>en-US</v>
    <v>Generic</v>
  </rv>
  <rv s="3">
    <v>215</v>
  </rv>
  <rv s="4">
    <v>https://www.bing.com/search?q=lubbock+texas&amp;form=skydnc</v>
    <v>Learn more on Bing</v>
  </rv>
  <rv s="1">
    <fb>-101.88333299999999</fb>
    <v>12</v>
  </rv>
  <rv s="1">
    <fb>255885</fb>
    <v>10</v>
  </rv>
  <rv s="5">
    <v>#VALUE!</v>
    <v>en-US</v>
    <v>1e2b72af-38cd-4ff8-bad9-12d00a490845</v>
    <v>536870912</v>
    <v>1</v>
    <v>2124</v>
    <v>4</v>
    <v>Lubbock</v>
    <v>20</v>
    <v>21</v>
    <v>Map</v>
    <v>8</v>
    <v>9</v>
    <v>2272</v>
    <v>3823</v>
    <v>3824</v>
    <v>4</v>
    <v>Lubbock is the 11th-most populous city in the U.S. state of Texas and the county seat of Lubbock County. With a population of 258,862 in 2019, the city is also the 84th-most populous in the United States. The city is in the northwestern part of the state, a region known historically and geographically as the Llano Estacado, and ecologically is part of the southern end of the High Plains, lying at the economic center of the Lubbock metropolitan area, which has a projected 2020 population of 327,424.</v>
    <v>3825</v>
    <v>3826</v>
    <v>3828</v>
    <v>3829</v>
    <v>3830</v>
    <v>Lubbock</v>
    <v>3831</v>
    <v>11</v>
    <v>Lubbock</v>
    <v>mdp/vdpid/5101046642853806081</v>
  </rv>
  <rv s="0">
    <v>536870912</v>
    <v>Scottsdale</v>
    <v>ed07546a-061a-4858-b9ad-ae17a76468e3</v>
    <v>en-US</v>
    <v>Map</v>
  </rv>
  <rv s="1">
    <fb>477.69740707037198</fb>
    <v>10</v>
  </rv>
  <rv s="2">
    <v>333</v>
    <v>8</v>
    <v>2130</v>
    <v>0</v>
    <v>Image of Scottsdale</v>
  </rv>
  <rv s="1">
    <fb>33.5</fb>
    <v>12</v>
  </rv>
  <rv s="0">
    <v>805306368</v>
    <v>Jim Lane (Mayor)</v>
    <v>41a86fe4-3fbc-385a-8748-c58a02b1c103</v>
    <v>en-US</v>
    <v>Generic</v>
  </rv>
  <rv s="3">
    <v>216</v>
  </rv>
  <rv s="4">
    <v>https://www.bing.com/search?q=scottsdale+arizona&amp;form=skydnc</v>
    <v>Learn more on Bing</v>
  </rv>
  <rv s="1">
    <fb>-111.933333</fb>
    <v>12</v>
  </rv>
  <rv s="1">
    <fb>255310</fb>
    <v>10</v>
  </rv>
  <rv s="5">
    <v>#VALUE!</v>
    <v>en-US</v>
    <v>ed07546a-061a-4858-b9ad-ae17a76468e3</v>
    <v>536870912</v>
    <v>1</v>
    <v>2129</v>
    <v>4</v>
    <v>Scottsdale</v>
    <v>20</v>
    <v>21</v>
    <v>Map</v>
    <v>8</v>
    <v>9</v>
    <v>3071</v>
    <v>3096</v>
    <v>3834</v>
    <v>4</v>
    <v>Scottsdale is a city in the eastern part of Maricopa County, Arizona, United States, part of the Greater Phoenix Area. Named Scottsdale in 1894 after its founder Winfield Scott, a retired U.S. Army chaplain, the city was incorporated in 1951 with a population of 2,000. The 2019 population was estimated at 258,069. Its slogan is "The West's Most Western Town."</v>
    <v>3835</v>
    <v>3836</v>
    <v>3838</v>
    <v>3839</v>
    <v>3840</v>
    <v>Scottsdale</v>
    <v>3841</v>
    <v>3104</v>
    <v>Scottsdale</v>
    <v>mdp/vdpid/5098090680987680769</v>
  </rv>
  <rv s="0">
    <v>536870912</v>
    <v>Reno</v>
    <v>7436d6eb-b810-4e6f-9f57-13ebabf58d79</v>
    <v>en-US</v>
    <v>Map</v>
  </rv>
  <rv s="0">
    <v>536870912</v>
    <v>Washoe County</v>
    <v>0916e2b2-7580-9827-52ea-8d81d7f11af7</v>
    <v>en-US</v>
    <v>Map</v>
  </rv>
  <rv s="1">
    <fb>274.2</fb>
    <v>10</v>
  </rv>
  <rv s="2">
    <v>334</v>
    <v>8</v>
    <v>2138</v>
    <v>0</v>
    <v>Image of Reno</v>
  </rv>
  <rv s="1">
    <fb>39.527222000000002</fb>
    <v>12</v>
  </rv>
  <rv s="0">
    <v>805306368</v>
    <v>Hillary Schieve (Mayor)</v>
    <v>f36224ec-2aaa-a846-3bc7-53246e8fbc0c</v>
    <v>en-US</v>
    <v>Generic</v>
  </rv>
  <rv s="3">
    <v>217</v>
  </rv>
  <rv s="4">
    <v>https://www.bing.com/search?q=reno+nevada&amp;form=skydnc</v>
    <v>Learn more on Bing</v>
  </rv>
  <rv s="1">
    <fb>-119.821944</fb>
    <v>12</v>
  </rv>
  <rv s="1">
    <fb>250998</fb>
    <v>10</v>
  </rv>
  <rv s="5">
    <v>#VALUE!</v>
    <v>en-US</v>
    <v>7436d6eb-b810-4e6f-9f57-13ebabf58d79</v>
    <v>536870912</v>
    <v>1</v>
    <v>2137</v>
    <v>4</v>
    <v>Reno</v>
    <v>20</v>
    <v>21</v>
    <v>Map</v>
    <v>8</v>
    <v>9</v>
    <v>1618</v>
    <v>3844</v>
    <v>3845</v>
    <v>4</v>
    <v>Reno is a city in the northwest section of the U.S. state of Nevada, along the Nevada-California border, about 22 miles from Lake Tahoe, known as "The Biggest Little City in the World". Known for its casino and tourism industry, Reno is the county seat and largest city of Washoe County and sits in a high desert river valley at the foot of the Sierra Nevada. Its downtown area occupies a valley informally known as the Truckee Meadows, which because of large-scale investments from Greater Seattle and San Francisco Bay Area companies such as Amazon, Tesla, Panasonic, Microsoft, Apple, and Google has become a new major technology center in the United States. The city is named after Union Major General Jesse L. Reno, who was killed in action during the American Civil War at the Battle of South Mountain on Fox's Gap.</v>
    <v>3846</v>
    <v>3847</v>
    <v>3849</v>
    <v>3850</v>
    <v>3851</v>
    <v>Reno</v>
    <v>3852</v>
    <v>307</v>
    <v>Reno</v>
    <v>mdp/vdpid/5055145709188153345</v>
  </rv>
  <rv s="0">
    <v>536870912</v>
    <v>Buffalo</v>
    <v>9caf1145-79ab-410b-9d75-d35af600fa91</v>
    <v>en-US</v>
    <v>Map</v>
  </rv>
  <rv s="0">
    <v>536870912</v>
    <v>Erie County</v>
    <v>807c8ee4-9b6d-04f3-5b48-e69a881e041d</v>
    <v>en-US</v>
    <v>Map</v>
  </rv>
  <rv s="1">
    <fb>136</fb>
    <v>10</v>
  </rv>
  <rv s="2">
    <v>335</v>
    <v>8</v>
    <v>2146</v>
    <v>0</v>
    <v>Image of Buffalo</v>
  </rv>
  <rv s="1">
    <fb>42.887690999999997</fb>
    <v>12</v>
  </rv>
  <rv s="0">
    <v>805306368</v>
    <v>Byron Brown (Mayor)</v>
    <v>0bf286e8-0885-b8a4-7bc4-3fb268db6546</v>
    <v>en-US</v>
    <v>Generic</v>
  </rv>
  <rv s="3">
    <v>218</v>
  </rv>
  <rv s="4">
    <v>https://www.bing.com/search?q=buffalo+new+york&amp;form=skydnc</v>
    <v>Learn more on Bing</v>
  </rv>
  <rv s="1">
    <fb>-78.879373999999999</fb>
    <v>12</v>
  </rv>
  <rv s="1">
    <fb>255244</fb>
    <v>10</v>
  </rv>
  <rv s="5">
    <v>#VALUE!</v>
    <v>en-US</v>
    <v>9caf1145-79ab-410b-9d75-d35af600fa91</v>
    <v>536870912</v>
    <v>1</v>
    <v>2144</v>
    <v>4</v>
    <v>Buffalo</v>
    <v>20</v>
    <v>21</v>
    <v>Map</v>
    <v>8</v>
    <v>2145</v>
    <v>2768</v>
    <v>3855</v>
    <v>3856</v>
    <v>4</v>
    <v>Buffalo is the second-largest city in the U.S. state of New York and the largest city in Upstate New York. As of 2019's census estimates, the city proper population was 255,284. The city is the county seat of Erie County and serves as a major gateway for commerce and travel across the Canadian border, forming part of the bi-national Buffalo Niagara Region, the Buffalo–Niagara Falls metropolitan area and Western New York. As of 2018, the Buffalo-Niagara Falls metropolitan area had a population of 1,130,152; the combined statistical area, which adds Cattaraugus County, had a population of 1,215,826.</v>
    <v>3857</v>
    <v>3858</v>
    <v>3860</v>
    <v>3861</v>
    <v>3862</v>
    <v>Buffalo</v>
    <v>3863</v>
    <v>599</v>
    <v>Buffalo</v>
    <v>mdp/vdpid/5479730812167389185</v>
  </rv>
  <rv s="0">
    <v>536870912</v>
    <v>Gilberton</v>
    <v>c6f2082c-2b25-1022-ad68-784692697625</v>
    <v>en-US</v>
    <v>Map</v>
  </rv>
  <rv s="1">
    <fb>3995.9</fb>
    <v>10</v>
  </rv>
  <rv s="0">
    <v>536870912</v>
    <v>Australia</v>
    <v>06de2191-243d-a83f-6990-2eb1c7f3382a</v>
    <v>en-US</v>
    <v>Map</v>
  </rv>
  <rv s="1">
    <fb>-19.208597699999999</fb>
    <v>12</v>
  </rv>
  <rv s="4">
    <v>https://www.bing.com/search?q=gilberton%2c+queensland+etheridge&amp;form=skydnc</v>
    <v>Learn more on Bing</v>
  </rv>
  <rv s="1">
    <fb>143.6628273</fb>
    <v>12</v>
  </rv>
  <rv s="1">
    <fb>4</fb>
    <v>10</v>
  </rv>
  <rv s="23">
    <v>#VALUE!</v>
    <v>en-US</v>
    <v>c6f2082c-2b25-1022-ad68-784692697625</v>
    <v>536870912</v>
    <v>1</v>
    <v>2149</v>
    <v>2150</v>
    <v>Gilberton</v>
    <v>6</v>
    <v>57</v>
    <v>Map</v>
    <v>8</v>
    <v>755</v>
    <v>3866</v>
    <v>3867</v>
    <v>Gilberton is a rural locality in the Shire of Etheridge, Queensland, Australia. In the 2016 census, Gilberton had a population of 4 people.</v>
    <v>3868</v>
    <v>3869</v>
    <v>3870</v>
    <v>Gilberton</v>
    <v>3871</v>
    <v>Gilberton</v>
    <v>mdp/vdpid/8816743591767441409</v>
  </rv>
  <rv s="0">
    <v>536870912</v>
    <v>Glendale</v>
    <v>62fec990-e089-4bb2-b9de-9e1e383237f9</v>
    <v>en-US</v>
    <v>Map</v>
  </rv>
  <rv s="1">
    <fb>144.52133655700001</fb>
    <v>10</v>
  </rv>
  <rv s="2">
    <v>336</v>
    <v>8</v>
    <v>2155</v>
    <v>0</v>
    <v>Image of Glendale</v>
  </rv>
  <rv s="1">
    <fb>33.538558000000002</fb>
    <v>12</v>
  </rv>
  <rv s="3">
    <v>219</v>
  </rv>
  <rv s="4">
    <v>https://www.bing.com/search?q=glendale+arizona&amp;form=skydnc</v>
    <v>Learn more on Bing</v>
  </rv>
  <rv s="1">
    <fb>-112.1837</fb>
    <v>12</v>
  </rv>
  <rv s="1">
    <fb>250702</fb>
    <v>10</v>
  </rv>
  <rv s="5">
    <v>#VALUE!</v>
    <v>en-US</v>
    <v>62fec990-e089-4bb2-b9de-9e1e383237f9</v>
    <v>536870912</v>
    <v>1</v>
    <v>2154</v>
    <v>4</v>
    <v>Glendale</v>
    <v>6</v>
    <v>7</v>
    <v>Map</v>
    <v>8</v>
    <v>9</v>
    <v>3071</v>
    <v>3096</v>
    <v>3874</v>
    <v>4</v>
    <v>Glendale is a city in Maricopa County, Arizona, United States, located about nine miles northwest from Downtown Phoenix. According to the 2019 U.S. Census estimates, the population of the city is 252,381.</v>
    <v>3875</v>
    <v>3876</v>
    <v>3877</v>
    <v>3878</v>
    <v>3879</v>
    <v>Glendale</v>
    <v>3880</v>
    <v>3104</v>
    <v>Glendale</v>
    <v>mdp/vdpid/5098082159487352833</v>
  </rv>
  <rv s="0">
    <v>536870912</v>
    <v>North Las Vegas</v>
    <v>f5214b60-6b78-41d6-ae4a-ae165f4bae0a</v>
    <v>en-US</v>
    <v>Map</v>
  </rv>
  <rv s="1">
    <fb>262.60000000000002</fb>
    <v>10</v>
  </rv>
  <rv s="2">
    <v>337</v>
    <v>8</v>
    <v>2161</v>
    <v>0</v>
    <v>Image of North Las Vegas</v>
  </rv>
  <rv s="1">
    <fb>36.19585</fb>
    <v>12</v>
  </rv>
  <rv s="0">
    <v>805306368</v>
    <v>John Jay Lee (Mayor)</v>
    <v>7c72b5dc-450a-3ea6-ad2b-e275ef787ba7</v>
    <v>en-US</v>
    <v>Generic</v>
  </rv>
  <rv s="3">
    <v>220</v>
  </rv>
  <rv s="4">
    <v>https://www.bing.com/search?q=north+las+vegas+nevada&amp;form=skydnc</v>
    <v>Learn more on Bing</v>
  </rv>
  <rv s="1">
    <fb>-115.114574</fb>
    <v>12</v>
  </rv>
  <rv s="1">
    <fb>245949</fb>
    <v>10</v>
  </rv>
  <rv s="3">
    <v>221</v>
  </rv>
  <rv s="5">
    <v>#VALUE!</v>
    <v>en-US</v>
    <v>f5214b60-6b78-41d6-ae4a-ae165f4bae0a</v>
    <v>536870912</v>
    <v>1</v>
    <v>2160</v>
    <v>4</v>
    <v>North Las Vegas</v>
    <v>20</v>
    <v>21</v>
    <v>Map</v>
    <v>8</v>
    <v>9</v>
    <v>1618</v>
    <v>1666</v>
    <v>3883</v>
    <v>4</v>
    <v>North Las Vegas is a city in Clark County, Nevada, United States, in the Las Vegas Valley. As of the 2010 census it had a population of 216,961, with an estimated population of 251,974 in 2019. The city was incorporated on May 1, 1946. It is the fourth largest city in the state of Nevada.</v>
    <v>3884</v>
    <v>3885</v>
    <v>3887</v>
    <v>3888</v>
    <v>3889</v>
    <v>North Las Vegas</v>
    <v>3890</v>
    <v>3891</v>
    <v>North Las Vegas</v>
    <v>mdp/vdpid/5061502849448411137</v>
  </rv>
  <rv s="0">
    <v>536870912</v>
    <v>Winston-Salem</v>
    <v>248accf1-966c-491f-a64f-a161d30995a7</v>
    <v>en-US</v>
    <v>Map</v>
  </rv>
  <rv s="0">
    <v>536870912</v>
    <v>Forsyth County</v>
    <v>2de416b8-34cd-711d-4cbf-bce0eba891bf</v>
    <v>en-US</v>
    <v>Map</v>
  </rv>
  <rv s="2">
    <v>338</v>
    <v>8</v>
    <v>2167</v>
    <v>0</v>
    <v>Image of Winston-Salem</v>
  </rv>
  <rv s="1">
    <fb>36.102764000000001</fb>
    <v>12</v>
  </rv>
  <rv s="0">
    <v>805306368</v>
    <v>Allen Joines (Mayor)</v>
    <v>babd5f6b-dc15-e148-4d85-9c57eede8737</v>
    <v>en-US</v>
    <v>Generic</v>
  </rv>
  <rv s="3">
    <v>222</v>
  </rv>
  <rv s="4">
    <v>https://www.bing.com/search?q=winston-salem+north+carolina&amp;form=skydnc</v>
    <v>Learn more on Bing</v>
  </rv>
  <rv s="1">
    <fb>-80.260491999999999</fb>
    <v>12</v>
  </rv>
  <rv s="1">
    <fb>246328</fb>
    <v>10</v>
  </rv>
  <rv s="5">
    <v>#VALUE!</v>
    <v>en-US</v>
    <v>248accf1-966c-491f-a64f-a161d30995a7</v>
    <v>536870912</v>
    <v>1</v>
    <v>2166</v>
    <v>4</v>
    <v>Winston-Salem</v>
    <v>20</v>
    <v>21</v>
    <v>Map</v>
    <v>8</v>
    <v>9</v>
    <v>3191</v>
    <v>3894</v>
    <v>3423</v>
    <v>4</v>
    <v>Winston-Salem is a city in and the county seat of Forsyth County, North Carolina, United States. With a 2019 estimated population of 247,945 it is the second largest municipality in the Piedmont Triad region, the fifth most populous city in North Carolina, the third largest urban area in North Carolina, and the eighty-ninth most populous city in the United States. With a metropolitan population of 680,876 it is the fourth largest metropolitan area in North Carolina. Winston-Salem is home to the tallest office building in the region, 100 North Main Street, formerly known as the Wachovia Building and now known locally as the Wells Fargo Center.</v>
    <v>3895</v>
    <v>3896</v>
    <v>3898</v>
    <v>3899</v>
    <v>3900</v>
    <v>Winston-Salem</v>
    <v>3901</v>
    <v>599</v>
    <v>Winston-Salem</v>
    <v>mdp/vdpid/5484886919533821953</v>
  </rv>
  <rv s="0">
    <v>536870912</v>
    <v>Chesapeake</v>
    <v>4a6b2185-4aab-4bd2-a74d-60caccba7fee</v>
    <v>en-US</v>
    <v>Map</v>
  </rv>
  <rv s="1">
    <fb>908.82682791699995</fb>
    <v>10</v>
  </rv>
  <rv s="2">
    <v>339</v>
    <v>8</v>
    <v>2172</v>
    <v>0</v>
    <v>Image of Chesapeake</v>
  </rv>
  <rv s="4">
    <v>https://www.bing.com/search?q=chesapeake+virginia&amp;form=skydnc</v>
    <v>Learn more on Bing</v>
  </rv>
  <rv s="1">
    <fb>242634</fb>
    <v>10</v>
  </rv>
  <rv s="13">
    <v>#VALUE!</v>
    <v>en-US</v>
    <v>4a6b2185-4aab-4bd2-a74d-60caccba7fee</v>
    <v>536870912</v>
    <v>1</v>
    <v>2171</v>
    <v>337</v>
    <v>Chesapeake</v>
    <v>129</v>
    <v>7</v>
    <v>Map</v>
    <v>8</v>
    <v>9</v>
    <v>3530</v>
    <v>3904</v>
    <v>4</v>
    <v>Chesapeake is an independent city in the Commonwealth of Virginia. As of the 2010 census, the population was 222,209; in 2019, the population was estimated to be 244,835, making it the second-most populous city in Virginia.</v>
    <v>3905</v>
    <v>3906</v>
    <v>Chesapeake</v>
    <v>3907</v>
    <v>1042</v>
    <v>Chesapeake</v>
    <v>mdp/vdpid/10037639</v>
  </rv>
  <rv s="0">
    <v>536870912</v>
    <v>Norfolk</v>
    <v>be8d6875-a7fe-4891-8057-aaf706ca7db1</v>
    <v>en-US</v>
    <v>Map</v>
  </rv>
  <rv s="1">
    <fb>249.41585502500001</fb>
    <v>10</v>
  </rv>
  <rv s="2">
    <v>340</v>
    <v>8</v>
    <v>2177</v>
    <v>0</v>
    <v>Image of Norfolk</v>
  </rv>
  <rv s="4">
    <v>https://www.bing.com/search?q=norfolk+virginia&amp;form=skydnc</v>
    <v>Learn more on Bing</v>
  </rv>
  <rv s="1">
    <fb>244076</fb>
    <v>10</v>
  </rv>
  <rv s="13">
    <v>#VALUE!</v>
    <v>en-US</v>
    <v>be8d6875-a7fe-4891-8057-aaf706ca7db1</v>
    <v>536870912</v>
    <v>1</v>
    <v>2176</v>
    <v>337</v>
    <v>Norfolk</v>
    <v>33</v>
    <v>21</v>
    <v>Map</v>
    <v>8</v>
    <v>9</v>
    <v>3530</v>
    <v>3910</v>
    <v>4</v>
    <v>Norfolk is an independent city in the Commonwealth of Virginia in the United States. At the 2010 census, the population was 242,803; in 2019, the population was estimated to be 242,742 making it the third-most populous city in Virginia after neighboring Virginia Beach and Chesapeake, and the 91st-largest city in the nation. The city was incorporated in 1705 and is one of the oldest cities in Hampton Roads metropolitan area, and is considered to be the historic, urban, financial, and cultural center of the region.</v>
    <v>3911</v>
    <v>3912</v>
    <v>Norfolk</v>
    <v>3913</v>
    <v>1042</v>
    <v>Norfolk</v>
    <v>mdp/vdpid/10037701</v>
  </rv>
  <rv s="0">
    <v>536870912</v>
    <v>Fremont</v>
    <v>6dd99217-3dae-453c-a241-2a1c261c277c</v>
    <v>en-US</v>
    <v>Map</v>
  </rv>
  <rv s="1">
    <fb>226.91</fb>
    <v>10</v>
  </rv>
  <rv s="2">
    <v>341</v>
    <v>8</v>
    <v>2183</v>
    <v>0</v>
    <v>Image of Fremont</v>
  </rv>
  <rv s="1">
    <fb>37.548333</fb>
    <v>12</v>
  </rv>
  <rv s="3">
    <v>223</v>
  </rv>
  <rv s="4">
    <v>https://www.bing.com/search?q=fremont+california&amp;form=skydnc</v>
    <v>Learn more on Bing</v>
  </rv>
  <rv s="1">
    <fb>-121.98861100000001</fb>
    <v>12</v>
  </rv>
  <rv s="1">
    <fb>237807</fb>
    <v>10</v>
  </rv>
  <rv s="5">
    <v>#VALUE!</v>
    <v>en-US</v>
    <v>6dd99217-3dae-453c-a241-2a1c261c277c</v>
    <v>536870912</v>
    <v>1</v>
    <v>2182</v>
    <v>4</v>
    <v>Fremont</v>
    <v>20</v>
    <v>21</v>
    <v>Map</v>
    <v>8</v>
    <v>9</v>
    <v>298</v>
    <v>3567</v>
    <v>3916</v>
    <v>4</v>
    <v>Fremont is a city in Alameda County, California, United States. It was incorporated on January 23, 1956, from the annexation of Centerville, Niles, Irvington, Mission San José, and Warm Springs. The city is named after John C. Frémont, an American explorer and former US Senator and Military Governor of California.</v>
    <v>3917</v>
    <v>3918</v>
    <v>3919</v>
    <v>3920</v>
    <v>3921</v>
    <v>Fremont</v>
    <v>3922</v>
    <v>307</v>
    <v>Fremont</v>
    <v>mdp/vdpid/5057991349316354050</v>
  </rv>
  <rv s="0">
    <v>536870912</v>
    <v>Garland</v>
    <v>fcf077bd-3f72-4f5b-9fb1-0ff22c2f4c8c</v>
    <v>en-US</v>
    <v>Map</v>
  </rv>
  <rv s="1">
    <fb>147.88832110000001</fb>
    <v>10</v>
  </rv>
  <rv s="2">
    <v>342</v>
    <v>8</v>
    <v>2189</v>
    <v>0</v>
    <v>Image of Garland</v>
  </rv>
  <rv s="1">
    <fb>32.907221999999997</fb>
    <v>12</v>
  </rv>
  <rv s="3">
    <v>224</v>
  </rv>
  <rv s="4">
    <v>https://www.bing.com/search?q=garland+texas&amp;form=skydnc</v>
    <v>Learn more on Bing</v>
  </rv>
  <rv s="1">
    <fb>-96.635278</fb>
    <v>12</v>
  </rv>
  <rv s="1">
    <fb>242507</fb>
    <v>10</v>
  </rv>
  <rv s="5">
    <v>#VALUE!</v>
    <v>en-US</v>
    <v>fcf077bd-3f72-4f5b-9fb1-0ff22c2f4c8c</v>
    <v>536870912</v>
    <v>1</v>
    <v>2188</v>
    <v>4</v>
    <v>Garland</v>
    <v>20</v>
    <v>21</v>
    <v>Map</v>
    <v>8</v>
    <v>9</v>
    <v>2272</v>
    <v>3118</v>
    <v>3925</v>
    <v>4</v>
    <v>Garland is a city in the U.S. state of Texas. It is located northeast of Dallas and is a part of the Dallas–Fort Worth metroplex. It is located almost entirely within Dallas County, except a small portion located in Collin and Rockwall counties. At the 2010 census the city had a population of 226,876. In 2019, the population rose to 239,928, making it the 93rd-most populous city in the United States of America and the 12th-most populous city in Texas. Garland is second only to the city of Dallas in Dallas County by population and has easy access to downtown Dallas via public transportation including two Dart Blue line stations and buses.</v>
    <v>3926</v>
    <v>3927</v>
    <v>3928</v>
    <v>3929</v>
    <v>3930</v>
    <v>Garland</v>
    <v>3931</v>
    <v>11</v>
    <v>Garland</v>
    <v>mdp/vdpid/5107866269420355585</v>
  </rv>
  <rv s="0">
    <v>536870912</v>
    <v>Irving</v>
    <v>e886ef9d-9be3-4684-a471-b777f4dd4008</v>
    <v>en-US</v>
    <v>Map</v>
  </rv>
  <rv s="1">
    <fb>175.34219507</fb>
    <v>10</v>
  </rv>
  <rv s="2">
    <v>343</v>
    <v>8</v>
    <v>2196</v>
    <v>0</v>
    <v>Image of Irving</v>
  </rv>
  <rv s="1">
    <fb>32.811667</fb>
    <v>12</v>
  </rv>
  <rv s="3">
    <v>225</v>
  </rv>
  <rv s="4">
    <v>https://www.bing.com/search?q=irving+texas&amp;form=skydnc</v>
    <v>Learn more on Bing</v>
  </rv>
  <rv s="1">
    <fb>-96.950833000000003</fb>
    <v>12</v>
  </rv>
  <rv s="1">
    <fb>242242</fb>
    <v>10</v>
  </rv>
  <rv s="5">
    <v>#VALUE!</v>
    <v>en-US</v>
    <v>e886ef9d-9be3-4684-a471-b777f4dd4008</v>
    <v>536870912</v>
    <v>1</v>
    <v>2195</v>
    <v>4</v>
    <v>Irving</v>
    <v>20</v>
    <v>21</v>
    <v>Map</v>
    <v>8</v>
    <v>9</v>
    <v>2272</v>
    <v>3118</v>
    <v>3934</v>
    <v>4</v>
    <v>Irving is a principal city in the U.S. state of Texas. Located in Dallas County, it is also an inner ring suburb of Dallas. According to a 2019 estimate from the United States Census Bureau, the city population was 239,798 making it the thirteenth-most populous city in Texas, and 93rd most populous city in the U.S. The city of Irving is part of the Dallas–Fort Worth metroplex. Irving is noted for its racial and ethnic diversity, and has been ranked as one of the most diverse cities in the United States.</v>
    <v>3935</v>
    <v>3936</v>
    <v>3937</v>
    <v>3938</v>
    <v>3939</v>
    <v>Irving</v>
    <v>3940</v>
    <v>11</v>
    <v>Irving</v>
    <v>mdp/vdpid/5107860901952749570</v>
  </rv>
  <rv s="0">
    <v>536870912</v>
    <v>Hialeah</v>
    <v>9dba70d2-14ff-4d3e-96a2-16b79c3d05a5</v>
    <v>en-US</v>
    <v>Map</v>
  </rv>
  <rv s="1">
    <fb>51.0227657736</fb>
    <v>10</v>
  </rv>
  <rv s="2">
    <v>344</v>
    <v>8</v>
    <v>2202</v>
    <v>0</v>
    <v>Image of Hialeah</v>
  </rv>
  <rv s="1">
    <fb>25.860555999999999</fb>
    <v>12</v>
  </rv>
  <rv s="0">
    <v>805306368</v>
    <v>Carlos Hernandez (Mayor)</v>
    <v>e3a70e27-6850-818c-3503-a521406a3789</v>
    <v>en-US</v>
    <v>Generic</v>
  </rv>
  <rv s="3">
    <v>226</v>
  </rv>
  <rv s="4">
    <v>https://www.bing.com/search?q=hialeah+florida&amp;form=skydnc</v>
    <v>Learn more on Bing</v>
  </rv>
  <rv s="1">
    <fb>-80.293888999999993</fb>
    <v>12</v>
  </rv>
  <rv s="1">
    <fb>238942</fb>
    <v>10</v>
  </rv>
  <rv s="5">
    <v>#VALUE!</v>
    <v>en-US</v>
    <v>9dba70d2-14ff-4d3e-96a2-16b79c3d05a5</v>
    <v>536870912</v>
    <v>1</v>
    <v>2201</v>
    <v>4</v>
    <v>Hialeah</v>
    <v>20</v>
    <v>21</v>
    <v>Map</v>
    <v>8</v>
    <v>9</v>
    <v>3139</v>
    <v>3520</v>
    <v>3943</v>
    <v>4</v>
    <v>Hialeah is a city in Miami-Dade County, Florida, United States. With the population of 233,339 at the 2019 United States Census, Hialeah is the sixth-largest city in Florida. It is a principal city of the Miami metropolitan area, which was home to an estimated 6,198,782 people at the 2018 census. It is located west-northwest of Miami, and is the only place in the county, other than Homestead, Florida, to have its own street grid numbered separately from the rest of the county.</v>
    <v>3944</v>
    <v>3945</v>
    <v>3947</v>
    <v>3948</v>
    <v>3949</v>
    <v>Hialeah</v>
    <v>3950</v>
    <v>599</v>
    <v>Hialeah</v>
    <v>mdp/vdpid/5502112484988813313</v>
  </rv>
  <rv s="0">
    <v>536870912</v>
    <v>Idaho</v>
    <v>ecd30387-20fa-4523-9045-e2860154b5e9</v>
    <v>en-US</v>
    <v>Map</v>
  </rv>
  <rv s="1">
    <fb>216632</fb>
    <v>10</v>
  </rv>
  <rv s="1">
    <fb>12165</fb>
    <v>10</v>
  </rv>
  <rv s="0">
    <v>536870912</v>
    <v>Boise</v>
    <v>1054a9b9-ef41-4b77-9953-f1ef16ec8015</v>
    <v>en-US</v>
    <v>Map</v>
  </rv>
  <rv s="1">
    <fb>589320</fb>
    <v>10</v>
  </rv>
  <rv s="1">
    <fb>700825</fb>
    <v>10</v>
  </rv>
  <rv s="2">
    <v>345</v>
    <v>8</v>
    <v>2207</v>
    <v>0</v>
    <v>Image of Idaho</v>
  </rv>
  <rv s="0">
    <v>805306368</v>
    <v>Brad Little (Governor)</v>
    <v>135ff875-8d96-6f51-3eae-347573bc2b5e</v>
    <v>en-US</v>
    <v>Generic</v>
  </rv>
  <rv s="0">
    <v>805306368</v>
    <v>Janice McGeachin (Lieutenant Governor)</v>
    <v>638ce975-8193-aae0-be79-78028054dedf</v>
    <v>en-US</v>
    <v>Generic</v>
  </rv>
  <rv s="3">
    <v>227</v>
  </rv>
  <rv s="4">
    <v>https://www.bing.com/search?q=idaho&amp;form=skydnc</v>
    <v>Learn more on Bing</v>
  </rv>
  <rv s="1">
    <fb>743</fb>
    <v>24</v>
  </rv>
  <rv s="1">
    <fb>47583</fb>
    <v>24</v>
  </rv>
  <rv s="1">
    <fb>162900</fb>
    <v>24</v>
  </rv>
  <rv s="1">
    <fb>1754208</fb>
    <v>10</v>
  </rv>
  <rv s="1">
    <fb>0.25900000000000001</fb>
    <v>26</v>
  </rv>
  <rv s="1">
    <fb>0.89500000000000002</fb>
    <v>26</v>
  </rv>
  <rv s="1">
    <fb>0.122</fb>
    <v>26</v>
  </rv>
  <rv s="1">
    <fb>0.626</fb>
    <v>26</v>
  </rv>
  <rv s="1">
    <fb>0.26200000000000001</fb>
    <v>26</v>
  </rv>
  <rv s="1">
    <fb>0.93400000000000005</fb>
    <v>26</v>
  </rv>
  <rv s="6">
    <v>#VALUE!</v>
    <v>en-US</v>
    <v>ecd30387-20fa-4523-9045-e2860154b5e9</v>
    <v>536870912</v>
    <v>1</v>
    <v>2206</v>
    <v>18</v>
    <v>Idaho</v>
    <v>20</v>
    <v>21</v>
    <v>Map</v>
    <v>8</v>
    <v>22</v>
    <v>US-ID</v>
    <v>3953</v>
    <v>3954</v>
    <v>3955</v>
    <v>4</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1.7 million and an area of 83,570 square miles, Idaho is the 14th largest, the 12th least populous and the 7th least densely populated of the 50 U.S. states. The state's capital and largest city is Boise.</v>
    <v>3956</v>
    <v>3957</v>
    <v>3958</v>
    <v>3955</v>
    <v>3961</v>
    <v>3962</v>
    <v>3963</v>
    <v>3964</v>
    <v>3965</v>
    <v>Idaho</v>
    <v>3085</v>
    <v>3966</v>
    <v>151</v>
    <v>328</v>
    <v>327</v>
    <v>2883</v>
    <v>3967</v>
    <v>1569</v>
    <v>738</v>
    <v>3968</v>
    <v>3969</v>
    <v>3970</v>
    <v>562</v>
    <v>622</v>
    <v>849</v>
    <v>3971</v>
    <v>336</v>
    <v>3972</v>
    <v>1651</v>
    <v>Idaho</v>
    <v>mdp/vdpid/14713</v>
  </rv>
  <rv s="0">
    <v>536870912</v>
    <v>Ada County</v>
    <v>61b915e8-bf76-36c4-5ce8-a5a60558a819</v>
    <v>en-US</v>
    <v>Map</v>
  </rv>
  <rv s="1">
    <fb>207.33</fb>
    <v>10</v>
  </rv>
  <rv s="2">
    <v>346</v>
    <v>8</v>
    <v>2212</v>
    <v>0</v>
    <v>Image of Boise</v>
  </rv>
  <rv s="1">
    <fb>43.615791000000002</fb>
    <v>12</v>
  </rv>
  <rv s="3">
    <v>228</v>
  </rv>
  <rv s="4">
    <v>https://www.bing.com/search?q=boise+idaho&amp;form=skydnc</v>
    <v>Learn more on Bing</v>
  </rv>
  <rv s="1">
    <fb>-116.201579</fb>
    <v>12</v>
  </rv>
  <rv s="1">
    <fb>228790</fb>
    <v>10</v>
  </rv>
  <rv s="5">
    <v>#VALUE!</v>
    <v>en-US</v>
    <v>1054a9b9-ef41-4b77-9953-f1ef16ec8015</v>
    <v>536870912</v>
    <v>1</v>
    <v>2211</v>
    <v>4</v>
    <v>Boise</v>
    <v>20</v>
    <v>21</v>
    <v>Map</v>
    <v>8</v>
    <v>9</v>
    <v>3952</v>
    <v>3974</v>
    <v>3975</v>
    <v>4</v>
    <v>Boise is the capital and most populous city of the U.S. state of Idaho and is the county seat of Ada County. On the Boise River in southwestern Idaho, it is 41 miles east of the Oregon border and 110 miles north of the Nevada border. The downtown area's elevation is 2,704 feet above sea level. Its estimated population in 2020 was 240,380.</v>
    <v>3976</v>
    <v>3977</v>
    <v>3978</v>
    <v>3979</v>
    <v>3980</v>
    <v>Boise</v>
    <v>3981</v>
    <v>538</v>
    <v>Boise</v>
    <v>mdp/vdpid/5055534670653947905</v>
  </rv>
  <rv s="0">
    <v>536870912</v>
    <v>Spokane</v>
    <v>d8ce2806-d84f-478e-ae92-9450685ed2b8</v>
    <v>en-US</v>
    <v>Map</v>
  </rv>
  <rv s="0">
    <v>536870912</v>
    <v>Spokane County</v>
    <v>69518b31-838e-e305-9341-cc1bf49db542</v>
    <v>en-US</v>
    <v>Map</v>
  </rv>
  <rv s="1">
    <fb>155.44999999999999</fb>
    <v>10</v>
  </rv>
  <rv s="2">
    <v>347</v>
    <v>8</v>
    <v>2219</v>
    <v>0</v>
    <v>Image of Spokane</v>
  </rv>
  <rv s="1">
    <fb>47.658889000000002</fb>
    <v>12</v>
  </rv>
  <rv s="3">
    <v>229</v>
  </rv>
  <rv s="4">
    <v>https://www.bing.com/search?q=spokane+washington&amp;form=skydnc</v>
    <v>Learn more on Bing</v>
  </rv>
  <rv s="1">
    <fb>-117.425</fb>
    <v>12</v>
  </rv>
  <rv s="1">
    <fb>219190</fb>
    <v>10</v>
  </rv>
  <rv s="5">
    <v>#VALUE!</v>
    <v>en-US</v>
    <v>d8ce2806-d84f-478e-ae92-9450685ed2b8</v>
    <v>536870912</v>
    <v>1</v>
    <v>2218</v>
    <v>4</v>
    <v>Spokane</v>
    <v>20</v>
    <v>21</v>
    <v>Map</v>
    <v>8</v>
    <v>9</v>
    <v>2699</v>
    <v>3984</v>
    <v>3985</v>
    <v>4</v>
    <v>Spokane is a city in and the county seat of Spokane County, Washington, United States. It is in eastern Washington along the Spokane River adjacent to the Selkirk Mountains and west of the Rocky Mountain foothills, 92 miles south of the Canada–U.S. border, 18 miles west of the Washington–Idaho border, and 279 miles east of Seattle along Interstate 90.</v>
    <v>3986</v>
    <v>3987</v>
    <v>3988</v>
    <v>3989</v>
    <v>3990</v>
    <v>Spokane</v>
    <v>3991</v>
    <v>307</v>
    <v>Spokane</v>
    <v>mdp/vdpid/4862798344042315777</v>
  </rv>
  <rv s="0">
    <v>536870912</v>
    <v>San Bernardino</v>
    <v>657ea588-9129-48c9-9c19-3da03eb69be7</v>
    <v>en-US</v>
    <v>Map</v>
  </rv>
  <rv s="0">
    <v>536870912</v>
    <v>San Bernardino County</v>
    <v>fd929dd2-5075-dd27-d28f-5467819a0484</v>
    <v>en-US</v>
    <v>Map</v>
  </rv>
  <rv s="1">
    <fb>154.47999999999999</fb>
    <v>10</v>
  </rv>
  <rv s="2">
    <v>348</v>
    <v>8</v>
    <v>2225</v>
    <v>0</v>
    <v>Image of San Bernardino</v>
  </rv>
  <rv s="1">
    <fb>34.1</fb>
    <v>12</v>
  </rv>
  <rv s="3">
    <v>230</v>
  </rv>
  <rv s="4">
    <v>https://www.bing.com/search?q=san+bernardino+california&amp;form=skydnc</v>
    <v>Learn more on Bing</v>
  </rv>
  <rv s="1">
    <fb>-117.3</fb>
    <v>12</v>
  </rv>
  <rv s="1">
    <fb>215941</fb>
    <v>10</v>
  </rv>
  <rv s="5">
    <v>#VALUE!</v>
    <v>en-US</v>
    <v>657ea588-9129-48c9-9c19-3da03eb69be7</v>
    <v>536870912</v>
    <v>1</v>
    <v>2224</v>
    <v>4</v>
    <v>San Bernardino</v>
    <v>20</v>
    <v>21</v>
    <v>Map</v>
    <v>8</v>
    <v>9</v>
    <v>298</v>
    <v>3994</v>
    <v>3995</v>
    <v>4</v>
    <v>San Bernardino is a city located in the Inland Empire region of Southern California. The city serves as the county seat of San Bernardino County, California. As one of the Inland Empire's anchor cities, San Bernardino spans 81 square miles on the floor of the San Bernardino Valley to the south of the San Bernardino Mountains. As of 2019, San Bernardino has a population of 215,784 making it the 17th-largest city in California and the 102nd-largest city in the United States. The governments of Guatemala and Mexico have established consulates in the downtown area of the city.</v>
    <v>3996</v>
    <v>3997</v>
    <v>3998</v>
    <v>3999</v>
    <v>4000</v>
    <v>San Bernardino</v>
    <v>4001</v>
    <v>307</v>
    <v>San Bernardino</v>
    <v>mdp/vdpid/5061313555039518721</v>
  </rv>
  <rv s="0">
    <v>536870912</v>
    <v>Modesto</v>
    <v>51714384-f310-4d3a-9eeb-29fa60125f65</v>
    <v>en-US</v>
    <v>Map</v>
  </rv>
  <rv s="0">
    <v>536870912</v>
    <v>Stanislaus County</v>
    <v>77661824-d9f2-91d5-6fd3-2a8f93c8b9d1</v>
    <v>en-US</v>
    <v>Map</v>
  </rv>
  <rv s="1">
    <fb>96.069000000000003</fb>
    <v>10</v>
  </rv>
  <rv s="2">
    <v>349</v>
    <v>8</v>
    <v>2231</v>
    <v>0</v>
    <v>Image of Modesto</v>
  </rv>
  <rv s="1">
    <fb>37.661389</fb>
    <v>12</v>
  </rv>
  <rv s="3">
    <v>231</v>
  </rv>
  <rv s="4">
    <v>https://www.bing.com/search?q=modesto+california&amp;form=skydnc</v>
    <v>Learn more on Bing</v>
  </rv>
  <rv s="1">
    <fb>-120.994444</fb>
    <v>12</v>
  </rv>
  <rv s="1">
    <fb>215030</fb>
    <v>10</v>
  </rv>
  <rv s="5">
    <v>#VALUE!</v>
    <v>en-US</v>
    <v>51714384-f310-4d3a-9eeb-29fa60125f65</v>
    <v>536870912</v>
    <v>1</v>
    <v>2230</v>
    <v>4</v>
    <v>Modesto</v>
    <v>20</v>
    <v>21</v>
    <v>Map</v>
    <v>8</v>
    <v>9</v>
    <v>298</v>
    <v>4004</v>
    <v>4005</v>
    <v>4</v>
    <v>Modesto, officially the City of Modesto, is the county seat and largest city of Stanislaus County, California, United States. With a population of approximately 201,165 at the 2010 census, it is the 18th largest city in the state of California and forms part of the San Jose-San Francisco-Oakland Combined Statistical Area.</v>
    <v>4006</v>
    <v>4007</v>
    <v>4008</v>
    <v>4009</v>
    <v>4010</v>
    <v>Modesto</v>
    <v>4011</v>
    <v>307</v>
    <v>Modesto</v>
    <v>mdp/vdpid/5058017151131058177</v>
  </rv>
  <rv s="0">
    <v>536870912</v>
    <v>Fontana</v>
    <v>66273a35-a8b9-41a3-8332-0b34f215458d</v>
    <v>en-US</v>
    <v>Map</v>
  </rv>
  <rv s="1">
    <fb>109.81549587799999</fb>
    <v>10</v>
  </rv>
  <rv s="2">
    <v>350</v>
    <v>8</v>
    <v>2237</v>
    <v>0</v>
    <v>Image of Fontana</v>
  </rv>
  <rv s="3">
    <v>232</v>
  </rv>
  <rv s="4">
    <v>https://www.bing.com/search?q=fontana+california&amp;form=skydnc</v>
    <v>Learn more on Bing</v>
  </rv>
  <rv s="1">
    <fb>-117.466667</fb>
    <v>12</v>
  </rv>
  <rv s="1">
    <fb>213739</fb>
    <v>10</v>
  </rv>
  <rv s="5">
    <v>#VALUE!</v>
    <v>en-US</v>
    <v>66273a35-a8b9-41a3-8332-0b34f215458d</v>
    <v>536870912</v>
    <v>1</v>
    <v>2236</v>
    <v>4</v>
    <v>Fontana</v>
    <v>20</v>
    <v>21</v>
    <v>Map</v>
    <v>8</v>
    <v>9</v>
    <v>298</v>
    <v>3994</v>
    <v>4014</v>
    <v>4</v>
    <v>Fontana is a city in San Bernardino County, California. Founded by Azariel Blanchard Miller in 1913, it remained essentially rural until World War II, when entrepreneur Henry J. Kaiser built a large steel mill in the area. It is now a regional hub of the trucking industry, with the east-west Interstate 10 and State Route 210 crossing the city and Interstate 15 passing diagonally through its northwestern quadrant.</v>
    <v>4015</v>
    <v>3997</v>
    <v>4016</v>
    <v>4017</v>
    <v>4018</v>
    <v>Fontana</v>
    <v>4019</v>
    <v>307</v>
    <v>Fontana</v>
    <v>mdp/vdpid/5061289507819618306</v>
  </rv>
  <rv s="0">
    <v>536870912</v>
    <v>Iowa</v>
    <v>77850824-b07a-487a-af58-37f9949afc27</v>
    <v>en-US</v>
    <v>Map</v>
  </rv>
  <rv s="1">
    <fb>145743</fb>
    <v>10</v>
  </rv>
  <rv s="1">
    <fb>14317</fb>
    <v>10</v>
  </rv>
  <rv s="0">
    <v>536870912</v>
    <v>Des Moines</v>
    <v>a4592975-b658-4874-8c06-906edcde2841</v>
    <v>en-US</v>
    <v>Map</v>
  </rv>
  <rv s="1">
    <fb>1236409</fb>
    <v>10</v>
  </rv>
  <rv s="1">
    <fb>1380162</fb>
    <v>10</v>
  </rv>
  <rv s="2">
    <v>351</v>
    <v>8</v>
    <v>2244</v>
    <v>0</v>
    <v>Image of Iowa</v>
  </rv>
  <rv s="0">
    <v>805306368</v>
    <v>Kim Reynolds (Governor)</v>
    <v>5a53cf17-9d69-0115-9fad-e65c96b79e58</v>
    <v>en-US</v>
    <v>Generic</v>
  </rv>
  <rv s="0">
    <v>805306368</v>
    <v>Adam Gregg (Lieutenant Governor)</v>
    <v>924356c3-3ace-7a82-6cd1-f6bdf7c0b1aa</v>
    <v>en-US</v>
    <v>Generic</v>
  </rv>
  <rv s="3">
    <v>233</v>
  </rv>
  <rv s="4">
    <v>https://www.bing.com/search?q=iowa&amp;form=skydnc</v>
    <v>Learn more on Bing</v>
  </rv>
  <rv s="1">
    <fb>697</fb>
    <v>24</v>
  </rv>
  <rv s="1">
    <fb>53183</fb>
    <v>24</v>
  </rv>
  <rv s="1">
    <fb>129200</fb>
    <v>24</v>
  </rv>
  <rv s="1">
    <fb>2.42</fb>
    <v>25</v>
  </rv>
  <rv s="1">
    <fb>3156145</fb>
    <v>10</v>
  </rv>
  <rv s="1">
    <fb>0.161</fb>
    <v>26</v>
  </rv>
  <rv s="1">
    <fb>0.91500000000000004</fb>
    <v>26</v>
  </rv>
  <rv s="1">
    <fb>0.91799999999999993</fb>
    <v>26</v>
  </rv>
  <rv s="6">
    <v>#VALUE!</v>
    <v>en-US</v>
    <v>77850824-b07a-487a-af58-37f9949afc27</v>
    <v>536870912</v>
    <v>1</v>
    <v>2243</v>
    <v>18</v>
    <v>Iowa</v>
    <v>20</v>
    <v>21</v>
    <v>Map</v>
    <v>8</v>
    <v>22</v>
    <v>US-IA</v>
    <v>4022</v>
    <v>4023</v>
    <v>4024</v>
    <v>4</v>
    <v>Iowa is a state in the Midwestern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4025</v>
    <v>4026</v>
    <v>4027</v>
    <v>4024</v>
    <v>4030</v>
    <v>4031</v>
    <v>4032</v>
    <v>4033</v>
    <v>4034</v>
    <v>Iowa</v>
    <v>4035</v>
    <v>4036</v>
    <v>563</v>
    <v>4037</v>
    <v>675</v>
    <v>1404</v>
    <v>684</v>
    <v>35</v>
    <v>261</v>
    <v>4038</v>
    <v>3316</v>
    <v>561</v>
    <v>39</v>
    <v>3282</v>
    <v>1034</v>
    <v>338</v>
    <v>148</v>
    <v>4039</v>
    <v>11</v>
    <v>Iowa</v>
    <v>mdp/vdpid/14987</v>
  </rv>
  <rv s="0">
    <v>536870912</v>
    <v>Polk County</v>
    <v>3bfc0b45-f8b5-fa72-88d1-9a4eb167f835</v>
    <v>en-US</v>
    <v>Map</v>
  </rv>
  <rv s="1">
    <fb>213.93</fb>
    <v>10</v>
  </rv>
  <rv s="2">
    <v>352</v>
    <v>8</v>
    <v>2251</v>
    <v>0</v>
    <v>Image of Des Moines</v>
  </rv>
  <rv s="1">
    <fb>41.590833000000003</fb>
    <v>12</v>
  </rv>
  <rv s="0">
    <v>805306368</v>
    <v>Frank Cownie (Mayor)</v>
    <v>ad11ff15-bfe9-3603-15be-d4e6accc28c3</v>
    <v>en-US</v>
    <v>Generic</v>
  </rv>
  <rv s="3">
    <v>234</v>
  </rv>
  <rv s="4">
    <v>https://www.bing.com/search?q=des+moines+iowa&amp;form=skydnc</v>
    <v>Learn more on Bing</v>
  </rv>
  <rv s="1">
    <fb>-93.620833000000005</fb>
    <v>12</v>
  </rv>
  <rv s="1">
    <fb>216853</fb>
    <v>10</v>
  </rv>
  <rv s="5">
    <v>#VALUE!</v>
    <v>en-US</v>
    <v>a4592975-b658-4874-8c06-906edcde2841</v>
    <v>536870912</v>
    <v>1</v>
    <v>2250</v>
    <v>4</v>
    <v>Des Moines</v>
    <v>20</v>
    <v>21</v>
    <v>Map</v>
    <v>8</v>
    <v>9</v>
    <v>4021</v>
    <v>4041</v>
    <v>4042</v>
    <v>4</v>
    <v>Des Moines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214,237 as of the 2019 population estimate. The six-county metropolitan area is ranked 83rd in terms of population in the United States with 699,292 residents according to the 2019 estimate by the United States Census Bureau, and is the largest metropolitan area fully located within the state.</v>
    <v>4043</v>
    <v>4044</v>
    <v>4046</v>
    <v>4047</v>
    <v>4048</v>
    <v>Des Moines</v>
    <v>4049</v>
    <v>11</v>
    <v>Des Moines</v>
    <v>mdp/vdpid/5092619545336610818</v>
  </rv>
  <rv s="0">
    <v>536870912</v>
    <v>Moreno Valley</v>
    <v>8c076c8c-4e7e-4f6b-abba-8d101d54e354</v>
    <v>en-US</v>
    <v>Map</v>
  </rv>
  <rv s="1">
    <fb>133.31899999999999</fb>
    <v>10</v>
  </rv>
  <rv s="2">
    <v>353</v>
    <v>8</v>
    <v>2257</v>
    <v>0</v>
    <v>Image of Moreno Valley</v>
  </rv>
  <rv s="1">
    <fb>33.920890200000002</fb>
    <v>12</v>
  </rv>
  <rv s="3">
    <v>235</v>
  </rv>
  <rv s="4">
    <v>https://www.bing.com/search?q=moreno+valley+california&amp;form=skydnc</v>
    <v>Learn more on Bing</v>
  </rv>
  <rv s="1">
    <fb>-117.2611563</fb>
    <v>12</v>
  </rv>
  <rv s="1">
    <fb>209050</fb>
    <v>10</v>
  </rv>
  <rv s="5">
    <v>#VALUE!</v>
    <v>en-US</v>
    <v>8c076c8c-4e7e-4f6b-abba-8d101d54e354</v>
    <v>536870912</v>
    <v>1</v>
    <v>2256</v>
    <v>4</v>
    <v>Moreno Valley</v>
    <v>20</v>
    <v>21</v>
    <v>Map</v>
    <v>8</v>
    <v>9</v>
    <v>298</v>
    <v>3640</v>
    <v>4052</v>
    <v>4</v>
    <v>Moreno Valley is a city in Riverside County, California and is part of the Riverside-San Bernardino-Ontario Metropolitan Area. It is the second-largest city in Riverside County by population and one of the Inland Empire's population centers. As of the 2010 census, the city's population was 193,365. Moreno Valley is also part of the larger Greater Los Angeles area.</v>
    <v>4053</v>
    <v>4054</v>
    <v>4055</v>
    <v>4056</v>
    <v>4057</v>
    <v>Moreno Valley</v>
    <v>4058</v>
    <v>307</v>
    <v>Moreno Valley</v>
    <v>mdp/vdpid/5061329841018634241</v>
  </rv>
  <rv s="0">
    <v>536870912</v>
    <v>Santa Clarita</v>
    <v>b0481243-85ad-4738-a2b7-826aa8cad6f1</v>
    <v>en-US</v>
    <v>Map</v>
  </rv>
  <rv s="1">
    <fb>160.99299999999999</fb>
    <v>10</v>
  </rv>
  <rv s="2">
    <v>354</v>
    <v>8</v>
    <v>2263</v>
    <v>0</v>
    <v>Image of Santa Clarita</v>
  </rv>
  <rv s="1">
    <fb>34.416666999999997</fb>
    <v>12</v>
  </rv>
  <rv s="3">
    <v>236</v>
  </rv>
  <rv s="4">
    <v>https://www.bing.com/search?q=santa+clarita+california&amp;form=skydnc</v>
    <v>Learn more on Bing</v>
  </rv>
  <rv s="1">
    <fb>-118.506389</fb>
    <v>12</v>
  </rv>
  <rv s="1">
    <fb>210089</fb>
    <v>10</v>
  </rv>
  <rv s="5">
    <v>#VALUE!</v>
    <v>en-US</v>
    <v>b0481243-85ad-4738-a2b7-826aa8cad6f1</v>
    <v>536870912</v>
    <v>1</v>
    <v>2262</v>
    <v>4</v>
    <v>Santa Clarita</v>
    <v>20</v>
    <v>21</v>
    <v>Map</v>
    <v>8</v>
    <v>9</v>
    <v>298</v>
    <v>299</v>
    <v>4061</v>
    <v>4</v>
    <v>Santa Clarita is a city in northwestern Los Angeles County, California. With an estimated 2019 population of 212,979, it is the third-largest city by population in Los Angeles County, and the 21st-largest in the state of California. It is located about 30 miles northwest of downtown Los Angeles, and occupies 70.75 square miles of land in the Santa Clarita Valley, along the Santa Clara River. It is a noted example of a U.S. edge city, satellite city, or boomburb.</v>
    <v>4062</v>
    <v>4063</v>
    <v>4064</v>
    <v>4065</v>
    <v>4066</v>
    <v>Santa Clarita</v>
    <v>4067</v>
    <v>307</v>
    <v>Santa Clarita</v>
    <v>mdp/vdpid/5059761848333631489</v>
  </rv>
  <rv s="0">
    <v>536870912</v>
    <v>Fayetteville</v>
    <v>8f9d4a8b-db06-4d8b-b14c-952145f7022e</v>
    <v>en-US</v>
    <v>Map</v>
  </rv>
  <rv s="0">
    <v>536870912</v>
    <v>Cumberland County</v>
    <v>692a37a4-61eb-b43c-3abe-dc156873bd4a</v>
    <v>en-US</v>
    <v>Map</v>
  </rv>
  <rv s="1">
    <fb>388.62771595591698</fb>
    <v>10</v>
  </rv>
  <rv s="2">
    <v>355</v>
    <v>8</v>
    <v>2269</v>
    <v>0</v>
    <v>Image of Fayetteville</v>
  </rv>
  <rv s="1">
    <fb>35.052500000000002</fb>
    <v>12</v>
  </rv>
  <rv s="0">
    <v>805306368</v>
    <v>Mitch Colvin (Mayor)</v>
    <v>13d14bb3-093f-65fd-8d15-a31b2bac50a2</v>
    <v>en-US</v>
    <v>Generic</v>
  </rv>
  <rv s="3">
    <v>237</v>
  </rv>
  <rv s="4">
    <v>https://www.bing.com/search?q=fayetteville+north+carolina&amp;form=skydnc</v>
    <v>Learn more on Bing</v>
  </rv>
  <rv s="1">
    <fb>-78.878056000000001</fb>
    <v>12</v>
  </rv>
  <rv s="1">
    <fb>209468</fb>
    <v>10</v>
  </rv>
  <rv s="5">
    <v>#VALUE!</v>
    <v>en-US</v>
    <v>8f9d4a8b-db06-4d8b-b14c-952145f7022e</v>
    <v>536870912</v>
    <v>1</v>
    <v>2268</v>
    <v>4</v>
    <v>Fayetteville</v>
    <v>6</v>
    <v>7</v>
    <v>Map</v>
    <v>8</v>
    <v>9</v>
    <v>3191</v>
    <v>4070</v>
    <v>4071</v>
    <v>4</v>
    <v>Fayetteville is a city in Cumberland County, North Carolina, United States. It is the county seat of Cumberland County, and is best known as the home of Fort Bragg, a major U.S. Army installation northwest of the city.</v>
    <v>4072</v>
    <v>4073</v>
    <v>4075</v>
    <v>4076</v>
    <v>4077</v>
    <v>Fayetteville</v>
    <v>4078</v>
    <v>599</v>
    <v>Fayetteville</v>
    <v>mdp/vdpid/5485288410224525313</v>
  </rv>
  <rv s="0">
    <v>536870912</v>
    <v>Oxnard</v>
    <v>ea60ca83-2d0b-44e9-924e-dbfccee77728</v>
    <v>en-US</v>
    <v>Map</v>
  </rv>
  <rv s="0">
    <v>536870912</v>
    <v>Ventura County</v>
    <v>5b723ab3-706a-1e8e-0390-b1f70ae9899b</v>
    <v>en-US</v>
    <v>Map</v>
  </rv>
  <rv s="1">
    <fb>101.548</fb>
    <v>10</v>
  </rv>
  <rv s="2">
    <v>356</v>
    <v>8</v>
    <v>2275</v>
    <v>0</v>
    <v>Image of Oxnard</v>
  </rv>
  <rv s="1">
    <fb>34.197662999999999</fb>
    <v>12</v>
  </rv>
  <rv s="3">
    <v>238</v>
  </rv>
  <rv s="4">
    <v>https://www.bing.com/search?q=oxnard+california&amp;form=skydnc</v>
    <v>Learn more on Bing</v>
  </rv>
  <rv s="1">
    <fb>-119.17594699999999</fb>
    <v>12</v>
  </rv>
  <rv s="1">
    <fb>209877</fb>
    <v>10</v>
  </rv>
  <rv s="5">
    <v>#VALUE!</v>
    <v>en-US</v>
    <v>ea60ca83-2d0b-44e9-924e-dbfccee77728</v>
    <v>536870912</v>
    <v>1</v>
    <v>2274</v>
    <v>4</v>
    <v>Oxnard</v>
    <v>20</v>
    <v>21</v>
    <v>Map</v>
    <v>8</v>
    <v>9</v>
    <v>298</v>
    <v>4081</v>
    <v>4082</v>
    <v>4</v>
    <v>Oxnard is a city in Ventura County, California, United States. On California's South Coast, it is the most populous city in Ventura County and the 22nd most populous city in California. Incorporated in 1903, Oxnard lies approximately 60 miles west of downtown Los Angeles and is part of the larger Greater Los Angeles area.</v>
    <v>4083</v>
    <v>4084</v>
    <v>4085</v>
    <v>4086</v>
    <v>4087</v>
    <v>Oxnard</v>
    <v>4088</v>
    <v>307</v>
    <v>Oxnard</v>
    <v>mdp/vdpid/5059731495967522818</v>
  </rv>
  <rv s="0">
    <v>536870912</v>
    <v>Rochester</v>
    <v>879e4c16-f735-411f-bdf9-0af621dad8ad</v>
    <v>en-US</v>
    <v>Map</v>
  </rv>
  <rv s="0">
    <v>536870912</v>
    <v>Monroe County</v>
    <v>830d08b4-d610-0ba3-8303-bebac3655d17</v>
    <v>en-US</v>
    <v>Map</v>
  </rv>
  <rv s="1">
    <fb>96.088558893499993</fb>
    <v>10</v>
  </rv>
  <rv s="2">
    <v>357</v>
    <v>8</v>
    <v>2283</v>
    <v>0</v>
    <v>Image of Rochester</v>
  </rv>
  <rv s="1">
    <fb>43.165556000000002</fb>
    <v>12</v>
  </rv>
  <rv s="0">
    <v>805306368</v>
    <v>Lovely A. Warren (Mayor)</v>
    <v>8b6d95bd-df80-6d72-9e1c-675445f4e570</v>
    <v>en-US</v>
    <v>Generic</v>
  </rv>
  <rv s="3">
    <v>239</v>
  </rv>
  <rv s="4">
    <v>https://www.bing.com/search?q=rochester+new+york&amp;form=skydnc</v>
    <v>Learn more on Bing</v>
  </rv>
  <rv s="1">
    <fb>-77.611389000000003</fb>
    <v>12</v>
  </rv>
  <rv s="1">
    <fb>205695</fb>
    <v>10</v>
  </rv>
  <rv s="5">
    <v>#VALUE!</v>
    <v>en-US</v>
    <v>879e4c16-f735-411f-bdf9-0af621dad8ad</v>
    <v>536870912</v>
    <v>1</v>
    <v>2282</v>
    <v>4</v>
    <v>Rochester</v>
    <v>20</v>
    <v>21</v>
    <v>Map</v>
    <v>8</v>
    <v>2145</v>
    <v>2768</v>
    <v>4091</v>
    <v>4092</v>
    <v>4</v>
    <v>Rochester is a city in the U.S. state of New York, the seat of Monroe County, and the third-most populous in the state after New York City and Buffalo, with an estimated population of 205,695 in 2020. The city of Rochester forms the core of a much larger metropolitan area with a population of around 1.1 million people, across six counties.</v>
    <v>4093</v>
    <v>4094</v>
    <v>4096</v>
    <v>4097</v>
    <v>4098</v>
    <v>Rochester</v>
    <v>4099</v>
    <v>599</v>
    <v>Rochester</v>
    <v>mdp/vdpid/5485728622276771841</v>
  </rv>
  <rv s="0">
    <v>536870912</v>
    <v>Port St. Lucie</v>
    <v>b56f1e7a-dd9d-4aa0-9f47-a69365d646e7</v>
    <v>en-US</v>
    <v>Map</v>
  </rv>
  <rv s="0">
    <v>536870912</v>
    <v>St. Lucie County</v>
    <v>ec10fdde-b11b-ab51-8872-2caa8be047a8</v>
    <v>en-US</v>
    <v>Map</v>
  </rv>
  <rv s="1">
    <fb>198.65208806300001</fb>
    <v>10</v>
  </rv>
  <rv s="2">
    <v>358</v>
    <v>8</v>
    <v>2290</v>
    <v>0</v>
    <v>Image of Port St. Lucie</v>
  </rv>
  <rv s="1">
    <fb>27.275832999999999</fb>
    <v>12</v>
  </rv>
  <rv s="3">
    <v>240</v>
  </rv>
  <rv s="4">
    <v>https://www.bing.com/search?q=port+st.+lucie+florida&amp;form=skydnc</v>
    <v>Learn more on Bing</v>
  </rv>
  <rv s="1">
    <fb>-80.355000000000004</fb>
    <v>12</v>
  </rv>
  <rv s="1">
    <fb>195248</fb>
    <v>10</v>
  </rv>
  <rv s="5">
    <v>#VALUE!</v>
    <v>en-US</v>
    <v>b56f1e7a-dd9d-4aa0-9f47-a69365d646e7</v>
    <v>536870912</v>
    <v>1</v>
    <v>2289</v>
    <v>4</v>
    <v>Port St. Lucie</v>
    <v>20</v>
    <v>21</v>
    <v>Map</v>
    <v>8</v>
    <v>9</v>
    <v>3139</v>
    <v>4102</v>
    <v>4103</v>
    <v>4</v>
    <v>Port St. Lucie is a city in St. Lucie County, Florida, United States. It is the most populous municipality in the county with a population of 164,603 at the 2010 census due to its rapid growth during the 2000s. It is located 125 miles southeast of Orlando and 113 miles north of Miami. In 2019, the United States Census Bureau estimated the city's population at 201,846. The Port St. Lucie Metropolitan Area includes the counties of St. Lucie and Martin and as of 2016 had an estimated population of 465,208. Port St. Lucie is also contained within the Miami - Fort Lauderdale - Port St. Lucie Combined Statistical Area with an estimated population of 6,832,588.</v>
    <v>4104</v>
    <v>4105</v>
    <v>4106</v>
    <v>4107</v>
    <v>4108</v>
    <v>Port St. Lucie</v>
    <v>4109</v>
    <v>599</v>
    <v>Port St. Lucie</v>
    <v>mdp/vdpid/5501826328598413313</v>
  </rv>
  <rv s="0">
    <v>536870912</v>
    <v>Grand Rapids</v>
    <v>67bcfda2-f3de-4550-b4a1-5577c977771c</v>
    <v>en-US</v>
    <v>Map</v>
  </rv>
  <rv s="0">
    <v>536870912</v>
    <v>Kent County</v>
    <v>3493b719-748c-528c-807c-41509bc6231d</v>
    <v>en-US</v>
    <v>Map</v>
  </rv>
  <rv s="1">
    <fb>117.25</fb>
    <v>10</v>
  </rv>
  <rv s="2">
    <v>359</v>
    <v>8</v>
    <v>2295</v>
    <v>0</v>
    <v>Image of Grand Rapids</v>
  </rv>
  <rv s="1">
    <fb>42.965461699999999</fb>
    <v>12</v>
  </rv>
  <rv s="3">
    <v>241</v>
  </rv>
  <rv s="4">
    <v>https://www.bing.com/search?q=grand+rapids+michigan&amp;form=skydnc</v>
    <v>Learn more on Bing</v>
  </rv>
  <rv s="1">
    <fb>-85.670171400000001</fb>
    <v>12</v>
  </rv>
  <rv s="1">
    <fb>200217</fb>
    <v>10</v>
  </rv>
  <rv s="5">
    <v>#VALUE!</v>
    <v>en-US</v>
    <v>67bcfda2-f3de-4550-b4a1-5577c977771c</v>
    <v>536870912</v>
    <v>1</v>
    <v>2294</v>
    <v>4</v>
    <v>Grand Rapids</v>
    <v>20</v>
    <v>21</v>
    <v>Map</v>
    <v>8</v>
    <v>9</v>
    <v>1318</v>
    <v>4112</v>
    <v>4113</v>
    <v>4</v>
    <v>Grand Rapids is the second-largest city in Michigan and the county seat of Kent County. Situated along the Grand River approximately 30 miles east of Lake Michigan, it is the economic and cultural hub of West Michigan, the fastest growing major city in Michigan, and one of the fastest growing cities in the Midwest. According to 2019 US Census Bureau estimates, the city had a population of 201,013, while the greater metropolitan area had a population of 1,077,370, and a combined statistical area population of 1,412,470.</v>
    <v>4114</v>
    <v>4115</v>
    <v>4116</v>
    <v>4117</v>
    <v>4118</v>
    <v>Grand Rapids</v>
    <v>4119</v>
    <v>599</v>
    <v>Grand Rapids</v>
    <v>mdp/vdpid/5477386017168162817</v>
  </rv>
  <rv s="0">
    <v>536870912</v>
    <v>Huntsville</v>
    <v>137418fd-4a88-44b7-82ae-882366c96167</v>
    <v>en-US</v>
    <v>Map</v>
  </rv>
  <rv s="0">
    <v>536870912</v>
    <v>Madison County</v>
    <v>20abb814-3ab2-fde4-0d9d-7417a12d5def</v>
    <v>en-US</v>
    <v>Map</v>
  </rv>
  <rv s="1">
    <fb>544.9</fb>
    <v>10</v>
  </rv>
  <rv s="2">
    <v>360</v>
    <v>8</v>
    <v>2301</v>
    <v>0</v>
    <v>Image of Huntsville</v>
  </rv>
  <rv s="1">
    <fb>34.729540200000002</fb>
    <v>12</v>
  </rv>
  <rv s="0">
    <v>805306368</v>
    <v>Tommy Battle (Mayor)</v>
    <v>8ce719a7-0ff6-637e-aa0a-524d33657812</v>
    <v>en-US</v>
    <v>Generic</v>
  </rv>
  <rv s="3">
    <v>242</v>
  </rv>
  <rv s="4">
    <v>https://www.bing.com/search?q=huntsville+alabama&amp;form=skydnc</v>
    <v>Learn more on Bing</v>
  </rv>
  <rv s="1">
    <fb>-86.585304399999998</fb>
    <v>12</v>
  </rv>
  <rv s="1">
    <fb>202910</fb>
    <v>10</v>
  </rv>
  <rv s="5">
    <v>#VALUE!</v>
    <v>en-US</v>
    <v>137418fd-4a88-44b7-82ae-882366c96167</v>
    <v>536870912</v>
    <v>1</v>
    <v>2300</v>
    <v>4</v>
    <v>Huntsville</v>
    <v>6</v>
    <v>7</v>
    <v>Map</v>
    <v>8</v>
    <v>2145</v>
    <v>1</v>
    <v>4122</v>
    <v>4123</v>
    <v>4</v>
    <v>Huntsville is a city in the Appalachian region of northern Alabama and is the county seat of Madison County. The city also extends out west into neighboring Limestone County and extends south into Morgan County.</v>
    <v>4124</v>
    <v>4125</v>
    <v>4127</v>
    <v>4128</v>
    <v>4129</v>
    <v>Huntsville</v>
    <v>4130</v>
    <v>11</v>
    <v>Huntsville</v>
    <v>mdp/vdpid/5482880195989864449</v>
  </rv>
  <rv s="0">
    <v>536870912</v>
    <v>Frisco</v>
    <v>75e2ba1e-b517-491d-b485-291745d1e422</v>
    <v>en-US</v>
    <v>Map</v>
  </rv>
  <rv s="0">
    <v>536870912</v>
    <v>Denton County</v>
    <v>43d04676-4fda-0025-6915-c164e91a94b6</v>
    <v>en-US</v>
    <v>Map</v>
  </rv>
  <rv s="1">
    <fb>161.6</fb>
    <v>10</v>
  </rv>
  <rv s="2">
    <v>361</v>
    <v>8</v>
    <v>2307</v>
    <v>0</v>
    <v>Image of Frisco</v>
  </rv>
  <rv s="1">
    <fb>33.141388999999997</fb>
    <v>12</v>
  </rv>
  <rv s="3">
    <v>243</v>
  </rv>
  <rv s="4">
    <v>https://www.bing.com/search?q=frisco+texas&amp;form=skydnc</v>
    <v>Learn more on Bing</v>
  </rv>
  <rv s="1">
    <fb>-96.813056000000003</fb>
    <v>12</v>
  </rv>
  <rv s="1">
    <fb>188170</fb>
    <v>10</v>
  </rv>
  <rv s="5">
    <v>#VALUE!</v>
    <v>en-US</v>
    <v>75e2ba1e-b517-491d-b485-291745d1e422</v>
    <v>536870912</v>
    <v>1</v>
    <v>2306</v>
    <v>4</v>
    <v>Frisco</v>
    <v>20</v>
    <v>21</v>
    <v>Map</v>
    <v>8</v>
    <v>9</v>
    <v>2272</v>
    <v>4133</v>
    <v>4134</v>
    <v>4</v>
    <v>Frisco is a city in Collin and Denton counties in the U.S. state of Texas. It is part of the Dallas–Fort Worth metroplex and is about 25 miles from both Dallas Love Field and Dallas/Fort Worth International Airport. The city population was 116,989 at the 2010 census. The 2019 census estimate placed the city population at 200,490.</v>
    <v>4135</v>
    <v>4136</v>
    <v>4137</v>
    <v>4138</v>
    <v>4139</v>
    <v>Frisco</v>
    <v>4140</v>
    <v>11</v>
    <v>Frisco</v>
    <v>mdp/vdpid/5107810219325390849</v>
  </rv>
  <rv s="0">
    <v>536870912</v>
    <v>Yonkers</v>
    <v>f6cdf287-38d4-4a47-b6b2-24ff6e18e7d6</v>
    <v>en-US</v>
    <v>Map</v>
  </rv>
  <rv s="0">
    <v>536870912</v>
    <v>Westchester County</v>
    <v>580cb55f-653d-4b4c-79a6-492481343300</v>
    <v>en-US</v>
    <v>Map</v>
  </rv>
  <rv s="1">
    <fb>52.576758639799998</fb>
    <v>10</v>
  </rv>
  <rv s="2">
    <v>362</v>
    <v>8</v>
    <v>2314</v>
    <v>0</v>
    <v>Image of Yonkers</v>
  </rv>
  <rv s="1">
    <fb>40.930793999999999</fb>
    <v>12</v>
  </rv>
  <rv s="0">
    <v>805306368</v>
    <v>Mike Spano (Mayor)</v>
    <v>cfbdb5eb-8af5-70dd-e223-d707e9320769</v>
    <v>en-US</v>
    <v>Generic</v>
  </rv>
  <rv s="3">
    <v>244</v>
  </rv>
  <rv s="4">
    <v>https://www.bing.com/search?q=yonkers+new+york&amp;form=skydnc</v>
    <v>Learn more on Bing</v>
  </rv>
  <rv s="1">
    <fb>-73.898294000000007</fb>
    <v>12</v>
  </rv>
  <rv s="1">
    <fb>199663</fb>
    <v>10</v>
  </rv>
  <rv s="5">
    <v>#VALUE!</v>
    <v>en-US</v>
    <v>f6cdf287-38d4-4a47-b6b2-24ff6e18e7d6</v>
    <v>536870912</v>
    <v>1</v>
    <v>2313</v>
    <v>4</v>
    <v>Yonkers</v>
    <v>20</v>
    <v>21</v>
    <v>Map</v>
    <v>8</v>
    <v>9</v>
    <v>2768</v>
    <v>4143</v>
    <v>4144</v>
    <v>4</v>
    <v>Yonkers is a city in Westchester County, New York, United States. Developed along the Hudson River, it is the third most populous city in the state of New York, behind New York City and Buffalo. The population of Yonkers was 195,976 as enumerated in the 2010 United States Census; it is estimated to have increased by 2.2% to 200,370 in 2019. It is classified as an inner suburb of New York City, directly to the north of the Bronx and approximately two miles north of the northernmost point in Manhattan.</v>
    <v>4145</v>
    <v>4146</v>
    <v>4148</v>
    <v>4149</v>
    <v>4150</v>
    <v>Yonkers</v>
    <v>4151</v>
    <v>599</v>
    <v>Yonkers</v>
    <v>mdp/vdpid/5487317937998004225</v>
  </rv>
  <rv s="0">
    <v>536870912</v>
    <v>Amarillo</v>
    <v>a75e5caa-9ad4-4125-9bd2-623e0726a340</v>
    <v>en-US</v>
    <v>Map</v>
  </rv>
  <rv s="0">
    <v>536870912</v>
    <v>Potter County</v>
    <v>e8cf27fb-bbd0-f1dc-cd15-e1fb51986108</v>
    <v>en-US</v>
    <v>Map</v>
  </rv>
  <rv s="1">
    <fb>239.9</fb>
    <v>10</v>
  </rv>
  <rv s="2">
    <v>363</v>
    <v>8</v>
    <v>2321</v>
    <v>0</v>
    <v>Image of Amarillo</v>
  </rv>
  <rv s="1">
    <fb>35.199167000000003</fb>
    <v>12</v>
  </rv>
  <rv s="3">
    <v>245</v>
  </rv>
  <rv s="4">
    <v>https://www.bing.com/search?q=amarillo+texas&amp;form=skydnc</v>
    <v>Learn more on Bing</v>
  </rv>
  <rv s="1">
    <fb>-101.84527799999999</fb>
    <v>12</v>
  </rv>
  <rv s="1">
    <fb>199924</fb>
    <v>10</v>
  </rv>
  <rv s="5">
    <v>#VALUE!</v>
    <v>en-US</v>
    <v>a75e5caa-9ad4-4125-9bd2-623e0726a340</v>
    <v>536870912</v>
    <v>1</v>
    <v>2320</v>
    <v>4</v>
    <v>Amarillo</v>
    <v>20</v>
    <v>21</v>
    <v>Map</v>
    <v>8</v>
    <v>9</v>
    <v>2272</v>
    <v>4154</v>
    <v>4155</v>
    <v>4</v>
    <v>Amarillo is a city in the U.S. state of Texas and the seat of Potter County. It is the 14th-most populous city in Texas and the largest city in the Texas Panhandle. A portion of the city extends into Randall County. The estimated population was 199,371 as of 2019. The Amarillo metropolitan area has an estimated population of 276,020 in four counties as of 2017. The metro population is projected to surpass 310,000 in 2020.</v>
    <v>4156</v>
    <v>4157</v>
    <v>4158</v>
    <v>4159</v>
    <v>4160</v>
    <v>Amarillo</v>
    <v>4161</v>
    <v>11</v>
    <v>Amarillo</v>
    <v>mdp/vdpid/5088774686184046593</v>
  </rv>
  <rv s="0">
    <v>536870912</v>
    <v>Glendale</v>
    <v>87f9a132-d636-45d0-83db-300c408522b3</v>
    <v>en-US</v>
    <v>Map</v>
  </rv>
  <rv s="1">
    <fb>79.212000000000003</fb>
    <v>10</v>
  </rv>
  <rv s="2">
    <v>364</v>
    <v>8</v>
    <v>2326</v>
    <v>0</v>
    <v>Image of Glendale</v>
  </rv>
  <rv s="1">
    <fb>34.148138000000003</fb>
    <v>12</v>
  </rv>
  <rv s="3">
    <v>246</v>
  </rv>
  <rv s="4">
    <v>https://www.bing.com/search?q=glendale+california&amp;form=skydnc</v>
    <v>Learn more on Bing</v>
  </rv>
  <rv s="1">
    <fb>-118.246437</fb>
    <v>12</v>
  </rv>
  <rv s="1">
    <fb>201361</fb>
    <v>10</v>
  </rv>
  <rv s="5">
    <v>#VALUE!</v>
    <v>en-US</v>
    <v>87f9a132-d636-45d0-83db-300c408522b3</v>
    <v>536870912</v>
    <v>1</v>
    <v>2325</v>
    <v>4</v>
    <v>Glendale</v>
    <v>20</v>
    <v>21</v>
    <v>Map</v>
    <v>8</v>
    <v>9</v>
    <v>298</v>
    <v>299</v>
    <v>4164</v>
    <v>4</v>
    <v>Glendale is a city in the Verdugo Mountains region of Los Angeles County, California. As of the 2010 census it had a population of 191,719, and in 2019 the population was estimated at 204,765, making it the fourth-largest city in Los Angeles County and the 23rd-largest city in California. It is located about 10 miles north of downtown Los Angeles.</v>
    <v>4165</v>
    <v>4166</v>
    <v>4167</v>
    <v>4168</v>
    <v>4169</v>
    <v>Glendale</v>
    <v>4170</v>
    <v>307</v>
    <v>Glendale</v>
    <v>mdp/vdpid/5059775720088141825</v>
  </rv>
  <rv s="0">
    <v>536870912</v>
    <v>Huntington Beach</v>
    <v>4ae4bf4c-6a1b-4fd0-afec-f97b8fc79043</v>
    <v>en-US</v>
    <v>Map</v>
  </rv>
  <rv s="1">
    <fb>82.575999999999993</fb>
    <v>10</v>
  </rv>
  <rv s="2">
    <v>365</v>
    <v>8</v>
    <v>2332</v>
    <v>0</v>
    <v>Image of Huntington Beach</v>
  </rv>
  <rv s="1">
    <fb>33.659775000000003</fb>
    <v>12</v>
  </rv>
  <rv s="3">
    <v>247</v>
  </rv>
  <rv s="4">
    <v>https://www.bing.com/search?q=huntington+beach+california&amp;form=skydnc</v>
    <v>Learn more on Bing</v>
  </rv>
  <rv s="1">
    <fb>-117.999313</fb>
    <v>12</v>
  </rv>
  <rv s="1">
    <fb>200641</fb>
    <v>10</v>
  </rv>
  <rv s="5">
    <v>#VALUE!</v>
    <v>en-US</v>
    <v>4ae4bf4c-6a1b-4fd0-afec-f97b8fc79043</v>
    <v>536870912</v>
    <v>1</v>
    <v>2331</v>
    <v>4</v>
    <v>Huntington Beach</v>
    <v>20</v>
    <v>21</v>
    <v>Map</v>
    <v>8</v>
    <v>9</v>
    <v>298</v>
    <v>3620</v>
    <v>4173</v>
    <v>4</v>
    <v>Huntington Beach is a seaside city in Orange County in Southern California, located 35 miles southeast of Downtown Los Angeles. The city is named after American businessman Henry E. Huntington. The population was 189,992 during the 2010 census, making it the fourth most populous city in Orange County, the most populous beach city in Orange County, and the seventh most populous city in the Los Angeles-Long Beach-Anaheim, CA Metropolitan Statistical Area. It is bordered by Bolsa Chica Basin State Marine Conservation Area on the west, the Pacific Ocean on the southwest, by Seal Beach on the northwest, by Westminster on the north, by Fountain Valley on the northeast, by Costa Mesa on the east, and by Newport Beach on the southeast.</v>
    <v>4174</v>
    <v>4175</v>
    <v>4176</v>
    <v>4177</v>
    <v>4178</v>
    <v>Huntington Beach</v>
    <v>4179</v>
    <v>307</v>
    <v>Huntington Beach</v>
    <v>mdp/vdpid/5073305927424147457</v>
  </rv>
  <rv s="0">
    <v>536870912</v>
    <v>McKinney</v>
    <v>bf7df412-13f7-45e3-ad07-2b1c942d1a67</v>
    <v>en-US</v>
    <v>Map</v>
  </rv>
  <rv s="1">
    <fb>151</fb>
    <v>10</v>
  </rv>
  <rv s="2">
    <v>366</v>
    <v>8</v>
    <v>2338</v>
    <v>0</v>
    <v>Image of McKinney</v>
  </rv>
  <rv s="1">
    <fb>33.197963000000001</fb>
    <v>12</v>
  </rv>
  <rv s="3">
    <v>248</v>
  </rv>
  <rv s="4">
    <v>https://www.bing.com/search?q=mckinney+texas&amp;form=skydnc</v>
    <v>Learn more on Bing</v>
  </rv>
  <rv s="1">
    <fb>-96.615024000000005</fb>
    <v>12</v>
  </rv>
  <rv s="1">
    <fb>191645</fb>
    <v>10</v>
  </rv>
  <rv s="5">
    <v>#VALUE!</v>
    <v>en-US</v>
    <v>bf7df412-13f7-45e3-ad07-2b1c942d1a67</v>
    <v>536870912</v>
    <v>1</v>
    <v>2337</v>
    <v>4</v>
    <v>McKinney</v>
    <v>6</v>
    <v>7</v>
    <v>Map</v>
    <v>8</v>
    <v>9</v>
    <v>2272</v>
    <v>3718</v>
    <v>4182</v>
    <v>4</v>
    <v>McKinney is a city in and the county seat of Collin County, Texas, United States. It is Collin County's second-largest city, after Plano. A suburb of the Dallas-Fort Worth metroplex, McKinney is about 32 miles north of Dallas.</v>
    <v>4183</v>
    <v>4184</v>
    <v>4185</v>
    <v>4186</v>
    <v>4187</v>
    <v>McKinney</v>
    <v>4188</v>
    <v>11</v>
    <v>McKinney</v>
    <v>mdp/vdpid/5107807608908021761</v>
  </rv>
  <rv s="0">
    <v>536870912</v>
    <v>Augusta</v>
    <v>ba8a6763-b4f7-eda6-f311-9168b69c298d</v>
    <v>en-US</v>
    <v>Map</v>
  </rv>
  <rv s="0">
    <v>536870912</v>
    <v>Richmond County</v>
    <v>7fe0b0b0-91c2-e3d7-787c-bf0692679aff</v>
    <v>en-US</v>
    <v>Map</v>
  </rv>
  <rv s="1">
    <fb>793.83135581800002</fb>
    <v>10</v>
  </rv>
  <rv s="2">
    <v>367</v>
    <v>8</v>
    <v>2343</v>
    <v>0</v>
    <v>Image of Augusta</v>
  </rv>
  <rv s="1">
    <fb>33.466667000000001</fb>
    <v>12</v>
  </rv>
  <rv s="3">
    <v>249</v>
  </rv>
  <rv s="4">
    <v>https://www.bing.com/search?q=augusta+georgia&amp;form=skydnc</v>
    <v>Learn more on Bing</v>
  </rv>
  <rv s="1">
    <fb>-81.966667000000001</fb>
    <v>12</v>
  </rv>
  <rv s="1">
    <fb>197081</fb>
    <v>10</v>
  </rv>
  <rv s="5">
    <v>#VALUE!</v>
    <v>en-US</v>
    <v>ba8a6763-b4f7-eda6-f311-9168b69c298d</v>
    <v>536870912</v>
    <v>1</v>
    <v>2342</v>
    <v>4</v>
    <v>Augusta</v>
    <v>20</v>
    <v>21</v>
    <v>Map</v>
    <v>8</v>
    <v>755</v>
    <v>3400</v>
    <v>4191</v>
    <v>4192</v>
    <v>4</v>
    <v>Augusta, officially Augusta–Richmond County, is a consolidated city-county on the central eastern border of the U.S. state of Georgia. The city lies across the Savannah River from South Carolina at the head of its navigable portion. Georgia's second-largest city after Atlanta, Augusta is located in the Fall Line section of the state.</v>
    <v>4193</v>
    <v>4194</v>
    <v>4195</v>
    <v>4196</v>
    <v>4197</v>
    <v>Augusta</v>
    <v>4198</v>
    <v>599</v>
    <v>Augusta</v>
    <v>mdp/vdpid/5496827787022958593</v>
  </rv>
  <rv s="0">
    <v>536870912</v>
    <v>Aurora</v>
    <v>d8c9c985-b407-45a3-9ca1-79cd3f7ae5ea</v>
    <v>en-US</v>
    <v>Map</v>
  </rv>
  <rv s="0">
    <v>536870912</v>
    <v>DuPage County</v>
    <v>5bc5fa1e-9c94-2a46-56d9-1486eb79c8e6</v>
    <v>en-US</v>
    <v>Map</v>
  </rv>
  <rv s="1">
    <fb>102</fb>
    <v>10</v>
  </rv>
  <rv s="2">
    <v>368</v>
    <v>8</v>
    <v>2348</v>
    <v>0</v>
    <v>Image of Aurora</v>
  </rv>
  <rv s="1">
    <fb>41.763888999999999</fb>
    <v>12</v>
  </rv>
  <rv s="3">
    <v>250</v>
  </rv>
  <rv s="4">
    <v>https://www.bing.com/search?q=aurora+illinois&amp;form=skydnc</v>
    <v>Learn more on Bing</v>
  </rv>
  <rv s="1">
    <fb>-88.29</fb>
    <v>12</v>
  </rv>
  <rv s="1">
    <fb>199602</fb>
    <v>10</v>
  </rv>
  <rv s="5">
    <v>#VALUE!</v>
    <v>en-US</v>
    <v>d8c9c985-b407-45a3-9ca1-79cd3f7ae5ea</v>
    <v>536870912</v>
    <v>1</v>
    <v>2347</v>
    <v>4</v>
    <v>Aurora</v>
    <v>20</v>
    <v>21</v>
    <v>Map</v>
    <v>8</v>
    <v>9</v>
    <v>702</v>
    <v>4201</v>
    <v>4202</v>
    <v>4</v>
    <v>Aurora is a city in DuPage, Kane, Kendall, and Will counties in the U.S. state of Illinois. Located primarily in DuPage and Kane counties, it is an outer suburb of Chicago and the second most populous city in the state, and the 124th most populous city in the country. The population was 197,899 at the 2010 census, and was estimated to have decreased to 197,757 by 2019.</v>
    <v>4203</v>
    <v>4204</v>
    <v>4205</v>
    <v>4206</v>
    <v>4207</v>
    <v>Aurora</v>
    <v>4208</v>
    <v>11</v>
    <v>Aurora</v>
    <v>mdp/vdpid/5477664489694298113</v>
  </rv>
  <rv s="0">
    <v>536870912</v>
    <v>Akron</v>
    <v>2735fb9c-ffcb-4f66-acf9-1428f4e64882</v>
    <v>en-US</v>
    <v>Map</v>
  </rv>
  <rv s="0">
    <v>536870912</v>
    <v>Summit County</v>
    <v>f00064a2-29e4-8c1b-4812-fe20c9be7b30</v>
    <v>en-US</v>
    <v>Map</v>
  </rv>
  <rv s="1">
    <fb>161.54</fb>
    <v>10</v>
  </rv>
  <rv s="2">
    <v>369</v>
    <v>8</v>
    <v>2355</v>
    <v>0</v>
    <v>Image of Akron</v>
  </rv>
  <rv s="1">
    <fb>41.073056000000001</fb>
    <v>12</v>
  </rv>
  <rv s="0">
    <v>805306368</v>
    <v>Dan Horrigan (Mayor)</v>
    <v>1d9bb746-9221-fc7f-3364-08024071a014</v>
    <v>en-US</v>
    <v>Generic</v>
  </rv>
  <rv s="3">
    <v>251</v>
  </rv>
  <rv s="4">
    <v>https://www.bing.com/search?q=akron+ohio&amp;form=skydnc</v>
    <v>Learn more on Bing</v>
  </rv>
  <rv s="1">
    <fb>-81.517778000000007</fb>
    <v>12</v>
  </rv>
  <rv s="1">
    <fb>198006</fb>
    <v>10</v>
  </rv>
  <rv s="5">
    <v>#VALUE!</v>
    <v>en-US</v>
    <v>2735fb9c-ffcb-4f66-acf9-1428f4e64882</v>
    <v>536870912</v>
    <v>1</v>
    <v>2354</v>
    <v>4</v>
    <v>Akron</v>
    <v>20</v>
    <v>21</v>
    <v>Map</v>
    <v>8</v>
    <v>9</v>
    <v>1929</v>
    <v>4211</v>
    <v>4212</v>
    <v>4</v>
    <v>Akron is the fifth-largest city in the U.S. state of Ohio and is the county seat of Summit County. It is located on the western edge of the Glaciated Allegheny Plateau, about 30 miles south of Cleveland. As of the 2019 Census estimate, the city proper had a total population of 197,597, making it the 125th largest city in the United States. The Greater Akron area, covering Summit and Portage counties, had an estimated population of 703,505.</v>
    <v>4213</v>
    <v>4214</v>
    <v>4216</v>
    <v>4217</v>
    <v>4218</v>
    <v>Akron</v>
    <v>4219</v>
    <v>599</v>
    <v>Akron</v>
    <v>mdp/vdpid/5480406194902269953</v>
  </rv>
  <rv s="0">
    <v>536870912</v>
    <v>Tempe</v>
    <v>47bf306c-e7f2-41f5-a9dd-3e9003176d17</v>
    <v>en-US</v>
    <v>Map</v>
  </rv>
  <rv s="1">
    <fb>104.1</fb>
    <v>10</v>
  </rv>
  <rv s="2">
    <v>370</v>
    <v>8</v>
    <v>2361</v>
    <v>0</v>
    <v>Image of Tempe</v>
  </rv>
  <rv s="1">
    <fb>33.429443999999997</fb>
    <v>12</v>
  </rv>
  <rv s="3">
    <v>252</v>
  </rv>
  <rv s="4">
    <v>https://www.bing.com/search?q=tempe+arizona&amp;form=skydnc</v>
    <v>Learn more on Bing</v>
  </rv>
  <rv s="1">
    <fb>-111.943056</fb>
    <v>12</v>
  </rv>
  <rv s="1">
    <fb>192364</fb>
    <v>10</v>
  </rv>
  <rv s="5">
    <v>#VALUE!</v>
    <v>en-US</v>
    <v>47bf306c-e7f2-41f5-a9dd-3e9003176d17</v>
    <v>536870912</v>
    <v>1</v>
    <v>2360</v>
    <v>4</v>
    <v>Tempe</v>
    <v>20</v>
    <v>21</v>
    <v>Map</v>
    <v>8</v>
    <v>9</v>
    <v>3071</v>
    <v>3096</v>
    <v>4222</v>
    <v>4</v>
    <v>Tempe, is a city in Maricopa County, Arizona, United States, with the Census Bureau reporting a 2019 population of 195,805. The city is named after the Vale of Tempe in Greece. Tempe is located in the East Valley section of metropolitan Phoenix; it is bordered by Phoenix and Guadalupe on the west, Scottsdale and the Salt River Pima–Maricopa Indian Community on the north, Chandler on the south, and Mesa on the east. Tempe is also the location of the main campus of Arizona State University.</v>
    <v>4223</v>
    <v>4224</v>
    <v>4225</v>
    <v>4226</v>
    <v>4227</v>
    <v>Tempe</v>
    <v>4228</v>
    <v>3104</v>
    <v>Tempe</v>
    <v>mdp/vdpid/5098091608801280001</v>
  </rv>
  <rv s="0">
    <v>536870912</v>
    <v>Columbus</v>
    <v>f045515c-b033-4a0a-acd9-128b07a5ac89</v>
    <v>en-US</v>
    <v>Map</v>
  </rv>
  <rv s="0">
    <v>536870912</v>
    <v>Muscogee County</v>
    <v>a0fab390-73dc-af99-c99b-5781c85a9ca2</v>
    <v>en-US</v>
    <v>Map</v>
  </rv>
  <rv s="1">
    <fb>571.86937476200001</fb>
    <v>10</v>
  </rv>
  <rv s="2">
    <v>371</v>
    <v>8</v>
    <v>2368</v>
    <v>0</v>
    <v>Image of Columbus</v>
  </rv>
  <rv s="1">
    <fb>32.492221999999998</fb>
    <v>12</v>
  </rv>
  <rv s="3">
    <v>253</v>
  </rv>
  <rv s="4">
    <v>https://www.bing.com/search?q=columbus+georgia&amp;form=skydnc</v>
    <v>Learn more on Bing</v>
  </rv>
  <rv s="1">
    <fb>-84.940278000000006</fb>
    <v>12</v>
  </rv>
  <rv s="1">
    <fb>194160</fb>
    <v>10</v>
  </rv>
  <rv s="5">
    <v>#VALUE!</v>
    <v>en-US</v>
    <v>f045515c-b033-4a0a-acd9-128b07a5ac89</v>
    <v>536870912</v>
    <v>1</v>
    <v>2367</v>
    <v>4</v>
    <v>Columbus</v>
    <v>20</v>
    <v>21</v>
    <v>Map</v>
    <v>8</v>
    <v>9</v>
    <v>3400</v>
    <v>4231</v>
    <v>4232</v>
    <v>4</v>
    <v>Columbus is a consolidated city-county located on the west-central border of the U.S. state of Georgia. Columbus lies on the Chattahoochee River directly across from Phenix City, Alabama. It is the county seat of Muscogee County, with which it officially merged in 1970. Columbus is the third-largest city in Georgia and the fourth-largest metropolitan area. According to the 2019 estimates from the U.S. Census Bureau, Columbus has a population of 195,769 residents, with 321,048 in the Columbus metropolitan area. The metro area joins the nearby Alabama cities of Auburn and Opelika to form the Columbus–Auburn–Opelika Combined Statistical Area, which has a 2019 estimated population of 485,590.</v>
    <v>4233</v>
    <v>4234</v>
    <v>4235</v>
    <v>4236</v>
    <v>4237</v>
    <v>Columbus</v>
    <v>4238</v>
    <v>599</v>
    <v>Columbus</v>
    <v>mdp/vdpid/5495231639703257089</v>
  </rv>
  <rv s="0">
    <v>536870912</v>
    <v>Overland Park</v>
    <v>9fbb965d-5798-43e3-b54f-fddd0878d042</v>
    <v>en-US</v>
    <v>Map</v>
  </rv>
  <rv s="0">
    <v>536870912</v>
    <v>Johnson County</v>
    <v>e74e90a1-dfc5-4a2b-98ce-12532b757aa9</v>
    <v>en-US</v>
    <v>Map</v>
  </rv>
  <rv s="1">
    <fb>195.22</fb>
    <v>10</v>
  </rv>
  <rv s="2">
    <v>372</v>
    <v>8</v>
    <v>2374</v>
    <v>0</v>
    <v>Image of Overland Park</v>
  </rv>
  <rv s="1">
    <fb>38.982222</fb>
    <v>12</v>
  </rv>
  <rv s="0">
    <v>805306368</v>
    <v>Carl R. Gerlach (Mayor)</v>
    <v>b80c94d5-7cbc-b59b-8d37-7190d758cc66</v>
    <v>en-US</v>
    <v>Generic</v>
  </rv>
  <rv s="3">
    <v>254</v>
  </rv>
  <rv s="4">
    <v>https://www.bing.com/search?q=overland+park+kansas&amp;form=skydnc</v>
    <v>Learn more on Bing</v>
  </rv>
  <rv s="1">
    <fb>-94.670833000000002</fb>
    <v>12</v>
  </rv>
  <rv s="1">
    <fb>192536</fb>
    <v>10</v>
  </rv>
  <rv s="5">
    <v>#VALUE!</v>
    <v>en-US</v>
    <v>9fbb965d-5798-43e3-b54f-fddd0878d042</v>
    <v>536870912</v>
    <v>1</v>
    <v>2373</v>
    <v>4</v>
    <v>Overland Park</v>
    <v>20</v>
    <v>21</v>
    <v>Map</v>
    <v>8</v>
    <v>9</v>
    <v>902</v>
    <v>4241</v>
    <v>4242</v>
    <v>4</v>
    <v>Overland Park is the second-most populous city in the U.S. state of Kansas. Located in Johnson County, it is a suburb of Kansas City, Missouri and the second-most populous city in the Kansas City metropolitan area. As of the 2010 census, the city population was 173,372, growing to 195,494 by 2019. It was the home to the Sprint World Headquarters Campus until the company’s merger with T-Mobile in 2020.</v>
    <v>4243</v>
    <v>4244</v>
    <v>4246</v>
    <v>4247</v>
    <v>4248</v>
    <v>Overland Park</v>
    <v>4249</v>
    <v>11</v>
    <v>Overland Park</v>
    <v>mdp/vdpid/5095883242884562945</v>
  </rv>
  <rv s="0">
    <v>536870912</v>
    <v>Grand Prairie</v>
    <v>b3eed0c5-4ebb-4970-9e56-52fa0e967126</v>
    <v>en-US</v>
    <v>Map</v>
  </rv>
  <rv s="1">
    <fb>210.02</fb>
    <v>10</v>
  </rv>
  <rv s="2">
    <v>373</v>
    <v>8</v>
    <v>2381</v>
    <v>0</v>
    <v>Image of Grand Prairie</v>
  </rv>
  <rv s="1">
    <fb>32.745496000000003</fb>
    <v>12</v>
  </rv>
  <rv s="3">
    <v>255</v>
  </rv>
  <rv s="4">
    <v>https://www.bing.com/search?q=grand+prairie+texas&amp;form=skydnc</v>
    <v>Learn more on Bing</v>
  </rv>
  <rv s="1">
    <fb>-97.003529</fb>
    <v>12</v>
  </rv>
  <rv s="1">
    <fb>194614</fb>
    <v>10</v>
  </rv>
  <rv s="5">
    <v>#VALUE!</v>
    <v>en-US</v>
    <v>b3eed0c5-4ebb-4970-9e56-52fa0e967126</v>
    <v>536870912</v>
    <v>1</v>
    <v>2380</v>
    <v>4</v>
    <v>Grand Prairie</v>
    <v>20</v>
    <v>21</v>
    <v>Map</v>
    <v>8</v>
    <v>9</v>
    <v>2272</v>
    <v>3181</v>
    <v>4252</v>
    <v>4</v>
    <v>Grand Prairie is a city in Dallas County, Tarrant County, and Ellis County, Texas, in the United States. It is part of the Mid-Cities region in the Dallas–Fort Worth metroplex. It has a population of 175,396 according to the 2010 census, making it the fifteenth most populous city in the state.</v>
    <v>4253</v>
    <v>4254</v>
    <v>4255</v>
    <v>4256</v>
    <v>4257</v>
    <v>Grand Prairie</v>
    <v>4258</v>
    <v>11</v>
    <v>Grand Prairie</v>
    <v>mdp/vdpid/5107861657850216449</v>
  </rv>
  <rv s="0">
    <v>536870912</v>
    <v>Cape Coral</v>
    <v>6ca2fc99-f8af-42c8-ae56-ab1ebf2f4c8f</v>
    <v>en-US</v>
    <v>Map</v>
  </rv>
  <rv s="0">
    <v>536870912</v>
    <v>Lee County</v>
    <v>409fdf69-9b75-8823-0fec-9d03f68f079d</v>
    <v>en-US</v>
    <v>Map</v>
  </rv>
  <rv s="1">
    <fb>298.10763150000002</fb>
    <v>10</v>
  </rv>
  <rv s="2">
    <v>374</v>
    <v>8</v>
    <v>2387</v>
    <v>0</v>
    <v>Image of Cape Coral</v>
  </rv>
  <rv s="1">
    <fb>26.639721999999999</fb>
    <v>12</v>
  </rv>
  <rv s="3">
    <v>256</v>
  </rv>
  <rv s="4">
    <v>https://www.bing.com/search?q=cape+coral+florida&amp;form=skydnc</v>
    <v>Learn more on Bing</v>
  </rv>
  <rv s="1">
    <fb>-81.982500000000002</fb>
    <v>12</v>
  </rv>
  <rv s="1">
    <fb>189343</fb>
    <v>10</v>
  </rv>
  <rv s="5">
    <v>#VALUE!</v>
    <v>en-US</v>
    <v>6ca2fc99-f8af-42c8-ae56-ab1ebf2f4c8f</v>
    <v>536870912</v>
    <v>1</v>
    <v>2386</v>
    <v>4</v>
    <v>Cape Coral</v>
    <v>20</v>
    <v>21</v>
    <v>Map</v>
    <v>8</v>
    <v>9</v>
    <v>3139</v>
    <v>4261</v>
    <v>4262</v>
    <v>4</v>
    <v>Cape Coral is a city located in Lee County, Florida, United States, on the Gulf of Mexico. Founded in 1957 and developed as a planned community, the city grew to a population of 154,305 by the year 2010. The city's population estimate was 194,495 for 2019. With an area of 120 square miles, Cape Coral is the largest city between Tampa and Miami. It is a principal city in the Cape Coral – Fort Myers, Florida Metropolitan Statistical Area. The population estimate for the statistical area was 679,513 for 2014. The city has over 400 mi of navigable waterways.</v>
    <v>4263</v>
    <v>4264</v>
    <v>4265</v>
    <v>4266</v>
    <v>4267</v>
    <v>Cape Coral</v>
    <v>4268</v>
    <v>599</v>
    <v>Cape Coral</v>
    <v>mdp/vdpid/5501613240456577025</v>
  </rv>
  <rv s="0">
    <v>536870912</v>
    <v>Knoxville</v>
    <v>36c53949-92d8-4b8c-95c7-e92b839f90c5</v>
    <v>en-US</v>
    <v>Map</v>
  </rv>
  <rv s="0">
    <v>536870912</v>
    <v>Knox County</v>
    <v>75fdb132-30dc-305f-9b9b-6850f27f1246</v>
    <v>en-US</v>
    <v>Map</v>
  </rv>
  <rv s="1">
    <fb>254.05193374300001</fb>
    <v>10</v>
  </rv>
  <rv s="2">
    <v>375</v>
    <v>8</v>
    <v>2393</v>
    <v>0</v>
    <v>Image of Knoxville</v>
  </rv>
  <rv s="1">
    <fb>35.962644400000002</fb>
    <v>12</v>
  </rv>
  <rv s="3">
    <v>257</v>
  </rv>
  <rv s="4">
    <v>https://www.bing.com/search?q=knoxville+tennessee&amp;form=skydnc</v>
    <v>Learn more on Bing</v>
  </rv>
  <rv s="1">
    <fb>-83.916723899999994</fb>
    <v>12</v>
  </rv>
  <rv s="1">
    <fb>187500</fb>
    <v>10</v>
  </rv>
  <rv s="5">
    <v>#VALUE!</v>
    <v>en-US</v>
    <v>36c53949-92d8-4b8c-95c7-e92b839f90c5</v>
    <v>536870912</v>
    <v>1</v>
    <v>2392</v>
    <v>4</v>
    <v>Knoxville</v>
    <v>20</v>
    <v>21</v>
    <v>Map</v>
    <v>8</v>
    <v>9</v>
    <v>2224</v>
    <v>4271</v>
    <v>4272</v>
    <v>4</v>
    <v>Knoxville is a city in, and the county seat of, Knox County in the U.S. state of Tennessee. As of July 1, 2019, Knoxville's population was 187,603, making it the largest city in the East Tennessee Grand Division, and the state’s overall third largest city after Nashville and Memphis. Knoxville is the principal city of the Knoxville Metropolitan Statistical Area, which had an estimated population of 869,046 in 2019.</v>
    <v>4273</v>
    <v>4274</v>
    <v>4275</v>
    <v>4276</v>
    <v>4277</v>
    <v>Knoxville</v>
    <v>4278</v>
    <v>599</v>
    <v>Knoxville</v>
    <v>mdp/vdpid/5484290154615013377</v>
  </rv>
  <rv s="0">
    <v>536870912</v>
    <v>Worcester</v>
    <v>e4ab90ab-5426-4f03-a834-cc702d491d05</v>
    <v>en-US</v>
    <v>Map</v>
  </rv>
  <rv s="0">
    <v>536870912</v>
    <v>Worcester County</v>
    <v>4ee0b103-5c6d-174c-20b6-371c238611bf</v>
    <v>en-US</v>
    <v>Map</v>
  </rv>
  <rv s="1">
    <fb>99.973541058999999</fb>
    <v>10</v>
  </rv>
  <rv s="2">
    <v>376</v>
    <v>8</v>
    <v>2399</v>
    <v>0</v>
    <v>Image of Worcester</v>
  </rv>
  <rv s="1">
    <fb>42.266666999999998</fb>
    <v>12</v>
  </rv>
  <rv s="0">
    <v>805306368</v>
    <v>Edward M. Augustus, Jr. (City manager)</v>
    <v>543bc5b9-636c-86f2-1a32-e739fce3c3dc</v>
    <v>en-US</v>
    <v>Generic</v>
  </rv>
  <rv s="0">
    <v>805306368</v>
    <v>Joseph Petty (Mayor)</v>
    <v>2bbc9dc9-a776-4805-9fac-cde4c116931b</v>
    <v>en-US</v>
    <v>Generic</v>
  </rv>
  <rv s="3">
    <v>258</v>
  </rv>
  <rv s="4">
    <v>https://www.bing.com/search?q=worcester+massachusetts&amp;form=skydnc</v>
    <v>Learn more on Bing</v>
  </rv>
  <rv s="1">
    <fb>-71.8</fb>
    <v>12</v>
  </rv>
  <rv s="1">
    <fb>185877</fb>
    <v>10</v>
  </rv>
  <rv s="5">
    <v>#VALUE!</v>
    <v>en-US</v>
    <v>e4ab90ab-5426-4f03-a834-cc702d491d05</v>
    <v>536870912</v>
    <v>1</v>
    <v>2398</v>
    <v>4</v>
    <v>Worcester</v>
    <v>20</v>
    <v>21</v>
    <v>Map</v>
    <v>8</v>
    <v>9</v>
    <v>3263</v>
    <v>4281</v>
    <v>4282</v>
    <v>4</v>
    <v>Worcester is a city in, and county seat of, Worcester County, Massachusetts, United States. Named after Worcester, Worcestershire, England, as of the 2010 Census the city's population was 181,045, making it the second-most populous city in New England after Boston. Worcester is approximately 40 miles west of Boston, 50 miles east of Springfield and 40 miles north of Providence. Due to its location in Central Massachusetts, Worcester is known as the "Heart of the Commonwealth," thus, a heart is the official symbol of the city. However, the heart symbol may also have its provenance in lore that the Valentine's Day card, although not invented in the city, was first mass-produced and popularized by Worcester resident Esther Howland.</v>
    <v>4283</v>
    <v>4284</v>
    <v>4287</v>
    <v>4288</v>
    <v>4289</v>
    <v>Worcester</v>
    <v>4290</v>
    <v>599</v>
    <v>Worcester</v>
    <v>mdp/vdpid/5488057838154547201</v>
  </rv>
  <rv s="0">
    <v>536870912</v>
    <v>Ontario</v>
    <v>070ad921-224a-9ed5-6fe1-8eab57b4b2e7</v>
    <v>en-US</v>
    <v>Map</v>
  </rv>
  <rv s="1">
    <fb>1076395</fb>
    <v>10</v>
  </rv>
  <rv s="1">
    <fb>2498691</fb>
    <v>10</v>
  </rv>
  <rv s="0">
    <v>536870912</v>
    <v>Toronto</v>
    <v>e9c1d78f-effd-4cbf-af56-ce709763b200</v>
    <v>en-US</v>
    <v>Map</v>
  </rv>
  <rv s="0">
    <v>536870912</v>
    <v>Canada</v>
    <v>370ed614-32e1-4326-a356-dc0a7dd56aaa</v>
    <v>en-US</v>
    <v>Map</v>
  </rv>
  <rv s="1">
    <fb>5169175</fb>
    <v>10</v>
  </rv>
  <rv s="1">
    <fb>5169174</fb>
    <v>10</v>
  </rv>
  <rv s="2">
    <v>377</v>
    <v>8</v>
    <v>2409</v>
    <v>0</v>
    <v>Image of Ontario</v>
  </rv>
  <rv s="0">
    <v>805306368</v>
    <v>Marie-France Lalonde (Minister)</v>
    <v>c63be83c-d9d7-1cbd-7f16-97eb945eebb3</v>
    <v>en-US</v>
    <v>Generic</v>
  </rv>
  <rv s="0">
    <v>805306368</v>
    <v>Elizabeth Dowdeswell (Lieutenant Governor)</v>
    <v>6b312e0c-679a-9523-3920-dd9fb0590e19</v>
    <v>en-US</v>
    <v>Generic</v>
  </rv>
  <rv s="3">
    <v>259</v>
  </rv>
  <rv s="4">
    <v>https://www.bing.com/search?q=ontario+canada&amp;form=skydnc</v>
    <v>Learn more on Bing</v>
  </rv>
  <rv s="1">
    <fb>83160</fb>
    <v>2410</v>
  </rv>
  <rv s="1">
    <fb>13448495</fb>
    <v>10</v>
  </rv>
  <rv s="24">
    <v>#VALUE!</v>
    <v>en-US</v>
    <v>070ad921-224a-9ed5-6fe1-8eab57b4b2e7</v>
    <v>536870912</v>
    <v>1</v>
    <v>2406</v>
    <v>2407</v>
    <v>Ontario</v>
    <v>20</v>
    <v>21</v>
    <v>Map</v>
    <v>8</v>
    <v>2408</v>
    <v>CA-ON</v>
    <v>4293</v>
    <v>4294</v>
    <v>4295</v>
    <v>4296</v>
    <v>Ontario is one of the thirteen provinces and territories of Canada. Located in Central Canada, it is Canada's most populous province, with 38.3 percent of the country's population, and is the second-largest province by total area. Ontario is Canada's fourth-largest jurisdiction in total area when the territories of the Northwest Territories and Nunavut are included. It is home to the nation's capital city, Ottawa, and the nation's most populous city, Toronto, which is also Ontario's provincial capital.</v>
    <v>4297</v>
    <v>4298</v>
    <v>4299</v>
    <v>4295</v>
    <v>4302</v>
    <v>4303</v>
    <v>4304</v>
    <v>Ontario</v>
    <v>1080</v>
    <v>4305</v>
    <v>599</v>
    <v>Ontario</v>
    <v>mdp/vdpid/24465</v>
  </rv>
  <rv s="25">
    <v>12</v>
    <v>Population</v>
    <v>0</v>
  </rv>
  <rv s="26">
    <v>12</v>
    <v>1</v>
  </rv>
  <rv s="0">
    <v>536870912</v>
    <v>Vancouver</v>
    <v>5e3e1359-4fab-49f5-aea2-89a31fb587bb</v>
    <v>en-US</v>
    <v>Map</v>
  </rv>
  <rv s="0">
    <v>536870912</v>
    <v>Clark County</v>
    <v>834c717b-6b40-bfdf-2de6-3103ef0cdbce</v>
    <v>en-US</v>
    <v>Map</v>
  </rv>
  <rv s="1">
    <fb>119.5</fb>
    <v>10</v>
  </rv>
  <rv s="2">
    <v>378</v>
    <v>8</v>
    <v>2418</v>
    <v>0</v>
    <v>Image of Vancouver</v>
  </rv>
  <rv s="1">
    <fb>45.633333</fb>
    <v>12</v>
  </rv>
  <rv s="0">
    <v>805306368</v>
    <v>Anne McEnerny-Ogle (Mayor)</v>
    <v>c0f079cb-4b2a-e463-22de-5ef700a47c6e</v>
    <v>en-US</v>
    <v>Generic</v>
  </rv>
  <rv s="3">
    <v>260</v>
  </rv>
  <rv s="4">
    <v>https://www.bing.com/search?q=vancouver+washington&amp;form=skydnc</v>
    <v>Learn more on Bing</v>
  </rv>
  <rv s="1">
    <fb>-122.6</fb>
    <v>12</v>
  </rv>
  <rv s="1">
    <fb>183012</fb>
    <v>10</v>
  </rv>
  <rv s="5">
    <v>#VALUE!</v>
    <v>en-US</v>
    <v>5e3e1359-4fab-49f5-aea2-89a31fb587bb</v>
    <v>536870912</v>
    <v>1</v>
    <v>2417</v>
    <v>4</v>
    <v>Vancouver</v>
    <v>20</v>
    <v>21</v>
    <v>Map</v>
    <v>8</v>
    <v>9</v>
    <v>2699</v>
    <v>4310</v>
    <v>4311</v>
    <v>4</v>
    <v>Vancouver is a city on the north bank of the Columbia River in the U.S. state of Washington. It is the largest suburb of Portland, Oregon. Incorporated in 1857, Vancouver had a population of 161,791 as of the 2010 U.S. census, making it the fourth-largest city in Washington state. Vancouver is the county seat of Clark County and forms part of the Portland-Vancouver metropolitan area, the 23rd largest metropolitan area in the United States. Originally established in 1825 around Fort Vancouver, a fur-trading outpost, the city is located on the Washington–Oregon border along the Columbia River, directly north of Portland. In 2005, Money magazine named it No. 91 on its list of best places in America to live. In 2016, WalletHub ranked Vancouver the 89th best place in the U.S. for families to live.</v>
    <v>4312</v>
    <v>4313</v>
    <v>4315</v>
    <v>4316</v>
    <v>4317</v>
    <v>Vancouver</v>
    <v>4318</v>
    <v>307</v>
    <v>Vancouver</v>
    <v>mdp/vdpid/4860906118571884545</v>
  </rv>
  <rv s="0">
    <v>536870912</v>
    <v>South Dakota</v>
    <v>9cee0b65-d357-479e-a066-31c634648f47</v>
    <v>en-US</v>
    <v>Map</v>
  </rv>
  <rv s="1">
    <fb>199905</fb>
    <v>10</v>
  </rv>
  <rv s="1">
    <fb>5686</fb>
    <v>10</v>
  </rv>
  <rv s="0">
    <v>536870912</v>
    <v>Pierre</v>
    <v>20a86e52-87b3-4ee4-3068-41c956ee1f18</v>
    <v>en-US</v>
    <v>Map</v>
  </rv>
  <rv s="1">
    <fb>330858</fb>
    <v>10</v>
  </rv>
  <rv s="1">
    <fb>383838</fb>
    <v>10</v>
  </rv>
  <rv s="2">
    <v>379</v>
    <v>8</v>
    <v>2423</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261</v>
  </rv>
  <rv s="4">
    <v>https://www.bing.com/search?q=south+dakota&amp;form=skydnc</v>
    <v>Learn more on Bing</v>
  </rv>
  <rv s="1">
    <fb>655</fb>
    <v>24</v>
  </rv>
  <rv s="1">
    <fb>50957</fb>
    <v>24</v>
  </rv>
  <rv s="1">
    <fb>140500</fb>
    <v>24</v>
  </rv>
  <rv s="1">
    <fb>2.4500000000000002</fb>
    <v>25</v>
  </rv>
  <rv s="1">
    <fb>882235</fb>
    <v>10</v>
  </rv>
  <rv s="1">
    <fb>8.900000000000001E-2</fb>
    <v>27</v>
  </rv>
  <rv s="1">
    <fb>0.90900000000000003</fb>
    <v>26</v>
  </rv>
  <rv s="1">
    <fb>0.68599999999999994</fb>
    <v>26</v>
  </rv>
  <rv s="6">
    <v>#VALUE!</v>
    <v>en-US</v>
    <v>9cee0b65-d357-479e-a066-31c634648f47</v>
    <v>536870912</v>
    <v>1</v>
    <v>2422</v>
    <v>18</v>
    <v>South Dakota</v>
    <v>20</v>
    <v>21</v>
    <v>Map</v>
    <v>8</v>
    <v>22</v>
    <v>US-SD</v>
    <v>4321</v>
    <v>4322</v>
    <v>4323</v>
    <v>4</v>
    <v>South Dakota is a U.S. state in the Midwestern region of the United States. It is named after the Lakota and Dakota Sioux Native American tribes, who comprise a large portion of the population and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It is either the 39th or 40th state admitted to the union. President Benjamin Harrison shuffled the statehood papers before signing them so that no one could tell which became a state first. Pierre is the state capital and Sioux Falls, with a population of about 187,200, is South Dakota's largest city.</v>
    <v>4324</v>
    <v>4325</v>
    <v>4326</v>
    <v>4327</v>
    <v>4330</v>
    <v>4331</v>
    <v>4332</v>
    <v>4333</v>
    <v>4334</v>
    <v>South Dakota</v>
    <v>4335</v>
    <v>4336</v>
    <v>148</v>
    <v>30</v>
    <v>4337</v>
    <v>32</v>
    <v>331</v>
    <v>1034</v>
    <v>1345</v>
    <v>4338</v>
    <v>1573</v>
    <v>4339</v>
    <v>39</v>
    <v>2648</v>
    <v>1025</v>
    <v>2056</v>
    <v>736</v>
    <v>2251</v>
    <v>935</v>
    <v>South Dakota</v>
    <v>mdp/vdpid/31418</v>
  </rv>
  <rv s="0">
    <v>536870912</v>
    <v>Minnehaha County</v>
    <v>a48f247b-fdfb-d50d-c404-cc02cefa97c3</v>
    <v>en-US</v>
    <v>Map</v>
  </rv>
  <rv s="1">
    <fb>190.29</fb>
    <v>10</v>
  </rv>
  <rv s="2">
    <v>380</v>
    <v>8</v>
    <v>2430</v>
    <v>0</v>
    <v>Image of Sioux Falls</v>
  </rv>
  <rv s="1">
    <fb>43.547310000000003</fb>
    <v>12</v>
  </rv>
  <rv s="0">
    <v>805306368</v>
    <v>Paul TenHaken (Mayor)</v>
    <v>43b29e89-c921-0022-ae3b-3e48b42b347e</v>
    <v>en-US</v>
    <v>Generic</v>
  </rv>
  <rv s="3">
    <v>262</v>
  </rv>
  <rv s="4">
    <v>https://www.bing.com/search?q=sioux+falls+south+dakota&amp;form=skydnc</v>
    <v>Learn more on Bing</v>
  </rv>
  <rv s="1">
    <fb>-96.731296999999998</fb>
    <v>12</v>
  </rv>
  <rv s="1">
    <fb>181883</fb>
    <v>10</v>
  </rv>
  <rv s="5">
    <v>#VALUE!</v>
    <v>en-US</v>
    <v>d9fcdc7f-1917-4bcf-9998-253d9b343f3e</v>
    <v>536870912</v>
    <v>1</v>
    <v>2429</v>
    <v>4</v>
    <v>Sioux Falls</v>
    <v>20</v>
    <v>21</v>
    <v>Map</v>
    <v>8</v>
    <v>9</v>
    <v>4320</v>
    <v>4341</v>
    <v>4342</v>
    <v>4</v>
    <v>Sioux Falls is the most populous city in the U.S. state of South Dakota and the 139th-most populous city in the United States. It is the county seat of Minnehaha County and also extends into Lincoln County to the south, proximate with the Iowa state line. As of 2020, Sioux Falls had an estimated population of 195,850. The Sioux Falls metro area accounts for more than a quarter of the state's entire population. Chartered in 1856 on the banks of the Big Sioux River, the city is situated in the rolling hills at the junction of interstates 29 and 90.</v>
    <v>4343</v>
    <v>4344</v>
    <v>4346</v>
    <v>4347</v>
    <v>4348</v>
    <v>Sioux Falls</v>
    <v>4349</v>
    <v>11</v>
    <v>Sioux Falls</v>
    <v>mdp/vdpid/5089867834482229249</v>
  </rv>
  <rv s="0">
    <v>536870912</v>
    <v>Chattanooga</v>
    <v>ce135c80-a37e-43c7-8be8-7618acd5cb0e</v>
    <v>en-US</v>
    <v>Map</v>
  </rv>
  <rv s="0">
    <v>536870912</v>
    <v>Hamilton County</v>
    <v>42da2ec6-538b-5872-f076-dfda4f7255c5</v>
    <v>en-US</v>
    <v>Map</v>
  </rv>
  <rv s="1">
    <fb>390.28530834653202</fb>
    <v>10</v>
  </rv>
  <rv s="2">
    <v>381</v>
    <v>8</v>
    <v>2437</v>
    <v>0</v>
    <v>Image of Chattanooga</v>
  </rv>
  <rv s="1">
    <fb>35.045555999999998</fb>
    <v>12</v>
  </rv>
  <rv s="0">
    <v>805306368</v>
    <v>Andy Berke (Mayor)</v>
    <v>3a45aa57-feea-9633-4cd9-afdb4e23a67a</v>
    <v>en-US</v>
    <v>Generic</v>
  </rv>
  <rv s="3">
    <v>263</v>
  </rv>
  <rv s="4">
    <v>https://www.bing.com/search?q=chattanooga+tennessee&amp;form=skydnc</v>
    <v>Learn more on Bing</v>
  </rv>
  <rv s="1">
    <fb>-85.267222000000004</fb>
    <v>12</v>
  </rv>
  <rv s="1">
    <fb>180557</fb>
    <v>10</v>
  </rv>
  <rv s="5">
    <v>#VALUE!</v>
    <v>en-US</v>
    <v>ce135c80-a37e-43c7-8be8-7618acd5cb0e</v>
    <v>536870912</v>
    <v>1</v>
    <v>2436</v>
    <v>4</v>
    <v>Chattanooga</v>
    <v>20</v>
    <v>21</v>
    <v>Map</v>
    <v>8</v>
    <v>9</v>
    <v>2224</v>
    <v>4352</v>
    <v>4353</v>
    <v>4</v>
    <v>Chattanooga is a city in and the county seat of Hamilton County, Tennessee, along the Tennessee River bordering Georgia. With an estimated population of 182,799 in 2019, it is Tennessee's fourth-largest city and one of the two principal cities of East Tennessee, along with Knoxville. The city anchors the Chattanooga metropolitan area, Tennessee's fourth-largest metropolitan statistical area, as well as a larger three-state area that includes Southeast Tennessee, Northwest Georgia, and Northeast Alabama. Served by multiple railroads and Interstate highways, Chattanooga is a transit hub. It is 118 miles northwest of Atlanta, Georgia, 112 miles southwest of Knoxville, Tennessee, 134 miles southeast of Nashville, Tennessee, 102 miles east-northeast of Huntsville, Alabama, and 147 miles northeast of Birmingham, Alabama.</v>
    <v>4354</v>
    <v>4355</v>
    <v>4357</v>
    <v>4358</v>
    <v>4359</v>
    <v>Chattanooga</v>
    <v>4360</v>
    <v>599</v>
    <v>Chattanooga</v>
    <v>mdp/vdpid/5483002308788748291</v>
  </rv>
  <rv s="0">
    <v>536870912</v>
    <v>Brownsville</v>
    <v>cabcb490-5094-436f-92d9-915f367e49bb</v>
    <v>en-US</v>
    <v>Map</v>
  </rv>
  <rv s="0">
    <v>536870912</v>
    <v>Cameron County</v>
    <v>c8633097-5114-1590-61cf-de07941b2064</v>
    <v>en-US</v>
    <v>Map</v>
  </rv>
  <rv s="1">
    <fb>382</fb>
    <v>10</v>
  </rv>
  <rv s="2">
    <v>382</v>
    <v>8</v>
    <v>2444</v>
    <v>0</v>
    <v>Image of Brownsville</v>
  </rv>
  <rv s="1">
    <fb>25.930278000000001</fb>
    <v>12</v>
  </rv>
  <rv s="3">
    <v>264</v>
  </rv>
  <rv s="4">
    <v>https://www.bing.com/search?q=brownsville+texas&amp;form=skydnc</v>
    <v>Learn more on Bing</v>
  </rv>
  <rv s="1">
    <fb>-97.484443999999996</fb>
    <v>12</v>
  </rv>
  <rv s="1">
    <fb>183392</fb>
    <v>10</v>
  </rv>
  <rv s="5">
    <v>#VALUE!</v>
    <v>en-US</v>
    <v>cabcb490-5094-436f-92d9-915f367e49bb</v>
    <v>536870912</v>
    <v>1</v>
    <v>2443</v>
    <v>4</v>
    <v>Brownsville</v>
    <v>20</v>
    <v>21</v>
    <v>Map</v>
    <v>8</v>
    <v>9</v>
    <v>2272</v>
    <v>4363</v>
    <v>4364</v>
    <v>4</v>
    <v>Brownsville is a city in Cameron County in the U.S. state of Texas. It is on the western Gulf Coast in South Texas, adjacent to the border with Matamoros, Mexico. The city covers 81.528 square miles and has a population of 182,781 as of 2019. It is the 131st-largest city in the United States and 18th-largest in Texas. It is part of the Brownsville–Matamoros conurbation. The city is known for its year-round subtropical climate, deep-water seaport, and Hispanic culture.</v>
    <v>4365</v>
    <v>4366</v>
    <v>4367</v>
    <v>4368</v>
    <v>4369</v>
    <v>Brownsville</v>
    <v>4370</v>
    <v>11</v>
    <v>Brownsville</v>
    <v>mdp/vdpid/5112539090490753025</v>
  </rv>
  <rv s="0">
    <v>536870912</v>
    <v>Fort Lauderdale</v>
    <v>5506b274-609b-4494-a946-3e3d9acb181e</v>
    <v>en-US</v>
    <v>Map</v>
  </rv>
  <rv s="0">
    <v>536870912</v>
    <v>Broward County</v>
    <v>cf5e8599-9690-9e20-ba91-9e988de7800e</v>
    <v>en-US</v>
    <v>Map</v>
  </rv>
  <rv s="1">
    <fb>99.9</fb>
    <v>10</v>
  </rv>
  <rv s="2">
    <v>383</v>
    <v>8</v>
    <v>2451</v>
    <v>0</v>
    <v>Image of Fort Lauderdale</v>
  </rv>
  <rv s="1">
    <fb>26.124163100000001</fb>
    <v>12</v>
  </rv>
  <rv s="0">
    <v>805306368</v>
    <v>Dean Trantalis (Mayor)</v>
    <v>63f5944f-ea01-fb15-96e5-8c6fc5f59907</v>
    <v>en-US</v>
    <v>Generic</v>
  </rv>
  <rv s="3">
    <v>265</v>
  </rv>
  <rv s="4">
    <v>https://www.bing.com/search?q=fort+lauderdale+florida&amp;form=skydnc</v>
    <v>Learn more on Bing</v>
  </rv>
  <rv s="1">
    <fb>-80.143586200000001</fb>
    <v>12</v>
  </rv>
  <rv s="1">
    <fb>182595</fb>
    <v>10</v>
  </rv>
  <rv s="5">
    <v>#VALUE!</v>
    <v>en-US</v>
    <v>5506b274-609b-4494-a946-3e3d9acb181e</v>
    <v>536870912</v>
    <v>1</v>
    <v>2450</v>
    <v>4</v>
    <v>Fort Lauderdale</v>
    <v>20</v>
    <v>21</v>
    <v>Map</v>
    <v>8</v>
    <v>9</v>
    <v>3139</v>
    <v>4373</v>
    <v>4374</v>
    <v>4</v>
    <v>Fort Lauderdale is a city in the U.S. state of Florida, 25 miles north of Miami. It is the county seat and largest city of Broward County. As of 2019 census bureau estimates, the city has an estimated population of 182,437. Fort Lauderdale is a principal city of the Miami metropolitan area, which was home to an estimated 6,198,782 people in 2018.</v>
    <v>4375</v>
    <v>4376</v>
    <v>4378</v>
    <v>4379</v>
    <v>4380</v>
    <v>Fort Lauderdale</v>
    <v>4381</v>
    <v>599</v>
    <v>Fort Lauderdale</v>
    <v>mdp/vdpid/5502154463864946691</v>
  </rv>
  <rv s="0">
    <v>536870912</v>
    <v>Rhode Island</v>
    <v>65a08f52-b469-4f7c-8353-9b3c0b2a5752</v>
    <v>en-US</v>
    <v>Map</v>
  </rv>
  <rv s="1">
    <fb>3140</fb>
    <v>10</v>
  </rv>
  <rv s="1">
    <fb>1226</fb>
    <v>10</v>
  </rv>
  <rv s="0">
    <v>536870912</v>
    <v>Providence</v>
    <v>956379de-1782-455c-b2d8-1ba81c8965f1</v>
    <v>en-US</v>
    <v>Map</v>
  </rv>
  <rv s="1">
    <fb>410602</fb>
    <v>10</v>
  </rv>
  <rv s="1">
    <fb>462589</fb>
    <v>10</v>
  </rv>
  <rv s="2">
    <v>384</v>
    <v>8</v>
    <v>2457</v>
    <v>0</v>
    <v>Image of Rhode Island</v>
  </rv>
  <rv s="0">
    <v>805306368</v>
    <v>Gina Raimondo (Governor)</v>
    <v>0afc16bd-006a-4aeb-ea8c-c33f3ca0a495</v>
    <v>en-US</v>
    <v>Generic</v>
  </rv>
  <rv s="0">
    <v>805306368</v>
    <v>Daniel McKee (Lieutenant Governor)</v>
    <v>dbda6271-5323-1082-afca-f6c640e2a2a2</v>
    <v>en-US</v>
    <v>Generic</v>
  </rv>
  <rv s="3">
    <v>266</v>
  </rv>
  <rv s="4">
    <v>https://www.bing.com/search?q=rhode+island&amp;form=skydnc</v>
    <v>Learn more on Bing</v>
  </rv>
  <rv s="1">
    <fb>925</fb>
    <v>24</v>
  </rv>
  <rv s="1">
    <fb>56852</fb>
    <v>24</v>
  </rv>
  <rv s="1">
    <fb>238000</fb>
    <v>24</v>
  </rv>
  <rv s="1">
    <fb>1057315</fb>
    <v>10</v>
  </rv>
  <rv s="1">
    <fb>0.31900000000000001</fb>
    <v>26</v>
  </rv>
  <rv s="1">
    <fb>0.86199999999999999</fb>
    <v>26</v>
  </rv>
  <rv s="1">
    <fb>0.65500000000000003</fb>
    <v>26</v>
  </rv>
  <rv s="1">
    <fb>0.2</fb>
    <v>26</v>
  </rv>
  <rv s="6">
    <v>#VALUE!</v>
    <v>en-US</v>
    <v>65a08f52-b469-4f7c-8353-9b3c0b2a5752</v>
    <v>536870912</v>
    <v>1</v>
    <v>2456</v>
    <v>18</v>
    <v>Rhode Island</v>
    <v>20</v>
    <v>21</v>
    <v>Map</v>
    <v>8</v>
    <v>22</v>
    <v>US-RI</v>
    <v>4384</v>
    <v>4385</v>
    <v>4386</v>
    <v>4</v>
    <v>Rhode Island, officially the State of Rhode Island is a state in the New England region of the United States. It is the smallest U.S. state by area and the seventh least populous, but it is also the second most densely populated behind New Jersey. The state takes its name from Rhode Island; however, most of the state is located on the mainland. The state has land borders with Connecticut to the west, Massachusetts to the north and east, and the Atlantic Ocean to the south via Rhode Island Sound and Block Island Sound. It also shares a small maritime border with New York. Providence is the state capital and most populous city in Rhode Island.</v>
    <v>4387</v>
    <v>4388</v>
    <v>4389</v>
    <v>4386</v>
    <v>4392</v>
    <v>4393</v>
    <v>4394</v>
    <v>4395</v>
    <v>4396</v>
    <v>Rhode Island</v>
    <v>1952</v>
    <v>4397</v>
    <v>264</v>
    <v>4037</v>
    <v>259</v>
    <v>1573</v>
    <v>4398</v>
    <v>3282</v>
    <v>326</v>
    <v>4399</v>
    <v>2725</v>
    <v>4400</v>
    <v>562</v>
    <v>1643</v>
    <v>678</v>
    <v>4401</v>
    <v>1402</v>
    <v>262</v>
    <v>599</v>
    <v>Rhode Island</v>
    <v>mdp/vdpid/27664</v>
  </rv>
  <rv s="0">
    <v>536870912</v>
    <v>Providence County</v>
    <v>55625e32-23f5-f927-164b-a5bce33c7bb1</v>
    <v>en-US</v>
    <v>Map</v>
  </rv>
  <rv s="1">
    <fb>53.094756261900002</fb>
    <v>10</v>
  </rv>
  <rv s="2">
    <v>385</v>
    <v>8</v>
    <v>2463</v>
    <v>0</v>
    <v>Image of Providence</v>
  </rv>
  <rv s="1">
    <fb>41.824460999999999</fb>
    <v>12</v>
  </rv>
  <rv s="0">
    <v>805306368</v>
    <v>Jorge Elorza (Mayor)</v>
    <v>14f12c24-7bf3-ba7e-4f04-f592ab32553c</v>
    <v>en-US</v>
    <v>Generic</v>
  </rv>
  <rv s="3">
    <v>267</v>
  </rv>
  <rv s="4">
    <v>https://www.bing.com/search?q=providence+rhode+island&amp;form=skydnc</v>
    <v>Learn more on Bing</v>
  </rv>
  <rv s="1">
    <fb>-71.412746999999996</fb>
    <v>12</v>
  </rv>
  <rv s="1">
    <fb>179335</fb>
    <v>10</v>
  </rv>
  <rv s="5">
    <v>#VALUE!</v>
    <v>en-US</v>
    <v>956379de-1782-455c-b2d8-1ba81c8965f1</v>
    <v>536870912</v>
    <v>1</v>
    <v>2462</v>
    <v>4</v>
    <v>Providence</v>
    <v>20</v>
    <v>21</v>
    <v>Map</v>
    <v>8</v>
    <v>9</v>
    <v>4383</v>
    <v>4403</v>
    <v>4404</v>
    <v>4</v>
    <v>Providence is the capital and most populous city of the state of Rhode Island and is one of the oldest cities in the United States. It was founded in 1636 by Roger Williams, a Reformed Baptist theologian and religious exile from the Massachusetts Bay Colony. He named the area in honor of "God's merciful Providence" which he believed was responsible for revealing such a haven for him and his followers. The city is situated at the mouth of the Providence River at the head of Narragansett Bay.</v>
    <v>4405</v>
    <v>4406</v>
    <v>4408</v>
    <v>4409</v>
    <v>4410</v>
    <v>Providence</v>
    <v>4411</v>
    <v>599</v>
    <v>Providence</v>
    <v>mdp/vdpid/5488923181957775365</v>
  </rv>
  <rv s="0">
    <v>536870912</v>
    <v>Newport News</v>
    <v>fd93aff9-4b07-4e1d-93d5-f3e930daeb59</v>
    <v>en-US</v>
    <v>Map</v>
  </rv>
  <rv s="1">
    <fb>308.46758394099999</fb>
    <v>10</v>
  </rv>
  <rv s="2">
    <v>386</v>
    <v>8</v>
    <v>2468</v>
    <v>0</v>
    <v>Image of Newport News</v>
  </rv>
  <rv s="4">
    <v>https://www.bing.com/search?q=newport+news+virginia&amp;form=skydnc</v>
    <v>Learn more on Bing</v>
  </rv>
  <rv s="1">
    <fb>178626</fb>
    <v>10</v>
  </rv>
  <rv s="13">
    <v>#VALUE!</v>
    <v>en-US</v>
    <v>fd93aff9-4b07-4e1d-93d5-f3e930daeb59</v>
    <v>536870912</v>
    <v>1</v>
    <v>2467</v>
    <v>337</v>
    <v>Newport News</v>
    <v>129</v>
    <v>7</v>
    <v>Map</v>
    <v>8</v>
    <v>9</v>
    <v>3530</v>
    <v>4414</v>
    <v>4</v>
    <v>Newport News is an independent city in the U.S. state of Virginia. As of the 2010 census, the population was 180,719. In 2019, the population was estimated to be 179,225, making it the fifth-most populous city in Virginia.</v>
    <v>4415</v>
    <v>4416</v>
    <v>Newport News</v>
    <v>4417</v>
    <v>1042</v>
    <v>Newport News</v>
    <v>mdp/vdpid/10037700</v>
  </rv>
  <rv s="0">
    <v>536870912</v>
    <v>Rancho Cucamonga</v>
    <v>974309f4-566f-4df3-99ca-614e16f1b405</v>
    <v>en-US</v>
    <v>Map</v>
  </rv>
  <rv s="1">
    <fb>103.26300000000001</fb>
    <v>10</v>
  </rv>
  <rv s="2">
    <v>387</v>
    <v>8</v>
    <v>2476</v>
    <v>0</v>
    <v>Image of Rancho Cucamonga</v>
  </rv>
  <rv s="1">
    <fb>34.123333000000002</fb>
    <v>12</v>
  </rv>
  <rv s="3">
    <v>268</v>
  </rv>
  <rv s="4">
    <v>https://www.bing.com/search?q=rancho+cucamonga+california&amp;form=skydnc</v>
    <v>Learn more on Bing</v>
  </rv>
  <rv s="1">
    <fb>-117.579444</fb>
    <v>12</v>
  </rv>
  <rv s="1">
    <fb>177751</fb>
    <v>10</v>
  </rv>
  <rv s="5">
    <v>#VALUE!</v>
    <v>en-US</v>
    <v>974309f4-566f-4df3-99ca-614e16f1b405</v>
    <v>536870912</v>
    <v>1</v>
    <v>2475</v>
    <v>4</v>
    <v>Rancho Cucamonga</v>
    <v>20</v>
    <v>21</v>
    <v>Map</v>
    <v>8</v>
    <v>9</v>
    <v>298</v>
    <v>3994</v>
    <v>4420</v>
    <v>4</v>
    <v>Rancho Cucamonga is a city located just south of the foothills of the San Gabriel Mountains and Angeles National Forest in San Bernardino County, California, United States. About 37 miles east of Downtown Los Angeles, Rancho Cucamonga is the 26th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v>
    <v>4421</v>
    <v>4422</v>
    <v>4423</v>
    <v>4424</v>
    <v>4425</v>
    <v>Rancho Cucamonga</v>
    <v>4426</v>
    <v>307</v>
    <v>Rancho Cucamonga</v>
    <v>mdp/vdpid/5061288820658405377</v>
  </rv>
  <rv s="0">
    <v>536870912</v>
    <v>Santa Rosa</v>
    <v>d7cb1c21-6aef-4738-bf9f-e926f895fd7b</v>
    <v>en-US</v>
    <v>Map</v>
  </rv>
  <rv s="0">
    <v>536870912</v>
    <v>Sonoma County</v>
    <v>240dd3d8-505e-625e-34d6-731a63790729</v>
    <v>en-US</v>
    <v>Map</v>
  </rv>
  <rv s="1">
    <fb>107.48099999999999</fb>
    <v>10</v>
  </rv>
  <rv s="2">
    <v>388</v>
    <v>8</v>
    <v>2483</v>
    <v>0</v>
    <v>Image of Santa Rosa</v>
  </rv>
  <rv s="1">
    <fb>38.448611</fb>
    <v>12</v>
  </rv>
  <rv s="3">
    <v>269</v>
  </rv>
  <rv s="4">
    <v>https://www.bing.com/search?q=santa+rosa+california&amp;form=skydnc</v>
    <v>Learn more on Bing</v>
  </rv>
  <rv s="1">
    <fb>-122.704722</fb>
    <v>12</v>
  </rv>
  <rv s="1">
    <fb>177586</fb>
    <v>10</v>
  </rv>
  <rv s="5">
    <v>#VALUE!</v>
    <v>en-US</v>
    <v>d7cb1c21-6aef-4738-bf9f-e926f895fd7b</v>
    <v>536870912</v>
    <v>1</v>
    <v>2482</v>
    <v>4</v>
    <v>Santa Rosa</v>
    <v>20</v>
    <v>21</v>
    <v>Map</v>
    <v>8</v>
    <v>9</v>
    <v>298</v>
    <v>4429</v>
    <v>4430</v>
    <v>4</v>
    <v>Santa Rosa is a city and the county seat of Sonoma County, in the North Bay region of the Bay Area in California. Its estimated 2019 population was 176,753. Santa Rosa is the largest city in California's Wine Country and Redwood Coast, as well as the fifth most populous city in the Bay Area after San Jose, San Francisco, Oakland, and Fremont; and the 27th most populous city in California.</v>
    <v>4431</v>
    <v>4432</v>
    <v>4433</v>
    <v>4434</v>
    <v>4435</v>
    <v>Santa Rosa</v>
    <v>4436</v>
    <v>307</v>
    <v>Santa Rosa</v>
    <v>mdp/vdpid/5057654963602194433</v>
  </rv>
  <rv s="0">
    <v>536870912</v>
    <v>Peoria</v>
    <v>a5b68822-539f-4073-b350-66e29a82b95e</v>
    <v>en-US</v>
    <v>Map</v>
  </rv>
  <rv s="1">
    <fb>461</fb>
    <v>10</v>
  </rv>
  <rv s="2">
    <v>389</v>
    <v>8</v>
    <v>2490</v>
    <v>0</v>
    <v>Image of Peoria</v>
  </rv>
  <rv s="1">
    <fb>33.582500000000003</fb>
    <v>12</v>
  </rv>
  <rv s="3">
    <v>270</v>
  </rv>
  <rv s="4">
    <v>https://www.bing.com/search?q=peoria+arizona&amp;form=skydnc</v>
    <v>Learn more on Bing</v>
  </rv>
  <rv s="1">
    <fb>-112.23861100000001</fb>
    <v>12</v>
  </rv>
  <rv s="1">
    <fb>172259</fb>
    <v>10</v>
  </rv>
  <rv s="5">
    <v>#VALUE!</v>
    <v>en-US</v>
    <v>a5b68822-539f-4073-b350-66e29a82b95e</v>
    <v>536870912</v>
    <v>1</v>
    <v>2489</v>
    <v>4</v>
    <v>Peoria</v>
    <v>20</v>
    <v>21</v>
    <v>Map</v>
    <v>8</v>
    <v>9</v>
    <v>3071</v>
    <v>3096</v>
    <v>4439</v>
    <v>4</v>
    <v>Peoria is a city in Maricopa and Yavapai counties in the state of Arizona. Most of the city is located in Maricopa County, while a tiny portion in the north is in Yavapai County. It is a major suburb of Phoenix. According to 2019 Census Bureau estimates, the population of the city is 175,961. Peoria is currently the sixth-largest city in Arizona for land area and the ninth-largest for population. It was named after Peoria, Illinois. The word "peoria" is a corruption of the Illini word for "prairie fire." It is the spring training home of the San Diego Padres and Seattle Mariners, who share the Peoria Sports Complex. In July 2008, Money magazine listed Peoria in its Top 100 Places to Live.</v>
    <v>4440</v>
    <v>4441</v>
    <v>4442</v>
    <v>4443</v>
    <v>4444</v>
    <v>Peoria</v>
    <v>4445</v>
    <v>3104</v>
    <v>Peoria</v>
    <v>mdp/vdpid/5098081579649990657</v>
  </rv>
  <rv s="0">
    <v>536870912</v>
    <v>Oceanside</v>
    <v>2bcb807c-e68c-4a1a-97a2-e72ef3c969b4</v>
    <v>en-US</v>
    <v>Map</v>
  </rv>
  <rv s="1">
    <fb>109.23099999999999</fb>
    <v>10</v>
  </rv>
  <rv s="2">
    <v>390</v>
    <v>8</v>
    <v>2495</v>
    <v>0</v>
    <v>Image of Oceanside</v>
  </rv>
  <rv s="1">
    <fb>33.211666999999998</fb>
    <v>12</v>
  </rv>
  <rv s="3">
    <v>271</v>
  </rv>
  <rv s="4">
    <v>https://www.bing.com/search?q=oceanside+california&amp;form=skydnc</v>
    <v>Learn more on Bing</v>
  </rv>
  <rv s="1">
    <fb>-117.325833</fb>
    <v>12</v>
  </rv>
  <rv s="1">
    <fb>176080</fb>
    <v>10</v>
  </rv>
  <rv s="5">
    <v>#VALUE!</v>
    <v>en-US</v>
    <v>2bcb807c-e68c-4a1a-97a2-e72ef3c969b4</v>
    <v>536870912</v>
    <v>1</v>
    <v>2494</v>
    <v>4</v>
    <v>Oceanside</v>
    <v>20</v>
    <v>21</v>
    <v>Map</v>
    <v>8</v>
    <v>9</v>
    <v>298</v>
    <v>3107</v>
    <v>4448</v>
    <v>4</v>
    <v>Oceanside is a coastal city on California's South Coast. It is the third-largest city in San Diego County, California. The city had a population of 167,086 at the 2010 census. Together with Carlsbad and Vista, it forms a tri-city area. Oceanside is just south of Marine Corps Base Camp Pendleton.</v>
    <v>4449</v>
    <v>4450</v>
    <v>4451</v>
    <v>4452</v>
    <v>4453</v>
    <v>Oceanside</v>
    <v>4454</v>
    <v>307</v>
    <v>Oceanside</v>
    <v>mdp/vdpid/5073362278502367233</v>
  </rv>
  <rv s="0">
    <v>536870912</v>
    <v>Elk Grove</v>
    <v>77d9df10-de67-46b1-bb92-8ce03f292afb</v>
    <v>en-US</v>
    <v>Map</v>
  </rv>
  <rv s="1">
    <fb>109.398</fb>
    <v>10</v>
  </rv>
  <rv s="2">
    <v>391</v>
    <v>8</v>
    <v>2502</v>
    <v>0</v>
    <v>Image of Elk Grove</v>
  </rv>
  <rv s="1">
    <fb>38.438333</fb>
    <v>12</v>
  </rv>
  <rv s="3">
    <v>272</v>
  </rv>
  <rv s="4">
    <v>https://www.bing.com/search?q=elk+grove+california&amp;form=skydnc</v>
    <v>Learn more on Bing</v>
  </rv>
  <rv s="1">
    <fb>-121.381944</fb>
    <v>12</v>
  </rv>
  <rv s="1">
    <fb>172886</fb>
    <v>10</v>
  </rv>
  <rv s="5">
    <v>#VALUE!</v>
    <v>en-US</v>
    <v>77d9df10-de67-46b1-bb92-8ce03f292afb</v>
    <v>536870912</v>
    <v>1</v>
    <v>2501</v>
    <v>4</v>
    <v>Elk Grove</v>
    <v>20</v>
    <v>21</v>
    <v>Map</v>
    <v>8</v>
    <v>9</v>
    <v>298</v>
    <v>346</v>
    <v>4457</v>
    <v>4</v>
    <v>Elk Grove is a city in Sacramento County, California, located just south of the state capital of Sacramento. It is part of the Sacramento–Arden-Arcade–Roseville Metropolitan Statistical Area. As of 2019, the population of the city was estimated at 174,775. Elk Grove has many wineries, wine cellar and vineyards. Elk Grove was the fastest-growing city in the U.S. between July 1, 2004, and July 1, 2005 and is also presently the second-largest city in Sacramento County.</v>
    <v>4458</v>
    <v>4459</v>
    <v>4460</v>
    <v>4461</v>
    <v>4462</v>
    <v>Elk Grove</v>
    <v>4463</v>
    <v>307</v>
    <v>Elk Grove</v>
    <v>mdp/vdpid/5057797258100080641</v>
  </rv>
  <rv s="0">
    <v>536870912</v>
    <v>Pembroke Pines</v>
    <v>dccbbfeb-632c-4c4d-a465-8b230a72fa22</v>
    <v>en-US</v>
    <v>Map</v>
  </rv>
  <rv s="1">
    <fb>90.2</fb>
    <v>10</v>
  </rv>
  <rv s="1">
    <fb>26.012499999999999</fb>
    <v>12</v>
  </rv>
  <rv s="3">
    <v>273</v>
  </rv>
  <rv s="4">
    <v>https://www.bing.com/search?q=pembroke+pines+florida&amp;form=skydnc</v>
    <v>Learn more on Bing</v>
  </rv>
  <rv s="1">
    <fb>-80.313610999999995</fb>
    <v>12</v>
  </rv>
  <rv s="1">
    <fb>172374</fb>
    <v>10</v>
  </rv>
  <rv s="14">
    <v>#VALUE!</v>
    <v>en-US</v>
    <v>dccbbfeb-632c-4c4d-a465-8b230a72fa22</v>
    <v>536870912</v>
    <v>1</v>
    <v>2507</v>
    <v>556</v>
    <v>Pembroke Pines</v>
    <v>20</v>
    <v>557</v>
    <v>Map</v>
    <v>8</v>
    <v>9</v>
    <v>3139</v>
    <v>4373</v>
    <v>4466</v>
    <v>4</v>
    <v>Pembroke Pines is a city in southern Broward County, Florida, United States. The city is located 22 miles north of Miami. Pembroke Pines' population is estimated at 173,591 as of 2019. The city had a population of 154,750 as of the 2010 census, making it the second-most populous city in Broward County after Fort Lauderdale, and the 11th-most populous in Florida. It is a principal city of the Miami metropolitan area, which was home to an estimated 6,012,331 people in 2015.</v>
    <v>4467</v>
    <v>4468</v>
    <v>4469</v>
    <v>4470</v>
    <v>Pembroke Pines</v>
    <v>4471</v>
    <v>599</v>
    <v>Pembroke Pines</v>
    <v>mdp/vdpid/5502108076238438401</v>
  </rv>
  <rv s="0">
    <v>536870912</v>
    <v>Eugene</v>
    <v>4032220a-5e63-4fc1-87cf-eb758cc5b5b6</v>
    <v>en-US</v>
    <v>Map</v>
  </rv>
  <rv s="0">
    <v>536870912</v>
    <v>Lane County</v>
    <v>51444236-e956-9a37-a5a4-47b5511e19f9</v>
    <v>en-US</v>
    <v>Map</v>
  </rv>
  <rv s="1">
    <fb>113.29</fb>
    <v>10</v>
  </rv>
  <rv s="2">
    <v>392</v>
    <v>8</v>
    <v>2513</v>
    <v>0</v>
    <v>Image of Eugene</v>
  </rv>
  <rv s="1">
    <fb>44.052152999999997</fb>
    <v>12</v>
  </rv>
  <rv s="0">
    <v>805306368</v>
    <v>Lucy Vinis (Mayor)</v>
    <v>bcedd08a-3a8e-3dbd-b7be-f08d873af297</v>
    <v>en-US</v>
    <v>Generic</v>
  </rv>
  <rv s="3">
    <v>274</v>
  </rv>
  <rv s="4">
    <v>https://www.bing.com/search?q=eugene+oregon&amp;form=skydnc</v>
    <v>Learn more on Bing</v>
  </rv>
  <rv s="1">
    <fb>-123.091195</fb>
    <v>12</v>
  </rv>
  <rv s="1">
    <fb>171245</fb>
    <v>10</v>
  </rv>
  <rv s="5">
    <v>#VALUE!</v>
    <v>en-US</v>
    <v>4032220a-5e63-4fc1-87cf-eb758cc5b5b6</v>
    <v>536870912</v>
    <v>1</v>
    <v>2512</v>
    <v>4</v>
    <v>Eugene</v>
    <v>6</v>
    <v>7</v>
    <v>Map</v>
    <v>8</v>
    <v>9</v>
    <v>3296</v>
    <v>4474</v>
    <v>4475</v>
    <v>4</v>
    <v>Eugene is a city in the U.S. state of Oregon, in the Pacific Northwest. It is at the southern end of the verdant Willamette Valley, near the confluence of the McKenzie and Willamette rivers, about 50 miles east of the Oregon Coast.</v>
    <v>4476</v>
    <v>4477</v>
    <v>4479</v>
    <v>4480</v>
    <v>4481</v>
    <v>Eugene</v>
    <v>4482</v>
    <v>307</v>
    <v>Eugene</v>
    <v>mdp/vdpid/5053125603482402818</v>
  </rv>
  <rv s="0">
    <v>536870912</v>
    <v>Garden Grove</v>
    <v>a6f14e57-0f6c-4647-8909-f612c409b653</v>
    <v>en-US</v>
    <v>Map</v>
  </rv>
  <rv s="1">
    <fb>46.512999999999998</fb>
    <v>10</v>
  </rv>
  <rv s="2">
    <v>393</v>
    <v>8</v>
    <v>2520</v>
    <v>0</v>
    <v>Image of Garden Grove</v>
  </rv>
  <rv s="1">
    <fb>33.778888999999999</fb>
    <v>12</v>
  </rv>
  <rv s="3">
    <v>275</v>
  </rv>
  <rv s="4">
    <v>https://www.bing.com/search?q=garden+grove+california&amp;form=skydnc</v>
    <v>Learn more on Bing</v>
  </rv>
  <rv s="1">
    <fb>-117.960278</fb>
    <v>12</v>
  </rv>
  <rv s="1">
    <fb>172646</fb>
    <v>10</v>
  </rv>
  <rv s="5">
    <v>#VALUE!</v>
    <v>en-US</v>
    <v>a6f14e57-0f6c-4647-8909-f612c409b653</v>
    <v>536870912</v>
    <v>1</v>
    <v>2519</v>
    <v>4</v>
    <v>Garden Grove</v>
    <v>20</v>
    <v>21</v>
    <v>Map</v>
    <v>8</v>
    <v>9</v>
    <v>298</v>
    <v>3620</v>
    <v>4485</v>
    <v>4</v>
    <v>Garden Grove is a city in northern Orange County, California, located 34 miles southeast of the city of Los Angeles in the Los Angeles metropolitan area. The population was 170,883 at the 2010 United States Census. State Route 22, also known as the Garden Grove Freeway, passes through the city in an east–west direction. The western portion of the city is known as West Garden Grove.</v>
    <v>4486</v>
    <v>4487</v>
    <v>4488</v>
    <v>4489</v>
    <v>4490</v>
    <v>Garden Grove</v>
    <v>4491</v>
    <v>307</v>
    <v>Garden Grove</v>
    <v>mdp/vdpid/5061297513236004866</v>
  </rv>
  <rv s="0">
    <v>536870912</v>
    <v>Carytown</v>
    <v>846a0301-a0b9-f1a6-8734-2f3bbe766f57</v>
    <v>en-US</v>
    <v>Map</v>
  </rv>
  <rv s="0">
    <v>536870912</v>
    <v>Jasper County</v>
    <v>e8a9241a-a04a-5049-9109-afe441594477</v>
    <v>en-US</v>
    <v>Map</v>
  </rv>
  <rv s="1">
    <fb>37.450000000000003</fb>
    <v>10</v>
  </rv>
  <rv s="2">
    <v>394</v>
    <v>8</v>
    <v>2525</v>
    <v>0</v>
    <v>Image of Carytown</v>
  </rv>
  <rv s="1">
    <fb>37.263610999999997</fb>
    <v>12</v>
  </rv>
  <rv s="4">
    <v>https://www.bing.com/search?q=carytown+jasper+county+missouri&amp;form=skydnc</v>
    <v>Learn more on Bing</v>
  </rv>
  <rv s="1">
    <fb>-94.334166999999994</fb>
    <v>12</v>
  </rv>
  <rv s="1">
    <fb>282</fb>
    <v>10</v>
  </rv>
  <rv s="9">
    <v>#VALUE!</v>
    <v>en-US</v>
    <v>846a0301-a0b9-f1a6-8734-2f3bbe766f57</v>
    <v>536870912</v>
    <v>1</v>
    <v>2524</v>
    <v>75</v>
    <v>Carytown</v>
    <v>6</v>
    <v>7</v>
    <v>Map</v>
    <v>8</v>
    <v>9</v>
    <v>3437</v>
    <v>4494</v>
    <v>4495</v>
    <v>4</v>
    <v>Carytown is a village in Jasper County, Missouri, United States. The population was 271 at the 2010 census. It is part of the Joplin, Missouri Metropolitan Statistical Area.</v>
    <v>4496</v>
    <v>4497</v>
    <v>4498</v>
    <v>4499</v>
    <v>Carytown</v>
    <v>4500</v>
    <v>11</v>
    <v>Carytown</v>
    <v>mdp/vdpid/5096221573631705089</v>
  </rv>
  <rv s="0">
    <v>536870912</v>
    <v>Fort Collins</v>
    <v>7ebebad3-0833-400f-91d5-4e17c7316316</v>
    <v>en-US</v>
    <v>Map</v>
  </rv>
  <rv s="0">
    <v>536870912</v>
    <v>Larimer County</v>
    <v>f9de2be2-2abf-12ca-fb62-a4690898ece8</v>
    <v>en-US</v>
    <v>Map</v>
  </rv>
  <rv s="1">
    <fb>121.988439997</fb>
    <v>10</v>
  </rv>
  <rv s="2">
    <v>395</v>
    <v>8</v>
    <v>2531</v>
    <v>0</v>
    <v>Image of Fort Collins</v>
  </rv>
  <rv s="1">
    <fb>40.559167000000002</fb>
    <v>12</v>
  </rv>
  <rv s="3">
    <v>276</v>
  </rv>
  <rv s="4">
    <v>https://www.bing.com/search?q=fort+collins+colorado&amp;form=skydnc</v>
    <v>Learn more on Bing</v>
  </rv>
  <rv s="1">
    <fb>-105.078056</fb>
    <v>12</v>
  </rv>
  <rv s="1">
    <fb>167830</fb>
    <v>10</v>
  </rv>
  <rv s="5">
    <v>#VALUE!</v>
    <v>en-US</v>
    <v>7ebebad3-0833-400f-91d5-4e17c7316316</v>
    <v>536870912</v>
    <v>1</v>
    <v>2530</v>
    <v>4</v>
    <v>Fort Collins</v>
    <v>20</v>
    <v>21</v>
    <v>Map</v>
    <v>8</v>
    <v>9</v>
    <v>529</v>
    <v>4503</v>
    <v>4504</v>
    <v>4</v>
    <v>The City of Fort Collins is the Home Rule Municipality that is the county seat and the most populous municipality of Larimer County, Colorado, United States. Fort Collins is the principal city of the Fort Collins, CO Metropolitan Statistical Area and is a major city of the Front Range Urban Corridor. Situated on the Cache La Poudre River along the Colorado Front Range, Fort Collins is located 56 mi north of the Colorado State Capitol in Denver. With a 2019 estimated population of 170,243, it is the fourth most populous city in Colorado after Denver, Colorado Springs, and Aurora. Fort Collins is a midsize college city, home to Colorado State University and Front Range Community College's Larimer campus.</v>
    <v>4505</v>
    <v>4506</v>
    <v>4507</v>
    <v>4508</v>
    <v>4509</v>
    <v>Fort Collins</v>
    <v>4510</v>
    <v>538</v>
    <v>Fort Collins</v>
    <v>mdp/vdpid/5083873621491843074</v>
  </rv>
  <rv s="0">
    <v>536870912</v>
    <v>Corona</v>
    <v>fc84b6ea-8092-41f9-a4ef-d6600618e4c0</v>
    <v>en-US</v>
    <v>Map</v>
  </rv>
  <rv s="1">
    <fb>100.82899999999999</fb>
    <v>10</v>
  </rv>
  <rv s="2">
    <v>396</v>
    <v>8</v>
    <v>2539</v>
    <v>0</v>
    <v>Image of Corona</v>
  </rv>
  <rv s="1">
    <fb>33.866667</fb>
    <v>12</v>
  </rv>
  <rv s="3">
    <v>277</v>
  </rv>
  <rv s="4">
    <v>https://www.bing.com/search?q=corona+california&amp;form=skydnc</v>
    <v>Learn more on Bing</v>
  </rv>
  <rv s="1">
    <fb>-117.566667</fb>
    <v>12</v>
  </rv>
  <rv s="1">
    <fb>168819</fb>
    <v>10</v>
  </rv>
  <rv s="5">
    <v>#VALUE!</v>
    <v>en-US</v>
    <v>fc84b6ea-8092-41f9-a4ef-d6600618e4c0</v>
    <v>536870912</v>
    <v>1</v>
    <v>2538</v>
    <v>4</v>
    <v>Corona</v>
    <v>20</v>
    <v>21</v>
    <v>Map</v>
    <v>8</v>
    <v>9</v>
    <v>298</v>
    <v>3640</v>
    <v>4513</v>
    <v>4</v>
    <v>Corona is a city in Riverside County, California, United States. As of the 2010 census, the city had a population of 152,374, up from 124,966 at the 2000 census. The cities of Norco and Riverside lie to the north and northeast, Chino Hills and Yorba Linda to the northwest, and the Cleveland National Forest and the Santa Ana Mountains to the southwest, and unincorporated Riverside County along the rest of the border, respectively. Corona is approximately 48 miles southeast of Los Angeles and 95 miles north-northwest of San Diego.</v>
    <v>4514</v>
    <v>4515</v>
    <v>4516</v>
    <v>4517</v>
    <v>4518</v>
    <v>Corona</v>
    <v>4519</v>
    <v>307</v>
    <v>Corona</v>
    <v>mdp/vdpid/5061305244311355393</v>
  </rv>
  <rv s="0">
    <v>536870912</v>
    <v>Springfield</v>
    <v>fe914832-f5d4-457e-b15a-7ca3736df335</v>
    <v>en-US</v>
    <v>Map</v>
  </rv>
  <rv s="0">
    <v>536870912</v>
    <v>Greene County</v>
    <v>aa900b71-c0f0-2d86-d448-dedc44df11da</v>
    <v>en-US</v>
    <v>Map</v>
  </rv>
  <rv s="1">
    <fb>213.18</fb>
    <v>10</v>
  </rv>
  <rv s="2">
    <v>397</v>
    <v>8</v>
    <v>2546</v>
    <v>0</v>
    <v>Image of Springfield</v>
  </rv>
  <rv s="1">
    <fb>37.195</fb>
    <v>12</v>
  </rv>
  <rv s="4">
    <v>https://www.bing.com/search?q=springfield+missouri&amp;form=skydnc</v>
    <v>Learn more on Bing</v>
  </rv>
  <rv s="1">
    <fb>-93.286111000000005</fb>
    <v>12</v>
  </rv>
  <rv s="1">
    <fb>168122</fb>
    <v>10</v>
  </rv>
  <rv s="9">
    <v>#VALUE!</v>
    <v>en-US</v>
    <v>fe914832-f5d4-457e-b15a-7ca3736df335</v>
    <v>536870912</v>
    <v>1</v>
    <v>2545</v>
    <v>75</v>
    <v>Springfield</v>
    <v>20</v>
    <v>21</v>
    <v>Map</v>
    <v>8</v>
    <v>9</v>
    <v>3437</v>
    <v>4522</v>
    <v>4523</v>
    <v>4</v>
    <v>Springfield is the third largest city in the state of Missouri and the county seat of Greene County. As of the 2010 census, the city's population was 159,498. As of 2019, the Census Bureau estimated its population at 167,882. It is the principal city of the Springfield metropolitan area, which has a population of 462,369 and includes the counties of Christian, Dallas, Greene, Polk, and Webster.</v>
    <v>4524</v>
    <v>4525</v>
    <v>4526</v>
    <v>4527</v>
    <v>Springfield</v>
    <v>4528</v>
    <v>11</v>
    <v>Springfield</v>
    <v>mdp/vdpid/5096353387436310529</v>
  </rv>
  <rv s="0">
    <v>536870912</v>
    <v>Alexandria</v>
    <v>e6017e17-b5ca-4803-84ca-a04d0137f5b8</v>
    <v>en-US</v>
    <v>Map</v>
  </rv>
  <rv s="1">
    <fb>39.885816899200002</fb>
    <v>10</v>
  </rv>
  <rv s="2">
    <v>398</v>
    <v>8</v>
    <v>2550</v>
    <v>0</v>
    <v>Image of Alexandria</v>
  </rv>
  <rv s="4">
    <v>https://www.bing.com/search?q=alexandria+virginia&amp;form=skydnc</v>
    <v>Learn more on Bing</v>
  </rv>
  <rv s="1">
    <fb>160530</fb>
    <v>10</v>
  </rv>
  <rv s="13">
    <v>#VALUE!</v>
    <v>en-US</v>
    <v>e6017e17-b5ca-4803-84ca-a04d0137f5b8</v>
    <v>536870912</v>
    <v>1</v>
    <v>2549</v>
    <v>337</v>
    <v>Alexandria</v>
    <v>33</v>
    <v>21</v>
    <v>Map</v>
    <v>8</v>
    <v>9</v>
    <v>3530</v>
    <v>4531</v>
    <v>4</v>
    <v>Alexandria is an independent city in the Commonwealth of Virginia in the United States. As of the 2010 census, the population was 139,966, and in 2020, the population was estimated to be at 159,200. Located along the western bank of the Potomac River, Alexandria is approximately 7 miles south of downtown Washington, D.C.</v>
    <v>4532</v>
    <v>4533</v>
    <v>Alexandria</v>
    <v>4534</v>
    <v>1042</v>
    <v>Alexandria</v>
    <v>mdp/vdpid/10037616</v>
  </rv>
  <rv s="0">
    <v>536870912</v>
    <v>Hayward</v>
    <v>22b3ac03-d411-4799-9098-b36afda8b206</v>
    <v>en-US</v>
    <v>Map</v>
  </rv>
  <rv s="1">
    <fb>165.108</fb>
    <v>10</v>
  </rv>
  <rv s="2">
    <v>399</v>
    <v>8</v>
    <v>2555</v>
    <v>0</v>
    <v>Image of Hayward</v>
  </rv>
  <rv s="1">
    <fb>37.672111000000001</fb>
    <v>12</v>
  </rv>
  <rv s="4">
    <v>https://www.bing.com/search?q=hayward+california&amp;form=skydnc</v>
    <v>Learn more on Bing</v>
  </rv>
  <rv s="1">
    <fb>-122.083963</fb>
    <v>12</v>
  </rv>
  <rv s="1">
    <fb>159620</fb>
    <v>10</v>
  </rv>
  <rv s="9">
    <v>#VALUE!</v>
    <v>en-US</v>
    <v>22b3ac03-d411-4799-9098-b36afda8b206</v>
    <v>536870912</v>
    <v>1</v>
    <v>2554</v>
    <v>75</v>
    <v>Hayward</v>
    <v>20</v>
    <v>21</v>
    <v>Map</v>
    <v>8</v>
    <v>9</v>
    <v>298</v>
    <v>3567</v>
    <v>4537</v>
    <v>4</v>
    <v>Hayward is a city located in Alameda County, California in the East Bay subregion of the San Francisco Bay Area. With a 2019 population of 159,203, Hayward is the sixth largest city in the Bay Area and the third largest in Alameda County. Hayward was ranked as the 32nd most populous municipality in California. It is included in the San Francisco–Oakland–Fremont Metropolitan Statistical Area by the US Census. It is located primarily between Castro Valley, San Leandro and Union City, and lies at the eastern terminus of the San Mateo–Hayward Bridge. The city was devastated early in its history by the 1868 Hayward earthquake. From the early 20th century until the beginning of the 1980s, Hayward's economy was dominated by its now defunct food canning and salt production industries.</v>
    <v>4538</v>
    <v>4539</v>
    <v>4540</v>
    <v>4541</v>
    <v>Hayward</v>
    <v>4542</v>
    <v>307</v>
    <v>Hayward</v>
    <v>mdp/vdpid/5057972548734550017</v>
  </rv>
  <rv s="0">
    <v>536870912</v>
    <v>Clarksville</v>
    <v>8ef992df-bed0-48d8-996f-8672ce34b356</v>
    <v>en-US</v>
    <v>Map</v>
  </rv>
  <rv s="0">
    <v>536870912</v>
    <v>Montgomery County</v>
    <v>6b31db17-0c54-14e3-4837-8a59f0e52d98</v>
    <v>en-US</v>
    <v>Map</v>
  </rv>
  <rv s="1">
    <fb>247.4</fb>
    <v>10</v>
  </rv>
  <rv s="2">
    <v>400</v>
    <v>8</v>
    <v>2562</v>
    <v>0</v>
    <v>Image of Clarksville</v>
  </rv>
  <rv s="1">
    <fb>36.530749999999998</fb>
    <v>12</v>
  </rv>
  <rv s="0">
    <v>805306368</v>
    <v>Joe Pitts (Mayor)</v>
    <v>b9d02ad8-ec47-e2c9-5e31-b98d844f136c</v>
    <v>en-US</v>
    <v>Generic</v>
  </rv>
  <rv s="3">
    <v>278</v>
  </rv>
  <rv s="4">
    <v>https://www.bing.com/search?q=clarksville+tennessee&amp;form=skydnc</v>
    <v>Learn more on Bing</v>
  </rv>
  <rv s="1">
    <fb>-87.359772000000007</fb>
    <v>12</v>
  </rv>
  <rv s="1">
    <fb>156794</fb>
    <v>10</v>
  </rv>
  <rv s="5">
    <v>#VALUE!</v>
    <v>en-US</v>
    <v>8ef992df-bed0-48d8-996f-8672ce34b356</v>
    <v>536870912</v>
    <v>1</v>
    <v>2561</v>
    <v>4</v>
    <v>Clarksville</v>
    <v>20</v>
    <v>21</v>
    <v>Map</v>
    <v>8</v>
    <v>9</v>
    <v>2224</v>
    <v>4545</v>
    <v>4546</v>
    <v>4</v>
    <v>Clarksville is the county seat of Montgomery County, Tennessee, United States. It is the fifth-largest city in the state behind Nashville, Memphis, Knoxville, and Chattanooga. The city had a population of 132,929 at the 2010 census, and an estimated population of 158,146 in 2019.</v>
    <v>4547</v>
    <v>4548</v>
    <v>4550</v>
    <v>4551</v>
    <v>4552</v>
    <v>Clarksville</v>
    <v>4553</v>
    <v>11</v>
    <v>Clarksville</v>
    <v>mdp/vdpid/5482193652413366274</v>
  </rv>
  <rv s="0">
    <v>536870912</v>
    <v>Lakewood</v>
    <v>2a2f5c1c-841b-41f5-b9a8-dd02e0ae785e</v>
    <v>en-US</v>
    <v>Map</v>
  </rv>
  <rv s="0">
    <v>536870912</v>
    <v>Jefferson County</v>
    <v>1c941cd2-1ef4-293c-11db-b33871d1ba15</v>
    <v>en-US</v>
    <v>Map</v>
  </rv>
  <rv s="1">
    <fb>110.07449468900001</fb>
    <v>10</v>
  </rv>
  <rv s="2">
    <v>401</v>
    <v>8</v>
    <v>2569</v>
    <v>0</v>
    <v>Image of Lakewood</v>
  </rv>
  <rv s="1">
    <fb>39.706389000000001</fb>
    <v>12</v>
  </rv>
  <rv s="3">
    <v>279</v>
  </rv>
  <rv s="4">
    <v>https://www.bing.com/search?q=lakewood+colorado&amp;form=skydnc</v>
    <v>Learn more on Bing</v>
  </rv>
  <rv s="1">
    <fb>-105.102778</fb>
    <v>12</v>
  </rv>
  <rv s="1">
    <fb>156798</fb>
    <v>10</v>
  </rv>
  <rv s="5">
    <v>#VALUE!</v>
    <v>en-US</v>
    <v>2a2f5c1c-841b-41f5-b9a8-dd02e0ae785e</v>
    <v>536870912</v>
    <v>1</v>
    <v>2568</v>
    <v>4</v>
    <v>Lakewood</v>
    <v>20</v>
    <v>21</v>
    <v>Map</v>
    <v>8</v>
    <v>9</v>
    <v>529</v>
    <v>4556</v>
    <v>4557</v>
    <v>4</v>
    <v>The City of Lakewood is the Home Rule Municipality that is the most-populous municipality in Jefferson County, Colorado, United States. Lakewood is the fifth-most populous city in Colorado and the 172nd-most populous city in the United States. The city population was 142,980 at the 2010 United States Census. Lakewood lies immediately west of Denver and is one of the principle cities of the Denver–Aurora–Lakewood, CO Metropolitan Statistical Area and a major city of the Front Range Urban Corridor.</v>
    <v>4558</v>
    <v>4559</v>
    <v>4560</v>
    <v>4561</v>
    <v>4562</v>
    <v>Lakewood</v>
    <v>4563</v>
    <v>538</v>
    <v>Lakewood</v>
    <v>mdp/vdpid/5083957108240547841</v>
  </rv>
  <rv s="0">
    <v>536870912</v>
    <v>Lancaster</v>
    <v>e2f2296d-d830-43ce-af83-c7f26926552e</v>
    <v>en-US</v>
    <v>Map</v>
  </rv>
  <rv s="1">
    <fb>244.876</fb>
    <v>10</v>
  </rv>
  <rv s="2">
    <v>402</v>
    <v>8</v>
    <v>2575</v>
    <v>0</v>
    <v>Image of Lancaster</v>
  </rv>
  <rv s="1">
    <fb>34.683332999999998</fb>
    <v>12</v>
  </rv>
  <rv s="3">
    <v>280</v>
  </rv>
  <rv s="4">
    <v>https://www.bing.com/search?q=lancaster+california&amp;form=skydnc</v>
    <v>Learn more on Bing</v>
  </rv>
  <rv s="1">
    <fb>-118.15</fb>
    <v>12</v>
  </rv>
  <rv s="1">
    <fb>159053</fb>
    <v>10</v>
  </rv>
  <rv s="5">
    <v>#VALUE!</v>
    <v>en-US</v>
    <v>e2f2296d-d830-43ce-af83-c7f26926552e</v>
    <v>536870912</v>
    <v>1</v>
    <v>2574</v>
    <v>4</v>
    <v>Lancaster</v>
    <v>20</v>
    <v>21</v>
    <v>Map</v>
    <v>8</v>
    <v>9</v>
    <v>298</v>
    <v>299</v>
    <v>4566</v>
    <v>4</v>
    <v>Lancaster is a charter city in northern Los Angeles County, in the Antelope Valley of the western Mojave Desert in Southern California. As of the 2010 census it had a population of 156,633, and in 2019 the population was estimated at 157,601, making Lancaster the 33rd largest city in California. Lancaster is part of a twin city complex with its southern neighbor Palmdale, and together they are the principal cities within the Antelope Valley region.</v>
    <v>4567</v>
    <v>4568</v>
    <v>4569</v>
    <v>4570</v>
    <v>4571</v>
    <v>Lancaster</v>
    <v>4572</v>
    <v>307</v>
    <v>Lancaster</v>
    <v>mdp/vdpid/5059719058497208322</v>
  </rv>
  <rv s="0">
    <v>536870912</v>
    <v>Salinas</v>
    <v>ab877b14-1d08-405f-8b2b-5228faa6f437</v>
    <v>en-US</v>
    <v>Map</v>
  </rv>
  <rv s="0">
    <v>536870912</v>
    <v>Monterey County</v>
    <v>62b08ea9-b492-5614-9553-bf921595bd0d</v>
    <v>en-US</v>
    <v>Map</v>
  </rv>
  <rv s="1">
    <fb>60.131</fb>
    <v>10</v>
  </rv>
  <rv s="2">
    <v>403</v>
    <v>8</v>
    <v>2581</v>
    <v>0</v>
    <v>Image of Salinas</v>
  </rv>
  <rv s="1">
    <fb>36.677778000000004</fb>
    <v>12</v>
  </rv>
  <rv s="3">
    <v>281</v>
  </rv>
  <rv s="4">
    <v>https://www.bing.com/search?q=salinas+california&amp;form=skydnc</v>
    <v>Learn more on Bing</v>
  </rv>
  <rv s="1">
    <fb>-121.655556</fb>
    <v>12</v>
  </rv>
  <rv s="1">
    <fb>156259</fb>
    <v>10</v>
  </rv>
  <rv s="5">
    <v>#VALUE!</v>
    <v>en-US</v>
    <v>ab877b14-1d08-405f-8b2b-5228faa6f437</v>
    <v>536870912</v>
    <v>1</v>
    <v>2580</v>
    <v>4</v>
    <v>Salinas</v>
    <v>20</v>
    <v>21</v>
    <v>Map</v>
    <v>8</v>
    <v>9</v>
    <v>298</v>
    <v>4575</v>
    <v>4576</v>
    <v>4</v>
    <v>Salinas is a city in Monterey County, California, United States. With a population of 155,564, Salinas is the most populous city in Monterey County, as well as its county seat. Salinas is an urban area located just outside the southern portion of the Greater Bay Area and 10 miles southeast of the mouth of the Salinas River. The city is located at the mouth of the Salinas Valley, roughly eight miles from the Pacific Ocean, and it has a climate more influenced by the ocean than the interior.</v>
    <v>4577</v>
    <v>4578</v>
    <v>4579</v>
    <v>4580</v>
    <v>4581</v>
    <v>Salinas</v>
    <v>4582</v>
    <v>307</v>
    <v>Salinas</v>
    <v>mdp/vdpid/5058069032658272257</v>
  </rv>
  <rv s="0">
    <v>536870912</v>
    <v>Palmdale</v>
    <v>ce6ba26e-6764-4024-a1c7-03a3c963a2f8</v>
    <v>en-US</v>
    <v>Map</v>
  </rv>
  <rv s="1">
    <fb>275.09899999999999</fb>
    <v>10</v>
  </rv>
  <rv s="2">
    <v>404</v>
    <v>8</v>
    <v>2587</v>
    <v>0</v>
    <v>Image of Palmdale</v>
  </rv>
  <rv s="1">
    <fb>34.581111</fb>
    <v>12</v>
  </rv>
  <rv s="4">
    <v>https://www.bing.com/search?q=palmdale+california&amp;form=skydnc</v>
    <v>Learn more on Bing</v>
  </rv>
  <rv s="1">
    <fb>-118.100556</fb>
    <v>12</v>
  </rv>
  <rv s="1">
    <fb>156667</fb>
    <v>10</v>
  </rv>
  <rv s="9">
    <v>#VALUE!</v>
    <v>en-US</v>
    <v>ce6ba26e-6764-4024-a1c7-03a3c963a2f8</v>
    <v>536870912</v>
    <v>1</v>
    <v>2586</v>
    <v>75</v>
    <v>Palmdale</v>
    <v>6</v>
    <v>7</v>
    <v>Map</v>
    <v>8</v>
    <v>9</v>
    <v>298</v>
    <v>299</v>
    <v>4585</v>
    <v>4</v>
    <v>Palmdale is a city in northern Los Angeles County in the U.S. state of California. The city lies in the Antelope Valley region of Southern California. The San Gabriel Mountains separate Palmdale from the Los Angeles Basin to the south.</v>
    <v>4586</v>
    <v>4587</v>
    <v>4588</v>
    <v>4589</v>
    <v>Palmdale</v>
    <v>4590</v>
    <v>307</v>
    <v>Palmdale</v>
    <v>mdp/vdpid/5061223855167635457</v>
  </rv>
  <rv s="0">
    <v>536870912</v>
    <v>Hollywood</v>
    <v>ac8c50db-3c4b-44f9-9a17-133e4ea4baff</v>
    <v>en-US</v>
    <v>Map</v>
  </rv>
  <rv s="1">
    <fb>79.8</fb>
    <v>10</v>
  </rv>
  <rv s="2">
    <v>405</v>
    <v>8</v>
    <v>2594</v>
    <v>0</v>
    <v>Image of Hollywood</v>
  </rv>
  <rv s="1">
    <fb>26.0117574</fb>
    <v>12</v>
  </rv>
  <rv s="3">
    <v>282</v>
  </rv>
  <rv s="4">
    <v>https://www.bing.com/search?q=hollywood+florida&amp;form=skydnc</v>
    <v>Learn more on Bing</v>
  </rv>
  <rv s="1">
    <fb>-80.139055099999993</fb>
    <v>12</v>
  </rv>
  <rv s="1">
    <fb>154823</fb>
    <v>10</v>
  </rv>
  <rv s="5">
    <v>#VALUE!</v>
    <v>en-US</v>
    <v>ac8c50db-3c4b-44f9-9a17-133e4ea4baff</v>
    <v>536870912</v>
    <v>1</v>
    <v>2593</v>
    <v>4</v>
    <v>Hollywood</v>
    <v>20</v>
    <v>21</v>
    <v>Map</v>
    <v>8</v>
    <v>9</v>
    <v>3139</v>
    <v>4373</v>
    <v>4593</v>
    <v>4</v>
    <v>Hollywood is a city in southern Broward County, Florida, United States, located between Fort Lauderdale and Miami. The average temperature is between 68 and 83 °F. As of July 1, 2019, Hollywood had a population of 154,817. Founded in 1925, the city grew rapidly in the 1950s and 1960s, and is now the twelfth-largest city in Florida. Hollywood is a principal city of the Miami metropolitan area, which was home to an estimated 6,012,331 people at the 2015 census.</v>
    <v>4594</v>
    <v>4595</v>
    <v>4596</v>
    <v>4597</v>
    <v>4598</v>
    <v>Hollywood</v>
    <v>4599</v>
    <v>599</v>
    <v>Hollywood</v>
    <v>mdp/vdpid/5502108670856527873</v>
  </rv>
  <rv s="0">
    <v>536870912</v>
    <v>Springfield</v>
    <v>b13edabe-465e-4e77-a984-eaef3d41fd8b</v>
    <v>en-US</v>
    <v>Map</v>
  </rv>
  <rv s="0">
    <v>536870912</v>
    <v>Hampden County</v>
    <v>7e44dc83-a3ec-de05-51d9-9165b0768be5</v>
    <v>en-US</v>
    <v>Map</v>
  </rv>
  <rv s="2">
    <v>406</v>
    <v>8</v>
    <v>2601</v>
    <v>0</v>
    <v>Image of Springfield</v>
  </rv>
  <rv s="1">
    <fb>42.112411000000002</fb>
    <v>12</v>
  </rv>
  <rv s="0">
    <v>805306368</v>
    <v>Domenic Sarno (Mayor)</v>
    <v>bbafa22a-9624-4af6-9d56-2abde7f4e3fd</v>
    <v>en-US</v>
    <v>Generic</v>
  </rv>
  <rv s="3">
    <v>283</v>
  </rv>
  <rv s="4">
    <v>https://www.bing.com/search?q=springfield+massachusetts&amp;form=skydnc</v>
    <v>Learn more on Bing</v>
  </rv>
  <rv s="1">
    <fb>-72.547454999999999</fb>
    <v>12</v>
  </rv>
  <rv s="1">
    <fb>155032</fb>
    <v>10</v>
  </rv>
  <rv s="5">
    <v>#VALUE!</v>
    <v>en-US</v>
    <v>b13edabe-465e-4e77-a984-eaef3d41fd8b</v>
    <v>536870912</v>
    <v>1</v>
    <v>2600</v>
    <v>4</v>
    <v>Springfield</v>
    <v>20</v>
    <v>21</v>
    <v>Map</v>
    <v>8</v>
    <v>9</v>
    <v>3263</v>
    <v>4602</v>
    <v>2374</v>
    <v>4</v>
    <v>Springfield is a city in the state of Massachusetts, United States, and the seat of Hampden County. Springfield sits on the eastern bank of the Connecticut River near its confluence with three rivers: the western Westfield River, the eastern Chicopee River, and the eastern Mill River. As of the 2010 Census, the city's population was 153,060. As of 2019, the estimated population was 153,606, making it the third-largest city in Massachusetts, the fourth-most populous city in New England after Boston, Worcester, and Providence, and the 12th-most populous in the Northeastern United States. Metropolitan Springfield, as one of two metropolitan areas in Massachusetts, had a population of 692,942 as of 2010.</v>
    <v>4603</v>
    <v>4604</v>
    <v>4606</v>
    <v>4607</v>
    <v>4608</v>
    <v>Springfield</v>
    <v>4609</v>
    <v>599</v>
    <v>Springfield</v>
    <v>mdp/vdpid/5488774746965278721</v>
  </rv>
  <rv s="0">
    <v>536870912</v>
    <v>Macon</v>
    <v>7593394c-4b64-4817-ba08-6456aff85119</v>
    <v>en-US</v>
    <v>Map</v>
  </rv>
  <rv s="0">
    <v>536870912</v>
    <v>Bibb County</v>
    <v>92f5ab51-5482-1609-0f18-e55292c3e0b2</v>
    <v>en-US</v>
    <v>Map</v>
  </rv>
  <rv s="1">
    <fb>660.78366659002404</fb>
    <v>10</v>
  </rv>
  <rv s="2">
    <v>407</v>
    <v>8</v>
    <v>2607</v>
    <v>0</v>
    <v>Image of Macon</v>
  </rv>
  <rv s="1">
    <fb>32.838095000000003</fb>
    <v>12</v>
  </rv>
  <rv s="0">
    <v>805306368</v>
    <v>Robert Reichert (Mayor)</v>
    <v>e756da5a-6ba5-ba76-d883-87a14371c178</v>
    <v>en-US</v>
    <v>Generic</v>
  </rv>
  <rv s="3">
    <v>284</v>
  </rv>
  <rv s="4">
    <v>https://www.bing.com/search?q=macon+georgia&amp;form=skydnc</v>
    <v>Learn more on Bing</v>
  </rv>
  <rv s="1">
    <fb>-83.670511000000005</fb>
    <v>12</v>
  </rv>
  <rv s="1">
    <fb>153159</fb>
    <v>10</v>
  </rv>
  <rv s="5">
    <v>#VALUE!</v>
    <v>en-US</v>
    <v>7593394c-4b64-4817-ba08-6456aff85119</v>
    <v>536870912</v>
    <v>1</v>
    <v>2606</v>
    <v>4</v>
    <v>Macon</v>
    <v>6</v>
    <v>7</v>
    <v>Map</v>
    <v>8</v>
    <v>118</v>
    <v>3400</v>
    <v>4612</v>
    <v>4613</v>
    <v>4</v>
    <v>Macon, officially Macon–Bibb County, is a consolidated city-county in the U.S. state of Georgia. Macon lies near the state's geographic center, about 85 miles southeast of Atlanta—hence the city's nickname, "The Heart of Georgia".</v>
    <v>4614</v>
    <v>4615</v>
    <v>4617</v>
    <v>4618</v>
    <v>4619</v>
    <v>Macon</v>
    <v>4620</v>
    <v>599</v>
    <v>Macon</v>
    <v>mdp/vdpid/5496766755789340673</v>
  </rv>
  <rv s="0">
    <v>536870912</v>
    <v>Sunnyvale</v>
    <v>e0e1301d-1f60-4b4c-bec7-c4fee3fce459</v>
    <v>en-US</v>
    <v>Map</v>
  </rv>
  <rv s="1">
    <fb>58.765000000000001</fb>
    <v>10</v>
  </rv>
  <rv s="2">
    <v>408</v>
    <v>8</v>
    <v>2612</v>
    <v>0</v>
    <v>Image of Sunnyvale</v>
  </rv>
  <rv s="1">
    <fb>37.371110999999999</fb>
    <v>12</v>
  </rv>
  <rv s="3">
    <v>285</v>
  </rv>
  <rv s="4">
    <v>https://www.bing.com/search?q=sunnyvale+california&amp;form=skydnc</v>
    <v>Learn more on Bing</v>
  </rv>
  <rv s="1">
    <fb>-122.03749999999999</fb>
    <v>12</v>
  </rv>
  <rv s="1">
    <fb>153185</fb>
    <v>10</v>
  </rv>
  <rv s="5">
    <v>#VALUE!</v>
    <v>en-US</v>
    <v>e0e1301d-1f60-4b4c-bec7-c4fee3fce459</v>
    <v>536870912</v>
    <v>1</v>
    <v>2611</v>
    <v>4</v>
    <v>Sunnyvale</v>
    <v>20</v>
    <v>21</v>
    <v>Map</v>
    <v>8</v>
    <v>9</v>
    <v>298</v>
    <v>3129</v>
    <v>4623</v>
    <v>4</v>
    <v>Sunnyvale is a city located in Santa Clara County, California, in Silicon Valley. As of the 2010 United States Census, the population was 140,095. Sunnyvale is the 7th most populous city in the San Francisco Bay Area and one of the major cities comprising Silicon Valley. It is bordered by portions of San Jose to the north, Moffett Federal Airfield to the northwest, Mountain View to the northwest, Los Altos to the southwest, Cupertino to the south, and Santa Clara to the east. It lies along the historic El Camino Real and Highway 101.</v>
    <v>4624</v>
    <v>4625</v>
    <v>4626</v>
    <v>4627</v>
    <v>4628</v>
    <v>Sunnyvale</v>
    <v>4629</v>
    <v>307</v>
    <v>Sunnyvale</v>
    <v>mdp/vdpid/5057989736237367301</v>
  </rv>
  <rv s="0">
    <v>536870912</v>
    <v>Pomona</v>
    <v>b8dc996f-692a-4b85-94ce-35da6ef7b946</v>
    <v>en-US</v>
    <v>Map</v>
  </rv>
  <rv s="1">
    <fb>59.473999999999997</fb>
    <v>10</v>
  </rv>
  <rv s="2">
    <v>409</v>
    <v>8</v>
    <v>2618</v>
    <v>0</v>
    <v>Image of Pomona</v>
  </rv>
  <rv s="1">
    <fb>34.055118</fb>
    <v>12</v>
  </rv>
  <rv s="3">
    <v>286</v>
  </rv>
  <rv s="4">
    <v>https://www.bing.com/search?q=pomona+california&amp;form=skydnc</v>
    <v>Learn more on Bing</v>
  </rv>
  <rv s="1">
    <fb>-117.75004800000001</fb>
    <v>12</v>
  </rv>
  <rv s="1">
    <fb>152361</fb>
    <v>10</v>
  </rv>
  <rv s="5">
    <v>#VALUE!</v>
    <v>en-US</v>
    <v>b8dc996f-692a-4b85-94ce-35da6ef7b946</v>
    <v>536870912</v>
    <v>1</v>
    <v>2617</v>
    <v>4</v>
    <v>Pomona</v>
    <v>6</v>
    <v>7</v>
    <v>Map</v>
    <v>8</v>
    <v>9</v>
    <v>298</v>
    <v>299</v>
    <v>4632</v>
    <v>4</v>
    <v>Pomona is a city in Los Angeles County, California, United States. Pomona is located in the Pomona Valley, between the Inland Empire and the San Gabriel Valley. As of the 2010 United States Census, the city's population was 149,058.</v>
    <v>4633</v>
    <v>4634</v>
    <v>4635</v>
    <v>4636</v>
    <v>4637</v>
    <v>Pomona</v>
    <v>4638</v>
    <v>307</v>
    <v>Pomona</v>
    <v>mdp/vdpid/5061298641386340353</v>
  </rv>
  <rv s="0">
    <v>536870912</v>
    <v>Killeen</v>
    <v>579838c9-9d15-4771-b798-74dd8159fe69</v>
    <v>en-US</v>
    <v>Map</v>
  </rv>
  <rv s="0">
    <v>536870912</v>
    <v>Bell County</v>
    <v>dbef02f5-3e14-422d-3d76-f9cb762e50d6</v>
    <v>en-US</v>
    <v>Map</v>
  </rv>
  <rv s="1">
    <fb>273.60000000000002</fb>
    <v>10</v>
  </rv>
  <rv s="2">
    <v>410</v>
    <v>8</v>
    <v>2624</v>
    <v>0</v>
    <v>Image of Killeen</v>
  </rv>
  <rv s="1">
    <fb>31.117809999999999</fb>
    <v>12</v>
  </rv>
  <rv s="3">
    <v>287</v>
  </rv>
  <rv s="4">
    <v>https://www.bing.com/search?q=killeen+texas&amp;form=skydnc</v>
    <v>Learn more on Bing</v>
  </rv>
  <rv s="1">
    <fb>-97.731128999999996</fb>
    <v>12</v>
  </rv>
  <rv s="1">
    <fb>149103</fb>
    <v>10</v>
  </rv>
  <rv s="5">
    <v>#VALUE!</v>
    <v>en-US</v>
    <v>579838c9-9d15-4771-b798-74dd8159fe69</v>
    <v>536870912</v>
    <v>1</v>
    <v>2623</v>
    <v>4</v>
    <v>Killeen</v>
    <v>20</v>
    <v>21</v>
    <v>Map</v>
    <v>8</v>
    <v>9</v>
    <v>2272</v>
    <v>4641</v>
    <v>4642</v>
    <v>4</v>
    <v>Killeen is a city in Bell County, Texas, United States. According to the 2010 census, its population was 127,921, making it the 21st-most populous city in Texas and the largest of the three principal cities of Bell County. It is the principal city of the Killeen–Temple–Fort Hood Metropolitan Statistical Area. Killeen is 55 miles north of Austin, 125 miles southwest of Dallas, and 125 miles northeast of San Antonio.</v>
    <v>4643</v>
    <v>4644</v>
    <v>4645</v>
    <v>4646</v>
    <v>4647</v>
    <v>Killeen</v>
    <v>4648</v>
    <v>11</v>
    <v>Killeen</v>
    <v>mdp/vdpid/5108051014200590337</v>
  </rv>
  <rv s="0">
    <v>536870912</v>
    <v>Escondido</v>
    <v>c5fab3d9-87ce-4cb6-a4af-fd5d622a1a08</v>
    <v>en-US</v>
    <v>Map</v>
  </rv>
  <rv s="1">
    <fb>95.801000000000002</fb>
    <v>10</v>
  </rv>
  <rv s="2">
    <v>411</v>
    <v>8</v>
    <v>2630</v>
    <v>0</v>
    <v>Image of Escondido</v>
  </rv>
  <rv s="1">
    <fb>33.130363000000003</fb>
    <v>12</v>
  </rv>
  <rv s="3">
    <v>288</v>
  </rv>
  <rv s="4">
    <v>https://www.bing.com/search?q=escondido+california&amp;form=skydnc</v>
    <v>Learn more on Bing</v>
  </rv>
  <rv s="1">
    <fb>-117.0853571</fb>
    <v>12</v>
  </rv>
  <rv s="1">
    <fb>152213</fb>
    <v>10</v>
  </rv>
  <rv s="5">
    <v>#VALUE!</v>
    <v>en-US</v>
    <v>c5fab3d9-87ce-4cb6-a4af-fd5d622a1a08</v>
    <v>536870912</v>
    <v>1</v>
    <v>2629</v>
    <v>4</v>
    <v>Escondido</v>
    <v>20</v>
    <v>21</v>
    <v>Map</v>
    <v>8</v>
    <v>9</v>
    <v>298</v>
    <v>3107</v>
    <v>4651</v>
    <v>4</v>
    <v>Escondido is a city in San Diego County's North County region, 30 miles northeast of downtown San Diego, 15 miles from the ocean, and 40 miles from the Mexican border. The city occupies a shallow valley ringed by rocky hills. Incorporated in 1888, it is one of the oldest cities in San Diego County. It has a population of 143,911 as of the 2010 census.</v>
    <v>4652</v>
    <v>4653</v>
    <v>4654</v>
    <v>4655</v>
    <v>4656</v>
    <v>Escondido</v>
    <v>4657</v>
    <v>307</v>
    <v>Escondido</v>
    <v>mdp/vdpid/5073366200075943938</v>
  </rv>
  <rv s="0">
    <v>536870912</v>
    <v>Naperville</v>
    <v>e41c4b58-ad60-471e-ad03-af2c1bedce70</v>
    <v>en-US</v>
    <v>Map</v>
  </rv>
  <rv s="1">
    <fb>92</fb>
    <v>10</v>
  </rv>
  <rv s="2">
    <v>412</v>
    <v>8</v>
    <v>2636</v>
    <v>0</v>
    <v>Image of Naperville</v>
  </rv>
  <rv s="1">
    <fb>41.748060000000002</fb>
    <v>12</v>
  </rv>
  <rv s="0">
    <v>805306368</v>
    <v>Steve Chirico (Mayor)</v>
    <v>cfdf9c62-01a4-2e65-c52d-224753f2ef33</v>
    <v>en-US</v>
    <v>Generic</v>
  </rv>
  <rv s="3">
    <v>289</v>
  </rv>
  <rv s="4">
    <v>https://www.bing.com/search?q=naperville+illinois&amp;form=skydnc</v>
    <v>Learn more on Bing</v>
  </rv>
  <rv s="1">
    <fb>-88.165559999999999</fb>
    <v>12</v>
  </rv>
  <rv s="1">
    <fb>148304</fb>
    <v>10</v>
  </rv>
  <rv s="5">
    <v>#VALUE!</v>
    <v>en-US</v>
    <v>e41c4b58-ad60-471e-ad03-af2c1bedce70</v>
    <v>536870912</v>
    <v>1</v>
    <v>2635</v>
    <v>4</v>
    <v>Naperville</v>
    <v>20</v>
    <v>21</v>
    <v>Map</v>
    <v>8</v>
    <v>9</v>
    <v>702</v>
    <v>4201</v>
    <v>4660</v>
    <v>4</v>
    <v>Naperville is a city in DuPage and Will counties in the U.S. state of Illinois and a suburb of Chicago. Located 28 miles west of Chicago, Naperville was founded in 1831 and developed into the third-largest city in Illinois. As of the 2010 census, the city had a population of 141,853, which was estimated to have increased to 148,449 by 2019.</v>
    <v>4661</v>
    <v>4662</v>
    <v>4664</v>
    <v>4665</v>
    <v>4666</v>
    <v>Naperville</v>
    <v>4667</v>
    <v>11</v>
    <v>Naperville</v>
    <v>mdp/vdpid/5477670711055089680</v>
  </rv>
  <rv s="0">
    <v>536870912</v>
    <v>Bellevue</v>
    <v>a2e3a3eb-b83e-42f0-bf19-95b4c4c9d3c0</v>
    <v>en-US</v>
    <v>Map</v>
  </rv>
  <rv s="1">
    <fb>94.46</fb>
    <v>10</v>
  </rv>
  <rv s="2">
    <v>413</v>
    <v>8</v>
    <v>2644</v>
    <v>0</v>
    <v>Image of Bellevue</v>
  </rv>
  <rv s="1">
    <fb>47.613702400000001</fb>
    <v>12</v>
  </rv>
  <rv s="0">
    <v>805306368</v>
    <v>Lynne Robinson (Mayor)</v>
    <v>df387fd6-b24b-b007-a4c4-19fb489b3eda</v>
    <v>en-US</v>
    <v>Generic</v>
  </rv>
  <rv s="3">
    <v>290</v>
  </rv>
  <rv s="4">
    <v>https://www.bing.com/search?q=bellevue+washington&amp;form=skydnc</v>
    <v>Learn more on Bing</v>
  </rv>
  <rv s="1">
    <fb>-122.19093410000001</fb>
    <v>12</v>
  </rv>
  <rv s="1">
    <fb>147599</fb>
    <v>10</v>
  </rv>
  <rv s="5">
    <v>#VALUE!</v>
    <v>en-US</v>
    <v>a2e3a3eb-b83e-42f0-bf19-95b4c4c9d3c0</v>
    <v>536870912</v>
    <v>1</v>
    <v>2643</v>
    <v>4</v>
    <v>Bellevue</v>
    <v>20</v>
    <v>21</v>
    <v>Map</v>
    <v>8</v>
    <v>9</v>
    <v>2699</v>
    <v>2749</v>
    <v>4670</v>
    <v>4</v>
    <v>Bellevue is a city in the Eastside region of King County, Washington, United States, located across Lake Washington from Seattle. It is the third-largest city in the Seattle metropolitan area and has variously been characterized as an edge city, a suburb, boomburb, or satellite city. Its population was 122,363 at the 2010 census and 148,164 in a 2019 census estimate. The city's name is derived from the French term belle vue.</v>
    <v>4671</v>
    <v>4672</v>
    <v>4674</v>
    <v>4675</v>
    <v>4676</v>
    <v>Bellevue</v>
    <v>4677</v>
    <v>307</v>
    <v>Bellevue</v>
    <v>mdp/vdpid/4860655842355052546</v>
  </rv>
  <rv s="0">
    <v>536870912</v>
    <v>Murfreesboro</v>
    <v>f76c2348-d315-470f-aba1-5b34bca1ffc1</v>
    <v>en-US</v>
    <v>Map</v>
  </rv>
  <rv s="0">
    <v>536870912</v>
    <v>Rutherford County</v>
    <v>30fdbd44-6600-009d-21bf-8054afb98d7a</v>
    <v>en-US</v>
    <v>Map</v>
  </rv>
  <rv s="1">
    <fb>101</fb>
    <v>10</v>
  </rv>
  <rv s="2">
    <v>414</v>
    <v>8</v>
    <v>2651</v>
    <v>0</v>
    <v>Image of Murfreesboro</v>
  </rv>
  <rv s="1">
    <fb>35.846142999999998</fb>
    <v>12</v>
  </rv>
  <rv s="3">
    <v>291</v>
  </rv>
  <rv s="4">
    <v>https://www.bing.com/search?q=murfreesboro+tennessee&amp;form=skydnc</v>
    <v>Learn more on Bing</v>
  </rv>
  <rv s="1">
    <fb>-86.392077999999998</fb>
    <v>12</v>
  </rv>
  <rv s="1">
    <fb>141344</fb>
    <v>10</v>
  </rv>
  <rv s="5">
    <v>#VALUE!</v>
    <v>en-US</v>
    <v>f76c2348-d315-470f-aba1-5b34bca1ffc1</v>
    <v>536870912</v>
    <v>1</v>
    <v>2650</v>
    <v>4</v>
    <v>Murfreesboro</v>
    <v>20</v>
    <v>21</v>
    <v>Map</v>
    <v>8</v>
    <v>9</v>
    <v>2224</v>
    <v>4680</v>
    <v>4681</v>
    <v>4</v>
    <v>Murfreesboro is a city and county seat of Rutherford County, Tennessee, United States. The population was 108,755 according to the 2010 census, up from 68,816 residents certified in 2000. In 2019, census estimates showed a population of 146,900. Murfreesboro is located in the Nashville metropolitan area of Middle Tennessee, 34 miles southeast of downtown Nashville.</v>
    <v>4682</v>
    <v>4683</v>
    <v>4684</v>
    <v>4685</v>
    <v>4686</v>
    <v>Murfreesboro</v>
    <v>4687</v>
    <v>11</v>
    <v>Murfreesboro</v>
    <v>mdp/vdpid/5482675728115826689</v>
  </rv>
  <rv s="0">
    <v>536870912</v>
    <v>Midland</v>
    <v>6df07a6d-4bea-43fa-b112-dd505b7ceb83</v>
    <v>en-US</v>
    <v>Map</v>
  </rv>
  <rv s="0">
    <v>536870912</v>
    <v>Midland County</v>
    <v>26e9601e-f843-dc06-b00a-3ea845c93ce9</v>
    <v>en-US</v>
    <v>Map</v>
  </rv>
  <rv s="1">
    <fb>185.2</fb>
    <v>10</v>
  </rv>
  <rv s="2">
    <v>415</v>
    <v>8</v>
    <v>2657</v>
    <v>0</v>
    <v>Image of Midland</v>
  </rv>
  <rv s="1">
    <fb>32</fb>
    <v>12</v>
  </rv>
  <rv s="3">
    <v>292</v>
  </rv>
  <rv s="4">
    <v>https://www.bing.com/search?q=midland+texas&amp;form=skydnc</v>
    <v>Learn more on Bing</v>
  </rv>
  <rv s="1">
    <fb>-102.1</fb>
    <v>12</v>
  </rv>
  <rv s="1">
    <fb>142344</fb>
    <v>10</v>
  </rv>
  <rv s="5">
    <v>#VALUE!</v>
    <v>en-US</v>
    <v>6df07a6d-4bea-43fa-b112-dd505b7ceb83</v>
    <v>536870912</v>
    <v>1</v>
    <v>2656</v>
    <v>4</v>
    <v>Midland</v>
    <v>20</v>
    <v>21</v>
    <v>Map</v>
    <v>8</v>
    <v>9</v>
    <v>2272</v>
    <v>4690</v>
    <v>4691</v>
    <v>4</v>
    <v>Midland is a city in and the county seat of Midland County, Texas, United States, on western Texas's Southern Plains. A small part of Midland is in Martin County. At the 2010 census, Midland's population was 111,147, and a 2019 estimate put it at 146,038, making it Texas's 24th-most populous city; due to its oil boom, some officials have given population estimates above 155,000. It is the principal city of the Midland, Texas metropolitan statistical area, which includes all of Midland County, the population of which grew 4.6% between July 1, 2011, and July 1, 2012, to 151,662, according to the U.S. Census Bureau. The metropolitan area is part of the larger Midland–Odessa combined statistical area, which had an estimated population of 295,987 on July 1, 2012. People in Midland are called Midlanders.</v>
    <v>4692</v>
    <v>4693</v>
    <v>4694</v>
    <v>4695</v>
    <v>4696</v>
    <v>Midland</v>
    <v>4697</v>
    <v>11</v>
    <v>Midland</v>
    <v>mdp/vdpid/5101338322773475329</v>
  </rv>
  <rv s="0">
    <v>536870912</v>
    <v>Rockford</v>
    <v>a8c9767a-55e9-4e80-a2fc-209047ccfc63</v>
    <v>en-US</v>
    <v>Map</v>
  </rv>
  <rv s="0">
    <v>536870912</v>
    <v>Winnebago County</v>
    <v>a62b3600-ef73-ded7-cd4c-cd9e96a325af</v>
    <v>en-US</v>
    <v>Map</v>
  </rv>
  <rv s="1">
    <fb>158.19999999999999</fb>
    <v>10</v>
  </rv>
  <rv s="2">
    <v>416</v>
    <v>8</v>
    <v>2663</v>
    <v>0</v>
    <v>Image of Rockford</v>
  </rv>
  <rv s="1">
    <fb>42.259444000000002</fb>
    <v>12</v>
  </rv>
  <rv s="0">
    <v>805306368</v>
    <v>Tom McNamara (Mayor)</v>
    <v>27a52177-dd3d-9020-046e-9ba1c946cc6f</v>
    <v>en-US</v>
    <v>Generic</v>
  </rv>
  <rv s="3">
    <v>293</v>
  </rv>
  <rv s="4">
    <v>https://www.bing.com/search?q=rockford+illinois&amp;form=skydnc</v>
    <v>Learn more on Bing</v>
  </rv>
  <rv s="1">
    <fb>-89.064443999999995</fb>
    <v>12</v>
  </rv>
  <rv s="1">
    <fb>146526</fb>
    <v>10</v>
  </rv>
  <rv s="5">
    <v>#VALUE!</v>
    <v>en-US</v>
    <v>a8c9767a-55e9-4e80-a2fc-209047ccfc63</v>
    <v>536870912</v>
    <v>1</v>
    <v>2662</v>
    <v>4</v>
    <v>Rockford</v>
    <v>20</v>
    <v>21</v>
    <v>Map</v>
    <v>8</v>
    <v>9</v>
    <v>702</v>
    <v>4700</v>
    <v>4701</v>
    <v>4</v>
    <v>Rockford is a city in Winnebago County, Illinois, United States, located in the far northern part of the state. Situated on the banks of the Rock River, Rockford is the county seat of Winnebago County. The largest city in Illinois outside of the Chicago metropolitan area, Rockford is the fourth-largest city in the state and the 171st most populous in the United States. According to 2010 U.S. Census data, the City of Rockford had a population of 152,871, with an outlying metropolitan area population of 348,360. The City of Rockford's population was 145,609 as of 2019, down 5.0% since 2010.</v>
    <v>4702</v>
    <v>4703</v>
    <v>4705</v>
    <v>4706</v>
    <v>4707</v>
    <v>Rockford</v>
    <v>4708</v>
    <v>11</v>
    <v>Rockford</v>
    <v>mdp/vdpid/5476796080207167489</v>
  </rv>
  <rv s="0">
    <v>536870912</v>
    <v>Paterson</v>
    <v>affa2ebb-0a67-45d1-86ed-a0382e19ce65</v>
    <v>en-US</v>
    <v>Map</v>
  </rv>
  <rv s="0">
    <v>536870912</v>
    <v>Passaic County</v>
    <v>306b50d4-a995-4399-52c7-8d530fc15697</v>
    <v>en-US</v>
    <v>Map</v>
  </rv>
  <rv s="1">
    <fb>22.544</fb>
    <v>10</v>
  </rv>
  <rv s="2">
    <v>417</v>
    <v>8</v>
    <v>2669</v>
    <v>0</v>
    <v>Image of Paterson</v>
  </rv>
  <rv s="1">
    <fb>40.914746000000001</fb>
    <v>12</v>
  </rv>
  <rv s="3">
    <v>294</v>
  </rv>
  <rv s="4">
    <v>https://www.bing.com/search?q=paterson+new+jersey&amp;form=skydnc</v>
    <v>Learn more on Bing</v>
  </rv>
  <rv s="1">
    <fb>-74.162825999999995</fb>
    <v>12</v>
  </rv>
  <rv s="1">
    <fb>145627</fb>
    <v>10</v>
  </rv>
  <rv s="5">
    <v>#VALUE!</v>
    <v>en-US</v>
    <v>affa2ebb-0a67-45d1-86ed-a0382e19ce65</v>
    <v>536870912</v>
    <v>1</v>
    <v>2668</v>
    <v>4</v>
    <v>Paterson</v>
    <v>20</v>
    <v>21</v>
    <v>Map</v>
    <v>8</v>
    <v>9</v>
    <v>1679</v>
    <v>4711</v>
    <v>4712</v>
    <v>4</v>
    <v>Paterson is the largest city in and the county seat of Passaic County, New Jersey, United States. As of the 2010 United States Census, its population was 146,199, rendering it New Jersey's third-most-populous city reflecting a decline of 3,023 from the 149,222 counted in the 2000 Census, which had in turn increased by 8,331 from the 140,891 counted in the 1990 Census. For 2019, the Census Bureau's Population Estimates Program calculated a population of 145,233, a decrease of 0.6% from the 2010 enumeration, making the city the 181st-most-populous in the nation. Paterson has the third-highest density of any U.S. city with over 100,000 people, behind only New York City and San Francisco.</v>
    <v>4713</v>
    <v>4714</v>
    <v>4715</v>
    <v>4716</v>
    <v>4717</v>
    <v>Paterson</v>
    <v>4718</v>
    <v>599</v>
    <v>Paterson</v>
    <v>mdp/vdpid/5487315183716007938</v>
  </rv>
  <rv s="0">
    <v>536870912</v>
    <v>Savannah</v>
    <v>6e07d382-f1bc-4c97-8424-6fbc9ef0dd81</v>
    <v>en-US</v>
    <v>Map</v>
  </rv>
  <rv s="0">
    <v>536870912</v>
    <v>Chatham County</v>
    <v>b68fee8c-acab-a423-80f6-56b53d4d3da4</v>
    <v>en-US</v>
    <v>Map</v>
  </rv>
  <rv s="1">
    <fb>281.5</fb>
    <v>10</v>
  </rv>
  <rv s="2">
    <v>418</v>
    <v>8</v>
    <v>2675</v>
    <v>0</v>
    <v>Image of Savannah</v>
  </rv>
  <rv s="1">
    <fb>32.016666999999998</fb>
    <v>12</v>
  </rv>
  <rv s="3">
    <v>295</v>
  </rv>
  <rv s="4">
    <v>https://www.bing.com/search?q=savannah+georgia&amp;form=skydnc</v>
    <v>Learn more on Bing</v>
  </rv>
  <rv s="1">
    <fb>-81.116667000000007</fb>
    <v>12</v>
  </rv>
  <rv s="1">
    <fb>145862</fb>
    <v>10</v>
  </rv>
  <rv s="5">
    <v>#VALUE!</v>
    <v>en-US</v>
    <v>6e07d382-f1bc-4c97-8424-6fbc9ef0dd81</v>
    <v>536870912</v>
    <v>1</v>
    <v>2674</v>
    <v>4</v>
    <v>Savannah</v>
    <v>20</v>
    <v>21</v>
    <v>Map</v>
    <v>8</v>
    <v>9</v>
    <v>3400</v>
    <v>4721</v>
    <v>4722</v>
    <v>4</v>
    <v>Savannah is the oldest city in the U.S. state of Georgia and is the county seat of Chatham County. Established in 1733 on the Savannah River, the city of Savannah became the British colonial capital of the Province of Georgia and later the first state capital of Georgia. A strategic port city in the American Revolution and during the American Civil War, Savannah is today an industrial center and an important Atlantic seaport. It is Georgia's fifth-largest city, with a 2019 estimated population of 144,464. The Savannah metropolitan area, Georgia's third-largest, had an estimated population of 393,353 in 2019.</v>
    <v>4723</v>
    <v>4724</v>
    <v>4725</v>
    <v>4726</v>
    <v>4727</v>
    <v>Savannah</v>
    <v>4728</v>
    <v>599</v>
    <v>Savannah</v>
    <v>mdp/vdpid/5497502162269241345</v>
  </rv>
  <rv s="0">
    <v>536870912</v>
    <v>Connecticut</v>
    <v>b3ca6523-435e-4a3b-8f78-1ad900a52cf8</v>
    <v>en-US</v>
    <v>Map</v>
  </rv>
  <rv s="1">
    <fb>14357</fb>
    <v>10</v>
  </rv>
  <rv s="1">
    <fb>5504</fb>
    <v>10</v>
  </rv>
  <rv s="0">
    <v>536870912</v>
    <v>Hartford</v>
    <v>b8b8ebf2-e2da-483f-8643-880dd55aad13</v>
    <v>en-US</v>
    <v>Map</v>
  </rv>
  <rv s="1">
    <fb>1352583</fb>
    <v>10</v>
  </rv>
  <rv s="1">
    <fb>1499116</fb>
    <v>10</v>
  </rv>
  <rv s="2">
    <v>419</v>
    <v>8</v>
    <v>2681</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296</v>
  </rv>
  <rv s="4">
    <v>https://www.bing.com/search?q=connecticut&amp;form=skydnc</v>
    <v>Learn more on Bing</v>
  </rv>
  <rv s="1">
    <fb>1075</fb>
    <v>24</v>
  </rv>
  <rv s="1">
    <fb>70331</fb>
    <v>24</v>
  </rv>
  <rv s="1">
    <fb>270500</fb>
    <v>24</v>
  </rv>
  <rv s="1">
    <fb>3572665</fb>
    <v>10</v>
  </rv>
  <rv s="1">
    <fb>0.13900000000000001</fb>
    <v>26</v>
  </rv>
  <rv s="1">
    <fb>0.89900000000000002</fb>
    <v>26</v>
  </rv>
  <rv s="1">
    <fb>0.67200000000000004</fb>
    <v>26</v>
  </rv>
  <rv s="1">
    <fb>0.80799999999999994</fb>
    <v>26</v>
  </rv>
  <rv s="6">
    <v>#VALUE!</v>
    <v>en-US</v>
    <v>b3ca6523-435e-4a3b-8f78-1ad900a52cf8</v>
    <v>536870912</v>
    <v>1</v>
    <v>2680</v>
    <v>18</v>
    <v>Connecticut</v>
    <v>20</v>
    <v>21</v>
    <v>Map</v>
    <v>8</v>
    <v>22</v>
    <v>US-CT</v>
    <v>4731</v>
    <v>4732</v>
    <v>4733</v>
    <v>4</v>
    <v>Connecticut is the southernmost state in the New England region of the Northeastern United States. As of the 2010 Census, it has the highest per-capita income, Human Development Index, and median household income in the United States. It is bordered by Rhode Island to the east, Massachusetts to the north, New York to the west, and the Long Island Sound to the south. Its capital is Hartford and its most populous city is Bridgeport. Geographically the state is part of New England, and although its cultural history stems from the region, in the modern age large sections of it are increasingly connected to and associated with the tri-state area with New York and New Jersey. The state is named for the Connecticut River which approximately bisects the state. The word "Connecticut" is derived from various anglicized spellings of “Quononoquett,” a Mohegan-Pequot word for "long tidal river".</v>
    <v>4734</v>
    <v>4735</v>
    <v>4736</v>
    <v>4737</v>
    <v>4740</v>
    <v>4741</v>
    <v>4742</v>
    <v>4743</v>
    <v>4744</v>
    <v>Connecticut</v>
    <v>2048</v>
    <v>4745</v>
    <v>39</v>
    <v>1344</v>
    <v>675</v>
    <v>2050</v>
    <v>1479</v>
    <v>930</v>
    <v>4746</v>
    <v>4747</v>
    <v>2248</v>
    <v>4748</v>
    <v>39</v>
    <v>736</v>
    <v>1025</v>
    <v>560</v>
    <v>1402</v>
    <v>4749</v>
    <v>599</v>
    <v>Connecticut</v>
    <v>mdp/vdpid/7798</v>
  </rv>
  <rv s="0">
    <v>536870912</v>
    <v>Hartford County</v>
    <v>94cecb28-fc66-23e8-ea63-b6e8987b2c25</v>
    <v>en-US</v>
    <v>Map</v>
  </rv>
  <rv s="1">
    <fb>44.8</fb>
    <v>10</v>
  </rv>
  <rv s="2">
    <v>420</v>
    <v>8</v>
    <v>2688</v>
    <v>0</v>
    <v>Image of Hartford</v>
  </rv>
  <rv s="1">
    <fb>41.765774999999998</fb>
    <v>12</v>
  </rv>
  <rv s="0">
    <v>805306368</v>
    <v>Luke Bronin (Mayor)</v>
    <v>46fb2bed-b9de-096f-16e3-2cadd91b673e</v>
    <v>en-US</v>
    <v>Generic</v>
  </rv>
  <rv s="3">
    <v>297</v>
  </rv>
  <rv s="4">
    <v>https://www.bing.com/search?q=hartford+connecticut&amp;form=skydnc</v>
    <v>Learn more on Bing</v>
  </rv>
  <rv s="1">
    <fb>-72.673355999999998</fb>
    <v>12</v>
  </rv>
  <rv s="1">
    <fb>122587</fb>
    <v>10</v>
  </rv>
  <rv s="5">
    <v>#VALUE!</v>
    <v>en-US</v>
    <v>b8b8ebf2-e2da-483f-8643-880dd55aad13</v>
    <v>536870912</v>
    <v>1</v>
    <v>2687</v>
    <v>4</v>
    <v>Hartford</v>
    <v>20</v>
    <v>21</v>
    <v>Map</v>
    <v>8</v>
    <v>9</v>
    <v>4730</v>
    <v>4751</v>
    <v>4752</v>
    <v>4</v>
    <v>Hartford is the capital city of the U.S. state of Connecticut. It was the seat of Hartford County until Connecticut disbanded county government in 1960. It is the core city in the Greater Hartford metropolitan area. Census estimates since the 2010 United States Census have indicated that Hartford is the fourth-largest city in Connecticut, behind the coastal cities of Bridgeport, New Haven, and Stamford.</v>
    <v>4753</v>
    <v>4754</v>
    <v>4756</v>
    <v>4757</v>
    <v>4758</v>
    <v>Hartford</v>
    <v>4759</v>
    <v>599</v>
    <v>Hartford</v>
    <v>mdp/vdpid/5488789109520465921</v>
  </rv>
  <rv s="0">
    <v>536870912</v>
    <v>Fairfield County</v>
    <v>237b369a-0d8a-367d-a4bf-b0e1ad8df823</v>
    <v>en-US</v>
    <v>Map</v>
  </rv>
  <rv s="1">
    <fb>50.245769340499997</fb>
    <v>10</v>
  </rv>
  <rv s="2">
    <v>421</v>
    <v>8</v>
    <v>2694</v>
    <v>0</v>
    <v>Image of Bridgeport</v>
  </rv>
  <rv s="1">
    <fb>41.179195</fb>
    <v>12</v>
  </rv>
  <rv s="0">
    <v>805306368</v>
    <v>Joseph Ganim (Mayor)</v>
    <v>968be59e-277c-be10-6c0b-6d804bac735c</v>
    <v>en-US</v>
    <v>Generic</v>
  </rv>
  <rv s="3">
    <v>298</v>
  </rv>
  <rv s="4">
    <v>https://www.bing.com/search?q=bridgeport+connecticut&amp;form=skydnc</v>
    <v>Learn more on Bing</v>
  </rv>
  <rv s="1">
    <fb>-73.189475999999999</fb>
    <v>12</v>
  </rv>
  <rv s="1">
    <fb>144900</fb>
    <v>10</v>
  </rv>
  <rv s="5">
    <v>#VALUE!</v>
    <v>en-US</v>
    <v>a8869591-489d-40ba-b80b-b6d1e6c19391</v>
    <v>536870912</v>
    <v>1</v>
    <v>2693</v>
    <v>4</v>
    <v>Bridgeport</v>
    <v>20</v>
    <v>21</v>
    <v>Map</v>
    <v>8</v>
    <v>9</v>
    <v>4730</v>
    <v>4761</v>
    <v>4762</v>
    <v>4</v>
    <v>Bridgeport is a historic seaport city in the U.S. state of Connecticut, and its largest city. With a census-estimated population of 144,399 in 2019, it is also the fifth-most populous in New England. Located in Fairfield County at the mouth of the Pequonnock River on Long Island Sound, it is 60 miles from Manhattan and 40 miles from The Bronx. It is bordered by the towns of Trumbull to the north, Fairfield to the west, and Stratford to the east. Bridgeport and other settlements in Fairfield County make up the Bridgeport-Stamford-Norwalk-Danbury metropolitan statistical area, the second largest metropolitan area in Connecticut. The Bridgeport-Stamford-Norwalk-Danbury metropolis forms part of the New York megacity.</v>
    <v>4763</v>
    <v>4764</v>
    <v>4766</v>
    <v>4767</v>
    <v>4768</v>
    <v>Bridgeport</v>
    <v>4769</v>
    <v>599</v>
    <v>Bridgeport</v>
    <v>mdp/vdpid/5488850375970652161</v>
  </rv>
  <rv s="0">
    <v>536870912</v>
    <v>McAllen</v>
    <v>67e902d9-abfe-429e-8f0b-6cac0450e84f</v>
    <v>en-US</v>
    <v>Map</v>
  </rv>
  <rv s="0">
    <v>536870912</v>
    <v>Hidalgo County</v>
    <v>a6d2a266-d160-2f8e-1eb6-b483cf23f094</v>
    <v>en-US</v>
    <v>Map</v>
  </rv>
  <rv s="1">
    <fb>119.916449509</fb>
    <v>10</v>
  </rv>
  <rv s="2">
    <v>422</v>
    <v>8</v>
    <v>2700</v>
    <v>0</v>
    <v>Image of McAllen</v>
  </rv>
  <rv s="1">
    <fb>26.196694999999998</fb>
    <v>12</v>
  </rv>
  <rv s="3">
    <v>299</v>
  </rv>
  <rv s="4">
    <v>https://www.bing.com/search?q=mcallen+texas&amp;form=skydnc</v>
    <v>Learn more on Bing</v>
  </rv>
  <rv s="1">
    <fb>-98.235697999999999</fb>
    <v>12</v>
  </rv>
  <rv s="1">
    <fb>143433</fb>
    <v>10</v>
  </rv>
  <rv s="5">
    <v>#VALUE!</v>
    <v>en-US</v>
    <v>67e902d9-abfe-429e-8f0b-6cac0450e84f</v>
    <v>536870912</v>
    <v>1</v>
    <v>2699</v>
    <v>4</v>
    <v>McAllen</v>
    <v>20</v>
    <v>21</v>
    <v>Map</v>
    <v>8</v>
    <v>9</v>
    <v>2272</v>
    <v>4772</v>
    <v>4773</v>
    <v>4</v>
    <v>McAllen is the largest city in Hidalgo County, Texas, United States, and the 22nd-most populous city in Texas. It is located at the southern tip of the state in the Rio Grande Valley, close to the country of Mexico. The city limits extend south to the Rio Grande, across from the Mexican city of Reynosa. McAllen is about 70 mi west of the Gulf of Mexico. As of 2019, McAllen's population was estimated to be 143,268. It is the fifth-most populous metropolitan area in the state of Texas, and the binational Reynosa–McAllen metropolitan area counts a population of nearly 1.52 million.</v>
    <v>4774</v>
    <v>4775</v>
    <v>4776</v>
    <v>4777</v>
    <v>4778</v>
    <v>McAllen</v>
    <v>4779</v>
    <v>11</v>
    <v>McAllen</v>
    <v>mdp/vdpid/5112451294681890818</v>
  </rv>
  <rv s="0">
    <v>536870912</v>
    <v>Syracuse</v>
    <v>e6146e73-b3dc-4297-aba2-b09ff224d6d1</v>
    <v>en-US</v>
    <v>Map</v>
  </rv>
  <rv s="0">
    <v>536870912</v>
    <v>Onondaga County</v>
    <v>22c8e3cc-fd2f-561b-5620-f16c3230a549</v>
    <v>en-US</v>
    <v>Map</v>
  </rv>
  <rv s="1">
    <fb>66.303695624599996</fb>
    <v>10</v>
  </rv>
  <rv s="2">
    <v>423</v>
    <v>8</v>
    <v>2707</v>
    <v>0</v>
    <v>Image of Syracuse</v>
  </rv>
  <rv s="1">
    <fb>43.046944000000003</fb>
    <v>12</v>
  </rv>
  <rv s="0">
    <v>805306368</v>
    <v>Ben Walsh (Mayor)</v>
    <v>4ff16c3a-7da2-3595-771d-1cc46b1955f2</v>
    <v>en-US</v>
    <v>Generic</v>
  </rv>
  <rv s="3">
    <v>300</v>
  </rv>
  <rv s="4">
    <v>https://www.bing.com/search?q=syracuse+new+york&amp;form=skydnc</v>
    <v>Learn more on Bing</v>
  </rv>
  <rv s="1">
    <fb>-76.144443999999993</fb>
    <v>12</v>
  </rv>
  <rv s="1">
    <fb>140987</fb>
    <v>10</v>
  </rv>
  <rv s="5">
    <v>#VALUE!</v>
    <v>en-US</v>
    <v>e6146e73-b3dc-4297-aba2-b09ff224d6d1</v>
    <v>536870912</v>
    <v>1</v>
    <v>2706</v>
    <v>4</v>
    <v>Syracuse</v>
    <v>6</v>
    <v>7</v>
    <v>Map</v>
    <v>8</v>
    <v>2145</v>
    <v>2768</v>
    <v>4782</v>
    <v>4783</v>
    <v>4</v>
    <v>Syracuse is a city in and the county seat of Onondaga County, New York, United States. It is the fifth-most populous city in the state of New York following New York City, Buffalo, Rochester, and Yonkers.</v>
    <v>4784</v>
    <v>4785</v>
    <v>4787</v>
    <v>4788</v>
    <v>4789</v>
    <v>Syracuse</v>
    <v>4790</v>
    <v>599</v>
    <v>Syracuse</v>
    <v>mdp/vdpid/5485874794643587073</v>
  </rv>
  <rv s="0">
    <v>536870912</v>
    <v>Surprise</v>
    <v>8a182278-ee48-4cc3-8a1f-a70893d74b01</v>
    <v>en-US</v>
    <v>Map</v>
  </rv>
  <rv s="1">
    <fb>221.7</fb>
    <v>10</v>
  </rv>
  <rv s="2">
    <v>424</v>
    <v>8</v>
    <v>2713</v>
    <v>0</v>
    <v>Image of Surprise</v>
  </rv>
  <rv s="1">
    <fb>33.629193999999998</fb>
    <v>12</v>
  </rv>
  <rv s="3">
    <v>301</v>
  </rv>
  <rv s="4">
    <v>https://www.bing.com/search?q=surprise+arizona&amp;form=skydnc</v>
    <v>Learn more on Bing</v>
  </rv>
  <rv s="1">
    <fb>-112.367797</fb>
    <v>12</v>
  </rv>
  <rv s="1">
    <fb>138161</fb>
    <v>10</v>
  </rv>
  <rv s="5">
    <v>#VALUE!</v>
    <v>en-US</v>
    <v>8a182278-ee48-4cc3-8a1f-a70893d74b01</v>
    <v>536870912</v>
    <v>1</v>
    <v>2712</v>
    <v>4</v>
    <v>Surprise</v>
    <v>20</v>
    <v>21</v>
    <v>Map</v>
    <v>8</v>
    <v>9</v>
    <v>3071</v>
    <v>3096</v>
    <v>4793</v>
    <v>4</v>
    <v>Surprise is a city in Maricopa County, in the U.S. state of Arizona. The population was 30,848 at the 2000 census; however, rapid expansion has boosted the city's population to 117,517 at the 2010 census, an increase of 281%. As such, it is the second-fastest-expanding municipality in the greater Phoenix metropolitan area and, between 1990 and 2000, it was the sixth-fastest-expanding place among all cities and towns in Arizona. Census estimates in 2019 continue this accelerated growth pattern, with the population now estimated at 141,664.</v>
    <v>4794</v>
    <v>4795</v>
    <v>4796</v>
    <v>4797</v>
    <v>4798</v>
    <v>Surprise</v>
    <v>4799</v>
    <v>3104</v>
    <v>Surprise</v>
    <v>mdp/vdpid/5098076693235499009</v>
  </rv>
  <rv s="0">
    <v>536870912</v>
    <v>Denton</v>
    <v>2c212c6d-7800-45e6-a14d-055dbdc1f270</v>
    <v>en-US</v>
    <v>Map</v>
  </rv>
  <rv s="1">
    <fb>161.356259274</fb>
    <v>10</v>
  </rv>
  <rv s="2">
    <v>425</v>
    <v>8</v>
    <v>2719</v>
    <v>0</v>
    <v>Image of Denton</v>
  </rv>
  <rv s="1">
    <fb>33.216388999999999</fb>
    <v>12</v>
  </rv>
  <rv s="3">
    <v>302</v>
  </rv>
  <rv s="4">
    <v>https://www.bing.com/search?q=denton+texas&amp;form=skydnc</v>
    <v>Learn more on Bing</v>
  </rv>
  <rv s="1">
    <fb>-97.129166999999995</fb>
    <v>12</v>
  </rv>
  <rv s="1">
    <fb>138541</fb>
    <v>10</v>
  </rv>
  <rv s="5">
    <v>#VALUE!</v>
    <v>en-US</v>
    <v>2c212c6d-7800-45e6-a14d-055dbdc1f270</v>
    <v>536870912</v>
    <v>1</v>
    <v>2718</v>
    <v>4</v>
    <v>Denton</v>
    <v>20</v>
    <v>21</v>
    <v>Map</v>
    <v>8</v>
    <v>9</v>
    <v>2272</v>
    <v>4133</v>
    <v>4802</v>
    <v>4</v>
    <v>Denton is a city in and the county seat of Denton County, Texas, United States. With an estimated population of 141,541 as of 2019, it is the 24th-most populous city in Texas, the 188th-most populous city in the United States, and the 12th-most populous city in the Dallas–Fort Worth metroplex.</v>
    <v>4803</v>
    <v>4804</v>
    <v>4805</v>
    <v>4806</v>
    <v>4807</v>
    <v>Denton</v>
    <v>4808</v>
    <v>11</v>
    <v>Denton</v>
    <v>mdp/vdpid/5107713299898695681</v>
  </rv>
  <rv s="0">
    <v>536870912</v>
    <v>Roseville</v>
    <v>2eb5e6f3-514f-43c9-89a8-37cf07a7766f</v>
    <v>en-US</v>
    <v>Map</v>
  </rv>
  <rv s="0">
    <v>536870912</v>
    <v>Placer County</v>
    <v>20bf03a7-d09d-c813-5a3f-1b0adb3806da</v>
    <v>en-US</v>
    <v>Map</v>
  </rv>
  <rv s="1">
    <fb>93.816999999999993</fb>
    <v>10</v>
  </rv>
  <rv s="2">
    <v>426</v>
    <v>8</v>
    <v>2725</v>
    <v>0</v>
    <v>Image of Roseville</v>
  </rv>
  <rv s="1">
    <fb>38.752499999999998</fb>
    <v>12</v>
  </rv>
  <rv s="3">
    <v>303</v>
  </rv>
  <rv s="4">
    <v>https://www.bing.com/search?q=roseville+california&amp;form=skydnc</v>
    <v>Learn more on Bing</v>
  </rv>
  <rv s="1">
    <fb>-121.289444</fb>
    <v>12</v>
  </rv>
  <rv s="1">
    <fb>139117</fb>
    <v>10</v>
  </rv>
  <rv s="5">
    <v>#VALUE!</v>
    <v>en-US</v>
    <v>2eb5e6f3-514f-43c9-89a8-37cf07a7766f</v>
    <v>536870912</v>
    <v>1</v>
    <v>2724</v>
    <v>4</v>
    <v>Roseville</v>
    <v>20</v>
    <v>21</v>
    <v>Map</v>
    <v>8</v>
    <v>9</v>
    <v>298</v>
    <v>4811</v>
    <v>4812</v>
    <v>4</v>
    <v>Roseville is the largest city in Placer County, California, located within the Sacramento metropolitan area. As of 2019, the US Census Bureau estimated the city's population to be 141,500. Interstate 80 runs through Roseville and State Route 65 runs through part of the northern edge of the city.</v>
    <v>4813</v>
    <v>4814</v>
    <v>4815</v>
    <v>4816</v>
    <v>4817</v>
    <v>Roseville</v>
    <v>4818</v>
    <v>307</v>
    <v>Roseville</v>
    <v>mdp/vdpid/5057750209048608770</v>
  </rv>
  <rv s="0">
    <v>536870912</v>
    <v>Miramar</v>
    <v>29e75f7c-1b0d-4bc1-aa22-bd8479b5de09</v>
    <v>en-US</v>
    <v>Map</v>
  </rv>
  <rv s="1">
    <fb>81</fb>
    <v>10</v>
  </rv>
  <rv s="1">
    <fb>25.973770099999999</fb>
    <v>12</v>
  </rv>
  <rv s="3">
    <v>304</v>
  </rv>
  <rv s="4">
    <v>https://www.bing.com/search?q=miramar+florida&amp;form=skydnc</v>
    <v>Learn more on Bing</v>
  </rv>
  <rv s="1">
    <fb>-80.323616000000001</fb>
    <v>12</v>
  </rv>
  <rv s="1">
    <fb>140823</fb>
    <v>10</v>
  </rv>
  <rv s="14">
    <v>#VALUE!</v>
    <v>en-US</v>
    <v>29e75f7c-1b0d-4bc1-aa22-bd8479b5de09</v>
    <v>536870912</v>
    <v>1</v>
    <v>2730</v>
    <v>556</v>
    <v>Miramar</v>
    <v>6</v>
    <v>57</v>
    <v>Map</v>
    <v>8</v>
    <v>9</v>
    <v>3139</v>
    <v>4373</v>
    <v>4821</v>
    <v>4</v>
    <v>Miramar is a city in southern Broward County, Florida, United States. As of the 2010 census, the population was 122,041. It is a principal city of the Miami metropolitan area, which is home to over six million people.</v>
    <v>4822</v>
    <v>4823</v>
    <v>4824</v>
    <v>4825</v>
    <v>Miramar</v>
    <v>4826</v>
    <v>599</v>
    <v>Miramar</v>
    <v>mdp/vdpid/5502108591533850625</v>
  </rv>
  <rv s="0">
    <v>536870912</v>
    <v>Pasadena</v>
    <v>fe2a8987-27c3-4b57-9e66-724ae2f778be</v>
    <v>en-US</v>
    <v>Map</v>
  </rv>
  <rv s="1">
    <fb>59.902000000000001</fb>
    <v>10</v>
  </rv>
  <rv s="2">
    <v>427</v>
    <v>8</v>
    <v>2737</v>
    <v>0</v>
    <v>Image of Pasadena</v>
  </rv>
  <rv s="1">
    <fb>34.156111000000003</fb>
    <v>12</v>
  </rv>
  <rv s="3">
    <v>305</v>
  </rv>
  <rv s="4">
    <v>https://www.bing.com/search?q=pasadena+california&amp;form=skydnc</v>
    <v>Learn more on Bing</v>
  </rv>
  <rv s="1">
    <fb>-118.131944</fb>
    <v>12</v>
  </rv>
  <rv s="1">
    <fb>141371</fb>
    <v>10</v>
  </rv>
  <rv s="5">
    <v>#VALUE!</v>
    <v>en-US</v>
    <v>fe2a8987-27c3-4b57-9e66-724ae2f778be</v>
    <v>536870912</v>
    <v>1</v>
    <v>2736</v>
    <v>4</v>
    <v>Pasadena</v>
    <v>20</v>
    <v>21</v>
    <v>Map</v>
    <v>8</v>
    <v>9</v>
    <v>298</v>
    <v>299</v>
    <v>4829</v>
    <v>4</v>
    <v>Pasadena is a city in Los Angeles County, California, United States, 11 miles northeast of Downtown Los Angeles. It is the most populous city and the primary cultural center of the San Gabriel Valley. With its substantial downtown area, observers consider it as either a suburb of nearby Los Angeles, or as a significant urban center in its own right.</v>
    <v>4830</v>
    <v>4831</v>
    <v>4832</v>
    <v>4833</v>
    <v>4834</v>
    <v>Pasadena</v>
    <v>4835</v>
    <v>307</v>
    <v>Pasadena</v>
    <v>mdp/vdpid/5059776298751098881</v>
  </rv>
  <rv s="0">
    <v>536870912</v>
    <v>Mesquite</v>
    <v>45be3bb0-1fb9-4de8-868f-f46aaa2ece5e</v>
    <v>en-US</v>
    <v>Map</v>
  </rv>
  <rv s="1">
    <fb>119.6</fb>
    <v>10</v>
  </rv>
  <rv s="2">
    <v>428</v>
    <v>8</v>
    <v>2743</v>
    <v>0</v>
    <v>Image of Mesquite</v>
  </rv>
  <rv s="1">
    <fb>32.774236999999999</fb>
    <v>12</v>
  </rv>
  <rv s="3">
    <v>306</v>
  </rv>
  <rv s="4">
    <v>https://www.bing.com/search?q=mesquite+texas&amp;form=skydnc</v>
    <v>Learn more on Bing</v>
  </rv>
  <rv s="1">
    <fb>-96.609069000000005</fb>
    <v>12</v>
  </rv>
  <rv s="1">
    <fb>142816</fb>
    <v>10</v>
  </rv>
  <rv s="5">
    <v>#VALUE!</v>
    <v>en-US</v>
    <v>45be3bb0-1fb9-4de8-868f-f46aaa2ece5e</v>
    <v>536870912</v>
    <v>1</v>
    <v>2742</v>
    <v>4</v>
    <v>Mesquite</v>
    <v>20</v>
    <v>21</v>
    <v>Map</v>
    <v>8</v>
    <v>9</v>
    <v>2272</v>
    <v>3118</v>
    <v>4838</v>
    <v>4</v>
    <v>Mesquite is a suburban city located east of the city of Dallas, Texas, in the United States. Most of the city is located in Dallas County, though a small portion extends into Kaufman County. As of 2019 census estimates, the population was 140,937, making it the 22nd-most populous city in the U.S. state of Texas. Mesquite is positioned at the crossroads of four major highways, making locations such as downtown Dallas, Lake Ray Hubbard, Dallas Love Field, and DFW International Airport accessible.</v>
    <v>4839</v>
    <v>4840</v>
    <v>4841</v>
    <v>4842</v>
    <v>4843</v>
    <v>Mesquite</v>
    <v>4844</v>
    <v>11</v>
    <v>Mesquite</v>
    <v>mdp/vdpid/5107869772922486785</v>
  </rv>
  <rv s="0">
    <v>536870912</v>
    <v>Olathe</v>
    <v>e01c10d7-40af-422a-b7b1-ebf85767a376</v>
    <v>en-US</v>
    <v>Map</v>
  </rv>
  <rv s="1">
    <fb>156.49</fb>
    <v>10</v>
  </rv>
  <rv s="2">
    <v>429</v>
    <v>8</v>
    <v>2748</v>
    <v>0</v>
    <v>Image of Olathe</v>
  </rv>
  <rv s="1">
    <fb>38.883524999999999</fb>
    <v>12</v>
  </rv>
  <rv s="3">
    <v>307</v>
  </rv>
  <rv s="4">
    <v>https://www.bing.com/search?q=olathe+kansas&amp;form=skydnc</v>
    <v>Learn more on Bing</v>
  </rv>
  <rv s="1">
    <fb>-94.818235999999999</fb>
    <v>12</v>
  </rv>
  <rv s="1">
    <fb>139605</fb>
    <v>10</v>
  </rv>
  <rv s="5">
    <v>#VALUE!</v>
    <v>en-US</v>
    <v>e01c10d7-40af-422a-b7b1-ebf85767a376</v>
    <v>536870912</v>
    <v>1</v>
    <v>2747</v>
    <v>4</v>
    <v>Olathe</v>
    <v>20</v>
    <v>21</v>
    <v>Map</v>
    <v>8</v>
    <v>9</v>
    <v>902</v>
    <v>4241</v>
    <v>4847</v>
    <v>4</v>
    <v>Olathe is the county seat of Johnson County, Kansas, United States. It is the fourth-most populous city in the Kansas City metropolitan area and Kansas, with a 2010 population of 125,872. By 2019, the Census Bureau estimated Olathe's population had grown to 140,545.</v>
    <v>4848</v>
    <v>4849</v>
    <v>4850</v>
    <v>4851</v>
    <v>4852</v>
    <v>Olathe</v>
    <v>4853</v>
    <v>11</v>
    <v>Olathe</v>
    <v>mdp/vdpid/5095880421057495041</v>
  </rv>
  <rv s="0">
    <v>536870912</v>
    <v>Dayton</v>
    <v>602b1b98-8ca7-4793-aa68-4abcb09a9a77</v>
    <v>en-US</v>
    <v>Map</v>
  </rv>
  <rv s="0">
    <v>536870912</v>
    <v>Montgomery County</v>
    <v>e5bf2f4e-c07f-3855-7f50-df41a049928b</v>
    <v>en-US</v>
    <v>Map</v>
  </rv>
  <rv s="1">
    <fb>147</fb>
    <v>10</v>
  </rv>
  <rv s="2">
    <v>430</v>
    <v>8</v>
    <v>2754</v>
    <v>0</v>
    <v>Image of Dayton</v>
  </rv>
  <rv s="1">
    <fb>39.760981999999998</fb>
    <v>12</v>
  </rv>
  <rv s="0">
    <v>805306368</v>
    <v>Nan Whaley (Mayor)</v>
    <v>026c9be8-077a-ef2c-cbc1-e2f31a6c4129</v>
    <v>en-US</v>
    <v>Generic</v>
  </rv>
  <rv s="3">
    <v>308</v>
  </rv>
  <rv s="4">
    <v>https://www.bing.com/search?q=dayton+ohio&amp;form=skydnc</v>
    <v>Learn more on Bing</v>
  </rv>
  <rv s="1">
    <fb>-84.192203000000006</fb>
    <v>12</v>
  </rv>
  <rv s="1">
    <fb>140640</fb>
    <v>10</v>
  </rv>
  <rv s="5">
    <v>#VALUE!</v>
    <v>en-US</v>
    <v>602b1b98-8ca7-4793-aa68-4abcb09a9a77</v>
    <v>536870912</v>
    <v>1</v>
    <v>2753</v>
    <v>4</v>
    <v>Dayton</v>
    <v>20</v>
    <v>21</v>
    <v>Map</v>
    <v>8</v>
    <v>9</v>
    <v>1929</v>
    <v>4856</v>
    <v>4857</v>
    <v>4</v>
    <v>Dayton is the sixth-largest city in the state of Ohio and the county seat of Montgomery County. A small part of the city extends into Greene County. The 2019 U.S. census estimate put the city population at 140,407, while Greater Dayton was estimated to be at 803,416 residents. This makes Dayton the fourth-largest metropolitan area in Ohio and 63rd in the United States. Dayton is within Ohio's Miami Valley region, just north of Greater Cincinnati.</v>
    <v>4858</v>
    <v>4859</v>
    <v>4861</v>
    <v>4862</v>
    <v>4863</v>
    <v>Dayton</v>
    <v>4864</v>
    <v>599</v>
    <v>Dayton</v>
    <v>mdp/vdpid/5480114687469158401</v>
  </rv>
  <rv s="0">
    <v>536870912</v>
    <v>Carrollton</v>
    <v>dca00cef-2ce7-429e-ab0e-eca7b5f9397d</v>
    <v>en-US</v>
    <v>Map</v>
  </rv>
  <rv s="1">
    <fb>96.1</fb>
    <v>10</v>
  </rv>
  <rv s="2">
    <v>431</v>
    <v>8</v>
    <v>2760</v>
    <v>0</v>
    <v>Image of Carrollton</v>
  </rv>
  <rv s="1">
    <fb>32.99</fb>
    <v>12</v>
  </rv>
  <rv s="3">
    <v>309</v>
  </rv>
  <rv s="4">
    <v>https://www.bing.com/search?q=carrollton+texas&amp;form=skydnc</v>
    <v>Learn more on Bing</v>
  </rv>
  <rv s="1">
    <fb>-96.893332999999998</fb>
    <v>12</v>
  </rv>
  <rv s="1">
    <fb>136879</fb>
    <v>10</v>
  </rv>
  <rv s="5">
    <v>#VALUE!</v>
    <v>en-US</v>
    <v>dca00cef-2ce7-429e-ab0e-eca7b5f9397d</v>
    <v>536870912</v>
    <v>1</v>
    <v>2759</v>
    <v>4</v>
    <v>Carrollton</v>
    <v>6</v>
    <v>7</v>
    <v>Map</v>
    <v>8</v>
    <v>9</v>
    <v>2272</v>
    <v>3118</v>
    <v>4867</v>
    <v>4</v>
    <v>Carrollton is a city in Denton, Dallas, and Collin counties in Texas, United States. As of the 2010 census, its population was 119,087, making it the 23rd-most populous city in Texas.</v>
    <v>4868</v>
    <v>4869</v>
    <v>4870</v>
    <v>4871</v>
    <v>4872</v>
    <v>Carrollton</v>
    <v>4873</v>
    <v>11</v>
    <v>Carrollton</v>
    <v>mdp/vdpid/5107857095219216386</v>
  </rv>
  <rv s="0">
    <v>536870912</v>
    <v>Waco</v>
    <v>495ac902-aac5-4c07-996b-530a4b69bb51</v>
    <v>en-US</v>
    <v>Map</v>
  </rv>
  <rv s="0">
    <v>536870912</v>
    <v>McLennan County</v>
    <v>a90627f8-9774-2ad4-85b2-5b868c8721ca</v>
    <v>en-US</v>
    <v>Map</v>
  </rv>
  <rv s="1">
    <fb>247.343864537</fb>
    <v>10</v>
  </rv>
  <rv s="2">
    <v>432</v>
    <v>8</v>
    <v>2766</v>
    <v>0</v>
    <v>Image of Waco</v>
  </rv>
  <rv s="1">
    <fb>31.556825100000001</fb>
    <v>12</v>
  </rv>
  <rv s="3">
    <v>310</v>
  </rv>
  <rv s="4">
    <v>https://www.bing.com/search?q=waco+texas&amp;form=skydnc</v>
    <v>Learn more on Bing</v>
  </rv>
  <rv s="1">
    <fb>-97.130021900000003</fb>
    <v>12</v>
  </rv>
  <rv s="1">
    <fb>138183</fb>
    <v>10</v>
  </rv>
  <rv s="5">
    <v>#VALUE!</v>
    <v>en-US</v>
    <v>495ac902-aac5-4c07-996b-530a4b69bb51</v>
    <v>536870912</v>
    <v>1</v>
    <v>2765</v>
    <v>4</v>
    <v>Waco</v>
    <v>20</v>
    <v>21</v>
    <v>Map</v>
    <v>8</v>
    <v>9</v>
    <v>2272</v>
    <v>4876</v>
    <v>4877</v>
    <v>4</v>
    <v>Waco is the county seat of McLennan County, Texas, United States. It is situated along the Brazos River and I-35, halfway between Dallas and Austin. The city had a 2010 population of 124,805, making it the 22nd-most populous city in the state. The 2019 population estimate for the city was 139,236. The Waco metropolitan statistical area consists of McLennan and Falls counties, which had a 2010 population of 234,906. Falls County was added to the Waco MSA in 2013. The 2019 U.S. census population estimate for the Waco metropolitan area was 273,920.</v>
    <v>4878</v>
    <v>4879</v>
    <v>4880</v>
    <v>4881</v>
    <v>4882</v>
    <v>Waco</v>
    <v>4883</v>
    <v>11</v>
    <v>Waco</v>
    <v>mdp/vdpid/5108043461651595265</v>
  </rv>
  <rv s="0">
    <v>536870912</v>
    <v>Orange</v>
    <v>e212d3f1-9f37-4609-b7e3-398a26c0a5c0</v>
    <v>en-US</v>
    <v>Map</v>
  </rv>
  <rv s="1">
    <fb>65.370999999999995</fb>
    <v>10</v>
  </rv>
  <rv s="2">
    <v>433</v>
    <v>8</v>
    <v>2773</v>
    <v>0</v>
    <v>Image of Orange</v>
  </rv>
  <rv s="1">
    <fb>33.803055999999998</fb>
    <v>12</v>
  </rv>
  <rv s="4">
    <v>https://www.bing.com/search?q=orange+california&amp;form=skydnc</v>
    <v>Learn more on Bing</v>
  </rv>
  <rv s="1">
    <fb>-117.8325</fb>
    <v>12</v>
  </rv>
  <rv s="1">
    <fb>139484</fb>
    <v>10</v>
  </rv>
  <rv s="9">
    <v>#VALUE!</v>
    <v>en-US</v>
    <v>e212d3f1-9f37-4609-b7e3-398a26c0a5c0</v>
    <v>536870912</v>
    <v>1</v>
    <v>2772</v>
    <v>75</v>
    <v>Orange</v>
    <v>20</v>
    <v>21</v>
    <v>Map</v>
    <v>8</v>
    <v>9</v>
    <v>298</v>
    <v>3620</v>
    <v>4886</v>
    <v>4</v>
    <v>Orange is a city located in Orange County, California. It is approximately 3 miles north of the county seat, Santa Ana. Orange is unusual in this region because many of the homes in its Old Town District were built before 1920. While many other cities in the region demolished such houses in the 1960s, Orange decided to preserve them. The small city of Villa Park is surrounded by the city of Orange. The population was 138,669 as of 2019.</v>
    <v>4887</v>
    <v>4888</v>
    <v>4889</v>
    <v>4890</v>
    <v>Orange</v>
    <v>4891</v>
    <v>307</v>
    <v>Orange</v>
    <v>mdp/vdpid/5061298058059317250</v>
  </rv>
  <rv s="0">
    <v>536870912</v>
    <v>Fullerton</v>
    <v>b3e191db-c332-40a7-b1db-97173f68a92d</v>
    <v>en-US</v>
    <v>Map</v>
  </rv>
  <rv s="1">
    <fb>57.920999999999999</fb>
    <v>10</v>
  </rv>
  <rv s="2">
    <v>434</v>
    <v>8</v>
    <v>2779</v>
    <v>0</v>
    <v>Image of Fullerton</v>
  </rv>
  <rv s="1">
    <fb>33.870345</fb>
    <v>12</v>
  </rv>
  <rv s="4">
    <v>https://www.bing.com/search?q=fullerton+california&amp;form=skydnc</v>
    <v>Learn more on Bing</v>
  </rv>
  <rv s="1">
    <fb>-117.924302</fb>
    <v>12</v>
  </rv>
  <rv s="1">
    <fb>139640</fb>
    <v>10</v>
  </rv>
  <rv s="9">
    <v>#VALUE!</v>
    <v>en-US</v>
    <v>b3e191db-c332-40a7-b1db-97173f68a92d</v>
    <v>536870912</v>
    <v>1</v>
    <v>2778</v>
    <v>75</v>
    <v>Fullerton</v>
    <v>20</v>
    <v>21</v>
    <v>Map</v>
    <v>8</v>
    <v>9</v>
    <v>298</v>
    <v>3620</v>
    <v>4894</v>
    <v>4</v>
    <v>Fullerton is a city located in northern Orange County, California, United States. As of the 2010 census, the city had a total population of 135,161. Fullerton was founded in 1887. It secured the land on behalf of the Atchison, Topeka and Santa Fe Railway. Historically it was a center of agriculture, notably groves of Valencia oranges and other citrus crops; petroleum extraction; transportation; and manufacturing. It is home to numerous higher educational institutions, particularly California State University, Fullerton and Fullerton College. From the mid-1940s through the late 1990s, Fullerton was home to a large industrial base made up of aerospace contractors, canneries, paper products manufacturers, and is considered to be the birthplace of the electric guitar, due in a large part to Leo Fender. The headquarters of Vons, which is owned by Albertsons, is located in Fullerton near the Fullerton–Anaheim line.</v>
    <v>4895</v>
    <v>4896</v>
    <v>4897</v>
    <v>4898</v>
    <v>Fullerton</v>
    <v>4899</v>
    <v>307</v>
    <v>Fullerton</v>
    <v>mdp/vdpid/5061296413690822657</v>
  </rv>
  <rv s="0">
    <v>536870912</v>
    <v>South Carolina</v>
    <v>810015e8-b10b-4232-9e2c-de87a67bd26e</v>
    <v>en-US</v>
    <v>Map</v>
  </rv>
  <rv s="1">
    <fb>82931</fb>
    <v>10</v>
  </rv>
  <rv s="1">
    <fb>32165</fb>
    <v>10</v>
  </rv>
  <rv s="0">
    <v>536870912</v>
    <v>Columbia</v>
    <v>0c8f6663-0a97-4263-b3e1-3cfe0b623552</v>
    <v>en-US</v>
    <v>Map</v>
  </rv>
  <rv s="1">
    <fb>1815094</fb>
    <v>10</v>
  </rv>
  <rv s="1">
    <fb>2236153</fb>
    <v>10</v>
  </rv>
  <rv s="2">
    <v>435</v>
    <v>8</v>
    <v>2786</v>
    <v>0</v>
    <v>Image of South Carolina</v>
  </rv>
  <rv s="0">
    <v>536870912</v>
    <v>Pee Dee</v>
    <v>584165ff-cc05-3d3e-cd23-8a19521192f0</v>
    <v>en-US</v>
    <v>Map</v>
  </rv>
  <rv s="0">
    <v>805306368</v>
    <v>Henry McMaster (Governor)</v>
    <v>1ee8a17e-7bdf-e76f-f39e-5653239f88dd</v>
    <v>en-US</v>
    <v>Generic</v>
  </rv>
  <rv s="3">
    <v>311</v>
  </rv>
  <rv s="4">
    <v>https://www.bing.com/search?q=south+carolina&amp;form=skydnc</v>
    <v>Learn more on Bing</v>
  </rv>
  <rv s="1">
    <fb>790</fb>
    <v>24</v>
  </rv>
  <rv s="1">
    <fb>45483</fb>
    <v>24</v>
  </rv>
  <rv s="1">
    <fb>139900</fb>
    <v>24</v>
  </rv>
  <rv s="1">
    <fb>5084127</fb>
    <v>10</v>
  </rv>
  <rv s="1">
    <fb>0.16200000000000001</fb>
    <v>26</v>
  </rv>
  <rv s="1">
    <fb>0.25800000000000001</fb>
    <v>26</v>
  </rv>
  <rv s="1">
    <fb>0.60099999999999998</fb>
    <v>26</v>
  </rv>
  <rv s="1">
    <fb>0.68400000000000005</fb>
    <v>26</v>
  </rv>
  <rv s="6">
    <v>#VALUE!</v>
    <v>en-US</v>
    <v>810015e8-b10b-4232-9e2c-de87a67bd26e</v>
    <v>536870912</v>
    <v>1</v>
    <v>2785</v>
    <v>18</v>
    <v>South Carolina</v>
    <v>20</v>
    <v>21</v>
    <v>Map</v>
    <v>8</v>
    <v>22</v>
    <v>US-SC</v>
    <v>4902</v>
    <v>4903</v>
    <v>4904</v>
    <v>4</v>
    <v>South Carolina is a state in the Deep South region of the Southern United States. It is bordered to the north by North Carolina, to the southeast by the Atlantic Ocean, and to the southwest by Georgia across the Savannah River. South Carolina is the 40th most extensive and 23rd most populous U.S. state. In 2019 its GDP was $249.9 billion. South Carolina is composed of 46 counties. The capital is Columbia with a population of 133,451 in 2018; while its largest city is Charleston with a 2018 population of 136,208. The Greenville–Anderson–Mauldin metropolitan area is the largest in the state, with a 2018 population estimate of 906,626.</v>
    <v>4905</v>
    <v>4906</v>
    <v>4907</v>
    <v>4908</v>
    <v>4910</v>
    <v>4911</v>
    <v>4912</v>
    <v>4913</v>
    <v>4914</v>
    <v>South Carolina</v>
    <v>2723</v>
    <v>4915</v>
    <v>3497</v>
    <v>4916</v>
    <v>675</v>
    <v>41</v>
    <v>4917</v>
    <v>2299</v>
    <v>855</v>
    <v>2788</v>
    <v>730</v>
    <v>4918</v>
    <v>39</v>
    <v>1350</v>
    <v>1034</v>
    <v>1028</v>
    <v>625</v>
    <v>4919</v>
    <v>599</v>
    <v>South Carolina</v>
    <v>mdp/vdpid/31410</v>
  </rv>
  <rv s="0">
    <v>536870912</v>
    <v>Lexington County</v>
    <v>8d54f0da-c7f0-df2c-f448-a39a2895e43e</v>
    <v>en-US</v>
    <v>Map</v>
  </rv>
  <rv s="1">
    <fb>349.5</fb>
    <v>10</v>
  </rv>
  <rv s="2">
    <v>436</v>
    <v>8</v>
    <v>2792</v>
    <v>0</v>
    <v>Image of Columbia</v>
  </rv>
  <rv s="1">
    <fb>34.009286000000003</fb>
    <v>12</v>
  </rv>
  <rv s="0">
    <v>805306368</v>
    <v>Stephen K. Benjamin (Mayor)</v>
    <v>3cce2113-e7ca-3318-be2e-dc391f1fd22f</v>
    <v>en-US</v>
    <v>Generic</v>
  </rv>
  <rv s="3">
    <v>312</v>
  </rv>
  <rv s="4">
    <v>https://www.bing.com/search?q=columbia+south+carolina&amp;form=skydnc</v>
    <v>Learn more on Bing</v>
  </rv>
  <rv s="1">
    <fb>-81.037093999999996</fb>
    <v>12</v>
  </rv>
  <rv s="1">
    <fb>133451</fb>
    <v>10</v>
  </rv>
  <rv s="5">
    <v>#VALUE!</v>
    <v>en-US</v>
    <v>0c8f6663-0a97-4263-b3e1-3cfe0b623552</v>
    <v>536870912</v>
    <v>1</v>
    <v>2791</v>
    <v>4</v>
    <v>Columbia</v>
    <v>20</v>
    <v>21</v>
    <v>Map</v>
    <v>8</v>
    <v>9</v>
    <v>4901</v>
    <v>4921</v>
    <v>4922</v>
    <v>4</v>
    <v>Columbia is the capital and second-largest city of the U.S. state of South Carolina, with a population estimate of 131,674 as of 2019. The city serves as the county seat of Richland County, and a portion of the city extends into neighboring Lexington County. It is the center of the Columbia metropolitan statistical area, which had a population of 767,598 as of the 2010 United States Census, growing to 832,666 by July 1, 2018, according to 2018 U.S. Census estimates. This makes it the 70th-largest metropolitan statistical area in the nation, as estimated by the United States Census Bureau as of July 1, 2018. The name Columbia is a poetic term used for the United States, originating from the name of Christopher Columbus. The city is located about 13 miles northwest of the geographic center of South Carolina, and is the primary city of the Midlands region of the state. It lies at the confluence of the Saluda River and the Broad River, which merge at Columbia to form the Congaree River. Columbia is home to the University of South Carolina, the state's flagship university and the largest in the state, and is also the site of Fort Jackson, the largest United States Army installation for Basic Combat Training. Columbia is also located 20 miles west of the site of McEntire Joint National Guard Base, which is operated by the U.S. Air Force and is used as a training base for the 169th Fighter Wing of the South Carolina Air National Guard. Columbia is also the location of the South Carolina State House, which is the center of government for the state. In 1860, the city was the location of the South Carolina Secession Convention, which marked the departure of the first state from the Union in the events leading up to the Civil War.</v>
    <v>4923</v>
    <v>4924</v>
    <v>4926</v>
    <v>4927</v>
    <v>4928</v>
    <v>Columbia</v>
    <v>4929</v>
    <v>599</v>
    <v>Columbia</v>
    <v>mdp/vdpid/5485201474046656513</v>
  </rv>
  <rv s="0">
    <v>536870912</v>
    <v>Charleston</v>
    <v>cebb4aca-ea5b-40ca-99c1-dba28163d54a</v>
    <v>en-US</v>
    <v>Map</v>
  </rv>
  <rv s="0">
    <v>536870912</v>
    <v>Berkeley County</v>
    <v>d92d8a6f-7b61-1227-77ba-4c3807f92ccf</v>
    <v>en-US</v>
    <v>Map</v>
  </rv>
  <rv s="1">
    <fb>349.90739370639398</fb>
    <v>10</v>
  </rv>
  <rv s="2">
    <v>437</v>
    <v>8</v>
    <v>2798</v>
    <v>0</v>
    <v>Image of Charleston</v>
  </rv>
  <rv s="1">
    <fb>32.783060999999996</fb>
    <v>12</v>
  </rv>
  <rv s="0">
    <v>805306368</v>
    <v>John Tecklenburg (Mayor)</v>
    <v>6be7a3f9-28ca-df71-5bd6-8c1ecf512c8a</v>
    <v>en-US</v>
    <v>Generic</v>
  </rv>
  <rv s="3">
    <v>313</v>
  </rv>
  <rv s="4">
    <v>https://www.bing.com/search?q=charleston+south+carolina&amp;form=skydnc</v>
    <v>Learn more on Bing</v>
  </rv>
  <rv s="1">
    <fb>-79.934441000000007</fb>
    <v>12</v>
  </rv>
  <rv s="1">
    <fb>136208</fb>
    <v>10</v>
  </rv>
  <rv s="5">
    <v>#VALUE!</v>
    <v>en-US</v>
    <v>cebb4aca-ea5b-40ca-99c1-dba28163d54a</v>
    <v>536870912</v>
    <v>1</v>
    <v>2797</v>
    <v>4</v>
    <v>Charleston</v>
    <v>20</v>
    <v>21</v>
    <v>Map</v>
    <v>8</v>
    <v>9</v>
    <v>4901</v>
    <v>4932</v>
    <v>4933</v>
    <v>4</v>
    <v>Charleston is the largest city in the U.S. state of South Carolina, the county seat of Charleston County, and the principal city in the Charleston–North Charleston–Summerville Metropolitan Statistical Area. The city lies just south of the geographical midpoint of South Carolina's coastline on Charleston Harbor, an inlet of the Atlantic Ocean formed by the confluence of the Ashley, Cooper, and Wando rivers. Charleston had an estimated population of 138,458 as of September 2020. The estimated population of the Charleston metropolitan area, comprising Berkeley, Charleston, and Dorchester counties, was 802,122 residents as of July 1, 2019, the third-largest in the state and the 74th-largest metropolitan statistical area in the United States.</v>
    <v>4934</v>
    <v>4935</v>
    <v>4937</v>
    <v>4938</v>
    <v>4939</v>
    <v>Charleston</v>
    <v>4940</v>
    <v>599</v>
    <v>Charleston</v>
    <v>mdp/vdpid/5497423963195703297</v>
  </rv>
  <rv s="0">
    <v>536870912</v>
    <v>West Valley City</v>
    <v>6ce8c39b-b8b6-4f41-9971-3ad9663e9fe8</v>
    <v>en-US</v>
    <v>Map</v>
  </rv>
  <rv s="2">
    <v>438</v>
    <v>8</v>
    <v>2804</v>
    <v>0</v>
    <v>Image of West Valley City</v>
  </rv>
  <rv s="1">
    <fb>40.688493000000001</fb>
    <v>12</v>
  </rv>
  <rv s="0">
    <v>805306368</v>
    <v>Ron C. Bigelow (Mayor)</v>
    <v>263deeba-6a34-6076-2484-61d6fb86269d</v>
    <v>en-US</v>
    <v>Generic</v>
  </rv>
  <rv s="3">
    <v>314</v>
  </rv>
  <rv s="4">
    <v>https://www.bing.com/search?q=west+valley+city+utah&amp;form=skydnc</v>
    <v>Learn more on Bing</v>
  </rv>
  <rv s="1">
    <fb>-111.95798600000001</fb>
    <v>12</v>
  </rv>
  <rv s="1">
    <fb>136401</fb>
    <v>10</v>
  </rv>
  <rv s="5">
    <v>#VALUE!</v>
    <v>en-US</v>
    <v>6ce8c39b-b8b6-4f41-9971-3ad9663e9fe8</v>
    <v>536870912</v>
    <v>1</v>
    <v>2803</v>
    <v>4</v>
    <v>West Valley City</v>
    <v>20</v>
    <v>21</v>
    <v>Map</v>
    <v>8</v>
    <v>9</v>
    <v>2621</v>
    <v>2622</v>
    <v>120</v>
    <v>4</v>
    <v>West Valley City is a city in Salt Lake County and a suburb of Salt Lake City in the U.S. state of Utah. The population was 129,480 at the 2010 census, making it the second-largest city in Utah. The city incorporated in 1980 from a large, quickly growing unincorporated area, which was variously known as Granger, Hunter, Chesterfield, and Redwood. It is home to the Maverik Center and USANA Amphitheatre.</v>
    <v>4943</v>
    <v>4944</v>
    <v>4946</v>
    <v>4947</v>
    <v>4948</v>
    <v>West Valley City</v>
    <v>4949</v>
    <v>538</v>
    <v>West Valley City</v>
    <v>mdp/vdpid/5081479124292206593</v>
  </rv>
  <rv s="0">
    <v>536870912</v>
    <v>Visalia</v>
    <v>1772cac6-8720-4618-8067-d37070476217</v>
    <v>en-US</v>
    <v>Map</v>
  </rv>
  <rv s="0">
    <v>536870912</v>
    <v>Tulare County</v>
    <v>efff7aa1-1e3e-4995-2e17-521e04ab4797</v>
    <v>en-US</v>
    <v>Map</v>
  </rv>
  <rv s="1">
    <fb>93.927999999999997</fb>
    <v>10</v>
  </rv>
  <rv s="2">
    <v>439</v>
    <v>8</v>
    <v>2811</v>
    <v>0</v>
    <v>Image of Visalia</v>
  </rv>
  <rv s="1">
    <fb>36.330120000000001</fb>
    <v>12</v>
  </rv>
  <rv s="3">
    <v>315</v>
  </rv>
  <rv s="4">
    <v>https://www.bing.com/search?q=visalia+california&amp;form=skydnc</v>
    <v>Learn more on Bing</v>
  </rv>
  <rv s="1">
    <fb>-119.29888</fb>
    <v>12</v>
  </rv>
  <rv s="1">
    <fb>133800</fb>
    <v>10</v>
  </rv>
  <rv s="5">
    <v>#VALUE!</v>
    <v>en-US</v>
    <v>1772cac6-8720-4618-8067-d37070476217</v>
    <v>536870912</v>
    <v>1</v>
    <v>2810</v>
    <v>4</v>
    <v>Visalia</v>
    <v>20</v>
    <v>21</v>
    <v>Map</v>
    <v>8</v>
    <v>9</v>
    <v>298</v>
    <v>4952</v>
    <v>4953</v>
    <v>4</v>
    <v>Visalia is a city situated in the agricultural San Joaquin Valley of California, about 230 mi southeast of San Francisco, 190 mi north of Los Angeles, 36 mi west of Sequoia National Park, and 43 mi south of Fresno. The population was 134,605 as of a 2019 U.S. Census Bureau estimate.</v>
    <v>4954</v>
    <v>4955</v>
    <v>4956</v>
    <v>4957</v>
    <v>4958</v>
    <v>Visalia</v>
    <v>4959</v>
    <v>307</v>
    <v>Visalia</v>
    <v>mdp/vdpid/5059379004981641217</v>
  </rv>
  <rv s="0">
    <v>536870912</v>
    <v>Hampton</v>
    <v>3fc14c56-f1ae-4b92-b724-dbed84836b6f</v>
    <v>en-US</v>
    <v>Map</v>
  </rv>
  <rv s="1">
    <fb>352.75638062799999</fb>
    <v>10</v>
  </rv>
  <rv s="2">
    <v>440</v>
    <v>8</v>
    <v>2815</v>
    <v>0</v>
    <v>Image of Hampton</v>
  </rv>
  <rv s="4">
    <v>https://www.bing.com/search?q=hampton+virginia&amp;form=skydnc</v>
    <v>Learn more on Bing</v>
  </rv>
  <rv s="1">
    <fb>134313</fb>
    <v>10</v>
  </rv>
  <rv s="13">
    <v>#VALUE!</v>
    <v>en-US</v>
    <v>3fc14c56-f1ae-4b92-b724-dbed84836b6f</v>
    <v>536870912</v>
    <v>1</v>
    <v>2814</v>
    <v>337</v>
    <v>Hampton</v>
    <v>33</v>
    <v>21</v>
    <v>Map</v>
    <v>8</v>
    <v>9</v>
    <v>3530</v>
    <v>4962</v>
    <v>4</v>
    <v>Hampton is an independent city in the Commonwealth of Virginia in the United States. As of the 2010 census, the population was 137,438; in 2019, it was estimated to be 134,510. Hampton is included in the Hampton Roads Metropolitan Statistical Area which is the 37th largest in the United States, with a total population of 1,729,114. This area, known as "America's First Region", also includes the independent cities of Chesapeake, Virginia Beach, Newport News, Norfolk, Portsmouth, and Suffolk, as well as other smaller cities, counties, and towns of Hampton Roads.</v>
    <v>4963</v>
    <v>4964</v>
    <v>Hampton</v>
    <v>4965</v>
    <v>1042</v>
    <v>Hampton</v>
    <v>mdp/vdpid/10037671</v>
  </rv>
  <rv s="0">
    <v>536870912</v>
    <v>Gainesville</v>
    <v>427c8860-93c4-456a-a429-5fab38c59aba</v>
    <v>en-US</v>
    <v>Map</v>
  </rv>
  <rv s="0">
    <v>536870912</v>
    <v>Alachua County</v>
    <v>1592bece-0bee-3c00-6911-ffe7d3ae6d20</v>
    <v>en-US</v>
    <v>Map</v>
  </rv>
  <rv s="2">
    <v>441</v>
    <v>8</v>
    <v>2822</v>
    <v>0</v>
    <v>Image of Gainesville</v>
  </rv>
  <rv s="1">
    <fb>29.651997000000001</fb>
    <v>12</v>
  </rv>
  <rv s="0">
    <v>805306368</v>
    <v>Lauren Poe (Mayor)</v>
    <v>80796e26-315d-eb24-c4b1-d9d6636fabf8</v>
    <v>en-US</v>
    <v>Generic</v>
  </rv>
  <rv s="3">
    <v>316</v>
  </rv>
  <rv s="4">
    <v>https://www.bing.com/search?q=gainesville+florida&amp;form=skydnc</v>
    <v>Learn more on Bing</v>
  </rv>
  <rv s="1">
    <fb>-82.324991999999995</fb>
    <v>12</v>
  </rv>
  <rv s="1">
    <fb>133857</fb>
    <v>10</v>
  </rv>
  <rv s="5">
    <v>#VALUE!</v>
    <v>en-US</v>
    <v>427c8860-93c4-456a-a429-5fab38c59aba</v>
    <v>536870912</v>
    <v>1</v>
    <v>2821</v>
    <v>4</v>
    <v>Gainesville</v>
    <v>20</v>
    <v>21</v>
    <v>Map</v>
    <v>8</v>
    <v>9</v>
    <v>3139</v>
    <v>4968</v>
    <v>4134</v>
    <v>4</v>
    <v>Gainesville is the county seat of, and the largest city in, Alachua County, Florida, and is both the principal city of the Gainesville, Florida, metropolitan statistical area and the largest city in North Central Florida. In 2019 the US Census Bureau estimated Gainesville's population at 133,997, a 7.6% increase from 2010, and the metropolitan statistical area's population at 288,212.</v>
    <v>4969</v>
    <v>4970</v>
    <v>4972</v>
    <v>4973</v>
    <v>4974</v>
    <v>Gainesville</v>
    <v>4975</v>
    <v>599</v>
    <v>Gainesville</v>
    <v>mdp/vdpid/5498014218403708929</v>
  </rv>
  <rv s="0">
    <v>536870912</v>
    <v>Warren</v>
    <v>39c3011a-440b-4c1b-802c-20532c99ae0b</v>
    <v>en-US</v>
    <v>Map</v>
  </rv>
  <rv s="0">
    <v>536870912</v>
    <v>Macomb County</v>
    <v>205a9c94-f079-e61c-400d-22e9021ae279</v>
    <v>en-US</v>
    <v>Map</v>
  </rv>
  <rv s="1">
    <fb>89.25</fb>
    <v>10</v>
  </rv>
  <rv s="2">
    <v>442</v>
    <v>8</v>
    <v>2828</v>
    <v>0</v>
    <v>Image of Warren</v>
  </rv>
  <rv s="1">
    <fb>42.521439999999998</fb>
    <v>12</v>
  </rv>
  <rv s="0">
    <v>805306368</v>
    <v>James R. Fouts (Mayor)</v>
    <v>d73d4798-d479-9f27-6bad-6d1f3b97430c</v>
    <v>en-US</v>
    <v>Generic</v>
  </rv>
  <rv s="3">
    <v>317</v>
  </rv>
  <rv s="4">
    <v>https://www.bing.com/search?q=warren+michigan&amp;form=skydnc</v>
    <v>Learn more on Bing</v>
  </rv>
  <rv s="1">
    <fb>-83.020184</fb>
    <v>12</v>
  </rv>
  <rv s="1">
    <fb>134587</fb>
    <v>10</v>
  </rv>
  <rv s="5">
    <v>#VALUE!</v>
    <v>en-US</v>
    <v>39c3011a-440b-4c1b-802c-20532c99ae0b</v>
    <v>536870912</v>
    <v>1</v>
    <v>2827</v>
    <v>4</v>
    <v>Warren</v>
    <v>20</v>
    <v>21</v>
    <v>Map</v>
    <v>8</v>
    <v>9</v>
    <v>1318</v>
    <v>4978</v>
    <v>4979</v>
    <v>4</v>
    <v>Warren is a city in Macomb County in the U.S. state of Michigan. The 2010 census places the city's population at 134,056, making Warren the largest city in Macomb County, the third largest city in Michigan, and Metro Detroit's largest suburb. The city is home to a wide variety of businesses, including General Motors Technical Center, the United States Army Detroit Arsenal, home of the United States Army TACOM Life Cycle Management Command and the Tank Automotive Research, Development and Engineering Center, the headquarters of Big Boy Restaurants International, and Asset Acceptance. The current mayor is James R. Fouts, who was elected to his first mayoral term in November 2007.</v>
    <v>4980</v>
    <v>4981</v>
    <v>4983</v>
    <v>4984</v>
    <v>4985</v>
    <v>Warren</v>
    <v>4986</v>
    <v>599</v>
    <v>Warren</v>
    <v>mdp/vdpid/5479045235344408577</v>
  </rv>
  <rv s="0">
    <v>536870912</v>
    <v>Coral Springs</v>
    <v>9a5a933e-785a-4cb7-8cd2-81d877db5afa</v>
    <v>en-US</v>
    <v>Map</v>
  </rv>
  <rv s="1">
    <fb>62.1</fb>
    <v>10</v>
  </rv>
  <rv s="2">
    <v>443</v>
    <v>8</v>
    <v>2835</v>
    <v>0</v>
    <v>Image of Coral Springs</v>
  </rv>
  <rv s="1">
    <fb>26.272509899999999</fb>
    <v>12</v>
  </rv>
  <rv s="3">
    <v>318</v>
  </rv>
  <rv s="4">
    <v>https://www.bing.com/search?q=coral+springs+florida&amp;form=skydnc</v>
    <v>Learn more on Bing</v>
  </rv>
  <rv s="1">
    <fb>-80.254183100000006</fb>
    <v>12</v>
  </rv>
  <rv s="1">
    <fb>133507</fb>
    <v>10</v>
  </rv>
  <rv s="5">
    <v>#VALUE!</v>
    <v>en-US</v>
    <v>9a5a933e-785a-4cb7-8cd2-81d877db5afa</v>
    <v>536870912</v>
    <v>1</v>
    <v>2834</v>
    <v>4</v>
    <v>Coral Springs</v>
    <v>20</v>
    <v>21</v>
    <v>Map</v>
    <v>8</v>
    <v>9</v>
    <v>3139</v>
    <v>4373</v>
    <v>4989</v>
    <v>4</v>
    <v>Coral Springs, officially the City of Coral Springs, is a city in Broward County, Florida, United States, approximately 20 miles northwest of Fort Lauderdale. As of the 2010 United States Census, the city had a population of 121,096. It is a principal city of the Miami metropolitan area, which was home to an estimated 6,012,331 people at the 2015 census.</v>
    <v>4990</v>
    <v>4991</v>
    <v>4992</v>
    <v>4993</v>
    <v>4994</v>
    <v>Coral Springs</v>
    <v>4995</v>
    <v>599</v>
    <v>Coral Springs</v>
    <v>mdp/vdpid/5502056433283235841</v>
  </rv>
  <rv s="0">
    <v>536870912</v>
    <v>Cedar Rapids</v>
    <v>46b95f91-f19e-4f6a-b074-dbf9112f5452</v>
    <v>en-US</v>
    <v>Map</v>
  </rv>
  <rv s="0">
    <v>536870912</v>
    <v>Linn County</v>
    <v>3e338c3f-fade-047e-f03a-1093007130c9</v>
    <v>en-US</v>
    <v>Map</v>
  </rv>
  <rv s="1">
    <fb>186.66</fb>
    <v>10</v>
  </rv>
  <rv s="2">
    <v>444</v>
    <v>8</v>
    <v>2842</v>
    <v>0</v>
    <v>Image of Cedar Rapids</v>
  </rv>
  <rv s="1">
    <fb>41.983055999999998</fb>
    <v>12</v>
  </rv>
  <rv s="3">
    <v>319</v>
  </rv>
  <rv s="4">
    <v>https://www.bing.com/search?q=cedar+rapids+iowa&amp;form=skydnc</v>
    <v>Learn more on Bing</v>
  </rv>
  <rv s="1">
    <fb>-91.668610999999999</fb>
    <v>12</v>
  </rv>
  <rv s="1">
    <fb>133174</fb>
    <v>10</v>
  </rv>
  <rv s="5">
    <v>#VALUE!</v>
    <v>en-US</v>
    <v>46b95f91-f19e-4f6a-b074-dbf9112f5452</v>
    <v>536870912</v>
    <v>1</v>
    <v>2841</v>
    <v>4</v>
    <v>Cedar Rapids</v>
    <v>20</v>
    <v>21</v>
    <v>Map</v>
    <v>8</v>
    <v>9</v>
    <v>4021</v>
    <v>4998</v>
    <v>4999</v>
    <v>4</v>
    <v>Cedar Rapids is the second-largest city in Iowa and is the county seat of Linn County. The city lies on both banks of the Cedar River, 20 miles north of Iowa City and 100 miles northeast of Des Moines, the state's capital and largest city. It is a part of the Iowa City/Cedar Rapids Region of Eastern Iowa which includes Linn, Benton, Cedar, Iowa, Jones, Johnson, and Washington counties.</v>
    <v>5000</v>
    <v>5001</v>
    <v>5002</v>
    <v>5003</v>
    <v>5004</v>
    <v>Cedar Rapids</v>
    <v>5005</v>
    <v>11</v>
    <v>Cedar Rapids</v>
    <v>mdp/vdpid/5093056872546566145</v>
  </rv>
  <rv s="0">
    <v>536870912</v>
    <v>Round Rock</v>
    <v>792bbac6-99ce-4f9c-8b35-5795f6a4137b</v>
    <v>en-US</v>
    <v>Map</v>
  </rv>
  <rv s="0">
    <v>536870912</v>
    <v>Williamson County</v>
    <v>0ab3c204-c789-aed4-ab72-6d6f335aad6c</v>
    <v>en-US</v>
    <v>Map</v>
  </rv>
  <rv s="1">
    <fb>68.116687301799999</fb>
    <v>10</v>
  </rv>
  <rv s="2">
    <v>445</v>
    <v>8</v>
    <v>2848</v>
    <v>0</v>
    <v>Image of Round Rock</v>
  </rv>
  <rv s="1">
    <fb>30.508787900000002</fb>
    <v>12</v>
  </rv>
  <rv s="3">
    <v>320</v>
  </rv>
  <rv s="4">
    <v>https://www.bing.com/search?q=round+rock+texas&amp;form=skydnc</v>
    <v>Learn more on Bing</v>
  </rv>
  <rv s="1">
    <fb>-97.679965100000004</fb>
    <v>12</v>
  </rv>
  <rv s="1">
    <fb>128739</fb>
    <v>10</v>
  </rv>
  <rv s="5">
    <v>#VALUE!</v>
    <v>en-US</v>
    <v>792bbac6-99ce-4f9c-8b35-5795f6a4137b</v>
    <v>536870912</v>
    <v>1</v>
    <v>2847</v>
    <v>4</v>
    <v>Round Rock</v>
    <v>6</v>
    <v>7</v>
    <v>Map</v>
    <v>8</v>
    <v>9</v>
    <v>2272</v>
    <v>5008</v>
    <v>5009</v>
    <v>4</v>
    <v>Round Rock is a city in the U.S. state of Texas, in Williamson County, which is a part of the Greater Austin metropolitan area. Its population was 99,887 at the 2010 census.</v>
    <v>5010</v>
    <v>5011</v>
    <v>5012</v>
    <v>5013</v>
    <v>5014</v>
    <v>Round Rock</v>
    <v>5015</v>
    <v>11</v>
    <v>Round Rock</v>
    <v>mdp/vdpid/5108824107877662721</v>
  </rv>
  <rv s="0">
    <v>536870912</v>
    <v>Sterling Heights</v>
    <v>d5ba5ca8-9bd4-4e1e-9967-8a64000213f0</v>
    <v>en-US</v>
    <v>Map</v>
  </rv>
  <rv s="1">
    <fb>95.31</fb>
    <v>10</v>
  </rv>
  <rv s="2">
    <v>446</v>
    <v>8</v>
    <v>2854</v>
    <v>0</v>
    <v>Image of Sterling Heights</v>
  </rv>
  <rv s="1">
    <fb>42.580278</fb>
    <v>12</v>
  </rv>
  <rv s="3">
    <v>321</v>
  </rv>
  <rv s="4">
    <v>https://www.bing.com/search?q=sterling+heights+michigan&amp;form=skydnc</v>
    <v>Learn more on Bing</v>
  </rv>
  <rv s="1">
    <fb>-83.030277999999996</fb>
    <v>12</v>
  </rv>
  <rv s="1">
    <fb>132964</fb>
    <v>10</v>
  </rv>
  <rv s="5">
    <v>#VALUE!</v>
    <v>en-US</v>
    <v>d5ba5ca8-9bd4-4e1e-9967-8a64000213f0</v>
    <v>536870912</v>
    <v>1</v>
    <v>2853</v>
    <v>4</v>
    <v>Sterling Heights</v>
    <v>20</v>
    <v>21</v>
    <v>Map</v>
    <v>8</v>
    <v>9</v>
    <v>1318</v>
    <v>4978</v>
    <v>5018</v>
    <v>4</v>
    <v>Sterling Heights is a city in Macomb County of the U.S. state of Michigan, and one of Detroit's core suburbs. As of the 2010 census, the city had a total population of 129,699. It is the second largest suburb in Metro Detroit, and the fourth largest city in Michigan. Sterling Heights consistently ranks as the safest city in Michigan with population of over 100,000.</v>
    <v>5019</v>
    <v>5020</v>
    <v>5021</v>
    <v>5022</v>
    <v>5023</v>
    <v>Sterling Heights</v>
    <v>5024</v>
    <v>599</v>
    <v>Sterling Heights</v>
    <v>mdp/vdpid/5479033141102379009</v>
  </rv>
  <rv s="0">
    <v>536870912</v>
    <v>Kent</v>
    <v>dc460ea8-7494-4c90-af7b-2c4f4a7de061</v>
    <v>en-US</v>
    <v>Map</v>
  </rv>
  <rv s="1">
    <fb>88.55</fb>
    <v>10</v>
  </rv>
  <rv s="2">
    <v>447</v>
    <v>8</v>
    <v>2861</v>
    <v>0</v>
    <v>Image of Kent</v>
  </rv>
  <rv s="1">
    <fb>47.382778000000002</fb>
    <v>12</v>
  </rv>
  <rv s="3">
    <v>322</v>
  </rv>
  <rv s="4">
    <v>https://www.bing.com/search?q=kent+washington&amp;form=skydnc</v>
    <v>Learn more on Bing</v>
  </rv>
  <rv s="1">
    <fb>-122.226944</fb>
    <v>12</v>
  </rv>
  <rv s="1">
    <fb>129618</fb>
    <v>10</v>
  </rv>
  <rv s="5">
    <v>#VALUE!</v>
    <v>en-US</v>
    <v>dc460ea8-7494-4c90-af7b-2c4f4a7de061</v>
    <v>536870912</v>
    <v>1</v>
    <v>2860</v>
    <v>4</v>
    <v>Kent</v>
    <v>20</v>
    <v>21</v>
    <v>Map</v>
    <v>8</v>
    <v>9</v>
    <v>2699</v>
    <v>2749</v>
    <v>5027</v>
    <v>4</v>
    <v>Kent is a city located in King County, Washington, United States. The sixth largest city in the state, Kent is in the heart of the Seattle–Tacoma metropolitan area. Kent is connected to Seattle, Bellevue and Tacoma via State Route 167, Interstate 5, and the Sounder commuter rail network. Incorporated in 1890, it is the second oldest incorporated city in King County, after Seattle. Kent's population as of April 2010 was 92,411 according to the 2010 census. Annexation on July 1, 2010 increased the population by 11,000. Kent is generally divided into 3 sections: West Hill, Valley, and East Hill.</v>
    <v>5028</v>
    <v>5029</v>
    <v>5030</v>
    <v>5031</v>
    <v>5032</v>
    <v>Kent</v>
    <v>5033</v>
    <v>307</v>
    <v>Kent</v>
    <v>mdp/vdpid/4860669149942120449</v>
  </rv>
  <rv s="0">
    <v>536870912</v>
    <v>Santa Clara</v>
    <v>2051a4c8-bbb9-4d59-bb96-22e807ed5cc5</v>
    <v>en-US</v>
    <v>Map</v>
  </rv>
  <rv s="1">
    <fb>47.674999999999997</fb>
    <v>10</v>
  </rv>
  <rv s="2">
    <v>448</v>
    <v>8</v>
    <v>2866</v>
    <v>0</v>
    <v>Image of Santa Clara</v>
  </rv>
  <rv s="1">
    <fb>37.354444000000001</fb>
    <v>12</v>
  </rv>
  <rv s="3">
    <v>323</v>
  </rv>
  <rv s="4">
    <v>https://www.bing.com/search?q=santa+clara+california&amp;form=skydnc</v>
    <v>Learn more on Bing</v>
  </rv>
  <rv s="1">
    <fb>-121.969167</fb>
    <v>12</v>
  </rv>
  <rv s="1">
    <fb>129488</fb>
    <v>10</v>
  </rv>
  <rv s="5">
    <v>#VALUE!</v>
    <v>en-US</v>
    <v>2051a4c8-bbb9-4d59-bb96-22e807ed5cc5</v>
    <v>536870912</v>
    <v>1</v>
    <v>2865</v>
    <v>4</v>
    <v>Santa Clara</v>
    <v>20</v>
    <v>21</v>
    <v>Map</v>
    <v>8</v>
    <v>9</v>
    <v>298</v>
    <v>3129</v>
    <v>5036</v>
    <v>4</v>
    <v>Santa Clara is a city in Santa Clara County, California. The city's population was 116,468 as of the 2010 United States Census, making it the ninth-most populous city in the San Francisco Bay Area. Located on the southern coast of San Francisco Bay immediately west of San Jose and 45 miles southeast of San Francisco, the city was founded in 1777 with the establishment of Mission Santa Clara de Asís, the eighth of 21 California missions. The city was later incorporated in 1852. The mission, the city, and the county are all named for Saint Clare of Assisi.</v>
    <v>5037</v>
    <v>5038</v>
    <v>5039</v>
    <v>5040</v>
    <v>5041</v>
    <v>Santa Clara</v>
    <v>5042</v>
    <v>307</v>
    <v>Santa Clara</v>
    <v>mdp/vdpid/5057995779289907202</v>
  </rv>
  <rv s="0">
    <v>536870912</v>
    <v>New Haven</v>
    <v>20d71553-9d7c-4a1f-99d5-749804a9c44d</v>
    <v>en-US</v>
    <v>Map</v>
  </rv>
  <rv s="0">
    <v>536870912</v>
    <v>New Haven County</v>
    <v>c1ad6642-accc-d89f-23e7-080efc203b87</v>
    <v>en-US</v>
    <v>Map</v>
  </rv>
  <rv s="1">
    <fb>52.1</fb>
    <v>10</v>
  </rv>
  <rv s="2">
    <v>449</v>
    <v>8</v>
    <v>2873</v>
    <v>0</v>
    <v>Image of New Haven</v>
  </rv>
  <rv s="1">
    <fb>41.31</fb>
    <v>12</v>
  </rv>
  <rv s="3">
    <v>324</v>
  </rv>
  <rv s="4">
    <v>https://www.bing.com/search?q=new+haven+connecticut&amp;form=skydnc</v>
    <v>Learn more on Bing</v>
  </rv>
  <rv s="1">
    <fb>-72.923610999999994</fb>
    <v>12</v>
  </rv>
  <rv s="1">
    <fb>130418</fb>
    <v>10</v>
  </rv>
  <rv s="5">
    <v>#VALUE!</v>
    <v>en-US</v>
    <v>20d71553-9d7c-4a1f-99d5-749804a9c44d</v>
    <v>536870912</v>
    <v>1</v>
    <v>2872</v>
    <v>4</v>
    <v>New Haven</v>
    <v>20</v>
    <v>21</v>
    <v>Map</v>
    <v>8</v>
    <v>9</v>
    <v>4730</v>
    <v>5045</v>
    <v>5046</v>
    <v>4</v>
    <v>New Haven is a coastal city in the U.S. state of Connecticut. It is located on New Haven Harbor on the northern shore of Long Island Sound in New Haven County, Connecticut, and is part of the New York metropolitan area. With a population of 129,779 as determined by the 2010 United States Census, it is the second-largest city in Connecticut after Bridgeport. New Haven is the principal municipality of Greater New Haven, which had a total population of 862,477 in 2010.</v>
    <v>5047</v>
    <v>5048</v>
    <v>5049</v>
    <v>5050</v>
    <v>5051</v>
    <v>New Haven</v>
    <v>5052</v>
    <v>599</v>
    <v>New Haven</v>
    <v>mdp/vdpid/5488836148102955009</v>
  </rv>
  <rv s="0">
    <v>536870912</v>
    <v>Stamford</v>
    <v>b987c9ae-a0bd-435d-9a00-d8afcde48710</v>
    <v>en-US</v>
    <v>Map</v>
  </rv>
  <rv s="1">
    <fb>134.93838054899999</fb>
    <v>10</v>
  </rv>
  <rv s="2">
    <v>450</v>
    <v>8</v>
    <v>2879</v>
    <v>0</v>
    <v>Image of Stamford</v>
  </rv>
  <rv s="1">
    <fb>41.051924</fb>
    <v>12</v>
  </rv>
  <rv s="0">
    <v>805306368</v>
    <v>David Martin (Mayor)</v>
    <v>d87490ad-b896-564e-a3f6-8e62d8b56f9f</v>
    <v>en-US</v>
    <v>Generic</v>
  </rv>
  <rv s="3">
    <v>325</v>
  </rv>
  <rv s="4">
    <v>https://www.bing.com/search?q=stamford+connecticut&amp;form=skydnc</v>
    <v>Learn more on Bing</v>
  </rv>
  <rv s="1">
    <fb>-73.539474999999996</fb>
    <v>12</v>
  </rv>
  <rv s="1">
    <fb>129775</fb>
    <v>10</v>
  </rv>
  <rv s="5">
    <v>#VALUE!</v>
    <v>en-US</v>
    <v>b987c9ae-a0bd-435d-9a00-d8afcde48710</v>
    <v>536870912</v>
    <v>1</v>
    <v>2878</v>
    <v>4</v>
    <v>Stamford</v>
    <v>20</v>
    <v>21</v>
    <v>Map</v>
    <v>8</v>
    <v>9</v>
    <v>4730</v>
    <v>4761</v>
    <v>5055</v>
    <v>4</v>
    <v>Stamford is a city in the U.S. state of Connecticut. It is the second-most populous city in Fairfield County with a population of 122,643 at the 2010 census, and 129,638 in 2019. Stamford is the third-largest city by population in Connecticut. Approximately halfway between Manhattan and New Haven at approximately 38 miles from each, Stamford is in the Bridgeport-Stamford-Norwalk-Danbury metropolitan statistical area which is a part of the New York City metropolitan area.</v>
    <v>5056</v>
    <v>5057</v>
    <v>5059</v>
    <v>5060</v>
    <v>5061</v>
    <v>Stamford</v>
    <v>5062</v>
    <v>599</v>
    <v>Stamford</v>
    <v>mdp/vdpid/5487340236142804993</v>
  </rv>
  <rv s="0">
    <v>536870912</v>
    <v>Athens</v>
    <v>3ecce8d1-9bc3-8910-3433-1cbc54f85922</v>
    <v>en-US</v>
    <v>Map</v>
  </rv>
  <rv s="0">
    <v>536870912</v>
    <v>Clarke County</v>
    <v>b10f7a49-038d-d4c9-4def-0ad9fd04cc3a</v>
    <v>en-US</v>
    <v>Map</v>
  </rv>
  <rv s="1">
    <fb>306.13659464171502</fb>
    <v>10</v>
  </rv>
  <rv s="2">
    <v>451</v>
    <v>8</v>
    <v>2884</v>
    <v>0</v>
    <v>Image of Athens</v>
  </rv>
  <rv s="1">
    <fb>33.950000000000003</fb>
    <v>12</v>
  </rv>
  <rv s="3">
    <v>326</v>
  </rv>
  <rv s="4">
    <v>https://www.bing.com/search?q=athens+georgia&amp;form=skydnc</v>
    <v>Learn more on Bing</v>
  </rv>
  <rv s="1">
    <fb>-83.383332999999993</fb>
    <v>12</v>
  </rv>
  <rv s="1">
    <fb>123371</fb>
    <v>10</v>
  </rv>
  <rv s="5">
    <v>#VALUE!</v>
    <v>en-US</v>
    <v>3ecce8d1-9bc3-8910-3433-1cbc54f85922</v>
    <v>536870912</v>
    <v>1</v>
    <v>2883</v>
    <v>4</v>
    <v>Athens</v>
    <v>20</v>
    <v>21</v>
    <v>Map</v>
    <v>8</v>
    <v>755</v>
    <v>3400</v>
    <v>5065</v>
    <v>5066</v>
    <v>4</v>
    <v>Athens, officially Athens–Clarke County, is a consolidated city–county and college town in the U.S. state of Georgia. Athens lies about 70 miles northeast of downtown Atlanta. The University of Georgia, the home of the football team; Georgia Bulldogs, the state's flagship public university and an R1 research institution, is in Athens and contributed to its initial growth. In 1991, after a vote the preceding year, the original City of Athens abandoned its charter to form a unified government with Clarke County, referred to jointly as Athens–Clarke County. As of 2019, the U.S. Census Bureau's estimated population of the consolidated city-county was 126,913; the entire county including Winterville and Bogart had a population of 127,064. Athens is the sixth-largest city in Georgia, and the principal city of the Athens metropolitan area, which had a 2017 estimated population of 209,271, according to the U.S. Census Bureau. Metropolitan Athens is a component of the larger Atlanta–Athens–Clarke County–Sandy Springs Combined Statistical Area.</v>
    <v>5067</v>
    <v>5068</v>
    <v>5069</v>
    <v>5070</v>
    <v>5071</v>
    <v>Athens</v>
    <v>5072</v>
    <v>599</v>
    <v>Athens</v>
    <v>mdp/vdpid/5484667247257452545</v>
  </rv>
  <rv s="0">
    <v>536870912</v>
    <v>Thousand Oaks</v>
    <v>ae8a5d98-ff1c-4630-baf5-0f8766ce7c72</v>
    <v>en-US</v>
    <v>Map</v>
  </rv>
  <rv s="1">
    <fb>142.91800000000001</fb>
    <v>10</v>
  </rv>
  <rv s="2">
    <v>452</v>
    <v>8</v>
    <v>2892</v>
    <v>0</v>
    <v>Image of Thousand Oaks</v>
  </rv>
  <rv s="1">
    <fb>34.189444000000002</fb>
    <v>12</v>
  </rv>
  <rv s="3">
    <v>327</v>
  </rv>
  <rv s="4">
    <v>https://www.bing.com/search?q=thousand+oaks+california&amp;form=skydnc</v>
    <v>Learn more on Bing</v>
  </rv>
  <rv s="1">
    <fb>-118.875</fb>
    <v>12</v>
  </rv>
  <rv s="1">
    <fb>127690</fb>
    <v>10</v>
  </rv>
  <rv s="5">
    <v>#VALUE!</v>
    <v>en-US</v>
    <v>ae8a5d98-ff1c-4630-baf5-0f8766ce7c72</v>
    <v>536870912</v>
    <v>1</v>
    <v>2891</v>
    <v>4</v>
    <v>Thousand Oaks</v>
    <v>20</v>
    <v>21</v>
    <v>Map</v>
    <v>8</v>
    <v>9</v>
    <v>298</v>
    <v>4081</v>
    <v>5075</v>
    <v>4</v>
    <v>Thousand Oaks is the second-largest city in Ventura County, California, United States. It is in the northwestern part of Greater Los Angeles, approximately 40 miles from Downtown Los Angeles, and is less than 15 miles from the Los Angeles neighborhood of Woodland Hills. It is named after the many oak trees present in the area.</v>
    <v>5076</v>
    <v>5077</v>
    <v>5078</v>
    <v>5079</v>
    <v>5080</v>
    <v>Thousand Oaks</v>
    <v>5081</v>
    <v>307</v>
    <v>Thousand Oaks</v>
    <v>mdp/vdpid/5059740916290420737</v>
  </rv>
  <rv s="0">
    <v>536870912</v>
    <v>Lafayette</v>
    <v>3a0dd4ad-a888-e7aa-986c-57247332a9fa</v>
    <v>en-US</v>
    <v>Map</v>
  </rv>
  <rv s="0">
    <v>536870912</v>
    <v>Lafayette Parish</v>
    <v>cabd546f-47db-aac3-924f-3a31f13fc392</v>
    <v>en-US</v>
    <v>Map</v>
  </rv>
  <rv s="1">
    <fb>123.5</fb>
    <v>10</v>
  </rv>
  <rv s="2">
    <v>453</v>
    <v>8</v>
    <v>2899</v>
    <v>0</v>
    <v>Image of Lafayette</v>
  </rv>
  <rv s="1">
    <fb>30.221260000000001</fb>
    <v>12</v>
  </rv>
  <rv s="4">
    <v>https://www.bing.com/search?q=lafayette+louisiana&amp;form=skydnc</v>
    <v>Learn more on Bing</v>
  </rv>
  <rv s="1">
    <fb>-92.018772999999996</fb>
    <v>12</v>
  </rv>
  <rv s="1">
    <fb>126143</fb>
    <v>10</v>
  </rv>
  <rv s="9">
    <v>#VALUE!</v>
    <v>en-US</v>
    <v>3a0dd4ad-a888-e7aa-986c-57247332a9fa</v>
    <v>536870912</v>
    <v>1</v>
    <v>2898</v>
    <v>75</v>
    <v>Lafayette</v>
    <v>20</v>
    <v>21</v>
    <v>Map</v>
    <v>8</v>
    <v>9</v>
    <v>1058</v>
    <v>5084</v>
    <v>5085</v>
    <v>4</v>
    <v>Lafayette is a city in and the parish seat of Lafayette Parish, Louisiana, located along the Vermilion River in the southwestern part of the state. The city of Lafayette is the fourth-largest in the state, with a population of 126,185 according to 2019 U.S. Census estimates. It is the principal city of the Lafayette metropolitan statistical area, with a 2015 estimated population of 490,488. The larger trade area or combined statistical area of Lafayette-Opelousas-Morgan City CSA was 627,146 in 2015. Its nickname is "The Hub City".</v>
    <v>5086</v>
    <v>5087</v>
    <v>5088</v>
    <v>5089</v>
    <v>Lafayette</v>
    <v>5090</v>
    <v>11</v>
    <v>Lafayette</v>
    <v>mdp/vdpid/5111128750586593281</v>
  </rv>
  <rv s="0">
    <v>536870912</v>
    <v>Simi Valley</v>
    <v>3b69d2db-aa81-436e-b273-67b20c42bdc3</v>
    <v>en-US</v>
    <v>Map</v>
  </rv>
  <rv s="1">
    <fb>109.41800000000001</fb>
    <v>10</v>
  </rv>
  <rv s="2">
    <v>454</v>
    <v>8</v>
    <v>2906</v>
    <v>0</v>
    <v>Image of Simi Valley</v>
  </rv>
  <rv s="1">
    <fb>34.271110999999998</fb>
    <v>12</v>
  </rv>
  <rv s="3">
    <v>328</v>
  </rv>
  <rv s="4">
    <v>https://www.bing.com/search?q=simi+valley+california&amp;form=skydnc</v>
    <v>Learn more on Bing</v>
  </rv>
  <rv s="1">
    <fb>-118.73944400000001</fb>
    <v>12</v>
  </rv>
  <rv s="1">
    <fb>125851</fb>
    <v>10</v>
  </rv>
  <rv s="5">
    <v>#VALUE!</v>
    <v>en-US</v>
    <v>3b69d2db-aa81-436e-b273-67b20c42bdc3</v>
    <v>536870912</v>
    <v>1</v>
    <v>2905</v>
    <v>4</v>
    <v>Simi Valley</v>
    <v>20</v>
    <v>21</v>
    <v>Map</v>
    <v>8</v>
    <v>9</v>
    <v>298</v>
    <v>4081</v>
    <v>5093</v>
    <v>4</v>
    <v>The city of Simi Valley, in the eponymous valley, is in the southeast corner of Ventura County, California, United States, 40 miles from downtown Los Angeles, making it part of the Greater Los Angeles Area. The city sits next to Thousand Oaks, Moorpark, and Chatsworth. The city's 2019 population has been estimated at 125,613, up from 124,243 in 2010. The city of Simi Valley is surrounded by the Santa Susana Mountain range and the Simi Hills, west of the San Fernando Valley, and northeast of the Conejo Valley. It grew as a commuter bedroom community for the cities in the Los Angeles area and the San Fernando Valley when a freeway was built over the Santa Susana Pass.</v>
    <v>5094</v>
    <v>5095</v>
    <v>5096</v>
    <v>5097</v>
    <v>5098</v>
    <v>Simi Valley</v>
    <v>5099</v>
    <v>307</v>
    <v>Simi Valley</v>
    <v>mdp/vdpid/5059761051046772737</v>
  </rv>
  <rv s="0">
    <v>536870912</v>
    <v>Norman</v>
    <v>276e1887-eeb1-463b-adbe-bc7610c06569</v>
    <v>en-US</v>
    <v>Map</v>
  </rv>
  <rv s="0">
    <v>536870912</v>
    <v>Cleveland County</v>
    <v>f3f50b2f-e0a5-c3b2-96e6-d5bec1e69359</v>
    <v>en-US</v>
    <v>Map</v>
  </rv>
  <rv s="1">
    <fb>490.6</fb>
    <v>10</v>
  </rv>
  <rv s="2">
    <v>455</v>
    <v>8</v>
    <v>2912</v>
    <v>0</v>
    <v>Image of Norman</v>
  </rv>
  <rv s="1">
    <fb>35.22</fb>
    <v>12</v>
  </rv>
  <rv s="3">
    <v>329</v>
  </rv>
  <rv s="4">
    <v>https://www.bing.com/search?q=norman+oklahoma&amp;form=skydnc</v>
    <v>Learn more on Bing</v>
  </rv>
  <rv s="1">
    <fb>-97.44</fb>
    <v>12</v>
  </rv>
  <rv s="1">
    <fb>123471</fb>
    <v>10</v>
  </rv>
  <rv s="5">
    <v>#VALUE!</v>
    <v>en-US</v>
    <v>276e1887-eeb1-463b-adbe-bc7610c06569</v>
    <v>536870912</v>
    <v>1</v>
    <v>2911</v>
    <v>4</v>
    <v>Norman</v>
    <v>20</v>
    <v>21</v>
    <v>Map</v>
    <v>8</v>
    <v>9</v>
    <v>2026</v>
    <v>5102</v>
    <v>5103</v>
    <v>4</v>
    <v>Norman is a city in the U.S. state of Oklahoma located 20 miles south of downtown Oklahoma City. As the county seat of Cleveland County and a part of the Oklahoma City metropolitan area, its population was 110,925 at the 2010 census. Norman's estimated population of 124,880 in 2019 makes it the third-largest city in Oklahoma.</v>
    <v>5104</v>
    <v>5105</v>
    <v>5106</v>
    <v>5107</v>
    <v>5108</v>
    <v>Norman</v>
    <v>5109</v>
    <v>11</v>
    <v>Norman</v>
    <v>mdp/vdpid/5095391546488913921</v>
  </rv>
  <rv s="0">
    <v>536870912</v>
    <v>Wilmington</v>
    <v>e1c74964-6479-42b0-9fdc-5f81abb99845</v>
    <v>en-US</v>
    <v>Map</v>
  </rv>
  <rv s="0">
    <v>536870912</v>
    <v>New Hanover County</v>
    <v>cc675df0-50eb-bac9-95de-bd8e9642269b</v>
    <v>en-US</v>
    <v>Map</v>
  </rv>
  <rv s="1">
    <fb>107.484506579</fb>
    <v>10</v>
  </rv>
  <rv s="2">
    <v>456</v>
    <v>8</v>
    <v>2919</v>
    <v>0</v>
    <v>Image of Wilmington</v>
  </rv>
  <rv s="1">
    <fb>34.223332999999997</fb>
    <v>12</v>
  </rv>
  <rv s="0">
    <v>805306368</v>
    <v>Bill Saffo (Mayor)</v>
    <v>9de5c9d2-6bf2-1bdc-bfb1-e564fcef1d09</v>
    <v>en-US</v>
    <v>Generic</v>
  </rv>
  <rv s="3">
    <v>330</v>
  </rv>
  <rv s="4">
    <v>https://www.bing.com/search?q=wilmington+north+carolina&amp;form=skydnc</v>
    <v>Learn more on Bing</v>
  </rv>
  <rv s="1">
    <fb>-77.912222</fb>
    <v>12</v>
  </rv>
  <rv s="1">
    <fb>122607</fb>
    <v>10</v>
  </rv>
  <rv s="5">
    <v>#VALUE!</v>
    <v>en-US</v>
    <v>e1c74964-6479-42b0-9fdc-5f81abb99845</v>
    <v>536870912</v>
    <v>1</v>
    <v>2918</v>
    <v>4</v>
    <v>Wilmington</v>
    <v>20</v>
    <v>21</v>
    <v>Map</v>
    <v>8</v>
    <v>9</v>
    <v>3191</v>
    <v>5112</v>
    <v>5113</v>
    <v>4</v>
    <v>Wilmington is a port city and the county seat of New Hanover County in coastal southeastern North Carolina, United States. With a population of 123,744 in 2019, it is the eighth most populous city in the state. Wilmington is the principal city of the Wilmington Metropolitan Statistical Area, a metropolitan area that includes New Hanover and Pender counties in southeastern North Carolina, which has a population of 263,429 as of the 2012 Census Estimate. Settled by the English along the Cape Fear River, the city was named after Spencer Compton, 1st Earl of Wilmington. Its historic downtown has a 1.75-mile Riverwalk, developed as a tourist attraction in the late 20th century. In 2014 Wilmington's riverfront was ranked as the "Best American Riverfront" by readers of USA Today. It is minutes away from nearby beaches. The National Trust for Historic Preservation selected Wilmington as one of its 2008 Dozen Distinctive Destinations. City residents live between the river and the ocean, with four nearby beach communities: Fort Fisher, Wrightsville Beach, Carolina Beach and Kure Beach, all within half-hour drives from downtown Wilmington.</v>
    <v>5114</v>
    <v>5115</v>
    <v>5117</v>
    <v>5118</v>
    <v>5119</v>
    <v>Wilmington</v>
    <v>5120</v>
    <v>599</v>
    <v>Wilmington</v>
    <v>mdp/vdpid/5491407151849013250</v>
  </rv>
  <rv s="0">
    <v>536870912</v>
    <v>Abilene</v>
    <v>b0fb7002-e338-4438-9e57-9f32204bfe3b</v>
    <v>en-US</v>
    <v>Map</v>
  </rv>
  <rv s="0">
    <v>536870912</v>
    <v>Taylor County</v>
    <v>316a3b57-f957-5921-e103-dfc3cbaed3e2</v>
    <v>en-US</v>
    <v>Map</v>
  </rv>
  <rv s="1">
    <fb>286.452685003</fb>
    <v>10</v>
  </rv>
  <rv s="2">
    <v>457</v>
    <v>8</v>
    <v>2925</v>
    <v>0</v>
    <v>Image of Abilene</v>
  </rv>
  <rv s="1">
    <fb>32.450000000000003</fb>
    <v>12</v>
  </rv>
  <rv s="3">
    <v>331</v>
  </rv>
  <rv s="4">
    <v>https://www.bing.com/search?q=abilene+texas&amp;form=skydnc</v>
    <v>Learn more on Bing</v>
  </rv>
  <rv s="1">
    <fb>-99.75</fb>
    <v>12</v>
  </rv>
  <rv s="1">
    <fb>122999</fb>
    <v>10</v>
  </rv>
  <rv s="5">
    <v>#VALUE!</v>
    <v>en-US</v>
    <v>b0fb7002-e338-4438-9e57-9f32204bfe3b</v>
    <v>536870912</v>
    <v>1</v>
    <v>2924</v>
    <v>4</v>
    <v>Abilene</v>
    <v>20</v>
    <v>21</v>
    <v>Map</v>
    <v>8</v>
    <v>9</v>
    <v>2272</v>
    <v>5123</v>
    <v>5124</v>
    <v>4</v>
    <v>Abilene is a city in Taylor and Jones Counties in Texas, United States. Its population was 117,063 at the 2010 census, making it the 27th-most populous city in the state of Texas. It is the principal city of the Abilene metropolitan statistical area, which had a 2017 estimated population of 170,219. It is the county seat of Taylor County. Dyess Air Force Base is located on the west side of the city.</v>
    <v>5125</v>
    <v>5126</v>
    <v>5127</v>
    <v>5128</v>
    <v>5129</v>
    <v>Abilene</v>
    <v>5130</v>
    <v>11</v>
    <v>Abilene</v>
    <v>mdp/vdpid/5107221540689149953</v>
  </rv>
  <rv s="0">
    <v>536870912</v>
    <v>Odessa</v>
    <v>413e6528-091e-4f1f-a421-4ba5a627436d</v>
    <v>en-US</v>
    <v>Map</v>
  </rv>
  <rv s="0">
    <v>536870912</v>
    <v>Ector County</v>
    <v>583548a0-585f-63fe-8e10-45d55db68b9d</v>
    <v>en-US</v>
    <v>Map</v>
  </rv>
  <rv s="1">
    <fb>113.9</fb>
    <v>10</v>
  </rv>
  <rv s="2">
    <v>458</v>
    <v>8</v>
    <v>2932</v>
    <v>0</v>
    <v>Image of Odessa</v>
  </rv>
  <rv s="1">
    <fb>31.863333000000001</fb>
    <v>12</v>
  </rv>
  <rv s="3">
    <v>332</v>
  </rv>
  <rv s="4">
    <v>https://www.bing.com/search?q=odessa+texas&amp;form=skydnc</v>
    <v>Learn more on Bing</v>
  </rv>
  <rv s="1">
    <fb>-102.365556</fb>
    <v>12</v>
  </rv>
  <rv s="1">
    <fb>120568</fb>
    <v>10</v>
  </rv>
  <rv s="5">
    <v>#VALUE!</v>
    <v>en-US</v>
    <v>413e6528-091e-4f1f-a421-4ba5a627436d</v>
    <v>536870912</v>
    <v>1</v>
    <v>2931</v>
    <v>4</v>
    <v>Odessa</v>
    <v>20</v>
    <v>21</v>
    <v>Map</v>
    <v>8</v>
    <v>9</v>
    <v>2272</v>
    <v>5133</v>
    <v>5134</v>
    <v>4</v>
    <v>Odessa is a city in and the county seat of Ector County, Texas, United States. It is located primarily in Ector County, although a small section of the city extends into Midland County. Odessa's population was 99,940 at the 2010 census, making it the 28th-most populous city in Texas; estimates as of July 2019 indicate a population of 123,334 in the city. It is the principal city of the Odessa Metropolitan Statistical Area, which includes all of Ector County. The metropolitan area is also a component of the larger Midland–Odessa combined statistical area, which had a 2010 census population of 278,801; a recent report from the United States Census Bureau estimates that the combined population as of July 2015 is 320,513. In 2014, Forbes magazine ranked Odessa as the third-fastest growing small city in the United States. In 1948 Odessa was also the home of First Lady Barbara Bush, and the onetime home of former Presidents George H. W. Bush and George W. Bush. Former President George H.W. Bush has been quoted as saying "At Odessa we became Texans and proud of it."</v>
    <v>5135</v>
    <v>5136</v>
    <v>5137</v>
    <v>5138</v>
    <v>5139</v>
    <v>Odessa</v>
    <v>5140</v>
    <v>11</v>
    <v>Odessa</v>
    <v>mdp/vdpid/5101333031776419841</v>
  </rv>
  <rv s="0">
    <v>536870912</v>
    <v>Columbia</v>
    <v>92eff56f-85b1-441d-8b3d-7006f02581a9</v>
    <v>en-US</v>
    <v>Map</v>
  </rv>
  <rv s="0">
    <v>536870912</v>
    <v>Boone County</v>
    <v>106cabb6-98a7-4fd2-90fa-fa01e834d318</v>
    <v>en-US</v>
    <v>Map</v>
  </rv>
  <rv s="1">
    <fb>156</fb>
    <v>10</v>
  </rv>
  <rv s="2">
    <v>459</v>
    <v>8</v>
    <v>2938</v>
    <v>0</v>
    <v>Image of Columbia</v>
  </rv>
  <rv s="1">
    <fb>38.951554000000002</fb>
    <v>12</v>
  </rv>
  <rv s="3">
    <v>333</v>
  </rv>
  <rv s="4">
    <v>https://www.bing.com/search?q=columbia+missouri&amp;form=skydnc</v>
    <v>Learn more on Bing</v>
  </rv>
  <rv s="1">
    <fb>-92.328597000000002</fb>
    <v>12</v>
  </rv>
  <rv s="1">
    <fb>123180</fb>
    <v>10</v>
  </rv>
  <rv s="5">
    <v>#VALUE!</v>
    <v>en-US</v>
    <v>92eff56f-85b1-441d-8b3d-7006f02581a9</v>
    <v>536870912</v>
    <v>1</v>
    <v>2937</v>
    <v>4</v>
    <v>Columbia</v>
    <v>20</v>
    <v>21</v>
    <v>Map</v>
    <v>8</v>
    <v>9</v>
    <v>3437</v>
    <v>5143</v>
    <v>5144</v>
    <v>4</v>
    <v>Columbia is a city in the U.S. state of Missouri. It is the county seat of Boone County and home to the University of Missouri. Founded in 1821, it is the principal city of the five-county Columbia metropolitan area. It is Missouri's fourth most-populous and fastest growing city, with an estimated 123,195 residents in 2019.</v>
    <v>5145</v>
    <v>5146</v>
    <v>5147</v>
    <v>5148</v>
    <v>5149</v>
    <v>Columbia</v>
    <v>5150</v>
    <v>11</v>
    <v>Columbia</v>
    <v>mdp/vdpid/5096413264833675265</v>
  </rv>
  <rv s="0">
    <v>536870912</v>
    <v>Victorville</v>
    <v>2d0210ae-6c65-4bc6-aa15-6e5173517e0e</v>
    <v>en-US</v>
    <v>Map</v>
  </rv>
  <rv s="1">
    <fb>190.988</fb>
    <v>10</v>
  </rv>
  <rv s="2">
    <v>460</v>
    <v>8</v>
    <v>2944</v>
    <v>0</v>
    <v>Image of Victorville</v>
  </rv>
  <rv s="1">
    <fb>34.536110999999998</fb>
    <v>12</v>
  </rv>
  <rv s="3">
    <v>334</v>
  </rv>
  <rv s="4">
    <v>https://www.bing.com/search?q=victorville+california&amp;form=skydnc</v>
    <v>Learn more on Bing</v>
  </rv>
  <rv s="1">
    <fb>-117.291111</fb>
    <v>12</v>
  </rv>
  <rv s="1">
    <fb>122312</fb>
    <v>10</v>
  </rv>
  <rv s="5">
    <v>#VALUE!</v>
    <v>en-US</v>
    <v>2d0210ae-6c65-4bc6-aa15-6e5173517e0e</v>
    <v>536870912</v>
    <v>1</v>
    <v>2943</v>
    <v>4</v>
    <v>Victorville</v>
    <v>6</v>
    <v>7</v>
    <v>Map</v>
    <v>8</v>
    <v>9</v>
    <v>298</v>
    <v>3994</v>
    <v>5153</v>
    <v>4</v>
    <v>Victorville is a city located in the Victor Valley of San Bernardino County, California. Its population as of the 2010 census was 115,903.</v>
    <v>5154</v>
    <v>5155</v>
    <v>5156</v>
    <v>5157</v>
    <v>5158</v>
    <v>Victorville</v>
    <v>5159</v>
    <v>307</v>
    <v>Victorville</v>
    <v>mdp/vdpid/5061260473253494785</v>
  </rv>
  <rv s="0">
    <v>536870912</v>
    <v>Allentown</v>
    <v>26019312-7ac0-4480-b641-32c512918e3c</v>
    <v>en-US</v>
    <v>Map</v>
  </rv>
  <rv s="0">
    <v>536870912</v>
    <v>Lehigh County</v>
    <v>29deb8b4-c2f3-b2a7-2585-54c31a7a5f84</v>
    <v>en-US</v>
    <v>Map</v>
  </rv>
  <rv s="1">
    <fb>46.619785985999997</fb>
    <v>10</v>
  </rv>
  <rv s="2">
    <v>461</v>
    <v>8</v>
    <v>2950</v>
    <v>0</v>
    <v>Image of Allentown</v>
  </rv>
  <rv s="1">
    <fb>40.602753200000002</fb>
    <v>12</v>
  </rv>
  <rv s="0">
    <v>805306368</v>
    <v>Ray O'Connell (Mayor)</v>
    <v>06554e1c-1196-8c5d-7492-d8ac836a6515</v>
    <v>en-US</v>
    <v>Generic</v>
  </rv>
  <rv s="3">
    <v>335</v>
  </rv>
  <rv s="4">
    <v>https://www.bing.com/search?q=allentown+pennsylvania&amp;form=skydnc</v>
    <v>Learn more on Bing</v>
  </rv>
  <rv s="1">
    <fb>-75.469759199999999</fb>
    <v>12</v>
  </rv>
  <rv s="1">
    <fb>121433</fb>
    <v>10</v>
  </rv>
  <rv s="5">
    <v>#VALUE!</v>
    <v>en-US</v>
    <v>26019312-7ac0-4480-b641-32c512918e3c</v>
    <v>536870912</v>
    <v>1</v>
    <v>2949</v>
    <v>4</v>
    <v>Allentown</v>
    <v>20</v>
    <v>21</v>
    <v>Map</v>
    <v>8</v>
    <v>9</v>
    <v>2132</v>
    <v>5162</v>
    <v>5163</v>
    <v>4</v>
    <v>Allentown is a city in Lehigh County, Pennsylvania. It is Pennsylvania's third-most-populous city and the 233rd-largest city in the United States. As of the 2010 census, the city had a total population of 118,032. As of 2019, it is the fastest growing major city in Pennsylvania with an estimated 121,442 residents. It is the county seat of Lehigh County and the largest city in the metropolitan area known as the Lehigh Valley, which had a population of 821,623 residents as of 2010. The city, founded in 1762, celebrated its 250th anniversary in 2012.</v>
    <v>5164</v>
    <v>5165</v>
    <v>5167</v>
    <v>5168</v>
    <v>5169</v>
    <v>Allentown</v>
    <v>5170</v>
    <v>599</v>
    <v>Allentown</v>
    <v>mdp/vdpid/5487368471962451969</v>
  </rv>
  <rv s="0">
    <v>536870912</v>
    <v>Berkeley</v>
    <v>79ed4475-a3e1-49cb-abd5-2aee53c7abee</v>
    <v>en-US</v>
    <v>Map</v>
  </rv>
  <rv s="1">
    <fb>45.832999999999998</fb>
    <v>10</v>
  </rv>
  <rv s="2">
    <v>462</v>
    <v>8</v>
    <v>2957</v>
    <v>0</v>
    <v>Image of Berkeley</v>
  </rv>
  <rv s="1">
    <fb>37.869057300000001</fb>
    <v>12</v>
  </rv>
  <rv s="3">
    <v>336</v>
  </rv>
  <rv s="4">
    <v>https://www.bing.com/search?q=berkeley+ca&amp;form=skydnc</v>
    <v>Learn more on Bing</v>
  </rv>
  <rv s="1">
    <fb>-122.2704634</fb>
    <v>12</v>
  </rv>
  <rv s="1">
    <fb>121643</fb>
    <v>10</v>
  </rv>
  <rv s="5">
    <v>#VALUE!</v>
    <v>en-US</v>
    <v>79ed4475-a3e1-49cb-abd5-2aee53c7abee</v>
    <v>536870912</v>
    <v>1</v>
    <v>2956</v>
    <v>4</v>
    <v>Berkeley</v>
    <v>20</v>
    <v>21</v>
    <v>Map</v>
    <v>8</v>
    <v>9</v>
    <v>298</v>
    <v>3567</v>
    <v>5173</v>
    <v>4</v>
    <v>Berkeley is a city on the eastern shore of San Francisco Bay in northern Alameda County, California.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2010 census recorded a population of 112,580.</v>
    <v>5174</v>
    <v>5175</v>
    <v>5176</v>
    <v>5177</v>
    <v>5178</v>
    <v>Berkeley</v>
    <v>5179</v>
    <v>307</v>
    <v>Berkeley</v>
    <v>mdp/vdpid/5057965888616005634</v>
  </rv>
  <rv s="0">
    <v>536870912</v>
    <v>Richardson</v>
    <v>f9eb55e6-45b5-cda2-868b-0f06b6d8cf8f</v>
    <v>en-US</v>
    <v>Map</v>
  </rv>
  <rv s="1">
    <fb>74.2</fb>
    <v>10</v>
  </rv>
  <rv s="2">
    <v>463</v>
    <v>8</v>
    <v>2963</v>
    <v>0</v>
    <v>Image of Richardson</v>
  </rv>
  <rv s="1">
    <fb>32.960760999999998</fb>
    <v>12</v>
  </rv>
  <rv s="3">
    <v>337</v>
  </rv>
  <rv s="4">
    <v>https://www.bing.com/search?q=richardson+texas&amp;form=skydnc</v>
    <v>Learn more on Bing</v>
  </rv>
  <rv s="1">
    <fb>-96.733518000000004</fb>
    <v>12</v>
  </rv>
  <rv s="1">
    <fb>120981</fb>
    <v>10</v>
  </rv>
  <rv s="5">
    <v>#VALUE!</v>
    <v>en-US</v>
    <v>f9eb55e6-45b5-cda2-868b-0f06b6d8cf8f</v>
    <v>536870912</v>
    <v>1</v>
    <v>2962</v>
    <v>4</v>
    <v>Richardson</v>
    <v>20</v>
    <v>21</v>
    <v>Map</v>
    <v>8</v>
    <v>9</v>
    <v>2272</v>
    <v>3118</v>
    <v>5182</v>
    <v>4</v>
    <v>Richardson is a city in Dallas and Collin counties in the U.S. state of Texas. As of the 2019 American Community Survey, the city had a total population of 121,323. Richardson is an affluent inner suburb of Dallas. It is home to the University of Texas at Dallas and the Telecom Corridor, with a high concentration of telecommunications companies. More than 5,000 businesses have operations within Richardson's 28 square miles, including many of the world's largest telecommunications and networking companies, such as AT&amp;T, Verizon, Cisco Systems, Samsung, ZTE, MetroPCS, Texas Instruments, Qorvo, and Fujitsu. Richardson's largest employment base is provided by the insurance industry, with Blue Cross and Blue Shield of Texas's headquarters, a regional hub for GEICO, regional offices for United Healthcare, and one of State Farm Insurance's three national regional hubs located in the community.</v>
    <v>5183</v>
    <v>5184</v>
    <v>5185</v>
    <v>5186</v>
    <v>5187</v>
    <v>Richardson</v>
    <v>5188</v>
    <v>11</v>
    <v>Richardson</v>
    <v>mdp/vdpid/5107859183999385601</v>
  </rv>
  <rv s="0">
    <v>536870912</v>
    <v>Arvada</v>
    <v>a0bc1590-0972-491a-ab3d-6e48df05455b</v>
    <v>en-US</v>
    <v>Map</v>
  </rv>
  <rv s="1">
    <fb>92.616</fb>
    <v>10</v>
  </rv>
  <rv s="2">
    <v>464</v>
    <v>8</v>
    <v>2969</v>
    <v>0</v>
    <v>Image of Arvada</v>
  </rv>
  <rv s="1">
    <fb>39.82</fb>
    <v>12</v>
  </rv>
  <rv s="3">
    <v>338</v>
  </rv>
  <rv s="4">
    <v>https://www.bing.com/search?q=arvada+colorado&amp;form=skydnc</v>
    <v>Learn more on Bing</v>
  </rv>
  <rv s="1">
    <fb>-105.11111099999999</fb>
    <v>12</v>
  </rv>
  <rv s="1">
    <fb>120492</fb>
    <v>10</v>
  </rv>
  <rv s="5">
    <v>#VALUE!</v>
    <v>en-US</v>
    <v>a0bc1590-0972-491a-ab3d-6e48df05455b</v>
    <v>536870912</v>
    <v>1</v>
    <v>2968</v>
    <v>4</v>
    <v>Arvada</v>
    <v>20</v>
    <v>21</v>
    <v>Map</v>
    <v>8</v>
    <v>9</v>
    <v>529</v>
    <v>4556</v>
    <v>5191</v>
    <v>4</v>
    <v>The City of Arvada is a Home Rule Municipality located in Jefferson and Adams counties, Colorado, United States. Arvada is a part of the Denver–Aurora–Lakewood, CO Metropolitan Statistical Area. As of the 2010 census the population was 106,433, and in 2019 the estimated population was 121,272, ranking Arvada as the seventh most populous municipality in Colorado. The Olde Town Arvada historic district is 7 miles northwest of the Colorado State Capitol in Denver.</v>
    <v>5192</v>
    <v>5193</v>
    <v>5194</v>
    <v>5195</v>
    <v>5196</v>
    <v>Arvada</v>
    <v>5197</v>
    <v>538</v>
    <v>Arvada</v>
    <v>mdp/vdpid/5083945019065237505</v>
  </rv>
  <rv s="0">
    <v>536870912</v>
    <v>Ann Arbor</v>
    <v>666ea97e-4bc2-48d4-ab42-c10cf9042cd4</v>
    <v>en-US</v>
    <v>Map</v>
  </rv>
  <rv s="0">
    <v>536870912</v>
    <v>Washtenaw County</v>
    <v>e34163e0-11df-0ab1-a9f6-32bf0a6cea8e</v>
    <v>en-US</v>
    <v>Map</v>
  </rv>
  <rv s="1">
    <fb>74.33</fb>
    <v>10</v>
  </rv>
  <rv s="2">
    <v>465</v>
    <v>8</v>
    <v>2975</v>
    <v>0</v>
    <v>Image of Ann Arbor</v>
  </rv>
  <rv s="1">
    <fb>42.281388999999997</fb>
    <v>12</v>
  </rv>
  <rv s="0">
    <v>805306368</v>
    <v>Christopher Taylor (Mayor)</v>
    <v>07954d0f-9980-36e2-deb2-253894265ed2</v>
    <v>en-US</v>
    <v>Generic</v>
  </rv>
  <rv s="3">
    <v>339</v>
  </rv>
  <rv s="4">
    <v>https://www.bing.com/search?q=ann+arbor+michigan&amp;form=skydnc</v>
    <v>Learn more on Bing</v>
  </rv>
  <rv s="1">
    <fb>-83.748333000000002</fb>
    <v>12</v>
  </rv>
  <rv s="1">
    <fb>121890</fb>
    <v>10</v>
  </rv>
  <rv s="5">
    <v>#VALUE!</v>
    <v>en-US</v>
    <v>666ea97e-4bc2-48d4-ab42-c10cf9042cd4</v>
    <v>536870912</v>
    <v>1</v>
    <v>2974</v>
    <v>4</v>
    <v>Ann Arbor</v>
    <v>20</v>
    <v>21</v>
    <v>Map</v>
    <v>8</v>
    <v>9</v>
    <v>1318</v>
    <v>5200</v>
    <v>5201</v>
    <v>4</v>
    <v>Ann Arbor is a city in the U.S. state of Michigan and the county seat of Washtenaw County. The 2010 census recorded its population to be 113,934. It is the principal city of the Ann Arbor Metropolitan Statistical Area, which encompasses all of Washtenaw County. Ann Arbor is also included in the larger Greater Detroit Combined Statistical Area.</v>
    <v>5202</v>
    <v>5203</v>
    <v>5205</v>
    <v>5206</v>
    <v>5207</v>
    <v>Ann Arbor</v>
    <v>5208</v>
    <v>599</v>
    <v>Ann Arbor</v>
    <v>mdp/vdpid/5479014220362153985</v>
  </rv>
  <rv s="0">
    <v>536870912</v>
    <v>Rochester</v>
    <v>6a158cf2-e619-43b1-8a7c-dcf379f2d282</v>
    <v>en-US</v>
    <v>Map</v>
  </rv>
  <rv s="0">
    <v>536870912</v>
    <v>Olmsted County</v>
    <v>722e6651-ffc8-dc80-a391-845409131ae4</v>
    <v>en-US</v>
    <v>Map</v>
  </rv>
  <rv s="1">
    <fb>141.80000000000001</fb>
    <v>10</v>
  </rv>
  <rv s="2">
    <v>466</v>
    <v>8</v>
    <v>2982</v>
    <v>0</v>
    <v>Image of Rochester</v>
  </rv>
  <rv s="1">
    <fb>44.023400000000002</fb>
    <v>12</v>
  </rv>
  <rv s="0">
    <v>805306368</v>
    <v>Kim Norton (Mayor)</v>
    <v>f82182e9-1136-31c4-9768-3b71c42fa8aa</v>
    <v>en-US</v>
    <v>Generic</v>
  </rv>
  <rv s="3">
    <v>340</v>
  </rv>
  <rv s="4">
    <v>https://www.bing.com/search?q=rochester+minnesota&amp;form=skydnc</v>
    <v>Learn more on Bing</v>
  </rv>
  <rv s="1">
    <fb>-92.462950000000006</fb>
    <v>12</v>
  </rv>
  <rv s="1">
    <fb>116961</fb>
    <v>10</v>
  </rv>
  <rv s="5">
    <v>#VALUE!</v>
    <v>en-US</v>
    <v>6a158cf2-e619-43b1-8a7c-dcf379f2d282</v>
    <v>536870912</v>
    <v>1</v>
    <v>2981</v>
    <v>4</v>
    <v>Rochester</v>
    <v>20</v>
    <v>21</v>
    <v>Map</v>
    <v>8</v>
    <v>9</v>
    <v>1374</v>
    <v>5211</v>
    <v>5212</v>
    <v>4</v>
    <v>Rochester is a city founded in 1854 in the U.S. state of Minnesota and is the county seat of Olmsted County located on the Zumbro River's south fork in Southeast Minnesota. It is Minnesota's third-largest city and the largest city located outside the Minneapolis-St. Paul-Bloomington Metropolitan Statistical Area. As of 2018, the Rochester metropolitan area had a population estimated at 219,802. According to the 2010 United States Census the city had a population of 106,769. The U.S. Census Bureau estimated that the 2019 population was 118,935. It is the home of the Mayo Clinic and a major IBM facility, one of the company's largest at its peak.</v>
    <v>5213</v>
    <v>5214</v>
    <v>5216</v>
    <v>5217</v>
    <v>5218</v>
    <v>Rochester</v>
    <v>5219</v>
    <v>11</v>
    <v>Rochester</v>
    <v>mdp/vdpid/5091967011022438401</v>
  </rv>
  <rv s="0">
    <v>536870912</v>
    <v>Cambridge</v>
    <v>7d3b091e-2317-4579-8661-776757370086</v>
    <v>en-US</v>
    <v>Map</v>
  </rv>
  <rv s="0">
    <v>536870912</v>
    <v>Middlesex County</v>
    <v>35a312f1-7a02-c8cd-c683-cff4021fabff</v>
    <v>en-US</v>
    <v>Map</v>
  </rv>
  <rv s="1">
    <fb>18.4666152267</fb>
    <v>10</v>
  </rv>
  <rv s="2">
    <v>467</v>
    <v>8</v>
    <v>2988</v>
    <v>0</v>
    <v>Image of Cambridge</v>
  </rv>
  <rv s="1">
    <fb>42.365248000000001</fb>
    <v>12</v>
  </rv>
  <rv s="3">
    <v>341</v>
  </rv>
  <rv s="4">
    <v>https://www.bing.com/search?q=cambridge+massachusetts&amp;form=skydnc</v>
    <v>Learn more on Bing</v>
  </rv>
  <rv s="1">
    <fb>-71.105014999999995</fb>
    <v>12</v>
  </rv>
  <rv s="1">
    <fb>118977</fb>
    <v>10</v>
  </rv>
  <rv s="5">
    <v>#VALUE!</v>
    <v>en-US</v>
    <v>7d3b091e-2317-4579-8661-776757370086</v>
    <v>536870912</v>
    <v>1</v>
    <v>2987</v>
    <v>4</v>
    <v>Cambridge</v>
    <v>20</v>
    <v>21</v>
    <v>Map</v>
    <v>8</v>
    <v>9</v>
    <v>3263</v>
    <v>5222</v>
    <v>5223</v>
    <v>4</v>
    <v>Cambridge is a city in Middlesex County, Massachusetts, and part of the Boston metropolitan area as a major suburb of Boston. As of July 2019, it was the fifth most populous city in the state, behind Boston, Worcester, Springfield, and Lowell. According to the 2010 Census, the city's population was 105,162. It is one of two de jure county seats of Middlesex County, although the county's government was abolished in 1997. Situated directly north of Boston, across the Charles River, it was named in honor of the University of Cambridge in England, once also an important center of the Puritan theology embraced by the town's founders.</v>
    <v>5224</v>
    <v>5225</v>
    <v>5226</v>
    <v>5227</v>
    <v>5228</v>
    <v>Cambridge</v>
    <v>5229</v>
    <v>599</v>
    <v>Cambridge</v>
    <v>mdp/vdpid/5488158958478688258</v>
  </rv>
  <rv s="0">
    <v>536870912</v>
    <v>Sugar Land</v>
    <v>ec50c1c7-4615-4706-b866-68eb746b2820</v>
    <v>en-US</v>
    <v>Map</v>
  </rv>
  <rv s="0">
    <v>536870912</v>
    <v>Fort Bend County</v>
    <v>3e6ac6a5-9f84-0516-d62b-eb714f083f9a</v>
    <v>en-US</v>
    <v>Map</v>
  </rv>
  <rv s="1">
    <fb>64.490703947399993</fb>
    <v>10</v>
  </rv>
  <rv s="2">
    <v>468</v>
    <v>8</v>
    <v>2994</v>
    <v>0</v>
    <v>Image of Sugar Land</v>
  </rv>
  <rv s="1">
    <fb>29.597075</fb>
    <v>12</v>
  </rv>
  <rv s="3">
    <v>342</v>
  </rv>
  <rv s="4">
    <v>https://www.bing.com/search?q=sugar+land+texas&amp;form=skydnc</v>
    <v>Learn more on Bing</v>
  </rv>
  <rv s="1">
    <fb>-95.620970999999997</fb>
    <v>12</v>
  </rv>
  <rv s="1">
    <fb>118600</fb>
    <v>10</v>
  </rv>
  <rv s="5">
    <v>#VALUE!</v>
    <v>en-US</v>
    <v>ec50c1c7-4615-4706-b866-68eb746b2820</v>
    <v>536870912</v>
    <v>1</v>
    <v>2993</v>
    <v>4</v>
    <v>Sugar Land</v>
    <v>20</v>
    <v>21</v>
    <v>Map</v>
    <v>8</v>
    <v>9</v>
    <v>2272</v>
    <v>5232</v>
    <v>5233</v>
    <v>4</v>
    <v>Sugar Land is the largest city in Fort Bend County, Texas, United States, located in the southwestern part of the Houston–The Woodlands–Sugar Land metropolitan area. Located about 19 miles southwest of downtown Houston, Sugar Land is a populous suburban municipality centered around the junction of Texas State Highway 6 and U.S. Route 59.</v>
    <v>5234</v>
    <v>5235</v>
    <v>5236</v>
    <v>5237</v>
    <v>5238</v>
    <v>Sugar Land</v>
    <v>5239</v>
    <v>11</v>
    <v>Sugar Land</v>
    <v>mdp/vdpid/5110552436842430465</v>
  </rv>
  <rv s="0">
    <v>536870912</v>
    <v>Evansville</v>
    <v>6bb4085c-78a2-4e74-ba1b-8b167b4aeced</v>
    <v>en-US</v>
    <v>Map</v>
  </rv>
  <rv s="0">
    <v>536870912</v>
    <v>Vanderburgh County</v>
    <v>832d052f-11dd-0885-1fe2-b3f84e2920ef</v>
    <v>en-US</v>
    <v>Map</v>
  </rv>
  <rv s="1">
    <fb>123.82733155516399</fb>
    <v>10</v>
  </rv>
  <rv s="2">
    <v>469</v>
    <v>8</v>
    <v>3000</v>
    <v>0</v>
    <v>Image of Evansville</v>
  </rv>
  <rv s="1">
    <fb>37.975707999999997</fb>
    <v>12</v>
  </rv>
  <rv s="0">
    <v>805306368</v>
    <v>Lloyd Winnecke (Mayor)</v>
    <v>11e91c76-1553-e2b1-5cab-a5b3d5fad7e2</v>
    <v>en-US</v>
    <v>Generic</v>
  </rv>
  <rv s="3">
    <v>343</v>
  </rv>
  <rv s="4">
    <v>https://www.bing.com/search?q=evansville+indiana&amp;form=skydnc</v>
    <v>Learn more on Bing</v>
  </rv>
  <rv s="1">
    <fb>-87.569907000000001</fb>
    <v>12</v>
  </rv>
  <rv s="1">
    <fb>117963</fb>
    <v>10</v>
  </rv>
  <rv s="5">
    <v>#VALUE!</v>
    <v>en-US</v>
    <v>6bb4085c-78a2-4e74-ba1b-8b167b4aeced</v>
    <v>536870912</v>
    <v>1</v>
    <v>2999</v>
    <v>4</v>
    <v>Evansville</v>
    <v>20</v>
    <v>21</v>
    <v>Map</v>
    <v>8</v>
    <v>9</v>
    <v>825</v>
    <v>5242</v>
    <v>5243</v>
    <v>4</v>
    <v>Evansville is a city in, and the county seat of, Vanderburgh County, Indiana. The population was 117,429 at the 2010 census, making it the state's third-most populous city after Indianapolis and Fort Wayne, the largest city in Southern Indiana, and the 232nd-most populous city in the United States. It is the commercial, medical, and cultural hub of Southwestern Indiana and the Illinois–Indiana–Kentucky tri-state area, home to over 911,000 people. The 38th parallel crosses the north side of the city and is marked on Interstate 69.</v>
    <v>5244</v>
    <v>5245</v>
    <v>5247</v>
    <v>5248</v>
    <v>5249</v>
    <v>Evansville</v>
    <v>5250</v>
    <v>11</v>
    <v>Evansville</v>
    <v>mdp/vdpid/5481153379088465921</v>
  </rv>
  <rv s="0">
    <v>536870912</v>
    <v>College Station</v>
    <v>b2094016-bb67-474f-80d3-22fdfcee1175</v>
    <v>en-US</v>
    <v>Map</v>
  </rv>
  <rv s="0">
    <v>536870912</v>
    <v>Brazos County</v>
    <v>d3d68b68-2350-fe52-ee1a-1d3159b7dbff</v>
    <v>en-US</v>
    <v>Map</v>
  </rv>
  <rv s="1">
    <fb>104.5</fb>
    <v>10</v>
  </rv>
  <rv s="2">
    <v>470</v>
    <v>8</v>
    <v>3006</v>
    <v>0</v>
    <v>Image of College Station</v>
  </rv>
  <rv s="1">
    <fb>30.622373</fb>
    <v>12</v>
  </rv>
  <rv s="3">
    <v>344</v>
  </rv>
  <rv s="4">
    <v>https://www.bing.com/search?q=college+station+texas&amp;form=skydnc</v>
    <v>Learn more on Bing</v>
  </rv>
  <rv s="1">
    <fb>-96.325850000000003</fb>
    <v>12</v>
  </rv>
  <rv s="1">
    <fb>116218</fb>
    <v>10</v>
  </rv>
  <rv s="5">
    <v>#VALUE!</v>
    <v>en-US</v>
    <v>b2094016-bb67-474f-80d3-22fdfcee1175</v>
    <v>536870912</v>
    <v>1</v>
    <v>3005</v>
    <v>4</v>
    <v>College Station</v>
    <v>20</v>
    <v>21</v>
    <v>Map</v>
    <v>8</v>
    <v>9</v>
    <v>2272</v>
    <v>5253</v>
    <v>5254</v>
    <v>4</v>
    <v>College Station is a city in Brazos County, Texas, situated in East-Central Texas in the heart of the Brazos Valley, in the center of the region known as Texas Triangle. It is 83 miles northwest of Houston and 87 miles east northeast of Austin. As of the 2010 census, College Station had a population of 93,857, which had increased to an estimated population of 117,911 as of July 2019. College Station and Bryan together make up the Bryan-College Station metropolitan area, the 13th-largest metropolitan area in Texas with 273,101 people as of 2019.</v>
    <v>5255</v>
    <v>5256</v>
    <v>5257</v>
    <v>5258</v>
    <v>5259</v>
    <v>College Station</v>
    <v>5260</v>
    <v>11</v>
    <v>College Station</v>
    <v>mdp/vdpid/5108952542566416385</v>
  </rv>
  <rv s="0">
    <v>536870912</v>
    <v>Fairfield</v>
    <v>1b75556d-bb63-49bb-8aa0-198685a92fc3</v>
    <v>en-US</v>
    <v>Map</v>
  </rv>
  <rv s="1">
    <fb>97.474999999999994</fb>
    <v>10</v>
  </rv>
  <rv s="2">
    <v>471</v>
    <v>8</v>
    <v>3013</v>
    <v>0</v>
    <v>Image of Fairfield</v>
  </rv>
  <rv s="1">
    <fb>38.257778000000002</fb>
    <v>12</v>
  </rv>
  <rv s="3">
    <v>345</v>
  </rv>
  <rv s="4">
    <v>https://www.bing.com/search?q=fairfield+california&amp;form=skydnc</v>
    <v>Learn more on Bing</v>
  </rv>
  <rv s="1">
    <fb>-122.05416700000001</fb>
    <v>12</v>
  </rv>
  <rv s="1">
    <fb>116884</fb>
    <v>10</v>
  </rv>
  <rv s="5">
    <v>#VALUE!</v>
    <v>en-US</v>
    <v>1b75556d-bb63-49bb-8aa0-198685a92fc3</v>
    <v>536870912</v>
    <v>1</v>
    <v>3012</v>
    <v>4</v>
    <v>Fairfield</v>
    <v>20</v>
    <v>21</v>
    <v>Map</v>
    <v>8</v>
    <v>9</v>
    <v>298</v>
    <v>428</v>
    <v>5263</v>
    <v>4</v>
    <v>Fairfield is a city in and the county seat of Solano County, California, in the North Bay sub-region of the San Francisco Bay Area. It is generally considered the midpoint between the cities of San Francisco and Sacramento, approximately 40 miles from the city center of both cities, approximately 40 miles from the city center of Oakland, less than 19 miles from Napa Valley, 16 miles from the Carquinez Bridge, and 14 miles from the Benicia Bridge. Fairfield was founded in 1856 by clippership captain Robert H. Waterman, and named after his former hometown of Fairfield, Connecticut.</v>
    <v>5264</v>
    <v>5265</v>
    <v>5266</v>
    <v>5267</v>
    <v>5268</v>
    <v>Fairfield</v>
    <v>5269</v>
    <v>307</v>
    <v>Fairfield</v>
    <v>mdp/vdpid/5057774232327421954</v>
  </rv>
  <rv s="0">
    <v>536870912</v>
    <v>Clearwater</v>
    <v>1baac4d9-92d8-46c5-b250-57efa8c090e4</v>
    <v>en-US</v>
    <v>Map</v>
  </rv>
  <rv s="1">
    <fb>101.6</fb>
    <v>10</v>
  </rv>
  <rv s="2">
    <v>472</v>
    <v>8</v>
    <v>3020</v>
    <v>0</v>
    <v>Image of Clearwater</v>
  </rv>
  <rv s="1">
    <fb>27.973610999999998</fb>
    <v>12</v>
  </rv>
  <rv s="0">
    <v>805306368</v>
    <v>Frank Hibbard (Mayor)</v>
    <v>2bbd8f34-63dc-6aad-8102-09927dccb3cd</v>
    <v>en-US</v>
    <v>Generic</v>
  </rv>
  <rv s="3">
    <v>346</v>
  </rv>
  <rv s="4">
    <v>https://www.bing.com/search?q=clearwater+florida&amp;form=skydnc</v>
    <v>Learn more on Bing</v>
  </rv>
  <rv s="1">
    <fb>-82.764167</fb>
    <v>12</v>
  </rv>
  <rv s="1">
    <fb>116478</fb>
    <v>10</v>
  </rv>
  <rv s="5">
    <v>#VALUE!</v>
    <v>en-US</v>
    <v>1baac4d9-92d8-46c5-b250-57efa8c090e4</v>
    <v>536870912</v>
    <v>1</v>
    <v>3019</v>
    <v>4</v>
    <v>Clearwater</v>
    <v>20</v>
    <v>21</v>
    <v>Map</v>
    <v>8</v>
    <v>9</v>
    <v>3139</v>
    <v>3782</v>
    <v>5272</v>
    <v>4</v>
    <v>Clearwater is a city located in Pinellas County, Florida, United States, northwest of Tampa and St. Petersburg. To the west of Clearwater lies the Gulf of Mexico and to the southeast lies Tampa Bay. As of the 2010 census, the city had a population of 107,685. Clearwater is the county seat of Pinellas County and is the smallest of the three principal cities in the Tampa–St. Petersburg–Clearwater metropolitan area, most commonly referred to as the Tampa Bay Area.</v>
    <v>5273</v>
    <v>5274</v>
    <v>5276</v>
    <v>5277</v>
    <v>5278</v>
    <v>Clearwater</v>
    <v>5279</v>
    <v>599</v>
    <v>Clearwater</v>
    <v>mdp/vdpid/5501289870036828161</v>
  </rv>
  <rv s="0">
    <v>536870912</v>
    <v>Independence</v>
    <v>cc25aa9f-b2d8-4402-bbff-32646c3a7e4a</v>
    <v>en-US</v>
    <v>Map</v>
  </rv>
  <rv s="1">
    <fb>202.67</fb>
    <v>10</v>
  </rv>
  <rv s="2">
    <v>473</v>
    <v>8</v>
    <v>3026</v>
    <v>0</v>
    <v>Image of Independence</v>
  </rv>
  <rv s="1">
    <fb>39.079721999999997</fb>
    <v>12</v>
  </rv>
  <rv s="3">
    <v>347</v>
  </rv>
  <rv s="4">
    <v>https://www.bing.com/search?q=independence+missouri&amp;form=skydnc</v>
    <v>Learn more on Bing</v>
  </rv>
  <rv s="1">
    <fb>-94.406666999999999</fb>
    <v>12</v>
  </rv>
  <rv s="1">
    <fb>116925</fb>
    <v>10</v>
  </rv>
  <rv s="5">
    <v>#VALUE!</v>
    <v>en-US</v>
    <v>cc25aa9f-b2d8-4402-bbff-32646c3a7e4a</v>
    <v>536870912</v>
    <v>1</v>
    <v>3025</v>
    <v>4</v>
    <v>Independence</v>
    <v>20</v>
    <v>21</v>
    <v>Map</v>
    <v>8</v>
    <v>9</v>
    <v>3437</v>
    <v>3457</v>
    <v>5282</v>
    <v>4</v>
    <v>Independence is the fifth-largest city in the U.S. state of Missouri. It lies within Jackson County, of which it is the county seat. Independence is a satellite city of Kansas City, Missouri, and is part of the Kansas City metropolitan area. In 2010, it had a total population of 116,830.</v>
    <v>5283</v>
    <v>5284</v>
    <v>5285</v>
    <v>5286</v>
    <v>5287</v>
    <v>Independence</v>
    <v>5288</v>
    <v>11</v>
    <v>Independence</v>
    <v>mdp/vdpid/5095875538753421313</v>
  </rv>
  <rv s="0">
    <v>536870912</v>
    <v>Provo</v>
    <v>a681ce7a-6ea7-4ac8-9e0f-bf4ed6f182c0</v>
    <v>en-US</v>
    <v>Map</v>
  </rv>
  <rv s="0">
    <v>536870912</v>
    <v>Utah County</v>
    <v>8b65b32c-a603-7088-729d-2c844bcdad3c</v>
    <v>en-US</v>
    <v>Map</v>
  </rv>
  <rv s="1">
    <fb>114.4</fb>
    <v>10</v>
  </rv>
  <rv s="2">
    <v>474</v>
    <v>8</v>
    <v>3032</v>
    <v>0</v>
    <v>Image of Provo</v>
  </rv>
  <rv s="1">
    <fb>40.235121999999997</fb>
    <v>12</v>
  </rv>
  <rv s="0">
    <v>805306368</v>
    <v>Michelle Kaufusi (Mayor)</v>
    <v>5ff42ec8-61b3-d9ec-3a7e-0b8ddd3ba059</v>
    <v>en-US</v>
    <v>Generic</v>
  </rv>
  <rv s="3">
    <v>348</v>
  </rv>
  <rv s="4">
    <v>https://www.bing.com/search?q=provo+utah&amp;form=skydnc</v>
    <v>Learn more on Bing</v>
  </rv>
  <rv s="1">
    <fb>-111.66219</fb>
    <v>12</v>
  </rv>
  <rv s="1">
    <fb>116702</fb>
    <v>10</v>
  </rv>
  <rv s="5">
    <v>#VALUE!</v>
    <v>en-US</v>
    <v>a681ce7a-6ea7-4ac8-9e0f-bf4ed6f182c0</v>
    <v>536870912</v>
    <v>1</v>
    <v>3031</v>
    <v>4</v>
    <v>Provo</v>
    <v>20</v>
    <v>21</v>
    <v>Map</v>
    <v>8</v>
    <v>9</v>
    <v>2621</v>
    <v>5291</v>
    <v>5292</v>
    <v>4</v>
    <v>Provo is the third-largest city in Utah, United States. It is 43 miles south of Salt Lake City along the Wasatch Front. Provo is the largest city and county seat of Utah County. It is home to Brigham Young University, and Sundance Resort is located just northeast of the city.</v>
    <v>5293</v>
    <v>5294</v>
    <v>5296</v>
    <v>5297</v>
    <v>5298</v>
    <v>Provo</v>
    <v>5299</v>
    <v>538</v>
    <v>Provo</v>
    <v>mdp/vdpid/5081525534685396993</v>
  </rv>
  <rv s="0">
    <v>536870912</v>
    <v>West Jordan</v>
    <v>a4ff162c-aced-4510-8db7-92462d756a5a</v>
    <v>en-US</v>
    <v>Map</v>
  </rv>
  <rv s="1">
    <fb>80.030632609400001</fb>
    <v>10</v>
  </rv>
  <rv s="2">
    <v>475</v>
    <v>8</v>
    <v>3038</v>
    <v>0</v>
    <v>Image of West Jordan</v>
  </rv>
  <rv s="1">
    <fb>40.609462999999998</fb>
    <v>12</v>
  </rv>
  <rv s="3">
    <v>349</v>
  </rv>
  <rv s="4">
    <v>https://www.bing.com/search?q=west+jordan+utah&amp;form=skydnc</v>
    <v>Learn more on Bing</v>
  </rv>
  <rv s="1">
    <fb>-111.97985799999999</fb>
    <v>12</v>
  </rv>
  <rv s="1">
    <fb>116046</fb>
    <v>10</v>
  </rv>
  <rv s="5">
    <v>#VALUE!</v>
    <v>en-US</v>
    <v>a4ff162c-aced-4510-8db7-92462d756a5a</v>
    <v>536870912</v>
    <v>1</v>
    <v>3037</v>
    <v>4</v>
    <v>West Jordan</v>
    <v>20</v>
    <v>21</v>
    <v>Map</v>
    <v>8</v>
    <v>9</v>
    <v>2621</v>
    <v>2622</v>
    <v>5302</v>
    <v>4</v>
    <v>West Jordan is a city in Salt Lake County, Utah, United States. It is a rapidly growing suburb of Salt Lake City and has a mixed economy. According to the 2010 Census, the city had a population of 103,712, placing it as the fourth most populous in the state. The city occupies the southwest end of the Salt Lake Valley at an elevation of 4,330 feet. Named after the nearby Jordan River, the limits of the city begin on the river's western bank and end in the eastern foothills of the Oquirrh Mountains, where Kennecott Copper Mine, the world's largest man-made excavation is located.</v>
    <v>5303</v>
    <v>5304</v>
    <v>5305</v>
    <v>5306</v>
    <v>5307</v>
    <v>West Jordan</v>
    <v>5308</v>
    <v>538</v>
    <v>West Jordan</v>
    <v>mdp/vdpid/5081480245932982273</v>
  </rv>
  <rv s="0">
    <v>536870912</v>
    <v>Murrieta</v>
    <v>6b1a72d5-d253-4935-9125-9310fd8f2b43</v>
    <v>en-US</v>
    <v>Map</v>
  </rv>
  <rv s="1">
    <fb>87.058000000000007</fb>
    <v>10</v>
  </rv>
  <rv s="2">
    <v>476</v>
    <v>8</v>
    <v>3044</v>
    <v>0</v>
    <v>Image of Murrieta</v>
  </rv>
  <rv s="1">
    <fb>33.559752000000003</fb>
    <v>12</v>
  </rv>
  <rv s="3">
    <v>350</v>
  </rv>
  <rv s="4">
    <v>https://www.bing.com/search?q=murrieta+california&amp;form=skydnc</v>
    <v>Learn more on Bing</v>
  </rv>
  <rv s="1">
    <fb>-117.220777</fb>
    <v>12</v>
  </rv>
  <rv s="1">
    <fb>114985</fb>
    <v>10</v>
  </rv>
  <rv s="5">
    <v>#VALUE!</v>
    <v>en-US</v>
    <v>6b1a72d5-d253-4935-9125-9310fd8f2b43</v>
    <v>536870912</v>
    <v>1</v>
    <v>3043</v>
    <v>4</v>
    <v>Murrieta</v>
    <v>20</v>
    <v>21</v>
    <v>Map</v>
    <v>8</v>
    <v>9</v>
    <v>298</v>
    <v>3640</v>
    <v>5311</v>
    <v>4</v>
    <v>Murrieta is a city in southwestern Riverside County, California, United States. The population of Murrieta was 103,466 at the 2010 census. Murrieta experienced a 133.7% population increase between 2000 and 2010, according to the most recent census, making Murrieta one of the fastest-growing cities in the state. Largely residential in character, Murrieta is typically characterized as a bedroom community. Murrieta is bordered by the city of Temecula to the south, the cities of Menifee and Wildomar to the north, and the unincorporated community of French Valley to the east. Murrieta is located in the center of the Los Angeles-San Diego mega-region. Murrieta is named for Juan Murrieta, a Californio ranchero who founded the town.</v>
    <v>5312</v>
    <v>5313</v>
    <v>5314</v>
    <v>5315</v>
    <v>5316</v>
    <v>Murrieta</v>
    <v>5317</v>
    <v>307</v>
    <v>Murrieta</v>
    <v>mdp/vdpid/5073346830293532673</v>
  </rv>
  <rv s="0">
    <v>536870912</v>
    <v>Palm Bay</v>
    <v>0a6e1490-a983-4f12-adc0-f7a8a7ca66c1</v>
    <v>en-US</v>
    <v>Map</v>
  </rv>
  <rv s="0">
    <v>536870912</v>
    <v>Brevard County</v>
    <v>f5a13461-491c-af38-7acf-5bc5498bad64</v>
    <v>en-US</v>
    <v>Map</v>
  </rv>
  <rv s="1">
    <fb>178.3</fb>
    <v>10</v>
  </rv>
  <rv s="2">
    <v>477</v>
    <v>8</v>
    <v>3051</v>
    <v>0</v>
    <v>Image of Palm Bay</v>
  </rv>
  <rv s="1">
    <fb>27.997921999999999</fb>
    <v>12</v>
  </rv>
  <rv s="3">
    <v>351</v>
  </rv>
  <rv s="4">
    <v>https://www.bing.com/search?q=palm+bay+florida&amp;form=skydnc</v>
    <v>Learn more on Bing</v>
  </rv>
  <rv s="1">
    <fb>-80.670007999999996</fb>
    <v>12</v>
  </rv>
  <rv s="1">
    <fb>114194</fb>
    <v>10</v>
  </rv>
  <rv s="5">
    <v>#VALUE!</v>
    <v>en-US</v>
    <v>0a6e1490-a983-4f12-adc0-f7a8a7ca66c1</v>
    <v>536870912</v>
    <v>1</v>
    <v>3050</v>
    <v>4</v>
    <v>Palm Bay</v>
    <v>20</v>
    <v>21</v>
    <v>Map</v>
    <v>8</v>
    <v>9</v>
    <v>3139</v>
    <v>5320</v>
    <v>5321</v>
    <v>4</v>
    <v>Palm Bay is a city in Brevard County, Florida. The city's population was 103,190 at the 2010 United States Census, making it the most populous city in the county. The historic section of the city lies on the mouth of the Turkey Creek and the Palm Bay. The newer section is mostly situated around Interstate 95 and the Tillman Canal.</v>
    <v>5322</v>
    <v>5323</v>
    <v>5324</v>
    <v>5325</v>
    <v>5326</v>
    <v>Palm Bay</v>
    <v>5327</v>
    <v>599</v>
    <v>Palm Bay</v>
    <v>mdp/vdpid/5501748466814025729</v>
  </rv>
  <rv s="0">
    <v>536870912</v>
    <v>El Monte</v>
    <v>9955099b-b3fb-417c-a886-a19ffa906954</v>
    <v>en-US</v>
    <v>Map</v>
  </rv>
  <rv s="1">
    <fb>24.988</fb>
    <v>10</v>
  </rv>
  <rv s="2">
    <v>478</v>
    <v>8</v>
    <v>3058</v>
    <v>0</v>
    <v>Image of El Monte</v>
  </rv>
  <rv s="1">
    <fb>34.073332999999998</fb>
    <v>12</v>
  </rv>
  <rv s="3">
    <v>352</v>
  </rv>
  <rv s="4">
    <v>https://www.bing.com/search?q=el+monte+california&amp;form=skydnc</v>
    <v>Learn more on Bing</v>
  </rv>
  <rv s="1">
    <fb>-118.0275</fb>
    <v>12</v>
  </rv>
  <rv s="1">
    <fb>115586</fb>
    <v>10</v>
  </rv>
  <rv s="5">
    <v>#VALUE!</v>
    <v>en-US</v>
    <v>9955099b-b3fb-417c-a886-a19ffa906954</v>
    <v>536870912</v>
    <v>1</v>
    <v>3057</v>
    <v>4</v>
    <v>El Monte</v>
    <v>6</v>
    <v>7</v>
    <v>Map</v>
    <v>8</v>
    <v>9</v>
    <v>298</v>
    <v>299</v>
    <v>5330</v>
    <v>4</v>
    <v>El Monte is a residential, industrial, and commercial city in Los Angeles County, California, United States. The city lies in the San Gabriel Valley, east of the city of Los Angeles.</v>
    <v>5331</v>
    <v>5332</v>
    <v>5333</v>
    <v>5334</v>
    <v>5335</v>
    <v>El Monte</v>
    <v>5336</v>
    <v>307</v>
    <v>El Monte</v>
    <v>mdp/vdpid/5061290159815786498</v>
  </rv>
  <rv s="0">
    <v>536870912</v>
    <v>Carlsbad</v>
    <v>5a86a71f-e737-46ba-8386-9c8a9e644fac</v>
    <v>en-US</v>
    <v>Map</v>
  </rv>
  <rv s="1">
    <fb>101.295</fb>
    <v>10</v>
  </rv>
  <rv s="2">
    <v>479</v>
    <v>8</v>
    <v>3064</v>
    <v>0</v>
    <v>Image of Carlsbad</v>
  </rv>
  <rv s="1">
    <fb>33.121943999999999</fb>
    <v>12</v>
  </rv>
  <rv s="3">
    <v>353</v>
  </rv>
  <rv s="4">
    <v>https://www.bing.com/search?q=carlsbad+california&amp;form=skydnc</v>
    <v>Learn more on Bing</v>
  </rv>
  <rv s="1">
    <fb>-117.296944</fb>
    <v>12</v>
  </rv>
  <rv s="1">
    <fb>115877</fb>
    <v>10</v>
  </rv>
  <rv s="5">
    <v>#VALUE!</v>
    <v>en-US</v>
    <v>5a86a71f-e737-46ba-8386-9c8a9e644fac</v>
    <v>536870912</v>
    <v>1</v>
    <v>3063</v>
    <v>4</v>
    <v>Carlsbad</v>
    <v>20</v>
    <v>21</v>
    <v>Map</v>
    <v>8</v>
    <v>9</v>
    <v>298</v>
    <v>3107</v>
    <v>5339</v>
    <v>4</v>
    <v>Carlsbad is a coastal city in the North County region of San Diego County, California, United States. The city is 87 miles south of downtown Los Angeles and 35 miles north of downtown San Diego and is part of the San Diego-Carlsbad, CA Metropolitan Statistical Area. Carlsbad is a popular tourist destination. The city's estimated 2019 population was 115,382. Among the nation's top 20 wealthiest large cities, Carlsbad is the 5th richest city in the state of California with a median household income close to $105,000.</v>
    <v>5340</v>
    <v>5341</v>
    <v>5342</v>
    <v>5343</v>
    <v>5344</v>
    <v>Carlsbad</v>
    <v>5345</v>
    <v>307</v>
    <v>Carlsbad</v>
    <v>mdp/vdpid/5073362626143059969</v>
  </rv>
  <rv s="0">
    <v>536870912</v>
    <v>North Charleston</v>
    <v>e28b6539-4cbb-43b6-8d20-32f34c293a00</v>
    <v>en-US</v>
    <v>Map</v>
  </rv>
  <rv s="1">
    <fb>198.5</fb>
    <v>10</v>
  </rv>
  <rv s="2">
    <v>480</v>
    <v>8</v>
    <v>3071</v>
    <v>0</v>
    <v>Image of North Charleston</v>
  </rv>
  <rv s="1">
    <fb>32.885278</fb>
    <v>12</v>
  </rv>
  <rv s="3">
    <v>354</v>
  </rv>
  <rv s="4">
    <v>https://www.bing.com/search?q=north+charleston+south+carolina&amp;form=skydnc</v>
    <v>Learn more on Bing</v>
  </rv>
  <rv s="1">
    <fb>-80.016943999999995</fb>
    <v>12</v>
  </rv>
  <rv s="1">
    <fb>113237</fb>
    <v>10</v>
  </rv>
  <rv s="5">
    <v>#VALUE!</v>
    <v>en-US</v>
    <v>e28b6539-4cbb-43b6-8d20-32f34c293a00</v>
    <v>536870912</v>
    <v>1</v>
    <v>3070</v>
    <v>4</v>
    <v>North Charleston</v>
    <v>20</v>
    <v>21</v>
    <v>Map</v>
    <v>8</v>
    <v>9</v>
    <v>4901</v>
    <v>4932</v>
    <v>5348</v>
    <v>4</v>
    <v>North Charleston is the third-largest city in the U.S. state of South Carolina, with incorporated areas in Berkeley, Charleston, and Dorchester counties. On June 12, 1972, the city of North Charleston was incorporated and was rated as the ninth-largest city in South Carolina. As of the 2010 Census, North Charleston had a population of 97,471, growing to an estimated population of 115,382 in 2019, and with a current area of more than 76.6 square miles. As defined by the U.S. Office of Management and Budget, for use by the U.S. Census Bureau and other U.S. Government agencies for statistical purposes only, North Charleston is included within the Charleston–North Charleston–Summerville metropolitan area and the Charleston-North Charleston urban area. North Charleston is one of the state's major industrial centers and is the state's top city in gross retail sales. It is home to Academic Magnet High School, which is consistently ranked as one of the best high schools in the nation.</v>
    <v>5349</v>
    <v>5350</v>
    <v>5351</v>
    <v>5352</v>
    <v>5353</v>
    <v>North Charleston</v>
    <v>5354</v>
    <v>599</v>
    <v>North Charleston</v>
    <v>mdp/vdpid/5497424236546883585</v>
  </rv>
  <rv s="0">
    <v>536870912</v>
    <v>Temecula</v>
    <v>5ce0943f-1643-4b26-944f-85f24978f9f2</v>
    <v>en-US</v>
    <v>Map</v>
  </rv>
  <rv s="1">
    <fb>78.13</fb>
    <v>10</v>
  </rv>
  <rv s="2">
    <v>481</v>
    <v>8</v>
    <v>3078</v>
    <v>0</v>
    <v>Image of Temecula</v>
  </rv>
  <rv s="1">
    <fb>33.503332999999998</fb>
    <v>12</v>
  </rv>
  <rv s="3">
    <v>355</v>
  </rv>
  <rv s="4">
    <v>https://www.bing.com/search?q=temecula+california&amp;form=skydnc</v>
    <v>Learn more on Bing</v>
  </rv>
  <rv s="1">
    <fb>-117.123611</fb>
    <v>12</v>
  </rv>
  <rv s="1">
    <fb>114742</fb>
    <v>10</v>
  </rv>
  <rv s="5">
    <v>#VALUE!</v>
    <v>en-US</v>
    <v>5ce0943f-1643-4b26-944f-85f24978f9f2</v>
    <v>536870912</v>
    <v>1</v>
    <v>3077</v>
    <v>4</v>
    <v>Temecula</v>
    <v>20</v>
    <v>21</v>
    <v>Map</v>
    <v>8</v>
    <v>9</v>
    <v>298</v>
    <v>3640</v>
    <v>5357</v>
    <v>4</v>
    <v>Temecula is a city in southwestern Riverside County, California, United States. The city is a tourist and resort destination, with the Temecula Valley Wine Country, Old Town Temecula, the Temecula Valley Balloon &amp; Wine Festival, the Temecula Valley International Film Festival, championship golf courses, and resort accommodations for tourists which contribute to the city's economic profile. Although Temecula is geographically closer to downtown San Diego than downtown Los Angeles, it is considered part of the Greater Los Angeles area.</v>
    <v>5358</v>
    <v>5359</v>
    <v>5360</v>
    <v>5361</v>
    <v>5362</v>
    <v>Temecula</v>
    <v>5363</v>
    <v>307</v>
    <v>Temecula</v>
    <v>mdp/vdpid/5073347301011881985</v>
  </rv>
  <rv s="0">
    <v>536870912</v>
    <v>Clovis</v>
    <v>fe87dfcf-29c4-401b-8a8f-ae7a2c2e1f1b</v>
    <v>en-US</v>
    <v>Map</v>
  </rv>
  <rv s="1">
    <fb>60.289000000000001</fb>
    <v>10</v>
  </rv>
  <rv s="2">
    <v>482</v>
    <v>8</v>
    <v>3086</v>
    <v>0</v>
    <v>Image of Clovis</v>
  </rv>
  <rv s="1">
    <fb>36.825277999999997</fb>
    <v>12</v>
  </rv>
  <rv s="3">
    <v>356</v>
  </rv>
  <rv s="4">
    <v>https://www.bing.com/search?q=clovis+california&amp;form=skydnc</v>
    <v>Learn more on Bing</v>
  </rv>
  <rv s="1">
    <fb>-119.703056</fb>
    <v>12</v>
  </rv>
  <rv s="1">
    <fb>112022</fb>
    <v>10</v>
  </rv>
  <rv s="5">
    <v>#VALUE!</v>
    <v>en-US</v>
    <v>fe87dfcf-29c4-401b-8a8f-ae7a2c2e1f1b</v>
    <v>536870912</v>
    <v>1</v>
    <v>3085</v>
    <v>4</v>
    <v>Clovis</v>
    <v>6</v>
    <v>7</v>
    <v>Map</v>
    <v>8</v>
    <v>9</v>
    <v>298</v>
    <v>3380</v>
    <v>5366</v>
    <v>4</v>
    <v>Clovis is a city in Fresno County, California, United States. The 2020 population was 118,014. Clovis is located 6.5 miles northeast of downtown Fresno, at an elevation of 361 feet.</v>
    <v>5367</v>
    <v>5368</v>
    <v>5369</v>
    <v>5370</v>
    <v>5371</v>
    <v>Clovis</v>
    <v>5372</v>
    <v>307</v>
    <v>Clovis</v>
    <v>mdp/vdpid/5058509192147501057</v>
  </rv>
  <rv s="0">
    <v>536870912</v>
    <v>Meridian</v>
    <v>03256c32-645b-47e5-a087-22bfa77e4900</v>
    <v>en-US</v>
    <v>Map</v>
  </rv>
  <rv s="1">
    <fb>69.52</fb>
    <v>10</v>
  </rv>
  <rv s="2">
    <v>483</v>
    <v>8</v>
    <v>3093</v>
    <v>0</v>
    <v>Image of Meridian</v>
  </rv>
  <rv s="1">
    <fb>43.614167000000002</fb>
    <v>12</v>
  </rv>
  <rv s="3">
    <v>357</v>
  </rv>
  <rv s="4">
    <v>https://www.bing.com/search?q=meridian+idaho&amp;form=skydnc</v>
    <v>Learn more on Bing</v>
  </rv>
  <rv s="1">
    <fb>-116.398889</fb>
    <v>12</v>
  </rv>
  <rv s="1">
    <fb>106804</fb>
    <v>10</v>
  </rv>
  <rv s="5">
    <v>#VALUE!</v>
    <v>en-US</v>
    <v>03256c32-645b-47e5-a087-22bfa77e4900</v>
    <v>536870912</v>
    <v>1</v>
    <v>3092</v>
    <v>4</v>
    <v>Meridian</v>
    <v>20</v>
    <v>21</v>
    <v>Map</v>
    <v>8</v>
    <v>9</v>
    <v>3952</v>
    <v>3974</v>
    <v>5375</v>
    <v>4</v>
    <v>Meridian is a city located in Ada County in the U.S. state of Idaho. As of the 2010 census, the population of Meridian was 75,092 making it then the third largest city in Idaho after Boise and Nampa. Meridian is considered the state's fastest-growing city and among the fastest-growing cities in the United States. With a 2019 Census estimate of 114,161 and a 1,000 percent increase in population since 1990, the city is currently estimated as the second largest in the state.</v>
    <v>5376</v>
    <v>5377</v>
    <v>5378</v>
    <v>5379</v>
    <v>5380</v>
    <v>Meridian</v>
    <v>5381</v>
    <v>538</v>
    <v>Meridian</v>
    <v>mdp/vdpid/5055528037244731393</v>
  </rv>
  <rv s="0">
    <v>536870912</v>
    <v>Westminster</v>
    <v>4e4cc685-f79b-40c7-bfa5-48c88cfa235c</v>
    <v>en-US</v>
    <v>Map</v>
  </rv>
  <rv s="1">
    <fb>85.2106088301</fb>
    <v>10</v>
  </rv>
  <rv s="2">
    <v>484</v>
    <v>8</v>
    <v>3098</v>
    <v>0</v>
    <v>Image of Westminster</v>
  </rv>
  <rv s="1">
    <fb>39.836111000000002</fb>
    <v>12</v>
  </rv>
  <rv s="3">
    <v>358</v>
  </rv>
  <rv s="4">
    <v>https://www.bing.com/search?q=westminster+colorado&amp;form=skydnc</v>
    <v>Learn more on Bing</v>
  </rv>
  <rv s="1">
    <fb>-105.037222</fb>
    <v>12</v>
  </rv>
  <rv s="1">
    <fb>113479</fb>
    <v>10</v>
  </rv>
  <rv s="5">
    <v>#VALUE!</v>
    <v>en-US</v>
    <v>4e4cc685-f79b-40c7-bfa5-48c88cfa235c</v>
    <v>536870912</v>
    <v>1</v>
    <v>3097</v>
    <v>4</v>
    <v>Westminster</v>
    <v>20</v>
    <v>21</v>
    <v>Map</v>
    <v>8</v>
    <v>9</v>
    <v>529</v>
    <v>4556</v>
    <v>5384</v>
    <v>4</v>
    <v>The City of Westminster is a Home Rule Municipality located in Jefferson and Adams counties, Colorado, United States. Westminster is a part of the Denver–Aurora–Lakewood, CO Metropolitan Statistical Area. The Westminster Municipal Center is located 9 miles north-northwest of the Colorado State Capitol. As of the 2010 census the population of Westminster was 106,114, and as of 2019 the estimated population was 113,166. Westminster is the seventh most populous city in Colorado and the 237th most populous city in the United States. Westminster is a part of the Denver-Aurora-Lakewood, CO Metropolitan Statistical Area and the Denver-Aurora-Boulder Combined Statistical Area.</v>
    <v>5385</v>
    <v>5386</v>
    <v>5387</v>
    <v>5388</v>
    <v>5389</v>
    <v>Westminster</v>
    <v>5390</v>
    <v>538</v>
    <v>Westminster</v>
    <v>mdp/vdpid/5083944125644931073</v>
  </rv>
  <rv s="0">
    <v>536870912</v>
    <v>Costa Mesa</v>
    <v>454f2cd0-9a96-405e-92cb-96471376044c</v>
    <v>en-US</v>
    <v>Map</v>
  </rv>
  <rv s="1">
    <fb>40.661999999999999</fb>
    <v>10</v>
  </rv>
  <rv s="2">
    <v>485</v>
    <v>8</v>
    <v>3104</v>
    <v>0</v>
    <v>Image of Costa Mesa</v>
  </rv>
  <rv s="1">
    <fb>33.663857</fb>
    <v>12</v>
  </rv>
  <rv s="3">
    <v>359</v>
  </rv>
  <rv s="4">
    <v>https://www.bing.com/search?q=costa+mesa+california&amp;form=skydnc</v>
    <v>Learn more on Bing</v>
  </rv>
  <rv s="1">
    <fb>-117.904765</fb>
    <v>12</v>
  </rv>
  <rv s="1">
    <fb>113615</fb>
    <v>10</v>
  </rv>
  <rv s="5">
    <v>#VALUE!</v>
    <v>en-US</v>
    <v>454f2cd0-9a96-405e-92cb-96471376044c</v>
    <v>536870912</v>
    <v>1</v>
    <v>3103</v>
    <v>4</v>
    <v>Costa Mesa</v>
    <v>20</v>
    <v>21</v>
    <v>Map</v>
    <v>8</v>
    <v>9</v>
    <v>298</v>
    <v>3620</v>
    <v>5393</v>
    <v>4</v>
    <v>Costa Mesa is a city in Orange County, California. Since its incorporation in 1953, the city has grown from a semi-rural farming community of 16,840 to a suburban area including part of the South Coast Plaza–John Wayne Airport edge city, one of the region's largest commercial clusters, with an economy based on retail, commerce, and light manufacturing. The population was 109,960 at the 2010 United States Census.</v>
    <v>5394</v>
    <v>5395</v>
    <v>5396</v>
    <v>5397</v>
    <v>5398</v>
    <v>Costa Mesa</v>
    <v>5399</v>
    <v>307</v>
    <v>Costa Mesa</v>
    <v>mdp/vdpid/5073307684770414596</v>
  </rv>
  <rv s="0">
    <v>536870912</v>
    <v>High Point</v>
    <v>61e92b4d-91cc-4291-8181-e9542751d336</v>
    <v>en-US</v>
    <v>Map</v>
  </rv>
  <rv s="1">
    <fb>246.30786929300001</fb>
    <v>10</v>
  </rv>
  <rv s="2">
    <v>486</v>
    <v>8</v>
    <v>3110</v>
    <v>0</v>
    <v>Image of High Point</v>
  </rv>
  <rv s="1">
    <fb>35.953972</fb>
    <v>12</v>
  </rv>
  <rv s="3">
    <v>360</v>
  </rv>
  <rv s="4">
    <v>https://www.bing.com/search?q=high+point+north+carolina&amp;form=skydnc</v>
    <v>Learn more on Bing</v>
  </rv>
  <rv s="1">
    <fb>-80.003934999999998</fb>
    <v>12</v>
  </rv>
  <rv s="1">
    <fb>112316</fb>
    <v>10</v>
  </rv>
  <rv s="5">
    <v>#VALUE!</v>
    <v>en-US</v>
    <v>61e92b4d-91cc-4291-8181-e9542751d336</v>
    <v>536870912</v>
    <v>1</v>
    <v>3109</v>
    <v>4</v>
    <v>High Point</v>
    <v>20</v>
    <v>21</v>
    <v>Map</v>
    <v>8</v>
    <v>9</v>
    <v>3191</v>
    <v>3707</v>
    <v>5402</v>
    <v>4</v>
    <v>High Point is a city located in the Piedmont Triad region of the U.S. state of North Carolina. Most of the city is located in Guilford County, with portions extending into neighboring Randolph, Davidson, and Forsyth counties. High Point is North Carolina's only city that extends into four counties. As of the 2010 census the city had a total population of 104,371, with an estimated population of 112,791 in 2019. High Point is currently the ninth-largest municipality in North Carolina, and the 259th-largest city in America.</v>
    <v>5403</v>
    <v>5404</v>
    <v>5405</v>
    <v>5406</v>
    <v>5407</v>
    <v>High Point</v>
    <v>5408</v>
    <v>599</v>
    <v>High Point</v>
    <v>mdp/vdpid/5484985042155339777</v>
  </rv>
  <rv s="0">
    <v>536870912</v>
    <v>New Hampshire</v>
    <v>9ca71997-cc97-46eb-8911-fac32f80b0b1</v>
    <v>en-US</v>
    <v>Map</v>
  </rv>
  <rv s="1">
    <fb>24217</fb>
    <v>10</v>
  </rv>
  <rv s="1">
    <fb>3796</fb>
    <v>10</v>
  </rv>
  <rv s="0">
    <v>536870912</v>
    <v>Concord</v>
    <v>d65980fb-3dad-44a3-6f66-92662eca6d4f</v>
    <v>en-US</v>
    <v>Map</v>
  </rv>
  <rv s="1">
    <fb>520251</fb>
    <v>10</v>
  </rv>
  <rv s="1">
    <fb>625307</fb>
    <v>10</v>
  </rv>
  <rv s="2">
    <v>487</v>
    <v>8</v>
    <v>3116</v>
    <v>0</v>
    <v>Image of New Hampshire</v>
  </rv>
  <rv s="0">
    <v>536870912</v>
    <v>Manchester</v>
    <v>f86d8a4e-96a6-418e-8b73-417f59efae56</v>
    <v>en-US</v>
    <v>Map</v>
  </rv>
  <rv s="0">
    <v>805306368</v>
    <v>Chris Sununu (Governor)</v>
    <v>acb323f4-1dc1-7ced-e197-253cb6df1495</v>
    <v>en-US</v>
    <v>Generic</v>
  </rv>
  <rv s="3">
    <v>361</v>
  </rv>
  <rv s="4">
    <v>https://www.bing.com/search?q=new+hampshire&amp;form=skydnc</v>
    <v>Learn more on Bing</v>
  </rv>
  <rv s="1">
    <fb>1000</fb>
    <v>24</v>
  </rv>
  <rv s="1">
    <fb>66779</fb>
    <v>24</v>
  </rv>
  <rv s="1">
    <fb>1356458</fb>
    <v>10</v>
  </rv>
  <rv s="1">
    <fb>0.34899999999999998</fb>
    <v>26</v>
  </rv>
  <rv s="1">
    <fb>0.68200000000000005</fb>
    <v>26</v>
  </rv>
  <rv s="1">
    <fb>0.19800000000000001</fb>
    <v>26</v>
  </rv>
  <rv s="1">
    <fb>0.93900000000000006</fb>
    <v>26</v>
  </rv>
  <rv s="18">
    <v>#VALUE!</v>
    <v>en-US</v>
    <v>9ca71997-cc97-46eb-8911-fac32f80b0b1</v>
    <v>536870912</v>
    <v>1</v>
    <v>3115</v>
    <v>734</v>
    <v>New Hampshire</v>
    <v>20</v>
    <v>21</v>
    <v>Map</v>
    <v>8</v>
    <v>735</v>
    <v>US-NH</v>
    <v>5411</v>
    <v>5412</v>
    <v>5413</v>
    <v>4</v>
    <v>New Hampshire is a state in the New England region of the Northeastern United States. It is bordered by Massachusetts to the south, Vermont to the west, Maine and the Atlantic Ocean to the east, and the Canadian province of Quebec to the north. New Hampshire is the 5th smallest by area and the 10th least populous U.S. state. Concord is the state capital, while Manchester is the largest city. New Hampshire has no general sales tax, nor income tax other than on interest and dividends. The New Hampshire primary is the first primary in the U.S. presidential election cycle. Its license plates carry the state motto, "Live Free or Die". The state's nickname, "The Granite State", refers to its extensive granite formations and quarries.</v>
    <v>5414</v>
    <v>5415</v>
    <v>5416</v>
    <v>5417</v>
    <v>5419</v>
    <v>5420</v>
    <v>5421</v>
    <v>5422</v>
    <v>3308</v>
    <v>New Hampshire</v>
    <v>3492</v>
    <v>5423</v>
    <v>32</v>
    <v>674</v>
    <v>1027</v>
    <v>678</v>
    <v>5424</v>
    <v>2883</v>
    <v>3316</v>
    <v>2993</v>
    <v>1030</v>
    <v>5425</v>
    <v>623</v>
    <v>41</v>
    <v>5426</v>
    <v>1348</v>
    <v>5427</v>
    <v>599</v>
    <v>New Hampshire</v>
    <v>mdp/vdpid/23097</v>
  </rv>
  <rv s="0">
    <v>536870912</v>
    <v>Hillsborough County</v>
    <v>e1f23eff-9e6a-2703-3532-cf4f3847ad91</v>
    <v>en-US</v>
    <v>Map</v>
  </rv>
  <rv s="1">
    <fb>90.6</fb>
    <v>10</v>
  </rv>
  <rv s="2">
    <v>488</v>
    <v>8</v>
    <v>3121</v>
    <v>0</v>
    <v>Image of Manchester</v>
  </rv>
  <rv s="1">
    <fb>42.990926299999998</fb>
    <v>12</v>
  </rv>
  <rv s="0">
    <v>805306368</v>
    <v>Joyce Craig (Mayor)</v>
    <v>4ce0075a-212e-1bc2-c4dd-8c9d45d560c9</v>
    <v>en-US</v>
    <v>Generic</v>
  </rv>
  <rv s="3">
    <v>362</v>
  </rv>
  <rv s="4">
    <v>https://www.bing.com/search?q=manchester+new+hampshire&amp;form=skydnc</v>
    <v>Learn more on Bing</v>
  </rv>
  <rv s="1">
    <fb>-71.463090800000003</fb>
    <v>12</v>
  </rv>
  <rv s="1">
    <fb>112525</fb>
    <v>10</v>
  </rv>
  <rv s="5">
    <v>#VALUE!</v>
    <v>en-US</v>
    <v>f86d8a4e-96a6-418e-8b73-417f59efae56</v>
    <v>536870912</v>
    <v>1</v>
    <v>3120</v>
    <v>4</v>
    <v>Manchester</v>
    <v>6</v>
    <v>7</v>
    <v>Map</v>
    <v>8</v>
    <v>9</v>
    <v>5410</v>
    <v>5429</v>
    <v>5430</v>
    <v>4</v>
    <v>Manchester is a city in southern New Hampshire, United States. It is the most populous city in northern New England. As of the 2010 census the city had a population of 109,565, and in 2019 the population was estimated to be 112,673.</v>
    <v>5431</v>
    <v>5432</v>
    <v>5434</v>
    <v>5435</v>
    <v>5436</v>
    <v>Manchester</v>
    <v>5437</v>
    <v>599</v>
    <v>Manchester</v>
    <v>mdp/vdpid/5488083086270791681</v>
  </rv>
  <rv s="0">
    <v>536870912</v>
    <v>Pueblo</v>
    <v>838542c2-4bf9-4d92-a636-11010e9b5978</v>
    <v>en-US</v>
    <v>Map</v>
  </rv>
  <rv s="0">
    <v>536870912</v>
    <v>Pueblo County</v>
    <v>c129eab8-4f69-97f1-906d-22b8b6a1cda8</v>
    <v>en-US</v>
    <v>Map</v>
  </rv>
  <rv s="1">
    <fb>117.585460209</fb>
    <v>10</v>
  </rv>
  <rv s="2">
    <v>489</v>
    <v>8</v>
    <v>3127</v>
    <v>0</v>
    <v>Image of Pueblo</v>
  </rv>
  <rv s="1">
    <fb>38.265425</fb>
    <v>12</v>
  </rv>
  <rv s="3">
    <v>363</v>
  </rv>
  <rv s="4">
    <v>https://www.bing.com/search?q=pueblo+colorado&amp;form=skydnc</v>
    <v>Learn more on Bing</v>
  </rv>
  <rv s="1">
    <fb>-104.610415</fb>
    <v>12</v>
  </rv>
  <rv s="1">
    <fb>111750</fb>
    <v>10</v>
  </rv>
  <rv s="5">
    <v>#VALUE!</v>
    <v>en-US</v>
    <v>838542c2-4bf9-4d92-a636-11010e9b5978</v>
    <v>536870912</v>
    <v>1</v>
    <v>3126</v>
    <v>4</v>
    <v>Pueblo</v>
    <v>20</v>
    <v>21</v>
    <v>Map</v>
    <v>8</v>
    <v>9</v>
    <v>529</v>
    <v>5440</v>
    <v>5441</v>
    <v>4</v>
    <v>The City of Pueblo is the Home Rule Municipality that is the county seat and the most populous municipality of Pueblo County, Colorado, United States. Pueblo is the principal city of the Pueblo, CO Metropolitan Statistical Area, totaling over 160,000 people, and a major city of the Front Range Urban Corridor. The population was 106,595 in 2010 census, making it the 267th most populous city in the United States and the 9th largest in Colorado. Pueblo is also the principal city of the Pueblo–Cañon City, CO Combined Statistical Area totaling approximately 208,000 people, making it the 134th largest in the nation.</v>
    <v>5442</v>
    <v>5443</v>
    <v>5444</v>
    <v>5445</v>
    <v>5446</v>
    <v>Pueblo</v>
    <v>5447</v>
    <v>538</v>
    <v>Pueblo</v>
    <v>mdp/vdpid/5087080649177694209</v>
  </rv>
  <rv s="0">
    <v>536870912</v>
    <v>Lakeland</v>
    <v>bf192135-1e1f-4289-aaa4-7b3059fbce1c</v>
    <v>en-US</v>
    <v>Map</v>
  </rv>
  <rv s="0">
    <v>536870912</v>
    <v>Polk County</v>
    <v>afefd155-caf7-2301-d449-21a89dc1cc6c</v>
    <v>en-US</v>
    <v>Map</v>
  </rv>
  <rv s="1">
    <fb>133.25488827699999</fb>
    <v>10</v>
  </rv>
  <rv s="2">
    <v>490</v>
    <v>8</v>
    <v>3133</v>
    <v>0</v>
    <v>Image of Lakeland</v>
  </rv>
  <rv s="1">
    <fb>28.044154500000001</fb>
    <v>12</v>
  </rv>
  <rv s="3">
    <v>364</v>
  </rv>
  <rv s="4">
    <v>https://www.bing.com/search?q=lakeland+florida&amp;form=skydnc</v>
    <v>Learn more on Bing</v>
  </rv>
  <rv s="1">
    <fb>-81.948965999999999</fb>
    <v>12</v>
  </rv>
  <rv s="1">
    <fb>110516</fb>
    <v>10</v>
  </rv>
  <rv s="5">
    <v>#VALUE!</v>
    <v>en-US</v>
    <v>bf192135-1e1f-4289-aaa4-7b3059fbce1c</v>
    <v>536870912</v>
    <v>1</v>
    <v>3132</v>
    <v>4</v>
    <v>Lakeland</v>
    <v>20</v>
    <v>21</v>
    <v>Map</v>
    <v>8</v>
    <v>9</v>
    <v>3139</v>
    <v>5450</v>
    <v>5451</v>
    <v>4</v>
    <v>Lakeland is a city in Polk County, Florida, along Interstate 4 east of Tampa. The westernmost city in Polk County, it is part of the Tampa Bay Area. According to the 2019 U.S. Census Bureau estimate, the city had a population of 112,136. Lakeland is a principal city of the Lakeland–Winter Haven Metropolitan Statistical Area.</v>
    <v>5452</v>
    <v>5453</v>
    <v>5454</v>
    <v>5455</v>
    <v>5456</v>
    <v>Lakeland</v>
    <v>5457</v>
    <v>599</v>
    <v>Lakeland</v>
    <v>mdp/vdpid/5501326128586948609</v>
  </rv>
  <rv s="0">
    <v>536870912</v>
    <v>Pompano Beach</v>
    <v>c8f811b2-87d7-45f5-999d-e0b2976df6d3</v>
    <v>en-US</v>
    <v>Map</v>
  </rv>
  <rv s="1">
    <fb>66.819999999999993</fb>
    <v>10</v>
  </rv>
  <rv s="2">
    <v>491</v>
    <v>8</v>
    <v>3139</v>
    <v>0</v>
    <v>Image of Pompano Beach</v>
  </rv>
  <rv s="1">
    <fb>26.234722000000001</fb>
    <v>12</v>
  </rv>
  <rv s="3">
    <v>365</v>
  </rv>
  <rv s="4">
    <v>https://www.bing.com/search?q=pompano+beach+florida&amp;form=skydnc</v>
    <v>Learn more on Bing</v>
  </rv>
  <rv s="1">
    <fb>-80.125556000000003</fb>
    <v>12</v>
  </rv>
  <rv s="1">
    <fb>111954</fb>
    <v>10</v>
  </rv>
  <rv s="5">
    <v>#VALUE!</v>
    <v>en-US</v>
    <v>c8f811b2-87d7-45f5-999d-e0b2976df6d3</v>
    <v>536870912</v>
    <v>1</v>
    <v>3138</v>
    <v>4</v>
    <v>Pompano Beach</v>
    <v>20</v>
    <v>21</v>
    <v>Map</v>
    <v>8</v>
    <v>9</v>
    <v>3139</v>
    <v>4373</v>
    <v>5460</v>
    <v>4</v>
    <v>Pompano Beach is a city in Broward County, Florida, United States, along the coast of the Atlantic Ocean, just north of Fort Lauderdale. The nearby Hillsboro Inlet forms part of the Atlantic Intracoastal Waterway. As of 2019, the city's population is estimated to be 112,118. Located 35 miles north of Miami, it is a principal city in the Miami-Fort Lauderdale-West Palm Beach metropolitan area, which was home to an estimated 6,158,824 people in 2017.</v>
    <v>5461</v>
    <v>5462</v>
    <v>5463</v>
    <v>5464</v>
    <v>5465</v>
    <v>Pompano Beach</v>
    <v>5466</v>
    <v>599</v>
    <v>Pompano Beach</v>
    <v>mdp/vdpid/5502151139526705154</v>
  </rv>
  <rv s="0">
    <v>536870912</v>
    <v>West Palm Beach</v>
    <v>aead1964-17b2-46fb-a0ed-3c8a8d014a7e</v>
    <v>en-US</v>
    <v>Map</v>
  </rv>
  <rv s="0">
    <v>536870912</v>
    <v>Palm Beach County</v>
    <v>0c635aa7-7e88-bc32-6927-73591d37397d</v>
    <v>en-US</v>
    <v>Map</v>
  </rv>
  <rv s="1">
    <fb>150.73730802200001</fb>
    <v>10</v>
  </rv>
  <rv s="2">
    <v>492</v>
    <v>8</v>
    <v>3144</v>
    <v>0</v>
    <v>Image of West Palm Beach</v>
  </rv>
  <rv s="1">
    <fb>26.7144394</fb>
    <v>12</v>
  </rv>
  <rv s="3">
    <v>366</v>
  </rv>
  <rv s="4">
    <v>https://www.bing.com/search?q=west+palm+beach+florida&amp;form=skydnc</v>
    <v>Learn more on Bing</v>
  </rv>
  <rv s="1">
    <fb>-80.054947100000007</fb>
    <v>12</v>
  </rv>
  <rv s="1">
    <fb>111398</fb>
    <v>10</v>
  </rv>
  <rv s="5">
    <v>#VALUE!</v>
    <v>en-US</v>
    <v>aead1964-17b2-46fb-a0ed-3c8a8d014a7e</v>
    <v>536870912</v>
    <v>1</v>
    <v>3143</v>
    <v>4</v>
    <v>West Palm Beach</v>
    <v>20</v>
    <v>21</v>
    <v>Map</v>
    <v>8</v>
    <v>9</v>
    <v>3139</v>
    <v>5469</v>
    <v>5470</v>
    <v>4</v>
    <v>West Palm Beach is a city in and the county seat of Palm Beach County, Florida, United States. It is located immediately to the west of the adjacent Palm Beach, which is situated on a barrier island across the Lake Worth Lagoon. The population was 99,919 at the 2010 census. West Palm Beach is a principal city of the Miami metropolitan area, which was home to an estimated 6,158,824 people in 2017.</v>
    <v>5471</v>
    <v>5472</v>
    <v>5473</v>
    <v>5474</v>
    <v>5475</v>
    <v>West Palm Beach</v>
    <v>5476</v>
    <v>599</v>
    <v>West Palm Beach</v>
    <v>mdp/vdpid/5502132690259804161</v>
  </rv>
  <rv s="0">
    <v>536870912</v>
    <v>Antioch</v>
    <v>a485e120-b14f-4f99-9451-bb34ceb00fb2</v>
    <v>en-US</v>
    <v>Map</v>
  </rv>
  <rv s="1">
    <fb>75.323999999999998</fb>
    <v>10</v>
  </rv>
  <rv s="2">
    <v>493</v>
    <v>8</v>
    <v>3151</v>
    <v>0</v>
    <v>Image of Antioch</v>
  </rv>
  <rv s="1">
    <fb>38.005000000000003</fb>
    <v>12</v>
  </rv>
  <rv s="3">
    <v>367</v>
  </rv>
  <rv s="4">
    <v>https://www.bing.com/search?q=antioch+california&amp;form=skydnc</v>
    <v>Learn more on Bing</v>
  </rv>
  <rv s="1">
    <fb>-121.80583300000001</fb>
    <v>12</v>
  </rv>
  <rv s="1">
    <fb>111535</fb>
    <v>10</v>
  </rv>
  <rv s="5">
    <v>#VALUE!</v>
    <v>en-US</v>
    <v>a485e120-b14f-4f99-9451-bb34ceb00fb2</v>
    <v>536870912</v>
    <v>1</v>
    <v>3150</v>
    <v>4</v>
    <v>Antioch</v>
    <v>20</v>
    <v>21</v>
    <v>Map</v>
    <v>8</v>
    <v>9</v>
    <v>298</v>
    <v>380</v>
    <v>5479</v>
    <v>4</v>
    <v>Antioch is the second largest city in Contra Costa County, California, United States. Located in the East Bay region of the San Francisco Bay Area along the San Joaquin-Sacramento River Delta. The city's population was 102,372 at the 2010 census and estimated to be 111,502 in 2019.</v>
    <v>5480</v>
    <v>5481</v>
    <v>5482</v>
    <v>5483</v>
    <v>5484</v>
    <v>Antioch</v>
    <v>5485</v>
    <v>307</v>
    <v>Antioch</v>
    <v>mdp/vdpid/5057786186194485249</v>
  </rv>
  <rv s="0">
    <v>536870912</v>
    <v>Everett</v>
    <v>7392fc91-86b1-46da-b06a-0d3ba51d1c8a</v>
    <v>en-US</v>
    <v>Map</v>
  </rv>
  <rv s="0">
    <v>536870912</v>
    <v>Snohomish County</v>
    <v>2028a6ae-aebb-b4b2-2647-6958c2558b09</v>
    <v>en-US</v>
    <v>Map</v>
  </rv>
  <rv s="1">
    <fb>123.4</fb>
    <v>10</v>
  </rv>
  <rv s="2">
    <v>494</v>
    <v>8</v>
    <v>3159</v>
    <v>0</v>
    <v>Image of Everett</v>
  </rv>
  <rv s="1">
    <fb>47.979129999999998</fb>
    <v>12</v>
  </rv>
  <rv s="3">
    <v>368</v>
  </rv>
  <rv s="4">
    <v>https://www.bing.com/search?q=everett+washington&amp;form=skydnc</v>
    <v>Learn more on Bing</v>
  </rv>
  <rv s="1">
    <fb>-122.195893</fb>
    <v>12</v>
  </rv>
  <rv s="1">
    <fb>111262</fb>
    <v>10</v>
  </rv>
  <rv s="5">
    <v>#VALUE!</v>
    <v>en-US</v>
    <v>7392fc91-86b1-46da-b06a-0d3ba51d1c8a</v>
    <v>536870912</v>
    <v>1</v>
    <v>3158</v>
    <v>4</v>
    <v>Everett</v>
    <v>20</v>
    <v>21</v>
    <v>Map</v>
    <v>8</v>
    <v>9</v>
    <v>2699</v>
    <v>5488</v>
    <v>5489</v>
    <v>4</v>
    <v>Everett is the county seat of and the largest city in Snohomish County, Washington, United States. It is 25 miles north of Seattle and is one of the main cities in the metropolitan area and the Puget Sound region. Everett is the seventh-largest city in the state by population, with 103,019 residents at the 2010 census. The city is primarily situated on a peninsula at the mouth of the Snohomish River along Port Gardner Bay, an inlet of Possession Sound, and extends to the south and west.</v>
    <v>5490</v>
    <v>5491</v>
    <v>5492</v>
    <v>5493</v>
    <v>5494</v>
    <v>Everett</v>
    <v>5495</v>
    <v>307</v>
    <v>Everett</v>
    <v>mdp/vdpid/4859896363522981889</v>
  </rv>
  <rv s="0">
    <v>536870912</v>
    <v>Downey</v>
    <v>73473ca2-5bd0-43fb-96c7-34b627958701</v>
    <v>en-US</v>
    <v>Map</v>
  </rv>
  <rv s="1">
    <fb>32.551000000000002</fb>
    <v>10</v>
  </rv>
  <rv s="2">
    <v>495</v>
    <v>8</v>
    <v>3165</v>
    <v>0</v>
    <v>Image of Downey</v>
  </rv>
  <rv s="1">
    <fb>33.938056000000003</fb>
    <v>12</v>
  </rv>
  <rv s="4">
    <v>https://www.bing.com/search?q=downey+california&amp;form=skydnc</v>
    <v>Learn more on Bing</v>
  </rv>
  <rv s="1">
    <fb>-118.130833</fb>
    <v>12</v>
  </rv>
  <rv s="1">
    <fb>112269</fb>
    <v>10</v>
  </rv>
  <rv s="9">
    <v>#VALUE!</v>
    <v>en-US</v>
    <v>73473ca2-5bd0-43fb-96c7-34b627958701</v>
    <v>536870912</v>
    <v>1</v>
    <v>3164</v>
    <v>75</v>
    <v>Downey</v>
    <v>20</v>
    <v>21</v>
    <v>Map</v>
    <v>8</v>
    <v>9</v>
    <v>298</v>
    <v>299</v>
    <v>5498</v>
    <v>4</v>
    <v>Downey is a city located in southeast Los Angeles County, California, United States, 13 mi southeast of downtown Los Angeles. It is considered part of the Gateway Cities. The city is the birthplace of the Apollo space program. It is also the home of the oldest still operational McDonald's restaurant in the world. As of the 2010 census, the city had a total population of 111,779.</v>
    <v>5499</v>
    <v>5500</v>
    <v>5501</v>
    <v>5502</v>
    <v>Downey</v>
    <v>5503</v>
    <v>307</v>
    <v>Downey</v>
    <v>mdp/vdpid/5059789773053362177</v>
  </rv>
  <rv s="0">
    <v>536870912</v>
    <v>Lowell</v>
    <v>6a59581f-0c5a-4aaf-936d-cd244de024d9</v>
    <v>en-US</v>
    <v>Map</v>
  </rv>
  <rv s="1">
    <fb>37.554827599900001</fb>
    <v>10</v>
  </rv>
  <rv s="2">
    <v>496</v>
    <v>8</v>
    <v>3172</v>
    <v>0</v>
    <v>Image of Lowell</v>
  </rv>
  <rv s="1">
    <fb>42.639443999999997</fb>
    <v>12</v>
  </rv>
  <rv s="0">
    <v>805306368</v>
    <v>Eileen Donoghue (City manager)</v>
    <v>9a9d224d-6146-4185-e993-538f397ac16a</v>
    <v>en-US</v>
    <v>Generic</v>
  </rv>
  <rv s="3">
    <v>369</v>
  </rv>
  <rv s="4">
    <v>https://www.bing.com/search?q=lowell+massachusetts&amp;form=skydnc</v>
    <v>Learn more on Bing</v>
  </rv>
  <rv s="1">
    <fb>-71.314722000000003</fb>
    <v>12</v>
  </rv>
  <rv s="1">
    <fb>111670</fb>
    <v>10</v>
  </rv>
  <rv s="5">
    <v>#VALUE!</v>
    <v>en-US</v>
    <v>6a59581f-0c5a-4aaf-936d-cd244de024d9</v>
    <v>536870912</v>
    <v>1</v>
    <v>3171</v>
    <v>4</v>
    <v>Lowell</v>
    <v>20</v>
    <v>21</v>
    <v>Map</v>
    <v>8</v>
    <v>9</v>
    <v>3263</v>
    <v>5222</v>
    <v>5506</v>
    <v>4</v>
    <v>Lowell is a city in the U.S. Commonwealth of Massachusetts. The city is, along with Cambridge, one of two traditional county seats for Middlesex County, although most county government entities were disbanded in 1999. With an estimated population of 110,997 in 2019, it was the fourth-largest city in Massachusetts as of the last census and is estimated to be the fifth-largest as of 2018, and the second-largest in the Boston metropolitan statistical area. The city is also part of a smaller Massachusetts statistical area called Greater Lowell, as well as New England's Merrimack Valley region.</v>
    <v>5507</v>
    <v>5508</v>
    <v>5510</v>
    <v>5511</v>
    <v>5512</v>
    <v>Lowell</v>
    <v>5513</v>
    <v>599</v>
    <v>Lowell</v>
    <v>mdp/vdpid/5488143214135214081</v>
  </rv>
  <rv s="0">
    <v>536870912</v>
    <v>Centennial</v>
    <v>5f60d470-d9b1-4504-be47-d54b7e222eac</v>
    <v>en-US</v>
    <v>Map</v>
  </rv>
  <rv s="1">
    <fb>73.11</fb>
    <v>10</v>
  </rv>
  <rv s="2">
    <v>497</v>
    <v>8</v>
    <v>3178</v>
    <v>0</v>
    <v>Image of Centennial</v>
  </rv>
  <rv s="1">
    <fb>39.596389000000002</fb>
    <v>12</v>
  </rv>
  <rv s="3">
    <v>370</v>
  </rv>
  <rv s="4">
    <v>https://www.bing.com/search?q=centennial+colorado&amp;form=skydnc</v>
    <v>Learn more on Bing</v>
  </rv>
  <rv s="1">
    <fb>-104.843889</fb>
    <v>12</v>
  </rv>
  <rv s="1">
    <fb>110831</fb>
    <v>10</v>
  </rv>
  <rv s="5">
    <v>#VALUE!</v>
    <v>en-US</v>
    <v>5f60d470-d9b1-4504-be47-d54b7e222eac</v>
    <v>536870912</v>
    <v>1</v>
    <v>3177</v>
    <v>4</v>
    <v>Centennial</v>
    <v>20</v>
    <v>21</v>
    <v>Map</v>
    <v>8</v>
    <v>9</v>
    <v>529</v>
    <v>3609</v>
    <v>5516</v>
    <v>4</v>
    <v>The City of Centennial is a Home Rule Municipality located in Arapahoe County, Colorado, United States. Centennial is a part of the Denver–Aurora–Lakewood, CO Metropolitan Statistical Area. The city population was 100,377 at the 2010 United States Census. Centennial is a part of the Denver metropolitan area. Centennial is the tenth most populous municipality in the state of Colorado and its 2001 city incorporation was the largest in U.S. history. Centennial is ranked as the 15th-safest city in the country.</v>
    <v>5517</v>
    <v>5518</v>
    <v>5519</v>
    <v>5520</v>
    <v>5521</v>
    <v>Centennial</v>
    <v>5522</v>
    <v>538</v>
    <v>Centennial</v>
    <v>mdp/vdpid/5083960468901462018</v>
  </rv>
  <rv s="0">
    <v>536870912</v>
    <v>Elgin</v>
    <v>356e7df0-0ab7-4b8a-a1c3-d0f6c6cb4a13</v>
    <v>en-US</v>
    <v>Map</v>
  </rv>
  <rv s="1">
    <fb>98.65</fb>
    <v>10</v>
  </rv>
  <rv s="2">
    <v>498</v>
    <v>8</v>
    <v>3184</v>
    <v>0</v>
    <v>Image of Elgin</v>
  </rv>
  <rv s="1">
    <fb>42.038333000000002</fb>
    <v>12</v>
  </rv>
  <rv s="0">
    <v>805306368</v>
    <v>Dave Kaptain (Mayor)</v>
    <v>0f4e2c3e-f9ce-748f-d134-91ef73b9f8eb</v>
    <v>en-US</v>
    <v>Generic</v>
  </rv>
  <rv s="3">
    <v>371</v>
  </rv>
  <rv s="4">
    <v>https://www.bing.com/search?q=elgin+illinois&amp;form=skydnc</v>
    <v>Learn more on Bing</v>
  </rv>
  <rv s="1">
    <fb>-88.322778</fb>
    <v>12</v>
  </rv>
  <rv s="1">
    <fb>111683</fb>
    <v>10</v>
  </rv>
  <rv s="5">
    <v>#VALUE!</v>
    <v>en-US</v>
    <v>356e7df0-0ab7-4b8a-a1c3-d0f6c6cb4a13</v>
    <v>536870912</v>
    <v>1</v>
    <v>3183</v>
    <v>4</v>
    <v>Elgin</v>
    <v>20</v>
    <v>21</v>
    <v>Map</v>
    <v>8</v>
    <v>9</v>
    <v>702</v>
    <v>757</v>
    <v>5525</v>
    <v>4</v>
    <v>Elgin is a city in Cook and Kane counties in the northern part of the U.S. state of Illinois. Located roughly 35 mi northwest of Chicago, it lies along the Fox River. As of 2019, the city had an estimated population of 110,849, making it the eighth-largest city in Illinois.</v>
    <v>5526</v>
    <v>5527</v>
    <v>5529</v>
    <v>5530</v>
    <v>5531</v>
    <v>Elgin</v>
    <v>5532</v>
    <v>11</v>
    <v>Elgin</v>
    <v>mdp/vdpid/5477648065806467073</v>
  </rv>
  <rv s="0">
    <v>536870912</v>
    <v>Peoria</v>
    <v>3bcbe7cc-3888-4143-9ca3-6b466cbc7fb7</v>
    <v>en-US</v>
    <v>Map</v>
  </rv>
  <rv s="0">
    <v>536870912</v>
    <v>Peoria County</v>
    <v>9c829b3a-bf3a-bfd8-f60b-40fb999b877b</v>
    <v>en-US</v>
    <v>Map</v>
  </rv>
  <rv s="1">
    <fb>130.53540076093401</fb>
    <v>10</v>
  </rv>
  <rv s="2">
    <v>499</v>
    <v>8</v>
    <v>3191</v>
    <v>0</v>
    <v>Image of Peoria</v>
  </rv>
  <rv s="1">
    <fb>40.720832999999999</fb>
    <v>12</v>
  </rv>
  <rv s="0">
    <v>805306368</v>
    <v>Jim Ardis (Mayor)</v>
    <v>fc2a1738-09e4-3963-e56b-7c31ac44b46a</v>
    <v>en-US</v>
    <v>Generic</v>
  </rv>
  <rv s="3">
    <v>372</v>
  </rv>
  <rv s="4">
    <v>https://www.bing.com/search?q=peoria+illinois&amp;form=skydnc</v>
    <v>Learn more on Bing</v>
  </rv>
  <rv s="1">
    <fb>-89.609443999999996</fb>
    <v>12</v>
  </rv>
  <rv s="1">
    <fb>111388</fb>
    <v>10</v>
  </rv>
  <rv s="5">
    <v>#VALUE!</v>
    <v>en-US</v>
    <v>3bcbe7cc-3888-4143-9ca3-6b466cbc7fb7</v>
    <v>536870912</v>
    <v>1</v>
    <v>3190</v>
    <v>4</v>
    <v>Peoria</v>
    <v>20</v>
    <v>21</v>
    <v>Map</v>
    <v>8</v>
    <v>9</v>
    <v>702</v>
    <v>5535</v>
    <v>5536</v>
    <v>4</v>
    <v>Peoria is the county seat of Peoria County, Illinois, and the largest city on the Illinois River. As of the 2010 census, the city had a population of 115,007. It is the principal city of the Peoria Metropolitan Area in Central Illinois, consisting of the counties of Marshall, Peoria, Stark, Tazewell, and Woodford, which had a population of 373,590 in 2011.</v>
    <v>5537</v>
    <v>5538</v>
    <v>5540</v>
    <v>5541</v>
    <v>5542</v>
    <v>Peoria</v>
    <v>5543</v>
    <v>11</v>
    <v>Peoria</v>
    <v>mdp/vdpid/5477794586686390274</v>
  </rv>
  <rv s="0">
    <v>536870912</v>
    <v>Broken Arrow</v>
    <v>378cc5ce-66a1-4b89-8e00-cbe2d03cadb5</v>
    <v>en-US</v>
    <v>Map</v>
  </rv>
  <rv s="0">
    <v>536870912</v>
    <v>Tulsa County</v>
    <v>ec118813-dbcf-e416-6e21-ab8891de29f0</v>
    <v>en-US</v>
    <v>Map</v>
  </rv>
  <rv s="1">
    <fb>118.103457831</fb>
    <v>10</v>
  </rv>
  <rv s="2">
    <v>500</v>
    <v>8</v>
    <v>3197</v>
    <v>0</v>
    <v>Image of Broken Arrow</v>
  </rv>
  <rv s="1">
    <fb>36.036389</fb>
    <v>12</v>
  </rv>
  <rv s="3">
    <v>373</v>
  </rv>
  <rv s="4">
    <v>https://www.bing.com/search?q=broken+arrow+oklahoma&amp;form=skydnc</v>
    <v>Learn more on Bing</v>
  </rv>
  <rv s="1">
    <fb>-95.783610999999993</fb>
    <v>12</v>
  </rv>
  <rv s="1">
    <fb>109171</fb>
    <v>10</v>
  </rv>
  <rv s="5">
    <v>#VALUE!</v>
    <v>en-US</v>
    <v>378cc5ce-66a1-4b89-8e00-cbe2d03cadb5</v>
    <v>536870912</v>
    <v>1</v>
    <v>3196</v>
    <v>4</v>
    <v>Broken Arrow</v>
    <v>20</v>
    <v>21</v>
    <v>Map</v>
    <v>8</v>
    <v>9</v>
    <v>2026</v>
    <v>5546</v>
    <v>5547</v>
    <v>4</v>
    <v>Broken Arrow is a city located in the northeastern part of the U.S. state of Oklahoma, primarily in Tulsa County, with a portion in western Wagoner County. It is the largest suburb of Tulsa. According to the 2010 census, Broken Arrow has a population of 98,850 residents and is the fourth-largest city in the state. However, a July 2019 estimate reported that the population of the city is just under 112,000, making it the 280th-largest city in the United States. The city is part of the Tulsa Metropolitan Area, which has a population of 961,561 residents.</v>
    <v>5548</v>
    <v>5549</v>
    <v>5550</v>
    <v>5551</v>
    <v>5552</v>
    <v>Broken Arrow</v>
    <v>5553</v>
    <v>11</v>
    <v>Broken Arrow</v>
    <v>mdp/vdpid/5095466011038056449</v>
  </rv>
  <rv s="0">
    <v>536870912</v>
    <v>Miami Gardens</v>
    <v>263a7fff-d5fa-47d6-9531-8c0641f06790</v>
    <v>en-US</v>
    <v>Map</v>
  </rv>
  <rv s="1">
    <fb>1.1000000000000001</fb>
    <v>10</v>
  </rv>
  <rv s="2">
    <v>501</v>
    <v>8</v>
    <v>3203</v>
    <v>0</v>
    <v>Image of Miami Gardens</v>
  </rv>
  <rv s="1">
    <fb>25.927232199999999</fb>
    <v>12</v>
  </rv>
  <rv s="3">
    <v>374</v>
  </rv>
  <rv s="4">
    <v>https://www.bing.com/search?q=miami+gardens+florida&amp;form=skydnc</v>
    <v>Learn more on Bing</v>
  </rv>
  <rv s="1">
    <fb>-80.228484399999999</fb>
    <v>12</v>
  </rv>
  <rv s="1">
    <fb>113069</fb>
    <v>10</v>
  </rv>
  <rv s="5">
    <v>#VALUE!</v>
    <v>en-US</v>
    <v>263a7fff-d5fa-47d6-9531-8c0641f06790</v>
    <v>536870912</v>
    <v>1</v>
    <v>3202</v>
    <v>4</v>
    <v>Miami Gardens</v>
    <v>20</v>
    <v>21</v>
    <v>Map</v>
    <v>8</v>
    <v>9</v>
    <v>3139</v>
    <v>3520</v>
    <v>5556</v>
    <v>4</v>
    <v>Miami Gardens is a city in north-central Miami-Dade County, Florida, United States. It is 16 miles north of Downtown Miami and its boundaries stretch from I-95 and NE 2nd Avenue on the east to NW 47th and NW 57th Avenues on the west, and from the Broward County line on the north to 151st Street on the south. The city name comes from one of the major roadways through the area, Miami Gardens Drive. According the US Census Bureau, the city had a population of 110,001 as of 2019, and it is Florida's largest city with a majority African American population. It is a principal city of the Miami metropolitan area, which was home to an estimated 6,012,331 people in 2015.</v>
    <v>5557</v>
    <v>5558</v>
    <v>5559</v>
    <v>5560</v>
    <v>5561</v>
    <v>Miami Gardens</v>
    <v>5562</v>
    <v>599</v>
    <v>Miami Gardens</v>
    <v>mdp/vdpid/5502108596667678721</v>
  </rv>
  <rv s="0">
    <v>536870912</v>
    <v>Jurupa Valley</v>
    <v>bb65a87b-f650-584e-dbed-c6d57a11b14f</v>
    <v>en-US</v>
    <v>Map</v>
  </rv>
  <rv s="1">
    <fb>112.7</fb>
    <v>10</v>
  </rv>
  <rv s="2">
    <v>502</v>
    <v>8</v>
    <v>3209</v>
    <v>0</v>
    <v>Image of Jurupa Valley</v>
  </rv>
  <rv s="1">
    <fb>33.976087700000001</fb>
    <v>12</v>
  </rv>
  <rv s="3">
    <v>375</v>
  </rv>
  <rv s="4">
    <v>https://www.bing.com/search?q=jurupa+valley+california&amp;form=skydnc</v>
    <v>Learn more on Bing</v>
  </rv>
  <rv s="1">
    <fb>-117.46218810000001</fb>
    <v>12</v>
  </rv>
  <rv s="1">
    <fb>108393</fb>
    <v>10</v>
  </rv>
  <rv s="5">
    <v>#VALUE!</v>
    <v>en-US</v>
    <v>bb65a87b-f650-584e-dbed-c6d57a11b14f</v>
    <v>536870912</v>
    <v>1</v>
    <v>3208</v>
    <v>4</v>
    <v>Jurupa Valley</v>
    <v>6</v>
    <v>7</v>
    <v>Map</v>
    <v>8</v>
    <v>9</v>
    <v>298</v>
    <v>3640</v>
    <v>5565</v>
    <v>4</v>
    <v>Jurupa Valley is a city in Riverside County, California. On March 8, 2011, voters approved a ballot measure, designated as Measure A, to incorporate the area into its own city; as a result, the area has been an incorporated city since July 1, 2011.</v>
    <v>5566</v>
    <v>5567</v>
    <v>5568</v>
    <v>5569</v>
    <v>5570</v>
    <v>Jurupa Valley</v>
    <v>5571</v>
    <v>307</v>
    <v>Jurupa Valley</v>
    <v>mdp/vdpid/5061302387319242753</v>
  </rv>
  <rv s="0">
    <v>536870912</v>
    <v>Sandy Springs</v>
    <v>6a3b457b-a520-4c94-91ee-33c09e89f3f5</v>
    <v>en-US</v>
    <v>Map</v>
  </rv>
  <rv s="0">
    <v>536870912</v>
    <v>Fulton County</v>
    <v>c792308b-b130-372c-f5a2-b5966fb6bda1</v>
    <v>en-US</v>
    <v>Map</v>
  </rv>
  <rv s="1">
    <fb>101.009536303</fb>
    <v>10</v>
  </rv>
  <rv s="2">
    <v>503</v>
    <v>8</v>
    <v>3215</v>
    <v>0</v>
    <v>Image of Sandy Springs</v>
  </rv>
  <rv s="1">
    <fb>33.924135</fb>
    <v>12</v>
  </rv>
  <rv s="0">
    <v>805306368</v>
    <v>Rusty Paul (Mayor)</v>
    <v>22cb3248-6229-7f94-3729-fcea0be23446</v>
    <v>en-US</v>
    <v>Generic</v>
  </rv>
  <rv s="3">
    <v>376</v>
  </rv>
  <rv s="4">
    <v>https://www.bing.com/search?q=sandy+springs+georgia&amp;form=skydnc</v>
    <v>Learn more on Bing</v>
  </rv>
  <rv s="1">
    <fb>-84.379103000000001</fb>
    <v>12</v>
  </rv>
  <rv s="1">
    <fb>108797</fb>
    <v>10</v>
  </rv>
  <rv s="5">
    <v>#VALUE!</v>
    <v>en-US</v>
    <v>6a3b457b-a520-4c94-91ee-33c09e89f3f5</v>
    <v>536870912</v>
    <v>1</v>
    <v>3214</v>
    <v>4</v>
    <v>Sandy Springs</v>
    <v>20</v>
    <v>21</v>
    <v>Map</v>
    <v>8</v>
    <v>9</v>
    <v>3400</v>
    <v>5574</v>
    <v>5575</v>
    <v>4</v>
    <v>Sandy Springs is a city in northern Fulton County, Georgia. As of the 2010 census, Sandy Springs had a population of 93,853, and its 2019 estimated population was 109,452. Sandy Springs is Georgia's seventh-largest city and is the site of several corporate headquarters such as UPS, Newell Brands, Inspire Brands, Cox Communications, and Mercedes-Benz USA's corporate offices.</v>
    <v>5576</v>
    <v>5577</v>
    <v>5579</v>
    <v>5580</v>
    <v>5581</v>
    <v>Sandy Springs</v>
    <v>5582</v>
    <v>599</v>
    <v>Sandy Springs</v>
    <v>mdp/vdpid/5483131096554012674</v>
  </rv>
  <rv s="0">
    <v>536870912</v>
    <v>Gresham</v>
    <v>717b12dc-6069-4457-88ce-5ab81243b997</v>
    <v>en-US</v>
    <v>Map</v>
  </rv>
  <rv s="1">
    <fb>60.68</fb>
    <v>10</v>
  </rv>
  <rv s="2">
    <v>504</v>
    <v>8</v>
    <v>3221</v>
    <v>0</v>
    <v>Image of Gresham</v>
  </rv>
  <rv s="1">
    <fb>45.503610999999999</fb>
    <v>12</v>
  </rv>
  <rv s="3">
    <v>377</v>
  </rv>
  <rv s="4">
    <v>https://www.bing.com/search?q=gresham+oregon&amp;form=skydnc</v>
    <v>Learn more on Bing</v>
  </rv>
  <rv s="1">
    <fb>-122.43944399999999</fb>
    <v>12</v>
  </rv>
  <rv s="1">
    <fb>110158</fb>
    <v>10</v>
  </rv>
  <rv s="5">
    <v>#VALUE!</v>
    <v>en-US</v>
    <v>717b12dc-6069-4457-88ce-5ab81243b997</v>
    <v>536870912</v>
    <v>1</v>
    <v>3220</v>
    <v>4</v>
    <v>Gresham</v>
    <v>20</v>
    <v>21</v>
    <v>Map</v>
    <v>8</v>
    <v>9</v>
    <v>3296</v>
    <v>3328</v>
    <v>5585</v>
    <v>4</v>
    <v>Gresham is a city located in Multnomah County, Oregon, in the United States of America, immediately east of Portland, Oregon. It is considered a suburb within the Greater Portland Metropolitan area. Though it began as a settlement in the mid-1800s, it was not officially incorporated as a city until 1905; it was named after Walter Quintin Gresham, the American Civil War general and United States Postmaster General.</v>
    <v>5586</v>
    <v>5587</v>
    <v>5588</v>
    <v>5589</v>
    <v>5590</v>
    <v>Gresham</v>
    <v>5591</v>
    <v>307</v>
    <v>Gresham</v>
    <v>mdp/vdpid/4860912513543307265</v>
  </rv>
  <rv s="0">
    <v>536870912</v>
    <v>Lewisville</v>
    <v>def42e2f-0130-415a-8894-3d422efb1944</v>
    <v>en-US</v>
    <v>Map</v>
  </rv>
  <rv s="1">
    <fb>109.99</fb>
    <v>10</v>
  </rv>
  <rv s="2">
    <v>505</v>
    <v>8</v>
    <v>3227</v>
    <v>0</v>
    <v>Image of Lewisville</v>
  </rv>
  <rv s="1">
    <fb>33.038333000000002</fb>
    <v>12</v>
  </rv>
  <rv s="4">
    <v>https://www.bing.com/search?q=lewisville+texas&amp;form=skydnc</v>
    <v>Learn more on Bing</v>
  </rv>
  <rv s="1">
    <fb>-97.006111000000004</fb>
    <v>12</v>
  </rv>
  <rv s="1">
    <fb>106586</fb>
    <v>10</v>
  </rv>
  <rv s="9">
    <v>#VALUE!</v>
    <v>en-US</v>
    <v>def42e2f-0130-415a-8894-3d422efb1944</v>
    <v>536870912</v>
    <v>1</v>
    <v>3226</v>
    <v>75</v>
    <v>Lewisville</v>
    <v>20</v>
    <v>21</v>
    <v>Map</v>
    <v>8</v>
    <v>9</v>
    <v>2272</v>
    <v>3118</v>
    <v>5594</v>
    <v>4</v>
    <v>Lewisville is a city in Denton County, Texas, United States. It is a suburb within the Dallas-Fort Worth Metroplex. The 2000 United States Census placed the city's population at 77,737 and the 2010 Census placed it at 95,290, making it one of the fastest-growing city populations in the United States and the 33rd most populous in Texas. It occupies 36.4 square miles of land and includes 6.07 square miles of Lewisville Lake.</v>
    <v>5595</v>
    <v>5596</v>
    <v>5597</v>
    <v>5598</v>
    <v>Lewisville</v>
    <v>5599</v>
    <v>11</v>
    <v>Lewisville</v>
    <v>mdp/vdpid/5107809162411114497</v>
  </rv>
  <rv s="0">
    <v>536870912</v>
    <v>Hillsboro</v>
    <v>8df03b87-2920-4121-8177-3128c3b4ce0c</v>
    <v>en-US</v>
    <v>Map</v>
  </rv>
  <rv s="0">
    <v>536870912</v>
    <v>Washington County</v>
    <v>9516f9a9-9ff2-ed79-a1f6-878e9af3521f</v>
    <v>en-US</v>
    <v>Map</v>
  </rv>
  <rv s="1">
    <fb>61.93</fb>
    <v>10</v>
  </rv>
  <rv s="2">
    <v>506</v>
    <v>8</v>
    <v>3233</v>
    <v>0</v>
    <v>Image of Hillsboro</v>
  </rv>
  <rv s="1">
    <fb>45.522778000000002</fb>
    <v>12</v>
  </rv>
  <rv s="0">
    <v>805306368</v>
    <v>Steve Callaway (Mayor)</v>
    <v>f4fe6e73-ec32-828f-0f5b-21dcf8a32df5</v>
    <v>en-US</v>
    <v>Generic</v>
  </rv>
  <rv s="3">
    <v>378</v>
  </rv>
  <rv s="4">
    <v>https://www.bing.com/search?q=hillsboro+oregon&amp;form=skydnc</v>
    <v>Learn more on Bing</v>
  </rv>
  <rv s="1">
    <fb>-122.989722</fb>
    <v>12</v>
  </rv>
  <rv s="1">
    <fb>108389</fb>
    <v>10</v>
  </rv>
  <rv s="5">
    <v>#VALUE!</v>
    <v>en-US</v>
    <v>8df03b87-2920-4121-8177-3128c3b4ce0c</v>
    <v>536870912</v>
    <v>1</v>
    <v>3232</v>
    <v>4</v>
    <v>Hillsboro</v>
    <v>20</v>
    <v>21</v>
    <v>Map</v>
    <v>8</v>
    <v>9</v>
    <v>3296</v>
    <v>5602</v>
    <v>5603</v>
    <v>4</v>
    <v>Hillsboro is the fifth-largest city in the U.S. state of Oregon and is the county seat of Washington County. Lying in the Tualatin Valley on the west side of the Portland metropolitan area, the city hosts many high-technology companies, such as Intel, that comprise what has become known as the Silicon Forest. At the 2010 Census, the city's population was 91,611.</v>
    <v>5604</v>
    <v>5605</v>
    <v>5607</v>
    <v>5608</v>
    <v>5609</v>
    <v>Hillsboro</v>
    <v>5610</v>
    <v>307</v>
    <v>Hillsboro</v>
    <v>mdp/vdpid/4860901484134400001</v>
  </rv>
  <rv s="0">
    <v>536870912</v>
    <v>Ventura</v>
    <v>5ef301c3-9471-16c9-1847-1389761616b6</v>
    <v>en-US</v>
    <v>Map</v>
  </rv>
  <rv s="1">
    <fb>83.123999999999995</fb>
    <v>10</v>
  </rv>
  <rv s="2">
    <v>507</v>
    <v>8</v>
    <v>3239</v>
    <v>0</v>
    <v>Image of Ventura</v>
  </rv>
  <rv s="1">
    <fb>34.280831999999997</fb>
    <v>12</v>
  </rv>
  <rv s="3">
    <v>379</v>
  </rv>
  <rv s="4">
    <v>https://www.bing.com/search?q=ventura+california&amp;form=skydnc</v>
    <v>Learn more on Bing</v>
  </rv>
  <rv s="1">
    <fb>-119.29310700000001</fb>
    <v>12</v>
  </rv>
  <rv s="1">
    <fb>111128</fb>
    <v>10</v>
  </rv>
  <rv s="5">
    <v>#VALUE!</v>
    <v>en-US</v>
    <v>5ef301c3-9471-16c9-1847-1389761616b6</v>
    <v>536870912</v>
    <v>1</v>
    <v>3238</v>
    <v>4</v>
    <v>Ventura</v>
    <v>20</v>
    <v>21</v>
    <v>Map</v>
    <v>8</v>
    <v>9</v>
    <v>298</v>
    <v>4081</v>
    <v>5613</v>
    <v>4</v>
    <v>Ventura, officially San Buenaventura, is the county seat of Ventura County, California, United States. The coastal site, set against undeveloped hills and flanked by two free-flowing rivers, has been inhabited for thousands of years. European explorers encountered a Chumash village, referred to as Shisholop, here while traveling along the Pacific coast. They witnessed the ocean navigation skill of the native people and their use of the abundant local resources from sea and land. In 1782, the eponymous Mission San Buenaventura was founded nearby, where it benefitted from the water of the Ventura River. The town grew around the mission compound and incorporated in 1866. The development of nearby oil fields in the 1920s and the age of automobile travel created a major real estate boom during which many designated landmark buildings were constructed. The mission and these buildings are at the center of a downtown that has become a cultural, retail, and residential district and visitor destination.</v>
    <v>5614</v>
    <v>5615</v>
    <v>5616</v>
    <v>5617</v>
    <v>5618</v>
    <v>Ventura</v>
    <v>5619</v>
    <v>307</v>
    <v>Ventura</v>
    <v>mdp/vdpid/5059727555284697089</v>
  </rv>
  <rv s="0">
    <v>536870912</v>
    <v>Greeley</v>
    <v>74470143-845f-4aca-b19c-c3300c63b0e7</v>
    <v>en-US</v>
    <v>Map</v>
  </rv>
  <rv s="0">
    <v>536870912</v>
    <v>Weld County</v>
    <v>9b3f5920-8328-aa6b-80fb-72dcb2fe113b</v>
    <v>en-US</v>
    <v>Map</v>
  </rv>
  <rv s="1">
    <fb>77.699643310100001</fb>
    <v>10</v>
  </rv>
  <rv s="2">
    <v>508</v>
    <v>8</v>
    <v>3245</v>
    <v>0</v>
    <v>Image of Greeley</v>
  </rv>
  <rv s="1">
    <fb>40.416666999999997</fb>
    <v>12</v>
  </rv>
  <rv s="3">
    <v>380</v>
  </rv>
  <rv s="4">
    <v>https://www.bing.com/search?q=greeley+colorado&amp;form=skydnc</v>
    <v>Learn more on Bing</v>
  </rv>
  <rv s="1">
    <fb>-104.716667</fb>
    <v>12</v>
  </rv>
  <rv s="1">
    <fb>107348</fb>
    <v>10</v>
  </rv>
  <rv s="5">
    <v>#VALUE!</v>
    <v>en-US</v>
    <v>74470143-845f-4aca-b19c-c3300c63b0e7</v>
    <v>536870912</v>
    <v>1</v>
    <v>3244</v>
    <v>4</v>
    <v>Greeley</v>
    <v>20</v>
    <v>21</v>
    <v>Map</v>
    <v>8</v>
    <v>9</v>
    <v>529</v>
    <v>5622</v>
    <v>5623</v>
    <v>4</v>
    <v>The City of Greeley is the Home Rule Municipality that is the county seat and the most populous municipality of Weld County, Colorado, United States. Greeley is the principal city of the Greeley, CO Metropolitan Statistical Area and is a major city of the Front Range Urban Corridor. Greeley is in northern Colorado and is situated 49 miles north-northeast of the Colorado State Capitol in Denver. According to a July 2019 estimate by the U.S. Census Bureau, the population of the city is 108,649, and a 2019 population estimate made Greeley the 12th-most-populous city in Colorado.</v>
    <v>5624</v>
    <v>5625</v>
    <v>5626</v>
    <v>5627</v>
    <v>5628</v>
    <v>Greeley</v>
    <v>5629</v>
    <v>538</v>
    <v>Greeley</v>
    <v>mdp/vdpid/5083913265449271297</v>
  </rv>
  <rv s="0">
    <v>536870912</v>
    <v>Inglewood</v>
    <v>9cd876f0-3764-4e14-b9c1-23c24d8b9b46</v>
    <v>en-US</v>
    <v>Map</v>
  </rv>
  <rv s="1">
    <fb>23.548999999999999</fb>
    <v>10</v>
  </rv>
  <rv s="2">
    <v>509</v>
    <v>8</v>
    <v>3251</v>
    <v>0</v>
    <v>Image of Inglewood</v>
  </rv>
  <rv s="1">
    <fb>33.961767000000002</fb>
    <v>12</v>
  </rv>
  <rv s="0">
    <v>805306368</v>
    <v>James T. Butts Jr. (Mayor)</v>
    <v>5e1813f3-0f4d-9483-cb81-f8b1e99b44d0</v>
    <v>en-US</v>
    <v>Generic</v>
  </rv>
  <rv s="3">
    <v>381</v>
  </rv>
  <rv s="4">
    <v>https://www.bing.com/search?q=inglewood+california&amp;form=skydnc</v>
    <v>Learn more on Bing</v>
  </rv>
  <rv s="1">
    <fb>-118.353336</fb>
    <v>12</v>
  </rv>
  <rv s="1">
    <fb>109419</fb>
    <v>10</v>
  </rv>
  <rv s="5">
    <v>#VALUE!</v>
    <v>en-US</v>
    <v>9cd876f0-3764-4e14-b9c1-23c24d8b9b46</v>
    <v>536870912</v>
    <v>1</v>
    <v>3250</v>
    <v>4</v>
    <v>Inglewood</v>
    <v>20</v>
    <v>21</v>
    <v>Map</v>
    <v>8</v>
    <v>9</v>
    <v>298</v>
    <v>299</v>
    <v>5632</v>
    <v>4</v>
    <v>Inglewood is a city in southwestern Los Angeles County, California, in the Los Angeles metropolitan area. As of the 2010 U.S. Census, the city had a population of 109,673. It was incorporated on February 14, 1908. The city is in the South Bay region of Los Angeles County, near Los Angeles International Airport.</v>
    <v>5633</v>
    <v>5634</v>
    <v>5636</v>
    <v>5637</v>
    <v>5638</v>
    <v>Inglewood</v>
    <v>5639</v>
    <v>307</v>
    <v>Inglewood</v>
    <v>mdp/vdpid/5059787122504892419</v>
  </rv>
  <rv s="0">
    <v>536870912</v>
    <v>Waterbury</v>
    <v>eeb5f5e9-0b91-4037-8da3-e9379aa746ff</v>
    <v>en-US</v>
    <v>Map</v>
  </rv>
  <rv s="1">
    <fb>75</fb>
    <v>10</v>
  </rv>
  <rv s="2">
    <v>510</v>
    <v>8</v>
    <v>3257</v>
    <v>0</v>
    <v>Image of Waterbury</v>
  </rv>
  <rv s="1">
    <fb>41.554260900000003</fb>
    <v>12</v>
  </rv>
  <rv s="0">
    <v>805306368</v>
    <v>Neil O'Leary (Mayor)</v>
    <v>ac2c0193-b648-4177-95a9-65dafbf77a8d</v>
    <v>en-US</v>
    <v>Generic</v>
  </rv>
  <rv s="3">
    <v>382</v>
  </rv>
  <rv s="4">
    <v>https://www.bing.com/search?q=waterbury+connecticut&amp;form=skydnc</v>
    <v>Learn more on Bing</v>
  </rv>
  <rv s="1">
    <fb>-73.043069200000005</fb>
    <v>12</v>
  </rv>
  <rv s="1">
    <fb>108093</fb>
    <v>10</v>
  </rv>
  <rv s="5">
    <v>#VALUE!</v>
    <v>en-US</v>
    <v>eeb5f5e9-0b91-4037-8da3-e9379aa746ff</v>
    <v>536870912</v>
    <v>1</v>
    <v>3256</v>
    <v>4</v>
    <v>Waterbury</v>
    <v>20</v>
    <v>21</v>
    <v>Map</v>
    <v>8</v>
    <v>9</v>
    <v>4730</v>
    <v>5045</v>
    <v>5642</v>
    <v>4</v>
    <v>Waterbury is a city in the U.S. state of Connecticut on the Naugatuck River, 33 miles southwest of Hartford and 77 miles northeast of New York City. Waterbury is the second-largest city in New Haven County, Connecticut. As of the 2010 census, Waterbury had a population of 110,366, making it the 10th largest city in the New York Metropolitan Area, 9th largest city in New England and the 5th largest city in Connecticut.</v>
    <v>5643</v>
    <v>5644</v>
    <v>5646</v>
    <v>5647</v>
    <v>5648</v>
    <v>Waterbury</v>
    <v>5649</v>
    <v>599</v>
    <v>Waterbury</v>
    <v>mdp/vdpid/5488785957467455489</v>
  </rv>
  <rv s="0">
    <v>536870912</v>
    <v>Santa Maria</v>
    <v>9806eba9-b379-4f46-ad97-10d9215dacb5</v>
    <v>en-US</v>
    <v>Map</v>
  </rv>
  <rv s="0">
    <v>536870912</v>
    <v>Santa Barbara County</v>
    <v>85ee1f1c-db3a-b070-273b-60933808fdf6</v>
    <v>en-US</v>
    <v>Map</v>
  </rv>
  <rv s="1">
    <fb>60.591999999999999</fb>
    <v>10</v>
  </rv>
  <rv s="2">
    <v>511</v>
    <v>8</v>
    <v>3264</v>
    <v>0</v>
    <v>Image of Santa Maria</v>
  </rv>
  <rv s="1">
    <fb>34.948402999999999</fb>
    <v>12</v>
  </rv>
  <rv s="3">
    <v>383</v>
  </rv>
  <rv s="4">
    <v>https://www.bing.com/search?q=santa+maria+california&amp;form=skydnc</v>
    <v>Learn more on Bing</v>
  </rv>
  <rv s="1">
    <fb>-120.43588099999999</fb>
    <v>12</v>
  </rv>
  <rv s="1">
    <fb>107408</fb>
    <v>10</v>
  </rv>
  <rv s="5">
    <v>#VALUE!</v>
    <v>en-US</v>
    <v>9806eba9-b379-4f46-ad97-10d9215dacb5</v>
    <v>536870912</v>
    <v>1</v>
    <v>3263</v>
    <v>4</v>
    <v>Santa Maria</v>
    <v>20</v>
    <v>21</v>
    <v>Map</v>
    <v>8</v>
    <v>9</v>
    <v>298</v>
    <v>5652</v>
    <v>5653</v>
    <v>4</v>
    <v>Santa Maria is a city near the Central Coast of California in northern Santa Barbara County. It is approximately 65 miles northwest of Santa Barbara and 150 miles northwest of downtown Los Angeles. Its estimated 2019 population was 107,263, making it the most populous city in the county and the Santa Maria-Santa Barbara, CA Metro Area. The city is notable for its wine industry and Santa Maria-style barbecue. Sunset magazine called Santa Maria "The West's Best BBQ Town". According to a 1994 article in the Santa Maria Times, Santa Maria's official mascots are the Two Toes, alien creatures from the planet Plu-Toe who have come to Earth to remind kids to "Work Toe-gether for a Better Toe-morrow".</v>
    <v>5654</v>
    <v>5655</v>
    <v>5656</v>
    <v>5657</v>
    <v>5658</v>
    <v>Santa Maria</v>
    <v>5659</v>
    <v>307</v>
    <v>Santa Maria</v>
    <v>mdp/vdpid/5059526780008792066</v>
  </rv>
  <rv s="0">
    <v>536870912</v>
    <v>Davie</v>
    <v>e7cc4f59-1881-4074-2b83-50960d370c3e</v>
    <v>en-US</v>
    <v>Map</v>
  </rv>
  <rv s="1">
    <fb>92.5</fb>
    <v>10</v>
  </rv>
  <rv s="2">
    <v>512</v>
    <v>8</v>
    <v>3271</v>
    <v>0</v>
    <v>Image of Davie</v>
  </rv>
  <rv s="1">
    <fb>26.081389000000001</fb>
    <v>12</v>
  </rv>
  <rv s="3">
    <v>384</v>
  </rv>
  <rv s="4">
    <v>https://www.bing.com/search?q=davie+florida&amp;form=skydnc</v>
    <v>Learn more on Bing</v>
  </rv>
  <rv s="1">
    <fb>-80.280277999999996</fb>
    <v>12</v>
  </rv>
  <rv s="1">
    <fb>106558</fb>
    <v>10</v>
  </rv>
  <rv s="5">
    <v>#VALUE!</v>
    <v>en-US</v>
    <v>e7cc4f59-1881-4074-2b83-50960d370c3e</v>
    <v>536870912</v>
    <v>1</v>
    <v>3270</v>
    <v>4</v>
    <v>Davie</v>
    <v>20</v>
    <v>21</v>
    <v>Map</v>
    <v>8</v>
    <v>9</v>
    <v>3139</v>
    <v>4373</v>
    <v>5662</v>
    <v>4</v>
    <v>Davie is a town in Broward County, Florida, United States about 24 miles north of Miami. The town's population was 110,320 at the 2020 census. Davie is a principal city of the Miami metropolitan area, which was home to an estimated 6,198,782. It is the most populous municipality labelled as a ″town" in Florida, and the third most populous such community in the United States, trailing only Gilbert, Arizona and Cary, North Carolina. Horseback riding is common as much of its historic buildings include ranches and other Western establishments.</v>
    <v>5663</v>
    <v>5664</v>
    <v>5665</v>
    <v>5666</v>
    <v>5667</v>
    <v>Davie</v>
    <v>5668</v>
    <v>599</v>
    <v>Davie</v>
    <v>mdp/vdpid/5502061278039900161</v>
  </rv>
  <rv s="0">
    <v>536870912</v>
    <v>Daly City</v>
    <v>4943c542-f141-478e-91d7-5fdeeaba0be0</v>
    <v>en-US</v>
    <v>Map</v>
  </rv>
  <rv s="0">
    <v>536870912</v>
    <v>San Mateo County</v>
    <v>b97731d8-08e0-fbe4-4a10-005df422cce7</v>
    <v>en-US</v>
    <v>Map</v>
  </rv>
  <rv s="1">
    <fb>19.849</fb>
    <v>10</v>
  </rv>
  <rv s="2">
    <v>513</v>
    <v>8</v>
    <v>3277</v>
    <v>0</v>
    <v>Image of Daly City</v>
  </rv>
  <rv s="1">
    <fb>37.705800000000004</fb>
    <v>12</v>
  </rv>
  <rv s="3">
    <v>385</v>
  </rv>
  <rv s="4">
    <v>https://www.bing.com/search?q=daly+city+california&amp;form=skydnc</v>
    <v>Learn more on Bing</v>
  </rv>
  <rv s="1">
    <fb>-122.46080000000001</fb>
    <v>12</v>
  </rv>
  <rv s="1">
    <fb>107008</fb>
    <v>10</v>
  </rv>
  <rv s="5">
    <v>#VALUE!</v>
    <v>en-US</v>
    <v>4943c542-f141-478e-91d7-5fdeeaba0be0</v>
    <v>536870912</v>
    <v>1</v>
    <v>3276</v>
    <v>4</v>
    <v>Daly City</v>
    <v>20</v>
    <v>21</v>
    <v>Map</v>
    <v>8</v>
    <v>9</v>
    <v>298</v>
    <v>5671</v>
    <v>5672</v>
    <v>4</v>
    <v>Daly City is the most populous city in San Mateo County, California, United States, with an estimated 2019 population of 106,280. Located in the San Francisco Bay Area, and immediately south of San Francisco, it is named in honor of businessman and landowner John Donald Daly.</v>
    <v>5673</v>
    <v>5674</v>
    <v>5675</v>
    <v>5676</v>
    <v>5677</v>
    <v>Daly City</v>
    <v>5678</v>
    <v>307</v>
    <v>Daly City</v>
    <v>mdp/vdpid/5057875696282501121</v>
  </rv>
  <rv s="0">
    <v>536870912</v>
    <v>Boulder</v>
    <v>9f9316d8-f88e-4b76-98f5-ccfb898e9cd7</v>
    <v>en-US</v>
    <v>Map</v>
  </rv>
  <rv s="0">
    <v>536870912</v>
    <v>Boulder County</v>
    <v>e69e5097-8cc8-24d1-e19b-314db4b0cdee</v>
    <v>en-US</v>
    <v>Map</v>
  </rv>
  <rv s="1">
    <fb>66.5</fb>
    <v>10</v>
  </rv>
  <rv s="2">
    <v>514</v>
    <v>8</v>
    <v>3283</v>
    <v>0</v>
    <v>Image of Boulder</v>
  </rv>
  <rv s="1">
    <fb>40.017623999999998</fb>
    <v>12</v>
  </rv>
  <rv s="4">
    <v>https://www.bing.com/search?q=boulder+colorado&amp;form=skydnc</v>
    <v>Learn more on Bing</v>
  </rv>
  <rv s="1">
    <fb>-105.27966000000001</fb>
    <v>12</v>
  </rv>
  <rv s="1">
    <fb>107353</fb>
    <v>10</v>
  </rv>
  <rv s="9">
    <v>#VALUE!</v>
    <v>en-US</v>
    <v>9f9316d8-f88e-4b76-98f5-ccfb898e9cd7</v>
    <v>536870912</v>
    <v>1</v>
    <v>3282</v>
    <v>75</v>
    <v>Boulder</v>
    <v>20</v>
    <v>21</v>
    <v>Map</v>
    <v>8</v>
    <v>9</v>
    <v>529</v>
    <v>5681</v>
    <v>5682</v>
    <v>4</v>
    <v>The City of Boulder is the Home Rule Municipality that is the county seat and the most populous municipality of Boulder County, Colorado, United States. Boulder is the principal city of the Boulder, CO Metropolitan Statistical Area and is a major city of the Front Range Urban Corridor. The city is located at the base of the foothills of the Rocky Mountains at an elevation of 5,430 feet above sea level, located 25 miles northwest of Denver.</v>
    <v>5683</v>
    <v>5684</v>
    <v>5685</v>
    <v>5686</v>
    <v>Boulder</v>
    <v>5687</v>
    <v>538</v>
    <v>Boulder</v>
    <v>mdp/vdpid/5083933166649999361</v>
  </rv>
  <rv s="0">
    <v>536870912</v>
    <v>Allen</v>
    <v>515977a1-a997-4cb1-be0c-662bbd476a35</v>
    <v>en-US</v>
    <v>Map</v>
  </rv>
  <rv s="1">
    <fb>70.2</fb>
    <v>10</v>
  </rv>
  <rv s="2">
    <v>515</v>
    <v>8</v>
    <v>3289</v>
    <v>0</v>
    <v>Image of Allen</v>
  </rv>
  <rv s="1">
    <fb>33.104193000000002</fb>
    <v>12</v>
  </rv>
  <rv s="3">
    <v>386</v>
  </rv>
  <rv s="4">
    <v>https://www.bing.com/search?q=allen+texas&amp;form=skydnc</v>
    <v>Learn more on Bing</v>
  </rv>
  <rv s="1">
    <fb>-96.671738000000005</fb>
    <v>12</v>
  </rv>
  <rv s="1">
    <fb>103383</fb>
    <v>10</v>
  </rv>
  <rv s="5">
    <v>#VALUE!</v>
    <v>en-US</v>
    <v>515977a1-a997-4cb1-be0c-662bbd476a35</v>
    <v>536870912</v>
    <v>1</v>
    <v>3288</v>
    <v>4</v>
    <v>Allen</v>
    <v>20</v>
    <v>21</v>
    <v>Map</v>
    <v>8</v>
    <v>9</v>
    <v>2272</v>
    <v>3718</v>
    <v>5690</v>
    <v>4</v>
    <v>Allen is a city in Collin County, Texas, United States, a northern suburb of Dallas. As of the 2010 United States Census, the city had a total population of 84,246. In 2019, the population of Allen is estimated to be 105,623. Allen is located approximately twenty miles north of downtown Dallas and is a part of the Dallas-Fort Worth metropolitan area.</v>
    <v>5691</v>
    <v>5692</v>
    <v>5693</v>
    <v>5694</v>
    <v>5695</v>
    <v>Allen</v>
    <v>5696</v>
    <v>11</v>
    <v>Allen</v>
    <v>mdp/vdpid/5107817640928215041</v>
  </rv>
  <rv s="0">
    <v>536870912</v>
    <v>West Covina</v>
    <v>e69bab84-19e8-49e8-a685-b2e69feb31cb</v>
    <v>en-US</v>
    <v>Map</v>
  </rv>
  <rv s="1">
    <fb>41.670999999999999</fb>
    <v>10</v>
  </rv>
  <rv s="2">
    <v>516</v>
    <v>8</v>
    <v>3295</v>
    <v>0</v>
    <v>Image of West Covina</v>
  </rv>
  <rv s="1">
    <fb>34.056666999999997</fb>
    <v>12</v>
  </rv>
  <rv s="3">
    <v>387</v>
  </rv>
  <rv s="4">
    <v>https://www.bing.com/search?q=west+covina+california&amp;form=skydnc</v>
    <v>Learn more on Bing</v>
  </rv>
  <rv s="1">
    <fb>-117.918611</fb>
    <v>12</v>
  </rv>
  <rv s="1">
    <fb>106311</fb>
    <v>10</v>
  </rv>
  <rv s="5">
    <v>#VALUE!</v>
    <v>en-US</v>
    <v>e69bab84-19e8-49e8-a685-b2e69feb31cb</v>
    <v>536870912</v>
    <v>1</v>
    <v>3294</v>
    <v>4</v>
    <v>West Covina</v>
    <v>6</v>
    <v>7</v>
    <v>Map</v>
    <v>8</v>
    <v>9</v>
    <v>298</v>
    <v>299</v>
    <v>5699</v>
    <v>4</v>
    <v>West Covina is a suburban city in Los Angeles County, California, located 19 miles east of Downtown Los Angeles in the eastern San Gabriel Valley and is part of Greater Los Angeles. The population for the city was 106,098 at the 2010 census.</v>
    <v>5700</v>
    <v>5701</v>
    <v>5702</v>
    <v>5703</v>
    <v>5704</v>
    <v>West Covina</v>
    <v>5705</v>
    <v>307</v>
    <v>West Covina</v>
    <v>mdp/vdpid/5061291807204179969</v>
  </rv>
  <rv s="0">
    <v>536870912</v>
    <v>Sparks</v>
    <v>d9588c33-8ecc-4907-b4cb-b0277ecc8b20</v>
    <v>en-US</v>
    <v>Map</v>
  </rv>
  <rv s="1">
    <fb>93</fb>
    <v>10</v>
  </rv>
  <rv s="2">
    <v>517</v>
    <v>8</v>
    <v>3301</v>
    <v>0</v>
    <v>Image of Sparks</v>
  </rv>
  <rv s="1">
    <fb>39.554443999999997</fb>
    <v>12</v>
  </rv>
  <rv s="3">
    <v>388</v>
  </rv>
  <rv s="4">
    <v>https://www.bing.com/search?q=sparks+nevada&amp;form=skydnc</v>
    <v>Learn more on Bing</v>
  </rv>
  <rv s="1">
    <fb>-119.735556</fb>
    <v>12</v>
  </rv>
  <rv s="1">
    <fb>104246</fb>
    <v>10</v>
  </rv>
  <rv s="5">
    <v>#VALUE!</v>
    <v>en-US</v>
    <v>d9588c33-8ecc-4907-b4cb-b0277ecc8b20</v>
    <v>536870912</v>
    <v>1</v>
    <v>3300</v>
    <v>4</v>
    <v>Sparks</v>
    <v>20</v>
    <v>21</v>
    <v>Map</v>
    <v>8</v>
    <v>9</v>
    <v>1618</v>
    <v>3844</v>
    <v>5708</v>
    <v>4</v>
    <v>Sparks is a city in Washoe County, Nevada, United States. It was founded in 1904, incorporated on March 15, 1905, and is located just east of Reno. The 2019 U.S. Census Bureau American Community Survey population count was 105,006. It is the fifth most populous city in Nevada. It is named after the late Nevada Governor John Sparks, a member of the Silver Party.</v>
    <v>5709</v>
    <v>5710</v>
    <v>5711</v>
    <v>5712</v>
    <v>5713</v>
    <v>Sparks</v>
    <v>5714</v>
    <v>307</v>
    <v>Sparks</v>
    <v>mdp/vdpid/5055146153213952001</v>
  </rv>
  <rv s="0">
    <v>536870912</v>
    <v>Wichita Falls</v>
    <v>7ff4c78e-acd8-c1e2-0dfb-b4fedc03f6f8</v>
    <v>en-US</v>
    <v>Map</v>
  </rv>
  <rv s="0">
    <v>536870912</v>
    <v>Wichita County</v>
    <v>d7084575-5013-9ab2-be78-90673500cd4c</v>
    <v>en-US</v>
    <v>Map</v>
  </rv>
  <rv s="1">
    <fb>181.558166535</fb>
    <v>10</v>
  </rv>
  <rv s="2">
    <v>518</v>
    <v>8</v>
    <v>3307</v>
    <v>0</v>
    <v>Image of Wichita Falls</v>
  </rv>
  <rv s="1">
    <fb>33.909759999999999</fb>
    <v>12</v>
  </rv>
  <rv s="3">
    <v>389</v>
  </rv>
  <rv s="4">
    <v>https://www.bing.com/search?q=wichita+falls+texas&amp;form=skydnc</v>
    <v>Learn more on Bing</v>
  </rv>
  <rv s="1">
    <fb>-98.500854000000004</fb>
    <v>12</v>
  </rv>
  <rv s="1">
    <fb>104576</fb>
    <v>10</v>
  </rv>
  <rv s="5">
    <v>#VALUE!</v>
    <v>en-US</v>
    <v>7ff4c78e-acd8-c1e2-0dfb-b4fedc03f6f8</v>
    <v>536870912</v>
    <v>1</v>
    <v>3306</v>
    <v>4</v>
    <v>Wichita Falls</v>
    <v>20</v>
    <v>21</v>
    <v>Map</v>
    <v>8</v>
    <v>9</v>
    <v>2272</v>
    <v>5717</v>
    <v>5718</v>
    <v>4</v>
    <v>Wichita Falls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38th-most populous city in Texas. In addition, its central business district is 5 miles from Sheppard Air Force Base, which is home to the Air Force's largest technical training wing and the Euro-NATO Joint Jet Pilot Training program, the world's only multinationally staffed and managed flying training program chartered to produce combat pilots for both USAF and NATO.</v>
    <v>5719</v>
    <v>5720</v>
    <v>5721</v>
    <v>5722</v>
    <v>5723</v>
    <v>Wichita Falls</v>
    <v>5724</v>
    <v>11</v>
    <v>Wichita Falls</v>
    <v>mdp/vdpid/5095258435369304065</v>
  </rv>
  <rv s="0">
    <v>536870912</v>
    <v>Green Bay</v>
    <v>6daac2e3-6123-41bf-8c6d-7de17f987cbc</v>
    <v>en-US</v>
    <v>Map</v>
  </rv>
  <rv s="0">
    <v>536870912</v>
    <v>Brown County</v>
    <v>c818d17f-db1f-3565-0b80-700376a81606</v>
    <v>en-US</v>
    <v>Map</v>
  </rv>
  <rv s="1">
    <fb>144.94</fb>
    <v>10</v>
  </rv>
  <rv s="2">
    <v>519</v>
    <v>8</v>
    <v>3314</v>
    <v>0</v>
    <v>Image of Green Bay</v>
  </rv>
  <rv s="1">
    <fb>44.513288299999999</fb>
    <v>12</v>
  </rv>
  <rv s="0">
    <v>805306368</v>
    <v>Eric Genrich (Mayor)</v>
    <v>da652fab-9764-4671-ab2c-2d8f9658a856</v>
    <v>en-US</v>
    <v>Generic</v>
  </rv>
  <rv s="3">
    <v>390</v>
  </rv>
  <rv s="4">
    <v>https://www.bing.com/search?q=green+bay+wisconsin&amp;form=skydnc</v>
    <v>Learn more on Bing</v>
  </rv>
  <rv s="1">
    <fb>-88.013256200000001</fb>
    <v>12</v>
  </rv>
  <rv s="1">
    <fb>104879</fb>
    <v>10</v>
  </rv>
  <rv s="5">
    <v>#VALUE!</v>
    <v>en-US</v>
    <v>6daac2e3-6123-41bf-8c6d-7de17f987cbc</v>
    <v>536870912</v>
    <v>1</v>
    <v>3313</v>
    <v>4</v>
    <v>Green Bay</v>
    <v>20</v>
    <v>21</v>
    <v>Map</v>
    <v>8</v>
    <v>9</v>
    <v>2907</v>
    <v>5727</v>
    <v>5728</v>
    <v>4</v>
    <v>Green Bay is a city in the U.S. state of Wisconsin. The county seat of Brown County, it is at the head of Green Bay, a sub-basin of Lake Michigan, at the mouth of the Fox River. It is 581 feet above sea level and 112 miles north of Milwaukee. The population was 104,057 at the 2010 census. Green Bay is the third-largest city in the state of Wisconsin, after Milwaukee and Madison, and the third-largest city on Lake Michigan's west shore, after Chicago and Milwaukee. Green Bay is home to the National Football League's Green Bay Packers.</v>
    <v>5729</v>
    <v>5730</v>
    <v>5732</v>
    <v>5733</v>
    <v>5734</v>
    <v>Green Bay</v>
    <v>5735</v>
    <v>11</v>
    <v>Green Bay</v>
    <v>mdp/vdpid/5476548002225061889</v>
  </rv>
  <rv s="0">
    <v>536870912</v>
    <v>San Mateo</v>
    <v>f5ed4a42-24b1-49a6-affb-3f4e9448cec8</v>
    <v>en-US</v>
    <v>Map</v>
  </rv>
  <rv s="1">
    <fb>41.137</fb>
    <v>10</v>
  </rv>
  <rv s="2">
    <v>520</v>
    <v>8</v>
    <v>3320</v>
    <v>0</v>
    <v>Image of San Mateo</v>
  </rv>
  <rv s="1">
    <fb>37.547150899999998</fb>
    <v>12</v>
  </rv>
  <rv s="3">
    <v>391</v>
  </rv>
  <rv s="4">
    <v>https://www.bing.com/search?q=san+mateo+california&amp;form=skydnc</v>
    <v>Learn more on Bing</v>
  </rv>
  <rv s="1">
    <fb>-122.3144005</fb>
    <v>12</v>
  </rv>
  <rv s="1">
    <fb>105025</fb>
    <v>10</v>
  </rv>
  <rv s="5">
    <v>#VALUE!</v>
    <v>en-US</v>
    <v>f5ed4a42-24b1-49a6-affb-3f4e9448cec8</v>
    <v>536870912</v>
    <v>1</v>
    <v>3319</v>
    <v>4</v>
    <v>San Mateo</v>
    <v>20</v>
    <v>21</v>
    <v>Map</v>
    <v>8</v>
    <v>9</v>
    <v>298</v>
    <v>5671</v>
    <v>5738</v>
    <v>4</v>
    <v>San Mateo is a city in San Mateo County, California, about 20 miles south of San Francisco, and 31 miles northwest of San Jose. San Mateo had an estimated 2019 population of 104,430. It has a Mediterranean climate, and is known for its rich history. The biggest economic contributors to the city include the Medical Center, one of the local school districts, and Sony's Sony Interactive Entertainment division. Finally, being in the center of the San Francisco Bay Area, it has many ways to travel beween the major cities of that area.</v>
    <v>5739</v>
    <v>5740</v>
    <v>5741</v>
    <v>5742</v>
    <v>5743</v>
    <v>San Mateo</v>
    <v>5744</v>
    <v>307</v>
    <v>San Mateo</v>
    <v>mdp/vdpid/5057982585049710593</v>
  </rv>
  <rv s="0">
    <v>536870912</v>
    <v>Norwalk</v>
    <v>bdbed199-9aa8-4ba2-bc96-1a39930b5779</v>
    <v>en-US</v>
    <v>Map</v>
  </rv>
  <rv s="1">
    <fb>25.242999999999999</fb>
    <v>10</v>
  </rv>
  <rv s="2">
    <v>521</v>
    <v>8</v>
    <v>3325</v>
    <v>0</v>
    <v>Image of Norwalk</v>
  </rv>
  <rv s="1">
    <fb>33.913781999999998</fb>
    <v>12</v>
  </rv>
  <rv s="4">
    <v>https://www.bing.com/search?q=norwalk+california&amp;form=skydnc</v>
    <v>Learn more on Bing</v>
  </rv>
  <rv s="1">
    <fb>-118.070098</fb>
    <v>12</v>
  </rv>
  <rv s="1">
    <fb>105120</fb>
    <v>10</v>
  </rv>
  <rv s="9">
    <v>#VALUE!</v>
    <v>en-US</v>
    <v>bdbed199-9aa8-4ba2-bc96-1a39930b5779</v>
    <v>536870912</v>
    <v>1</v>
    <v>3324</v>
    <v>75</v>
    <v>Norwalk</v>
    <v>6</v>
    <v>7</v>
    <v>Map</v>
    <v>8</v>
    <v>9</v>
    <v>298</v>
    <v>299</v>
    <v>5747</v>
    <v>4</v>
    <v>Norwalk is a suburban city in Los Angeles County, California, United States. The population was 105,549 at the 2010 census and an estimated 103,949 in 2019. It is the 58th most densely-populated city in California.</v>
    <v>5748</v>
    <v>5749</v>
    <v>5750</v>
    <v>5751</v>
    <v>Norwalk</v>
    <v>5752</v>
    <v>307</v>
    <v>Norwalk</v>
    <v>mdp/vdpid/5061294071406919681</v>
  </rv>
  <rv s="0">
    <v>536870912</v>
    <v>Rialto</v>
    <v>5425d487-b42c-41e6-a6c7-58ca4041c9c4</v>
    <v>en-US</v>
    <v>Map</v>
  </rv>
  <rv s="1">
    <fb>57.926000000000002</fb>
    <v>10</v>
  </rv>
  <rv s="2">
    <v>522</v>
    <v>8</v>
    <v>3331</v>
    <v>0</v>
    <v>Image of Rialto</v>
  </rv>
  <rv s="1">
    <fb>34.099535099999997</fb>
    <v>12</v>
  </rv>
  <rv s="4">
    <v>https://www.bing.com/search?q=rialto+california&amp;form=skydnc</v>
    <v>Learn more on Bing</v>
  </rv>
  <rv s="1">
    <fb>-117.3747154</fb>
    <v>12</v>
  </rv>
  <rv s="1">
    <fb>103440</fb>
    <v>10</v>
  </rv>
  <rv s="9">
    <v>#VALUE!</v>
    <v>en-US</v>
    <v>5425d487-b42c-41e6-a6c7-58ca4041c9c4</v>
    <v>536870912</v>
    <v>1</v>
    <v>3330</v>
    <v>75</v>
    <v>Rialto</v>
    <v>6</v>
    <v>7</v>
    <v>Map</v>
    <v>8</v>
    <v>9</v>
    <v>298</v>
    <v>3994</v>
    <v>5755</v>
    <v>4</v>
    <v>Rialto is a city in San Bernardino County, California, United States, 56 miles east of Los Angeles. The city is located strategically near the Cajon Pass, Interstate 15, Interstate 10, and Metrolink routes.</v>
    <v>5756</v>
    <v>5757</v>
    <v>5758</v>
    <v>5759</v>
    <v>Rialto</v>
    <v>5760</v>
    <v>307</v>
    <v>Rialto</v>
    <v>mdp/vdpid/5061324859359887362</v>
  </rv>
  <rv s="0">
    <v>536870912</v>
    <v>Las Cruces</v>
    <v>c47a0d00-118a-41bf-b6d8-a004802ead1c</v>
    <v>en-US</v>
    <v>Map</v>
  </rv>
  <rv s="0">
    <v>536870912</v>
    <v>Dona Ana County</v>
    <v>7459208c-2232-0193-ed02-89cc52db741c</v>
    <v>en-US</v>
    <v>Map</v>
  </rv>
  <rv s="1">
    <fb>122.81</fb>
    <v>10</v>
  </rv>
  <rv s="2">
    <v>523</v>
    <v>8</v>
    <v>3336</v>
    <v>0</v>
    <v>Image of Las Cruces</v>
  </rv>
  <rv s="1">
    <fb>32.314444000000002</fb>
    <v>12</v>
  </rv>
  <rv s="0">
    <v>805306368</v>
    <v>Ken Miyagishima (Mayor)</v>
    <v>d662765d-84f7-5120-6e76-36952f54e016</v>
    <v>en-US</v>
    <v>Generic</v>
  </rv>
  <rv s="3">
    <v>392</v>
  </rv>
  <rv s="4">
    <v>https://www.bing.com/search?q=las+cruces+new+mexico&amp;form=skydnc</v>
    <v>Learn more on Bing</v>
  </rv>
  <rv s="1">
    <fb>-106.77888900000001</fb>
    <v>12</v>
  </rv>
  <rv s="1">
    <fb>102926</fb>
    <v>10</v>
  </rv>
  <rv s="5">
    <v>#VALUE!</v>
    <v>en-US</v>
    <v>c47a0d00-118a-41bf-b6d8-a004802ead1c</v>
    <v>536870912</v>
    <v>1</v>
    <v>3335</v>
    <v>4</v>
    <v>Las Cruces</v>
    <v>20</v>
    <v>21</v>
    <v>Map</v>
    <v>8</v>
    <v>9</v>
    <v>1772</v>
    <v>5763</v>
    <v>5764</v>
    <v>4</v>
    <v>Las Cruces is the second-largest city in the U.S. state of New Mexico and the seat of Doña Ana County. As of the 2010 census the population was 97,618, and in 2019 the estimated population was 103,432. Las Cruces is the largest city in both Doña Ana County and southern New Mexico. The Las Cruces metropolitan area had an estimated population of 213,849 in 2017. It is the principal city of a metropolitan statistical area which encompasses all of Doña Ana County and is part of the larger El Paso–Las Cruces combined statistical area.</v>
    <v>5765</v>
    <v>5766</v>
    <v>5768</v>
    <v>5769</v>
    <v>5770</v>
    <v>Las Cruces</v>
    <v>5771</v>
    <v>538</v>
    <v>Las Cruces</v>
    <v>mdp/vdpid/5100608693024587777</v>
  </rv>
  <rv s="0">
    <v>536870912</v>
    <v>Chico</v>
    <v>38e2f1e5-0618-4c70-bef3-c49868232b52</v>
    <v>en-US</v>
    <v>Map</v>
  </rv>
  <rv s="0">
    <v>536870912</v>
    <v>Butte County</v>
    <v>be444616-ed2d-8d33-a335-d0db44f57e5b</v>
    <v>en-US</v>
    <v>Map</v>
  </rv>
  <rv s="1">
    <fb>85.715999999999994</fb>
    <v>10</v>
  </rv>
  <rv s="2">
    <v>524</v>
    <v>8</v>
    <v>3343</v>
    <v>0</v>
    <v>Image of Chico</v>
  </rv>
  <rv s="1">
    <fb>39.74</fb>
    <v>12</v>
  </rv>
  <rv s="3">
    <v>393</v>
  </rv>
  <rv s="4">
    <v>https://www.bing.com/search?q=chico+california&amp;form=skydnc</v>
    <v>Learn more on Bing</v>
  </rv>
  <rv s="1">
    <fb>-121.835556</fb>
    <v>12</v>
  </rv>
  <rv s="1">
    <fb>94776</fb>
    <v>10</v>
  </rv>
  <rv s="5">
    <v>#VALUE!</v>
    <v>en-US</v>
    <v>38e2f1e5-0618-4c70-bef3-c49868232b52</v>
    <v>536870912</v>
    <v>1</v>
    <v>3342</v>
    <v>4</v>
    <v>Chico</v>
    <v>20</v>
    <v>21</v>
    <v>Map</v>
    <v>8</v>
    <v>9</v>
    <v>298</v>
    <v>5774</v>
    <v>5775</v>
    <v>4</v>
    <v>Chico is the most populous city in Butte County, California, United States. As of the 2010 United States Census, the population was 86,187, reflecting an increase of 26,233 from the 59,954 counted in the 2000 Census. Following the 2018 Camp Fire that destroyed much of the neighboring town of Paradise, the population of Chico surged as many people who lost their homes in the fire moved to Chico. In 2019, the US Census estimated the population of Chico is 103,301. The city is the cultural, economic, and educational center of the northern Sacramento Valley and home to both California State University, Chico and Bidwell Park, the country's 26th largest municipal park and the 13th largest municipally-owned park. Bidwell Park makes up over 17% of the city.</v>
    <v>5776</v>
    <v>5777</v>
    <v>5778</v>
    <v>5779</v>
    <v>5780</v>
    <v>Chico</v>
    <v>5781</v>
    <v>307</v>
    <v>Chico</v>
    <v>mdp/vdpid/5054672610940420097</v>
  </rv>
  <rv s="0">
    <v>536870912</v>
    <v>El Cajon</v>
    <v>5dac1dbf-80fb-4385-a241-253786373165</v>
    <v>en-US</v>
    <v>Map</v>
  </rv>
  <rv s="1">
    <fb>37.381</fb>
    <v>10</v>
  </rv>
  <rv s="2">
    <v>525</v>
    <v>8</v>
    <v>3350</v>
    <v>0</v>
    <v>Image of El Cajon</v>
  </rv>
  <rv s="1">
    <fb>32.800894900000003</fb>
    <v>12</v>
  </rv>
  <rv s="3">
    <v>394</v>
  </rv>
  <rv s="4">
    <v>https://www.bing.com/search?q=el+cajon+california&amp;form=skydnc</v>
    <v>Learn more on Bing</v>
  </rv>
  <rv s="1">
    <fb>-116.96142330000001</fb>
    <v>12</v>
  </rv>
  <rv s="1">
    <fb>103241</fb>
    <v>10</v>
  </rv>
  <rv s="5">
    <v>#VALUE!</v>
    <v>en-US</v>
    <v>5dac1dbf-80fb-4385-a241-253786373165</v>
    <v>536870912</v>
    <v>1</v>
    <v>3349</v>
    <v>4</v>
    <v>El Cajon</v>
    <v>20</v>
    <v>21</v>
    <v>Map</v>
    <v>8</v>
    <v>9</v>
    <v>298</v>
    <v>3107</v>
    <v>5784</v>
    <v>4</v>
    <v>El Cajon is a city in San Diego County, California, United States, 17 mi east of Downtown San Diego. The city takes its name from Rancho El Cajón, which was in turn named for the box-like shape of the valley which surrounds the city, which is also the origin of the city's common nickname of "The Box"."</v>
    <v>5785</v>
    <v>5786</v>
    <v>5787</v>
    <v>5788</v>
    <v>5789</v>
    <v>El Cajon</v>
    <v>5790</v>
    <v>307</v>
    <v>El Cajon</v>
    <v>mdp/vdpid/5073424680317091842</v>
  </rv>
  <rv s="0">
    <v>536870912</v>
    <v>Burbank</v>
    <v>fb041b1d-f5a0-45bc-bad8-f494262ca981</v>
    <v>en-US</v>
    <v>Map</v>
  </rv>
  <rv s="1">
    <fb>45.011000000000003</fb>
    <v>10</v>
  </rv>
  <rv s="2">
    <v>526</v>
    <v>8</v>
    <v>3356</v>
    <v>0</v>
    <v>Image of Burbank</v>
  </rv>
  <rv s="1">
    <fb>34.182051999999999</fb>
    <v>12</v>
  </rv>
  <rv s="3">
    <v>395</v>
  </rv>
  <rv s="4">
    <v>https://www.bing.com/search?q=burbank+california&amp;form=skydnc</v>
    <v>Learn more on Bing</v>
  </rv>
  <rv s="1">
    <fb>-118.30747599999999</fb>
    <v>12</v>
  </rv>
  <rv s="1">
    <fb>103695</fb>
    <v>10</v>
  </rv>
  <rv s="5">
    <v>#VALUE!</v>
    <v>en-US</v>
    <v>fb041b1d-f5a0-45bc-bad8-f494262ca981</v>
    <v>536870912</v>
    <v>1</v>
    <v>3355</v>
    <v>4</v>
    <v>Burbank</v>
    <v>6</v>
    <v>7</v>
    <v>Map</v>
    <v>8</v>
    <v>9</v>
    <v>298</v>
    <v>299</v>
    <v>5793</v>
    <v>4</v>
    <v>Burbank is a city in Los Angeles County, California, in the southeastern end of the San Fernando Valley, 12 miles northwest of downtown Los Angeles. The population at the 2010 census was 103,340.</v>
    <v>5794</v>
    <v>5795</v>
    <v>5796</v>
    <v>5797</v>
    <v>5798</v>
    <v>Burbank</v>
    <v>5799</v>
    <v>307</v>
    <v>Burbank</v>
    <v>mdp/vdpid/5059774036091863041</v>
  </rv>
  <rv s="0">
    <v>536870912</v>
    <v>South Bend</v>
    <v>92428a5d-aa95-45c9-a54a-0431858ca252</v>
    <v>en-US</v>
    <v>Map</v>
  </rv>
  <rv s="0">
    <v>536870912</v>
    <v>St. Joseph County</v>
    <v>de3bba51-a772-de16-37df-8892ee783ebf</v>
    <v>en-US</v>
    <v>Map</v>
  </rv>
  <rv s="1">
    <fb>108.47</fb>
    <v>10</v>
  </rv>
  <rv s="2">
    <v>527</v>
    <v>8</v>
    <v>3361</v>
    <v>0</v>
    <v>Image of South Bend</v>
  </rv>
  <rv s="1">
    <fb>41.672499999999999</fb>
    <v>12</v>
  </rv>
  <rv s="3">
    <v>396</v>
  </rv>
  <rv s="4">
    <v>https://www.bing.com/search?q=south+bend+indiana&amp;form=skydnc</v>
    <v>Learn more on Bing</v>
  </rv>
  <rv s="1">
    <fb>-86.255278000000004</fb>
    <v>12</v>
  </rv>
  <rv s="1">
    <fb>101860</fb>
    <v>10</v>
  </rv>
  <rv s="5">
    <v>#VALUE!</v>
    <v>en-US</v>
    <v>92428a5d-aa95-45c9-a54a-0431858ca252</v>
    <v>536870912</v>
    <v>1</v>
    <v>3360</v>
    <v>4</v>
    <v>South Bend</v>
    <v>20</v>
    <v>21</v>
    <v>Map</v>
    <v>8</v>
    <v>9</v>
    <v>825</v>
    <v>5802</v>
    <v>5803</v>
    <v>4</v>
    <v>South Bend is a city in, and the county seat of, St. Joseph County, Indiana, on the St. Joseph River near its southernmost bend, from which it derives its name. As of the 2010 census, the city had a total of 101,168 residents; its metropolitan statistical area had a population of 318,586 and its combined statistical area, 721,296. It is the fourth-largest city in Indiana, and is the economic and cultural hub of northern Indiana.</v>
    <v>5804</v>
    <v>5805</v>
    <v>5806</v>
    <v>5807</v>
    <v>5808</v>
    <v>South Bend</v>
    <v>5809</v>
    <v>3779</v>
    <v>South Bend</v>
    <v>mdp/vdpid/5478122573055131649</v>
  </rv>
  <rv s="0">
    <v>536870912</v>
    <v>Renton</v>
    <v>d2f20726-e942-0925-287b-99a0854748d3</v>
    <v>en-US</v>
    <v>Map</v>
  </rv>
  <rv s="1">
    <fb>60.97</fb>
    <v>10</v>
  </rv>
  <rv s="2">
    <v>528</v>
    <v>8</v>
    <v>3369</v>
    <v>0</v>
    <v>Image of Renton</v>
  </rv>
  <rv s="1">
    <fb>47.486666999999997</fb>
    <v>12</v>
  </rv>
  <rv s="3">
    <v>397</v>
  </rv>
  <rv s="4">
    <v>https://www.bing.com/search?q=renton+washington&amp;form=skydnc</v>
    <v>Learn more on Bing</v>
  </rv>
  <rv s="1">
    <fb>-122.195278</fb>
    <v>12</v>
  </rv>
  <rv s="1">
    <fb>102153</fb>
    <v>10</v>
  </rv>
  <rv s="5">
    <v>#VALUE!</v>
    <v>en-US</v>
    <v>d2f20726-e942-0925-287b-99a0854748d3</v>
    <v>536870912</v>
    <v>1</v>
    <v>3368</v>
    <v>4</v>
    <v>Renton</v>
    <v>6</v>
    <v>7</v>
    <v>Map</v>
    <v>8</v>
    <v>9</v>
    <v>2699</v>
    <v>2749</v>
    <v>5812</v>
    <v>4</v>
    <v>Renton is a city in King County, Washington, and a suburb of Seattle. Situated 11 miles southeast of downtown Seattle, Renton straddles the southeast shore of Lake Washington, at the mouth of the Cedar River.</v>
    <v>5813</v>
    <v>5814</v>
    <v>5815</v>
    <v>5816</v>
    <v>5817</v>
    <v>Renton</v>
    <v>5818</v>
    <v>307</v>
    <v>Renton</v>
    <v>mdp/vdpid/4860658463006523393</v>
  </rv>
  <rv s="0">
    <v>536870912</v>
    <v>Vista</v>
    <v>a8447c28-4c03-421b-935a-40ce443450c8</v>
    <v>en-US</v>
    <v>Map</v>
  </rv>
  <rv s="1">
    <fb>48.377000000000002</fb>
    <v>10</v>
  </rv>
  <rv s="2">
    <v>529</v>
    <v>8</v>
    <v>3376</v>
    <v>0</v>
    <v>Image of Vista</v>
  </rv>
  <rv s="1">
    <fb>33.202418999999999</fb>
    <v>12</v>
  </rv>
  <rv s="3">
    <v>398</v>
  </rv>
  <rv s="4">
    <v>https://www.bing.com/search?q=vista+california&amp;form=skydnc</v>
    <v>Learn more on Bing</v>
  </rv>
  <rv s="1">
    <fb>-117.23563300000001</fb>
    <v>12</v>
  </rv>
  <rv s="1">
    <fb>101224</fb>
    <v>10</v>
  </rv>
  <rv s="5">
    <v>#VALUE!</v>
    <v>en-US</v>
    <v>a8447c28-4c03-421b-935a-40ce443450c8</v>
    <v>536870912</v>
    <v>1</v>
    <v>3375</v>
    <v>4</v>
    <v>Vista</v>
    <v>20</v>
    <v>21</v>
    <v>Map</v>
    <v>8</v>
    <v>9</v>
    <v>298</v>
    <v>3107</v>
    <v>5821</v>
    <v>4</v>
    <v>Vista is a city in San Diego County, California, United States. Vista is a medium-sized city within the San Diego-Carlsbad, CA Metropolitan Area and has a population of 101,638. Vista's sphere of influence also includes portions of unincorporated San Diego County to the north and east, with a county island in the central west. Located just seven miles inland from the Pacific Ocean, it has a Mediterranean climate.</v>
    <v>5822</v>
    <v>5823</v>
    <v>5824</v>
    <v>5825</v>
    <v>5826</v>
    <v>Vista</v>
    <v>5827</v>
    <v>307</v>
    <v>Vista</v>
    <v>mdp/vdpid/5073364762402750465</v>
  </rv>
  <rv s="0">
    <v>536870912</v>
    <v>Davenport</v>
    <v>015e28f0-82a6-4bc7-b38b-781bda473180</v>
    <v>en-US</v>
    <v>Map</v>
  </rv>
  <rv s="0">
    <v>536870912</v>
    <v>Scott County</v>
    <v>d6597c12-dcb3-e521-c191-93f536f3a984</v>
    <v>en-US</v>
    <v>Map</v>
  </rv>
  <rv s="1">
    <fb>168.56</fb>
    <v>10</v>
  </rv>
  <rv s="2">
    <v>530</v>
    <v>8</v>
    <v>3383</v>
    <v>0</v>
    <v>Image of Davenport</v>
  </rv>
  <rv s="1">
    <fb>41.543056</fb>
    <v>12</v>
  </rv>
  <rv s="3">
    <v>399</v>
  </rv>
  <rv s="4">
    <v>https://www.bing.com/search?q=davenport+iowa&amp;form=skydnc</v>
    <v>Learn more on Bing</v>
  </rv>
  <rv s="1">
    <fb>-90.590833000000003</fb>
    <v>12</v>
  </rv>
  <rv s="1">
    <fb>102085</fb>
    <v>10</v>
  </rv>
  <rv s="5">
    <v>#VALUE!</v>
    <v>en-US</v>
    <v>015e28f0-82a6-4bc7-b38b-781bda473180</v>
    <v>536870912</v>
    <v>1</v>
    <v>3382</v>
    <v>4</v>
    <v>Davenport</v>
    <v>20</v>
    <v>21</v>
    <v>Map</v>
    <v>8</v>
    <v>9</v>
    <v>4021</v>
    <v>5830</v>
    <v>5831</v>
    <v>4</v>
    <v>Davenport is a city in and the county seat of Scott County, Iowa, United States. It is located along the Mississippi River on the eastern border of the state, and is the largest of the Quad Cities, a metropolitan area with a population estimate of 382,630 and a CSA population of 474,226; it is the 90th largest CSA in the nation. Davenport was founded on May 14, 1836 by Antoine Le Claire and was named for his friend George Davenport, a former English sailor who served in the U.S. Army during the War of 1812, served as a supplier Fort Armstrong, worked as a fur trader with the American Fur Company, and was appointed a quartermaster with the rank of colonel during the Black Hawk War. According to the 2010 census, the city had a population of 99,685. The city appealed this figure, arguing that the Census Bureau missed a section of residents, and that its total population was more than 100,000. The Census Bureau estimated Davenport's 2019 population to be 101,590.</v>
    <v>5832</v>
    <v>5833</v>
    <v>5834</v>
    <v>5835</v>
    <v>5836</v>
    <v>Davenport</v>
    <v>5837</v>
    <v>11</v>
    <v>Davenport</v>
    <v>mdp/vdpid/5093207918023540737</v>
  </rv>
  <rv s="0">
    <v>536870912</v>
    <v>Edinburg</v>
    <v>cdb8261e-7184-4ac6-96d2-026f7a704497</v>
    <v>en-US</v>
    <v>Map</v>
  </rv>
  <rv s="1">
    <fb>96.865555326600003</fb>
    <v>10</v>
  </rv>
  <rv s="2">
    <v>531</v>
    <v>8</v>
    <v>3388</v>
    <v>0</v>
    <v>Image of Edinburg</v>
  </rv>
  <rv s="1">
    <fb>26.304167</fb>
    <v>12</v>
  </rv>
  <rv s="4">
    <v>https://www.bing.com/search?q=edinburg+texas&amp;form=skydnc</v>
    <v>Learn more on Bing</v>
  </rv>
  <rv s="1">
    <fb>-98.163888999999998</fb>
    <v>12</v>
  </rv>
  <rv s="1">
    <fb>98665</fb>
    <v>10</v>
  </rv>
  <rv s="9">
    <v>#VALUE!</v>
    <v>en-US</v>
    <v>cdb8261e-7184-4ac6-96d2-026f7a704497</v>
    <v>536870912</v>
    <v>1</v>
    <v>3387</v>
    <v>75</v>
    <v>Edinburg</v>
    <v>20</v>
    <v>21</v>
    <v>Map</v>
    <v>8</v>
    <v>9</v>
    <v>2272</v>
    <v>4772</v>
    <v>5840</v>
    <v>4</v>
    <v>Edinburg is a city in and the county seat of Hidalgo County, Texas, United States. The population was 74,569 as of the 2010 census, and in 2019 the estimated population was 101,170, making it the second largest city in Hidalgo County, and the third largest city in the larger Rio Grande Valley region.</v>
    <v>5841</v>
    <v>5842</v>
    <v>5843</v>
    <v>5844</v>
    <v>Edinburg</v>
    <v>5845</v>
    <v>11</v>
    <v>Edinburg</v>
    <v>mdp/vdpid/5112450717830873089</v>
  </rv>
  <rv s="0">
    <v>536870912</v>
    <v>Carmel</v>
    <v>83777342-6891-4df0-8f19-fb924ec4a0a5</v>
    <v>en-US</v>
    <v>Map</v>
  </rv>
  <rv s="0">
    <v>536870912</v>
    <v>Hamilton County</v>
    <v>aa723f9f-990d-fd7d-83a9-552d0e2ad6f3</v>
    <v>en-US</v>
    <v>Map</v>
  </rv>
  <rv s="1">
    <fb>125.74</fb>
    <v>10</v>
  </rv>
  <rv s="2">
    <v>532</v>
    <v>8</v>
    <v>3395</v>
    <v>0</v>
    <v>Image of Carmel</v>
  </rv>
  <rv s="1">
    <fb>39.966667000000001</fb>
    <v>12</v>
  </rv>
  <rv s="0">
    <v>805306368</v>
    <v>James Brainard (Mayor)</v>
    <v>0fad3dd0-a234-91b8-a3cf-d29453f047d6</v>
    <v>en-US</v>
    <v>Generic</v>
  </rv>
  <rv s="3">
    <v>400</v>
  </rv>
  <rv s="4">
    <v>https://www.bing.com/search?q=carmel+indiana&amp;form=skydnc</v>
    <v>Learn more on Bing</v>
  </rv>
  <rv s="1">
    <fb>-86.1</fb>
    <v>12</v>
  </rv>
  <rv s="1">
    <fb>93510</fb>
    <v>10</v>
  </rv>
  <rv s="5">
    <v>#VALUE!</v>
    <v>en-US</v>
    <v>83777342-6891-4df0-8f19-fb924ec4a0a5</v>
    <v>536870912</v>
    <v>1</v>
    <v>3394</v>
    <v>4</v>
    <v>Carmel</v>
    <v>20</v>
    <v>21</v>
    <v>Map</v>
    <v>8</v>
    <v>9</v>
    <v>825</v>
    <v>5848</v>
    <v>5849</v>
    <v>4</v>
    <v>Carmel is a suburban city north of Indianapolis in Indiana. Home to 101,068 residents, the city spans 47 square miles across Clay Township in Hamilton County, Indiana, and is bordered by the White River to the east; Michigan Road and the county line to the west; 96th Street to the south and 146th Street to the north. Though Carmel was home to one of the first electronic automated traffic signals in the state, the city has constructed some 128 roundabouts since 1998, earning its moniker as the "Roundabout Capital of the U.S."</v>
    <v>5850</v>
    <v>5851</v>
    <v>5853</v>
    <v>5854</v>
    <v>5855</v>
    <v>Carmel</v>
    <v>5856</v>
    <v>3779</v>
    <v>Carmel</v>
    <v>mdp/vdpid/5478462937771278337</v>
  </rv>
  <rv s="0">
    <v>536870912</v>
    <v>Spokane Valley</v>
    <v>b39997af-f431-46a4-ae6c-dab637dc952f</v>
    <v>en-US</v>
    <v>Map</v>
  </rv>
  <rv s="1">
    <fb>98.57</fb>
    <v>10</v>
  </rv>
  <rv s="2">
    <v>533</v>
    <v>8</v>
    <v>3403</v>
    <v>0</v>
    <v>Image of Spokane Valley</v>
  </rv>
  <rv s="1">
    <fb>47.673333</fb>
    <v>12</v>
  </rv>
  <rv s="3">
    <v>401</v>
  </rv>
  <rv s="4">
    <v>https://www.bing.com/search?q=spokane+valley+washington&amp;form=skydnc</v>
    <v>Learn more on Bing</v>
  </rv>
  <rv s="1">
    <fb>-117.23944400000001</fb>
    <v>12</v>
  </rv>
  <rv s="1">
    <fb>99703</fb>
    <v>10</v>
  </rv>
  <rv s="5">
    <v>#VALUE!</v>
    <v>en-US</v>
    <v>b39997af-f431-46a4-ae6c-dab637dc952f</v>
    <v>536870912</v>
    <v>1</v>
    <v>3402</v>
    <v>4</v>
    <v>Spokane Valley</v>
    <v>20</v>
    <v>21</v>
    <v>Map</v>
    <v>8</v>
    <v>9</v>
    <v>2699</v>
    <v>3984</v>
    <v>5859</v>
    <v>4</v>
    <v>Spokane Valley is a city in Spokane County, Washington, United States, and the largest suburb of Spokane. It is located east of Spokane, west of Coeur d'Alene, Idaho and surrounds the city of Millwood on three sides. The city incorporated as the City of Spokane Valley on March 31, 2003. The Washington State Office of Financial Management estimates the city's population as 101,060 as of 2019. Spokane Valley is named after the valley of the Spokane River, in which it is located. Before becoming an incorporated city, the area was and still is referred to as "The Valley" by residents of the Spokane–Coeur d'Alene area.</v>
    <v>5860</v>
    <v>5861</v>
    <v>5862</v>
    <v>5863</v>
    <v>5864</v>
    <v>Spokane Valley</v>
    <v>5865</v>
    <v>307</v>
    <v>Spokane Valley</v>
    <v>mdp/vdpid/4862799068969041921</v>
  </rv>
  <rv s="0">
    <v>536870912</v>
    <v>San Angelo</v>
    <v>c839ecae-ed13-427d-a603-9fd60412b7fb</v>
    <v>en-US</v>
    <v>Map</v>
  </rv>
  <rv s="0">
    <v>536870912</v>
    <v>Tom Green County</v>
    <v>e3195e6d-fe69-8063-9391-c8d25317c0d2</v>
    <v>en-US</v>
    <v>Map</v>
  </rv>
  <rv s="2">
    <v>534</v>
    <v>8</v>
    <v>3409</v>
    <v>0</v>
    <v>Image of San Angelo</v>
  </rv>
  <rv s="1">
    <fb>31.442778000000001</fb>
    <v>12</v>
  </rv>
  <rv s="3">
    <v>402</v>
  </rv>
  <rv s="4">
    <v>https://www.bing.com/search?q=san+angelo+texas&amp;form=skydnc</v>
    <v>Learn more on Bing</v>
  </rv>
  <rv s="1">
    <fb>-100.450278</fb>
    <v>12</v>
  </rv>
  <rv s="1">
    <fb>100215</fb>
    <v>10</v>
  </rv>
  <rv s="5">
    <v>#VALUE!</v>
    <v>en-US</v>
    <v>c839ecae-ed13-427d-a603-9fd60412b7fb</v>
    <v>536870912</v>
    <v>1</v>
    <v>3408</v>
    <v>4</v>
    <v>San Angelo</v>
    <v>20</v>
    <v>21</v>
    <v>Map</v>
    <v>8</v>
    <v>9</v>
    <v>2272</v>
    <v>5868</v>
    <v>5470</v>
    <v>4</v>
    <v>San Angelo is a city in and the county seat of Tom Green County, Texas, United States. Its location is in the Concho Valley, a region of West Texas between the Permian Basin to the northwest, Chihuahuan Desert to the southwest, Osage Plains to the northeast, and Central Texas to the southeast. According to a 2019 Census estimate, San Angelo has a total population of 101,004. It is the principal city and center of the San Angelo metropolitan area, which has a population of 118,182.</v>
    <v>5869</v>
    <v>5870</v>
    <v>5871</v>
    <v>5872</v>
    <v>5873</v>
    <v>San Angelo</v>
    <v>5874</v>
    <v>11</v>
    <v>San Angelo</v>
    <v>mdp/vdpid/5107473978029506561</v>
  </rv>
  <rv s="0">
    <v>536870912</v>
    <v>Vacaville</v>
    <v>c630d78e-3889-407d-b148-6f9a58e2b43f</v>
    <v>en-US</v>
    <v>Map</v>
  </rv>
  <rv s="1">
    <fb>74.034000000000006</fb>
    <v>10</v>
  </rv>
  <rv s="2">
    <v>535</v>
    <v>8</v>
    <v>3415</v>
    <v>0</v>
    <v>Image of Vacaville</v>
  </rv>
  <rv s="1">
    <fb>38.353889000000002</fb>
    <v>12</v>
  </rv>
  <rv s="3">
    <v>403</v>
  </rv>
  <rv s="4">
    <v>https://www.bing.com/search?q=vacaville+california&amp;form=skydnc</v>
    <v>Learn more on Bing</v>
  </rv>
  <rv s="1">
    <fb>-121.97277800000001</fb>
    <v>12</v>
  </rv>
  <rv s="1">
    <fb>100154</fb>
    <v>10</v>
  </rv>
  <rv s="5">
    <v>#VALUE!</v>
    <v>en-US</v>
    <v>c630d78e-3889-407d-b148-6f9a58e2b43f</v>
    <v>536870912</v>
    <v>1</v>
    <v>3414</v>
    <v>4</v>
    <v>Vacaville</v>
    <v>20</v>
    <v>21</v>
    <v>Map</v>
    <v>8</v>
    <v>9</v>
    <v>298</v>
    <v>428</v>
    <v>5877</v>
    <v>4</v>
    <v>Vacaville is a city located in Solano County in Northern California. Sitting approximately 35 miles from Sacramento and 55 miles from San Francisco, it is within the Sacramento Valley but is also considered, at least by some agencies, to be part of the San Francisco Bay Area. As of the 2010 census, Vacaville had a population of 92,428, making it the third largest city in Solano County.</v>
    <v>5878</v>
    <v>5879</v>
    <v>5880</v>
    <v>5881</v>
    <v>5882</v>
    <v>Vacaville</v>
    <v>5883</v>
    <v>307</v>
    <v>Vacaville</v>
    <v>mdp/vdpid/5057762206486102017</v>
  </rv>
  <rv s="0">
    <v>536870912</v>
    <v>Bend</v>
    <v>27597861-a23f-4b2a-ab95-e9900ade6b07</v>
    <v>en-US</v>
    <v>Map</v>
  </rv>
  <rv s="0">
    <v>536870912</v>
    <v>Deschutes County</v>
    <v>31efa7e9-2190-f657-759d-1911b8e0e5e8</v>
    <v>en-US</v>
    <v>Map</v>
  </rv>
  <rv s="1">
    <fb>86.17</fb>
    <v>10</v>
  </rv>
  <rv s="2">
    <v>536</v>
    <v>8</v>
    <v>3421</v>
    <v>0</v>
    <v>Image of Bend</v>
  </rv>
  <rv s="1">
    <fb>44.05</fb>
    <v>12</v>
  </rv>
  <rv s="3">
    <v>404</v>
  </rv>
  <rv s="4">
    <v>https://www.bing.com/search?q=bend+oregon&amp;form=skydnc</v>
    <v>Learn more on Bing</v>
  </rv>
  <rv s="1">
    <fb>-121.3</fb>
    <v>12</v>
  </rv>
  <rv s="1">
    <fb>97590</fb>
    <v>10</v>
  </rv>
  <rv s="5">
    <v>#VALUE!</v>
    <v>en-US</v>
    <v>27597861-a23f-4b2a-ab95-e9900ade6b07</v>
    <v>536870912</v>
    <v>1</v>
    <v>3420</v>
    <v>4</v>
    <v>Bend</v>
    <v>20</v>
    <v>21</v>
    <v>Map</v>
    <v>8</v>
    <v>9</v>
    <v>3296</v>
    <v>5886</v>
    <v>5887</v>
    <v>4</v>
    <v>Bend is a city in and the county seat of Deschutes County, Oregon, United States. It is the principal city of the Bend Metropolitan Statistical Area. Bend is Central Oregon's largest city and, despite its modest size, is the de facto metropolis of the region, owing to the low population density of that area. Bend recorded a population of 76,693 at the time of the 2010 U.S. Census, up from 52,029 at the 2000 census. The estimated population of the city as of 2019 was 100,421. The Bend metro population was estimated at 197,488 as of July 16, 2019. It is the fifth largest metropolitan area in Oregon.</v>
    <v>5888</v>
    <v>5889</v>
    <v>5890</v>
    <v>5891</v>
    <v>5892</v>
    <v>Bend</v>
    <v>5893</v>
    <v>307</v>
    <v>Bend</v>
    <v>mdp/vdpid/5053292659708264449</v>
  </rv>
  <rv s="0">
    <v>536870912</v>
    <v>Kenosha</v>
    <v>086aa926-45db-45e3-a987-88c3abfbe3ea</v>
    <v>en-US</v>
    <v>Map</v>
  </rv>
  <rv s="0">
    <v>536870912</v>
    <v>Kenosha County</v>
    <v>0c5f843f-3a79-41f0-13a3-292c4f198267</v>
    <v>en-US</v>
    <v>Map</v>
  </rv>
  <rv s="1">
    <fb>70.010000000000005</fb>
    <v>10</v>
  </rv>
  <rv s="2">
    <v>537</v>
    <v>8</v>
    <v>3429</v>
    <v>0</v>
    <v>Image of Kenosha</v>
  </rv>
  <rv s="1">
    <fb>42.582222000000002</fb>
    <v>12</v>
  </rv>
  <rv s="0">
    <v>805306368</v>
    <v>John Antaramian (Mayor)</v>
    <v>ef5feecc-56a9-069a-77f8-a9e455daa011</v>
    <v>en-US</v>
    <v>Generic</v>
  </rv>
  <rv s="3">
    <v>405</v>
  </rv>
  <rv s="4">
    <v>https://www.bing.com/search?q=city+of+kenosha&amp;form=skydnc</v>
    <v>Learn more on Bing</v>
  </rv>
  <rv s="1">
    <fb>-87.845556000000002</fb>
    <v>12</v>
  </rv>
  <rv s="1">
    <fb>100164</fb>
    <v>10</v>
  </rv>
  <rv s="5">
    <v>#VALUE!</v>
    <v>en-US</v>
    <v>086aa926-45db-45e3-a987-88c3abfbe3ea</v>
    <v>536870912</v>
    <v>1</v>
    <v>3428</v>
    <v>4</v>
    <v>Kenosha</v>
    <v>20</v>
    <v>21</v>
    <v>Map</v>
    <v>8</v>
    <v>9</v>
    <v>2907</v>
    <v>5896</v>
    <v>5897</v>
    <v>4</v>
    <v>Kenosha is a city in and the county seat of Kenosha County, Wisconsin, United States. Kenosha is on the southwestern shore of Lake Michigan. With an estimated population of 99,944 as of 1 July 2019, it is the fourth-largest city in Wisconsin and the fourth-largest city on Lake Michigan. Although closer to Milwaukee, the city is part of the United States Census Bureau's Chicago combined statistical area and metropolitan statistical area.</v>
    <v>5898</v>
    <v>5899</v>
    <v>5901</v>
    <v>5902</v>
    <v>5903</v>
    <v>Kenosha</v>
    <v>5904</v>
    <v>11</v>
    <v>Kenosha</v>
    <v>mdp/vdpid/5476910669515194369</v>
  </rv>
  <rv s="0">
    <v>536870912</v>
    <v>Boca Raton</v>
    <v>d6f3aade-5887-40f2-831d-8f25d3ecc8ff</v>
    <v>en-US</v>
    <v>Map</v>
  </rv>
  <rv s="1">
    <fb>75.3686540108</fb>
    <v>10</v>
  </rv>
  <rv s="2">
    <v>538</v>
    <v>8</v>
    <v>3436</v>
    <v>0</v>
    <v>Image of Boca Raton</v>
  </rv>
  <rv s="1">
    <fb>26.368611000000001</fb>
    <v>12</v>
  </rv>
  <rv s="3">
    <v>406</v>
  </rv>
  <rv s="4">
    <v>https://www.bing.com/search?q=boca+raton+florida&amp;form=skydnc</v>
    <v>Learn more on Bing</v>
  </rv>
  <rv s="1">
    <fb>-80.099999999999994</fb>
    <v>12</v>
  </rv>
  <rv s="1">
    <fb>99244</fb>
    <v>10</v>
  </rv>
  <rv s="5">
    <v>#VALUE!</v>
    <v>en-US</v>
    <v>d6f3aade-5887-40f2-831d-8f25d3ecc8ff</v>
    <v>536870912</v>
    <v>1</v>
    <v>3435</v>
    <v>4</v>
    <v>Boca Raton</v>
    <v>20</v>
    <v>21</v>
    <v>Map</v>
    <v>8</v>
    <v>9</v>
    <v>3139</v>
    <v>5469</v>
    <v>5907</v>
    <v>4</v>
    <v>Boca Raton, is the southernmost city in Palm Beach County, Florida, United States. It was first incorporated on August 2, 1924, as "Bocaratone," and then incorporated as "Boca Raton" in 1925. The 2019 population estimated by the U.S. Census Bureau was 99,805. Known as one of the wealthiest cities in South Florida with common sights of yachts, private jets, exotic cars, and mansions which are concentrated in the Downtown, Coastal, and Gated Country Club Communities. With a multitude of amenities such as golf, tennis, racquetball, polo, swimming pools, spas, beaches, gyms, and restaurants, Boca Raton has been consistently highly ranked for fitness and leisure. Outside of the Boca Raton city jurisdiction, there are approximately 200,000 people with a Boca Raton postal address, even though they live outside of municipal boundaries, such as West Boca Raton. As a business center, the city experiences significant daytime population increases. Boca Raton is 44 miles north of Miami and is a principal city of the Miami metropolitan area, which had a population of 6,012,331 people as of 2015.</v>
    <v>5908</v>
    <v>5909</v>
    <v>5910</v>
    <v>5911</v>
    <v>5912</v>
    <v>Boca Raton</v>
    <v>5913</v>
    <v>599</v>
    <v>Boca Raton</v>
    <v>mdp/vdpid/5502149904421617666</v>
  </rv>
  <rv s="0">
    <v>536870912</v>
    <v>Lee's Summit</v>
    <v>10861233-3742-46fb-be03-25fdaec9f063</v>
    <v>en-US</v>
    <v>Map</v>
  </rv>
  <rv s="1">
    <fb>169.36</fb>
    <v>10</v>
  </rv>
  <rv s="2">
    <v>539</v>
    <v>8</v>
    <v>3444</v>
    <v>0</v>
    <v>Image of Lee's Summit</v>
  </rv>
  <rv s="1">
    <fb>38.922499999999999</fb>
    <v>12</v>
  </rv>
  <rv s="3">
    <v>407</v>
  </rv>
  <rv s="4">
    <v>https://www.bing.com/search?q=lee%27s+summit+missouri&amp;form=skydnc</v>
    <v>Learn more on Bing</v>
  </rv>
  <rv s="1">
    <fb>-94.374167</fb>
    <v>12</v>
  </rv>
  <rv s="1">
    <fb>98461</fb>
    <v>10</v>
  </rv>
  <rv s="5">
    <v>#VALUE!</v>
    <v>en-US</v>
    <v>10861233-3742-46fb-be03-25fdaec9f063</v>
    <v>536870912</v>
    <v>1</v>
    <v>3443</v>
    <v>4</v>
    <v>Lee's Summit</v>
    <v>6</v>
    <v>7</v>
    <v>Map</v>
    <v>8</v>
    <v>9</v>
    <v>3437</v>
    <v>3457</v>
    <v>5916</v>
    <v>4</v>
    <v>Lee's Summit is a city located within the counties of Jackson and Cass in the U.S. state of Missouri. As of the 2010 census its population was about 91,364, making it the sixth-largest city in both the state and in the Kansas City Metropolitan Area.</v>
    <v>5917</v>
    <v>5918</v>
    <v>5919</v>
    <v>5920</v>
    <v>5921</v>
    <v>Lee's Summit</v>
    <v>5922</v>
    <v>11</v>
    <v>Lee's Summit</v>
    <v>mdp/vdpid/5095887878798442497</v>
  </rv>
  <rv s="0">
    <v>536870912</v>
    <v>Nampa</v>
    <v>7c31d7d1-ab9b-4c4d-a9b5-6345e02e3ae1</v>
    <v>en-US</v>
    <v>Map</v>
  </rv>
  <rv s="0">
    <v>536870912</v>
    <v>Canyon County</v>
    <v>6bfe0bcd-8623-f426-867e-5447888e5ad1</v>
    <v>en-US</v>
    <v>Map</v>
  </rv>
  <rv s="2">
    <v>540</v>
    <v>8</v>
    <v>3451</v>
    <v>0</v>
    <v>Image of Nampa</v>
  </rv>
  <rv s="1">
    <fb>43.574722000000001</fb>
    <v>12</v>
  </rv>
  <rv s="3">
    <v>408</v>
  </rv>
  <rv s="4">
    <v>https://www.bing.com/search?q=nampa+idaho&amp;form=skydnc</v>
    <v>Learn more on Bing</v>
  </rv>
  <rv s="1">
    <fb>-116.56361099999999</fb>
    <v>12</v>
  </rv>
  <rv s="1">
    <fb>96252</fb>
    <v>10</v>
  </rv>
  <rv s="5">
    <v>#VALUE!</v>
    <v>en-US</v>
    <v>7c31d7d1-ab9b-4c4d-a9b5-6345e02e3ae1</v>
    <v>536870912</v>
    <v>1</v>
    <v>3450</v>
    <v>4</v>
    <v>Nampa</v>
    <v>20</v>
    <v>21</v>
    <v>Map</v>
    <v>8</v>
    <v>9</v>
    <v>3952</v>
    <v>5925</v>
    <v>1601</v>
    <v>4</v>
    <v>Nampa is the largest city of Canyon County, Idaho. Its population was 81,557 at the 2010 census and estimated at 99,277 as of 2019. It is Idaho's third-most populous city. Nampa is about 20 miles west of Boise along Interstate 84, and six miles west of Meridian. It is the second principal city of the Boise-Nampa metropolitan area. The name "Nampa" may have come from a Shoshoni word meaning either moccasin or footprint.</v>
    <v>5926</v>
    <v>5927</v>
    <v>5928</v>
    <v>5929</v>
    <v>5930</v>
    <v>Nampa</v>
    <v>5931</v>
    <v>538</v>
    <v>Nampa</v>
    <v>mdp/vdpid/5055713506616147969</v>
  </rv>
  <rv s="0">
    <v>536870912</v>
    <v>Rio Rancho</v>
    <v>9e84f5bf-7042-4204-89e1-7c4b924b684e</v>
    <v>en-US</v>
    <v>Map</v>
  </rv>
  <rv s="1">
    <fb>268.5</fb>
    <v>10</v>
  </rv>
  <rv s="2">
    <v>541</v>
    <v>8</v>
    <v>3457</v>
    <v>0</v>
    <v>Image of Rio Rancho</v>
  </rv>
  <rv s="1">
    <fb>35.286110999999998</fb>
    <v>12</v>
  </rv>
  <rv s="3">
    <v>409</v>
  </rv>
  <rv s="4">
    <v>https://www.bing.com/search?q=rio+rancho+new+mexico&amp;form=skydnc</v>
    <v>Learn more on Bing</v>
  </rv>
  <rv s="1">
    <fb>-106.670556</fb>
    <v>12</v>
  </rv>
  <rv s="1">
    <fb>98023</fb>
    <v>10</v>
  </rv>
  <rv s="5">
    <v>#VALUE!</v>
    <v>en-US</v>
    <v>9e84f5bf-7042-4204-89e1-7c4b924b684e</v>
    <v>536870912</v>
    <v>1</v>
    <v>3456</v>
    <v>4</v>
    <v>Rio Rancho</v>
    <v>20</v>
    <v>21</v>
    <v>Map</v>
    <v>8</v>
    <v>9</v>
    <v>1772</v>
    <v>1821</v>
    <v>5934</v>
    <v>4</v>
    <v>Rio Rancho is the largest city and economic hub of Sandoval County, part of the expansive Albuquerque Metropolitan Area, in the U.S. state of New Mexico. A small portion of the city extends into northern Bernalillo County. It is the third-largest and also one of the fastest expanding cities in New Mexico. As of the 2010 census, Rio Rancho had a population of 87,521. The name Rio Rancho derives from Los Ranchos that stretched along the Rio Grande in the Albuquerque Basin, and throughout historic Nuevo México, including those in neighboring Corrales.</v>
    <v>5935</v>
    <v>5936</v>
    <v>5937</v>
    <v>5938</v>
    <v>5939</v>
    <v>Rio Rancho</v>
    <v>5940</v>
    <v>538</v>
    <v>Rio Rancho</v>
    <v>mdp/vdpid/5088037396428095489</v>
  </rv>
  <rv s="0">
    <v>536870912</v>
    <v>South Fulton</v>
    <v>dfadab1c-bd5b-3471-4fd3-593c36854c0c</v>
    <v>en-US</v>
    <v>Map</v>
  </rv>
  <rv s="1">
    <fb>222.19507998572499</fb>
    <v>10</v>
  </rv>
  <rv s="1">
    <fb>33.5925899</fb>
    <v>12</v>
  </rv>
  <rv s="4">
    <v>https://www.bing.com/search?q=south+fulton+georgia&amp;form=skydnc</v>
    <v>Learn more on Bing</v>
  </rv>
  <rv s="1">
    <fb>-84.672938099999996</fb>
    <v>12</v>
  </rv>
  <rv s="1">
    <fb>3115</fb>
    <v>10</v>
  </rv>
  <rv s="16">
    <v>#VALUE!</v>
    <v>en-US</v>
    <v>dfadab1c-bd5b-3471-4fd3-593c36854c0c</v>
    <v>536870912</v>
    <v>1</v>
    <v>3459</v>
    <v>576</v>
    <v>South Fulton</v>
    <v>20</v>
    <v>557</v>
    <v>Map</v>
    <v>8</v>
    <v>135</v>
    <v>3400</v>
    <v>5574</v>
    <v>5943</v>
    <v>4</v>
    <v>South Fulton is a city in Fulton County, Georgia, United States. It includes all of the land that had remained unincorporated in southwest Fulton County with the exception of the Fulton Industrial Boulevard corridor. The communities of Red Oak, Cooks Crossing, Stonewall Tell, Fife, Campbellton, Ben Hill, Sandtown, Cliftondale, and Peters Woods are located in South Fulton. It has a population of 99,155 and an area of 85.64 square miles.</v>
    <v>5944</v>
    <v>5945</v>
    <v>5946</v>
    <v>South Fulton</v>
    <v>5947</v>
    <v>599</v>
    <v>South Fulton</v>
    <v>mdp/vdpid/5495140822603005953</v>
  </rv>
  <rv s="0">
    <v>536870912</v>
    <v>Roanoke</v>
    <v>18f581db-426d-48fb-a0c0-6675d0c5d5d8</v>
    <v>en-US</v>
    <v>Map</v>
  </rv>
  <rv s="1">
    <fb>111.36948874399999</fb>
    <v>10</v>
  </rv>
  <rv s="2">
    <v>542</v>
    <v>8</v>
    <v>3464</v>
    <v>0</v>
    <v>Image of Roanoke</v>
  </rv>
  <rv s="4">
    <v>https://www.bing.com/search?q=roanoke+virginia&amp;form=skydnc</v>
    <v>Learn more on Bing</v>
  </rv>
  <rv s="1">
    <fb>99920</fb>
    <v>10</v>
  </rv>
  <rv s="13">
    <v>#VALUE!</v>
    <v>en-US</v>
    <v>18f581db-426d-48fb-a0c0-6675d0c5d5d8</v>
    <v>536870912</v>
    <v>1</v>
    <v>3463</v>
    <v>337</v>
    <v>Roanoke</v>
    <v>129</v>
    <v>7</v>
    <v>Map</v>
    <v>8</v>
    <v>9</v>
    <v>3530</v>
    <v>5950</v>
    <v>4</v>
    <v>Roanoke is an independent city in the U.S. commonwealth of Virginia. At the 2010 census, the population was 97,032. It is located in the Roanoke Valley of the Roanoke Region of Virginia.</v>
    <v>5951</v>
    <v>5952</v>
    <v>Roanoke</v>
    <v>5953</v>
    <v>1042</v>
    <v>Roanoke</v>
    <v>mdp/vdpid/10037722</v>
  </rv>
  <rv s="0">
    <v>536870912</v>
    <v>Beaverton</v>
    <v>061b90c4-a918-4f5c-9b50-c5f860c8571f</v>
    <v>en-US</v>
    <v>Map</v>
  </rv>
  <rv s="1">
    <fb>48.51</fb>
    <v>10</v>
  </rv>
  <rv s="2">
    <v>543</v>
    <v>8</v>
    <v>3470</v>
    <v>0</v>
    <v>Image of Beaverton</v>
  </rv>
  <rv s="1">
    <fb>45.486944000000001</fb>
    <v>12</v>
  </rv>
  <rv s="0">
    <v>805306368</v>
    <v>Dennis Doyle (Mayor)</v>
    <v>99f94120-8155-0660-256b-2134cd4cc9e0</v>
    <v>en-US</v>
    <v>Generic</v>
  </rv>
  <rv s="3">
    <v>410</v>
  </rv>
  <rv s="4">
    <v>https://www.bing.com/search?q=beaverton+oregon&amp;form=skydnc</v>
    <v>Learn more on Bing</v>
  </rv>
  <rv s="1">
    <fb>-122.803611</fb>
    <v>12</v>
  </rv>
  <rv s="1">
    <fb>98962</fb>
    <v>10</v>
  </rv>
  <rv s="5">
    <v>#VALUE!</v>
    <v>en-US</v>
    <v>061b90c4-a918-4f5c-9b50-c5f860c8571f</v>
    <v>536870912</v>
    <v>1</v>
    <v>3469</v>
    <v>4</v>
    <v>Beaverton</v>
    <v>20</v>
    <v>21</v>
    <v>Map</v>
    <v>8</v>
    <v>9</v>
    <v>3296</v>
    <v>5602</v>
    <v>5956</v>
    <v>4</v>
    <v>Beaverton is a city in Washington County, in the U.S. state of Oregon that is located 7 miles west of Portland in the Tualatin Valley. The city is among the main cities that make up the Portland metropolitan area. Its population was 89,803 at the 2010 census, making it the second-largest city in the county and the sixth-largest city in Oregon. Beaverton is an economic center for Washington County along with neighboring Hillsboro. It is home to the world headquarters of Nike, Inc., which sits outside of city limits in unincorporated county land.</v>
    <v>5957</v>
    <v>5958</v>
    <v>5960</v>
    <v>5961</v>
    <v>5962</v>
    <v>Beaverton</v>
    <v>5963</v>
    <v>307</v>
    <v>Beaverton</v>
    <v>mdp/vdpid/4860903791655911425</v>
  </rv>
  <rv s="0">
    <v>536870912</v>
    <v>Yuma</v>
    <v>0f0ec1a8-ab7d-489e-8ee6-c2556fcefdcc</v>
    <v>en-US</v>
    <v>Map</v>
  </rv>
  <rv s="0">
    <v>536870912</v>
    <v>Yuma County</v>
    <v>6c4eaffe-ee34-c51c-3bcf-bd63bab3ebfa</v>
    <v>en-US</v>
    <v>Map</v>
  </rv>
  <rv s="1">
    <fb>276.35173137300001</fb>
    <v>10</v>
  </rv>
  <rv s="2">
    <v>544</v>
    <v>8</v>
    <v>3476</v>
    <v>0</v>
    <v>Image of Yuma</v>
  </rv>
  <rv s="1">
    <fb>32.722313</fb>
    <v>12</v>
  </rv>
  <rv s="4">
    <v>https://www.bing.com/search?q=yuma+arizona&amp;form=skydnc</v>
    <v>Learn more on Bing</v>
  </rv>
  <rv s="1">
    <fb>-114.62088</fb>
    <v>12</v>
  </rv>
  <rv s="1">
    <fb>97908</fb>
    <v>10</v>
  </rv>
  <rv s="9">
    <v>#VALUE!</v>
    <v>en-US</v>
    <v>0f0ec1a8-ab7d-489e-8ee6-c2556fcefdcc</v>
    <v>536870912</v>
    <v>1</v>
    <v>3475</v>
    <v>75</v>
    <v>Yuma</v>
    <v>20</v>
    <v>21</v>
    <v>Map</v>
    <v>8</v>
    <v>9</v>
    <v>3071</v>
    <v>5966</v>
    <v>5967</v>
    <v>4</v>
    <v>Yuma is a city in and the county seat of Yuma County, Arizona, United States. The city's population was 93,064 at the 2010 census, up from the 2000 census population of 77,515. Yuma is the principal city of the Yuma, Arizona, Metropolitan Statistical Area, which consists of Yuma County. According to the United States Census Bureau, the 2020 estimated population of the Yuma MSA is 203,247. More than 85,000 retirees make Yuma their winter residence.</v>
    <v>5968</v>
    <v>5969</v>
    <v>5970</v>
    <v>5971</v>
    <v>Yuma</v>
    <v>5972</v>
    <v>3104</v>
    <v>Yuma</v>
    <v>mdp/vdpid/5073967628138053633</v>
  </rv>
  <rv s="0">
    <v>536870912</v>
    <v>Lawrence</v>
    <v>85936cb6-d07e-4a33-924b-f2cd37967f77</v>
    <v>en-US</v>
    <v>Map</v>
  </rv>
  <rv s="0">
    <v>536870912</v>
    <v>Douglas County</v>
    <v>a1c3fc53-a07a-44d6-9467-8b2aa241c03e</v>
    <v>en-US</v>
    <v>Map</v>
  </rv>
  <rv s="1">
    <fb>88.73</fb>
    <v>10</v>
  </rv>
  <rv s="2">
    <v>545</v>
    <v>8</v>
    <v>3482</v>
    <v>0</v>
    <v>Image of Lawrence</v>
  </rv>
  <rv s="1">
    <fb>38.971666999999997</fb>
    <v>12</v>
  </rv>
  <rv s="3">
    <v>411</v>
  </rv>
  <rv s="4">
    <v>https://www.bing.com/search?q=lawrence+kansas&amp;form=skydnc</v>
    <v>Learn more on Bing</v>
  </rv>
  <rv s="1">
    <fb>-95.235277999999994</fb>
    <v>12</v>
  </rv>
  <rv s="1">
    <fb>97286</fb>
    <v>10</v>
  </rv>
  <rv s="5">
    <v>#VALUE!</v>
    <v>en-US</v>
    <v>85936cb6-d07e-4a33-924b-f2cd37967f77</v>
    <v>536870912</v>
    <v>1</v>
    <v>3481</v>
    <v>4</v>
    <v>Lawrence</v>
    <v>20</v>
    <v>21</v>
    <v>Map</v>
    <v>8</v>
    <v>9</v>
    <v>902</v>
    <v>5975</v>
    <v>5976</v>
    <v>4</v>
    <v>Lawrence is the county seat of Douglas County and sixth-largest city in Kansas. It is in the northeastern sector of the state, astride Interstate 70, between the Kansas and Wakarusa Rivers. As of the 2010 census, the city's population was 87,643; by 2019 the estimated population had risen to 98,193. Lawrence is a college town and the home to both the University of Kansas and Haskell Indian Nations University.</v>
    <v>5977</v>
    <v>5978</v>
    <v>5979</v>
    <v>5980</v>
    <v>5981</v>
    <v>Lawrence</v>
    <v>5982</v>
    <v>11</v>
    <v>Lawrence</v>
    <v>mdp/vdpid/5095849531015168001</v>
  </rv>
  <rv s="0">
    <v>536870912</v>
    <v>Orem</v>
    <v>d1789c25-2b02-4cd6-8ffb-19bdfe876f45</v>
    <v>en-US</v>
    <v>Map</v>
  </rv>
  <rv s="1">
    <fb>47.4</fb>
    <v>10</v>
  </rv>
  <rv s="2">
    <v>546</v>
    <v>8</v>
    <v>3489</v>
    <v>0</v>
    <v>Image of Orem</v>
  </rv>
  <rv s="1">
    <fb>40.296873499999997</fb>
    <v>12</v>
  </rv>
  <rv s="3">
    <v>412</v>
  </rv>
  <rv s="4">
    <v>https://www.bing.com/search?q=orem+utah&amp;form=skydnc</v>
    <v>Learn more on Bing</v>
  </rv>
  <rv s="1">
    <fb>-111.6945017</fb>
    <v>12</v>
  </rv>
  <rv s="1">
    <fb>97521</fb>
    <v>10</v>
  </rv>
  <rv s="5">
    <v>#VALUE!</v>
    <v>en-US</v>
    <v>d1789c25-2b02-4cd6-8ffb-19bdfe876f45</v>
    <v>536870912</v>
    <v>1</v>
    <v>3488</v>
    <v>4</v>
    <v>Orem</v>
    <v>20</v>
    <v>21</v>
    <v>Map</v>
    <v>8</v>
    <v>9</v>
    <v>2621</v>
    <v>5291</v>
    <v>5985</v>
    <v>4</v>
    <v>Orem is a city in Utah County, Utah, United States, in the northern part of the state. It is adjacent to Provo, Lindon, and Vineyard and is approximately 45 miles south of Salt Lake City. Orem is one of the principal cities of the Provo-Orem, Utah Metropolitan Statistical Area, which includes all of Utah and Juab counties. The 2019 population estimate was 97,828, while the 2010 population was 88,328 making it the fifth-largest city in Utah. Utah Valley University is located in Orem. The Orem Owlz of the minor league baseball Pioneer League play their home games at the college.</v>
    <v>5986</v>
    <v>5987</v>
    <v>5988</v>
    <v>5989</v>
    <v>5990</v>
    <v>Orem</v>
    <v>5991</v>
    <v>538</v>
    <v>Orem</v>
    <v>mdp/vdpid/5081522270443143170</v>
  </rv>
  <rv s="0">
    <v>536870912</v>
    <v>Longmont</v>
    <v>8489ed9d-bb49-48c8-9d5a-4373c93eb172</v>
    <v>en-US</v>
    <v>Map</v>
  </rv>
  <rv s="1">
    <fb>56.5</fb>
    <v>10</v>
  </rv>
  <rv s="2">
    <v>547</v>
    <v>8</v>
    <v>3496</v>
    <v>0</v>
    <v>Image of Longmont</v>
  </rv>
  <rv s="1">
    <fb>40.171666999999999</fb>
    <v>12</v>
  </rv>
  <rv s="3">
    <v>413</v>
  </rv>
  <rv s="4">
    <v>https://www.bing.com/search?q=longmont+colorado&amp;form=skydnc</v>
    <v>Learn more on Bing</v>
  </rv>
  <rv s="1">
    <fb>-105.109167</fb>
    <v>12</v>
  </rv>
  <rv s="1">
    <fb>96577</fb>
    <v>10</v>
  </rv>
  <rv s="5">
    <v>#VALUE!</v>
    <v>en-US</v>
    <v>8489ed9d-bb49-48c8-9d5a-4373c93eb172</v>
    <v>536870912</v>
    <v>1</v>
    <v>3495</v>
    <v>4</v>
    <v>Longmont</v>
    <v>6</v>
    <v>7</v>
    <v>Map</v>
    <v>8</v>
    <v>9</v>
    <v>529</v>
    <v>5681</v>
    <v>5994</v>
    <v>4</v>
    <v>The City of Longmont is a Home Rule Municipality located in Boulder and Weld counties, Colorado, United States. Longmont is located northeast of the county seat of Boulder and 33 miles north-northwest of the Colorado State Capitol in Denver.</v>
    <v>5995</v>
    <v>5996</v>
    <v>5997</v>
    <v>5998</v>
    <v>5999</v>
    <v>Longmont</v>
    <v>6000</v>
    <v>538</v>
    <v>Longmont</v>
    <v>mdp/vdpid/5083892202493444097</v>
  </rv>
  <rv s="0">
    <v>536870912</v>
    <v>San Marcos</v>
    <v>6eb8d944-7df4-4e4f-af14-a59a0c3ecd77</v>
    <v>en-US</v>
    <v>Map</v>
  </rv>
  <rv s="1">
    <fb>63.168999999999997</fb>
    <v>10</v>
  </rv>
  <rv s="2">
    <v>548</v>
    <v>8</v>
    <v>3502</v>
    <v>0</v>
    <v>Image of San Marcos</v>
  </rv>
  <rv s="1">
    <fb>33.139471499999999</fb>
    <v>12</v>
  </rv>
  <rv s="3">
    <v>414</v>
  </rv>
  <rv s="4">
    <v>https://www.bing.com/search?q=san+marcos+california&amp;form=skydnc</v>
    <v>Learn more on Bing</v>
  </rv>
  <rv s="1">
    <fb>-117.1611533</fb>
    <v>12</v>
  </rv>
  <rv s="1">
    <fb>96847</fb>
    <v>10</v>
  </rv>
  <rv s="5">
    <v>#VALUE!</v>
    <v>en-US</v>
    <v>6eb8d944-7df4-4e4f-af14-a59a0c3ecd77</v>
    <v>536870912</v>
    <v>1</v>
    <v>3501</v>
    <v>4</v>
    <v>San Marcos</v>
    <v>20</v>
    <v>21</v>
    <v>Map</v>
    <v>8</v>
    <v>9</v>
    <v>298</v>
    <v>3107</v>
    <v>6003</v>
    <v>4</v>
    <v>San Marcos is a city in the North County region of San Diego County in the U.S. state of California. As of the 2010 census, the city's population was 83,781.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v>
    <v>6004</v>
    <v>6005</v>
    <v>6006</v>
    <v>6007</v>
    <v>6008</v>
    <v>San Marcos</v>
    <v>6009</v>
    <v>307</v>
    <v>San Marcos</v>
    <v>mdp/vdpid/5073366171084914689</v>
  </rv>
  <rv s="0">
    <v>536870912</v>
    <v>Sandy</v>
    <v>9704bbd6-085b-4cf5-9ae2-18981cee680c</v>
    <v>en-US</v>
    <v>Map</v>
  </rv>
  <rv s="1">
    <fb>57.756734860500003</fb>
    <v>10</v>
  </rv>
  <rv s="2">
    <v>549</v>
    <v>8</v>
    <v>3510</v>
    <v>0</v>
    <v>Image of Sandy</v>
  </rv>
  <rv s="1">
    <fb>40.572499999999998</fb>
    <v>12</v>
  </rv>
  <rv s="3">
    <v>415</v>
  </rv>
  <rv s="4">
    <v>https://www.bing.com/search?q=sandy+utah&amp;form=skydnc</v>
    <v>Learn more on Bing</v>
  </rv>
  <rv s="1">
    <fb>-111.859722</fb>
    <v>12</v>
  </rv>
  <rv s="1">
    <fb>96901</fb>
    <v>10</v>
  </rv>
  <rv s="5">
    <v>#VALUE!</v>
    <v>en-US</v>
    <v>9704bbd6-085b-4cf5-9ae2-18981cee680c</v>
    <v>536870912</v>
    <v>1</v>
    <v>3509</v>
    <v>4</v>
    <v>Sandy</v>
    <v>20</v>
    <v>21</v>
    <v>Map</v>
    <v>8</v>
    <v>9</v>
    <v>2621</v>
    <v>2622</v>
    <v>6012</v>
    <v>4</v>
    <v>Sandy is a city in the Salt Lake City metropolitan area, located in Salt Lake County, Utah, United States. The population of Sandy was 87,461 at the 2010 census, making it the sixth-largest city in Utah. The population is currently estimated to be about 96,380 according to the July 1, 2019 United States Census estimates.</v>
    <v>6013</v>
    <v>6014</v>
    <v>6015</v>
    <v>6016</v>
    <v>6017</v>
    <v>Sandy</v>
    <v>6018</v>
    <v>538</v>
    <v>Sandy</v>
    <v>mdp/vdpid/5081483409444831233</v>
  </rv>
  <rv s="0">
    <v>536870912</v>
    <v>Concord</v>
    <v>57a479fa-f780-454a-b7ea-a66572d82b44</v>
    <v>en-US</v>
    <v>Map</v>
  </rv>
  <rv s="0">
    <v>536870912</v>
    <v>Cabarrus County</v>
    <v>29d7b10c-ab44-7467-9449-408690088578</v>
    <v>en-US</v>
    <v>Map</v>
  </rv>
  <rv s="1">
    <fb>155.55280999999999</fb>
    <v>10</v>
  </rv>
  <rv s="2">
    <v>550</v>
    <v>8</v>
    <v>3516</v>
    <v>0</v>
    <v>Image of Concord</v>
  </rv>
  <rv s="1">
    <fb>35.408672000000003</fb>
    <v>12</v>
  </rv>
  <rv s="4">
    <v>https://www.bing.com/search?q=concord+north+carolina&amp;form=skydnc</v>
    <v>Learn more on Bing</v>
  </rv>
  <rv s="1">
    <fb>-80.579178999999996</fb>
    <v>12</v>
  </rv>
  <rv s="1">
    <fb>94130</fb>
    <v>10</v>
  </rv>
  <rv s="9">
    <v>#VALUE!</v>
    <v>en-US</v>
    <v>57a479fa-f780-454a-b7ea-a66572d82b44</v>
    <v>536870912</v>
    <v>1</v>
    <v>3515</v>
    <v>75</v>
    <v>Concord</v>
    <v>20</v>
    <v>21</v>
    <v>Map</v>
    <v>8</v>
    <v>9</v>
    <v>3191</v>
    <v>6021</v>
    <v>6022</v>
    <v>4</v>
    <v>Concord is a city in Cabarrus County, in the U.S. state of North Carolina. As of the 2010 census, the city had a population of 79,066, with an estimated population in 2019 of 96,341. It is the county seat and the largest city in Cabarrus County. In terms of population, the city of Concord is the second-largest city in the Charlotte metropolitan area and is the 10th most populous city in North Carolina.</v>
    <v>6023</v>
    <v>6024</v>
    <v>6025</v>
    <v>6026</v>
    <v>Concord</v>
    <v>6027</v>
    <v>599</v>
    <v>Concord</v>
    <v>mdp/vdpid/5484948660779220993</v>
  </rv>
  <rv s="0">
    <v>536870912</v>
    <v>Federal Way</v>
    <v>5939a13d-c937-4b15-aac4-a3ee8d69252e</v>
    <v>en-US</v>
    <v>Map</v>
  </rv>
  <rv s="1">
    <fb>54.6487491281</fb>
    <v>10</v>
  </rv>
  <rv s="2">
    <v>551</v>
    <v>8</v>
    <v>3522</v>
    <v>0</v>
    <v>Image of Federal Way</v>
  </rv>
  <rv s="1">
    <fb>47.3151765</fb>
    <v>12</v>
  </rv>
  <rv s="0">
    <v>805306368</v>
    <v>Jim Ferrell (Mayor)</v>
    <v>1c215625-81cc-2f2d-dbec-9160bbc90e19</v>
    <v>en-US</v>
    <v>Generic</v>
  </rv>
  <rv s="3">
    <v>416</v>
  </rv>
  <rv s="4">
    <v>https://www.bing.com/search?q=federal+way+washington&amp;form=skydnc</v>
    <v>Learn more on Bing</v>
  </rv>
  <rv s="1">
    <fb>-122.3346583</fb>
    <v>12</v>
  </rv>
  <rv s="1">
    <fb>97044</fb>
    <v>10</v>
  </rv>
  <rv s="5">
    <v>#VALUE!</v>
    <v>en-US</v>
    <v>5939a13d-c937-4b15-aac4-a3ee8d69252e</v>
    <v>536870912</v>
    <v>1</v>
    <v>3521</v>
    <v>4</v>
    <v>Federal Way</v>
    <v>20</v>
    <v>21</v>
    <v>Map</v>
    <v>8</v>
    <v>9</v>
    <v>2699</v>
    <v>2749</v>
    <v>6030</v>
    <v>4</v>
    <v>Federal Way is a city in King County, Washington, located within the Seattle metropolitan area. The population was 89,306 at the 2010 census and an estimated 96,289 in 2019. Federal Way is the tenth-largest city in Washington and the fifth-largest in King County, according to the Census Bureau's 2019 population estimate.</v>
    <v>6031</v>
    <v>6032</v>
    <v>6034</v>
    <v>6035</v>
    <v>6036</v>
    <v>Federal Way</v>
    <v>6037</v>
    <v>307</v>
    <v>Federal Way</v>
    <v>mdp/vdpid/4860669690285916161</v>
  </rv>
  <rv s="0">
    <v>536870912</v>
    <v>Hesperia</v>
    <v>5b205b03-caf9-4ce3-9205-48e798ccfc84</v>
    <v>en-US</v>
    <v>Map</v>
  </rv>
  <rv s="1">
    <fb>189.61</fb>
    <v>10</v>
  </rv>
  <rv s="2">
    <v>552</v>
    <v>8</v>
    <v>3528</v>
    <v>0</v>
    <v>Image of Hesperia</v>
  </rv>
  <rv s="1">
    <fb>34.427408999999997</fb>
    <v>12</v>
  </rv>
  <rv s="3">
    <v>417</v>
  </rv>
  <rv s="4">
    <v>https://www.bing.com/search?q=hesperia+california&amp;form=skydnc</v>
    <v>Learn more on Bing</v>
  </rv>
  <rv s="1">
    <fb>-117.31483900000001</fb>
    <v>12</v>
  </rv>
  <rv s="1">
    <fb>95274</fb>
    <v>10</v>
  </rv>
  <rv s="5">
    <v>#VALUE!</v>
    <v>en-US</v>
    <v>5b205b03-caf9-4ce3-9205-48e798ccfc84</v>
    <v>536870912</v>
    <v>1</v>
    <v>3527</v>
    <v>4</v>
    <v>Hesperia</v>
    <v>20</v>
    <v>21</v>
    <v>Map</v>
    <v>8</v>
    <v>9</v>
    <v>298</v>
    <v>3994</v>
    <v>6040</v>
    <v>4</v>
    <v>Hesperia is a city in San Bernardino County, California, United States. It is located 35 miles north of downtown San Bernardino in Victor Valley and surrounded by the Mojave Desert. Because of its relatively high elevation and the unique and moderate weather patterns of the region, Hesperia is part of what is locally called the High Desert. The name "Hesperia" means "western land". The 2019 census report estimates that the city has a population of 95,750.</v>
    <v>6041</v>
    <v>6042</v>
    <v>6043</v>
    <v>6044</v>
    <v>6045</v>
    <v>Hesperia</v>
    <v>6046</v>
    <v>307</v>
    <v>Hesperia</v>
    <v>mdp/vdpid/5061307752152825858</v>
  </rv>
  <rv s="0">
    <v>536870912</v>
    <v>Brockton</v>
    <v>e5acd170-7cfe-4469-9f4b-8759d94b6ba1</v>
    <v>en-US</v>
    <v>Map</v>
  </rv>
  <rv s="0">
    <v>536870912</v>
    <v>Plymouth County</v>
    <v>4e920057-8617-1964-4464-ab0401caef74</v>
    <v>en-US</v>
    <v>Map</v>
  </rv>
  <rv s="1">
    <fb>55.943743183300001</fb>
    <v>10</v>
  </rv>
  <rv s="2">
    <v>553</v>
    <v>8</v>
    <v>3534</v>
    <v>0</v>
    <v>Image of Brockton</v>
  </rv>
  <rv s="1">
    <fb>42.083333000000003</fb>
    <v>12</v>
  </rv>
  <rv s="3">
    <v>418</v>
  </rv>
  <rv s="4">
    <v>https://www.bing.com/search?q=brockton+ma+demographic&amp;form=skydnc</v>
    <v>Learn more on Bing</v>
  </rv>
  <rv s="1">
    <fb>-71.018889000000001</fb>
    <v>12</v>
  </rv>
  <rv s="1">
    <fb>95777</fb>
    <v>10</v>
  </rv>
  <rv s="5">
    <v>#VALUE!</v>
    <v>en-US</v>
    <v>e5acd170-7cfe-4469-9f4b-8759d94b6ba1</v>
    <v>536870912</v>
    <v>1</v>
    <v>3533</v>
    <v>4</v>
    <v>Brockton</v>
    <v>20</v>
    <v>21</v>
    <v>Map</v>
    <v>8</v>
    <v>9</v>
    <v>3263</v>
    <v>6049</v>
    <v>6050</v>
    <v>4</v>
    <v>Brockton is a city in Plymouth County, Massachusetts, United States; the population is 95,708 as of 2019. Along with Plymouth, it is one of the two county seats of Plymouth County. It is the seventh largest city in Massachusetts and is sometimes referred to as the "City of Champions", due to the success of native boxers Rocky Marciano and Marvin Hagler, as well as its successful Brockton High School sports programs. Two villages within it are Montello and Campello, both of which have MBTA Commuter Rail Stations and post offices. Campello is the smallest neighborhood, but also the most populous. Brockton hosts a baseball team, the Brockton Rox. It is the second-windiest city in the United States, with an average wind speed of 14.3 mph.</v>
    <v>6051</v>
    <v>6052</v>
    <v>6053</v>
    <v>6054</v>
    <v>6055</v>
    <v>Brockton</v>
    <v>6056</v>
    <v>599</v>
    <v>Brockton</v>
    <v>mdp/vdpid/5488915628804800514</v>
  </rv>
  <rv s="0">
    <v>536870912</v>
    <v>Compton</v>
    <v>f87e883f-1728-4184-970e-7f488ce5812f</v>
    <v>en-US</v>
    <v>Map</v>
  </rv>
  <rv s="1">
    <fb>26.202000000000002</fb>
    <v>10</v>
  </rv>
  <rv s="2">
    <v>554</v>
    <v>8</v>
    <v>3541</v>
    <v>0</v>
    <v>Image of Compton</v>
  </rv>
  <rv s="1">
    <fb>33.896667000000001</fb>
    <v>12</v>
  </rv>
  <rv s="0">
    <v>805306368</v>
    <v>Aja Brown (Mayor)</v>
    <v>cd6fb38d-5083-81b2-00ae-c39d485c0cc2</v>
    <v>en-US</v>
    <v>Generic</v>
  </rv>
  <rv s="3">
    <v>419</v>
  </rv>
  <rv s="4">
    <v>https://www.bing.com/search?q=compton+california&amp;form=skydnc</v>
    <v>Learn more on Bing</v>
  </rv>
  <rv s="1">
    <fb>-118.22499999999999</fb>
    <v>12</v>
  </rv>
  <rv s="1">
    <fb>96617</fb>
    <v>10</v>
  </rv>
  <rv s="5">
    <v>#VALUE!</v>
    <v>en-US</v>
    <v>f87e883f-1728-4184-970e-7f488ce5812f</v>
    <v>536870912</v>
    <v>1</v>
    <v>3540</v>
    <v>4</v>
    <v>Compton</v>
    <v>20</v>
    <v>21</v>
    <v>Map</v>
    <v>8</v>
    <v>9</v>
    <v>298</v>
    <v>299</v>
    <v>6059</v>
    <v>4</v>
    <v>Compton is a city in southern Los Angeles County, California, United States, situated south of downtown Los Angeles. Compton is one of the oldest cities in the county and, on May 11, 1888, was the eighth city in California to incorporate. As of the 2010 United States Census, the city had a total population of 96,456. It is known as the "Hub City" due to its geographic centrality in Los Angeles County. Neighborhoods in Compton include Sunny Cove, Leland, Downtown Compton, and Richland Farms. The city is generally a working-class community, with some middle-class neighborhoods and poor neighborhoods.</v>
    <v>6060</v>
    <v>6061</v>
    <v>6063</v>
    <v>6064</v>
    <v>6065</v>
    <v>Compton</v>
    <v>6066</v>
    <v>307</v>
    <v>Compton</v>
    <v>mdp/vdpid/5059792246887415809</v>
  </rv>
  <rv s="0">
    <v>536870912</v>
    <v>Flint</v>
    <v>97cd2a19-a42a-4b32-a5e8-57681065184b</v>
    <v>en-US</v>
    <v>Map</v>
  </rv>
  <rv s="0">
    <v>536870912</v>
    <v>Genesee County</v>
    <v>59ffb035-7647-854d-af9c-0e82b765146e</v>
    <v>en-US</v>
    <v>Map</v>
  </rv>
  <rv s="1">
    <fb>88.21</fb>
    <v>10</v>
  </rv>
  <rv s="2">
    <v>555</v>
    <v>8</v>
    <v>3547</v>
    <v>0</v>
    <v>Image of Flint</v>
  </rv>
  <rv s="1">
    <fb>43.009920000000001</fb>
    <v>12</v>
  </rv>
  <rv s="3">
    <v>420</v>
  </rv>
  <rv s="4">
    <v>https://www.bing.com/search?q=flint+michigan&amp;form=skydnc</v>
    <v>Learn more on Bing</v>
  </rv>
  <rv s="1">
    <fb>-83.685108999999997</fb>
    <v>12</v>
  </rv>
  <rv s="1">
    <fb>95943</fb>
    <v>10</v>
  </rv>
  <rv s="5">
    <v>#VALUE!</v>
    <v>en-US</v>
    <v>97cd2a19-a42a-4b32-a5e8-57681065184b</v>
    <v>536870912</v>
    <v>1</v>
    <v>3546</v>
    <v>4</v>
    <v>Flint</v>
    <v>20</v>
    <v>21</v>
    <v>Map</v>
    <v>8</v>
    <v>9</v>
    <v>1318</v>
    <v>6069</v>
    <v>6070</v>
    <v>4</v>
    <v>Flint is the largest city and seat of Genesee County, Michigan, United States. Located along the Flint River, 66 miles northwest of Detroit, it is a principal city within the region known as Mid Michigan. According to the 2010 census, Flint has a population of 102,434, making it the seventh largest city in Michigan. The Flint metropolitan area is located entirely within Genesee County. It is the fourth largest metropolitan area in Michigan with a population of 425,790 in 2010. The city was incorporated in 1855.</v>
    <v>6071</v>
    <v>6072</v>
    <v>6073</v>
    <v>6074</v>
    <v>6075</v>
    <v>Flint</v>
    <v>6076</v>
    <v>599</v>
    <v>Flint</v>
    <v>mdp/vdpid/5478944426220847105</v>
  </rv>
  <rv s="0">
    <v>536870912</v>
    <v>Erie</v>
    <v>d2df2a78-0a17-40bc-8465-c9eb37d722ba</v>
    <v>en-US</v>
    <v>Map</v>
  </rv>
  <rv s="0">
    <v>536870912</v>
    <v>Erie County</v>
    <v>3980298b-94d8-6430-9dc8-89d483f55ca9</v>
    <v>en-US</v>
    <v>Map</v>
  </rv>
  <rv s="1">
    <fb>50.168069697208303</fb>
    <v>10</v>
  </rv>
  <rv s="2">
    <v>556</v>
    <v>8</v>
    <v>3554</v>
    <v>0</v>
    <v>Image of Erie</v>
  </rv>
  <rv s="1">
    <fb>42.129561000000002</fb>
    <v>12</v>
  </rv>
  <rv s="0">
    <v>805306368</v>
    <v>Joe Schember (Mayor)</v>
    <v>7b0557d5-a46b-c1b3-a04e-a0b479cc8f6e</v>
    <v>en-US</v>
    <v>Generic</v>
  </rv>
  <rv s="3">
    <v>421</v>
  </rv>
  <rv s="4">
    <v>https://www.bing.com/search?q=erie+pennsylvania&amp;form=skydnc</v>
    <v>Learn more on Bing</v>
  </rv>
  <rv s="1">
    <fb>-80.085213999999993</fb>
    <v>12</v>
  </rv>
  <rv s="1">
    <fb>96471</fb>
    <v>10</v>
  </rv>
  <rv s="5">
    <v>#VALUE!</v>
    <v>en-US</v>
    <v>d2df2a78-0a17-40bc-8465-c9eb37d722ba</v>
    <v>536870912</v>
    <v>1</v>
    <v>3553</v>
    <v>4</v>
    <v>Erie</v>
    <v>20</v>
    <v>21</v>
    <v>Map</v>
    <v>8</v>
    <v>9</v>
    <v>2132</v>
    <v>6079</v>
    <v>6080</v>
    <v>4</v>
    <v>Erie is a city on the south shore of Lake Erie and the county seat of Erie County, Pennsylvania, United States. The city was named for the Native American Erie people who lived in the area until the mid-17th century. Erie is the fourth-largest city in Pennsylvania, and the largest city in Northwestern Pennsylvania, with a population of 101,786 at the 2010 census. The estimated population in 2019 had decreased to 95,508. The Erie metropolitan area, equivalent to all of Erie County, consists of 276,207 residents. The Erie-Meadville combined statistical area had a population of 369,331, as of the 2010 Census.</v>
    <v>6081</v>
    <v>6082</v>
    <v>6084</v>
    <v>6085</v>
    <v>6086</v>
    <v>Erie</v>
    <v>6087</v>
    <v>599</v>
    <v>Erie</v>
    <v>mdp/vdpid/5480459008101842945</v>
  </rv>
  <rv s="0">
    <v>536870912</v>
    <v>New Bedford</v>
    <v>7d521f83-e23e-47d2-8486-7e25cdc7822b</v>
    <v>en-US</v>
    <v>Map</v>
  </rv>
  <rv s="0">
    <v>536870912</v>
    <v>Bristol County</v>
    <v>cda34fe1-d4eb-1746-83ae-9e86068d2ddb</v>
    <v>en-US</v>
    <v>Map</v>
  </rv>
  <rv s="1">
    <fb>62.5</fb>
    <v>10</v>
  </rv>
  <rv s="2">
    <v>557</v>
    <v>8</v>
    <v>3561</v>
    <v>0</v>
    <v>Image of New Bedford</v>
  </rv>
  <rv s="1">
    <fb>41.636111</fb>
    <v>12</v>
  </rv>
  <rv s="3">
    <v>422</v>
  </rv>
  <rv s="4">
    <v>https://www.bing.com/search?q=new+bedford+massachusetts&amp;form=skydnc</v>
    <v>Learn more on Bing</v>
  </rv>
  <rv s="1">
    <fb>-70.934721999999994</fb>
    <v>12</v>
  </rv>
  <rv s="1">
    <fb>95315</fb>
    <v>10</v>
  </rv>
  <rv s="5">
    <v>#VALUE!</v>
    <v>en-US</v>
    <v>7d521f83-e23e-47d2-8486-7e25cdc7822b</v>
    <v>536870912</v>
    <v>1</v>
    <v>3560</v>
    <v>4</v>
    <v>New Bedford</v>
    <v>20</v>
    <v>21</v>
    <v>Map</v>
    <v>8</v>
    <v>9</v>
    <v>3263</v>
    <v>6090</v>
    <v>6091</v>
    <v>4</v>
    <v>New Bedford is a city in Bristol County, Massachusetts, United States. As of the 2010 census, the city had a total population of 95,072, making it the sixth-largest city in Massachusetts. New Bedford is nicknamed "The Whaling City" because it was one of the world's most important whaling ports in the nineteenth century, along with Nantucket, Massachusetts, and New London, Connecticut. New Bedford, Fall River and Taunton are the three largest cities in the South Coast region of Massachusetts. The city is known for its fishing fleet and accompanying seafood industry, as well as for its high concentration of Portuguese Americans.</v>
    <v>6092</v>
    <v>6093</v>
    <v>6094</v>
    <v>6095</v>
    <v>6096</v>
    <v>New Bedford</v>
    <v>6097</v>
    <v>599</v>
    <v>New Bedford</v>
    <v>mdp/vdpid/5488963552653869057</v>
  </rv>
  <rv s="0">
    <v>536870912</v>
    <v>Fishers</v>
    <v>8d8b2018-658a-4f39-002b-8f9beadecd48</v>
    <v>en-US</v>
    <v>Map</v>
  </rv>
  <rv s="1">
    <fb>97.590751997460501</fb>
    <v>10</v>
  </rv>
  <rv s="2">
    <v>558</v>
    <v>8</v>
    <v>3566</v>
    <v>0</v>
    <v>Image of Fishers</v>
  </rv>
  <rv s="1">
    <fb>39.956111</fb>
    <v>12</v>
  </rv>
  <rv s="3">
    <v>423</v>
  </rv>
  <rv s="4">
    <v>https://www.bing.com/search?q=fishers+indiana&amp;form=skydnc</v>
    <v>Learn more on Bing</v>
  </rv>
  <rv s="1">
    <fb>-86.012777999999997</fb>
    <v>12</v>
  </rv>
  <rv s="1">
    <fb>90127</fb>
    <v>10</v>
  </rv>
  <rv s="5">
    <v>#VALUE!</v>
    <v>en-US</v>
    <v>8d8b2018-658a-4f39-002b-8f9beadecd48</v>
    <v>536870912</v>
    <v>1</v>
    <v>3565</v>
    <v>4</v>
    <v>Fishers</v>
    <v>20</v>
    <v>21</v>
    <v>Map</v>
    <v>8</v>
    <v>755</v>
    <v>825</v>
    <v>5848</v>
    <v>6100</v>
    <v>4</v>
    <v>Fishers is a city in Fall Creek and Delaware townships, Hamilton County, Indiana, United States. As of the 2010 census the population was 76,794, and by 2019 the estimated population was 95,310. A suburb of Indianapolis, Fishers has grown rapidly in recent decades: about 350 people lived there in 1963, 2,000 in 1980, and only 7,500 as recently as 1990.</v>
    <v>6101</v>
    <v>6102</v>
    <v>6103</v>
    <v>6104</v>
    <v>6105</v>
    <v>Fishers</v>
    <v>6106</v>
    <v>3779</v>
    <v>Fishers</v>
    <v>mdp/vdpid/5478463600655859713</v>
  </rv>
  <rv s="0">
    <v>536870912</v>
    <v>Sunrise</v>
    <v>67f28540-3cf4-4da4-8417-cc4d6b807ecd</v>
    <v>en-US</v>
    <v>Map</v>
  </rv>
  <rv s="1">
    <fb>47.655781230199999</fb>
    <v>10</v>
  </rv>
  <rv s="2">
    <v>559</v>
    <v>8</v>
    <v>3572</v>
    <v>0</v>
    <v>Image of Sunrise</v>
  </rv>
  <rv s="1">
    <fb>26.1692076</fb>
    <v>12</v>
  </rv>
  <rv s="3">
    <v>424</v>
  </rv>
  <rv s="4">
    <v>https://www.bing.com/search?q=sunrise+florida&amp;form=skydnc</v>
    <v>Learn more on Bing</v>
  </rv>
  <rv s="1">
    <fb>-80.293713600000004</fb>
    <v>12</v>
  </rv>
  <rv s="1">
    <fb>95458</fb>
    <v>10</v>
  </rv>
  <rv s="5">
    <v>#VALUE!</v>
    <v>en-US</v>
    <v>67f28540-3cf4-4da4-8417-cc4d6b807ecd</v>
    <v>536870912</v>
    <v>1</v>
    <v>3571</v>
    <v>4</v>
    <v>Sunrise</v>
    <v>20</v>
    <v>21</v>
    <v>Map</v>
    <v>8</v>
    <v>9</v>
    <v>3139</v>
    <v>4373</v>
    <v>6109</v>
    <v>4</v>
    <v>Sunrise is a city in central-western Broward County, Florida, United States, in the Miami metropolitan area. It was incorporated in 1961 by Norman Johnson – a developer whose Upside-Down House attracted buyers to what was then a remote area. As of the 2010 census, the city had a total population of 84,439. It is a principal city of the Miami metropolitan area, which was home to an estimated 6,012,331 people at the 2015 census.</v>
    <v>6110</v>
    <v>6111</v>
    <v>6112</v>
    <v>6113</v>
    <v>6114</v>
    <v>Sunrise</v>
    <v>6115</v>
    <v>599</v>
    <v>Sunrise</v>
    <v>mdp/vdpid/5502059663417409537</v>
  </rv>
  <rv s="0">
    <v>536870912</v>
    <v>Roswell</v>
    <v>750f64a8-acc3-4fc6-89bd-3b69c5cecb19</v>
    <v>en-US</v>
    <v>Map</v>
  </rv>
  <rv s="1">
    <fb>108.650001229</fb>
    <v>10</v>
  </rv>
  <rv s="2">
    <v>560</v>
    <v>8</v>
    <v>3579</v>
    <v>0</v>
    <v>Image of Roswell</v>
  </rv>
  <rv s="1">
    <fb>34.033889000000002</fb>
    <v>12</v>
  </rv>
  <rv s="3">
    <v>425</v>
  </rv>
  <rv s="4">
    <v>https://www.bing.com/search?q=roswell+georgia&amp;form=skydnc</v>
    <v>Learn more on Bing</v>
  </rv>
  <rv s="1">
    <fb>-84.344166999999999</fb>
    <v>12</v>
  </rv>
  <rv s="1">
    <fb>94650</fb>
    <v>10</v>
  </rv>
  <rv s="5">
    <v>#VALUE!</v>
    <v>en-US</v>
    <v>750f64a8-acc3-4fc6-89bd-3b69c5cecb19</v>
    <v>536870912</v>
    <v>1</v>
    <v>3578</v>
    <v>4</v>
    <v>Roswell</v>
    <v>20</v>
    <v>21</v>
    <v>Map</v>
    <v>8</v>
    <v>9</v>
    <v>3400</v>
    <v>5574</v>
    <v>6118</v>
    <v>4</v>
    <v>Roswell is a city in north Fulton County, Georgia, United States. In the official 2010 U.S. Census it had a population of 88,346. The 2019 estimated population was 94,763, making Roswell the state's eighth-largest city. A suburb of Atlanta, Roswell has an affluent historic district.</v>
    <v>6119</v>
    <v>6120</v>
    <v>6121</v>
    <v>6122</v>
    <v>6123</v>
    <v>Roswell</v>
    <v>6124</v>
    <v>599</v>
    <v>Roswell</v>
    <v>mdp/vdpid/5484628258215428097</v>
  </rv>
  <rv s="0">
    <v>536870912</v>
    <v>Menifee</v>
    <v>66c47add-8cc6-c92e-8094-1fc5c996dc24</v>
    <v>en-US</v>
    <v>Map</v>
  </rv>
  <rv s="1">
    <fb>120.711</fb>
    <v>10</v>
  </rv>
  <rv s="2">
    <v>561</v>
    <v>8</v>
    <v>3585</v>
    <v>0</v>
    <v>Image of Menifee</v>
  </rv>
  <rv s="1">
    <fb>33.690832999999998</fb>
    <v>12</v>
  </rv>
  <rv s="3">
    <v>426</v>
  </rv>
  <rv s="4">
    <v>https://www.bing.com/search?q=menifee+california&amp;form=skydnc</v>
    <v>Learn more on Bing</v>
  </rv>
  <rv s="1">
    <fb>-117.185</fb>
    <v>12</v>
  </rv>
  <rv s="1">
    <fb>92595</fb>
    <v>10</v>
  </rv>
  <rv s="5">
    <v>#VALUE!</v>
    <v>en-US</v>
    <v>66c47add-8cc6-c92e-8094-1fc5c996dc24</v>
    <v>536870912</v>
    <v>1</v>
    <v>3584</v>
    <v>4</v>
    <v>Menifee</v>
    <v>20</v>
    <v>21</v>
    <v>Map</v>
    <v>8</v>
    <v>9</v>
    <v>298</v>
    <v>3640</v>
    <v>6127</v>
    <v>4</v>
    <v>Menifee is a city in Riverside County, California, United States, and part of the Los Angeles Combined Statistical Area. The city is centrally located in the heart of Southern California, in the Menifee Valley. It is almost 15 miles north of Temecula and just north of Murrieta. Menifee is roughly 46 square miles in size and has an elevation of 1,424 feet. The incorporated City of Menifee includes the communities of Sun City, Quail Valley, Paloma Valley, and Romoland.</v>
    <v>6128</v>
    <v>6129</v>
    <v>6130</v>
    <v>6131</v>
    <v>6132</v>
    <v>Menifee</v>
    <v>6133</v>
    <v>307</v>
    <v>Menifee</v>
    <v>mdp/vdpid/5073343222453895170</v>
  </rv>
  <rv s="0">
    <v>536870912</v>
    <v>Tracy</v>
    <v>9f2bebe9-f5f3-4b24-b90a-9cfe9e74cf20</v>
    <v>en-US</v>
    <v>Map</v>
  </rv>
  <rv s="1">
    <fb>57.34</fb>
    <v>10</v>
  </rv>
  <rv s="2">
    <v>562</v>
    <v>8</v>
    <v>3591</v>
    <v>0</v>
    <v>Image of Tracy</v>
  </rv>
  <rv s="1">
    <fb>37.738056</fb>
    <v>12</v>
  </rv>
  <rv s="3">
    <v>427</v>
  </rv>
  <rv s="4">
    <v>https://www.bing.com/search?q=tracy+california&amp;form=skydnc</v>
    <v>Learn more on Bing</v>
  </rv>
  <rv s="1">
    <fb>-121.43388899999999</fb>
    <v>12</v>
  </rv>
  <rv s="1">
    <fb>91812</fb>
    <v>10</v>
  </rv>
  <rv s="5">
    <v>#VALUE!</v>
    <v>en-US</v>
    <v>9f2bebe9-f5f3-4b24-b90a-9cfe9e74cf20</v>
    <v>536870912</v>
    <v>1</v>
    <v>3590</v>
    <v>4</v>
    <v>Tracy</v>
    <v>20</v>
    <v>21</v>
    <v>Map</v>
    <v>8</v>
    <v>9</v>
    <v>298</v>
    <v>3669</v>
    <v>6136</v>
    <v>4</v>
    <v>Tracy is the second most populated city in San Joaquin County, California, United States. The population was 82,922 at the 2010 census. Tracy is located inside a geographic triangle formed by Interstate 205 on the north side of the city, Interstate 5 to the east, and Interstate 580 to the southwest. Tracy's motto, included on the city's website, is: "Think Inside The Triangle".</v>
    <v>6137</v>
    <v>6138</v>
    <v>6139</v>
    <v>6140</v>
    <v>6141</v>
    <v>Tracy</v>
    <v>6142</v>
    <v>307</v>
    <v>Tracy</v>
    <v>mdp/vdpid/5058006709545467905</v>
  </rv>
  <rv s="0">
    <v>536870912</v>
    <v>Plantation</v>
    <v>ff54e781-d8ab-4aea-828e-b3668cb209a3</v>
    <v>en-US</v>
    <v>Map</v>
  </rv>
  <rv s="1">
    <fb>56.798439259699997</fb>
    <v>10</v>
  </rv>
  <rv s="2">
    <v>563</v>
    <v>8</v>
    <v>3597</v>
    <v>0</v>
    <v>Image of Plantation</v>
  </rv>
  <rv s="1">
    <fb>26.128275899999998</fb>
    <v>12</v>
  </rv>
  <rv s="3">
    <v>428</v>
  </rv>
  <rv s="4">
    <v>https://www.bing.com/search?q=plantation+florida&amp;form=skydnc</v>
    <v>Learn more on Bing</v>
  </rv>
  <rv s="1">
    <fb>-80.242374100000006</fb>
    <v>12</v>
  </rv>
  <rv s="1">
    <fb>94288</fb>
    <v>10</v>
  </rv>
  <rv s="5">
    <v>#VALUE!</v>
    <v>en-US</v>
    <v>ff54e781-d8ab-4aea-828e-b3668cb209a3</v>
    <v>536870912</v>
    <v>1</v>
    <v>3596</v>
    <v>4</v>
    <v>Plantation</v>
    <v>20</v>
    <v>21</v>
    <v>Map</v>
    <v>8</v>
    <v>9</v>
    <v>3139</v>
    <v>4373</v>
    <v>6145</v>
    <v>4</v>
    <v>Plantation is a city in Broward County, Florida, United States. As of the 2010 United States Census the population was 84,955. It is a principal city of the Miami metropolitan area. The city's name comes from the previous part-owner of the land, the Everglades Plantation Company, and their attempts to establish a rice plantation in the area.</v>
    <v>6146</v>
    <v>6147</v>
    <v>6148</v>
    <v>6149</v>
    <v>6150</v>
    <v>Plantation</v>
    <v>6151</v>
    <v>599</v>
    <v>Plantation</v>
    <v>mdp/vdpid/5502060006998016001</v>
  </rv>
  <rv s="0">
    <v>536870912</v>
    <v>Quincy</v>
    <v>06e5cd0e-567a-4ed3-959a-28f597945ce8</v>
    <v>en-US</v>
    <v>Map</v>
  </rv>
  <rv s="0">
    <v>536870912</v>
    <v>Norfolk County</v>
    <v>eaa431cd-02d9-4291-327a-6b359c950c9d</v>
    <v>en-US</v>
    <v>Map</v>
  </rv>
  <rv s="1">
    <fb>69.670680168000004</fb>
    <v>10</v>
  </rv>
  <rv s="2">
    <v>564</v>
    <v>8</v>
    <v>3603</v>
    <v>0</v>
    <v>Image of Quincy</v>
  </rv>
  <rv s="1">
    <fb>42.25</fb>
    <v>12</v>
  </rv>
  <rv s="0">
    <v>805306368</v>
    <v>Thomas P. Koch (Mayor)</v>
    <v>6714bcaf-b830-a2d8-2387-11547b34de41</v>
    <v>en-US</v>
    <v>Generic</v>
  </rv>
  <rv s="3">
    <v>429</v>
  </rv>
  <rv s="4">
    <v>https://www.bing.com/search?q=quincy+massachusetts&amp;form=skydnc</v>
    <v>Learn more on Bing</v>
  </rv>
  <rv s="1">
    <fb>-71</fb>
    <v>12</v>
  </rv>
  <rv s="1">
    <fb>94580</fb>
    <v>10</v>
  </rv>
  <rv s="5">
    <v>#VALUE!</v>
    <v>en-US</v>
    <v>06e5cd0e-567a-4ed3-959a-28f597945ce8</v>
    <v>536870912</v>
    <v>1</v>
    <v>3602</v>
    <v>4</v>
    <v>Quincy</v>
    <v>20</v>
    <v>21</v>
    <v>Map</v>
    <v>8</v>
    <v>9</v>
    <v>3263</v>
    <v>6154</v>
    <v>6155</v>
    <v>4</v>
    <v>Quincy is a U.S. city in Norfolk County, Massachusetts. It is the largest city in the county and a part of Metropolitan Boston as one of Boston's immediate southern suburbs. Its population in 2010 was 92,271, making it the eighth-largest city in the state. Known as the "City of Presidents", Quincy is the birthplace of two U.S. presidents—John Adams and his son John Quincy Adams—as well as John Hancock, a President of the Continental Congress and the first signer of the Declaration of Independence, as well as being the first and third Governor of Massachusetts.</v>
    <v>6156</v>
    <v>6157</v>
    <v>6159</v>
    <v>6160</v>
    <v>6161</v>
    <v>Quincy</v>
    <v>6162</v>
    <v>599</v>
    <v>Quincy</v>
    <v>mdp/vdpid/5488186438820298753</v>
  </rv>
  <rv s="0">
    <v>536870912</v>
    <v>Portsmouth</v>
    <v>dc2e3836-f2e1-4e48-a931-9a94ba9cf32d</v>
    <v>en-US</v>
    <v>Map</v>
  </rv>
  <rv s="1">
    <fb>120.693445942</fb>
    <v>10</v>
  </rv>
  <rv s="2">
    <v>565</v>
    <v>8</v>
    <v>3608</v>
    <v>0</v>
    <v>Image of Portsmouth</v>
  </rv>
  <rv s="4">
    <v>https://www.bing.com/search?q=portsmouth+virginia&amp;form=skydnc</v>
    <v>Learn more on Bing</v>
  </rv>
  <rv s="1">
    <fb>94632</fb>
    <v>10</v>
  </rv>
  <rv s="13">
    <v>#VALUE!</v>
    <v>en-US</v>
    <v>dc2e3836-f2e1-4e48-a931-9a94ba9cf32d</v>
    <v>536870912</v>
    <v>1</v>
    <v>3607</v>
    <v>337</v>
    <v>Portsmouth</v>
    <v>33</v>
    <v>21</v>
    <v>Map</v>
    <v>8</v>
    <v>9</v>
    <v>3530</v>
    <v>6165</v>
    <v>4</v>
    <v>Portsmouth is an independent city in the Commonwealth of Virginia. As of the 2010 census, the population was 95,535. It is part of the Hampton Roads metropolitan area. The Norfolk Naval Shipyard and Naval Medical Center Portsmouth are historic and active U.S. Navy facilities located in Portsmouth.</v>
    <v>6166</v>
    <v>6167</v>
    <v>Portsmouth</v>
    <v>6168</v>
    <v>1042</v>
    <v>Portsmouth</v>
    <v>mdp/vdpid/10037712</v>
  </rv>
  <rv s="0">
    <v>536870912</v>
    <v>Mission Viejo</v>
    <v>7b87d03d-fe83-4c3f-8fc7-a5f4b2becabf</v>
    <v>en-US</v>
    <v>Map</v>
  </rv>
  <rv s="1">
    <fb>46.939</fb>
    <v>10</v>
  </rv>
  <rv s="2">
    <v>566</v>
    <v>8</v>
    <v>3615</v>
    <v>0</v>
    <v>Image of Mission Viejo</v>
  </rv>
  <rv s="1">
    <fb>33.612777999999999</fb>
    <v>12</v>
  </rv>
  <rv s="3">
    <v>430</v>
  </rv>
  <rv s="4">
    <v>https://www.bing.com/search?q=mission+viejo+california&amp;form=skydnc</v>
    <v>Learn more on Bing</v>
  </rv>
  <rv s="1">
    <fb>-117.656111</fb>
    <v>12</v>
  </rv>
  <rv s="1">
    <fb>95202</fb>
    <v>10</v>
  </rv>
  <rv s="5">
    <v>#VALUE!</v>
    <v>en-US</v>
    <v>7b87d03d-fe83-4c3f-8fc7-a5f4b2becabf</v>
    <v>536870912</v>
    <v>1</v>
    <v>3614</v>
    <v>4</v>
    <v>Mission Viejo</v>
    <v>20</v>
    <v>21</v>
    <v>Map</v>
    <v>8</v>
    <v>9</v>
    <v>298</v>
    <v>3620</v>
    <v>6171</v>
    <v>4</v>
    <v>Mission Viejo is a commuter city located within Orange County, California, United States, in the Saddleback Valley. Mission Viejo is considered one of the largest master-planned communities ever built under a single project in the United States and is rivaled only by Highlands Ranch, Colorado in size. Its population as of 2019 was estimated at 94,381.</v>
    <v>6172</v>
    <v>6173</v>
    <v>6174</v>
    <v>6175</v>
    <v>6176</v>
    <v>Mission Viejo</v>
    <v>6177</v>
    <v>307</v>
    <v>Mission Viejo</v>
    <v>mdp/vdpid/5073315517750575105</v>
  </rv>
  <rv s="0">
    <v>536870912</v>
    <v>Chino</v>
    <v>0cb450c1-76c8-4eef-88a2-412d655f8083</v>
    <v>en-US</v>
    <v>Map</v>
  </rv>
  <rv s="1">
    <fb>76.799000000000007</fb>
    <v>10</v>
  </rv>
  <rv s="2">
    <v>567</v>
    <v>8</v>
    <v>3623</v>
    <v>0</v>
    <v>Image of Chino</v>
  </rv>
  <rv s="1">
    <fb>34.017778</fb>
    <v>12</v>
  </rv>
  <rv s="3">
    <v>431</v>
  </rv>
  <rv s="4">
    <v>https://www.bing.com/search?q=chino+california&amp;form=skydnc</v>
    <v>Learn more on Bing</v>
  </rv>
  <rv s="1">
    <fb>-117.69</fb>
    <v>12</v>
  </rv>
  <rv s="1">
    <fb>91583</fb>
    <v>10</v>
  </rv>
  <rv s="5">
    <v>#VALUE!</v>
    <v>en-US</v>
    <v>0cb450c1-76c8-4eef-88a2-412d655f8083</v>
    <v>536870912</v>
    <v>1</v>
    <v>3622</v>
    <v>4</v>
    <v>Chino</v>
    <v>20</v>
    <v>21</v>
    <v>Map</v>
    <v>8</v>
    <v>9</v>
    <v>298</v>
    <v>3994</v>
    <v>6180</v>
    <v>4</v>
    <v>Chino is a city in the western end of San Bernardino County, California, United States, with Los Angeles County to its west and Orange County to its south in the Southern California region. Chino is adjacent to Chino Hills, California. Chino's surroundings have long been a center of agriculture and dairy farming, providing milk products in Southern California and much of the southwestern United States. Chino's agricultural history dates back to the Spanish land grant forming Rancho Santa Ana del Chino. The area specialized in orchard, row crops and dairy.</v>
    <v>6181</v>
    <v>6182</v>
    <v>6183</v>
    <v>6184</v>
    <v>6185</v>
    <v>Chino</v>
    <v>6186</v>
    <v>307</v>
    <v>Chino</v>
    <v>mdp/vdpid/5061299609482035201</v>
  </rv>
  <rv s="0">
    <v>536870912</v>
    <v>Lynn</v>
    <v>5dbcd471-813e-49b0-a660-8117b9acac77</v>
    <v>en-US</v>
    <v>Map</v>
  </rv>
  <rv s="0">
    <v>536870912</v>
    <v>Essex County</v>
    <v>523c20ff-4981-377d-f882-5579b21a074a</v>
    <v>en-US</v>
    <v>Map</v>
  </rv>
  <rv s="1">
    <fb>34.964839489500001</fb>
    <v>10</v>
  </rv>
  <rv s="2">
    <v>568</v>
    <v>8</v>
    <v>3629</v>
    <v>0</v>
    <v>Image of Lynn</v>
  </rv>
  <rv s="1">
    <fb>42.464410000000001</fb>
    <v>12</v>
  </rv>
  <rv s="0">
    <v>805306368</v>
    <v>Thomas M. McGee (Mayor)</v>
    <v>699a9550-1d73-b3e8-bc93-ec63f456f03b</v>
    <v>en-US</v>
    <v>Generic</v>
  </rv>
  <rv s="3">
    <v>432</v>
  </rv>
  <rv s="4">
    <v>https://www.bing.com/search?q=lynn+massachusetts&amp;form=skydnc</v>
    <v>Learn more on Bing</v>
  </rv>
  <rv s="1">
    <fb>-70.948511999999994</fb>
    <v>12</v>
  </rv>
  <rv s="1">
    <fb>94654</fb>
    <v>10</v>
  </rv>
  <rv s="5">
    <v>#VALUE!</v>
    <v>en-US</v>
    <v>5dbcd471-813e-49b0-a660-8117b9acac77</v>
    <v>536870912</v>
    <v>1</v>
    <v>3628</v>
    <v>4</v>
    <v>Lynn</v>
    <v>20</v>
    <v>21</v>
    <v>Map</v>
    <v>8</v>
    <v>9</v>
    <v>3263</v>
    <v>6189</v>
    <v>6190</v>
    <v>4</v>
    <v>Lynn is the 9th largest municipality in Massachusetts and the largest city in Essex County. Situated on the Atlantic Ocean, 3.7 miles north of the Boston city line at Suffolk Downs, Lynn is part of Greater Boston's urban inner core. Settled by Europeans in 1629, Lynn is the 5th oldest colonial settlement in the Commonwealth. An early industrial center, Lynn was long colloquially referred to as the "City of Sin", owing to its historical reputation for crime and vice. Today, however, the city is known for its contemporary public art, immigrant population, historic architecture, downtown cultural district, loft-style apartments, and public parks and open spaces, which include the oceanfront Lynn Shore Reservation; the 2,200-acre, Frederick Law Olmsted-designed Lynn Woods Reservation; and the High Rock Tower Reservation. Lynn also is home to Lynn Heritage State Park, the southernmost portion of the Essex Coastal Scenic Byway, and the seaside, National Register-listed Diamond Historic District.</v>
    <v>6191</v>
    <v>6192</v>
    <v>6194</v>
    <v>6195</v>
    <v>6196</v>
    <v>Lynn</v>
    <v>6197</v>
    <v>599</v>
    <v>Lynn</v>
    <v>mdp/vdpid/5488182007571677186</v>
  </rv>
  <rv s="0">
    <v>536870912</v>
    <v>Edmond</v>
    <v>b987b43b-892d-4064-bd61-04af41c850ba</v>
    <v>en-US</v>
    <v>Map</v>
  </rv>
  <rv s="1">
    <fb>87.9</fb>
    <v>10</v>
  </rv>
  <rv s="2">
    <v>569</v>
    <v>8</v>
    <v>3635</v>
    <v>0</v>
    <v>Image of Edmond</v>
  </rv>
  <rv s="1">
    <fb>35.65</fb>
    <v>12</v>
  </rv>
  <rv s="3">
    <v>433</v>
  </rv>
  <rv s="4">
    <v>https://www.bing.com/search?q=edmond+oklahoma&amp;form=skydnc</v>
    <v>Learn more on Bing</v>
  </rv>
  <rv s="1">
    <fb>-97.466667000000001</fb>
    <v>12</v>
  </rv>
  <rv s="1">
    <fb>93127</fb>
    <v>10</v>
  </rv>
  <rv s="5">
    <v>#VALUE!</v>
    <v>en-US</v>
    <v>b987b43b-892d-4064-bd61-04af41c850ba</v>
    <v>536870912</v>
    <v>1</v>
    <v>3634</v>
    <v>4</v>
    <v>Edmond</v>
    <v>20</v>
    <v>21</v>
    <v>Map</v>
    <v>8</v>
    <v>9</v>
    <v>2026</v>
    <v>2064</v>
    <v>6200</v>
    <v>4</v>
    <v>Edmond is a city in Oklahoma County, Oklahoma, United States, and a part of the Oklahoma City metropolitan area in the central part of the state. The population is approximately 94,054, according to estimates from ESRI. Edmond is the fifth largest city in the state of Oklahoma.</v>
    <v>6201</v>
    <v>6202</v>
    <v>6203</v>
    <v>6204</v>
    <v>6205</v>
    <v>Edmond</v>
    <v>6206</v>
    <v>11</v>
    <v>Edmond</v>
    <v>mdp/vdpid/5095372449403371521</v>
  </rv>
  <rv s="0">
    <v>536870912</v>
    <v>Dearborn</v>
    <v>18cc4c84-0736-4aee-98ba-98f5faf0ddd2</v>
    <v>en-US</v>
    <v>Map</v>
  </rv>
  <rv s="1">
    <fb>63.454708703199998</fb>
    <v>10</v>
  </rv>
  <rv s="2">
    <v>570</v>
    <v>8</v>
    <v>3641</v>
    <v>0</v>
    <v>Image of Dearborn</v>
  </rv>
  <rv s="1">
    <fb>42.322141000000002</fb>
    <v>12</v>
  </rv>
  <rv s="4">
    <v>https://www.bing.com/search?q=dearborn+michigan&amp;form=skydnc</v>
    <v>Learn more on Bing</v>
  </rv>
  <rv s="1">
    <fb>-83.175939999999997</fb>
    <v>12</v>
  </rv>
  <rv s="1">
    <fb>94333</fb>
    <v>10</v>
  </rv>
  <rv s="9">
    <v>#VALUE!</v>
    <v>en-US</v>
    <v>18cc4c84-0736-4aee-98ba-98f5faf0ddd2</v>
    <v>536870912</v>
    <v>1</v>
    <v>3640</v>
    <v>75</v>
    <v>Dearborn</v>
    <v>20</v>
    <v>21</v>
    <v>Map</v>
    <v>8</v>
    <v>9</v>
    <v>1318</v>
    <v>1319</v>
    <v>6209</v>
    <v>4</v>
    <v>Dearborn is a city in the State of Michigan. It is located in Wayne County and is part of the Detroit metropolitan area. Dearborn is the eighth largest city in the State of Michigan. As of the 2010 census, it had a population of 98,153 and is home to the largest Muslim population in the United States per capita. First settled in the late 18th century by ethnic French farmers in a series of ribbon farms along the Rouge River and the Sauk Trail, the community grew in the 19th century with the establishment of the Detroit Arsenal on the Chicago Road linking Detroit and Chicago. In the 20th century, it developed as a major manufacturing hub for the automotive industry.</v>
    <v>6210</v>
    <v>6211</v>
    <v>6212</v>
    <v>6213</v>
    <v>Dearborn</v>
    <v>6214</v>
    <v>599</v>
    <v>Dearborn</v>
    <v>mdp/vdpid/5479047540097679361</v>
  </rv>
  <rv s="0">
    <v>536870912</v>
    <v>Livonia</v>
    <v>bf28b23b-ce83-4820-a8ba-236bb028f49e</v>
    <v>en-US</v>
    <v>Map</v>
  </rv>
  <rv s="1">
    <fb>92.88</fb>
    <v>10</v>
  </rv>
  <rv s="2">
    <v>571</v>
    <v>8</v>
    <v>3648</v>
    <v>0</v>
    <v>Image of Livonia</v>
  </rv>
  <rv s="1">
    <fb>42.397221999999999</fb>
    <v>12</v>
  </rv>
  <rv s="3">
    <v>434</v>
  </rv>
  <rv s="4">
    <v>https://www.bing.com/search?q=livonia+michigan&amp;form=skydnc</v>
    <v>Learn more on Bing</v>
  </rv>
  <rv s="1">
    <fb>-83.373610999999997</fb>
    <v>12</v>
  </rv>
  <rv s="1">
    <fb>93971</fb>
    <v>10</v>
  </rv>
  <rv s="5">
    <v>#VALUE!</v>
    <v>en-US</v>
    <v>bf28b23b-ce83-4820-a8ba-236bb028f49e</v>
    <v>536870912</v>
    <v>1</v>
    <v>3647</v>
    <v>4</v>
    <v>Livonia</v>
    <v>20</v>
    <v>21</v>
    <v>Map</v>
    <v>8</v>
    <v>9</v>
    <v>1318</v>
    <v>1319</v>
    <v>6217</v>
    <v>4</v>
    <v>Livonia is a city in the northwest part of Wayne County in the U.S. state of Michigan. It is a large suburb of Detroit, with an array of traditional neighborhoods connected to the metropolitan area by freeways. The population was 96,942 at the 2010 census, making it Michigan's ninth largest municipality.</v>
    <v>6218</v>
    <v>6219</v>
    <v>6220</v>
    <v>6221</v>
    <v>6222</v>
    <v>Livonia</v>
    <v>6223</v>
    <v>599</v>
    <v>Livonia</v>
    <v>mdp/vdpid/5479046781163536385</v>
  </rv>
  <rv s="0">
    <v>536870912</v>
    <v>Yakima</v>
    <v>de734a1e-5cee-4fc7-b975-6c8ae4d4b958</v>
    <v>en-US</v>
    <v>Map</v>
  </rv>
  <rv s="0">
    <v>536870912</v>
    <v>Yakima County</v>
    <v>4b620205-295f-f0ab-cd05-095c9bbd706a</v>
    <v>en-US</v>
    <v>Map</v>
  </rv>
  <rv s="1">
    <fb>71.72</fb>
    <v>10</v>
  </rv>
  <rv s="2">
    <v>572</v>
    <v>8</v>
    <v>3655</v>
    <v>0</v>
    <v>Image of Yakima</v>
  </rv>
  <rv s="1">
    <fb>46.6</fb>
    <v>12</v>
  </rv>
  <rv s="3">
    <v>435</v>
  </rv>
  <rv s="4">
    <v>https://www.bing.com/search?q=yakima+washington&amp;form=skydnc</v>
    <v>Learn more on Bing</v>
  </rv>
  <rv s="1">
    <fb>-120.5</fb>
    <v>12</v>
  </rv>
  <rv s="1">
    <fb>93884</fb>
    <v>10</v>
  </rv>
  <rv s="5">
    <v>#VALUE!</v>
    <v>en-US</v>
    <v>de734a1e-5cee-4fc7-b975-6c8ae4d4b958</v>
    <v>536870912</v>
    <v>1</v>
    <v>3654</v>
    <v>4</v>
    <v>Yakima</v>
    <v>20</v>
    <v>21</v>
    <v>Map</v>
    <v>8</v>
    <v>9</v>
    <v>2699</v>
    <v>6226</v>
    <v>6227</v>
    <v>4</v>
    <v>Yakima is a city in and the county seat of Yakima County, Washington, and the state's eleventh-largest city by population. As of the 2010 census, the city had a total population of 91,067 and a metropolitan population of 243,231. The unincorporated suburban areas of West Valley and Terrace Heights are considered a part of greater Yakima.</v>
    <v>6228</v>
    <v>6229</v>
    <v>6230</v>
    <v>6231</v>
    <v>6232</v>
    <v>Yakima</v>
    <v>6233</v>
    <v>307</v>
    <v>Yakima</v>
    <v>mdp/vdpid/4861171170046640129</v>
  </rv>
  <rv s="0">
    <v>536870912</v>
    <v>Greenville</v>
    <v>a4462cd7-857b-4b18-b561-85bb24fa71f8</v>
    <v>en-US</v>
    <v>Map</v>
  </rv>
  <rv s="0">
    <v>536870912</v>
    <v>Pitt County</v>
    <v>6a67bd63-bb07-2113-06b8-e938afa85465</v>
    <v>en-US</v>
    <v>Map</v>
  </rv>
  <rv s="2">
    <v>573</v>
    <v>8</v>
    <v>3662</v>
    <v>0</v>
    <v>Image of Greenville</v>
  </rv>
  <rv s="1">
    <fb>35.601666999999999</fb>
    <v>12</v>
  </rv>
  <rv s="0">
    <v>805306368</v>
    <v>P.J. Connelly (Mayor)</v>
    <v>2ccebd55-e59b-68a2-0e7f-9b842d016f22</v>
    <v>en-US</v>
    <v>Generic</v>
  </rv>
  <rv s="3">
    <v>436</v>
  </rv>
  <rv s="4">
    <v>https://www.bing.com/search?q=greenville+north+carolina&amp;form=skydnc</v>
    <v>Learn more on Bing</v>
  </rv>
  <rv s="1">
    <fb>-77.372500000000002</fb>
    <v>12</v>
  </rv>
  <rv s="1">
    <fb>93137</fb>
    <v>10</v>
  </rv>
  <rv s="5">
    <v>#VALUE!</v>
    <v>en-US</v>
    <v>a4462cd7-857b-4b18-b561-85bb24fa71f8</v>
    <v>536870912</v>
    <v>1</v>
    <v>3661</v>
    <v>4</v>
    <v>Greenville</v>
    <v>20</v>
    <v>21</v>
    <v>Map</v>
    <v>8</v>
    <v>9</v>
    <v>3191</v>
    <v>6236</v>
    <v>5009</v>
    <v>4</v>
    <v>Greenville is the county seat of and the most populous city in Pitt County, North Carolina, United States; the principal city of the Greenville metropolitan area; and the 11th-most populous city in North Carolina. Greenville is the health, entertainment, and educational hub of North Carolina's Tidewater and Coastal Plain. The city's official population as of the 2019 United States census estimate was 93,400 residents while the Greenville Metropolitan Area includes 117,798 people, making Greenville one of the densest municipalities in the state. In January 2008 and January 2010, Greenville was named one of the nation's "100 Best Communities for Young People" by the America's Promise Alliance. In June 2012, Greenville was ranked in the top ten of the nation's "Best Small Places For Business And Careers" by Forbes magazine. In 2010, Greenville was ranked twenty-fourth in mid-city business growth and development by Forbes Magazine. Greenville, North Carolina is also home to the famous Youtuber MrBeast.</v>
    <v>6237</v>
    <v>6238</v>
    <v>6240</v>
    <v>6241</v>
    <v>6242</v>
    <v>Greenville</v>
    <v>6243</v>
    <v>599</v>
    <v>Greenville</v>
    <v>mdp/vdpid/5491135855961571329</v>
  </rv>
  <rv s="0">
    <v>536870912</v>
    <v>Lawton</v>
    <v>28755b5c-6a3b-4188-ad51-bef9547f1882</v>
    <v>en-US</v>
    <v>Map</v>
  </rv>
  <rv s="0">
    <v>536870912</v>
    <v>Comanche County</v>
    <v>70498863-c167-1e08-f120-033a34d8ecb8</v>
    <v>en-US</v>
    <v>Map</v>
  </rv>
  <rv s="1">
    <fb>194.508107086</fb>
    <v>10</v>
  </rv>
  <rv s="2">
    <v>574</v>
    <v>8</v>
    <v>3668</v>
    <v>0</v>
    <v>Image of Lawton</v>
  </rv>
  <rv s="1">
    <fb>34.606377999999999</fb>
    <v>12</v>
  </rv>
  <rv s="3">
    <v>437</v>
  </rv>
  <rv s="4">
    <v>https://www.bing.com/search?q=lawton+oklahoma&amp;form=skydnc</v>
    <v>Learn more on Bing</v>
  </rv>
  <rv s="1">
    <fb>-98.396816999999999</fb>
    <v>12</v>
  </rv>
  <rv s="1">
    <fb>92859</fb>
    <v>10</v>
  </rv>
  <rv s="5">
    <v>#VALUE!</v>
    <v>en-US</v>
    <v>28755b5c-6a3b-4188-ad51-bef9547f1882</v>
    <v>536870912</v>
    <v>1</v>
    <v>3667</v>
    <v>4</v>
    <v>Lawton</v>
    <v>20</v>
    <v>21</v>
    <v>Map</v>
    <v>8</v>
    <v>9</v>
    <v>2026</v>
    <v>6246</v>
    <v>6247</v>
    <v>4</v>
    <v>Lawton is a city in, and the county seat of, Comanche County, in the U.S. state of Oklahoma. Located in southwestern Oklahoma, approximately 87 mi southwest of Oklahoma City, it is the principal city of the Lawton, Oklahoma, metropolitan statistical area. According to the 2010 census, Lawton's population was 96,867, making it the fifth-largest city in the state, and the largest in Western Oklahoma.</v>
    <v>6248</v>
    <v>6249</v>
    <v>6250</v>
    <v>6251</v>
    <v>6252</v>
    <v>Lawton</v>
    <v>6253</v>
    <v>11</v>
    <v>Lawton</v>
    <v>mdp/vdpid/5095563723171430402</v>
  </rv>
  <rv s="0">
    <v>536870912</v>
    <v>Kirkland</v>
    <v>16d96f2e-3258-421b-4d0b-93da19183e7a</v>
    <v>en-US</v>
    <v>Map</v>
  </rv>
  <rv s="1">
    <fb>28.8</fb>
    <v>10</v>
  </rv>
  <rv s="2">
    <v>575</v>
    <v>8</v>
    <v>3675</v>
    <v>0</v>
    <v>Image of Kirkland</v>
  </rv>
  <rv s="1">
    <fb>47.6755061</fb>
    <v>12</v>
  </rv>
  <rv s="3">
    <v>438</v>
  </rv>
  <rv s="4">
    <v>https://www.bing.com/search?q=kirkland+washington&amp;form=skydnc</v>
    <v>Learn more on Bing</v>
  </rv>
  <rv s="1">
    <fb>-122.2033642</fb>
    <v>12</v>
  </rv>
  <rv s="1">
    <fb>89557</fb>
    <v>10</v>
  </rv>
  <rv s="5">
    <v>#VALUE!</v>
    <v>en-US</v>
    <v>16d96f2e-3258-421b-4d0b-93da19183e7a</v>
    <v>536870912</v>
    <v>1</v>
    <v>3674</v>
    <v>4</v>
    <v>Kirkland</v>
    <v>6</v>
    <v>7</v>
    <v>Map</v>
    <v>8</v>
    <v>9</v>
    <v>2699</v>
    <v>2749</v>
    <v>6256</v>
    <v>4</v>
    <v>Kirkland is a city in King County, Washington, United States. A suburb east of Seattle, its population was 93,010 in a 2019 census estimate, which made it the sixth largest city in the county and the thirteenth largest in the state.</v>
    <v>6257</v>
    <v>6258</v>
    <v>6259</v>
    <v>6260</v>
    <v>6261</v>
    <v>Kirkland</v>
    <v>6262</v>
    <v>307</v>
    <v>Kirkland</v>
    <v>mdp/vdpid/4860652726020734977</v>
  </rv>
  <rv s="0">
    <v>536870912</v>
    <v>Asheville</v>
    <v>379d6863-1ef3-4b79-a71a-57e61261b568</v>
    <v>en-US</v>
    <v>Map</v>
  </rv>
  <rv s="0">
    <v>536870912</v>
    <v>Buncombe County</v>
    <v>7ea46a1c-d918-94b5-419f-27ae0ddaf62c</v>
    <v>en-US</v>
    <v>Map</v>
  </rv>
  <rv s="1">
    <fb>117.2</fb>
    <v>10</v>
  </rv>
  <rv s="2">
    <v>576</v>
    <v>8</v>
    <v>3682</v>
    <v>0</v>
    <v>Image of Asheville</v>
  </rv>
  <rv s="1">
    <fb>35.58</fb>
    <v>12</v>
  </rv>
  <rv s="0">
    <v>805306368</v>
    <v>Esther Manheimer (Mayor)</v>
    <v>ed235058-5204-4bdd-6e9f-2f2b65c06181</v>
    <v>en-US</v>
    <v>Generic</v>
  </rv>
  <rv s="3">
    <v>439</v>
  </rv>
  <rv s="4">
    <v>https://www.bing.com/search?q=asheville+north+carolina&amp;form=skydnc</v>
    <v>Learn more on Bing</v>
  </rv>
  <rv s="1">
    <fb>-82.555833000000007</fb>
    <v>12</v>
  </rv>
  <rv s="1">
    <fb>92452</fb>
    <v>10</v>
  </rv>
  <rv s="5">
    <v>#VALUE!</v>
    <v>en-US</v>
    <v>379d6863-1ef3-4b79-a71a-57e61261b568</v>
    <v>536870912</v>
    <v>1</v>
    <v>3681</v>
    <v>4</v>
    <v>Asheville</v>
    <v>20</v>
    <v>21</v>
    <v>Map</v>
    <v>8</v>
    <v>9</v>
    <v>3191</v>
    <v>6265</v>
    <v>6266</v>
    <v>4</v>
    <v>Asheville is a city in, and the county seat of, Buncombe County, North Carolina, United States. Located at the confluence of the French Broad and Swannanoa rivers, it is the largest city in Western North Carolina, and the state's 12th-most populous city. According to 2019 estimates, the city's population was 92,870, up from 83,393 in the 2010 census. It is the principal city in the four-county Asheville metropolitan area, which had a population of 424,858 in 2010, and an estimate population in 2019 of 462,680.</v>
    <v>6267</v>
    <v>6268</v>
    <v>6270</v>
    <v>6271</v>
    <v>6272</v>
    <v>Asheville</v>
    <v>6273</v>
    <v>599</v>
    <v>Asheville</v>
    <v>mdp/vdpid/5484483251479248897</v>
  </rv>
  <rv s="0">
    <v>536870912</v>
    <v>Deltona</v>
    <v>733e42ef-37ce-4392-a4ab-3fa311a1de81</v>
    <v>en-US</v>
    <v>Map</v>
  </rv>
  <rv s="0">
    <v>536870912</v>
    <v>Volusia County</v>
    <v>2f7774ef-650e-b8a8-2df1-efe23176f042</v>
    <v>en-US</v>
    <v>Map</v>
  </rv>
  <rv s="1">
    <fb>106.4</fb>
    <v>10</v>
  </rv>
  <rv s="2">
    <v>577</v>
    <v>8</v>
    <v>3689</v>
    <v>0</v>
    <v>Image of Deltona</v>
  </rv>
  <rv s="1">
    <fb>28.9175118</fb>
    <v>12</v>
  </rv>
  <rv s="3">
    <v>440</v>
  </rv>
  <rv s="4">
    <v>https://www.bing.com/search?q=deltona+florida&amp;form=skydnc</v>
    <v>Learn more on Bing</v>
  </rv>
  <rv s="1">
    <fb>-81.221278400000003</fb>
    <v>12</v>
  </rv>
  <rv s="1">
    <fb>91951</fb>
    <v>10</v>
  </rv>
  <rv s="5">
    <v>#VALUE!</v>
    <v>en-US</v>
    <v>733e42ef-37ce-4392-a4ab-3fa311a1de81</v>
    <v>536870912</v>
    <v>1</v>
    <v>3688</v>
    <v>4</v>
    <v>Deltona</v>
    <v>20</v>
    <v>21</v>
    <v>Map</v>
    <v>8</v>
    <v>9</v>
    <v>3139</v>
    <v>6276</v>
    <v>6277</v>
    <v>4</v>
    <v>Deltona is a city in the U.S. state of Florida and the most populous city in Volusia County. It is located on the northern shore of Lake Monroe along the St. Johns River in central Florida. As of the 2010 census, the city population was 85,182. The city is part of the Deltona–Daytona Beach–Ormond Beach, Florida metropolitan statistical area, which is grouped with the larger Orlando–Lakeland–Deltona, Florida combined statistical area.</v>
    <v>6278</v>
    <v>6279</v>
    <v>6280</v>
    <v>6281</v>
    <v>6282</v>
    <v>Deltona</v>
    <v>6283</v>
    <v>599</v>
    <v>Deltona</v>
    <v>mdp/vdpid/5498638749564665858</v>
  </rv>
  <rv s="0">
    <v>536870912</v>
    <v>Redding</v>
    <v>24306438-6201-4d15-991f-5faaf959c954</v>
    <v>en-US</v>
    <v>Map</v>
  </rv>
  <rv s="0">
    <v>536870912</v>
    <v>Shasta County</v>
    <v>458fb989-f790-0ed5-817f-1e5f36be734e</v>
    <v>en-US</v>
    <v>Map</v>
  </rv>
  <rv s="1">
    <fb>158.44200000000001</fb>
    <v>10</v>
  </rv>
  <rv s="2">
    <v>578</v>
    <v>8</v>
    <v>3696</v>
    <v>0</v>
    <v>Image of Redding</v>
  </rv>
  <rv s="1">
    <fb>40.583333000000003</fb>
    <v>12</v>
  </rv>
  <rv s="3">
    <v>441</v>
  </rv>
  <rv s="4">
    <v>https://www.bing.com/search?q=redding+california&amp;form=skydnc</v>
    <v>Learn more on Bing</v>
  </rv>
  <rv s="1">
    <fb>-122.36666700000001</fb>
    <v>12</v>
  </rv>
  <rv s="1">
    <fb>91772</fb>
    <v>10</v>
  </rv>
  <rv s="5">
    <v>#VALUE!</v>
    <v>en-US</v>
    <v>24306438-6201-4d15-991f-5faaf959c954</v>
    <v>536870912</v>
    <v>1</v>
    <v>3695</v>
    <v>4</v>
    <v>Redding</v>
    <v>20</v>
    <v>21</v>
    <v>Map</v>
    <v>8</v>
    <v>9</v>
    <v>298</v>
    <v>6286</v>
    <v>6287</v>
    <v>4</v>
    <v>Redding is a city in and the county seat of Shasta County, California, United States, in the northern part of the state. It lies along the Sacramento River, 162 miles north of Sacramento, and 120 miles south of California's northern border with Oregon. Interstate 5 bisects the entire city, from the south to north before it approaches Shasta Lake, which is located 15 miles to the north. The 2010 population was 90,322. Redding is the largest city in the Shasta Cascade region, and it is the sixth-largest city in the Sacramento Valley, behind Chico, Sacramento, Elk Grove, Roseville, and Vacaville.</v>
    <v>6288</v>
    <v>6289</v>
    <v>6290</v>
    <v>6291</v>
    <v>6292</v>
    <v>Redding</v>
    <v>6293</v>
    <v>307</v>
    <v>Redding</v>
    <v>mdp/vdpid/5054497339482308609</v>
  </rv>
  <rv s="0">
    <v>536870912</v>
    <v>Suffolk</v>
    <v>7e73a854-37fd-451c-aa13-f99b783e2351</v>
    <v>en-US</v>
    <v>Map</v>
  </rv>
  <rv s="1">
    <fb>1111.3638981500001</fb>
    <v>10</v>
  </rv>
  <rv s="2">
    <v>579</v>
    <v>8</v>
    <v>3701</v>
    <v>0</v>
    <v>Image of Suffolk</v>
  </rv>
  <rv s="4">
    <v>https://www.bing.com/search?q=suffolk+virginia&amp;form=skydnc</v>
    <v>Learn more on Bing</v>
  </rv>
  <rv s="1">
    <fb>91185</fb>
    <v>10</v>
  </rv>
  <rv s="13">
    <v>#VALUE!</v>
    <v>en-US</v>
    <v>7e73a854-37fd-451c-aa13-f99b783e2351</v>
    <v>536870912</v>
    <v>1</v>
    <v>3700</v>
    <v>337</v>
    <v>Suffolk</v>
    <v>129</v>
    <v>7</v>
    <v>Map</v>
    <v>8</v>
    <v>9</v>
    <v>3530</v>
    <v>6296</v>
    <v>4</v>
    <v>Suffolk is an independent city in the Commonwealth of Virginia, and as such has no county. As of the 2010 census, the population was 84,585. It is the largest city in Virginia by boundary land area as well as the 14th largest in the country.</v>
    <v>6297</v>
    <v>6298</v>
    <v>Suffolk</v>
    <v>6299</v>
    <v>1042</v>
    <v>Suffolk</v>
    <v>mdp/vdpid/10037736</v>
  </rv>
  <rv s="0">
    <v>536870912</v>
    <v>Indio</v>
    <v>0b9fba67-1f1f-4a28-8751-7622e1ac2125</v>
    <v>en-US</v>
    <v>Map</v>
  </rv>
  <rv s="1">
    <fb>75.599999999999994</fb>
    <v>10</v>
  </rv>
  <rv s="2">
    <v>580</v>
    <v>8</v>
    <v>3707</v>
    <v>0</v>
    <v>Image of Indio</v>
  </rv>
  <rv s="1">
    <fb>33.718648999999999</fb>
    <v>12</v>
  </rv>
  <rv s="3">
    <v>442</v>
  </rv>
  <rv s="4">
    <v>https://www.bing.com/search?q=indio+california&amp;form=skydnc</v>
    <v>Learn more on Bing</v>
  </rv>
  <rv s="1">
    <fb>-116.218182</fb>
    <v>12</v>
  </rv>
  <rv s="1">
    <fb>91240</fb>
    <v>10</v>
  </rv>
  <rv s="5">
    <v>#VALUE!</v>
    <v>en-US</v>
    <v>0b9fba67-1f1f-4a28-8751-7622e1ac2125</v>
    <v>536870912</v>
    <v>1</v>
    <v>3706</v>
    <v>4</v>
    <v>Indio</v>
    <v>20</v>
    <v>21</v>
    <v>Map</v>
    <v>8</v>
    <v>9</v>
    <v>298</v>
    <v>3640</v>
    <v>6302</v>
    <v>4</v>
    <v>Indio is a city in Riverside County, California, United States, located in the Coachella Valley of Southern California's Colorado Desert region. It lies 23 miles east of Palm Springs, 75 miles east of Riverside, 127 miles east of Los Angeles, 148 miles northeast of San Diego, and 250 miles west of Phoenix. The word Indio is Spanish for Indian.</v>
    <v>6303</v>
    <v>6304</v>
    <v>6305</v>
    <v>6306</v>
    <v>6307</v>
    <v>Indio</v>
    <v>6308</v>
    <v>307</v>
    <v>Indio</v>
    <v>mdp/vdpid/5073455303886897153</v>
  </rv>
  <rv s="0">
    <v>536870912</v>
    <v>Mount Pleasant</v>
    <v>7aa1ffc6-04bb-dc1e-cc22-a1e5a933b024</v>
    <v>en-US</v>
    <v>Map</v>
  </rv>
  <rv s="0">
    <v>536870912</v>
    <v>Maury County</v>
    <v>bae44e4c-2179-5e06-f4be-e7859a7729dc</v>
    <v>en-US</v>
    <v>Map</v>
  </rv>
  <rv s="1">
    <fb>28.748868024699998</fb>
    <v>10</v>
  </rv>
  <rv s="2">
    <v>581</v>
    <v>8</v>
    <v>3712</v>
    <v>0</v>
    <v>Image of Mount Pleasant</v>
  </rv>
  <rv s="1">
    <fb>35.547780000000003</fb>
    <v>12</v>
  </rv>
  <rv s="3">
    <v>443</v>
  </rv>
  <rv s="4">
    <v>https://www.bing.com/search?q=mount+pleasant+tennessee&amp;form=skydnc</v>
    <v>Learn more on Bing</v>
  </rv>
  <rv s="1">
    <fb>-87.197781000000006</fb>
    <v>12</v>
  </rv>
  <rv s="1">
    <fb>4893</fb>
    <v>10</v>
  </rv>
  <rv s="5">
    <v>#VALUE!</v>
    <v>en-US</v>
    <v>7aa1ffc6-04bb-dc1e-cc22-a1e5a933b024</v>
    <v>536870912</v>
    <v>1</v>
    <v>3711</v>
    <v>4</v>
    <v>Mount Pleasant</v>
    <v>20</v>
    <v>21</v>
    <v>Map</v>
    <v>8</v>
    <v>9</v>
    <v>2224</v>
    <v>6311</v>
    <v>6312</v>
    <v>4</v>
    <v>Mount Pleasant is a city in Maury County, Tennessee, United States. Mount Pleasant was the birthplace of 19th-century writer and humorist Sam R. Watkins and formerly titled "The Phosphate Capital of the World." The population was 4,561 at the 2010 census, up from 4,491 in 2000.</v>
    <v>6313</v>
    <v>6314</v>
    <v>6315</v>
    <v>6316</v>
    <v>6317</v>
    <v>Mount Pleasant</v>
    <v>6318</v>
    <v>11</v>
    <v>Mount Pleasant</v>
    <v>mdp/vdpid/5482645627458289665</v>
  </rv>
  <rv s="0">
    <v>536870912</v>
    <v>Santa Barbara</v>
    <v>bac0bf4b-4a8d-4d9b-90bf-b5fa0131dbc5</v>
    <v>en-US</v>
    <v>Map</v>
  </rv>
  <rv s="1">
    <fb>108.697</fb>
    <v>10</v>
  </rv>
  <rv s="2">
    <v>582</v>
    <v>8</v>
    <v>3718</v>
    <v>0</v>
    <v>Image of Santa Barbara</v>
  </rv>
  <rv s="1">
    <fb>34.420867000000001</fb>
    <v>12</v>
  </rv>
  <rv s="3">
    <v>444</v>
  </rv>
  <rv s="4">
    <v>https://www.bing.com/search?q=santa+barbara+california&amp;form=skydnc</v>
    <v>Learn more on Bing</v>
  </rv>
  <rv s="1">
    <fb>-119.698342</fb>
    <v>12</v>
  </rv>
  <rv s="1">
    <fb>91350</fb>
    <v>10</v>
  </rv>
  <rv s="5">
    <v>#VALUE!</v>
    <v>en-US</v>
    <v>bac0bf4b-4a8d-4d9b-90bf-b5fa0131dbc5</v>
    <v>536870912</v>
    <v>1</v>
    <v>3717</v>
    <v>4</v>
    <v>Santa Barbara</v>
    <v>20</v>
    <v>21</v>
    <v>Map</v>
    <v>8</v>
    <v>9</v>
    <v>298</v>
    <v>5652</v>
    <v>6321</v>
    <v>4</v>
    <v>Santa Barbara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promoted as the "American Riviera". As of 2019, the city had an estimated population of 91,364, making it the second most populous city in the county after Santa Maria. The contiguous urban area, which includes the cities of Goleta and Carpinteria, along with the unincorporated regions of Isla Vista, Montecito, Mission Canyon, Hope Ranch, Summerland, and others, has an approximate population of 220,000. The population of the entire county in 2010 was 423,895.</v>
    <v>6322</v>
    <v>6323</v>
    <v>6324</v>
    <v>6325</v>
    <v>6326</v>
    <v>Santa Barbara</v>
    <v>6327</v>
    <v>307</v>
    <v>Santa Barbara</v>
    <v>mdp/vdpid/5059629481233219586</v>
  </rv>
  <rv s="0">
    <v>536870912</v>
    <v>Conroe</v>
    <v>1bf14928-6080-c523-0295-da600a784c9e</v>
    <v>en-US</v>
    <v>Map</v>
  </rv>
  <rv s="0">
    <v>536870912</v>
    <v>Montgomery County</v>
    <v>27d3e780-702a-653d-5cb6-1ab46da66710</v>
    <v>en-US</v>
    <v>Map</v>
  </rv>
  <rv s="1">
    <fb>136.4</fb>
    <v>10</v>
  </rv>
  <rv s="2">
    <v>583</v>
    <v>8</v>
    <v>3725</v>
    <v>0</v>
    <v>Image of Conroe</v>
  </rv>
  <rv s="1">
    <fb>30.316110999999999</fb>
    <v>12</v>
  </rv>
  <rv s="3">
    <v>445</v>
  </rv>
  <rv s="4">
    <v>https://www.bing.com/search?q=conroe+texas&amp;form=skydnc</v>
    <v>Learn more on Bing</v>
  </rv>
  <rv s="1">
    <fb>-95.458888999999999</fb>
    <v>12</v>
  </rv>
  <rv s="1">
    <fb>87654</fb>
    <v>10</v>
  </rv>
  <rv s="5">
    <v>#VALUE!</v>
    <v>en-US</v>
    <v>1bf14928-6080-c523-0295-da600a784c9e</v>
    <v>536870912</v>
    <v>1</v>
    <v>3724</v>
    <v>4</v>
    <v>Conroe</v>
    <v>6</v>
    <v>7</v>
    <v>Map</v>
    <v>8</v>
    <v>9</v>
    <v>2272</v>
    <v>6330</v>
    <v>6331</v>
    <v>4</v>
    <v>Conroe is a city and the county seat of Montgomery County, Texas, United States, at about 40 miles north of Houston. It is a principal city in the Houston–The Woodlands–Sugar Land metropolitan area.</v>
    <v>6332</v>
    <v>6333</v>
    <v>6334</v>
    <v>6335</v>
    <v>6336</v>
    <v>Conroe</v>
    <v>6337</v>
    <v>11</v>
    <v>Conroe</v>
    <v>mdp/vdpid/5110483519847530497</v>
  </rv>
  <rv s="0">
    <v>536870912</v>
    <v>Westminster</v>
    <v>e23a5988-493c-482f-8601-fad22fd84613</v>
    <v>en-US</v>
    <v>Map</v>
  </rv>
  <rv s="1">
    <fb>26.027000000000001</fb>
    <v>10</v>
  </rv>
  <rv s="2">
    <v>584</v>
    <v>8</v>
    <v>3732</v>
    <v>0</v>
    <v>Image of Westminster</v>
  </rv>
  <rv s="1">
    <fb>33.751389000000003</fb>
    <v>12</v>
  </rv>
  <rv s="4">
    <v>https://www.bing.com/search?q=westminster+california&amp;form=skydnc</v>
    <v>Learn more on Bing</v>
  </rv>
  <rv s="1">
    <fb>-117.993889</fb>
    <v>12</v>
  </rv>
  <rv s="1">
    <fb>90938</fb>
    <v>10</v>
  </rv>
  <rv s="9">
    <v>#VALUE!</v>
    <v>en-US</v>
    <v>e23a5988-493c-482f-8601-fad22fd84613</v>
    <v>536870912</v>
    <v>1</v>
    <v>3731</v>
    <v>75</v>
    <v>Westminster</v>
    <v>20</v>
    <v>21</v>
    <v>Map</v>
    <v>8</v>
    <v>9</v>
    <v>298</v>
    <v>3620</v>
    <v>6340</v>
    <v>4</v>
    <v>Westminster is a city in northern Orange County, California known for its many Vietnamese refugees who immigrated to the city during the 1980s. They settled largely in Little Saigon, and the city is known as the "capital" of overseas Vietnamese with 36,058 Vietnamese Americans and at 40.2%, the highest municipal prevalence of Vietnamese Americans. Westminster was founded in 1870 by Rev. Lemuel Webber as a Presbyterian temperance colony and was incorporated in 1957.</v>
    <v>6341</v>
    <v>6342</v>
    <v>6343</v>
    <v>6344</v>
    <v>Westminster</v>
    <v>6345</v>
    <v>307</v>
    <v>Westminster</v>
    <v>mdp/vdpid/5061296069187469313</v>
  </rv>
  <rv s="0">
    <v>536870912</v>
    <v>Santa Monica</v>
    <v>ff251341-2cf9-4520-8972-7aa44a0376d7</v>
    <v>en-US</v>
    <v>Map</v>
  </rv>
  <rv s="1">
    <fb>41.43</fb>
    <v>10</v>
  </rv>
  <rv s="2">
    <v>585</v>
    <v>8</v>
    <v>3738</v>
    <v>0</v>
    <v>Image of Santa Monica</v>
  </rv>
  <rv s="1">
    <fb>34.021943999999998</fb>
    <v>12</v>
  </rv>
  <rv s="3">
    <v>446</v>
  </rv>
  <rv s="4">
    <v>https://www.bing.com/search?q=santa+monica+california&amp;form=skydnc</v>
    <v>Learn more on Bing</v>
  </rv>
  <rv s="1">
    <fb>-118.48138899999999</fb>
    <v>12</v>
  </rv>
  <rv s="1">
    <fb>91411</fb>
    <v>10</v>
  </rv>
  <rv s="5">
    <v>#VALUE!</v>
    <v>en-US</v>
    <v>ff251341-2cf9-4520-8972-7aa44a0376d7</v>
    <v>536870912</v>
    <v>1</v>
    <v>3737</v>
    <v>4</v>
    <v>Santa Monica</v>
    <v>20</v>
    <v>21</v>
    <v>Map</v>
    <v>8</v>
    <v>9</v>
    <v>298</v>
    <v>299</v>
    <v>6348</v>
    <v>4</v>
    <v>Santa Monica is a beachfront city in western Los Angeles County, California, United States. Situated on Santa Monica Bay, it is bordered on five sides by different neighborhoods of the city of Los Angeles: Pacific Palisades to the north, Brentwood on the northeast, West Los Angeles on the east, Mar Vista on the southeast, and Venice on the south. The 2010 U.S. Census population was 89,736. Due to a favorable climate and close proximity to Los Angeles, Santa Monica became a famed resort town by the early 20th century attracting many celebrities, like Marion Davies, to build magnificent beach front homes on Pacific Coast Highway.</v>
    <v>6349</v>
    <v>6350</v>
    <v>6351</v>
    <v>6352</v>
    <v>6353</v>
    <v>Santa Monica</v>
    <v>6354</v>
    <v>307</v>
    <v>Santa Monica</v>
    <v>mdp/vdpid/5059780628380123138</v>
  </rv>
  <rv s="0">
    <v>536870912</v>
    <v>New Braunfels</v>
    <v>4bcde4cb-1731-0911-7624-6e6de081d877</v>
    <v>en-US</v>
    <v>Map</v>
  </rv>
  <rv s="0">
    <v>536870912</v>
    <v>Comal County</v>
    <v>fa0678aa-4aeb-50d2-98b8-cde0f456084c</v>
    <v>en-US</v>
    <v>Map</v>
  </rv>
  <rv s="1">
    <fb>116.4</fb>
    <v>10</v>
  </rv>
  <rv s="2">
    <v>586</v>
    <v>8</v>
    <v>3744</v>
    <v>0</v>
    <v>Image of New Braunfels</v>
  </rv>
  <rv s="1">
    <fb>29.7</fb>
    <v>12</v>
  </rv>
  <rv s="3">
    <v>447</v>
  </rv>
  <rv s="4">
    <v>https://www.bing.com/search?q=new+braunfels+texas&amp;form=skydnc</v>
    <v>Learn more on Bing</v>
  </rv>
  <rv s="1">
    <fb>-98.116667000000007</fb>
    <v>12</v>
  </rv>
  <rv s="5">
    <v>#VALUE!</v>
    <v>en-US</v>
    <v>4bcde4cb-1731-0911-7624-6e6de081d877</v>
    <v>536870912</v>
    <v>1</v>
    <v>3743</v>
    <v>4</v>
    <v>New Braunfels</v>
    <v>20</v>
    <v>21</v>
    <v>Map</v>
    <v>8</v>
    <v>9</v>
    <v>2272</v>
    <v>6357</v>
    <v>6358</v>
    <v>4</v>
    <v>New Braunfels is a city in Comal and Guadalupe counties in the U.S. state of Texas known for its German Texan heritage. It is the seat of Comal County. The city covers 44.9 square miles and has a 2019 census-estimated population of 90,209. A suburb just north of San Antonio, and part of the Greater San Antonio metropolitan area, it was the third-fastest-growing city in the United States from 2010-2020.</v>
    <v>6359</v>
    <v>6360</v>
    <v>6361</v>
    <v>6362</v>
    <v>6363</v>
    <v>New Braunfels</v>
    <v>1819</v>
    <v>11</v>
    <v>New Braunfels</v>
    <v>mdp/vdpid/5108863105056636929</v>
  </rv>
  <rv s="0">
    <v>536870912</v>
    <v>Livermore</v>
    <v>f9fb60c7-af67-4882-9ee2-b33a4e5a9e11</v>
    <v>en-US</v>
    <v>Map</v>
  </rv>
  <rv s="1">
    <fb>62.418713459099997</fb>
    <v>10</v>
  </rv>
  <rv s="2">
    <v>587</v>
    <v>8</v>
    <v>3751</v>
    <v>0</v>
    <v>Image of Livermore</v>
  </rv>
  <rv s="1">
    <fb>37.681944000000001</fb>
    <v>12</v>
  </rv>
  <rv s="3">
    <v>448</v>
  </rv>
  <rv s="4">
    <v>https://www.bing.com/search?q=livermore+california&amp;form=skydnc</v>
    <v>Learn more on Bing</v>
  </rv>
  <rv s="1">
    <fb>-121.768056</fb>
    <v>12</v>
  </rv>
  <rv s="1">
    <fb>90269</fb>
    <v>10</v>
  </rv>
  <rv s="5">
    <v>#VALUE!</v>
    <v>en-US</v>
    <v>f9fb60c7-af67-4882-9ee2-b33a4e5a9e11</v>
    <v>536870912</v>
    <v>1</v>
    <v>3750</v>
    <v>4</v>
    <v>Livermore</v>
    <v>20</v>
    <v>21</v>
    <v>Map</v>
    <v>8</v>
    <v>9</v>
    <v>298</v>
    <v>3567</v>
    <v>6366</v>
    <v>4</v>
    <v>Livermore is a city in Alameda County, California, in the United States. With an estimated 2019 population of 90,189, Livermore is the most populous city in the Tri-Valley. Livermore is located on the eastern edge of California's San Francisco Bay Area. The current mayor is John Marchand.</v>
    <v>6367</v>
    <v>6368</v>
    <v>6369</v>
    <v>6370</v>
    <v>6371</v>
    <v>Livermore</v>
    <v>6372</v>
    <v>307</v>
    <v>Livermore</v>
    <v>mdp/vdpid/5057981310501388290</v>
  </rv>
  <rv s="0">
    <v>536870912</v>
    <v>Palm Coast</v>
    <v>ca5b318c-6f29-4bcc-9fd9-df21b08b38a7</v>
    <v>en-US</v>
    <v>Map</v>
  </rv>
  <rv s="0">
    <v>536870912</v>
    <v>Flagler County</v>
    <v>39a12e01-60f6-53a4-5307-46166674421a</v>
    <v>en-US</v>
    <v>Map</v>
  </rv>
  <rv s="1">
    <fb>133.90238530400001</fb>
    <v>10</v>
  </rv>
  <rv s="2">
    <v>588</v>
    <v>8</v>
    <v>3757</v>
    <v>0</v>
    <v>Image of Palm Coast</v>
  </rv>
  <rv s="1">
    <fb>29.582246999999999</fb>
    <v>12</v>
  </rv>
  <rv s="3">
    <v>449</v>
  </rv>
  <rv s="4">
    <v>https://www.bing.com/search?q=palm+coast+florida&amp;form=skydnc</v>
    <v>Learn more on Bing</v>
  </rv>
  <rv s="1">
    <fb>-81.214911999999998</fb>
    <v>12</v>
  </rv>
  <rv s="1">
    <fb>87607</fb>
    <v>10</v>
  </rv>
  <rv s="5">
    <v>#VALUE!</v>
    <v>en-US</v>
    <v>ca5b318c-6f29-4bcc-9fd9-df21b08b38a7</v>
    <v>536870912</v>
    <v>1</v>
    <v>3756</v>
    <v>4</v>
    <v>Palm Coast</v>
    <v>20</v>
    <v>21</v>
    <v>Map</v>
    <v>8</v>
    <v>9</v>
    <v>3139</v>
    <v>6375</v>
    <v>6376</v>
    <v>4</v>
    <v>Palm Coast is a city in Flagler County, Florida. As of the 2010 United States Census, the population was 75,180, more than twice the 32,832 counted in 2000. The population was estimated to be 89,800 in 2019. It is the most populous city in Flagler County. Palm Coast is part of the Deltona–Daytona Beach–Ormond Beach, FL metropolitan statistical area.</v>
    <v>6377</v>
    <v>6378</v>
    <v>6379</v>
    <v>6380</v>
    <v>6381</v>
    <v>Palm Coast</v>
    <v>6382</v>
    <v>599</v>
    <v>Palm Coast</v>
    <v>mdp/vdpid/5498428947173474305</v>
  </rv>
  <rv s="0">
    <v>536870912</v>
    <v>St. George</v>
    <v>819340b5-a52d-4114-91f3-4bc1a8b1eee0</v>
    <v>en-US</v>
    <v>Map</v>
  </rv>
  <rv s="0">
    <v>536870912</v>
    <v>Washington County</v>
    <v>1ba4074c-b4d2-bc34-c06d-dfdd5b14ca89</v>
    <v>en-US</v>
    <v>Map</v>
  </rv>
  <rv s="1">
    <fb>168.09022836099999</fb>
    <v>10</v>
  </rv>
  <rv s="2">
    <v>589</v>
    <v>8</v>
    <v>3764</v>
    <v>0</v>
    <v>Image of St. George</v>
  </rv>
  <rv s="1">
    <fb>37.095278</fb>
    <v>12</v>
  </rv>
  <rv s="3">
    <v>450</v>
  </rv>
  <rv s="4">
    <v>https://www.bing.com/search?q=st.+george+utah&amp;form=skydnc</v>
    <v>Learn more on Bing</v>
  </rv>
  <rv s="1">
    <fb>-113.578056</fb>
    <v>12</v>
  </rv>
  <rv s="1">
    <fb>87178</fb>
    <v>10</v>
  </rv>
  <rv s="5">
    <v>#VALUE!</v>
    <v>en-US</v>
    <v>819340b5-a52d-4114-91f3-4bc1a8b1eee0</v>
    <v>536870912</v>
    <v>1</v>
    <v>3763</v>
    <v>4</v>
    <v>St. George</v>
    <v>20</v>
    <v>21</v>
    <v>Map</v>
    <v>8</v>
    <v>9</v>
    <v>2621</v>
    <v>6385</v>
    <v>6386</v>
    <v>4</v>
    <v>St. George is a city in and the county seat of Washington County, Utah, United States. Located in the southwestern corner of the state on the Arizona border, it is the principal city of the St. George Metropolitan Statistical Area. The city lies in the northeasternmost part of the Mojave Desert, adjacent to the Pine Valley Mountains and near the convergence of three distinct geological areas: the Mojave Desert, Colorado Plateau, and Great Basin. The city is 118 miles northeast of Las Vegas and 300 miles south-southwest of Salt Lake City on Interstate 15.</v>
    <v>6387</v>
    <v>6388</v>
    <v>6389</v>
    <v>6390</v>
    <v>6391</v>
    <v>St. George</v>
    <v>6392</v>
    <v>538</v>
    <v>St. George</v>
    <v>mdp/vdpid/5060854076049195009</v>
  </rv>
  <rv s="0">
    <v>536870912</v>
    <v>Fall River</v>
    <v>e9fcdb77-6da5-4dfe-ae6c-f4a05e8c35fd</v>
    <v>en-US</v>
    <v>Map</v>
  </rv>
  <rv s="1">
    <fb>104.2</fb>
    <v>10</v>
  </rv>
  <rv s="2">
    <v>590</v>
    <v>8</v>
    <v>3770</v>
    <v>0</v>
    <v>Image of Fall River</v>
  </rv>
  <rv s="1">
    <fb>41.701388999999999</fb>
    <v>12</v>
  </rv>
  <rv s="3">
    <v>451</v>
  </rv>
  <rv s="4">
    <v>https://www.bing.com/search?q=fall+river+massachusetts&amp;form=skydnc</v>
    <v>Learn more on Bing</v>
  </rv>
  <rv s="1">
    <fb>-71.155556000000004</fb>
    <v>12</v>
  </rv>
  <rv s="1">
    <fb>89661</fb>
    <v>10</v>
  </rv>
  <rv s="5">
    <v>#VALUE!</v>
    <v>en-US</v>
    <v>e9fcdb77-6da5-4dfe-ae6c-f4a05e8c35fd</v>
    <v>536870912</v>
    <v>1</v>
    <v>3769</v>
    <v>4</v>
    <v>Fall River</v>
    <v>20</v>
    <v>21</v>
    <v>Map</v>
    <v>8</v>
    <v>9</v>
    <v>3263</v>
    <v>6090</v>
    <v>6395</v>
    <v>4</v>
    <v>Fall River is a city in Bristol County, Massachusetts, United States. The City of Fall River's population was 88,857 at the 2010 census, making it the tenth-largest city in the state. Located along the eastern shore of Mount Hope Bay at the mouth of the Taunton River, the city became famous during the 19th century as the leading textile manufacturing center in the United States. While the textile industry has long since moved on, its impact on the city's culture and landscape remains to this day. Fall River's official motto is "We'll Try", dating back to the aftermath of the Great Fire of 1843. It is also nicknamed the "Scholarship City" because Irving Fradkin founded Dollars for Scholars there in 1958. In 2017, mayor Jasiel Correia introduced the "Make It Here" slogan as part of a citywide rebranding effort.</v>
    <v>6396</v>
    <v>6397</v>
    <v>6398</v>
    <v>6399</v>
    <v>6400</v>
    <v>Fall River</v>
    <v>6401</v>
    <v>599</v>
    <v>Fall River</v>
    <v>mdp/vdpid/5488932911501541377</v>
  </rv>
  <rv s="0">
    <v>536870912</v>
    <v>Nashua</v>
    <v>f23c265e-d008-4980-8ece-aa3674dbcd39</v>
    <v>en-US</v>
    <v>Map</v>
  </rv>
  <rv s="1">
    <fb>82.6</fb>
    <v>10</v>
  </rv>
  <rv s="2">
    <v>591</v>
    <v>8</v>
    <v>3777</v>
    <v>0</v>
    <v>Image of Nashua</v>
  </rv>
  <rv s="1">
    <fb>42.7575</fb>
    <v>12</v>
  </rv>
  <rv s="3">
    <v>452</v>
  </rv>
  <rv s="4">
    <v>https://www.bing.com/search?q=nashua+new+hampshire&amp;form=skydnc</v>
    <v>Learn more on Bing</v>
  </rv>
  <rv s="1">
    <fb>-71.464444</fb>
    <v>12</v>
  </rv>
  <rv s="1">
    <fb>89246</fb>
    <v>10</v>
  </rv>
  <rv s="5">
    <v>#VALUE!</v>
    <v>en-US</v>
    <v>f23c265e-d008-4980-8ece-aa3674dbcd39</v>
    <v>536870912</v>
    <v>1</v>
    <v>3776</v>
    <v>4</v>
    <v>Nashua</v>
    <v>20</v>
    <v>21</v>
    <v>Map</v>
    <v>8</v>
    <v>9</v>
    <v>5410</v>
    <v>5429</v>
    <v>6404</v>
    <v>4</v>
    <v>Nashua is a city in southern New Hampshire, United States. As of the 2010 census, it had a population of 86,494, the second-largest in northern New England after nearby Manchester. As of 2019 the population had risen to an estimated 89,355. Along with Manchester, it is a seat of New Hampshire's most populous county, Hillsborough.</v>
    <v>6405</v>
    <v>6406</v>
    <v>6407</v>
    <v>6408</v>
    <v>6409</v>
    <v>Nashua</v>
    <v>6410</v>
    <v>599</v>
    <v>Nashua</v>
    <v>mdp/vdpid/5488135930139115521</v>
  </rv>
  <rv s="0">
    <v>536870912</v>
    <v>Champaign</v>
    <v>73252bd2-e5fe-40fe-90d0-acf60c65a322</v>
    <v>en-US</v>
    <v>Map</v>
  </rv>
  <rv s="0">
    <v>536870912</v>
    <v>Champaign County</v>
    <v>7ad1a141-316c-fb09-a8e8-5ca8c0991750</v>
    <v>en-US</v>
    <v>Map</v>
  </rv>
  <rv s="1">
    <fb>59.51</fb>
    <v>10</v>
  </rv>
  <rv s="2">
    <v>592</v>
    <v>8</v>
    <v>3783</v>
    <v>0</v>
    <v>Image of Champaign</v>
  </rv>
  <rv s="1">
    <fb>40.116328000000003</fb>
    <v>12</v>
  </rv>
  <rv s="3">
    <v>453</v>
  </rv>
  <rv s="4">
    <v>https://www.bing.com/search?q=champaign+illinois&amp;form=skydnc</v>
    <v>Learn more on Bing</v>
  </rv>
  <rv s="1">
    <fb>-88.243521999999999</fb>
    <v>12</v>
  </rv>
  <rv s="1">
    <fb>88029</fb>
    <v>10</v>
  </rv>
  <rv s="5">
    <v>#VALUE!</v>
    <v>en-US</v>
    <v>73252bd2-e5fe-40fe-90d0-acf60c65a322</v>
    <v>536870912</v>
    <v>1</v>
    <v>3782</v>
    <v>4</v>
    <v>Champaign</v>
    <v>20</v>
    <v>21</v>
    <v>Map</v>
    <v>8</v>
    <v>9</v>
    <v>702</v>
    <v>6413</v>
    <v>6414</v>
    <v>4</v>
    <v>Champaign is a city in Champaign County, Illinois, United States. The United States Census Bureau estimates the city was home to 88,909 people as of July 1, 2019. Champaign is the tenth-most populous city in Illinois, and the state's fourth-most populous city outside the Chicago metropolitan area. It is included in the Champaign–Urbana metropolitan area.</v>
    <v>6415</v>
    <v>6416</v>
    <v>6417</v>
    <v>6418</v>
    <v>6419</v>
    <v>Champaign</v>
    <v>6420</v>
    <v>11</v>
    <v>Champaign</v>
    <v>mdp/vdpid/5477957516354650113</v>
  </rv>
  <rv s="0">
    <v>536870912</v>
    <v>Miami Beach</v>
    <v>037f6fc3-0038-4b59-becd-8762d9edabde</v>
    <v>en-US</v>
    <v>Map</v>
  </rv>
  <rv s="1">
    <fb>48.432777663300001</fb>
    <v>10</v>
  </rv>
  <rv s="2">
    <v>593</v>
    <v>8</v>
    <v>3788</v>
    <v>0</v>
    <v>Image of Miami Beach</v>
  </rv>
  <rv s="1">
    <fb>25.813025</fb>
    <v>12</v>
  </rv>
  <rv s="0">
    <v>805306368</v>
    <v>Dan Gelber (Mayor)</v>
    <v>226e2b57-da75-6682-ccb8-54397adfa3b0</v>
    <v>en-US</v>
    <v>Generic</v>
  </rv>
  <rv s="3">
    <v>454</v>
  </rv>
  <rv s="4">
    <v>https://www.bing.com/search?q=miami+beach+florida&amp;form=skydnc</v>
    <v>Learn more on Bing</v>
  </rv>
  <rv s="1">
    <fb>-80.134063999999995</fb>
    <v>12</v>
  </rv>
  <rv s="1">
    <fb>91718</fb>
    <v>10</v>
  </rv>
  <rv s="5">
    <v>#VALUE!</v>
    <v>en-US</v>
    <v>037f6fc3-0038-4b59-becd-8762d9edabde</v>
    <v>536870912</v>
    <v>1</v>
    <v>3787</v>
    <v>4</v>
    <v>Miami Beach</v>
    <v>20</v>
    <v>21</v>
    <v>Map</v>
    <v>8</v>
    <v>9</v>
    <v>3139</v>
    <v>3520</v>
    <v>6423</v>
    <v>4</v>
    <v>Miami Beach is a coastal resort city in Miami-Dade County, Florida, United States. It was incorporated on March 26, 1915. The municipality is located on natural and man-made barrier islands between the Atlantic Ocean and Biscayne Bay, the latter of which separates the Beach from the mainland city of Miami. The neighborhood of South Beach, comprising the southernmost 2.5 square miles of Miami Beach, along with downtown Miami and the Port of Miami, collectively form the commercial center of South Florida. Miami Beach's estimated population is 88,885 according to the most recent United States census estimates. Miami Beach is the 26th largest city in Florida based on official 2019 estimates from the US Census Bureau. It has been one of America's pre-eminent beach resorts since the early 20th century.</v>
    <v>6424</v>
    <v>6425</v>
    <v>6427</v>
    <v>6428</v>
    <v>6429</v>
    <v>Miami Beach</v>
    <v>6430</v>
    <v>599</v>
    <v>Miami Beach</v>
    <v>mdp/vdpid/5502113341885120513</v>
  </rv>
  <rv s="0">
    <v>536870912</v>
    <v>Norwalk</v>
    <v>cd72956e-a66f-407c-99e5-623f20bac14f</v>
    <v>en-US</v>
    <v>Map</v>
  </rv>
  <rv s="1">
    <fb>94.016568405200005</fb>
    <v>10</v>
  </rv>
  <rv s="2">
    <v>594</v>
    <v>8</v>
    <v>3794</v>
    <v>0</v>
    <v>Image of Norwalk</v>
  </rv>
  <rv s="1">
    <fb>41.093888999999997</fb>
    <v>12</v>
  </rv>
  <rv s="0">
    <v>805306368</v>
    <v>Harry Rilling (Mayor)</v>
    <v>991d68ca-309e-5f32-f0d4-fb4adbe88a06</v>
    <v>en-US</v>
    <v>Generic</v>
  </rv>
  <rv s="3">
    <v>455</v>
  </rv>
  <rv s="4">
    <v>https://www.bing.com/search?q=norwalk+connecticut&amp;form=skydnc</v>
    <v>Learn more on Bing</v>
  </rv>
  <rv s="1">
    <fb>-73.419721999999993</fb>
    <v>12</v>
  </rv>
  <rv s="1">
    <fb>89047</fb>
    <v>10</v>
  </rv>
  <rv s="5">
    <v>#VALUE!</v>
    <v>en-US</v>
    <v>cd72956e-a66f-407c-99e5-623f20bac14f</v>
    <v>536870912</v>
    <v>1</v>
    <v>3793</v>
    <v>4</v>
    <v>Norwalk</v>
    <v>6</v>
    <v>7</v>
    <v>Map</v>
    <v>8</v>
    <v>9</v>
    <v>4730</v>
    <v>4761</v>
    <v>6433</v>
    <v>4</v>
    <v>Norwalk is a city located in southwestern Connecticut, in southern Fairfield County, on the northern shore of Long Island Sound. Norwalk lies within both the New York metropolitan area, as well as the Bridgeport metropolitan area.</v>
    <v>6434</v>
    <v>6435</v>
    <v>6437</v>
    <v>6438</v>
    <v>6439</v>
    <v>Norwalk</v>
    <v>6440</v>
    <v>599</v>
    <v>Norwalk</v>
    <v>mdp/vdpid/5487347652225925121</v>
  </rv>
  <rv s="0">
    <v>536870912</v>
    <v>San Leandro</v>
    <v>3f33e801-daaf-48c5-8579-7aac7c04f496</v>
    <v>en-US</v>
    <v>Map</v>
  </rv>
  <rv s="1">
    <fb>40.564999999999998</fb>
    <v>10</v>
  </rv>
  <rv s="2">
    <v>595</v>
    <v>8</v>
    <v>3801</v>
    <v>0</v>
    <v>Image of San Leandro</v>
  </rv>
  <rv s="1">
    <fb>37.725000000000001</fb>
    <v>12</v>
  </rv>
  <rv s="4">
    <v>https://www.bing.com/search?q=san+leandro+california&amp;form=skydnc</v>
    <v>Learn more on Bing</v>
  </rv>
  <rv s="1">
    <fb>89703</fb>
    <v>10</v>
  </rv>
  <rv s="9">
    <v>#VALUE!</v>
    <v>en-US</v>
    <v>3f33e801-daaf-48c5-8579-7aac7c04f496</v>
    <v>536870912</v>
    <v>1</v>
    <v>3800</v>
    <v>75</v>
    <v>San Leandro</v>
    <v>6</v>
    <v>7</v>
    <v>Map</v>
    <v>8</v>
    <v>9</v>
    <v>298</v>
    <v>3567</v>
    <v>6443</v>
    <v>4</v>
    <v>San Leandro is a large suburban town in Alameda County, California, United States. It is located on the eastern shore of San Francisco Bay, between Oakland to the northwest and Hayward to the southeast.</v>
    <v>6444</v>
    <v>6445</v>
    <v>6446</v>
    <v>434</v>
    <v>San Leandro</v>
    <v>6447</v>
    <v>307</v>
    <v>San Leandro</v>
    <v>mdp/vdpid/5057971483750432769</v>
  </rv>
  <rv s="0">
    <v>536870912</v>
    <v>O'Fallon</v>
    <v>71d4f730-9cbf-4dea-a9d5-06c99cd92546</v>
    <v>en-US</v>
    <v>Map</v>
  </rv>
  <rv s="0">
    <v>536870912</v>
    <v>St. Charles County</v>
    <v>cc16c54c-da80-952d-1810-4aa6f1d92077</v>
    <v>en-US</v>
    <v>Map</v>
  </rv>
  <rv s="1">
    <fb>75.63</fb>
    <v>10</v>
  </rv>
  <rv s="2">
    <v>596</v>
    <v>8</v>
    <v>3807</v>
    <v>0</v>
    <v>Image of O'Fallon</v>
  </rv>
  <rv s="1">
    <fb>38.784444000000001</fb>
    <v>12</v>
  </rv>
  <rv s="3">
    <v>456</v>
  </rv>
  <rv s="4">
    <v>https://www.bing.com/search?q=o%27fallon+missouri&amp;form=skydnc</v>
    <v>Learn more on Bing</v>
  </rv>
  <rv s="1">
    <fb>-90.708055999999999</fb>
    <v>12</v>
  </rv>
  <rv s="1">
    <fb>88472</fb>
    <v>10</v>
  </rv>
  <rv s="5">
    <v>#VALUE!</v>
    <v>en-US</v>
    <v>71d4f730-9cbf-4dea-a9d5-06c99cd92546</v>
    <v>536870912</v>
    <v>1</v>
    <v>3806</v>
    <v>4</v>
    <v>O'Fallon</v>
    <v>20</v>
    <v>21</v>
    <v>Map</v>
    <v>8</v>
    <v>9</v>
    <v>3437</v>
    <v>6450</v>
    <v>6451</v>
    <v>4</v>
    <v>O'Fallon is a city located along Interstates 64 and 70 between Lake St. Louis and St. Peters in St. Charles County, Missouri, United States. It is part of the St. Louis metropolitan statistical area. As of the 2010 census, O'Fallon had a population of 79,329, making it the largest suburb of St. Louis, as well as the largest municipality in St. Charles County and the seventh-largest in Missouri. O'Fallon's namesake in St. Clair County, Illinois, is also part of the St. Louis metropolitan statistical area. The two O'Fallons are one of the few pairs of same-named municipalities to be part of the same MSA.</v>
    <v>6452</v>
    <v>6453</v>
    <v>6454</v>
    <v>6455</v>
    <v>6456</v>
    <v>O'Fallon</v>
    <v>6457</v>
    <v>11</v>
    <v>O'Fallon</v>
    <v>mdp/vdpid/5096583930040025089</v>
  </rv>
  <rv s="0">
    <v>536870912</v>
    <v>Newton</v>
    <v>85d0b0ed-ff2c-4cde-b5d6-d85a0e344b0d</v>
    <v>en-US</v>
    <v>Map</v>
  </rv>
  <rv s="1">
    <fb>47.137783608100001</fb>
    <v>10</v>
  </rv>
  <rv s="2">
    <v>597</v>
    <v>8</v>
    <v>3813</v>
    <v>0</v>
    <v>Image of Newton</v>
  </rv>
  <rv s="1">
    <fb>42.336944000000003</fb>
    <v>12</v>
  </rv>
  <rv s="3">
    <v>457</v>
  </rv>
  <rv s="4">
    <v>https://www.bing.com/search?q=newton+massachusetts&amp;form=skydnc</v>
    <v>Learn more on Bing</v>
  </rv>
  <rv s="1">
    <fb>-71.209721999999999</fb>
    <v>12</v>
  </rv>
  <rv s="1">
    <fb>88904</fb>
    <v>10</v>
  </rv>
  <rv s="5">
    <v>#VALUE!</v>
    <v>en-US</v>
    <v>85d0b0ed-ff2c-4cde-b5d6-d85a0e344b0d</v>
    <v>536870912</v>
    <v>1</v>
    <v>3812</v>
    <v>4</v>
    <v>Newton</v>
    <v>20</v>
    <v>21</v>
    <v>Map</v>
    <v>8</v>
    <v>9</v>
    <v>3263</v>
    <v>5222</v>
    <v>6460</v>
    <v>4</v>
    <v>Newton is a suburban city in Middlesex County, Massachusetts, United States. It is approximately 7 miles west of downtown Boston and is bordered by Boston's Brighton and West Roxbury neighborhoods to the east and south, respectively, and by the suburb of Brookline to the east, the suburbs of Watertown and Waltham to the north, and Weston, Wellesley, and Needham to the west. Rather than having a single city center, Newton resembles a patchwork of thirteen villages. According to the 2010 U.S. Census, the population of Newton was 85,146, making it the eleventh largest city in the state.</v>
    <v>6461</v>
    <v>6462</v>
    <v>6463</v>
    <v>6464</v>
    <v>6465</v>
    <v>Newton</v>
    <v>6466</v>
    <v>599</v>
    <v>Newton</v>
    <v>mdp/vdpid/5488160326744539137</v>
  </rv>
  <rv s="0">
    <v>536870912</v>
    <v>Reading</v>
    <v>840faf35-1b7a-4324-b93f-cc192fb4e9bd</v>
    <v>en-US</v>
    <v>Map</v>
  </rv>
  <rv s="0">
    <v>536870912</v>
    <v>Berks County</v>
    <v>8a80eec2-2006-e527-eb5f-55df16052fac</v>
    <v>en-US</v>
    <v>Map</v>
  </rv>
  <rv s="1">
    <fb>26.1588799144</fb>
    <v>10</v>
  </rv>
  <rv s="2">
    <v>598</v>
    <v>8</v>
    <v>3820</v>
    <v>0</v>
    <v>Image of Reading</v>
  </rv>
  <rv s="1">
    <fb>40.341667000000001</fb>
    <v>12</v>
  </rv>
  <rv s="3">
    <v>458</v>
  </rv>
  <rv s="4">
    <v>https://www.bing.com/search?q=reading+pennsylvania&amp;form=skydnc</v>
    <v>Learn more on Bing</v>
  </rv>
  <rv s="1">
    <fb>-75.926389</fb>
    <v>12</v>
  </rv>
  <rv s="1">
    <fb>88495</fb>
    <v>10</v>
  </rv>
  <rv s="5">
    <v>#VALUE!</v>
    <v>en-US</v>
    <v>840faf35-1b7a-4324-b93f-cc192fb4e9bd</v>
    <v>536870912</v>
    <v>1</v>
    <v>3819</v>
    <v>4</v>
    <v>Reading</v>
    <v>20</v>
    <v>21</v>
    <v>Map</v>
    <v>8</v>
    <v>9</v>
    <v>2132</v>
    <v>6469</v>
    <v>6470</v>
    <v>4</v>
    <v>Reading is a city in and the county seat of Berks County, Pennsylvania, United States. With a population of 88,082 as of the 2010 census, it is the fifth-largest city in Pennsylvania. Located in the southeastern part of the state, it is the principal city of the Greater Reading Area, home to 420,152 residents, and is furthermore included in the greater Delaware Valley. According to the 2010 census, Reading had the highest share of citizens living in poverty in the nation for cities with populations of more than 65,000. Reading's poverty rate fell over the next decade. Reading's poverty rate in the 2018 five-year American Community survey showed that 35.4% of the city's residents were below the poverty line, or less "than the infamous 41.3% from 2011, when Reading was declared the poorest small city in the nation."</v>
    <v>6471</v>
    <v>6472</v>
    <v>6473</v>
    <v>6474</v>
    <v>6475</v>
    <v>Reading</v>
    <v>6476</v>
    <v>599</v>
    <v>Reading</v>
    <v>mdp/vdpid/5487373384348073985</v>
  </rv>
  <rv s="0">
    <v>536870912</v>
    <v>Avondale</v>
    <v>cf3afbb3-9ea3-4ec2-b65c-14a202121ed6</v>
    <v>en-US</v>
    <v>Map</v>
  </rv>
  <rv s="1">
    <fb>116.81</fb>
    <v>10</v>
  </rv>
  <rv s="2">
    <v>599</v>
    <v>8</v>
    <v>3827</v>
    <v>0</v>
    <v>Image of Avondale</v>
  </rv>
  <rv s="1">
    <fb>33.433610999999999</fb>
    <v>12</v>
  </rv>
  <rv s="3">
    <v>459</v>
  </rv>
  <rv s="4">
    <v>https://www.bing.com/search?q=avondale+arizona&amp;form=skydnc</v>
    <v>Learn more on Bing</v>
  </rv>
  <rv s="1">
    <fb>-112.349722</fb>
    <v>12</v>
  </rv>
  <rv s="1">
    <fb>85835</fb>
    <v>10</v>
  </rv>
  <rv s="5">
    <v>#VALUE!</v>
    <v>en-US</v>
    <v>cf3afbb3-9ea3-4ec2-b65c-14a202121ed6</v>
    <v>536870912</v>
    <v>1</v>
    <v>3826</v>
    <v>4</v>
    <v>Avondale</v>
    <v>20</v>
    <v>21</v>
    <v>Map</v>
    <v>8</v>
    <v>9</v>
    <v>3071</v>
    <v>3096</v>
    <v>6479</v>
    <v>4</v>
    <v>Avondale is a city in Maricopa County, Arizona, United States, adjacent to Phoenix. According to the 2019 U.S. Census estimates, the population of the city is 87,931. Avondale, incorporated in 1946, experienced rapid residential and commercial growth in the years since 1980. Once primarily a sparsely populated farming community with many acres of alfalfa and cotton fields, Avondale has transformed into a major bedroom suburb for Phoenix. Several major residential subdivisions and shopping centers have recently been built on former farmland, many adjacent to Interstate 10.</v>
    <v>6480</v>
    <v>6481</v>
    <v>6482</v>
    <v>6483</v>
    <v>6484</v>
    <v>Avondale</v>
    <v>6485</v>
    <v>3104</v>
    <v>Avondale</v>
    <v>mdp/vdpid/5098082885169053697</v>
  </rv>
  <rv s="0">
    <v>536870912</v>
    <v>Fort Smith</v>
    <v>1d41e48a-c9a3-4f00-97a8-2a5f8af75780</v>
    <v>en-US</v>
    <v>Map</v>
  </rv>
  <rv s="0">
    <v>536870912</v>
    <v>Sebastian County</v>
    <v>571c5e26-aed9-0437-64fc-f961099ec727</v>
    <v>en-US</v>
    <v>Map</v>
  </rv>
  <rv s="1">
    <fb>170.5</fb>
    <v>10</v>
  </rv>
  <rv s="2">
    <v>600</v>
    <v>8</v>
    <v>3834</v>
    <v>0</v>
    <v>Image of Fort Smith</v>
  </rv>
  <rv s="1">
    <fb>35.368611000000001</fb>
    <v>12</v>
  </rv>
  <rv s="0">
    <v>805306368</v>
    <v>George McGill (Mayor)</v>
    <v>0840c68f-38b4-aa34-5cc5-3dad9f3154a2</v>
    <v>en-US</v>
    <v>Generic</v>
  </rv>
  <rv s="3">
    <v>460</v>
  </rv>
  <rv s="4">
    <v>https://www.bing.com/search?q=fort+smith+arkansas&amp;form=skydnc</v>
    <v>Learn more on Bing</v>
  </rv>
  <rv s="1">
    <fb>-94.398611000000002</fb>
    <v>12</v>
  </rv>
  <rv s="1">
    <fb>87845</fb>
    <v>10</v>
  </rv>
  <rv s="5">
    <v>#VALUE!</v>
    <v>en-US</v>
    <v>1d41e48a-c9a3-4f00-97a8-2a5f8af75780</v>
    <v>536870912</v>
    <v>1</v>
    <v>3833</v>
    <v>4</v>
    <v>Fort Smith</v>
    <v>20</v>
    <v>21</v>
    <v>Map</v>
    <v>8</v>
    <v>9</v>
    <v>232</v>
    <v>6488</v>
    <v>6489</v>
    <v>4</v>
    <v>Fort Smith is the second-largest city in Arkansas and one of the two county seats of Sebastian County. As of the 2010 Census, the population was 86,209. With an estimated population of 87,891 in 2019, it is the principal city of the Fort Smith, Arkansas–Oklahoma Metropolitan Statistical Area, a region of 298,592 residents that encompasses the Arkansas counties of Crawford, Franklin, and Sebastian, and the Oklahoma counties of Le Flore and Sequoyah.</v>
    <v>6490</v>
    <v>6491</v>
    <v>6493</v>
    <v>6494</v>
    <v>6495</v>
    <v>Fort Smith</v>
    <v>6496</v>
    <v>11</v>
    <v>Fort Smith</v>
    <v>mdp/vdpid/5097082706555043841</v>
  </rv>
  <rv s="0">
    <v>536870912</v>
    <v>Citrus Heights</v>
    <v>6c56064e-2143-44ad-9e17-6822f697c253</v>
    <v>en-US</v>
    <v>Map</v>
  </rv>
  <rv s="1">
    <fb>36.850999999999999</fb>
    <v>10</v>
  </rv>
  <rv s="2">
    <v>601</v>
    <v>8</v>
    <v>3841</v>
    <v>0</v>
    <v>Image of Citrus Heights</v>
  </rv>
  <rv s="1">
    <fb>38.700000000000003</fb>
    <v>12</v>
  </rv>
  <rv s="4">
    <v>https://www.bing.com/search?q=citrus+heights+california&amp;form=skydnc</v>
    <v>Learn more on Bing</v>
  </rv>
  <rv s="1">
    <fb>-121.283333</fb>
    <v>12</v>
  </rv>
  <rv s="1">
    <fb>87910</fb>
    <v>10</v>
  </rv>
  <rv s="9">
    <v>#VALUE!</v>
    <v>en-US</v>
    <v>6c56064e-2143-44ad-9e17-6822f697c253</v>
    <v>536870912</v>
    <v>1</v>
    <v>3840</v>
    <v>75</v>
    <v>Citrus Heights</v>
    <v>20</v>
    <v>21</v>
    <v>Map</v>
    <v>8</v>
    <v>9</v>
    <v>298</v>
    <v>346</v>
    <v>6499</v>
    <v>4</v>
    <v>Citrus Heights is a city in Sacramento County, California. As of the 2010 U.S. Census, the city had a population of 83,301, down from 85,071 at the 2000 U.S. Census. Citrus Heights is part of the Sacramento–Arden-Arcade–Roseville Metropolitan Statistical Area.</v>
    <v>6500</v>
    <v>6501</v>
    <v>6502</v>
    <v>6503</v>
    <v>Citrus Heights</v>
    <v>6504</v>
    <v>307</v>
    <v>Citrus Heights</v>
    <v>mdp/vdpid/5057750420324089857</v>
  </rv>
  <rv s="0">
    <v>536870912</v>
    <v>Ogden</v>
    <v>d9afddb8-90d9-455c-9745-e213004eaf6b</v>
    <v>en-US</v>
    <v>Map</v>
  </rv>
  <rv s="0">
    <v>536870912</v>
    <v>Weber County</v>
    <v>b232ffab-3f89-2e98-269f-b66fff5bf863</v>
    <v>en-US</v>
    <v>Map</v>
  </rv>
  <rv s="1">
    <fb>68.893683734899994</fb>
    <v>10</v>
  </rv>
  <rv s="2">
    <v>602</v>
    <v>8</v>
    <v>3847</v>
    <v>0</v>
    <v>Image of Ogden</v>
  </rv>
  <rv s="1">
    <fb>41.222760999999998</fb>
    <v>12</v>
  </rv>
  <rv s="3">
    <v>461</v>
  </rv>
  <rv s="4">
    <v>https://www.bing.com/search?q=ogden+utah&amp;form=skydnc</v>
    <v>Learn more on Bing</v>
  </rv>
  <rv s="1">
    <fb>-111.97041900000001</fb>
    <v>12</v>
  </rv>
  <rv s="1">
    <fb>87325</fb>
    <v>10</v>
  </rv>
  <rv s="5">
    <v>#VALUE!</v>
    <v>en-US</v>
    <v>d9afddb8-90d9-455c-9745-e213004eaf6b</v>
    <v>536870912</v>
    <v>1</v>
    <v>3846</v>
    <v>4</v>
    <v>Ogden</v>
    <v>20</v>
    <v>21</v>
    <v>Map</v>
    <v>8</v>
    <v>9</v>
    <v>2621</v>
    <v>6507</v>
    <v>6508</v>
    <v>4</v>
    <v>Ogden is a city and the county seat of Weber County, Utah, United States, approximately 10 miles east of the Great Salt Lake and 40 miles north of Salt Lake City. The population was 87,773 in 2019, according to the US Census Bureau, making it Utah's seventh largest city. The city served as a major railway hub through much of its history, and still handles a great deal of freight rail traffic which makes it a convenient location for manufacturing and commerce. Ogden is also known for its many historic buildings, proximity to the Wasatch Mountains, and as the location of Weber State University.</v>
    <v>6509</v>
    <v>6510</v>
    <v>6511</v>
    <v>6512</v>
    <v>6513</v>
    <v>Ogden</v>
    <v>6514</v>
    <v>538</v>
    <v>Ogden</v>
    <v>mdp/vdpid/5081273476610785282</v>
  </rv>
  <rv s="0">
    <v>536870912</v>
    <v>Fayetteville</v>
    <v>5fdd69b9-dc3b-41a1-93df-5c5668e5e378</v>
    <v>en-US</v>
    <v>Map</v>
  </rv>
  <rv s="0">
    <v>536870912</v>
    <v>Washington County</v>
    <v>5a39697f-cc9f-b692-1675-8899c29df9e3</v>
    <v>en-US</v>
    <v>Map</v>
  </rv>
  <rv s="1">
    <fb>112.5</fb>
    <v>10</v>
  </rv>
  <rv s="2">
    <v>603</v>
    <v>8</v>
    <v>3854</v>
    <v>0</v>
    <v>Image of Fayetteville</v>
  </rv>
  <rv s="1">
    <fb>36.076388999999999</fb>
    <v>12</v>
  </rv>
  <rv s="3">
    <v>462</v>
  </rv>
  <rv s="4">
    <v>https://www.bing.com/search?q=fayetteville+arkansas&amp;form=skydnc</v>
    <v>Learn more on Bing</v>
  </rv>
  <rv s="1">
    <fb>-94.160832999999997</fb>
    <v>12</v>
  </rv>
  <rv s="1">
    <fb>86751</fb>
    <v>10</v>
  </rv>
  <rv s="5">
    <v>#VALUE!</v>
    <v>en-US</v>
    <v>5fdd69b9-dc3b-41a1-93df-5c5668e5e378</v>
    <v>536870912</v>
    <v>1</v>
    <v>3853</v>
    <v>4</v>
    <v>Fayetteville</v>
    <v>20</v>
    <v>21</v>
    <v>Map</v>
    <v>8</v>
    <v>9</v>
    <v>232</v>
    <v>6517</v>
    <v>6518</v>
    <v>4</v>
    <v>Fayetteville is the third-largest city in Arkansas and county seat of Washington County. The city is on the outskirts of the Boston Mountains, deep within the Ozarks. Known as Washington until 1829, the city was named after Fayetteville, Tennessee, from which many of the settlers had come. It was incorporated on November 3, 1836 and was rechartered in 1867. The four-county Northwest Arkansas Metropolitan Statistical Area is ranked 105th in terms of population in the United States with 463,204 in 2010 according to the United States Census Bureau. The city had a population of 73,580 at the 2010 Census.</v>
    <v>6519</v>
    <v>6520</v>
    <v>6521</v>
    <v>6522</v>
    <v>6523</v>
    <v>Fayetteville</v>
    <v>6524</v>
    <v>11</v>
    <v>Fayetteville</v>
    <v>mdp/vdpid/5097109391304294401</v>
  </rv>
  <rv s="0">
    <v>536870912</v>
    <v>Fort Myers</v>
    <v>9c201a3e-5a8e-4eeb-87d2-ac4eaa05f0d4</v>
    <v>en-US</v>
    <v>Map</v>
  </rv>
  <rv s="1">
    <fb>126.9</fb>
    <v>10</v>
  </rv>
  <rv s="2">
    <v>604</v>
    <v>8</v>
    <v>3860</v>
    <v>0</v>
    <v>Image of Fort Myers</v>
  </rv>
  <rv s="1">
    <fb>26.616667</fb>
    <v>12</v>
  </rv>
  <rv s="3">
    <v>463</v>
  </rv>
  <rv s="4">
    <v>https://www.bing.com/search?q=fort+myers+florida&amp;form=skydnc</v>
    <v>Learn more on Bing</v>
  </rv>
  <rv s="1">
    <fb>-81.833332999999996</fb>
    <v>12</v>
  </rv>
  <rv s="1">
    <fb>82254</fb>
    <v>10</v>
  </rv>
  <rv s="5">
    <v>#VALUE!</v>
    <v>en-US</v>
    <v>9c201a3e-5a8e-4eeb-87d2-ac4eaa05f0d4</v>
    <v>536870912</v>
    <v>1</v>
    <v>3859</v>
    <v>4</v>
    <v>Fort Myers</v>
    <v>20</v>
    <v>21</v>
    <v>Map</v>
    <v>8</v>
    <v>9</v>
    <v>3139</v>
    <v>4261</v>
    <v>6527</v>
    <v>4</v>
    <v>Fort Myers or Ft. Myers, is the county seat and commercial center of Lee County, Florida, United States. As of the 2010 U.S. Census, the population was 62,298 and in 2019 was estimated at 87,103. Together with the larger and more residential Cape Coral, it anchors a metropolitan statistical area which comprises Lee County and has a population of 770,577 in 2019.</v>
    <v>6528</v>
    <v>6529</v>
    <v>6530</v>
    <v>6531</v>
    <v>6532</v>
    <v>Fort Myers</v>
    <v>6533</v>
    <v>599</v>
    <v>Fort Myers</v>
    <v>mdp/vdpid/5501614014272110593</v>
  </rv>
  <rv s="0">
    <v>536870912</v>
    <v>Goodyear</v>
    <v>de9e2f08-76ef-d8b4-8b64-d60459569f97</v>
    <v>en-US</v>
    <v>Map</v>
  </rv>
  <rv s="1">
    <fb>301.733614854</fb>
    <v>10</v>
  </rv>
  <rv s="2">
    <v>605</v>
    <v>8</v>
    <v>3865</v>
    <v>0</v>
    <v>Image of Goodyear</v>
  </rv>
  <rv s="1">
    <fb>33.446198000000003</fb>
    <v>12</v>
  </rv>
  <rv s="3">
    <v>464</v>
  </rv>
  <rv s="4">
    <v>https://www.bing.com/search?q=goodyear+arizona&amp;form=skydnc</v>
    <v>Learn more on Bing</v>
  </rv>
  <rv s="1">
    <fb>-112.35826900000001</fb>
    <v>12</v>
  </rv>
  <rv s="1">
    <fb>82835</fb>
    <v>10</v>
  </rv>
  <rv s="5">
    <v>#VALUE!</v>
    <v>en-US</v>
    <v>de9e2f08-76ef-d8b4-8b64-d60459569f97</v>
    <v>536870912</v>
    <v>1</v>
    <v>3864</v>
    <v>4</v>
    <v>Goodyear</v>
    <v>20</v>
    <v>21</v>
    <v>Map</v>
    <v>8</v>
    <v>9</v>
    <v>3071</v>
    <v>3096</v>
    <v>6536</v>
    <v>4</v>
    <v>Goodyear is a city in Maricopa County, Arizona, United States. It is a suburb of Phoenix and at the 2010 census had a population of 65,275. It was the third-fastest-growing city in Arizona between 1990 and 2000. The 2019 population estimate was 86,840.</v>
    <v>6537</v>
    <v>6538</v>
    <v>6539</v>
    <v>6540</v>
    <v>6541</v>
    <v>Goodyear</v>
    <v>6542</v>
    <v>3104</v>
    <v>Goodyear</v>
    <v>mdp/vdpid/5098080686263238657</v>
  </rv>
  <rv s="0">
    <v>536870912</v>
    <v>Bryan</v>
    <v>82d14f90-1005-4347-b7ba-ccfc93887818</v>
    <v>en-US</v>
    <v>Map</v>
  </rv>
  <rv s="1">
    <fb>115.3</fb>
    <v>10</v>
  </rv>
  <rv s="2">
    <v>606</v>
    <v>8</v>
    <v>3871</v>
    <v>0</v>
    <v>Image of Bryan</v>
  </rv>
  <rv s="1">
    <fb>30.670507400000002</fb>
    <v>12</v>
  </rv>
  <rv s="4">
    <v>https://www.bing.com/search?q=bryan+texas&amp;form=skydnc</v>
    <v>Learn more on Bing</v>
  </rv>
  <rv s="1">
    <fb>-96.370511199999996</fb>
    <v>12</v>
  </rv>
  <rv s="1">
    <fb>85445</fb>
    <v>10</v>
  </rv>
  <rv s="9">
    <v>#VALUE!</v>
    <v>en-US</v>
    <v>82d14f90-1005-4347-b7ba-ccfc93887818</v>
    <v>536870912</v>
    <v>1</v>
    <v>3870</v>
    <v>75</v>
    <v>Bryan</v>
    <v>20</v>
    <v>21</v>
    <v>Map</v>
    <v>8</v>
    <v>9</v>
    <v>2272</v>
    <v>5253</v>
    <v>6545</v>
    <v>4</v>
    <v>Bryan is a city and the county seat of Brazos County, Texas, United States. It is located in the heart of the Brazos Valley. As of the 2010 census, the city had a population of 76,201. As of July 2019, the estimated population was 86,276. Bryan borders the city of College Station, which lies to its south. Together they are referred to as the Bryan–College Station metropolitan area, which has a population of more than 250,069.</v>
    <v>6546</v>
    <v>6547</v>
    <v>6548</v>
    <v>6549</v>
    <v>Bryan</v>
    <v>6550</v>
    <v>11</v>
    <v>Bryan</v>
    <v>mdp/vdpid/5108928775207256066</v>
  </rv>
  <rv s="0">
    <v>536870912</v>
    <v>Waukegan</v>
    <v>89c5bbb6-7bfc-47f6-ab90-5aa8e9ae0e47</v>
    <v>en-US</v>
    <v>Map</v>
  </rv>
  <rv s="0">
    <v>536870912</v>
    <v>Lake County</v>
    <v>af3aa2fc-26e2-9a8a-7895-e1c66221fda8</v>
    <v>en-US</v>
    <v>Map</v>
  </rv>
  <rv s="1">
    <fb>59.8</fb>
    <v>10</v>
  </rv>
  <rv s="2">
    <v>607</v>
    <v>8</v>
    <v>3878</v>
    <v>0</v>
    <v>Image of Waukegan</v>
  </rv>
  <rv s="1">
    <fb>42.359583999999998</fb>
    <v>12</v>
  </rv>
  <rv s="3">
    <v>465</v>
  </rv>
  <rv s="4">
    <v>https://www.bing.com/search?q=waukegan+illinois&amp;form=skydnc</v>
    <v>Learn more on Bing</v>
  </rv>
  <rv s="1">
    <fb>-87.8339</fb>
    <v>12</v>
  </rv>
  <rv s="1">
    <fb>86792</fb>
    <v>10</v>
  </rv>
  <rv s="5">
    <v>#VALUE!</v>
    <v>en-US</v>
    <v>89c5bbb6-7bfc-47f6-ab90-5aa8e9ae0e47</v>
    <v>536870912</v>
    <v>1</v>
    <v>3877</v>
    <v>4</v>
    <v>Waukegan</v>
    <v>20</v>
    <v>21</v>
    <v>Map</v>
    <v>8</v>
    <v>9</v>
    <v>702</v>
    <v>6553</v>
    <v>6554</v>
    <v>4</v>
    <v>Waukegan is the largest city in and the county seat of Lake County, Illinois, United States. Situated approximately 35 miles north of Downtown Chicago and 21 miles northeast of O'Hare International Airport, it is an industrial suburb of Chicago and a principal city within the Chicago metropolitan area. As of the 2010 census, the population of Waukegan was 89,078, making it the ninth most populous city in Illinois. Waukegan is a predominantly working-class community, with a sizeable middle-class population.</v>
    <v>6555</v>
    <v>6556</v>
    <v>6557</v>
    <v>6558</v>
    <v>6559</v>
    <v>Waukegan</v>
    <v>6560</v>
    <v>11</v>
    <v>Waukegan</v>
    <v>mdp/vdpid/5476927059613712385</v>
  </rv>
  <rv s="0">
    <v>536870912</v>
    <v>Hawthorne</v>
    <v>e9c39af0-edff-49f8-b2eb-2e53c3fe5187</v>
    <v>en-US</v>
    <v>Map</v>
  </rv>
  <rv s="1">
    <fb>15.779</fb>
    <v>10</v>
  </rv>
  <rv s="2">
    <v>608</v>
    <v>8</v>
    <v>3885</v>
    <v>0</v>
    <v>Image of Hawthorne</v>
  </rv>
  <rv s="1">
    <fb>33.917214000000001</fb>
    <v>12</v>
  </rv>
  <rv s="3">
    <v>466</v>
  </rv>
  <rv s="4">
    <v>https://www.bing.com/search?q=hawthorne+california&amp;form=skydnc</v>
    <v>Learn more on Bing</v>
  </rv>
  <rv s="1">
    <fb>-118.348607</fb>
    <v>12</v>
  </rv>
  <rv s="1">
    <fb>86965</fb>
    <v>10</v>
  </rv>
  <rv s="5">
    <v>#VALUE!</v>
    <v>en-US</v>
    <v>e9c39af0-edff-49f8-b2eb-2e53c3fe5187</v>
    <v>536870912</v>
    <v>1</v>
    <v>3884</v>
    <v>4</v>
    <v>Hawthorne</v>
    <v>6</v>
    <v>7</v>
    <v>Map</v>
    <v>8</v>
    <v>9</v>
    <v>298</v>
    <v>299</v>
    <v>6563</v>
    <v>4</v>
    <v>Hawthorne is a city in southwestern Los Angeles County, California. As of the 2010 US census, it had a population of 84,293. In 2019, the population was estimated at 86,068.</v>
    <v>6564</v>
    <v>6565</v>
    <v>6566</v>
    <v>6567</v>
    <v>6568</v>
    <v>Hawthorne</v>
    <v>6569</v>
    <v>307</v>
    <v>Hawthorne</v>
    <v>mdp/vdpid/5059790385639849985</v>
  </rv>
  <rv s="0">
    <v>536870912</v>
    <v>Redwood City</v>
    <v>534d4188-c995-4ab0-81d9-5e4f5668047e</v>
    <v>en-US</v>
    <v>Map</v>
  </rv>
  <rv s="1">
    <fb>89.677000000000007</fb>
    <v>10</v>
  </rv>
  <rv s="2">
    <v>609</v>
    <v>8</v>
    <v>3891</v>
    <v>0</v>
    <v>Image of Redwood City</v>
  </rv>
  <rv s="1">
    <fb>37.482778000000003</fb>
    <v>12</v>
  </rv>
  <rv s="3">
    <v>467</v>
  </rv>
  <rv s="4">
    <v>https://www.bing.com/search?q=redwood+city+california&amp;form=skydnc</v>
    <v>Learn more on Bing</v>
  </rv>
  <rv s="1">
    <fb>-122.23611099999999</fb>
    <v>12</v>
  </rv>
  <rv s="1">
    <fb>86200</fb>
    <v>10</v>
  </rv>
  <rv s="5">
    <v>#VALUE!</v>
    <v>en-US</v>
    <v>534d4188-c995-4ab0-81d9-5e4f5668047e</v>
    <v>536870912</v>
    <v>1</v>
    <v>3890</v>
    <v>4</v>
    <v>Redwood City</v>
    <v>20</v>
    <v>21</v>
    <v>Map</v>
    <v>8</v>
    <v>9</v>
    <v>298</v>
    <v>5671</v>
    <v>6572</v>
    <v>4</v>
    <v>Redwood City is a city on the San Francisco Peninsula in Northern California's Bay Area, approximately 27 miles south of San Francisco, and 24 miles northwest of San Jose. Redwood City's history spans its earliest inhabitation by the Ohlone people to being a port for lumber and other goods. The county seat of San Mateo County in the heart of Silicon Valley, Redwood City is home to several global technology companies including Oracle, Electronic Arts, Evernote, Box, and Informatica. The city had an estimated population of 85,925 in 2019. The Port of Redwood City is the only deepwater port on San Francisco Bay south of San Francisco. Redwood City is the location of the San Mateo County Jail, for both women and men. The Hetch Hetchy water pipeline runs through Redwood City and supplies a vast majority of the surrounding area with low grain rated water.</v>
    <v>6573</v>
    <v>6574</v>
    <v>6575</v>
    <v>6576</v>
    <v>6577</v>
    <v>Redwood City</v>
    <v>6578</v>
    <v>307</v>
    <v>Redwood City</v>
    <v>mdp/vdpid/5057984165530566657</v>
  </rv>
  <rv s="0">
    <v>536870912</v>
    <v>Hoover</v>
    <v>4287bc91-8563-ed94-714f-99c3c2204887</v>
    <v>en-US</v>
    <v>Map</v>
  </rv>
  <rv s="1">
    <fb>113.1</fb>
    <v>10</v>
  </rv>
  <rv s="2">
    <v>610</v>
    <v>8</v>
    <v>3897</v>
    <v>0</v>
    <v>Image of Hoover</v>
  </rv>
  <rv s="1">
    <fb>33.386389000000001</fb>
    <v>12</v>
  </rv>
  <rv s="3">
    <v>468</v>
  </rv>
  <rv s="4">
    <v>https://www.bing.com/search?q=hoover+alabama&amp;form=skydnc</v>
    <v>Learn more on Bing</v>
  </rv>
  <rv s="1">
    <fb>-86.805000000000007</fb>
    <v>12</v>
  </rv>
  <rv s="1">
    <fb>85108</fb>
    <v>10</v>
  </rv>
  <rv s="5">
    <v>#VALUE!</v>
    <v>en-US</v>
    <v>4287bc91-8563-ed94-714f-99c3c2204887</v>
    <v>536870912</v>
    <v>1</v>
    <v>3896</v>
    <v>4</v>
    <v>Hoover</v>
    <v>20</v>
    <v>21</v>
    <v>Map</v>
    <v>8</v>
    <v>9</v>
    <v>1</v>
    <v>61</v>
    <v>6581</v>
    <v>4</v>
    <v>Hoover is a city in Jefferson and Shelby counties in north central Alabama, United States. The largest suburb of Birmingham, the city had a population of 85,768 as of the 2019 US Census estimate. Hoover is part of the Birmingham-Hoover, AL Metropolitan Statistical Area and is also included in the Birmingham-Hoover-Talladega, AL Combined Statistical Area. Hoover's territory is along the foothills of the Appalachian Mountains.</v>
    <v>6582</v>
    <v>6583</v>
    <v>6584</v>
    <v>6585</v>
    <v>6586</v>
    <v>Hoover</v>
    <v>6587</v>
    <v>11</v>
    <v>Hoover</v>
    <v>mdp/vdpid/5494969122477309953</v>
  </rv>
  <rv s="0">
    <v>536870912</v>
    <v>Bloomington</v>
    <v>53f2f3cd-8560-41e1-91dc-9e02f0600f38</v>
    <v>en-US</v>
    <v>Map</v>
  </rv>
  <rv s="0">
    <v>536870912</v>
    <v>Monroe County</v>
    <v>57119ca2-ba80-94e8-9daa-01bd56d39c41</v>
    <v>en-US</v>
    <v>Map</v>
  </rv>
  <rv s="1">
    <fb>60.5</fb>
    <v>10</v>
  </rv>
  <rv s="2">
    <v>611</v>
    <v>8</v>
    <v>3904</v>
    <v>0</v>
    <v>Image of Bloomington</v>
  </rv>
  <rv s="1">
    <fb>39.162222</fb>
    <v>12</v>
  </rv>
  <rv s="3">
    <v>469</v>
  </rv>
  <rv s="4">
    <v>https://www.bing.com/search?q=bloomington+indiana&amp;form=skydnc</v>
    <v>Learn more on Bing</v>
  </rv>
  <rv s="1">
    <fb>-86.529167000000001</fb>
    <v>12</v>
  </rv>
  <rv s="1">
    <fb>84981</fb>
    <v>10</v>
  </rv>
  <rv s="5">
    <v>#VALUE!</v>
    <v>en-US</v>
    <v>53f2f3cd-8560-41e1-91dc-9e02f0600f38</v>
    <v>536870912</v>
    <v>1</v>
    <v>3903</v>
    <v>4</v>
    <v>Bloomington</v>
    <v>20</v>
    <v>21</v>
    <v>Map</v>
    <v>8</v>
    <v>9</v>
    <v>825</v>
    <v>6590</v>
    <v>6591</v>
    <v>4</v>
    <v>Bloomington is a city in and the county seat of Monroe County in the central region of the U.S. state of Indiana. It is the seventh-largest city in Indiana and the fourth-largest outside the Indianapolis metropolitan area. According to the Monroe County History Center, Bloomington is known as the "Gateway to Scenic Southern Indiana." The city was established in 1818 by a group of settlers from Kentucky, Tennessee, the Carolinas, and Virginia who were so impressed with "a haven of blooms" that they called it Bloomington.</v>
    <v>6592</v>
    <v>6593</v>
    <v>6594</v>
    <v>6595</v>
    <v>6596</v>
    <v>Bloomington</v>
    <v>6597</v>
    <v>3779</v>
    <v>Bloomington</v>
    <v>mdp/vdpid/5481459556032708609</v>
  </rv>
  <rv s="0">
    <v>536870912</v>
    <v>Duluth</v>
    <v>d35fcba3-08ea-477b-8b53-14a3f4b4247e</v>
    <v>en-US</v>
    <v>Map</v>
  </rv>
  <rv s="0">
    <v>536870912</v>
    <v>St. Louis County</v>
    <v>a4629653-b68a-c7e4-5b9e-9f5c6174878e</v>
    <v>en-US</v>
    <v>Map</v>
  </rv>
  <rv s="1">
    <fb>226.44</fb>
    <v>10</v>
  </rv>
  <rv s="2">
    <v>612</v>
    <v>8</v>
    <v>3910</v>
    <v>0</v>
    <v>Image of Duluth</v>
  </rv>
  <rv s="1">
    <fb>46.8</fb>
    <v>12</v>
  </rv>
  <rv s="0">
    <v>805306368</v>
    <v>Emily Larson (Mayor)</v>
    <v>143a3493-9f39-ec13-554b-50c063b4dce9</v>
    <v>en-US</v>
    <v>Generic</v>
  </rv>
  <rv s="3">
    <v>470</v>
  </rv>
  <rv s="4">
    <v>https://www.bing.com/search?q=duluth+minnesota&amp;form=skydnc</v>
    <v>Learn more on Bing</v>
  </rv>
  <rv s="1">
    <fb>-92.1</fb>
    <v>12</v>
  </rv>
  <rv s="1">
    <fb>85884</fb>
    <v>10</v>
  </rv>
  <rv s="5">
    <v>#VALUE!</v>
    <v>en-US</v>
    <v>d35fcba3-08ea-477b-8b53-14a3f4b4247e</v>
    <v>536870912</v>
    <v>1</v>
    <v>3909</v>
    <v>4</v>
    <v>Duluth</v>
    <v>20</v>
    <v>21</v>
    <v>Map</v>
    <v>8</v>
    <v>9</v>
    <v>1374</v>
    <v>6600</v>
    <v>6601</v>
    <v>4</v>
    <v>Duluth də-LOOTH is a port city in the U.S. state of Minnesota and the county seat of St. Louis County. Duluth has a population of 85,618, making it Minnesota's fourth-largest city and the center of Minnesota's second largest metropolitan area, with a population of 278,799. Duluth forms a metropolitan area with neighboring Superior, Wisconsin; together, they are called the Twin Ports. The city is named for Daniel Greysolon, Sieur du Lhut, the area's first known European explorer.</v>
    <v>6602</v>
    <v>6603</v>
    <v>6605</v>
    <v>6606</v>
    <v>6607</v>
    <v>Duluth</v>
    <v>6608</v>
    <v>11</v>
    <v>Duluth</v>
    <v>mdp/vdpid/4899464797222862849</v>
  </rv>
  <rv s="0">
    <v>536870912</v>
    <v>Lake Forest</v>
    <v>cc67182f-f04b-4930-84c4-849df8e39120</v>
    <v>en-US</v>
    <v>Map</v>
  </rv>
  <rv s="1">
    <fb>46.366</fb>
    <v>10</v>
  </rv>
  <rv s="2">
    <v>613</v>
    <v>8</v>
    <v>3916</v>
    <v>0</v>
    <v>Image of Lake Forest</v>
  </rv>
  <rv s="1">
    <fb>33.641666999999998</fb>
    <v>12</v>
  </rv>
  <rv s="3">
    <v>471</v>
  </rv>
  <rv s="4">
    <v>https://www.bing.com/search?q=lake+forest+california&amp;form=skydnc</v>
    <v>Learn more on Bing</v>
  </rv>
  <rv s="1">
    <fb>-117.690833</fb>
    <v>12</v>
  </rv>
  <rv s="1">
    <fb>85623</fb>
    <v>10</v>
  </rv>
  <rv s="5">
    <v>#VALUE!</v>
    <v>en-US</v>
    <v>cc67182f-f04b-4930-84c4-849df8e39120</v>
    <v>536870912</v>
    <v>1</v>
    <v>3915</v>
    <v>4</v>
    <v>Lake Forest</v>
    <v>20</v>
    <v>21</v>
    <v>Map</v>
    <v>8</v>
    <v>9</v>
    <v>298</v>
    <v>3620</v>
    <v>6611</v>
    <v>4</v>
    <v>Lake Forest is a city in Orange County, California. The population was 77,264 at the 2010 census. Lake Forest incorporated as a city on December 20, 1991. Prior to incorporation, the community had been known as El Toro. Following a vote in 2000, Lake Forest expanded its city limits to include the master-planned developments of Foothill Ranch and Portola Hills. This expansion brought new homes and commercial centers to the northeastern boundary of the city.</v>
    <v>6612</v>
    <v>6613</v>
    <v>6614</v>
    <v>6615</v>
    <v>6616</v>
    <v>Lake Forest</v>
    <v>6617</v>
    <v>307</v>
    <v>Lake Forest</v>
    <v>mdp/vdpid/5073315106641674241</v>
  </rv>
  <rv s="0">
    <v>536870912</v>
    <v>Hemet</v>
    <v>cee4ec96-0924-48d3-98be-ab8c96429167</v>
    <v>en-US</v>
    <v>Map</v>
  </rv>
  <rv s="1">
    <fb>72.123999999999995</fb>
    <v>10</v>
  </rv>
  <rv s="2">
    <v>614</v>
    <v>8</v>
    <v>3923</v>
    <v>0</v>
    <v>Image of Hemet</v>
  </rv>
  <rv s="1">
    <fb>33.747562000000002</fb>
    <v>12</v>
  </rv>
  <rv s="3">
    <v>472</v>
  </rv>
  <rv s="4">
    <v>https://www.bing.com/search?q=hemet+california&amp;form=skydnc</v>
    <v>Learn more on Bing</v>
  </rv>
  <rv s="1">
    <fb>-116.967316</fb>
    <v>12</v>
  </rv>
  <rv s="1">
    <fb>85275</fb>
    <v>10</v>
  </rv>
  <rv s="5">
    <v>#VALUE!</v>
    <v>en-US</v>
    <v>cee4ec96-0924-48d3-98be-ab8c96429167</v>
    <v>536870912</v>
    <v>1</v>
    <v>3922</v>
    <v>4</v>
    <v>Hemet</v>
    <v>6</v>
    <v>7</v>
    <v>Map</v>
    <v>8</v>
    <v>9</v>
    <v>298</v>
    <v>3640</v>
    <v>6620</v>
    <v>4</v>
    <v>Hemet is a city in the San Jacinto Valley in Riverside County, California. It covers a total area of 27.8 square miles, about half of the valley, which it shares with the neighboring city of San Jacinto. The population was 78,657 at the 2010 census.</v>
    <v>6621</v>
    <v>6622</v>
    <v>6623</v>
    <v>6624</v>
    <v>6625</v>
    <v>Hemet</v>
    <v>6626</v>
    <v>307</v>
    <v>Hemet</v>
    <v>mdp/vdpid/5061339323853438977</v>
  </rv>
  <rv s="0">
    <v>536870912</v>
    <v>Whittier</v>
    <v>a32ba6c9-be1d-4da0-9217-594da1e8c8d7</v>
    <v>en-US</v>
    <v>Map</v>
  </rv>
  <rv s="1">
    <fb>37</fb>
    <v>10</v>
  </rv>
  <rv s="2">
    <v>615</v>
    <v>8</v>
    <v>3930</v>
    <v>0</v>
    <v>Image of Whittier</v>
  </rv>
  <rv s="1">
    <fb>33.965555999999999</fb>
    <v>12</v>
  </rv>
  <rv s="3">
    <v>473</v>
  </rv>
  <rv s="4">
    <v>https://www.bing.com/search?q=whittier+california&amp;form=skydnc</v>
    <v>Learn more on Bing</v>
  </rv>
  <rv s="1">
    <fb>-118.024444</fb>
    <v>12</v>
  </rv>
  <rv s="1">
    <fb>86064</fb>
    <v>10</v>
  </rv>
  <rv s="5">
    <v>#VALUE!</v>
    <v>en-US</v>
    <v>a32ba6c9-be1d-4da0-9217-594da1e8c8d7</v>
    <v>536870912</v>
    <v>1</v>
    <v>3929</v>
    <v>4</v>
    <v>Whittier</v>
    <v>20</v>
    <v>21</v>
    <v>Map</v>
    <v>8</v>
    <v>9</v>
    <v>298</v>
    <v>299</v>
    <v>6629</v>
    <v>4</v>
    <v>Whittier is a city in Southern California in Los Angeles County, part of the Gateway Cities. The 14.7-square-mile city had 85,331 residents as of the 2010 United States Census, an increase of 1,631 from the 2000 Census figure. Whittier was incorporated in February 1898 and became a charter city in 1955. The city is named for the Quaker poet John Greenleaf Whittier and is home to Whittier College.</v>
    <v>6630</v>
    <v>6631</v>
    <v>6632</v>
    <v>6633</v>
    <v>6634</v>
    <v>Whittier</v>
    <v>6635</v>
    <v>307</v>
    <v>Whittier</v>
    <v>mdp/vdpid/5061291257481920513</v>
  </rv>
  <rv s="0">
    <v>536870912</v>
    <v>Clifton</v>
    <v>7c6ecf98-ca44-4f19-b3ad-f73671ef73b9</v>
    <v>en-US</v>
    <v>Map</v>
  </rv>
  <rv s="1">
    <fb>29.518000000000001</fb>
    <v>10</v>
  </rv>
  <rv s="2">
    <v>616</v>
    <v>8</v>
    <v>3936</v>
    <v>0</v>
    <v>Image of Clifton</v>
  </rv>
  <rv s="1">
    <fb>40.865417600000001</fb>
    <v>12</v>
  </rv>
  <rv s="3">
    <v>474</v>
  </rv>
  <rv s="4">
    <v>https://www.bing.com/search?q=clifton+new+jersey&amp;form=skydnc</v>
    <v>Learn more on Bing</v>
  </rv>
  <rv s="1">
    <fb>-74.160995999999997</fb>
    <v>12</v>
  </rv>
  <rv s="1">
    <fb>85273</fb>
    <v>10</v>
  </rv>
  <rv s="5">
    <v>#VALUE!</v>
    <v>en-US</v>
    <v>7c6ecf98-ca44-4f19-b3ad-f73671ef73b9</v>
    <v>536870912</v>
    <v>1</v>
    <v>3935</v>
    <v>4</v>
    <v>Clifton</v>
    <v>20</v>
    <v>21</v>
    <v>Map</v>
    <v>8</v>
    <v>9</v>
    <v>1679</v>
    <v>4711</v>
    <v>6638</v>
    <v>4</v>
    <v>Clifton is a city in Passaic County, New Jersey, United States. As of the 2010 United States Census, the city had a total population of 84,136, retaining its position as the state's 11th-most-populous municipality, as the population increased by 5,464 from the 78,672 counted in the 2000 Census, which had in turn increased by 6,930 from the 71,742 counted in the 1990 Census. For 2019, the Census Bureau's Population Estimates Program calculated a population of 85,052, an increase of 1.1% from the 2010 enumeration, ranking the city the 399th-most-populous in the country.</v>
    <v>6639</v>
    <v>6640</v>
    <v>6641</v>
    <v>6642</v>
    <v>6643</v>
    <v>Clifton</v>
    <v>6644</v>
    <v>599</v>
    <v>Clifton</v>
    <v>mdp/vdpid/5487316221923688450</v>
  </rv>
  <rv s="0">
    <v>536870912</v>
    <v>Largo</v>
    <v>ae972336-0afd-418f-8c4c-561b6c16544c</v>
    <v>en-US</v>
    <v>Map</v>
  </rv>
  <rv s="1">
    <fb>48.1</fb>
    <v>10</v>
  </rv>
  <rv s="2">
    <v>617</v>
    <v>8</v>
    <v>3944</v>
    <v>0</v>
    <v>Image of Largo</v>
  </rv>
  <rv s="1">
    <fb>27.909167</fb>
    <v>12</v>
  </rv>
  <rv s="3">
    <v>475</v>
  </rv>
  <rv s="4">
    <v>https://www.bing.com/search?q=largo+florida&amp;form=skydnc</v>
    <v>Learn more on Bing</v>
  </rv>
  <rv s="1">
    <fb>-82.787499999999994</fb>
    <v>12</v>
  </rv>
  <rv s="1">
    <fb>84996</fb>
    <v>10</v>
  </rv>
  <rv s="5">
    <v>#VALUE!</v>
    <v>en-US</v>
    <v>ae972336-0afd-418f-8c4c-561b6c16544c</v>
    <v>536870912</v>
    <v>1</v>
    <v>3943</v>
    <v>4</v>
    <v>Largo</v>
    <v>6</v>
    <v>7</v>
    <v>Map</v>
    <v>8</v>
    <v>9</v>
    <v>3139</v>
    <v>3782</v>
    <v>6647</v>
    <v>4</v>
    <v>Largo is the third largest city in Pinellas County, Florida, United States as well as the fourth largest in the Tampa Bay area. As of the 2010 Census, the city had a population of 77,648, up from 69,371 in 2000.</v>
    <v>6648</v>
    <v>6649</v>
    <v>6650</v>
    <v>6651</v>
    <v>6652</v>
    <v>Largo</v>
    <v>6653</v>
    <v>599</v>
    <v>Largo</v>
    <v>mdp/vdpid/5501294381413433345</v>
  </rv>
  <rv s="0">
    <v>536870912</v>
    <v>Bloomington</v>
    <v>e3ab8236-59e0-4b6f-bc95-1cc08941040a</v>
    <v>en-US</v>
    <v>Map</v>
  </rv>
  <rv s="1">
    <fb>99.51</fb>
    <v>10</v>
  </rv>
  <rv s="2">
    <v>618</v>
    <v>8</v>
    <v>3951</v>
    <v>0</v>
    <v>Image of Bloomington</v>
  </rv>
  <rv s="1">
    <fb>44.833610999999998</fb>
    <v>12</v>
  </rv>
  <rv s="3">
    <v>476</v>
  </rv>
  <rv s="4">
    <v>https://www.bing.com/search?q=bloomington+minnesota&amp;form=skydnc</v>
    <v>Learn more on Bing</v>
  </rv>
  <rv s="1">
    <fb>-93.31</fb>
    <v>12</v>
  </rv>
  <rv s="1">
    <fb>85578</fb>
    <v>10</v>
  </rv>
  <rv s="5">
    <v>#VALUE!</v>
    <v>en-US</v>
    <v>e3ab8236-59e0-4b6f-bc95-1cc08941040a</v>
    <v>536870912</v>
    <v>1</v>
    <v>3950</v>
    <v>4</v>
    <v>Bloomington</v>
    <v>20</v>
    <v>21</v>
    <v>Map</v>
    <v>8</v>
    <v>9</v>
    <v>1374</v>
    <v>1413</v>
    <v>6656</v>
    <v>4</v>
    <v>Bloomington is the fifth largest city, as of 2018 estimates, in the U.S. state of Minnesota. It is located in Hennepin County on the north bank of the Minnesota River, above its confluence with the Mississippi River. Bloomington lies 10 miles south of downtown Minneapolis. As of the 2010 census the city's population was 82,893, and in 2019 the estimated population was 84,943.</v>
    <v>6657</v>
    <v>6658</v>
    <v>6659</v>
    <v>6660</v>
    <v>6661</v>
    <v>Bloomington</v>
    <v>6662</v>
    <v>11</v>
    <v>Bloomington</v>
    <v>mdp/vdpid/5091501960620670977</v>
  </rv>
  <rv s="0">
    <v>536870912</v>
    <v>Danbury</v>
    <v>9e013ed5-4a60-429d-bcca-4abf808dd91b</v>
    <v>en-US</v>
    <v>Map</v>
  </rv>
  <rv s="1">
    <fb>114.736473288</fb>
    <v>10</v>
  </rv>
  <rv s="2">
    <v>619</v>
    <v>8</v>
    <v>3957</v>
    <v>0</v>
    <v>Image of Danbury</v>
  </rv>
  <rv s="1">
    <fb>41.393666000000003</fb>
    <v>12</v>
  </rv>
  <rv s="3">
    <v>477</v>
  </rv>
  <rv s="4">
    <v>https://www.bing.com/search?q=danbury+connecticut&amp;form=skydnc</v>
    <v>Learn more on Bing</v>
  </rv>
  <rv s="1">
    <fb>-73.451538999999997</fb>
    <v>12</v>
  </rv>
  <rv s="1">
    <fb>84730</fb>
    <v>10</v>
  </rv>
  <rv s="5">
    <v>#VALUE!</v>
    <v>en-US</v>
    <v>9e013ed5-4a60-429d-bcca-4abf808dd91b</v>
    <v>536870912</v>
    <v>1</v>
    <v>3956</v>
    <v>4</v>
    <v>Danbury</v>
    <v>6</v>
    <v>7</v>
    <v>Map</v>
    <v>8</v>
    <v>9</v>
    <v>4730</v>
    <v>4761</v>
    <v>6665</v>
    <v>4</v>
    <v>Danbury is a city in Fairfield County, Connecticut, United States, located approximately 50 miles northeast of New York City, making it part of the New York metropolitan area. Danbury's population at the 2010 census was 80,893.</v>
    <v>6666</v>
    <v>6667</v>
    <v>6668</v>
    <v>6669</v>
    <v>6670</v>
    <v>Danbury</v>
    <v>6671</v>
    <v>599</v>
    <v>Danbury</v>
    <v>mdp/vdpid/5487329449047228417</v>
  </rv>
  <rv s="0">
    <v>536870912</v>
    <v>Johns Creek</v>
    <v>407d24b9-d164-f743-b54d-5fbff11d8018</v>
    <v>en-US</v>
    <v>Map</v>
  </rv>
  <rv s="1">
    <fb>81.170227377930203</fb>
    <v>10</v>
  </rv>
  <rv s="2">
    <v>620</v>
    <v>8</v>
    <v>3962</v>
    <v>0</v>
    <v>Image of Johns Creek</v>
  </rv>
  <rv s="1">
    <fb>34.028925999999998</fb>
    <v>12</v>
  </rv>
  <rv s="3">
    <v>478</v>
  </rv>
  <rv s="4">
    <v>https://www.bing.com/search?q=johns+creek+georgia&amp;form=skydnc</v>
    <v>Learn more on Bing</v>
  </rv>
  <rv s="1">
    <fb>-84.198578999999995</fb>
    <v>12</v>
  </rv>
  <rv s="1">
    <fb>84310</fb>
    <v>10</v>
  </rv>
  <rv s="5">
    <v>#VALUE!</v>
    <v>en-US</v>
    <v>407d24b9-d164-f743-b54d-5fbff11d8018</v>
    <v>536870912</v>
    <v>1</v>
    <v>3961</v>
    <v>4</v>
    <v>Johns Creek</v>
    <v>20</v>
    <v>21</v>
    <v>Map</v>
    <v>8</v>
    <v>9</v>
    <v>3400</v>
    <v>5574</v>
    <v>6674</v>
    <v>4</v>
    <v>Johns Creek is a city in Fulton County, Georgia, United States. According to the 2010 U.S. Census, the population was 76,728. The city is a northeastern suburb of Atlanta. In 2017, Johns Creek ranked third on the USA TODAY list of "50 best cities to live in."</v>
    <v>6675</v>
    <v>6676</v>
    <v>6677</v>
    <v>6678</v>
    <v>6679</v>
    <v>Johns Creek</v>
    <v>6680</v>
    <v>599</v>
    <v>Johns Creek</v>
    <v>mdp/vdpid/5484630580635107329</v>
  </rv>
  <rv s="0">
    <v>536870912</v>
    <v>Newport Beach</v>
    <v>4aa5051f-c367-488d-9a29-e465abecf3b3</v>
    <v>en-US</v>
    <v>Map</v>
  </rv>
  <rv s="1">
    <fb>137.21100000000001</fb>
    <v>10</v>
  </rv>
  <rv s="2">
    <v>621</v>
    <v>8</v>
    <v>3969</v>
    <v>0</v>
    <v>Image of Newport Beach</v>
  </rv>
  <rv s="1">
    <fb>33.616667</fb>
    <v>12</v>
  </rv>
  <rv s="3">
    <v>479</v>
  </rv>
  <rv s="4">
    <v>https://www.bing.com/search?q=newport+beach+california&amp;form=skydnc</v>
    <v>Learn more on Bing</v>
  </rv>
  <rv s="1">
    <fb>-117.89749999999999</fb>
    <v>12</v>
  </rv>
  <rv s="1">
    <fb>85326</fb>
    <v>10</v>
  </rv>
  <rv s="5">
    <v>#VALUE!</v>
    <v>en-US</v>
    <v>4aa5051f-c367-488d-9a29-e465abecf3b3</v>
    <v>536870912</v>
    <v>1</v>
    <v>3968</v>
    <v>4</v>
    <v>Newport Beach</v>
    <v>20</v>
    <v>21</v>
    <v>Map</v>
    <v>8</v>
    <v>9</v>
    <v>298</v>
    <v>3620</v>
    <v>6683</v>
    <v>4</v>
    <v>Newport Beach is a coastal city in Orange County, California, United States. Newport Beach is known for good surfing and sandy beaches. Newport Harbor once supported maritime industries, but today, it is used mostly for recreation. Balboa Island draws visitors with a waterfront path and easy access from the ferry to the shops and restaurants. The population of Newport Beach was 85,287 at the 2010 census.</v>
    <v>6684</v>
    <v>6685</v>
    <v>6686</v>
    <v>6687</v>
    <v>6688</v>
    <v>Newport Beach</v>
    <v>6689</v>
    <v>307</v>
    <v>Newport Beach</v>
    <v>mdp/vdpid/5073308573291773953</v>
  </rv>
  <rv s="0">
    <v>536870912</v>
    <v>Kennewick</v>
    <v>7586ad1d-c6f8-478e-a49e-536b26560f63</v>
    <v>en-US</v>
    <v>Map</v>
  </rv>
  <rv s="0">
    <v>536870912</v>
    <v>Benton County</v>
    <v>753f6d30-6acf-6078-5b17-1df8be271e4b</v>
    <v>en-US</v>
    <v>Map</v>
  </rv>
  <rv s="1">
    <fb>62.936711081200002</fb>
    <v>10</v>
  </rv>
  <rv s="2">
    <v>622</v>
    <v>8</v>
    <v>3976</v>
    <v>0</v>
    <v>Image of Kennewick</v>
  </rv>
  <rv s="1">
    <fb>46.202607</fb>
    <v>12</v>
  </rv>
  <rv s="3">
    <v>480</v>
  </rv>
  <rv s="4">
    <v>https://www.bing.com/search?q=kennewick+washington&amp;form=skydnc</v>
    <v>Learn more on Bing</v>
  </rv>
  <rv s="1">
    <fb>-119.116969</fb>
    <v>12</v>
  </rv>
  <rv s="1">
    <fb>82943</fb>
    <v>10</v>
  </rv>
  <rv s="5">
    <v>#VALUE!</v>
    <v>en-US</v>
    <v>7586ad1d-c6f8-478e-a49e-536b26560f63</v>
    <v>536870912</v>
    <v>1</v>
    <v>3975</v>
    <v>4</v>
    <v>Kennewick</v>
    <v>20</v>
    <v>21</v>
    <v>Map</v>
    <v>8</v>
    <v>9</v>
    <v>2699</v>
    <v>6692</v>
    <v>6693</v>
    <v>4</v>
    <v>Kennewick is a city in Benton County in the U.S. state of Washington. It is located along the southwest bank of the Columbia River, just southeast of the confluence of the Columbia and Yakima rivers and across from the confluence of the Columbia and Snake rivers. It is the most populous of the three cities collectively referred to as the Tri-Cities. The population was 73,917 at the 2010 census; the Census Bureau estimates the city's population to be 84,347 as of July 1, 2019.</v>
    <v>6694</v>
    <v>6695</v>
    <v>6696</v>
    <v>6697</v>
    <v>6698</v>
    <v>Kennewick</v>
    <v>6699</v>
    <v>307</v>
    <v>Kennewick</v>
    <v>mdp/vdpid/4861508489362538497</v>
  </rv>
  <rv s="0">
    <v>536870912</v>
    <v>Mission</v>
    <v>80a4b958-d69f-4ab4-9088-2e0ab32c5af0</v>
    <v>en-US</v>
    <v>Map</v>
  </rv>
  <rv s="2">
    <v>623</v>
    <v>8</v>
    <v>3981</v>
    <v>0</v>
    <v>Image of Mission</v>
  </rv>
  <rv s="1">
    <fb>26.212384</fb>
    <v>12</v>
  </rv>
  <rv s="3">
    <v>481</v>
  </rv>
  <rv s="4">
    <v>https://www.bing.com/search?q=mission+texas&amp;form=skydnc</v>
    <v>Learn more on Bing</v>
  </rv>
  <rv s="1">
    <fb>-98.318151999999998</fb>
    <v>12</v>
  </rv>
  <rv s="1">
    <fb>84827</fb>
    <v>10</v>
  </rv>
  <rv s="5">
    <v>#VALUE!</v>
    <v>en-US</v>
    <v>80a4b958-d69f-4ab4-9088-2e0ab32c5af0</v>
    <v>536870912</v>
    <v>1</v>
    <v>3980</v>
    <v>4</v>
    <v>Mission</v>
    <v>6</v>
    <v>7</v>
    <v>Map</v>
    <v>8</v>
    <v>9</v>
    <v>2272</v>
    <v>4772</v>
    <v>6366</v>
    <v>4</v>
    <v>Mission is a city in Hidalgo County, Texas, United States. The population was 77,058 at the 2010 census and an estimated 84,331 in 2019. Mission is part of the McAllen–Edinburg–Mission and Reynosa–McAllen metropolitan areas.</v>
    <v>6702</v>
    <v>6703</v>
    <v>6704</v>
    <v>6705</v>
    <v>6706</v>
    <v>Mission</v>
    <v>6707</v>
    <v>11</v>
    <v>Mission</v>
    <v>mdp/vdpid/5112449576728526849</v>
  </rv>
  <rv s="0">
    <v>536870912</v>
    <v>Milpitas</v>
    <v>23d63db5-f79a-4ee9-afd5-6483c570d662</v>
    <v>en-US</v>
    <v>Map</v>
  </rv>
  <rv s="1">
    <fb>35.328000000000003</fb>
    <v>10</v>
  </rv>
  <rv s="2">
    <v>624</v>
    <v>8</v>
    <v>3987</v>
    <v>0</v>
    <v>Image of Milpitas</v>
  </rv>
  <rv s="1">
    <fb>37.430762700000002</fb>
    <v>12</v>
  </rv>
  <rv s="3">
    <v>482</v>
  </rv>
  <rv s="4">
    <v>https://www.bing.com/search?q=milpitas+california&amp;form=skydnc</v>
    <v>Learn more on Bing</v>
  </rv>
  <rv s="1">
    <fb>-121.8975112</fb>
    <v>12</v>
  </rv>
  <rv s="1">
    <fb>80430</fb>
    <v>10</v>
  </rv>
  <rv s="5">
    <v>#VALUE!</v>
    <v>en-US</v>
    <v>23d63db5-f79a-4ee9-afd5-6483c570d662</v>
    <v>536870912</v>
    <v>1</v>
    <v>3986</v>
    <v>4</v>
    <v>Milpitas</v>
    <v>20</v>
    <v>21</v>
    <v>Map</v>
    <v>8</v>
    <v>9</v>
    <v>298</v>
    <v>3129</v>
    <v>6710</v>
    <v>4</v>
    <v>Milpitas is a city in Santa Clara County, California, in Silicon Valley. The population was estimated to be 84,169 in 2019 by the US Census. The city's origins lie in the Rancho Milpitas, granted to Californio ranchero José María Alviso in 1835. Milpitas incorporated in 1954 and has since become home to numerous high tech companies, as part of Silicon Valley.</v>
    <v>6711</v>
    <v>6712</v>
    <v>6713</v>
    <v>6714</v>
    <v>6715</v>
    <v>Milpitas</v>
    <v>6716</v>
    <v>307</v>
    <v>Milpitas</v>
    <v>mdp/vdpid/5057995951038267393</v>
  </rv>
  <rv s="0">
    <v>536870912</v>
    <v>Troy</v>
    <v>ca3bb072-d2f7-4264-99dc-03ea09ebc5a2</v>
    <v>en-US</v>
    <v>Map</v>
  </rv>
  <rv s="0">
    <v>536870912</v>
    <v>Oakland County</v>
    <v>39eaf7b5-1732-0ad4-d8af-26cac44cea66</v>
    <v>en-US</v>
    <v>Map</v>
  </rv>
  <rv s="1">
    <fb>87.13</fb>
    <v>10</v>
  </rv>
  <rv s="2">
    <v>625</v>
    <v>8</v>
    <v>3993</v>
    <v>0</v>
    <v>Image of Troy</v>
  </rv>
  <rv s="3">
    <v>483</v>
  </rv>
  <rv s="4">
    <v>https://www.bing.com/search?q=troy+michigan&amp;form=skydnc</v>
    <v>Learn more on Bing</v>
  </rv>
  <rv s="1">
    <fb>-83.143056000000001</fb>
    <v>12</v>
  </rv>
  <rv s="1">
    <fb>84272</fb>
    <v>10</v>
  </rv>
  <rv s="5">
    <v>#VALUE!</v>
    <v>en-US</v>
    <v>ca3bb072-d2f7-4264-99dc-03ea09ebc5a2</v>
    <v>536870912</v>
    <v>1</v>
    <v>3992</v>
    <v>4</v>
    <v>Troy</v>
    <v>6</v>
    <v>7</v>
    <v>Map</v>
    <v>8</v>
    <v>9</v>
    <v>1318</v>
    <v>6719</v>
    <v>6720</v>
    <v>4</v>
    <v>Troy is a city in Oakland County in the U.S. state of Michigan. Its population was 80,980 at the 2010 census, making Troy the most-populated city in the county and the 13th most-populated municipality in the state.</v>
    <v>6721</v>
    <v>5020</v>
    <v>6722</v>
    <v>6723</v>
    <v>6724</v>
    <v>Troy</v>
    <v>6725</v>
    <v>599</v>
    <v>Troy</v>
    <v>mdp/vdpid/5479031285391294465</v>
  </rv>
  <rv s="0">
    <v>536870912</v>
    <v>Chino Hills</v>
    <v>ca6b6f32-eb9c-4565-b739-0089883f8298</v>
    <v>en-US</v>
    <v>Map</v>
  </rv>
  <rv s="1">
    <fb>115.899</fb>
    <v>10</v>
  </rv>
  <rv s="2">
    <v>626</v>
    <v>8</v>
    <v>3999</v>
    <v>0</v>
    <v>Image of Chino Hills</v>
  </rv>
  <rv s="1">
    <fb>33.993889000000003</fb>
    <v>12</v>
  </rv>
  <rv s="3">
    <v>484</v>
  </rv>
  <rv s="4">
    <v>https://www.bing.com/search?q=chino+hills+california&amp;form=skydnc</v>
    <v>Learn more on Bing</v>
  </rv>
  <rv s="1">
    <fb>-117.758889</fb>
    <v>12</v>
  </rv>
  <rv s="1">
    <fb>83447</fb>
    <v>10</v>
  </rv>
  <rv s="5">
    <v>#VALUE!</v>
    <v>en-US</v>
    <v>ca6b6f32-eb9c-4565-b739-0089883f8298</v>
    <v>536870912</v>
    <v>1</v>
    <v>3998</v>
    <v>4</v>
    <v>Chino Hills</v>
    <v>6</v>
    <v>7</v>
    <v>Map</v>
    <v>8</v>
    <v>9</v>
    <v>298</v>
    <v>3994</v>
    <v>6728</v>
    <v>4</v>
    <v>Chino Hills is a city located in the southwestern corner of San Bernardino County, California, United States. The city borders Los Angeles County on its northwest side, Orange County to its south and southwest, and Riverside County to its southeast.</v>
    <v>6729</v>
    <v>6730</v>
    <v>6731</v>
    <v>6732</v>
    <v>6733</v>
    <v>Chino Hills</v>
    <v>6734</v>
    <v>307</v>
    <v>Chino Hills</v>
    <v>mdp/vdpid/5061299439512059905</v>
  </rv>
  <rv s="0">
    <v>536870912</v>
    <v>Alhambra</v>
    <v>6a1bd301-8a67-4637-a129-7c829a8bfc02</v>
    <v>en-US</v>
    <v>Map</v>
  </rv>
  <rv s="1">
    <fb>19.765999999999998</fb>
    <v>10</v>
  </rv>
  <rv s="2">
    <v>627</v>
    <v>8</v>
    <v>4006</v>
    <v>0</v>
    <v>Image of Alhambra</v>
  </rv>
  <rv s="1">
    <fb>34.081944</fb>
    <v>12</v>
  </rv>
  <rv s="4">
    <v>https://www.bing.com/search?q=alhambra+california&amp;form=skydnc</v>
    <v>Learn more on Bing</v>
  </rv>
  <rv s="1">
    <fb>-118.13500000000001</fb>
    <v>12</v>
  </rv>
  <rv s="1">
    <fb>84649</fb>
    <v>10</v>
  </rv>
  <rv s="9">
    <v>#VALUE!</v>
    <v>en-US</v>
    <v>6a1bd301-8a67-4637-a129-7c829a8bfc02</v>
    <v>536870912</v>
    <v>1</v>
    <v>4005</v>
    <v>75</v>
    <v>Alhambra</v>
    <v>20</v>
    <v>21</v>
    <v>Map</v>
    <v>8</v>
    <v>9</v>
    <v>298</v>
    <v>299</v>
    <v>6737</v>
    <v>4</v>
    <v>Alhambra is a city located in the western San Gabriel Valley region of Los Angeles County, California, United States, approximately eight miles from the Downtown Los Angeles civic center. It was incorporated on July 11, 1903. As of the 2010 census, the population was 83,089. The city's ZIP Codes are 91801 and 91803.</v>
    <v>6738</v>
    <v>6739</v>
    <v>6740</v>
    <v>6741</v>
    <v>Alhambra</v>
    <v>6742</v>
    <v>307</v>
    <v>Alhambra</v>
    <v>mdp/vdpid/5061289618297585665</v>
  </rv>
  <rv s="0">
    <v>536870912</v>
    <v>Merced</v>
    <v>a695aebd-7352-4cef-9b86-c5d36311c125</v>
    <v>en-US</v>
    <v>Map</v>
  </rv>
  <rv s="0">
    <v>536870912</v>
    <v>Merced County</v>
    <v>ebcd62c7-ce10-8787-096d-1fedf9cda28b</v>
    <v>en-US</v>
    <v>Map</v>
  </rv>
  <rv s="1">
    <fb>60.389000000000003</fb>
    <v>10</v>
  </rv>
  <rv s="2">
    <v>628</v>
    <v>8</v>
    <v>4012</v>
    <v>0</v>
    <v>Image of Merced</v>
  </rv>
  <rv s="1">
    <fb>37.299999999999997</fb>
    <v>12</v>
  </rv>
  <rv s="3">
    <v>485</v>
  </rv>
  <rv s="4">
    <v>https://www.bing.com/search?q=city+of+merced&amp;form=skydnc</v>
    <v>Learn more on Bing</v>
  </rv>
  <rv s="1">
    <fb>-120.483333</fb>
    <v>12</v>
  </rv>
  <rv s="1">
    <fb>83316</fb>
    <v>10</v>
  </rv>
  <rv s="5">
    <v>#VALUE!</v>
    <v>en-US</v>
    <v>a695aebd-7352-4cef-9b86-c5d36311c125</v>
    <v>536870912</v>
    <v>1</v>
    <v>4011</v>
    <v>4</v>
    <v>Merced</v>
    <v>20</v>
    <v>21</v>
    <v>Map</v>
    <v>8</v>
    <v>9</v>
    <v>298</v>
    <v>6745</v>
    <v>6746</v>
    <v>4</v>
    <v>Merced is a city in, and the county seat of, Merced County, California, United States, in the San Joaquin Valley. As of 2019, the city had a population of 83,676. Incorporated on April 1, 1889, Merced is a charter city that operates under a council-manager government. It is named after the Merced River, which flows nearby.</v>
    <v>6747</v>
    <v>6748</v>
    <v>6749</v>
    <v>6750</v>
    <v>6751</v>
    <v>Merced</v>
    <v>6752</v>
    <v>307</v>
    <v>Merced</v>
    <v>mdp/vdpid/5058419536282255361</v>
  </rv>
  <rv s="0">
    <v>536870912</v>
    <v>Franklin</v>
    <v>85090ed0-8f1c-73d6-83e6-55589bbcd5a6</v>
    <v>en-US</v>
    <v>Map</v>
  </rv>
  <rv s="0">
    <v>536870912</v>
    <v>Williamson County</v>
    <v>6e693661-0891-c4b1-ffd7-c507736c14fe</v>
    <v>en-US</v>
    <v>Map</v>
  </rv>
  <rv s="1">
    <fb>77.958642121099999</fb>
    <v>10</v>
  </rv>
  <rv s="2">
    <v>629</v>
    <v>8</v>
    <v>4019</v>
    <v>0</v>
    <v>Image of Franklin</v>
  </rv>
  <rv s="1">
    <fb>35.929167</fb>
    <v>12</v>
  </rv>
  <rv s="3">
    <v>486</v>
  </rv>
  <rv s="4">
    <v>https://www.bing.com/search?q=franklin+tennessee&amp;form=skydnc</v>
    <v>Learn more on Bing</v>
  </rv>
  <rv s="1">
    <fb>-86.857500000000002</fb>
    <v>12</v>
  </rv>
  <rv s="1">
    <fb>80914</fb>
    <v>10</v>
  </rv>
  <rv s="5">
    <v>#VALUE!</v>
    <v>en-US</v>
    <v>85090ed0-8f1c-73d6-83e6-55589bbcd5a6</v>
    <v>536870912</v>
    <v>1</v>
    <v>4018</v>
    <v>4</v>
    <v>Franklin</v>
    <v>20</v>
    <v>21</v>
    <v>Map</v>
    <v>8</v>
    <v>9</v>
    <v>2224</v>
    <v>6755</v>
    <v>6756</v>
    <v>4</v>
    <v>Franklin is a city in, and the county seat of, Williamson County, Tennessee, United States. About 21 miles south of Nashville, it is one of the principal cities of the Nashville metropolitan area and Middle Tennessee. As of 2019, its estimated population was 83,097, and it is the seventh-largest city in Tennessee.</v>
    <v>6757</v>
    <v>6758</v>
    <v>6759</v>
    <v>6760</v>
    <v>6761</v>
    <v>Franklin</v>
    <v>6762</v>
    <v>11</v>
    <v>Franklin</v>
    <v>mdp/vdpid/5482595661553598465</v>
  </rv>
  <rv s="0">
    <v>536870912</v>
    <v>Medford</v>
    <v>f7853167-1d84-468b-a98b-fcb1b3f2de20</v>
    <v>en-US</v>
    <v>Map</v>
  </rv>
  <rv s="0">
    <v>536870912</v>
    <v>Jackson County</v>
    <v>94fa36cf-51f3-6af2-d63f-971e56a8e7c6</v>
    <v>en-US</v>
    <v>Map</v>
  </rv>
  <rv s="1">
    <fb>66.67</fb>
    <v>10</v>
  </rv>
  <rv s="2">
    <v>630</v>
    <v>8</v>
    <v>4026</v>
    <v>0</v>
    <v>Image of Medford</v>
  </rv>
  <rv s="1">
    <fb>42.331944</fb>
    <v>12</v>
  </rv>
  <rv s="3">
    <v>487</v>
  </rv>
  <rv s="4">
    <v>https://www.bing.com/search?q=medford+oregon&amp;form=skydnc</v>
    <v>Learn more on Bing</v>
  </rv>
  <rv s="1">
    <fb>-122.86194399999999</fb>
    <v>12</v>
  </rv>
  <rv s="1">
    <fb>82347</fb>
    <v>10</v>
  </rv>
  <rv s="5">
    <v>#VALUE!</v>
    <v>en-US</v>
    <v>f7853167-1d84-468b-a98b-fcb1b3f2de20</v>
    <v>536870912</v>
    <v>1</v>
    <v>4025</v>
    <v>4</v>
    <v>Medford</v>
    <v>20</v>
    <v>21</v>
    <v>Map</v>
    <v>8</v>
    <v>9</v>
    <v>3296</v>
    <v>6765</v>
    <v>6766</v>
    <v>4</v>
    <v>Medford is a city in, and the county seat of, Jackson County, Oregon, in the United States. As of July 1, 2019, the city had a total population of 83,072 and a metropolitan area population of 217,479, making the Medford MSA the fourth largest metro area in Oregon. The city was named in 1883 by David Loring, civil engineer and right-of-way agent for the Oregon and California Railroad, after Medford, Massachusetts, which was near Loring's hometown of Concord, Massachusetts. Medford is near the middle ford of Bear Creek.</v>
    <v>6767</v>
    <v>6768</v>
    <v>6769</v>
    <v>6770</v>
    <v>6771</v>
    <v>Medford</v>
    <v>6772</v>
    <v>307</v>
    <v>Medford</v>
    <v>mdp/vdpid/5053448617403088897</v>
  </rv>
  <rv s="0">
    <v>536870912</v>
    <v>Melbourne</v>
    <v>ea28914f-957c-4e18-9ac2-3540ad2b69d4</v>
    <v>en-US</v>
    <v>Map</v>
  </rv>
  <rv s="1">
    <fb>91.9</fb>
    <v>10</v>
  </rv>
  <rv s="2">
    <v>631</v>
    <v>8</v>
    <v>4033</v>
    <v>0</v>
    <v>Image of Melbourne</v>
  </rv>
  <rv s="1">
    <fb>28.079930999999998</fb>
    <v>12</v>
  </rv>
  <rv s="3">
    <v>488</v>
  </rv>
  <rv s="4">
    <v>https://www.bing.com/search?q=melbourne+florida&amp;form=skydnc</v>
    <v>Learn more on Bing</v>
  </rv>
  <rv s="1">
    <fb>-80.603515999999999</fb>
    <v>12</v>
  </rv>
  <rv s="1">
    <fb>82826</fb>
    <v>10</v>
  </rv>
  <rv s="5">
    <v>#VALUE!</v>
    <v>en-US</v>
    <v>ea28914f-957c-4e18-9ac2-3540ad2b69d4</v>
    <v>536870912</v>
    <v>1</v>
    <v>4032</v>
    <v>4</v>
    <v>Melbourne</v>
    <v>20</v>
    <v>21</v>
    <v>Map</v>
    <v>8</v>
    <v>9</v>
    <v>3139</v>
    <v>5320</v>
    <v>6775</v>
    <v>4</v>
    <v>Melbourne is a city in Brevard County, Florida, United States. It is seventy-two miles southeast of Orlando. As of the 2010 census, there was a population of 76,068. The municipality is the second-largest in the county by both size and population. Melbourne is a principal city of the Palm Bay – Melbourne – Titusville, Florida Metropolitan Statistical Area. In 1969, the city was expanded by merging with nearby Eau Gallie.</v>
    <v>6776</v>
    <v>6777</v>
    <v>6778</v>
    <v>6779</v>
    <v>6780</v>
    <v>Melbourne</v>
    <v>6781</v>
    <v>599</v>
    <v>Melbourne</v>
    <v>mdp/vdpid/5498743197112729601</v>
  </rv>
  <rv s="0">
    <v>536870912</v>
    <v>Manteca</v>
    <v>dd8bd67b-548b-483e-ba5e-c31d3e1d6d1f</v>
    <v>en-US</v>
    <v>Map</v>
  </rv>
  <rv s="1">
    <fb>45.991</fb>
    <v>10</v>
  </rv>
  <rv s="2">
    <v>632</v>
    <v>8</v>
    <v>4040</v>
    <v>0</v>
    <v>Image of Manteca</v>
  </rv>
  <rv s="1">
    <fb>37.802778000000004</fb>
    <v>12</v>
  </rv>
  <rv s="3">
    <v>489</v>
  </rv>
  <rv s="4">
    <v>https://www.bing.com/search?q=manteca+california&amp;form=skydnc</v>
    <v>Learn more on Bing</v>
  </rv>
  <rv s="1">
    <fb>-121.220833</fb>
    <v>12</v>
  </rv>
  <rv s="1">
    <fb>81592</fb>
    <v>10</v>
  </rv>
  <rv s="5">
    <v>#VALUE!</v>
    <v>en-US</v>
    <v>dd8bd67b-548b-483e-ba5e-c31d3e1d6d1f</v>
    <v>536870912</v>
    <v>1</v>
    <v>4039</v>
    <v>4</v>
    <v>Manteca</v>
    <v>6</v>
    <v>7</v>
    <v>Map</v>
    <v>8</v>
    <v>9</v>
    <v>298</v>
    <v>3669</v>
    <v>6784</v>
    <v>4</v>
    <v>Manteca is a city in San Joaquin County, California. The city's estimated 2010 US Census population was 67,096.</v>
    <v>6785</v>
    <v>6786</v>
    <v>6787</v>
    <v>6788</v>
    <v>6789</v>
    <v>Manteca</v>
    <v>6790</v>
    <v>307</v>
    <v>Manteca</v>
    <v>mdp/vdpid/5058010179845488641</v>
  </rv>
  <rv s="0">
    <v>536870912</v>
    <v>Mountain View</v>
    <v>4ff5d80d-ed56-49ad-8130-c58934bdbbf3</v>
    <v>en-US</v>
    <v>Map</v>
  </rv>
  <rv s="1">
    <fb>31.79</fb>
    <v>10</v>
  </rv>
  <rv s="2">
    <v>633</v>
    <v>8</v>
    <v>4046</v>
    <v>0</v>
    <v>Image of Mountain View</v>
  </rv>
  <rv s="1">
    <fb>37.390079999999998</fb>
    <v>12</v>
  </rv>
  <rv s="3">
    <v>490</v>
  </rv>
  <rv s="4">
    <v>https://www.bing.com/search?q=mountain+view+california&amp;form=skydnc</v>
    <v>Learn more on Bing</v>
  </rv>
  <rv s="1">
    <fb>-122.0813919</fb>
    <v>12</v>
  </rv>
  <rv s="1">
    <fb>83377</fb>
    <v>10</v>
  </rv>
  <rv s="5">
    <v>#VALUE!</v>
    <v>en-US</v>
    <v>4ff5d80d-ed56-49ad-8130-c58934bdbbf3</v>
    <v>536870912</v>
    <v>1</v>
    <v>4045</v>
    <v>4</v>
    <v>Mountain View</v>
    <v>6</v>
    <v>7</v>
    <v>Map</v>
    <v>8</v>
    <v>9</v>
    <v>298</v>
    <v>3129</v>
    <v>6793</v>
    <v>4</v>
    <v>Mountain View is a city in Santa Clara County, California, United States, in Silicon Valley. Named for its views of the Santa Cruz Mountains, Mountain View is one of the principal cities of Silicon Valley. It has a population of 82,739.</v>
    <v>6794</v>
    <v>6795</v>
    <v>6796</v>
    <v>6797</v>
    <v>6798</v>
    <v>Mountain View</v>
    <v>6799</v>
    <v>307</v>
    <v>Mountain View</v>
    <v>mdp/vdpid/5057989250906062849</v>
  </rv>
  <rv s="0">
    <v>536870912</v>
    <v>Sioux City</v>
    <v>ba829694-66ff-4374-93ae-2b727bb3cf3c</v>
    <v>en-US</v>
    <v>Map</v>
  </rv>
  <rv s="0">
    <v>536870912</v>
    <v>Woodbury County</v>
    <v>260693e9-8511-a1b1-1cfa-3960bf983867</v>
    <v>en-US</v>
    <v>Map</v>
  </rv>
  <rv s="1">
    <fb>152.5</fb>
    <v>10</v>
  </rv>
  <rv s="2">
    <v>634</v>
    <v>8</v>
    <v>4052</v>
    <v>0</v>
    <v>Image of Sioux City</v>
  </rv>
  <rv s="1">
    <fb>42.498055999999998</fb>
    <v>12</v>
  </rv>
  <rv s="3">
    <v>491</v>
  </rv>
  <rv s="4">
    <v>https://www.bing.com/search?q=sioux+city+iowa&amp;form=skydnc</v>
    <v>Learn more on Bing</v>
  </rv>
  <rv s="1">
    <fb>-96.395555999999999</fb>
    <v>12</v>
  </rv>
  <rv s="1">
    <fb>82396</fb>
    <v>10</v>
  </rv>
  <rv s="5">
    <v>#VALUE!</v>
    <v>en-US</v>
    <v>ba829694-66ff-4374-93ae-2b727bb3cf3c</v>
    <v>536870912</v>
    <v>1</v>
    <v>4051</v>
    <v>4</v>
    <v>Sioux City</v>
    <v>20</v>
    <v>21</v>
    <v>Map</v>
    <v>8</v>
    <v>9</v>
    <v>4021</v>
    <v>6802</v>
    <v>6803</v>
    <v>4</v>
    <v>Sioux City is a city in Woodbury and Plymouth counties in the northwestern part of the U.S. state of Iowa. The population was 82,684 in the 2010 census, which makes it the fourth-largest city in Iowa. The bulk of the city is in Woodbury County, of which it is the county seat, though a small portion is in Plymouth County. Sioux City is located at the navigational head of the Missouri River. The city is home to several cultural points of interest including the Sioux City Public Museum, Sioux City Art Center and Sergeant Floyd Monument, which is a National Historic Landmark. The city is also home to Chris Larsen Park, commonly referred to as "the Riverfront", which includes the Anderson Dance Pavilion, Sergeant Floyd Riverboat Museum and Lewis and Clark Interpretive Center. Sioux City is the primary city of the five-county Sioux City, IA–NE–SD Metropolitan Statistical Area, with a population of 168,825 in 2010 and a slight increase to an estimated 169,405 in 2018. The Sioux City–Vermillion, IA–NE–SD Combined Statistical Area had a population of 182,675 as of 2010 but had decreased to an estimated population of 178,448 as of 2018.</v>
    <v>6804</v>
    <v>6805</v>
    <v>6806</v>
    <v>6807</v>
    <v>6808</v>
    <v>Sioux City</v>
    <v>6809</v>
    <v>11</v>
    <v>Sioux City</v>
    <v>mdp/vdpid/5090151971986341889</v>
  </rv>
  <rv s="0">
    <v>536870912</v>
    <v>Lynchburg</v>
    <v>4b333a50-8576-4884-8999-56af393cc3de</v>
    <v>en-US</v>
    <v>Map</v>
  </rv>
  <rv s="1">
    <fb>128.98140789499999</fb>
    <v>10</v>
  </rv>
  <rv s="2">
    <v>635</v>
    <v>8</v>
    <v>4057</v>
    <v>0</v>
    <v>Image of Lynchburg</v>
  </rv>
  <rv s="4">
    <v>https://www.bing.com/search?q=lynchburg+virginia&amp;form=skydnc</v>
    <v>Learn more on Bing</v>
  </rv>
  <rv s="1">
    <fb>82126</fb>
    <v>10</v>
  </rv>
  <rv s="13">
    <v>#VALUE!</v>
    <v>en-US</v>
    <v>4b333a50-8576-4884-8999-56af393cc3de</v>
    <v>536870912</v>
    <v>1</v>
    <v>4056</v>
    <v>337</v>
    <v>Lynchburg</v>
    <v>33</v>
    <v>21</v>
    <v>Map</v>
    <v>8</v>
    <v>9</v>
    <v>3530</v>
    <v>6812</v>
    <v>4</v>
    <v>Lynchburg is an independent city in the Commonwealth of Virginia in the United States. As of the 2010 census, the population was 75,568, estimated to have risen to 82,168 as of 2019. Located in the foothills of the Blue Ridge Mountains along the banks of the James River, Lynchburg is known as the "City of Seven Hills" or the "Hill City". In the 1860s, Lynchburg was the only major city in Virginia that was not recaptured by the Union before the end of the American Civil War.</v>
    <v>6813</v>
    <v>6814</v>
    <v>Lynchburg</v>
    <v>6815</v>
    <v>599</v>
    <v>Lynchburg</v>
    <v>mdp/vdpid/10037689</v>
  </rv>
  <rv s="0">
    <v>536870912</v>
    <v>Buena Park</v>
    <v>74500e8c-3448-4dee-94ad-a3c99484cd28</v>
    <v>en-US</v>
    <v>Map</v>
  </rv>
  <rv s="1">
    <fb>27.332000000000001</fb>
    <v>10</v>
  </rv>
  <rv s="2">
    <v>636</v>
    <v>8</v>
    <v>4063</v>
    <v>0</v>
    <v>Image of Buena Park</v>
  </rv>
  <rv s="1">
    <fb>33.862771000000002</fb>
    <v>12</v>
  </rv>
  <rv s="3">
    <v>492</v>
  </rv>
  <rv s="4">
    <v>https://www.bing.com/search?q=buena+park+california&amp;form=skydnc</v>
    <v>Learn more on Bing</v>
  </rv>
  <rv s="1">
    <fb>-118.002516</fb>
    <v>12</v>
  </rv>
  <rv s="1">
    <fb>82421</fb>
    <v>10</v>
  </rv>
  <rv s="5">
    <v>#VALUE!</v>
    <v>en-US</v>
    <v>74500e8c-3448-4dee-94ad-a3c99484cd28</v>
    <v>536870912</v>
    <v>1</v>
    <v>4062</v>
    <v>4</v>
    <v>Buena Park</v>
    <v>20</v>
    <v>21</v>
    <v>Map</v>
    <v>8</v>
    <v>9</v>
    <v>298</v>
    <v>3620</v>
    <v>6818</v>
    <v>4</v>
    <v>Buena Park is a city in northwestern Orange County, about 12 miles northwest of downtown Santa Ana, the county seat. As of Census 2010 its population was 80,530. It is the location of several tourist attractions, including Knott's Berry Farm. It is located about 24 miles southeast of Downtown Los Angeles and is within the Los Angeles metropolitan area.</v>
    <v>6819</v>
    <v>6820</v>
    <v>6821</v>
    <v>6822</v>
    <v>6823</v>
    <v>Buena Park</v>
    <v>6824</v>
    <v>307</v>
    <v>Buena Park</v>
    <v>mdp/vdpid/5061294798615347201</v>
  </rv>
  <rv s="0">
    <v>536870912</v>
    <v>Pleasanton</v>
    <v>61f1690d-00ef-4f37-9af4-c6425feb577a</v>
    <v>en-US</v>
    <v>Map</v>
  </rv>
  <rv s="1">
    <fb>62.847000000000001</fb>
    <v>10</v>
  </rv>
  <rv s="2">
    <v>637</v>
    <v>8</v>
    <v>4070</v>
    <v>0</v>
    <v>Image of Pleasanton</v>
  </rv>
  <rv s="1">
    <fb>37.662500000000001</fb>
    <v>12</v>
  </rv>
  <rv s="3">
    <v>493</v>
  </rv>
  <rv s="4">
    <v>https://www.bing.com/search?q=pleasanton+california&amp;form=skydnc</v>
    <v>Learn more on Bing</v>
  </rv>
  <rv s="1">
    <fb>-121.87472200000001</fb>
    <v>12</v>
  </rv>
  <rv s="1">
    <fb>82372</fb>
    <v>10</v>
  </rv>
  <rv s="5">
    <v>#VALUE!</v>
    <v>en-US</v>
    <v>61f1690d-00ef-4f37-9af4-c6425feb577a</v>
    <v>536870912</v>
    <v>1</v>
    <v>4069</v>
    <v>4</v>
    <v>Pleasanton</v>
    <v>20</v>
    <v>21</v>
    <v>Map</v>
    <v>8</v>
    <v>9</v>
    <v>298</v>
    <v>3567</v>
    <v>6827</v>
    <v>4</v>
    <v>Pleasanton is a city in Alameda County, California. Located in the Amador Valley, it is a suburb in the East Bay region of the Bay Area. The population was 70,285 at the 2010 census. In 2005 and 2007, Pleasanton was ranked the wealthiest middle-sized city in the United States by the Census Bureau. Pleasanton is home to the headquarters of Safeway, Workday, Ellie Mae, Roche Molecular Diagnostics, Blackhawk Network Holdings, and Veeva Systems. Other major employers include Kaiser Permanente, Oracle and Macy's. Although Oakland is the Alameda County seat, a few county offices are located in Pleasanton. The Alameda County Fairgrounds are located in Pleasanton, where the county fair is held during the last week of June and the first week of July. Pleasanton Ridge Regional Park is located on the west side of town.</v>
    <v>6828</v>
    <v>6829</v>
    <v>6830</v>
    <v>6831</v>
    <v>6832</v>
    <v>Pleasanton</v>
    <v>6833</v>
    <v>307</v>
    <v>Pleasanton</v>
    <v>mdp/vdpid/5057979764413825026</v>
  </rv>
  <rv s="0">
    <v>536870912</v>
    <v>Longview</v>
    <v>a65b8085-9857-4537-948b-403030bc953f</v>
    <v>en-US</v>
    <v>Map</v>
  </rv>
  <rv s="0">
    <v>536870912</v>
    <v>Gregg County</v>
    <v>4df20499-c363-f735-9b4f-d851caf59a42</v>
    <v>en-US</v>
    <v>Map</v>
  </rv>
  <rv s="1">
    <fb>141.93134844599999</fb>
    <v>10</v>
  </rv>
  <rv s="2">
    <v>638</v>
    <v>8</v>
    <v>4076</v>
    <v>0</v>
    <v>Image of Longview</v>
  </rv>
  <rv s="1">
    <fb>32.494556000000003</fb>
    <v>12</v>
  </rv>
  <rv s="3">
    <v>494</v>
  </rv>
  <rv s="4">
    <v>https://www.bing.com/search?q=longview+texas&amp;form=skydnc</v>
    <v>Learn more on Bing</v>
  </rv>
  <rv s="1">
    <fb>-94.742335999999995</fb>
    <v>12</v>
  </rv>
  <rv s="1">
    <fb>81647</fb>
    <v>10</v>
  </rv>
  <rv s="5">
    <v>#VALUE!</v>
    <v>en-US</v>
    <v>a65b8085-9857-4537-948b-403030bc953f</v>
    <v>536870912</v>
    <v>1</v>
    <v>4075</v>
    <v>4</v>
    <v>Longview</v>
    <v>20</v>
    <v>21</v>
    <v>Map</v>
    <v>8</v>
    <v>9</v>
    <v>2272</v>
    <v>6836</v>
    <v>6837</v>
    <v>4</v>
    <v>Longview is the 47th largest city in the state of Texas. The city is mostly located in Gregg County, of which it is the county seat; a small part of Longview extends into the western part of neighboring Harrison County. Longview is located in East Texas, where Interstate 20 and U.S. Highways 80 and 259 converge just north of the Sabine River. According to the 2010 U.S. census, the city had a population of 80,455. The estimated population in 2019 was 81,631. Longview is the principal city of the Longview Metropolitan Statistical Area, comprising Gregg, Upshur, and Rusk Counties. The population of the metropolitan area as of 2017 census estimates is 217,481.</v>
    <v>6838</v>
    <v>6839</v>
    <v>6840</v>
    <v>6841</v>
    <v>6842</v>
    <v>Longview</v>
    <v>6843</v>
    <v>11</v>
    <v>Longview</v>
    <v>mdp/vdpid/5109463543397220353</v>
  </rv>
  <rv s="0">
    <v>536870912</v>
    <v>Westland</v>
    <v>ef904719-e11e-4c81-be18-ad3f4d873f72</v>
    <v>en-US</v>
    <v>Map</v>
  </rv>
  <rv s="1">
    <fb>52.97</fb>
    <v>10</v>
  </rv>
  <rv s="2">
    <v>639</v>
    <v>8</v>
    <v>4082</v>
    <v>0</v>
    <v>Image of Westland</v>
  </rv>
  <rv s="1">
    <fb>42.324255000000001</fb>
    <v>12</v>
  </rv>
  <rv s="3">
    <v>495</v>
  </rv>
  <rv s="4">
    <v>https://www.bing.com/search?q=westland+michigan&amp;form=skydnc</v>
    <v>Learn more on Bing</v>
  </rv>
  <rv s="1">
    <fb>-83.399039999999999</fb>
    <v>12</v>
  </rv>
  <rv s="1">
    <fb>81720</fb>
    <v>10</v>
  </rv>
  <rv s="5">
    <v>#VALUE!</v>
    <v>en-US</v>
    <v>ef904719-e11e-4c81-be18-ad3f4d873f72</v>
    <v>536870912</v>
    <v>1</v>
    <v>4081</v>
    <v>4</v>
    <v>Westland</v>
    <v>20</v>
    <v>21</v>
    <v>Map</v>
    <v>8</v>
    <v>9</v>
    <v>1318</v>
    <v>1319</v>
    <v>6846</v>
    <v>4</v>
    <v>Westland is a city in Wayne County in the U.S. state of Michigan. It is located about 16 miles west of downtown Detroit. As of the 2010 census, the city had a total population of 84,094. It is the 10th largest city and 12th largest municipality in Michigan.</v>
    <v>6847</v>
    <v>6848</v>
    <v>6849</v>
    <v>6850</v>
    <v>6851</v>
    <v>Westland</v>
    <v>6852</v>
    <v>599</v>
    <v>Westland</v>
    <v>mdp/vdpid/5479040803290480641</v>
  </rv>
  <rv s="0">
    <v>536870912</v>
    <v>Auburn</v>
    <v>f8ae8b16-0cde-b635-143a-849dada3ab4d</v>
    <v>en-US</v>
    <v>Map</v>
  </rv>
  <rv s="1">
    <fb>77.41</fb>
    <v>10</v>
  </rv>
  <rv s="2">
    <v>640</v>
    <v>8</v>
    <v>4089</v>
    <v>0</v>
    <v>Image of Auburn</v>
  </rv>
  <rv s="1">
    <fb>47.302222</fb>
    <v>12</v>
  </rv>
  <rv s="3">
    <v>496</v>
  </rv>
  <rv s="4">
    <v>https://www.bing.com/search?q=auburn+washington&amp;form=skydnc</v>
    <v>Learn more on Bing</v>
  </rv>
  <rv s="1">
    <fb>-122.21472199999999</fb>
    <v>12</v>
  </rv>
  <rv s="1">
    <fb>81905</fb>
    <v>10</v>
  </rv>
  <rv s="5">
    <v>#VALUE!</v>
    <v>en-US</v>
    <v>f8ae8b16-0cde-b635-143a-849dada3ab4d</v>
    <v>536870912</v>
    <v>1</v>
    <v>4088</v>
    <v>4</v>
    <v>Auburn</v>
    <v>20</v>
    <v>21</v>
    <v>Map</v>
    <v>8</v>
    <v>9</v>
    <v>2699</v>
    <v>2749</v>
    <v>6855</v>
    <v>4</v>
    <v>Auburn is a city in King County, Washington, United States. The population was 70,180 at the 2010 United States Census. Auburn is a suburb in the Seattle metropolitan area, and is currently ranked as the fifteenth largest city in the state of Washington.</v>
    <v>6856</v>
    <v>6857</v>
    <v>6858</v>
    <v>6859</v>
    <v>6860</v>
    <v>Auburn</v>
    <v>6861</v>
    <v>307</v>
    <v>Auburn</v>
    <v>mdp/vdpid/4860670205547773953</v>
  </rv>
  <rv s="0">
    <v>536870912</v>
    <v>Cranston</v>
    <v>b8ab22ed-40b5-44e6-b79d-0e3fd2c6587a</v>
    <v>en-US</v>
    <v>Map</v>
  </rv>
  <rv s="1">
    <fb>77.440644499000001</fb>
    <v>10</v>
  </rv>
  <rv s="2">
    <v>641</v>
    <v>8</v>
    <v>4095</v>
    <v>0</v>
    <v>Image of Cranston</v>
  </rv>
  <rv s="1">
    <fb>41.778962999999997</fb>
    <v>12</v>
  </rv>
  <rv s="3">
    <v>497</v>
  </rv>
  <rv s="4">
    <v>https://www.bing.com/search?q=cranston+rhode+island&amp;form=skydnc</v>
    <v>Learn more on Bing</v>
  </rv>
  <rv s="1">
    <fb>-71.435807999999994</fb>
    <v>12</v>
  </rv>
  <rv s="1">
    <fb>81274</fb>
    <v>10</v>
  </rv>
  <rv s="5">
    <v>#VALUE!</v>
    <v>en-US</v>
    <v>b8ab22ed-40b5-44e6-b79d-0e3fd2c6587a</v>
    <v>536870912</v>
    <v>1</v>
    <v>4094</v>
    <v>4</v>
    <v>Cranston</v>
    <v>20</v>
    <v>21</v>
    <v>Map</v>
    <v>8</v>
    <v>9</v>
    <v>4383</v>
    <v>4403</v>
    <v>6864</v>
    <v>4</v>
    <v>Cranston, once known as Pawtuxet, is a city in Providence County, Rhode Island, United States. The official population of the city is 80,559, making it the second largest in the state. The center of population of Rhode Island is located in Cranston. Cranston is a part of the Providence metropolitan area.</v>
    <v>6865</v>
    <v>6866</v>
    <v>6867</v>
    <v>6868</v>
    <v>6869</v>
    <v>Cranston</v>
    <v>6870</v>
    <v>599</v>
    <v>Cranston</v>
    <v>mdp/vdpid/5488923429438488577</v>
  </rv>
  <rv s="0">
    <v>536870912</v>
    <v>Somerville</v>
    <v>0084a3e3-6015-48be-abac-3caf8ed7b2b9</v>
    <v>en-US</v>
    <v>Map</v>
  </rv>
  <rv s="2">
    <v>642</v>
    <v>8</v>
    <v>4101</v>
    <v>0</v>
    <v>Image of Somerville</v>
  </rv>
  <rv s="1">
    <fb>42.387500000000003</fb>
    <v>12</v>
  </rv>
  <rv s="0">
    <v>805306368</v>
    <v>Joseph Curtatone (Mayor)</v>
    <v>151e6be6-015f-d0bd-28ce-f9c73906a9ce</v>
    <v>en-US</v>
    <v>Generic</v>
  </rv>
  <rv s="3">
    <v>498</v>
  </rv>
  <rv s="4">
    <v>https://www.bing.com/search?q=somerville+massachusetts&amp;form=skydnc</v>
    <v>Learn more on Bing</v>
  </rv>
  <rv s="1">
    <fb>-71.099999999999994</fb>
    <v>12</v>
  </rv>
  <rv s="1">
    <fb>81562</fb>
    <v>10</v>
  </rv>
  <rv s="5">
    <v>#VALUE!</v>
    <v>en-US</v>
    <v>0084a3e3-6015-48be-abac-3caf8ed7b2b9</v>
    <v>536870912</v>
    <v>1</v>
    <v>4100</v>
    <v>4</v>
    <v>Somerville</v>
    <v>20</v>
    <v>21</v>
    <v>Map</v>
    <v>8</v>
    <v>9</v>
    <v>1679</v>
    <v>5222</v>
    <v>197</v>
    <v>4</v>
    <v>Somerville is a city located directly to the northwest of Boston, and north of Cambridge, in Middlesex County, Massachusetts, United States. As of 2019, the United States Census estimated the city to have a total population of 81,360 people. With an area of 4.11 square miles, the city has a density of 19,893 people per square mile, making it the most densely populated municipality in New England, and the 16th most densely populated incorporated municipality in the country. Somerville was established as a town in 1842, when it was separated from Charlestown. In 2006, the city was named the best-run city in Massachusetts by the Boston Globe. In 1972, in 2009, and again in 2015, the city received the All-America City Award. It is home to Tufts University, which has its campus along the Somerville and Medford border.</v>
    <v>6873</v>
    <v>6874</v>
    <v>6876</v>
    <v>6877</v>
    <v>6878</v>
    <v>Somerville</v>
    <v>6879</v>
    <v>599</v>
    <v>Somerville</v>
    <v>mdp/vdpid/5488159267632447489</v>
  </rv>
  <rv s="0">
    <v>536870912</v>
    <v>Folsom</v>
    <v>b1ef6511-df0f-4739-bdd6-9dc27d46322d</v>
    <v>en-US</v>
    <v>Map</v>
  </rv>
  <rv s="1">
    <fb>62.939</fb>
    <v>10</v>
  </rv>
  <rv s="2">
    <v>643</v>
    <v>8</v>
    <v>4108</v>
    <v>0</v>
    <v>Image of Folsom</v>
  </rv>
  <rv s="1">
    <fb>38.672221999999998</fb>
    <v>12</v>
  </rv>
  <rv s="3">
    <v>499</v>
  </rv>
  <rv s="4">
    <v>https://www.bing.com/search?q=folsom+california&amp;form=skydnc</v>
    <v>Learn more on Bing</v>
  </rv>
  <rv s="1">
    <fb>-121.15777799999999</fb>
    <v>12</v>
  </rv>
  <rv s="1">
    <fb>79022</fb>
    <v>10</v>
  </rv>
  <rv s="5">
    <v>#VALUE!</v>
    <v>en-US</v>
    <v>b1ef6511-df0f-4739-bdd6-9dc27d46322d</v>
    <v>536870912</v>
    <v>1</v>
    <v>4107</v>
    <v>4</v>
    <v>Folsom</v>
    <v>20</v>
    <v>21</v>
    <v>Map</v>
    <v>8</v>
    <v>9</v>
    <v>298</v>
    <v>346</v>
    <v>6882</v>
    <v>4</v>
    <v>Folsom is a city in Sacramento County, California, United States. It is commonly known for Folsom Prison, the song "Folsom Prison Blues" as well as for Folsom Lake. The population was 72,203 at the 2010 census. The median home price in Folsom is $624,000 with the average household income at $102,692.</v>
    <v>6883</v>
    <v>6884</v>
    <v>6885</v>
    <v>6886</v>
    <v>6887</v>
    <v>Folsom</v>
    <v>6888</v>
    <v>307</v>
    <v>Folsom</v>
    <v>mdp/vdpid/5057798115415818241</v>
  </rv>
  <rv s="0">
    <v>536870912</v>
    <v>Springdale</v>
    <v>081872c7-fafe-4c6b-bf3e-2bf5943c65d6</v>
    <v>en-US</v>
    <v>Map</v>
  </rv>
  <rv s="1">
    <fb>81.069999999999993</fb>
    <v>10</v>
  </rv>
  <rv s="2">
    <v>644</v>
    <v>8</v>
    <v>4114</v>
    <v>0</v>
    <v>Image of Springdale</v>
  </rv>
  <rv s="1">
    <fb>36.181389000000003</fb>
    <v>12</v>
  </rv>
  <rv s="3">
    <v>500</v>
  </rv>
  <rv s="4">
    <v>https://www.bing.com/search?q=springdale+arkansas&amp;form=skydnc</v>
    <v>Learn more on Bing</v>
  </rv>
  <rv s="1">
    <fb>-94.145832999999996</fb>
    <v>12</v>
  </rv>
  <rv s="1">
    <fb>81029</fb>
    <v>10</v>
  </rv>
  <rv s="5">
    <v>#VALUE!</v>
    <v>en-US</v>
    <v>081872c7-fafe-4c6b-bf3e-2bf5943c65d6</v>
    <v>536870912</v>
    <v>1</v>
    <v>4113</v>
    <v>4</v>
    <v>Springdale</v>
    <v>20</v>
    <v>21</v>
    <v>Map</v>
    <v>8</v>
    <v>9</v>
    <v>232</v>
    <v>6517</v>
    <v>6891</v>
    <v>4</v>
    <v>Springdale is the fourth-largest city in Arkansas, United States. It is located in both Washington and Benton counties in Northwest Arkansas. Located on the Springfield Plateau deep in the Ozark Mountains, Springdale has long been an important industrial city for the region. In addition to several trucking companies, the city is home to the world headquarters of Tyson Foods, the world's largest meat producing company. Originally named Shiloh, the city changed its name to Springdale when applying for a post office in 1872. The four-county Northwest Arkansas Metropolitan Statistical Area is ranked 109th in terms of population in the United States with 463,204 in 2010 according to the United States Census Bureau. The city had a population of 69,797 at the 2010 Census.</v>
    <v>6892</v>
    <v>6893</v>
    <v>6894</v>
    <v>6895</v>
    <v>6896</v>
    <v>Springdale</v>
    <v>6897</v>
    <v>11</v>
    <v>Springdale</v>
    <v>mdp/vdpid/5097108154638925825</v>
  </rv>
  <rv s="0">
    <v>536870912</v>
    <v>Deerfield Beach</v>
    <v>4852aa82-0e41-4ff3-b113-a4de3cee934a</v>
    <v>en-US</v>
    <v>Map</v>
  </rv>
  <rv s="1">
    <fb>42.1</fb>
    <v>10</v>
  </rv>
  <rv s="2">
    <v>645</v>
    <v>8</v>
    <v>4121</v>
    <v>0</v>
    <v>Image of Deerfield Beach</v>
  </rv>
  <rv s="1">
    <fb>26.318055999999999</fb>
    <v>12</v>
  </rv>
  <rv s="3">
    <v>501</v>
  </rv>
  <rv s="4">
    <v>https://www.bing.com/search?q=deerfield+beach+florida&amp;form=skydnc</v>
    <v>Learn more on Bing</v>
  </rv>
  <rv s="1">
    <fb>-80.099722</fb>
    <v>12</v>
  </rv>
  <rv s="1">
    <fb>80863</fb>
    <v>10</v>
  </rv>
  <rv s="5">
    <v>#VALUE!</v>
    <v>en-US</v>
    <v>4852aa82-0e41-4ff3-b113-a4de3cee934a</v>
    <v>536870912</v>
    <v>1</v>
    <v>4120</v>
    <v>4</v>
    <v>Deerfield Beach</v>
    <v>20</v>
    <v>21</v>
    <v>Map</v>
    <v>8</v>
    <v>9</v>
    <v>3139</v>
    <v>4373</v>
    <v>6900</v>
    <v>4</v>
    <v>Deerfield Beach is a city in Broward County, Florida, United States, just south of the Palm Beach County line. The city is named for the numerous deer that once roamed the area. As of the 2010 United States Census, the population was 75,018. It is a principal city of the Miami metropolitan area, which is home to an estimated 6,158,824 inhabitants as of 2017.</v>
    <v>6901</v>
    <v>6902</v>
    <v>6903</v>
    <v>6904</v>
    <v>6905</v>
    <v>Deerfield Beach</v>
    <v>6906</v>
    <v>599</v>
    <v>Deerfield Beach</v>
    <v>mdp/vdpid/5502150144704905217</v>
  </rv>
  <rv s="0">
    <v>536870912</v>
    <v>Warwick</v>
    <v>6125a518-4db0-43f9-9ab9-62ca667931bd</v>
    <v>en-US</v>
    <v>Map</v>
  </rv>
  <rv s="0">
    <v>536870912</v>
    <v>Kent County</v>
    <v>a6de3c6a-d71c-8ab1-2f27-058d0eb070f6</v>
    <v>en-US</v>
    <v>Map</v>
  </rv>
  <rv s="1">
    <fb>128.515210035</fb>
    <v>10</v>
  </rv>
  <rv s="2">
    <v>646</v>
    <v>8</v>
    <v>4127</v>
    <v>0</v>
    <v>Image of Warwick</v>
  </rv>
  <rv s="1">
    <fb>41.698653700000001</fb>
    <v>12</v>
  </rv>
  <rv s="3">
    <v>502</v>
  </rv>
  <rv s="4">
    <v>https://www.bing.com/search?q=warwick+rhode+island&amp;form=skydnc</v>
    <v>Learn more on Bing</v>
  </rv>
  <rv s="1">
    <fb>-71.460180100000002</fb>
    <v>12</v>
  </rv>
  <rv s="1">
    <fb>80847</fb>
    <v>10</v>
  </rv>
  <rv s="5">
    <v>#VALUE!</v>
    <v>en-US</v>
    <v>6125a518-4db0-43f9-9ab9-62ca667931bd</v>
    <v>536870912</v>
    <v>1</v>
    <v>4126</v>
    <v>4</v>
    <v>Warwick</v>
    <v>20</v>
    <v>21</v>
    <v>Map</v>
    <v>8</v>
    <v>9</v>
    <v>4383</v>
    <v>6909</v>
    <v>6910</v>
    <v>4</v>
    <v>Warwick is a city in Kent County, Rhode Island, the third largest city in the state with a population of 80,487 at the 2020 census. It is located approximately 12 miles south of downtown Providence, Rhode Island, 63 miles southwest of Boston, Massachusetts, and 171 miles northeast of New York City.</v>
    <v>6911</v>
    <v>6912</v>
    <v>6913</v>
    <v>6914</v>
    <v>6915</v>
    <v>Warwick</v>
    <v>6916</v>
    <v>599</v>
    <v>Warwick</v>
    <v>mdp/vdpid/5488924150271574017</v>
  </rv>
  <rv s="0">
    <v>536870912</v>
    <v>Cicero</v>
    <v>db20d90b-2fe5-4377-26de-d2d0afd0dbe3</v>
    <v>en-US</v>
    <v>Map</v>
  </rv>
  <rv s="1">
    <fb>15.19</fb>
    <v>10</v>
  </rv>
  <rv s="2">
    <v>647</v>
    <v>8</v>
    <v>4132</v>
    <v>0</v>
    <v>Image of Cicero</v>
  </rv>
  <rv s="1">
    <fb>41.844444000000003</fb>
    <v>12</v>
  </rv>
  <rv s="3">
    <v>503</v>
  </rv>
  <rv s="4">
    <v>https://www.bing.com/search?q=cicero+illinois&amp;form=skydnc</v>
    <v>Learn more on Bing</v>
  </rv>
  <rv s="1">
    <fb>-87.759167000000005</fb>
    <v>12</v>
  </rv>
  <rv s="1">
    <fb>81597</fb>
    <v>10</v>
  </rv>
  <rv s="5">
    <v>#VALUE!</v>
    <v>en-US</v>
    <v>db20d90b-2fe5-4377-26de-d2d0afd0dbe3</v>
    <v>536870912</v>
    <v>1</v>
    <v>4131</v>
    <v>4</v>
    <v>Cicero</v>
    <v>20</v>
    <v>21</v>
    <v>Map</v>
    <v>8</v>
    <v>9</v>
    <v>702</v>
    <v>757</v>
    <v>6919</v>
    <v>4</v>
    <v>Cicero is a suburb of Chicago and an incorporated town in Cook County, Illinois, United States. The population was 83,891 at the 2010 census. As of 2019, the town had a total population of 80,796, making it the 11th largest municipality in Illinois. The town of Cicero is named after Marcus Tullius Cicero, a Roman statesman and orator.</v>
    <v>6920</v>
    <v>6921</v>
    <v>6922</v>
    <v>6923</v>
    <v>6924</v>
    <v>Cicero</v>
    <v>6925</v>
    <v>11</v>
    <v>Cicero</v>
    <v>mdp/vdpid/5477697267844513794</v>
  </rv>
  <rv s="0">
    <v>536870912</v>
    <v>Farmington Hills</v>
    <v>52fcaa06-1dc6-3a7b-43f0-676381242a71</v>
    <v>en-US</v>
    <v>Map</v>
  </rv>
  <rv s="1">
    <fb>86.27</fb>
    <v>10</v>
  </rv>
  <rv s="2">
    <v>648</v>
    <v>8</v>
    <v>4139</v>
    <v>0</v>
    <v>Image of Farmington Hills</v>
  </rv>
  <rv s="1">
    <fb>42.485278000000001</fb>
    <v>12</v>
  </rv>
  <rv s="3">
    <v>504</v>
  </rv>
  <rv s="4">
    <v>https://www.bing.com/search?q=farmington+hills+michigan&amp;form=skydnc</v>
    <v>Learn more on Bing</v>
  </rv>
  <rv s="1">
    <fb>-83.376943999999995</fb>
    <v>12</v>
  </rv>
  <rv s="1">
    <fb>81093</fb>
    <v>10</v>
  </rv>
  <rv s="5">
    <v>#VALUE!</v>
    <v>en-US</v>
    <v>52fcaa06-1dc6-3a7b-43f0-676381242a71</v>
    <v>536870912</v>
    <v>1</v>
    <v>4138</v>
    <v>4</v>
    <v>Farmington Hills</v>
    <v>6</v>
    <v>7</v>
    <v>Map</v>
    <v>8</v>
    <v>9</v>
    <v>1318</v>
    <v>6719</v>
    <v>6928</v>
    <v>4</v>
    <v>Farmington Hills is a city in Oakland County in the U.S. state of Michigan. Its population was 79,740 at the 2010 census. It is a northern suburb of Metro Detroit and is the second most-populated city in Oakland County after the city of Troy.</v>
    <v>6929</v>
    <v>6930</v>
    <v>6931</v>
    <v>6932</v>
    <v>6933</v>
    <v>Farmington Hills</v>
    <v>6934</v>
    <v>599</v>
    <v>Farmington Hills</v>
    <v>mdp/vdpid/5479036751039168513</v>
  </rv>
  <rv s="0">
    <v>536870912</v>
    <v>Brooklyn Park</v>
    <v>91df9c07-bb1c-4370-9ed4-53f099e598aa</v>
    <v>en-US</v>
    <v>Map</v>
  </rv>
  <rv s="1">
    <fb>68.819999999999993</fb>
    <v>10</v>
  </rv>
  <rv s="2">
    <v>649</v>
    <v>8</v>
    <v>4147</v>
    <v>0</v>
    <v>Image of Brooklyn Park</v>
  </rv>
  <rv s="1">
    <fb>45.094166999999999</fb>
    <v>12</v>
  </rv>
  <rv s="3">
    <v>505</v>
  </rv>
  <rv s="4">
    <v>https://www.bing.com/search?q=brooklyn+park+minnesota&amp;form=skydnc</v>
    <v>Learn more on Bing</v>
  </rv>
  <rv s="1">
    <fb>-93.356110999999999</fb>
    <v>12</v>
  </rv>
  <rv s="1">
    <fb>80610</fb>
    <v>10</v>
  </rv>
  <rv s="5">
    <v>#VALUE!</v>
    <v>en-US</v>
    <v>91df9c07-bb1c-4370-9ed4-53f099e598aa</v>
    <v>536870912</v>
    <v>1</v>
    <v>4146</v>
    <v>4</v>
    <v>Brooklyn Park</v>
    <v>20</v>
    <v>21</v>
    <v>Map</v>
    <v>8</v>
    <v>9</v>
    <v>1374</v>
    <v>1413</v>
    <v>6937</v>
    <v>4</v>
    <v>Brooklyn Park is the sixth largest city in the U.S. state of Minnesota. The city is on the west bank of the Mississippi River, upstream from downtown Minneapolis in northern Hennepin County. Brooklyn Park is a northwest suburb of the Twin Cities metropolitan area.</v>
    <v>6938</v>
    <v>6939</v>
    <v>6940</v>
    <v>6941</v>
    <v>6942</v>
    <v>Brooklyn Park</v>
    <v>6943</v>
    <v>11</v>
    <v>Brooklyn Park</v>
    <v>mdp/vdpid/4899341338807369729</v>
  </rv>
  <rv s="0">
    <v>536870912</v>
    <v>Lawrence</v>
    <v>45fa454e-430f-4c05-ba63-663bd6e1d128</v>
    <v>en-US</v>
    <v>Map</v>
  </rv>
  <rv s="1">
    <fb>19.165912016499998</fb>
    <v>10</v>
  </rv>
  <rv s="2">
    <v>650</v>
    <v>8</v>
    <v>4153</v>
    <v>0</v>
    <v>Image of Lawrence</v>
  </rv>
  <rv s="1">
    <fb>42.706944</fb>
    <v>12</v>
  </rv>
  <rv s="3">
    <v>506</v>
  </rv>
  <rv s="4">
    <v>https://www.bing.com/search?q=lawrence+massachusetts&amp;form=skydnc</v>
    <v>Learn more on Bing</v>
  </rv>
  <rv s="1">
    <fb>-71.163611000000003</fb>
    <v>12</v>
  </rv>
  <rv s="1">
    <fb>80376</fb>
    <v>10</v>
  </rv>
  <rv s="5">
    <v>#VALUE!</v>
    <v>en-US</v>
    <v>45fa454e-430f-4c05-ba63-663bd6e1d128</v>
    <v>536870912</v>
    <v>1</v>
    <v>4152</v>
    <v>4</v>
    <v>Lawrence</v>
    <v>20</v>
    <v>21</v>
    <v>Map</v>
    <v>8</v>
    <v>9</v>
    <v>3263</v>
    <v>6189</v>
    <v>6946</v>
    <v>4</v>
    <v>Lawrence is a city in Essex County, Massachusetts, United States, on the Merrimack River. As of the 2010 census, the city had a population of 76,377, which had risen to an estimated as 80,028 of 2019. Surrounding communities include Methuen to the north, Andover to the southwest, and North Andover to the southeast. Lawrence and Salem were the county seats of Essex County, until the Commonwealth abolished county government in 1999. Lawrence is part of the Merrimack Valley.</v>
    <v>6947</v>
    <v>6948</v>
    <v>6949</v>
    <v>6950</v>
    <v>6951</v>
    <v>Lawrence</v>
    <v>6952</v>
    <v>599</v>
    <v>Lawrence</v>
    <v>mdp/vdpid/5488141331698024450</v>
  </rv>
  <rv s="0">
    <v>536870912</v>
    <v>Plymouth</v>
    <v>8961fbec-c3b2-45a3-a296-fd40a968f03a</v>
    <v>en-US</v>
    <v>Map</v>
  </rv>
  <rv s="2">
    <v>651</v>
    <v>8</v>
    <v>4160</v>
    <v>0</v>
    <v>Image of Plymouth</v>
  </rv>
  <rv s="1">
    <fb>45.010556000000001</fb>
    <v>12</v>
  </rv>
  <rv s="3">
    <v>507</v>
  </rv>
  <rv s="4">
    <v>https://www.bing.com/search?q=plymouth+minnesota&amp;form=skydnc</v>
    <v>Learn more on Bing</v>
  </rv>
  <rv s="1">
    <fb>-93.455556000000001</fb>
    <v>12</v>
  </rv>
  <rv s="1">
    <fb>79450</fb>
    <v>10</v>
  </rv>
  <rv s="5">
    <v>#VALUE!</v>
    <v>en-US</v>
    <v>8961fbec-c3b2-45a3-a296-fd40a968f03a</v>
    <v>536870912</v>
    <v>1</v>
    <v>4159</v>
    <v>4</v>
    <v>Plymouth</v>
    <v>20</v>
    <v>21</v>
    <v>Map</v>
    <v>8</v>
    <v>9</v>
    <v>1374</v>
    <v>1413</v>
    <v>1507</v>
    <v>4</v>
    <v>Plymouth is the seventh largest city in the U.S. state of Minnesota. Located 15 miles west of downtown Minneapolis in Hennepin County, the city is the third largest suburb of Minneapolis–Saint Paul, which is the sixteenth largest metropolitan area in the United States, with about 3.63 million residents. According to the 2019 Metropolitan Council estimate, Plymouth's population is 79,768. The population was 70,576 at the 2010 Census. Once named for Medicine Lake, the city's name was chosen by Hennepin County Commissioners during the county's inception.</v>
    <v>6955</v>
    <v>6956</v>
    <v>6957</v>
    <v>6958</v>
    <v>6959</v>
    <v>Plymouth</v>
    <v>6960</v>
    <v>11</v>
    <v>Plymouth</v>
    <v>mdp/vdpid/4899341751426220033</v>
  </rv>
  <rv s="0">
    <v>536870912</v>
    <v>Buckeye</v>
    <v>d4e70212-5533-8afb-e96b-1fb2ed8e9d7d</v>
    <v>en-US</v>
    <v>Map</v>
  </rv>
  <rv s="1">
    <fb>1015</fb>
    <v>10</v>
  </rv>
  <rv s="2">
    <v>652</v>
    <v>8</v>
    <v>4165</v>
    <v>0</v>
    <v>Image of Buckeye</v>
  </rv>
  <rv s="1">
    <fb>33.370497</fb>
    <v>12</v>
  </rv>
  <rv s="3">
    <v>508</v>
  </rv>
  <rv s="4">
    <v>https://www.bing.com/search?q=buckeye+arizona&amp;form=skydnc</v>
    <v>Learn more on Bing</v>
  </rv>
  <rv s="1">
    <fb>-112.583575</fb>
    <v>12</v>
  </rv>
  <rv s="1">
    <fb>69947</fb>
    <v>10</v>
  </rv>
  <rv s="5">
    <v>#VALUE!</v>
    <v>en-US</v>
    <v>d4e70212-5533-8afb-e96b-1fb2ed8e9d7d</v>
    <v>536870912</v>
    <v>1</v>
    <v>4164</v>
    <v>4</v>
    <v>Buckeye</v>
    <v>20</v>
    <v>21</v>
    <v>Map</v>
    <v>8</v>
    <v>1573</v>
    <v>3071</v>
    <v>3096</v>
    <v>6963</v>
    <v>4</v>
    <v>Buckeye is a city in Maricopa County, Arizona, and is the westernmost suburb in the Phoenix metropolitan area. The US Census estimates the population to be 79,620 as of 2019. It was the fastest-growing city in the United States for both 2017 and 2018.</v>
    <v>6964</v>
    <v>6965</v>
    <v>6966</v>
    <v>6967</v>
    <v>6968</v>
    <v>Buckeye</v>
    <v>6969</v>
    <v>3104</v>
    <v>Buckeye</v>
    <v>mdp/vdpid/5074075461126979585</v>
  </rv>
  <rv s="0">
    <v>536870912</v>
    <v>Georgetown</v>
    <v>3bbf7cc6-e193-9c54-76a0-fd0c937acb6a</v>
    <v>en-US</v>
    <v>Map</v>
  </rv>
  <rv s="1">
    <fb>123.96</fb>
    <v>10</v>
  </rv>
  <rv s="2">
    <v>653</v>
    <v>8</v>
    <v>4171</v>
    <v>0</v>
    <v>Image of Georgetown</v>
  </rv>
  <rv s="1">
    <fb>30.633250100000001</fb>
    <v>12</v>
  </rv>
  <rv s="3">
    <v>509</v>
  </rv>
  <rv s="4">
    <v>https://www.bing.com/search?q=georgetown+texas&amp;form=skydnc</v>
    <v>Learn more on Bing</v>
  </rv>
  <rv s="1">
    <fb>-97.676977500000007</fb>
    <v>12</v>
  </rv>
  <rv s="1">
    <fb>74180</fb>
    <v>10</v>
  </rv>
  <rv s="5">
    <v>#VALUE!</v>
    <v>en-US</v>
    <v>3bbf7cc6-e193-9c54-76a0-fd0c937acb6a</v>
    <v>536870912</v>
    <v>1</v>
    <v>4170</v>
    <v>4</v>
    <v>Georgetown</v>
    <v>20</v>
    <v>21</v>
    <v>Map</v>
    <v>8</v>
    <v>9</v>
    <v>2272</v>
    <v>5008</v>
    <v>6972</v>
    <v>4</v>
    <v>Georgetown is a city in and the county seat of Williamson County, Texas, United States, with a population of 47,400 at the 2010 census and a population of 79,604 at the 2019 Census estimate. Georgetown is the 7th fastest growing city in the U.S as of May 14 2019.</v>
    <v>6973</v>
    <v>6974</v>
    <v>6975</v>
    <v>6976</v>
    <v>6977</v>
    <v>Georgetown</v>
    <v>6978</v>
    <v>11</v>
    <v>Georgetown</v>
    <v>mdp/vdpid/5108811747347660801</v>
  </rv>
  <rv s="0">
    <v>536870912</v>
    <v>Cedar Park</v>
    <v>f206d9bd-07d4-ec9c-b31b-ab4d3c3eaff1</v>
    <v>en-US</v>
    <v>Map</v>
  </rv>
  <rv s="1">
    <fb>58</fb>
    <v>10</v>
  </rv>
  <rv s="2">
    <v>654</v>
    <v>8</v>
    <v>4178</v>
    <v>0</v>
    <v>Image of Cedar Park</v>
  </rv>
  <rv s="1">
    <fb>30.506667</fb>
    <v>12</v>
  </rv>
  <rv s="0">
    <v>805306368</v>
    <v>Corbin Van Arsdale (Mayor)</v>
    <v>833dd147-f9ca-b7c7-4c86-52291018ccfb</v>
    <v>en-US</v>
    <v>Generic</v>
  </rv>
  <rv s="3">
    <v>510</v>
  </rv>
  <rv s="4">
    <v>https://www.bing.com/search?q=cedar+park+texas&amp;form=skydnc</v>
    <v>Learn more on Bing</v>
  </rv>
  <rv s="1">
    <fb>-97.830278000000007</fb>
    <v>12</v>
  </rv>
  <rv s="1">
    <fb>76999</fb>
    <v>10</v>
  </rv>
  <rv s="5">
    <v>#VALUE!</v>
    <v>en-US</v>
    <v>f206d9bd-07d4-ec9c-b31b-ab4d3c3eaff1</v>
    <v>536870912</v>
    <v>1</v>
    <v>4177</v>
    <v>4</v>
    <v>Cedar Park</v>
    <v>6</v>
    <v>7</v>
    <v>Map</v>
    <v>8</v>
    <v>9</v>
    <v>2272</v>
    <v>5008</v>
    <v>6981</v>
    <v>4</v>
    <v>Cedar Park is a major suburb of Austin in the state of Texas, the center of Austin is approximately 16 miles to the southeast of Cedar Park. According to the U.S. Census, the city's estimated population as of July 2019 was 79,462.</v>
    <v>6982</v>
    <v>6983</v>
    <v>6985</v>
    <v>6986</v>
    <v>6987</v>
    <v>Cedar Park</v>
    <v>6988</v>
    <v>11</v>
    <v>Cedar Park</v>
    <v>mdp/vdpid/5108800776407351297</v>
  </rv>
  <rv s="0">
    <v>536870912</v>
    <v>Tustin</v>
    <v>8574168b-4144-44df-8735-01ed973ee90a</v>
    <v>en-US</v>
    <v>Map</v>
  </rv>
  <rv s="1">
    <fb>28.701000000000001</fb>
    <v>10</v>
  </rv>
  <rv s="2">
    <v>655</v>
    <v>8</v>
    <v>4185</v>
    <v>0</v>
    <v>Image of Tustin</v>
  </rv>
  <rv s="1">
    <fb>33.739722</fb>
    <v>12</v>
  </rv>
  <rv s="3">
    <v>511</v>
  </rv>
  <rv s="4">
    <v>https://www.bing.com/search?q=tustin+california&amp;form=skydnc</v>
    <v>Learn more on Bing</v>
  </rv>
  <rv s="1">
    <fb>-117.81361099999999</fb>
    <v>12</v>
  </rv>
  <rv s="1">
    <fb>79795</fb>
    <v>10</v>
  </rv>
  <rv s="5">
    <v>#VALUE!</v>
    <v>en-US</v>
    <v>8574168b-4144-44df-8735-01ed973ee90a</v>
    <v>536870912</v>
    <v>1</v>
    <v>4184</v>
    <v>4</v>
    <v>Tustin</v>
    <v>6</v>
    <v>7</v>
    <v>Map</v>
    <v>8</v>
    <v>9</v>
    <v>298</v>
    <v>3620</v>
    <v>6991</v>
    <v>4</v>
    <v>Tustin is a city located in Orange County, California, in the Los Angeles metropolitan area. In 2019, Tustin had a population of 79,348. The city is located next to the county seat, Santa Ana, and does not include North Tustin.</v>
    <v>6992</v>
    <v>6993</v>
    <v>6994</v>
    <v>6995</v>
    <v>6996</v>
    <v>Tustin</v>
    <v>6997</v>
    <v>307</v>
    <v>Tustin</v>
    <v>mdp/vdpid/5073307786977214465</v>
  </rv>
  <rv s="0">
    <v>536870912</v>
    <v>Lakewood</v>
    <v>3881db15-52cd-4bce-9b20-b114d56a3b15</v>
    <v>en-US</v>
    <v>Map</v>
  </rv>
  <rv s="1">
    <fb>24.516999999999999</fb>
    <v>10</v>
  </rv>
  <rv s="2">
    <v>656</v>
    <v>8</v>
    <v>4193</v>
    <v>0</v>
    <v>Image of Lakewood</v>
  </rv>
  <rv s="1">
    <fb>33.847499999999997</fb>
    <v>12</v>
  </rv>
  <rv s="3">
    <v>512</v>
  </rv>
  <rv s="4">
    <v>https://www.bing.com/search?q=lakewood+california&amp;form=skydnc</v>
    <v>Learn more on Bing</v>
  </rv>
  <rv s="1">
    <fb>-118.12</fb>
    <v>12</v>
  </rv>
  <rv s="1">
    <fb>80140</fb>
    <v>10</v>
  </rv>
  <rv s="5">
    <v>#VALUE!</v>
    <v>en-US</v>
    <v>3881db15-52cd-4bce-9b20-b114d56a3b15</v>
    <v>536870912</v>
    <v>1</v>
    <v>4192</v>
    <v>4</v>
    <v>Lakewood</v>
    <v>20</v>
    <v>21</v>
    <v>Map</v>
    <v>8</v>
    <v>9</v>
    <v>298</v>
    <v>299</v>
    <v>7000</v>
    <v>4</v>
    <v>Lakewood is a city in Los Angeles County, California, United States. The population was 80,048 at the 2010 census. It is bordered by Long Beach on the west and south, Bellflower on the north, Cerritos on the northeast, Cypress on the east, and Hawaiian Gardens on the southeast. Major thoroughfares include Lakewood, Bellflower, and Del Amo Boulevards and Carson and South Streets. The San Gabriel River Freeway runs through the city's eastern regions.</v>
    <v>7001</v>
    <v>7002</v>
    <v>7003</v>
    <v>7004</v>
    <v>7005</v>
    <v>Lakewood</v>
    <v>7006</v>
    <v>307</v>
    <v>Lakewood</v>
    <v>mdp/vdpid/5059793065833660418</v>
  </rv>
  <rv s="0">
    <v>536870912</v>
    <v>Perris</v>
    <v>f6181d4c-6189-ad2a-7ae5-beda4a98d8ad</v>
    <v>en-US</v>
    <v>Map</v>
  </rv>
  <rv s="1">
    <fb>81.593999999999994</fb>
    <v>10</v>
  </rv>
  <rv s="2">
    <v>657</v>
    <v>8</v>
    <v>4200</v>
    <v>0</v>
    <v>Image of Perris</v>
  </rv>
  <rv s="1">
    <fb>33.796666999999999</fb>
    <v>12</v>
  </rv>
  <rv s="4">
    <v>https://www.bing.com/search?q=perris+california&amp;form=skydnc</v>
    <v>Learn more on Bing</v>
  </rv>
  <rv s="1">
    <fb>-117.22444400000001</fb>
    <v>12</v>
  </rv>
  <rv s="1">
    <fb>79133</fb>
    <v>10</v>
  </rv>
  <rv s="9">
    <v>#VALUE!</v>
    <v>en-US</v>
    <v>f6181d4c-6189-ad2a-7ae5-beda4a98d8ad</v>
    <v>536870912</v>
    <v>1</v>
    <v>4199</v>
    <v>75</v>
    <v>Perris</v>
    <v>20</v>
    <v>21</v>
    <v>Map</v>
    <v>8</v>
    <v>9</v>
    <v>298</v>
    <v>3640</v>
    <v>7009</v>
    <v>4</v>
    <v>Perris is a city in Riverside County, California, United States, located 71 miles east-southeast of Los Angeles, California, and 81 miles north of San Diego, California. It is known for Lake Perris, which hosts a variety of flora and fauna. The city is most widely recognized for having many choices involving aerial activities, such as skydiving and hot-air ballooning. Perris is within the Inland Empire metropolitan area of Southern California.</v>
    <v>7010</v>
    <v>7011</v>
    <v>7012</v>
    <v>7013</v>
    <v>Perris</v>
    <v>7014</v>
    <v>307</v>
    <v>Perris</v>
    <v>mdp/vdpid/5061332692977582082</v>
  </rv>
  <rv s="0">
    <v>536870912</v>
    <v>Flower Mound</v>
    <v>bb16b6f5-88a3-9c53-e0df-63f5d1007271</v>
    <v>en-US</v>
    <v>Map</v>
  </rv>
  <rv s="1">
    <fb>112.405483989</fb>
    <v>10</v>
  </rv>
  <rv s="2">
    <v>658</v>
    <v>8</v>
    <v>4207</v>
    <v>0</v>
    <v>Image of Flower Mound</v>
  </rv>
  <rv s="1">
    <fb>33.031666999999999</fb>
    <v>12</v>
  </rv>
  <rv s="3">
    <v>513</v>
  </rv>
  <rv s="4">
    <v>https://www.bing.com/search?q=flower+mound+texas&amp;form=skydnc</v>
    <v>Learn more on Bing</v>
  </rv>
  <rv s="1">
    <fb>-97.078889000000004</fb>
    <v>12</v>
  </rv>
  <rv s="1">
    <fb>77329</fb>
    <v>10</v>
  </rv>
  <rv s="5">
    <v>#VALUE!</v>
    <v>en-US</v>
    <v>bb16b6f5-88a3-9c53-e0df-63f5d1007271</v>
    <v>536870912</v>
    <v>1</v>
    <v>4206</v>
    <v>4</v>
    <v>Flower Mound</v>
    <v>20</v>
    <v>21</v>
    <v>Map</v>
    <v>8</v>
    <v>9</v>
    <v>2272</v>
    <v>3181</v>
    <v>7017</v>
    <v>4</v>
    <v>Flower Mound is an incorporated town located in Denton and Tarrant counties in the U.S. state of Texas. Located northwest of Dallas and northeast of Fort Worth adjacent to Grapevine Lake, the town derives its name from a prominent 12.5-acre mound located in the center of town.</v>
    <v>7018</v>
    <v>7019</v>
    <v>7020</v>
    <v>7021</v>
    <v>7022</v>
    <v>Flower Mound</v>
    <v>7023</v>
    <v>11</v>
    <v>Flower Mound</v>
    <v>mdp/vdpid/5107762184914468865</v>
  </rv>
  <rv s="0">
    <v>536870912</v>
    <v>Pharr</v>
    <v>53fc893c-69f9-4b9d-ad9e-d20b071e76e8</v>
    <v>en-US</v>
    <v>Map</v>
  </rv>
  <rv s="2">
    <v>659</v>
    <v>8</v>
    <v>4212</v>
    <v>0</v>
    <v>Image of Pharr</v>
  </rv>
  <rv s="1">
    <fb>26.206389000000001</fb>
    <v>12</v>
  </rv>
  <rv s="4">
    <v>https://www.bing.com/search?q=pharr+texas&amp;form=skydnc</v>
    <v>Learn more on Bing</v>
  </rv>
  <rv s="1">
    <fb>-98.185277999999997</fb>
    <v>12</v>
  </rv>
  <rv s="1">
    <fb>79707</fb>
    <v>10</v>
  </rv>
  <rv s="9">
    <v>#VALUE!</v>
    <v>en-US</v>
    <v>53fc893c-69f9-4b9d-ad9e-d20b071e76e8</v>
    <v>536870912</v>
    <v>1</v>
    <v>4211</v>
    <v>75</v>
    <v>Pharr</v>
    <v>20</v>
    <v>21</v>
    <v>Map</v>
    <v>8</v>
    <v>9</v>
    <v>2272</v>
    <v>4772</v>
    <v>2677</v>
    <v>4</v>
    <v>Pharr is a city in Hidalgo County, Texas, United States. As of the 2010 census, the city population was 70,400, and in 2019 the estimated population was 79,112. Pharr is connected by bridge to the Mexican city of Reynosa, Tamaulipas. Pharr is part of the McAllen–Edinburg–Mission and Reynosa–McAllen metropolitan areas.</v>
    <v>7026</v>
    <v>7027</v>
    <v>7028</v>
    <v>7029</v>
    <v>Pharr</v>
    <v>7030</v>
    <v>11</v>
    <v>Pharr</v>
    <v>mdp/vdpid/5112451432036958209</v>
  </rv>
  <rv s="0">
    <v>536870912</v>
    <v>Loveland</v>
    <v>78ab92ae-8213-4aa5-93cb-b8a6255dc198</v>
    <v>en-US</v>
    <v>Map</v>
  </rv>
  <rv s="1">
    <fb>66.099999999999994</fb>
    <v>10</v>
  </rv>
  <rv s="2">
    <v>660</v>
    <v>8</v>
    <v>4219</v>
    <v>0</v>
    <v>Image of Loveland</v>
  </rv>
  <rv s="1">
    <fb>40.394385999999997</fb>
    <v>12</v>
  </rv>
  <rv s="3">
    <v>514</v>
  </rv>
  <rv s="4">
    <v>https://www.bing.com/search?q=loveland+colorado&amp;form=skydnc</v>
    <v>Learn more on Bing</v>
  </rv>
  <rv s="1">
    <fb>-105.070584</fb>
    <v>12</v>
  </rv>
  <rv s="1">
    <fb>77446</fb>
    <v>10</v>
  </rv>
  <rv s="5">
    <v>#VALUE!</v>
    <v>en-US</v>
    <v>78ab92ae-8213-4aa5-93cb-b8a6255dc198</v>
    <v>536870912</v>
    <v>1</v>
    <v>4218</v>
    <v>4</v>
    <v>Loveland</v>
    <v>20</v>
    <v>21</v>
    <v>Map</v>
    <v>8</v>
    <v>9</v>
    <v>529</v>
    <v>4503</v>
    <v>7033</v>
    <v>4</v>
    <v>The City of Loveland is the Home Rule Municipality that is the second most populous municipality in Larimer County, Colorado, United States. Loveland is situated 46 miles north of the Colorado State Capitol in Denver and is the 14th most populous city in Colorado. As of the 2010 census the population of Loveland was 66,859, and in 2019 the population was estimated at 78,877. The city forms part of the Fort Collins-Loveland Metropolitan Statistical Area and the Front Range Urban Corridor. The city's public schools are part of the Thompson R2-J School District.</v>
    <v>7034</v>
    <v>7035</v>
    <v>7036</v>
    <v>7037</v>
    <v>7038</v>
    <v>Loveland</v>
    <v>7039</v>
    <v>538</v>
    <v>Loveland</v>
    <v>mdp/vdpid/5083886808282955777</v>
  </rv>
  <rv s="0">
    <v>536870912</v>
    <v>Boynton Beach</v>
    <v>e636c8a9-da9d-4af5-a0d8-6abe451e1ae5</v>
    <v>en-US</v>
    <v>Map</v>
  </rv>
  <rv s="1">
    <fb>42.087306793000003</fb>
    <v>10</v>
  </rv>
  <rv s="2">
    <v>661</v>
    <v>8</v>
    <v>4226</v>
    <v>0</v>
    <v>Image of Boynton Beach</v>
  </rv>
  <rv s="1">
    <fb>26.528055999999999</fb>
    <v>12</v>
  </rv>
  <rv s="3">
    <v>515</v>
  </rv>
  <rv s="4">
    <v>https://www.bing.com/search?q=boynton+beach+florida&amp;form=skydnc</v>
    <v>Learn more on Bing</v>
  </rv>
  <rv s="1">
    <fb>-80.076389000000006</fb>
    <v>12</v>
  </rv>
  <rv s="1">
    <fb>78050</fb>
    <v>10</v>
  </rv>
  <rv s="5">
    <v>#VALUE!</v>
    <v>en-US</v>
    <v>e636c8a9-da9d-4af5-a0d8-6abe451e1ae5</v>
    <v>536870912</v>
    <v>1</v>
    <v>4225</v>
    <v>4</v>
    <v>Boynton Beach</v>
    <v>20</v>
    <v>21</v>
    <v>Map</v>
    <v>8</v>
    <v>9</v>
    <v>3139</v>
    <v>5469</v>
    <v>7042</v>
    <v>4</v>
    <v>Boynton Beach is a city in Palm Beach County, Florida, United States. The population was 68,217 at the 2010 census. In 2019, the city had an estimated population of 78,679 according to the University of Florida, Bureau of Economic and Business Research. Boynton Beach is a principal city of the Miami metropolitan area, which was home to an estimated 6,012,331 people at the 2015 census.</v>
    <v>7043</v>
    <v>7044</v>
    <v>7045</v>
    <v>7046</v>
    <v>7047</v>
    <v>Boynton Beach</v>
    <v>7048</v>
    <v>599</v>
    <v>Boynton Beach</v>
    <v>mdp/vdpid/5502137088272760833</v>
  </rv>
  <rv s="0">
    <v>536870912</v>
    <v>New Rochelle</v>
    <v>357ae81a-8728-4e01-b8a4-023e44affa34</v>
    <v>en-US</v>
    <v>Map</v>
  </rv>
  <rv s="1">
    <fb>34.187843056399998</fb>
    <v>10</v>
  </rv>
  <rv s="2">
    <v>662</v>
    <v>8</v>
    <v>4233</v>
    <v>0</v>
    <v>Image of New Rochelle</v>
  </rv>
  <rv s="1">
    <fb>40.928610999999997</fb>
    <v>12</v>
  </rv>
  <rv s="0">
    <v>805306368</v>
    <v>Noam Bramson (Mayor)</v>
    <v>de2e18f3-439b-44b8-9344-b725fb0fb392</v>
    <v>en-US</v>
    <v>Generic</v>
  </rv>
  <rv s="3">
    <v>516</v>
  </rv>
  <rv s="4">
    <v>https://www.bing.com/search?q=new+rochelle+new+york&amp;form=skydnc</v>
    <v>Learn more on Bing</v>
  </rv>
  <rv s="1">
    <fb>-73.784166999999997</fb>
    <v>12</v>
  </rv>
  <rv s="1">
    <fb>78742</fb>
    <v>10</v>
  </rv>
  <rv s="5">
    <v>#VALUE!</v>
    <v>en-US</v>
    <v>357ae81a-8728-4e01-b8a4-023e44affa34</v>
    <v>536870912</v>
    <v>1</v>
    <v>4232</v>
    <v>4</v>
    <v>New Rochelle</v>
    <v>6</v>
    <v>7</v>
    <v>Map</v>
    <v>8</v>
    <v>9</v>
    <v>2768</v>
    <v>4143</v>
    <v>7051</v>
    <v>4</v>
    <v>New Rochelle is a city in Westchester County, New York, United States, in the southeastern portion of the state. In 2010, the city had a population of 77,062, making it the seventh-largest in the state of New York.</v>
    <v>7052</v>
    <v>7053</v>
    <v>7055</v>
    <v>7056</v>
    <v>7057</v>
    <v>New Rochelle</v>
    <v>7058</v>
    <v>599</v>
    <v>New Rochelle</v>
    <v>mdp/vdpid/5487341608284192770</v>
  </rv>
  <rv s="0">
    <v>536870912</v>
    <v>Temple</v>
    <v>913abc05-2da8-5eb3-78e7-1fd601bd9996</v>
    <v>en-US</v>
    <v>Map</v>
  </rv>
  <rv s="2">
    <v>663</v>
    <v>8</v>
    <v>4239</v>
    <v>0</v>
    <v>Image of Temple</v>
  </rv>
  <rv s="1">
    <fb>31.093610999999999</fb>
    <v>12</v>
  </rv>
  <rv s="3">
    <v>517</v>
  </rv>
  <rv s="4">
    <v>https://www.bing.com/search?q=temple+texas&amp;form=skydnc</v>
    <v>Learn more on Bing</v>
  </rv>
  <rv s="1">
    <fb>-97.362222000000003</fb>
    <v>12</v>
  </rv>
  <rv s="1">
    <fb>76256</fb>
    <v>10</v>
  </rv>
  <rv s="5">
    <v>#VALUE!</v>
    <v>en-US</v>
    <v>913abc05-2da8-5eb3-78e7-1fd601bd9996</v>
    <v>536870912</v>
    <v>1</v>
    <v>4238</v>
    <v>4</v>
    <v>Temple</v>
    <v>6</v>
    <v>7</v>
    <v>Map</v>
    <v>8</v>
    <v>9</v>
    <v>2272</v>
    <v>4641</v>
    <v>5682</v>
    <v>4</v>
    <v>Temple is a city in Bell County, Texas, United States. As of 2019, the city has a population of 78,439 according to a US census estimate, making it the second largest of Bell County's three principal cities after Killeen.</v>
    <v>7061</v>
    <v>7062</v>
    <v>7063</v>
    <v>7064</v>
    <v>7065</v>
    <v>Temple</v>
    <v>7066</v>
    <v>11</v>
    <v>Temple</v>
    <v>mdp/vdpid/5108062805798420481</v>
  </rv>
  <rv s="0">
    <v>536870912</v>
    <v>Jonesboro</v>
    <v>c818b14b-632c-422b-a950-5fe0923aefc5</v>
    <v>en-US</v>
    <v>Map</v>
  </rv>
  <rv s="0">
    <v>536870912</v>
    <v>Craighead County</v>
    <v>b129ed6d-f5d4-0b8b-4704-5977b7bad1d6</v>
    <v>en-US</v>
    <v>Map</v>
  </rv>
  <rv s="1">
    <fb>208.4</fb>
    <v>10</v>
  </rv>
  <rv s="2">
    <v>664</v>
    <v>8</v>
    <v>4245</v>
    <v>0</v>
    <v>Image of Jonesboro</v>
  </rv>
  <rv s="1">
    <fb>35.838393000000003</fb>
    <v>12</v>
  </rv>
  <rv s="3">
    <v>518</v>
  </rv>
  <rv s="4">
    <v>https://www.bing.com/search?q=jonesboro+arkansas&amp;form=skydnc</v>
    <v>Learn more on Bing</v>
  </rv>
  <rv s="1">
    <fb>-90.710504999999998</fb>
    <v>12</v>
  </rv>
  <rv s="1">
    <fb>76990</fb>
    <v>10</v>
  </rv>
  <rv s="5">
    <v>#VALUE!</v>
    <v>en-US</v>
    <v>c818b14b-632c-422b-a950-5fe0923aefc5</v>
    <v>536870912</v>
    <v>1</v>
    <v>4244</v>
    <v>4</v>
    <v>Jonesboro</v>
    <v>20</v>
    <v>21</v>
    <v>Map</v>
    <v>8</v>
    <v>9</v>
    <v>232</v>
    <v>7069</v>
    <v>7070</v>
    <v>4</v>
    <v>Jonesboro is a city located on Crowley's Ridge in the northeastern corner of the U.S. State of Arkansas. Jonesboro is one of two county seats of Craighead County. According to the 2010 Census, the city had a population of 67,263 and is the fifth-largest city in Arkansas. In 2010, the Jonesboro metropolitan area had a population of 121,026 and a population of 163,116 in the Jonesboro-Paragould Combined Statistical Area.</v>
    <v>7071</v>
    <v>7072</v>
    <v>7073</v>
    <v>7074</v>
    <v>7075</v>
    <v>Jonesboro</v>
    <v>7076</v>
    <v>11</v>
    <v>Jonesboro</v>
    <v>mdp/vdpid/5097734744095850497</v>
  </rv>
  <rv s="0">
    <v>536870912</v>
    <v>Napa</v>
    <v>1be0731e-dc4b-4115-a0ec-5872de37b986</v>
    <v>en-US</v>
    <v>Map</v>
  </rv>
  <rv s="0">
    <v>536870912</v>
    <v>Napa County</v>
    <v>2b925f96-0fc6-527e-c80d-9ad4f58871dd</v>
    <v>en-US</v>
    <v>Map</v>
  </rv>
  <rv s="2">
    <v>665</v>
    <v>8</v>
    <v>4251</v>
    <v>0</v>
    <v>Image of Napa</v>
  </rv>
  <rv s="1">
    <fb>38.297241999999997</fb>
    <v>12</v>
  </rv>
  <rv s="0">
    <v>805306368</v>
    <v>Jill Techel (Mayor)</v>
    <v>47ce1531-4c20-d91d-271e-4b9c4b25d3cd</v>
    <v>en-US</v>
    <v>Generic</v>
  </rv>
  <rv s="3">
    <v>519</v>
  </rv>
  <rv s="4">
    <v>https://www.bing.com/search?q=napa+california&amp;form=skydnc</v>
    <v>Learn more on Bing</v>
  </rv>
  <rv s="1">
    <fb>-122.289405</fb>
    <v>12</v>
  </rv>
  <rv s="1">
    <fb>79263</fb>
    <v>10</v>
  </rv>
  <rv s="5">
    <v>#VALUE!</v>
    <v>en-US</v>
    <v>1be0731e-dc4b-4115-a0ec-5872de37b986</v>
    <v>536870912</v>
    <v>1</v>
    <v>4250</v>
    <v>4</v>
    <v>Napa</v>
    <v>20</v>
    <v>21</v>
    <v>Map</v>
    <v>8</v>
    <v>9</v>
    <v>298</v>
    <v>7079</v>
    <v>1455</v>
    <v>4</v>
    <v>Napa is the largest city and the county seat of Napa County. It is the principal city of the Napa County Metropolitan Statistical Area, with a population of 76,915 as of the 2010 census. It is the second-largest city in California's Wine Country, after Santa Rosa. Napa was incorporated as a city in 1872.</v>
    <v>7080</v>
    <v>7081</v>
    <v>7083</v>
    <v>7084</v>
    <v>7085</v>
    <v>Napa</v>
    <v>7086</v>
    <v>307</v>
    <v>Napa</v>
    <v>mdp/vdpid/5057771236856168449</v>
  </rv>
  <rv s="0">
    <v>536870912</v>
    <v>Parma</v>
    <v>913bb6de-1a0e-45b9-b5df-51bf0df49870</v>
    <v>en-US</v>
    <v>Map</v>
  </rv>
  <rv s="1">
    <fb>51.98</fb>
    <v>10</v>
  </rv>
  <rv s="2">
    <v>666</v>
    <v>8</v>
    <v>4258</v>
    <v>0</v>
    <v>Image of Parma</v>
  </rv>
  <rv s="1">
    <fb>41.391944000000002</fb>
    <v>12</v>
  </rv>
  <rv s="0">
    <v>805306368</v>
    <v>Timothy J. DeGeeter (Mayor)</v>
    <v>0fb06119-767b-fea2-84a3-8ef1aefd1fcf</v>
    <v>en-US</v>
    <v>Generic</v>
  </rv>
  <rv s="3">
    <v>520</v>
  </rv>
  <rv s="4">
    <v>https://www.bing.com/search?q=parma+ohio&amp;form=skydnc</v>
    <v>Learn more on Bing</v>
  </rv>
  <rv s="1">
    <fb>-81.728611000000001</fb>
    <v>12</v>
  </rv>
  <rv s="1">
    <fb>78751</fb>
    <v>10</v>
  </rv>
  <rv s="5">
    <v>#VALUE!</v>
    <v>en-US</v>
    <v>913bb6de-1a0e-45b9-b5df-51bf0df49870</v>
    <v>536870912</v>
    <v>1</v>
    <v>4257</v>
    <v>4</v>
    <v>Parma</v>
    <v>6</v>
    <v>7</v>
    <v>Map</v>
    <v>8</v>
    <v>9</v>
    <v>1929</v>
    <v>3598</v>
    <v>7089</v>
    <v>4</v>
    <v>Parma is a city in Cuyahoga County, Ohio, United States, located on the southern edge of Cleveland. As of the 2010 census it is the seventh largest city in the state of Ohio and the second largest city in Cuyahoga County after Cleveland.</v>
    <v>7090</v>
    <v>7091</v>
    <v>7093</v>
    <v>7094</v>
    <v>7095</v>
    <v>Parma</v>
    <v>7096</v>
    <v>599</v>
    <v>Parma</v>
    <v>mdp/vdpid/5480013249166442497</v>
  </rv>
  <rv s="0">
    <v>536870912</v>
    <v>Alameda</v>
    <v>82a3db1b-310b-40cf-8c86-c412fdce6cd0</v>
    <v>en-US</v>
    <v>Map</v>
  </rv>
  <rv s="1">
    <fb>59.465000000000003</fb>
    <v>10</v>
  </rv>
  <rv s="2">
    <v>667</v>
    <v>8</v>
    <v>4264</v>
    <v>0</v>
    <v>Image of Alameda</v>
  </rv>
  <rv s="1">
    <fb>37.756110999999997</fb>
    <v>12</v>
  </rv>
  <rv s="3">
    <v>521</v>
  </rv>
  <rv s="4">
    <v>https://www.bing.com/search?q=alameda+california&amp;form=skydnc</v>
    <v>Learn more on Bing</v>
  </rv>
  <rv s="1">
    <fb>-122.274444</fb>
    <v>12</v>
  </rv>
  <rv s="1">
    <fb>78338</fb>
    <v>10</v>
  </rv>
  <rv s="5">
    <v>#VALUE!</v>
    <v>en-US</v>
    <v>82a3db1b-310b-40cf-8c86-c412fdce6cd0</v>
    <v>536870912</v>
    <v>1</v>
    <v>4263</v>
    <v>4</v>
    <v>Alameda</v>
    <v>20</v>
    <v>21</v>
    <v>Map</v>
    <v>8</v>
    <v>9</v>
    <v>298</v>
    <v>3567</v>
    <v>7099</v>
    <v>4</v>
    <v>Alameda is a city in Alameda County, California, United States. It spans Alameda Island and Bay Farm Island. It is adjacent to and south of Oakland and east of San Francisco across the San Francisco Bay. Bay Farm Island, a portion of which is also known as "Harbor Bay Isle", is part of the mainland adjacent to Oakland International Airport. The city's estimated 2019 population was 77,624. Alameda is a charter city, rather than a general law city and adopted a council–manager government in 1916.</v>
    <v>7100</v>
    <v>7101</v>
    <v>7102</v>
    <v>7103</v>
    <v>7104</v>
    <v>Alameda</v>
    <v>7105</v>
    <v>307</v>
    <v>Alameda</v>
    <v>mdp/vdpid/5057969906239143937</v>
  </rv>
  <rv s="0">
    <v>536870912</v>
    <v>Warner Robins</v>
    <v>b71a0824-0106-451e-061d-bf273e759faa</v>
    <v>en-US</v>
    <v>Map</v>
  </rv>
  <rv s="0">
    <v>536870912</v>
    <v>Houston County</v>
    <v>396dd447-c50c-5d31-32ea-b11428f3288f</v>
    <v>en-US</v>
    <v>Map</v>
  </rv>
  <rv s="1">
    <fb>91.6</fb>
    <v>10</v>
  </rv>
  <rv s="2">
    <v>668</v>
    <v>8</v>
    <v>4270</v>
    <v>0</v>
    <v>Image of Warner Robins</v>
  </rv>
  <rv s="1">
    <fb>32.629187600000002</fb>
    <v>12</v>
  </rv>
  <rv s="3">
    <v>522</v>
  </rv>
  <rv s="4">
    <v>https://www.bing.com/search?q=warner+robins+georgia&amp;form=skydnc</v>
    <v>Learn more on Bing</v>
  </rv>
  <rv s="1">
    <fb>-83.612926999999999</fb>
    <v>12</v>
  </rv>
  <rv s="1">
    <fb>75797</fb>
    <v>10</v>
  </rv>
  <rv s="5">
    <v>#VALUE!</v>
    <v>en-US</v>
    <v>b71a0824-0106-451e-061d-bf273e759faa</v>
    <v>536870912</v>
    <v>1</v>
    <v>4269</v>
    <v>4</v>
    <v>Warner Robins</v>
    <v>6</v>
    <v>7</v>
    <v>Map</v>
    <v>8</v>
    <v>9</v>
    <v>3400</v>
    <v>7108</v>
    <v>7109</v>
    <v>4</v>
    <v>Warner Robins is a city in the U.S. state of Georgia, located in Houston and Peach counties in the central part of the state. It is currently Georgia's tenth-largest incorporated city, with an estimated population of 77,617 in 2019.</v>
    <v>7110</v>
    <v>7111</v>
    <v>7112</v>
    <v>7113</v>
    <v>7114</v>
    <v>Warner Robins</v>
    <v>7115</v>
    <v>599</v>
    <v>Warner Robins</v>
    <v>mdp/vdpid/5496744120372166657</v>
  </rv>
  <rv s="0">
    <v>536870912</v>
    <v>Rapid City</v>
    <v>94d389bf-69c3-4bfd-a0db-d5365ac3d31a</v>
    <v>en-US</v>
    <v>Map</v>
  </rv>
  <rv s="0">
    <v>536870912</v>
    <v>Pennington County</v>
    <v>61210e41-edd8-ec54-8de8-6fa845a34e6f</v>
    <v>en-US</v>
    <v>Map</v>
  </rv>
  <rv s="1">
    <fb>143.72</fb>
    <v>10</v>
  </rv>
  <rv s="2">
    <v>669</v>
    <v>8</v>
    <v>4276</v>
    <v>0</v>
    <v>Image of Rapid City</v>
  </rv>
  <rv s="1">
    <fb>44.083053399999997</fb>
    <v>12</v>
  </rv>
  <rv s="3">
    <v>523</v>
  </rv>
  <rv s="4">
    <v>https://www.bing.com/search?q=rapid+city+south+dakota&amp;form=skydnc</v>
    <v>Learn more on Bing</v>
  </rv>
  <rv s="1">
    <fb>-103.224442</fb>
    <v>12</v>
  </rv>
  <rv s="1">
    <fb>75443</fb>
    <v>10</v>
  </rv>
  <rv s="5">
    <v>#VALUE!</v>
    <v>en-US</v>
    <v>94d389bf-69c3-4bfd-a0db-d5365ac3d31a</v>
    <v>536870912</v>
    <v>1</v>
    <v>4275</v>
    <v>4</v>
    <v>Rapid City</v>
    <v>20</v>
    <v>21</v>
    <v>Map</v>
    <v>8</v>
    <v>9</v>
    <v>4320</v>
    <v>7118</v>
    <v>7119</v>
    <v>4</v>
    <v>Rapid City is the second most populous city in South Dakota and the county seat of Pennington County. Named after Rapid Creek, where the settlement developed, it is in western South Dakota, on the Black Hills' eastern slope. The population was 67,956 as of the 2010 Census.</v>
    <v>7120</v>
    <v>7121</v>
    <v>7122</v>
    <v>7123</v>
    <v>7124</v>
    <v>Rapid City</v>
    <v>7125</v>
    <v>538</v>
    <v>Rapid City</v>
    <v>mdp/vdpid/5082988234066100225</v>
  </rv>
  <rv s="0">
    <v>536870912</v>
    <v>Bloomington</v>
    <v>69e35214-0a94-443f-9f50-5f4a09f87482</v>
    <v>en-US</v>
    <v>Map</v>
  </rv>
  <rv s="0">
    <v>536870912</v>
    <v>McLean County</v>
    <v>06689d73-2d3b-ef12-d262-83deb1914879</v>
    <v>en-US</v>
    <v>Map</v>
  </rv>
  <rv s="1">
    <fb>58.3</fb>
    <v>10</v>
  </rv>
  <rv s="2">
    <v>670</v>
    <v>8</v>
    <v>4284</v>
    <v>0</v>
    <v>Image of Bloomington</v>
  </rv>
  <rv s="1">
    <fb>40.484166999999999</fb>
    <v>12</v>
  </rv>
  <rv s="0">
    <v>805306368</v>
    <v>Tari Renner (Mayor)</v>
    <v>e4a8cde1-d557-4a2b-bb25-8a0567932d67</v>
    <v>en-US</v>
    <v>Generic</v>
  </rv>
  <rv s="3">
    <v>524</v>
  </rv>
  <rv s="4">
    <v>https://www.bing.com/search?q=bloomington+illinois&amp;form=skydnc</v>
    <v>Learn more on Bing</v>
  </rv>
  <rv s="1">
    <fb>-88.993611000000001</fb>
    <v>12</v>
  </rv>
  <rv s="1">
    <fb>77962</fb>
    <v>10</v>
  </rv>
  <rv s="5">
    <v>#VALUE!</v>
    <v>en-US</v>
    <v>69e35214-0a94-443f-9f50-5f4a09f87482</v>
    <v>536870912</v>
    <v>1</v>
    <v>4283</v>
    <v>4</v>
    <v>Bloomington</v>
    <v>20</v>
    <v>21</v>
    <v>Map</v>
    <v>8</v>
    <v>9</v>
    <v>702</v>
    <v>7128</v>
    <v>7129</v>
    <v>4</v>
    <v>Bloomington is a city in and the county seat of McLean County, Illinois, United States. It is adjacent to Normal, and is the more populous of the two principal municipalities of the Bloomington-Normal metropolitan area. Bloomington is 135 miles southwest of Chicago, and 162 miles northeast of St. Louis. The 2010 Census showed the city had a population of 76,610, making it the 12th most populated city in Illinois, and the fifth-most populous city in the state outside the Chicago Metropolitan Area. Combined with Normal, the twin cities have a population of roughly 130,000. Bloomington is home to Country Financial.</v>
    <v>7130</v>
    <v>7131</v>
    <v>7133</v>
    <v>7134</v>
    <v>7135</v>
    <v>Bloomington</v>
    <v>7136</v>
    <v>11</v>
    <v>Bloomington</v>
    <v>mdp/vdpid/5477828076609994754</v>
  </rv>
  <rv s="0">
    <v>536870912</v>
    <v>Gastonia</v>
    <v>ec1f3944-c82d-4445-9dee-43dc056d440b</v>
    <v>en-US</v>
    <v>Map</v>
  </rv>
  <rv s="0">
    <v>536870912</v>
    <v>Gaston County</v>
    <v>bf639e96-5eff-ee0e-6c26-180d5ec01b43</v>
    <v>en-US</v>
    <v>Map</v>
  </rv>
  <rv s="1">
    <fb>131.4</fb>
    <v>10</v>
  </rv>
  <rv s="2">
    <v>671</v>
    <v>8</v>
    <v>4290</v>
    <v>0</v>
    <v>Image of Gastonia</v>
  </rv>
  <rv s="1">
    <fb>35.2621562</fb>
    <v>12</v>
  </rv>
  <rv s="3">
    <v>525</v>
  </rv>
  <rv s="4">
    <v>https://www.bing.com/search?q=gastonia+north+carolina&amp;form=skydnc</v>
    <v>Learn more on Bing</v>
  </rv>
  <rv s="1">
    <fb>-81.187105599999995</fb>
    <v>12</v>
  </rv>
  <rv s="5">
    <v>#VALUE!</v>
    <v>en-US</v>
    <v>ec1f3944-c82d-4445-9dee-43dc056d440b</v>
    <v>536870912</v>
    <v>1</v>
    <v>4289</v>
    <v>4</v>
    <v>Gastonia</v>
    <v>20</v>
    <v>21</v>
    <v>Map</v>
    <v>8</v>
    <v>9</v>
    <v>3191</v>
    <v>7139</v>
    <v>7140</v>
    <v>4</v>
    <v>Gastonia is the largest city in and county seat of Gaston County, North Carolina, United States. It is the second-largest satellite city of the Charlotte area, behind Concord. The population was 71,741 at the 2010 Census. In 2019, the population had increased to 77,273. Gastonia is the 13th most populous city in North Carolina. It is part of the Charlotte metropolitan area, officially designated the Charlotte Metropolitan Statistical Area.</v>
    <v>7141</v>
    <v>7142</v>
    <v>7143</v>
    <v>7144</v>
    <v>7145</v>
    <v>Gastonia</v>
    <v>2380</v>
    <v>599</v>
    <v>Gastonia</v>
    <v>mdp/vdpid/5484922953202139137</v>
  </rv>
  <rv s="0">
    <v>536870912</v>
    <v>Upland</v>
    <v>93908456-8804-4c68-a9fc-1b226bff5e9c</v>
    <v>en-US</v>
    <v>Map</v>
  </rv>
  <rv s="1">
    <fb>40.534999999999997</fb>
    <v>10</v>
  </rv>
  <rv s="2">
    <v>672</v>
    <v>8</v>
    <v>4297</v>
    <v>0</v>
    <v>Image of Upland</v>
  </rv>
  <rv s="1">
    <fb>34.099899999999998</fb>
    <v>12</v>
  </rv>
  <rv s="4">
    <v>https://www.bing.com/search?q=upland+california&amp;form=skydnc</v>
    <v>Learn more on Bing</v>
  </rv>
  <rv s="1">
    <fb>-117.64700000000001</fb>
    <v>12</v>
  </rv>
  <rv s="1">
    <fb>77000</fb>
    <v>10</v>
  </rv>
  <rv s="9">
    <v>#VALUE!</v>
    <v>en-US</v>
    <v>93908456-8804-4c68-a9fc-1b226bff5e9c</v>
    <v>536870912</v>
    <v>1</v>
    <v>4296</v>
    <v>75</v>
    <v>Upland</v>
    <v>20</v>
    <v>21</v>
    <v>Map</v>
    <v>8</v>
    <v>9</v>
    <v>298</v>
    <v>3994</v>
    <v>7148</v>
    <v>4</v>
    <v>Upland is a city in San Bernardino County, California, United States. The municipality is located at an elevation of 1,242 feet. As of the 2010 census, the city had a population of 73,732, up from 68,393 at the 2000 census. It was incorporated on May 15, 1906, after previously being named North Ontario. Upland is located at the foot of the highest part of the San Gabriel Mountains. The Los Angeles suburb is part of the Inland Empire, a metropolitan area situated directly east of the Los Angeles metropolitan area.</v>
    <v>7149</v>
    <v>7150</v>
    <v>7151</v>
    <v>7152</v>
    <v>Upland</v>
    <v>7153</v>
    <v>307</v>
    <v>Upland</v>
    <v>mdp/vdpid/5061299030902964225</v>
  </rv>
  <rv s="0">
    <v>536870912</v>
    <v>Racine</v>
    <v>13fdbc3a-5daf-470f-abbd-8813c6cb9d90</v>
    <v>en-US</v>
    <v>Map</v>
  </rv>
  <rv s="0">
    <v>536870912</v>
    <v>Racine County</v>
    <v>9a5c36f8-e5a2-86c4-7624-b4717835af62</v>
    <v>en-US</v>
    <v>Map</v>
  </rv>
  <rv s="1">
    <fb>48.38</fb>
    <v>10</v>
  </rv>
  <rv s="2">
    <v>673</v>
    <v>8</v>
    <v>4305</v>
    <v>0</v>
    <v>Image of Racine</v>
  </rv>
  <rv s="1">
    <fb>42.726111000000003</fb>
    <v>12</v>
  </rv>
  <rv s="0">
    <v>805306368</v>
    <v>Cory Mason (Mayor)</v>
    <v>4890fbb2-c238-a40b-345c-68f0815a7f35</v>
    <v>en-US</v>
    <v>Generic</v>
  </rv>
  <rv s="3">
    <v>526</v>
  </rv>
  <rv s="4">
    <v>https://www.bing.com/search?q=racine+wisconsin&amp;form=skydnc</v>
    <v>Learn more on Bing</v>
  </rv>
  <rv s="1">
    <fb>-87.805833000000007</fb>
    <v>12</v>
  </rv>
  <rv s="1">
    <fb>77432</fb>
    <v>10</v>
  </rv>
  <rv s="5">
    <v>#VALUE!</v>
    <v>en-US</v>
    <v>13fdbc3a-5daf-470f-abbd-8813c6cb9d90</v>
    <v>536870912</v>
    <v>1</v>
    <v>4304</v>
    <v>4</v>
    <v>Racine</v>
    <v>20</v>
    <v>21</v>
    <v>Map</v>
    <v>8</v>
    <v>9</v>
    <v>2907</v>
    <v>7156</v>
    <v>7157</v>
    <v>4</v>
    <v>Racine is a city in and the county seat of Racine County, Wisconsin, United States. It is located on the shore of Lake Michigan at the mouth of the Root River. Racine is situated 22 miles south of Milwaukee and is part of the Greater Milwaukee Area. As of the 2010 U.S. Census, the city had a population of 78,860, making it the fifth-largest city in Wisconsin. Its median home price of $103,625 makes it one of the most affordable cities in Wisconsin to buy a home. In January 2017, it was rated "the most affordable place to live in the world" by the Demographia International Housing Affordability survey.</v>
    <v>7158</v>
    <v>7159</v>
    <v>7161</v>
    <v>7162</v>
    <v>7163</v>
    <v>Racine</v>
    <v>7164</v>
    <v>11</v>
    <v>Racine</v>
    <v>mdp/vdpid/5476906688718045185</v>
  </rv>
  <rv s="0">
    <v>536870912</v>
    <v>Scranton</v>
    <v>2ba7e590-057d-4524-a1da-68c3e4f374f8</v>
    <v>en-US</v>
    <v>Map</v>
  </rv>
  <rv s="0">
    <v>536870912</v>
    <v>Lackawanna County</v>
    <v>2e0d9cbd-cc52-7d34-f0d2-af29806cbd2b</v>
    <v>en-US</v>
    <v>Map</v>
  </rv>
  <rv s="1">
    <fb>65.900000000000006</fb>
    <v>10</v>
  </rv>
  <rv s="2">
    <v>674</v>
    <v>8</v>
    <v>4311</v>
    <v>0</v>
    <v>Image of Scranton</v>
  </rv>
  <rv s="1">
    <fb>41.410556</fb>
    <v>12</v>
  </rv>
  <rv s="3">
    <v>527</v>
  </rv>
  <rv s="4">
    <v>https://www.bing.com/search?q=scranton+pennsylvania&amp;form=skydnc</v>
    <v>Learn more on Bing</v>
  </rv>
  <rv s="1">
    <fb>-75.667500000000004</fb>
    <v>12</v>
  </rv>
  <rv s="1">
    <fb>77182</fb>
    <v>10</v>
  </rv>
  <rv s="5">
    <v>#VALUE!</v>
    <v>en-US</v>
    <v>2ba7e590-057d-4524-a1da-68c3e4f374f8</v>
    <v>536870912</v>
    <v>1</v>
    <v>4310</v>
    <v>4</v>
    <v>Scranton</v>
    <v>20</v>
    <v>21</v>
    <v>Map</v>
    <v>8</v>
    <v>9</v>
    <v>2132</v>
    <v>7167</v>
    <v>7168</v>
    <v>4</v>
    <v>Scranton is the sixth-largest city in the Commonwealth of Pennsylvania. It is the county seat and largest city of Lackawanna County in Northeastern Pennsylvania's Wyoming Valley and hosts a federal court building for the United States District Court for the Middle District of Pennsylvania. With an estimated population in 2019 of 76,653, it is the largest city in northeastern Pennsylvania and the Scranton–Wilkes-Barre–Hazleton, PA Metropolitan Statistical Area, which has a population of about 570,000. The city is conventionally divided into nine districts: North Scranton, Southside, Westside, the Hill Section, Central City, Minooka, East Mountain, Providence, and Green Ridge, though these areas do not have legal status.</v>
    <v>7169</v>
    <v>7170</v>
    <v>7171</v>
    <v>7172</v>
    <v>7173</v>
    <v>Scranton</v>
    <v>7174</v>
    <v>599</v>
    <v>Scranton</v>
    <v>mdp/vdpid/5487146679196975105</v>
  </rv>
  <rv s="0">
    <v>536870912</v>
    <v>South Jordan</v>
    <v>670241bb-9790-545b-4e40-7acda1b2c915</v>
    <v>en-US</v>
    <v>Map</v>
  </rv>
  <rv s="1">
    <fb>57.3</fb>
    <v>10</v>
  </rv>
  <rv s="2">
    <v>675</v>
    <v>8</v>
    <v>4318</v>
    <v>0</v>
    <v>Image of South Jordan</v>
  </rv>
  <rv s="1">
    <fb>40.561667</fb>
    <v>12</v>
  </rv>
  <rv s="3">
    <v>528</v>
  </rv>
  <rv s="4">
    <v>https://www.bing.com/search?q=south+jordan+utah&amp;form=skydnc</v>
    <v>Learn more on Bing</v>
  </rv>
  <rv s="1">
    <fb>-111.96083299999999</fb>
    <v>12</v>
  </rv>
  <rv s="1">
    <fb>74149</fb>
    <v>10</v>
  </rv>
  <rv s="5">
    <v>#VALUE!</v>
    <v>en-US</v>
    <v>670241bb-9790-545b-4e40-7acda1b2c915</v>
    <v>536870912</v>
    <v>1</v>
    <v>4317</v>
    <v>4</v>
    <v>South Jordan</v>
    <v>20</v>
    <v>21</v>
    <v>Map</v>
    <v>8</v>
    <v>9</v>
    <v>2621</v>
    <v>2622</v>
    <v>7177</v>
    <v>4</v>
    <v>South Jordan is a city in south central Salt Lake County, Utah, 18 miles south of Salt Lake City. Part of the Salt Lake City metropolitan area, the city lies in the Salt Lake Valley along the banks of the Jordan River between the 9,000-foot Oquirrh Mountains and the 12,000-foot Wasatch Mountains. The city has 3.5 miles of the Jordan River Parkway that contains fishing ponds, trails, parks, and natural habitats. The Salt Lake County fair grounds and equestrian park, 67-acre Oquirrh Lake, and 27 parks are located inside the city. As of 2019, there were 76,598 people in South Jordan.</v>
    <v>7178</v>
    <v>7179</v>
    <v>7180</v>
    <v>7181</v>
    <v>7182</v>
    <v>South Jordan</v>
    <v>7183</v>
    <v>538</v>
    <v>South Jordan</v>
    <v>mdp/vdpid/5081483476637581313</v>
  </rv>
  <rv s="0">
    <v>536870912</v>
    <v>Bellflower</v>
    <v>a82e50a2-f4e7-4b6e-ae0a-6b32334c7344</v>
    <v>en-US</v>
    <v>Map</v>
  </rv>
  <rv s="1">
    <fb>15.981</fb>
    <v>10</v>
  </rv>
  <rv s="2">
    <v>676</v>
    <v>8</v>
    <v>4325</v>
    <v>0</v>
    <v>Image of Bellflower</v>
  </rv>
  <rv s="1">
    <fb>33.888055999999999</fb>
    <v>12</v>
  </rv>
  <rv s="3">
    <v>529</v>
  </rv>
  <rv s="4">
    <v>https://www.bing.com/search?q=bellflower+california&amp;form=skydnc</v>
    <v>Learn more on Bing</v>
  </rv>
  <rv s="1">
    <fb>-118.1275</fb>
    <v>12</v>
  </rv>
  <rv s="1">
    <fb>77131</fb>
    <v>10</v>
  </rv>
  <rv s="5">
    <v>#VALUE!</v>
    <v>en-US</v>
    <v>a82e50a2-f4e7-4b6e-ae0a-6b32334c7344</v>
    <v>536870912</v>
    <v>1</v>
    <v>4324</v>
    <v>4</v>
    <v>Bellflower</v>
    <v>20</v>
    <v>21</v>
    <v>Map</v>
    <v>8</v>
    <v>9</v>
    <v>298</v>
    <v>299</v>
    <v>7186</v>
    <v>4</v>
    <v>Bellflower is a city located in southeast Los Angeles County, California, in the Los Angeles metropolitan area. It was founded in 1906 and incorporated on September 3, 1957. As of the 2010 census, the city had a total population of 76,616, up from 72,878 at the 2000 census. This made it the 25th most densely populated city in the United States, of cities over 50,000 residents.</v>
    <v>7187</v>
    <v>7188</v>
    <v>7189</v>
    <v>7190</v>
    <v>7191</v>
    <v>Bellflower</v>
    <v>7192</v>
    <v>307</v>
    <v>Bellflower</v>
    <v>mdp/vdpid/5061294006344876033</v>
  </rv>
  <rv s="0">
    <v>536870912</v>
    <v>Kalamazoo</v>
    <v>8bec7508-49a6-4236-b9b8-c2de295040b2</v>
    <v>en-US</v>
    <v>Map</v>
  </rv>
  <rv s="0">
    <v>536870912</v>
    <v>Kalamazoo County</v>
    <v>5ac79147-9e63-105c-a4d9-32ecbe3bf831</v>
    <v>en-US</v>
    <v>Map</v>
  </rv>
  <rv s="1">
    <fb>65.03</fb>
    <v>10</v>
  </rv>
  <rv s="2">
    <v>677</v>
    <v>8</v>
    <v>4332</v>
    <v>0</v>
    <v>Image of Kalamazoo</v>
  </rv>
  <rv s="1">
    <fb>42.29</fb>
    <v>12</v>
  </rv>
  <rv s="3">
    <v>530</v>
  </rv>
  <rv s="4">
    <v>https://www.bing.com/search?q=kalamazoo+michigan&amp;form=skydnc</v>
    <v>Learn more on Bing</v>
  </rv>
  <rv s="1">
    <fb>-85.585832999999994</fb>
    <v>12</v>
  </rv>
  <rv s="1">
    <fb>76545</fb>
    <v>10</v>
  </rv>
  <rv s="5">
    <v>#VALUE!</v>
    <v>en-US</v>
    <v>8bec7508-49a6-4236-b9b8-c2de295040b2</v>
    <v>536870912</v>
    <v>1</v>
    <v>4331</v>
    <v>4</v>
    <v>Kalamazoo</v>
    <v>20</v>
    <v>21</v>
    <v>Map</v>
    <v>8</v>
    <v>9</v>
    <v>1318</v>
    <v>7195</v>
    <v>7196</v>
    <v>4</v>
    <v>Kalamazoo is a city in the southwest region of the U.S. state of Michigan. It is the county seat of Kalamazoo County. As of the 2010 census, Kalamazoo had a population of 74,262. Kalamazoo is the major city of the Kalamazoo-Portage Metropolitan Statistical Area, which has a population of 335,340 as of 2015. Kalamazoo is equidistant from the major American cities of Chicago and Detroit, each less than 150 miles away.</v>
    <v>7197</v>
    <v>7198</v>
    <v>7199</v>
    <v>7200</v>
    <v>7201</v>
    <v>Kalamazoo</v>
    <v>7202</v>
    <v>599</v>
    <v>Kalamazoo</v>
    <v>mdp/vdpid/5477457244889022466</v>
  </rv>
  <rv s="0">
    <v>536870912</v>
    <v>San Ramon</v>
    <v>9b1b9ae6-1f8a-9292-c1ba-5d576ade4b18</v>
    <v>en-US</v>
    <v>Map</v>
  </rv>
  <rv s="1">
    <fb>46.819000000000003</fb>
    <v>10</v>
  </rv>
  <rv s="2">
    <v>678</v>
    <v>8</v>
    <v>4340</v>
    <v>0</v>
    <v>Image of San Ramon</v>
  </rv>
  <rv s="1">
    <fb>37.78</fb>
    <v>12</v>
  </rv>
  <rv s="3">
    <v>531</v>
  </rv>
  <rv s="4">
    <v>https://www.bing.com/search?q=san+ramon+california&amp;form=skydnc</v>
    <v>Learn more on Bing</v>
  </rv>
  <rv s="1">
    <fb>-121.978056</fb>
    <v>12</v>
  </rv>
  <rv s="1">
    <fb>75839</fb>
    <v>10</v>
  </rv>
  <rv s="5">
    <v>#VALUE!</v>
    <v>en-US</v>
    <v>9b1b9ae6-1f8a-9292-c1ba-5d576ade4b18</v>
    <v>536870912</v>
    <v>1</v>
    <v>4339</v>
    <v>4</v>
    <v>San Ramon</v>
    <v>20</v>
    <v>21</v>
    <v>Map</v>
    <v>8</v>
    <v>9</v>
    <v>298</v>
    <v>380</v>
    <v>7205</v>
    <v>4</v>
    <v>San Ramon is a city in Contra Costa County, California, United States, located within the San Ramon Valley, and 34 miles east of San Francisco. San Ramon's population was estimated as 75,995 in 2019 by the US Census Bureau, making it the 4th largest city in Contra Costa County, behind Richmond, Concord and Antioch.</v>
    <v>7206</v>
    <v>7207</v>
    <v>7208</v>
    <v>7209</v>
    <v>7210</v>
    <v>San Ramon</v>
    <v>7211</v>
    <v>307</v>
    <v>San Ramon</v>
    <v>mdp/vdpid/5057977840503357441</v>
  </rv>
  <rv s="0">
    <v>536870912</v>
    <v>Bethlehem</v>
    <v>7cdcbbde-47fe-437f-9068-d095d043a34c</v>
    <v>en-US</v>
    <v>Map</v>
  </rv>
  <rv s="2">
    <v>679</v>
    <v>8</v>
    <v>4346</v>
    <v>0</v>
    <v>Image of Bethlehem</v>
  </rv>
  <rv s="1">
    <fb>40.640931999999999</fb>
    <v>12</v>
  </rv>
  <rv s="3">
    <v>532</v>
  </rv>
  <rv s="4">
    <v>https://www.bing.com/search?q=bethlehem+pennsylvania&amp;form=skydnc</v>
    <v>Learn more on Bing</v>
  </rv>
  <rv s="1">
    <fb>-75.353513000000007</fb>
    <v>12</v>
  </rv>
  <rv s="1">
    <fb>75790</fb>
    <v>10</v>
  </rv>
  <rv s="5">
    <v>#VALUE!</v>
    <v>en-US</v>
    <v>7cdcbbde-47fe-437f-9068-d095d043a34c</v>
    <v>536870912</v>
    <v>1</v>
    <v>4345</v>
    <v>4</v>
    <v>Bethlehem</v>
    <v>20</v>
    <v>21</v>
    <v>Map</v>
    <v>8</v>
    <v>9</v>
    <v>2132</v>
    <v>5162</v>
    <v>1859</v>
    <v>4</v>
    <v>Bethlehem is a city in Lehigh and Northampton counties in the Lehigh Valley region of the eastern portion of the U.S. state of Pennsylvania. As of the 2010 census, the city had a total population of 74,982, making it the seventh largest city in Pennsylvania, after Philadelphia, Pittsburgh, Allentown, Erie, Reading, and Scranton. Of this, 55,639 were in Northampton County, and 19,343 were in Lehigh County.</v>
    <v>7214</v>
    <v>7215</v>
    <v>7216</v>
    <v>7217</v>
    <v>7218</v>
    <v>Bethlehem</v>
    <v>7219</v>
    <v>599</v>
    <v>Bethlehem</v>
    <v>mdp/vdpid/5487367102924849153</v>
  </rv>
  <rv s="0">
    <v>536870912</v>
    <v>Wyoming</v>
    <v>0cf5a465-69e5-4fc3-aac1-e68eb2c10263</v>
    <v>en-US</v>
    <v>Map</v>
  </rv>
  <rv s="1">
    <fb>64.41</fb>
    <v>10</v>
  </rv>
  <rv s="2">
    <v>680</v>
    <v>8</v>
    <v>4351</v>
    <v>0</v>
    <v>Image of Wyoming</v>
  </rv>
  <rv s="1">
    <fb>42.913415000000001</fb>
    <v>12</v>
  </rv>
  <rv s="3">
    <v>533</v>
  </rv>
  <rv s="4">
    <v>https://www.bing.com/search?q=wyoming+michigan&amp;form=skydnc</v>
    <v>Learn more on Bing</v>
  </rv>
  <rv s="1">
    <fb>-85.695442</fb>
    <v>12</v>
  </rv>
  <rv s="1">
    <fb>75820</fb>
    <v>10</v>
  </rv>
  <rv s="5">
    <v>#VALUE!</v>
    <v>en-US</v>
    <v>0cf5a465-69e5-4fc3-aac1-e68eb2c10263</v>
    <v>536870912</v>
    <v>1</v>
    <v>4350</v>
    <v>4</v>
    <v>Wyoming</v>
    <v>20</v>
    <v>21</v>
    <v>Map</v>
    <v>8</v>
    <v>9</v>
    <v>1318</v>
    <v>4112</v>
    <v>7222</v>
    <v>4</v>
    <v>Wyoming is a city in Kent County, Michigan. As of the 2010 census, the city has a total population of 72,125, which makes it the 3rd largest community or city in West Michigan, the 14th largest city in the state of Michigan, and the 18th largest community in the state as well as the largest suburb of Grand Rapids.</v>
    <v>7223</v>
    <v>7224</v>
    <v>7225</v>
    <v>7226</v>
    <v>7227</v>
    <v>Wyoming</v>
    <v>7228</v>
    <v>599</v>
    <v>Wyoming</v>
    <v>mdp/vdpid/5477385866072555521</v>
  </rv>
  <rv s="0">
    <v>536870912</v>
    <v>Hammond</v>
    <v>55ab0f2b-5356-4c8c-add6-2811081d4e1c</v>
    <v>en-US</v>
    <v>Map</v>
  </rv>
  <rv s="1">
    <fb>64.459999999999994</fb>
    <v>10</v>
  </rv>
  <rv s="2">
    <v>681</v>
    <v>8</v>
    <v>4357</v>
    <v>0</v>
    <v>Image of Hammond</v>
  </rv>
  <rv s="1">
    <fb>41.604595000000003</fb>
    <v>12</v>
  </rv>
  <rv s="0">
    <v>805306368</v>
    <v>Thomas McDermott, Jr. (Mayor)</v>
    <v>44143722-85b6-0045-b82b-d250a7b8859f</v>
    <v>en-US</v>
    <v>Generic</v>
  </rv>
  <rv s="3">
    <v>534</v>
  </rv>
  <rv s="4">
    <v>https://www.bing.com/search?q=hammond+indiana&amp;form=skydnc</v>
    <v>Learn more on Bing</v>
  </rv>
  <rv s="1">
    <fb>-87.508921000000001</fb>
    <v>12</v>
  </rv>
  <rv s="1">
    <fb>75795</fb>
    <v>10</v>
  </rv>
  <rv s="5">
    <v>#VALUE!</v>
    <v>en-US</v>
    <v>55ab0f2b-5356-4c8c-add6-2811081d4e1c</v>
    <v>536870912</v>
    <v>1</v>
    <v>4356</v>
    <v>4</v>
    <v>Hammond</v>
    <v>20</v>
    <v>21</v>
    <v>Map</v>
    <v>8</v>
    <v>9</v>
    <v>825</v>
    <v>826</v>
    <v>7231</v>
    <v>4</v>
    <v>Hammond is a city in Lake County, Indiana, United States. It is part of the Chicago metropolitan area. First settled in the mid-19th century, it is one of the oldest cities of northern Lake County. As of the 2010 United States census, it is also the largest in population: the 2010 population was 80,830, replacing Gary as the most populous city in Lake County. From north to south, Hammond runs from Lake Michigan down to the Little Calumet River; from east to west along its southern border, it runs from the Illinois state line to Cline Avenue. The city is traversed by numerous railroads and expressways, including the South Shore Line, Borman Expressway, and Indiana Toll Road.</v>
    <v>7232</v>
    <v>7233</v>
    <v>7235</v>
    <v>7236</v>
    <v>7237</v>
    <v>Hammond</v>
    <v>7238</v>
    <v>11</v>
    <v>Hammond</v>
    <v>mdp/vdpid/5477710599389446145</v>
  </rv>
  <rv s="0">
    <v>536870912</v>
    <v>Missoula</v>
    <v>dc18b741-d9ec-43d3-ac7f-3d6847aae497</v>
    <v>en-US</v>
    <v>Map</v>
  </rv>
  <rv s="0">
    <v>536870912</v>
    <v>Missoula County</v>
    <v>93af2ea7-2725-9ea5-3dab-f0e27a6916ff</v>
    <v>en-US</v>
    <v>Map</v>
  </rv>
  <rv s="1">
    <fb>61.900715837</fb>
    <v>10</v>
  </rv>
  <rv s="2">
    <v>682</v>
    <v>8</v>
    <v>4363</v>
    <v>0</v>
    <v>Image of Missoula</v>
  </rv>
  <rv s="1">
    <fb>46.862499999999997</fb>
    <v>12</v>
  </rv>
  <rv s="0">
    <v>805306368</v>
    <v>John Engen (Mayor)</v>
    <v>bb1e87b0-11a5-d1ca-0c16-315163773d36</v>
    <v>en-US</v>
    <v>Generic</v>
  </rv>
  <rv s="3">
    <v>535</v>
  </rv>
  <rv s="4">
    <v>https://www.bing.com/search?q=missoula+montana&amp;form=skydnc</v>
    <v>Learn more on Bing</v>
  </rv>
  <rv s="1">
    <fb>-114.011667</fb>
    <v>12</v>
  </rv>
  <rv s="1">
    <fb>74428</fb>
    <v>10</v>
  </rv>
  <rv s="5">
    <v>#VALUE!</v>
    <v>en-US</v>
    <v>dc18b741-d9ec-43d3-ac7f-3d6847aae497</v>
    <v>536870912</v>
    <v>1</v>
    <v>4362</v>
    <v>4</v>
    <v>Missoula</v>
    <v>20</v>
    <v>21</v>
    <v>Map</v>
    <v>8</v>
    <v>9</v>
    <v>1542</v>
    <v>7241</v>
    <v>7242</v>
    <v>4</v>
    <v>Missoula is a city in the U.S. state of Montana; it is the county seat of Missoula County. It is located along the Clark Fork River near its confluence with the Bitterroot and Blackfoot Rivers in western Montana and at the convergence of five mountain ranges, thus it is often described as the "hub of five valleys". In 2019, the United States Census Bureau estimated the city's population at 75,516 and the population of the Missoula Metropolitan Area at 118,791. After Billings, Missoula is the second-largest city and metropolitan area in Montana. Missoula is home to the University of Montana, a public research university.</v>
    <v>7243</v>
    <v>7244</v>
    <v>7246</v>
    <v>7247</v>
    <v>7248</v>
    <v>Missoula</v>
    <v>7249</v>
    <v>567</v>
    <v>Missoula</v>
    <v>mdp/vdpid/4863446064637673473</v>
  </rv>
  <rv s="0">
    <v>536870912</v>
    <v>Missouri City</v>
    <v>1a61b857-0601-adfe-2df8-7c977885ae8e</v>
    <v>en-US</v>
    <v>Map</v>
  </rv>
  <rv s="1">
    <fb>77.2</fb>
    <v>10</v>
  </rv>
  <rv s="2">
    <v>683</v>
    <v>8</v>
    <v>4369</v>
    <v>0</v>
    <v>Image of Missouri City</v>
  </rv>
  <rv s="1">
    <fb>29.582778000000001</fb>
    <v>12</v>
  </rv>
  <rv s="4">
    <v>https://www.bing.com/search?q=missouri+city+texas&amp;form=skydnc</v>
    <v>Learn more on Bing</v>
  </rv>
  <rv s="1">
    <fb>-95.539444000000003</fb>
    <v>12</v>
  </rv>
  <rv s="1">
    <fb>74705</fb>
    <v>10</v>
  </rv>
  <rv s="9">
    <v>#VALUE!</v>
    <v>en-US</v>
    <v>1a61b857-0601-adfe-2df8-7c977885ae8e</v>
    <v>536870912</v>
    <v>1</v>
    <v>4368</v>
    <v>75</v>
    <v>Missouri City</v>
    <v>20</v>
    <v>21</v>
    <v>Map</v>
    <v>8</v>
    <v>9</v>
    <v>2272</v>
    <v>5232</v>
    <v>7252</v>
    <v>4</v>
    <v>Missouri City is a city in the U.S. state of Texas, within the Houston–The Woodlands–Sugar Land metropolitan area. The city is mostly in Fort Bend County, with a small portion in Harris County. As of the 2010 census, the city had a population of 67,358, up from 52,913 in 2000. The population was estimated at 75,457 in 2019.</v>
    <v>7253</v>
    <v>7254</v>
    <v>7255</v>
    <v>7256</v>
    <v>Missouri City</v>
    <v>7257</v>
    <v>11</v>
    <v>Missouri City</v>
    <v>mdp/vdpid/5110553709075496961</v>
  </rv>
  <rv s="0">
    <v>536870912</v>
    <v>Pasco</v>
    <v>7d05df2a-1a37-0b63-2344-b4510936791c</v>
    <v>en-US</v>
    <v>Map</v>
  </rv>
  <rv s="0">
    <v>536870912</v>
    <v>Franklin County</v>
    <v>2fa3cdfc-906b-2cbc-c1ae-534b0bb7645f</v>
    <v>en-US</v>
    <v>Map</v>
  </rv>
  <rv s="1">
    <fb>78.217640932099997</fb>
    <v>10</v>
  </rv>
  <rv s="2">
    <v>684</v>
    <v>8</v>
    <v>4375</v>
    <v>0</v>
    <v>Image of Pasco</v>
  </rv>
  <rv s="1">
    <fb>46.238610999999999</fb>
    <v>12</v>
  </rv>
  <rv s="3">
    <v>536</v>
  </rv>
  <rv s="4">
    <v>https://www.bing.com/search?q=pasco+washington&amp;form=skydnc</v>
    <v>Learn more on Bing</v>
  </rv>
  <rv s="1">
    <fb>-119.108611</fb>
    <v>12</v>
  </rv>
  <rv s="1">
    <fb>74778</fb>
    <v>10</v>
  </rv>
  <rv s="5">
    <v>#VALUE!</v>
    <v>en-US</v>
    <v>7d05df2a-1a37-0b63-2344-b4510936791c</v>
    <v>536870912</v>
    <v>1</v>
    <v>4374</v>
    <v>4</v>
    <v>Pasco</v>
    <v>6</v>
    <v>7</v>
    <v>Map</v>
    <v>8</v>
    <v>9</v>
    <v>2699</v>
    <v>7260</v>
    <v>7261</v>
    <v>4</v>
    <v>Pasco is a city in, and the county seat of, Franklin County, Washington, United States. It had a population of 59,781 at the 2010 census, and 75,432 as of the July 1, 2019 Census Bureau estimate.</v>
    <v>7262</v>
    <v>7263</v>
    <v>7264</v>
    <v>7265</v>
    <v>7266</v>
    <v>Pasco</v>
    <v>7267</v>
    <v>307</v>
    <v>Pasco</v>
    <v>mdp/vdpid/4861505500165963777</v>
  </rv>
  <rv s="0">
    <v>536870912</v>
    <v>Baldwin Park</v>
    <v>dc624717-9fdb-49d5-b3bb-2a9da79245a0</v>
    <v>en-US</v>
    <v>Map</v>
  </rv>
  <rv s="1">
    <fb>17.574999999999999</fb>
    <v>10</v>
  </rv>
  <rv s="2">
    <v>685</v>
    <v>8</v>
    <v>4380</v>
    <v>0</v>
    <v>Image of Baldwin Park</v>
  </rv>
  <rv s="1">
    <fb>34.082777999999998</fb>
    <v>12</v>
  </rv>
  <rv s="3">
    <v>537</v>
  </rv>
  <rv s="4">
    <v>https://www.bing.com/search?q=baldwin+park+california&amp;form=skydnc</v>
    <v>Learn more on Bing</v>
  </rv>
  <rv s="1">
    <fb>-117.971667</fb>
    <v>12</v>
  </rv>
  <rv s="1">
    <fb>75813</fb>
    <v>10</v>
  </rv>
  <rv s="5">
    <v>#VALUE!</v>
    <v>en-US</v>
    <v>dc624717-9fdb-49d5-b3bb-2a9da79245a0</v>
    <v>536870912</v>
    <v>1</v>
    <v>4379</v>
    <v>4</v>
    <v>Baldwin Park</v>
    <v>6</v>
    <v>7</v>
    <v>Map</v>
    <v>8</v>
    <v>9</v>
    <v>298</v>
    <v>299</v>
    <v>7270</v>
    <v>4</v>
    <v>Baldwin Park is a city located in the central San Gabriel Valley region of Los Angeles County, California, United States. As of the 2010 census, the population was 329 down from 330 at the 2000 census.</v>
    <v>7271</v>
    <v>7272</v>
    <v>7273</v>
    <v>7274</v>
    <v>7275</v>
    <v>Baldwin Park</v>
    <v>7276</v>
    <v>307</v>
    <v>Baldwin Park</v>
    <v>mdp/vdpid/5061290262559457281</v>
  </rv>
  <rv s="0">
    <v>536870912</v>
    <v>Iowa City</v>
    <v>718782b6-5665-4c6e-b820-08c2fbf47fbc</v>
    <v>en-US</v>
    <v>Map</v>
  </rv>
  <rv s="0">
    <v>536870912</v>
    <v>Johnson County</v>
    <v>eedd90bf-7762-07f9-142a-4c3a3b2a80d9</v>
    <v>en-US</v>
    <v>Map</v>
  </rv>
  <rv s="1">
    <fb>65.47</fb>
    <v>10</v>
  </rv>
  <rv s="2">
    <v>686</v>
    <v>8</v>
    <v>4386</v>
    <v>0</v>
    <v>Image of Iowa City</v>
  </rv>
  <rv s="1">
    <fb>41.666666999999997</fb>
    <v>12</v>
  </rv>
  <rv s="3">
    <v>538</v>
  </rv>
  <rv s="4">
    <v>https://www.bing.com/search?q=iowa+city&amp;form=skydnc</v>
    <v>Learn more on Bing</v>
  </rv>
  <rv s="1">
    <fb>-91.533332999999999</fb>
    <v>12</v>
  </rv>
  <rv s="1">
    <fb>76290</fb>
    <v>10</v>
  </rv>
  <rv s="5">
    <v>#VALUE!</v>
    <v>en-US</v>
    <v>718782b6-5665-4c6e-b820-08c2fbf47fbc</v>
    <v>536870912</v>
    <v>1</v>
    <v>4385</v>
    <v>4</v>
    <v>Iowa City</v>
    <v>20</v>
    <v>21</v>
    <v>Map</v>
    <v>8</v>
    <v>9</v>
    <v>4021</v>
    <v>7279</v>
    <v>7280</v>
    <v>4</v>
    <v>Iowa City is a city in Johnson County, Iowa, United States. It is the home of the University of Iowa and county seat of Johnson County, at the center of the Iowa City Metropolitan Statistical Area. The U.S. Census Bureau estimated the city's population at 75,130 in 2019, making it the state's fifth-largest city. The metropolitan area, which encompasses Johnson and Washington counties, has a population of over 171,000. The Iowa City Metropolitan Statistical Area is also a part of a Combined Statistical Area with the Cedar Rapids MSA. This CSA plus two additional counties are known as the Iowa City-Cedar Rapids region which collectively has a population of nearly 500,000.</v>
    <v>7281</v>
    <v>7282</v>
    <v>7283</v>
    <v>7284</v>
    <v>7285</v>
    <v>Iowa City</v>
    <v>7286</v>
    <v>11</v>
    <v>Iowa City</v>
    <v>mdp/vdpid/5093076569870565378</v>
  </rv>
  <rv s="0">
    <v>536870912</v>
    <v>Rancho Cordova</v>
    <v>ba0e8738-67c5-f8be-79d8-cdc5959b74b7</v>
    <v>en-US</v>
    <v>Map</v>
  </rv>
  <rv s="1">
    <fb>87.733000000000004</fb>
    <v>10</v>
  </rv>
  <rv s="2">
    <v>687</v>
    <v>8</v>
    <v>4392</v>
    <v>0</v>
    <v>Image of Rancho Cordova</v>
  </rv>
  <rv s="1">
    <fb>38.602103399999997</fb>
    <v>12</v>
  </rv>
  <rv s="3">
    <v>539</v>
  </rv>
  <rv s="4">
    <v>https://www.bing.com/search?q=rancho+cordova+california&amp;form=skydnc</v>
    <v>Learn more on Bing</v>
  </rv>
  <rv s="1">
    <fb>-121.29090100000001</fb>
    <v>12</v>
  </rv>
  <rv s="1">
    <fb>74585</fb>
    <v>10</v>
  </rv>
  <rv s="5">
    <v>#VALUE!</v>
    <v>en-US</v>
    <v>ba0e8738-67c5-f8be-79d8-cdc5959b74b7</v>
    <v>536870912</v>
    <v>1</v>
    <v>4391</v>
    <v>4</v>
    <v>Rancho Cordova</v>
    <v>20</v>
    <v>21</v>
    <v>Map</v>
    <v>8</v>
    <v>9</v>
    <v>298</v>
    <v>346</v>
    <v>7289</v>
    <v>4</v>
    <v>Rancho Cordova is a city in Sacramento County, California, United States which was incorporated in 2003. It is part of the Sacramento Metropolitan Area. The population was 64,776 at the 2010 census. Rancho Cordova is the Sacramento area's largest employment sub-center, attracting over 50,000 commuters. The city is served by Sacramento Regional Transit's various bus lines and the Gold Line light rail line, though fewer than 0.1 percent of commuters to Rancho Cordova use the line according to the US Census Bureau's American Community Survey. In 2010 and 2019, Rancho Cordova was named as a winner of the All-America City Award.</v>
    <v>7290</v>
    <v>7291</v>
    <v>7292</v>
    <v>7293</v>
    <v>7294</v>
    <v>Rancho Cordova</v>
    <v>7295</v>
    <v>307</v>
    <v>Rancho Cordova</v>
    <v>mdp/vdpid/5057797567371280385</v>
  </rv>
  <rv s="0">
    <v>536870912</v>
    <v>Rock Hill</v>
    <v>7b0f9bb7-e8ac-4194-874e-fa1e07c9aae3</v>
    <v>en-US</v>
    <v>Map</v>
  </rv>
  <rv s="0">
    <v>536870912</v>
    <v>York County</v>
    <v>3066bb92-3f36-595f-cf51-49b9ef22a9e6</v>
    <v>en-US</v>
    <v>Map</v>
  </rv>
  <rv s="2">
    <v>688</v>
    <v>8</v>
    <v>4400</v>
    <v>0</v>
    <v>Image of Rock Hill</v>
  </rv>
  <rv s="1">
    <fb>34.938056000000003</fb>
    <v>12</v>
  </rv>
  <rv s="4">
    <v>https://www.bing.com/search?q=rock+hill+south+carolina&amp;form=skydnc</v>
    <v>Learn more on Bing</v>
  </rv>
  <rv s="1">
    <fb>-81.026111</fb>
    <v>12</v>
  </rv>
  <rv s="1">
    <fb>74309</fb>
    <v>10</v>
  </rv>
  <rv s="9">
    <v>#VALUE!</v>
    <v>en-US</v>
    <v>7b0f9bb7-e8ac-4194-874e-fa1e07c9aae3</v>
    <v>536870912</v>
    <v>1</v>
    <v>4399</v>
    <v>75</v>
    <v>Rock Hill</v>
    <v>20</v>
    <v>21</v>
    <v>Map</v>
    <v>8</v>
    <v>9</v>
    <v>4901</v>
    <v>7298</v>
    <v>1307</v>
    <v>4</v>
    <v>Rock Hill is the largest city in York County, South Carolina, United States and the fifth-largest city in the state. It is also the fourth-largest city of the Charlotte metropolitan area, behind Charlotte, Concord, and Gastonia. As of the 2010 Census, the population was 66,154. In 2019, the population had increased to 75,048. As of 2017, the total population of the Rock Hill Census County Division was estimated at 117,375 people.</v>
    <v>7299</v>
    <v>7300</v>
    <v>7301</v>
    <v>7302</v>
    <v>Rock Hill</v>
    <v>7303</v>
    <v>599</v>
    <v>Rock Hill</v>
    <v>mdp/vdpid/5485118572822790145</v>
  </rv>
  <rv s="0">
    <v>536870912</v>
    <v>Flagstaff</v>
    <v>b46e348c-eaea-c8e1-5ff9-bff8848d0da0</v>
    <v>en-US</v>
    <v>Map</v>
  </rv>
  <rv s="0">
    <v>536870912</v>
    <v>Coconino County</v>
    <v>6a7a117f-367f-af72-047a-58568d4df4b0</v>
    <v>en-US</v>
    <v>Map</v>
  </rv>
  <rv s="1">
    <fb>165.4</fb>
    <v>10</v>
  </rv>
  <rv s="2">
    <v>689</v>
    <v>8</v>
    <v>4406</v>
    <v>0</v>
    <v>Image of Flagstaff</v>
  </rv>
  <rv s="3">
    <v>540</v>
  </rv>
  <rv s="4">
    <v>https://www.bing.com/search?q=flagstaff+arizona&amp;form=skydnc</v>
    <v>Learn more on Bing</v>
  </rv>
  <rv s="1">
    <fb>-111.631111</fb>
    <v>12</v>
  </rv>
  <rv s="1">
    <fb>71459</fb>
    <v>10</v>
  </rv>
  <rv s="5">
    <v>#VALUE!</v>
    <v>en-US</v>
    <v>b46e348c-eaea-c8e1-5ff9-bff8848d0da0</v>
    <v>536870912</v>
    <v>1</v>
    <v>4405</v>
    <v>4</v>
    <v>Flagstaff</v>
    <v>20</v>
    <v>21</v>
    <v>Map</v>
    <v>8</v>
    <v>755</v>
    <v>3071</v>
    <v>7306</v>
    <v>7307</v>
    <v>4</v>
    <v>Flagstaff is a city in, and the county seat of, Coconino County in northern Arizona, in the southwestern United States. In 2019, the city's estimated population was 75,038. Flagstaff's combined metropolitan area has an estimated population of 139,097.</v>
    <v>7308</v>
    <v>4157</v>
    <v>7309</v>
    <v>7310</v>
    <v>7311</v>
    <v>Flagstaff</v>
    <v>7312</v>
    <v>3104</v>
    <v>Flagstaff</v>
    <v>mdp/vdpid/5085819513081954305</v>
  </rv>
  <rv s="0">
    <v>536870912</v>
    <v>Gary</v>
    <v>d15676f1-d9df-4329-b394-192ad8702565</v>
    <v>en-US</v>
    <v>Map</v>
  </rv>
  <rv s="1">
    <fb>148.1</fb>
    <v>10</v>
  </rv>
  <rv s="2">
    <v>690</v>
    <v>8</v>
    <v>4412</v>
    <v>0</v>
    <v>Image of Gary</v>
  </rv>
  <rv s="1">
    <fb>41.595556000000002</fb>
    <v>12</v>
  </rv>
  <rv s="3">
    <v>541</v>
  </rv>
  <rv s="4">
    <v>https://www.bing.com/search?q=gary+indiana&amp;form=skydnc</v>
    <v>Learn more on Bing</v>
  </rv>
  <rv s="1">
    <fb>-87.345277999999993</fb>
    <v>12</v>
  </rv>
  <rv s="1">
    <fb>75282</fb>
    <v>10</v>
  </rv>
  <rv s="5">
    <v>#VALUE!</v>
    <v>en-US</v>
    <v>d15676f1-d9df-4329-b394-192ad8702565</v>
    <v>536870912</v>
    <v>1</v>
    <v>4411</v>
    <v>4</v>
    <v>Gary</v>
    <v>20</v>
    <v>21</v>
    <v>Map</v>
    <v>8</v>
    <v>9</v>
    <v>825</v>
    <v>826</v>
    <v>7315</v>
    <v>4</v>
    <v>Gary is a city in Lake County, Indiana, United States, 25 miles from downtown Chicago, Illinois. Gary is adjacent to the Indiana Dunes National Park and borders southern Lake Michigan. Gary was named after lawyer Elbert Henry Gary, who was the founding chairman of the United States Steel Corporation. The city is known for its large steel mills and as the birthplace of the Jackson 5 music group.</v>
    <v>7316</v>
    <v>7317</v>
    <v>7318</v>
    <v>7319</v>
    <v>7320</v>
    <v>Gary</v>
    <v>7321</v>
    <v>11</v>
    <v>Gary</v>
    <v>mdp/vdpid/5477713012959739905</v>
  </rv>
  <rv s="0">
    <v>536870912</v>
    <v>Saint Joseph</v>
    <v>262f1b1d-4dcb-d567-bba0-6930593023d6</v>
    <v>en-US</v>
    <v>Map</v>
  </rv>
  <rv s="0">
    <v>536870912</v>
    <v>Buchanan County</v>
    <v>4d11628d-d175-a5e9-0f07-ee5fdbc1a0ea</v>
    <v>en-US</v>
    <v>Map</v>
  </rv>
  <rv s="1">
    <fb>115.95</fb>
    <v>10</v>
  </rv>
  <rv s="2">
    <v>691</v>
    <v>8</v>
    <v>4417</v>
    <v>0</v>
    <v>Image of Saint Joseph</v>
  </rv>
  <rv s="1">
    <fb>39.758056000000003</fb>
    <v>12</v>
  </rv>
  <rv s="3">
    <v>542</v>
  </rv>
  <rv s="4">
    <v>https://www.bing.com/search?q=st+joseph+missouri&amp;form=skydnc</v>
    <v>Learn more on Bing</v>
  </rv>
  <rv s="1">
    <fb>-94.836667000000006</fb>
    <v>12</v>
  </rv>
  <rv s="1">
    <fb>75959</fb>
    <v>10</v>
  </rv>
  <rv s="5">
    <v>#VALUE!</v>
    <v>en-US</v>
    <v>262f1b1d-4dcb-d567-bba0-6930593023d6</v>
    <v>536870912</v>
    <v>1</v>
    <v>4416</v>
    <v>4</v>
    <v>Saint Joseph</v>
    <v>20</v>
    <v>21</v>
    <v>Map</v>
    <v>8</v>
    <v>9</v>
    <v>3437</v>
    <v>7324</v>
    <v>7325</v>
    <v>4</v>
    <v>St. Joseph is a city in and the county seat of Buchanan County, Missouri, United States. Small parts of St. Joseph extend into Andrew County, Missouri. It is the principal city of the St. Joseph Metropolitan Statistical Area, which includes Buchanan, Andrew, and DeKalb counties in Missouri and Doniphan County, Kansas. As of the 2010 census, St. Joseph had a total population of 76,780, making it the eighth largest city in the state, and the third largest in Northwest Missouri. St. Joseph is located roughly thirty miles north of the Kansas City, Missouri city limits and approximately 125 miles south of Omaha, Nebraska.</v>
    <v>7326</v>
    <v>7327</v>
    <v>7328</v>
    <v>7329</v>
    <v>7330</v>
    <v>Saint Joseph</v>
    <v>7331</v>
    <v>11</v>
    <v>Saint Joseph</v>
    <v>mdp/vdpid/5092838248695201793</v>
  </rv>
  <rv s="0">
    <v>536870912</v>
    <v>Arlington Heights</v>
    <v>38aafed2-c886-230e-e73f-2e515bd2e9e7</v>
    <v>en-US</v>
    <v>Map</v>
  </rv>
  <rv s="1">
    <fb>43.1</fb>
    <v>10</v>
  </rv>
  <rv s="2">
    <v>692</v>
    <v>8</v>
    <v>4424</v>
    <v>0</v>
    <v>Image of Arlington Heights</v>
  </rv>
  <rv s="1">
    <fb>42.082977499999998</fb>
    <v>12</v>
  </rv>
  <rv s="3">
    <v>543</v>
  </rv>
  <rv s="4">
    <v>https://www.bing.com/search?q=arlington+heights+illinois&amp;form=skydnc</v>
    <v>Learn more on Bing</v>
  </rv>
  <rv s="1">
    <fb>-87.980457700000002</fb>
    <v>12</v>
  </rv>
  <rv s="1">
    <fb>75249</fb>
    <v>10</v>
  </rv>
  <rv s="5">
    <v>#VALUE!</v>
    <v>en-US</v>
    <v>38aafed2-c886-230e-e73f-2e515bd2e9e7</v>
    <v>536870912</v>
    <v>1</v>
    <v>4423</v>
    <v>4</v>
    <v>Arlington Heights</v>
    <v>20</v>
    <v>21</v>
    <v>Map</v>
    <v>8</v>
    <v>9</v>
    <v>702</v>
    <v>757</v>
    <v>7334</v>
    <v>4</v>
    <v>Arlington Heights is a municipality in Cook County in the U.S. state of Illinois. A suburb of Chicago, it lies about 25 miles northwest of the city's downtown. The population was 75,101 at the 2010 census. It is the most populous community in the United States that is incorporated as a "village", and is the 13th most populous municipality in Illinois, although it is not far ahead of its nearby Illinois neighboring villages of Schaumburg and adjacent Palatine. It is a suburb of Chicago, Illinois.</v>
    <v>7335</v>
    <v>7336</v>
    <v>7337</v>
    <v>7338</v>
    <v>7339</v>
    <v>Arlington Heights</v>
    <v>7340</v>
    <v>11</v>
    <v>Arlington Heights</v>
    <v>mdp/vdpid/5477656070669205505</v>
  </rv>
  <rv s="0">
    <v>536870912</v>
    <v>Bolingbrook</v>
    <v>a06f7017-265f-1646-e5a7-32a20dd5d459</v>
    <v>en-US</v>
    <v>Map</v>
  </rv>
  <rv s="1">
    <fb>64.309404779642904</fb>
    <v>10</v>
  </rv>
  <rv s="2">
    <v>693</v>
    <v>8</v>
    <v>4431</v>
    <v>0</v>
    <v>Image of Bolingbrook</v>
  </rv>
  <rv s="1">
    <fb>41.698611</fb>
    <v>12</v>
  </rv>
  <rv s="3">
    <v>544</v>
  </rv>
  <rv s="4">
    <v>https://www.bing.com/search?q=bolingbrook+illinois&amp;form=skydnc</v>
    <v>Learn more on Bing</v>
  </rv>
  <rv s="1">
    <fb>-88.088611</fb>
    <v>12</v>
  </rv>
  <rv s="1">
    <fb>75178</fb>
    <v>10</v>
  </rv>
  <rv s="5">
    <v>#VALUE!</v>
    <v>en-US</v>
    <v>a06f7017-265f-1646-e5a7-32a20dd5d459</v>
    <v>536870912</v>
    <v>1</v>
    <v>4430</v>
    <v>4</v>
    <v>Bolingbrook</v>
    <v>20</v>
    <v>21</v>
    <v>Map</v>
    <v>8</v>
    <v>9</v>
    <v>702</v>
    <v>4201</v>
    <v>7343</v>
    <v>4</v>
    <v>The village of Bolingbrook is a southwest suburb of Chicago in Will and DuPage counties in the U.S. state of Illinois. As of the 2010 US Census, the population is 73,366. It is the 17th largest incorporated place in Illinois and the state's 2nd largest village.</v>
    <v>7344</v>
    <v>7345</v>
    <v>7346</v>
    <v>7347</v>
    <v>7348</v>
    <v>Bolingbrook</v>
    <v>7349</v>
    <v>11</v>
    <v>Bolingbrook</v>
    <v>mdp/vdpid/5477672288314720257</v>
  </rv>
  <rv s="0">
    <v>536870912</v>
    <v>Rochester Hills</v>
    <v>a2336f6b-ecf4-4cfd-ab76-0017ce0bde42</v>
    <v>en-US</v>
    <v>Map</v>
  </rv>
  <rv s="1">
    <fb>85.24</fb>
    <v>10</v>
  </rv>
  <rv s="2">
    <v>694</v>
    <v>8</v>
    <v>4438</v>
    <v>0</v>
    <v>Image of Rochester Hills</v>
  </rv>
  <rv s="1">
    <fb>42.658056000000002</fb>
    <v>12</v>
  </rv>
  <rv s="3">
    <v>545</v>
  </rv>
  <rv s="4">
    <v>https://www.bing.com/search?q=rochester+hills+michigan&amp;form=skydnc</v>
    <v>Learn more on Bing</v>
  </rv>
  <rv s="1">
    <fb>-83.149721999999997</fb>
    <v>12</v>
  </rv>
  <rv s="1">
    <fb>74696</fb>
    <v>10</v>
  </rv>
  <rv s="5">
    <v>#VALUE!</v>
    <v>en-US</v>
    <v>a2336f6b-ecf4-4cfd-ab76-0017ce0bde42</v>
    <v>536870912</v>
    <v>1</v>
    <v>4437</v>
    <v>4</v>
    <v>Rochester Hills</v>
    <v>20</v>
    <v>21</v>
    <v>Map</v>
    <v>8</v>
    <v>9</v>
    <v>1318</v>
    <v>6719</v>
    <v>7352</v>
    <v>4</v>
    <v>Rochester Hills is a city in Oakland County in the U.S. state of Michigan. As of the 2010 census, the city had a total population of 70,995. The area was originally settled in as early as 1817 and organized as Avon Township in 1835. The city of Rochester incorporated in 1967, and the remaining area of Avon Township was incorporated and renamed as the city of Rochester Hills in 1984. As a northern suburb of Metro Detroit, the city is about 12 miles north of the city of Detroit. It is home to Oakland University, and is ranked as one of the wealthiest cities in the state and among the 50 most-educated cities in the U.S.</v>
    <v>7353</v>
    <v>7354</v>
    <v>7355</v>
    <v>7356</v>
    <v>7357</v>
    <v>Rochester Hills</v>
    <v>7358</v>
    <v>599</v>
    <v>Rochester Hills</v>
    <v>mdp/vdpid/5479030191936241665</v>
  </rv>
  <rv s="0">
    <v>536870912</v>
    <v>Framingham</v>
    <v>139107b1-a3ee-5825-c354-8111240c3b51</v>
    <v>en-US</v>
    <v>Map</v>
  </rv>
  <rv s="1">
    <fb>68.375686112899999</fb>
    <v>10</v>
  </rv>
  <rv s="2">
    <v>695</v>
    <v>8</v>
    <v>4444</v>
    <v>0</v>
    <v>Image of Framingham</v>
  </rv>
  <rv s="1">
    <fb>42.279167000000001</fb>
    <v>12</v>
  </rv>
  <rv s="0">
    <v>805306368</v>
    <v>Yvonne M. Spicer (Mayor)</v>
    <v>c6a06ea0-61b5-ad9b-a1fb-8cdf9c4fe37a</v>
    <v>en-US</v>
    <v>Generic</v>
  </rv>
  <rv s="3">
    <v>546</v>
  </rv>
  <rv s="4">
    <v>https://www.bing.com/search?q=framingham+massachusetts&amp;form=skydnc</v>
    <v>Learn more on Bing</v>
  </rv>
  <rv s="1">
    <fb>-71.416667000000004</fb>
    <v>12</v>
  </rv>
  <rv s="1">
    <fb>71594</fb>
    <v>10</v>
  </rv>
  <rv s="5">
    <v>#VALUE!</v>
    <v>en-US</v>
    <v>139107b1-a3ee-5825-c354-8111240c3b51</v>
    <v>536870912</v>
    <v>1</v>
    <v>4443</v>
    <v>4</v>
    <v>Framingham</v>
    <v>20</v>
    <v>21</v>
    <v>Map</v>
    <v>8</v>
    <v>755</v>
    <v>3263</v>
    <v>5222</v>
    <v>7361</v>
    <v>4</v>
    <v>Framingham is a city in the Commonwealth of Massachusetts in the United States. Incorporated in 1700, it is within Middlesex County and the MetroWest subregion of the Greater Boston metropolitan area. The city proper covers 25 square miles with a population of 68,318 in 2010, making it the 14th most populous municipality in Massachusetts. As of 2017 the estimated population was 72,032. Residents voted in favor of adopting a charter to transition from a representative town meeting system to a mayor–council government in April 2017, and the municipality transitioned to city status on January 1, 2018.</v>
    <v>7362</v>
    <v>7363</v>
    <v>7365</v>
    <v>7366</v>
    <v>7367</v>
    <v>Framingham</v>
    <v>7368</v>
    <v>599</v>
    <v>Framingham</v>
    <v>mdp/vdpid/5488153870804713473</v>
  </rv>
  <rv s="0">
    <v>536870912</v>
    <v>Union City</v>
    <v>58f2dace-fcca-41ed-a4f5-b2450dff8762</v>
    <v>en-US</v>
    <v>Map</v>
  </rv>
  <rv s="1">
    <fb>50.424999999999997</fb>
    <v>10</v>
  </rv>
  <rv s="2">
    <v>696</v>
    <v>8</v>
    <v>4450</v>
    <v>0</v>
    <v>Image of Union City</v>
  </rv>
  <rv s="1">
    <fb>37.586944000000003</fb>
    <v>12</v>
  </rv>
  <rv s="4">
    <v>https://www.bing.com/search?q=union+city+california&amp;form=skydnc</v>
    <v>Learn more on Bing</v>
  </rv>
  <rv s="1">
    <fb>-122.02583300000001</fb>
    <v>12</v>
  </rv>
  <rv s="1">
    <fb>74559</fb>
    <v>10</v>
  </rv>
  <rv s="9">
    <v>#VALUE!</v>
    <v>en-US</v>
    <v>58f2dace-fcca-41ed-a4f5-b2450dff8762</v>
    <v>536870912</v>
    <v>1</v>
    <v>4449</v>
    <v>75</v>
    <v>Union City</v>
    <v>20</v>
    <v>21</v>
    <v>Map</v>
    <v>8</v>
    <v>9</v>
    <v>298</v>
    <v>3567</v>
    <v>7371</v>
    <v>4</v>
    <v>Union City is a city in the San Francisco Bay Area in Alameda County, California, United States located approximately 19 miles south of Oakland, 30 miles from San Francisco, and 20 miles north of San Jose. Incorporated in 1959, combining the communities of Alvarado and Decoto, the city has 74,000 residents and a very diverse population. Alvarado is a California Historical Landmark. The city celebrated its 50th anniversary in 2009. The city, along with the cities of Fremont and Newark, make up the Tri-City Area to the south. The city of Hayward surrounds the city to the north.</v>
    <v>7372</v>
    <v>7373</v>
    <v>7374</v>
    <v>7375</v>
    <v>Union City</v>
    <v>7376</v>
    <v>307</v>
    <v>Union City</v>
    <v>mdp/vdpid/5057985161996533761</v>
  </rv>
  <rv s="0">
    <v>536870912</v>
    <v>Appleton</v>
    <v>9f8ad02f-1ee6-4c3e-9744-daf58fcf7ea1</v>
    <v>en-US</v>
    <v>Map</v>
  </rv>
  <rv s="0">
    <v>536870912</v>
    <v>Outagamie County</v>
    <v>ff15142b-cfb7-643e-f729-30d7cfb6fb53</v>
    <v>en-US</v>
    <v>Map</v>
  </rv>
  <rv s="1">
    <fb>64.28</fb>
    <v>10</v>
  </rv>
  <rv s="2">
    <v>697</v>
    <v>8</v>
    <v>4456</v>
    <v>0</v>
    <v>Image of Appleton</v>
  </rv>
  <rv s="1">
    <fb>44.266666999999998</fb>
    <v>12</v>
  </rv>
  <rv s="3">
    <v>547</v>
  </rv>
  <rv s="4">
    <v>https://www.bing.com/search?q=appleton+wisconsin&amp;form=skydnc</v>
    <v>Learn more on Bing</v>
  </rv>
  <rv s="1">
    <fb>-88.4</fb>
    <v>12</v>
  </rv>
  <rv s="1">
    <fb>74526</fb>
    <v>10</v>
  </rv>
  <rv s="5">
    <v>#VALUE!</v>
    <v>en-US</v>
    <v>9f8ad02f-1ee6-4c3e-9744-daf58fcf7ea1</v>
    <v>536870912</v>
    <v>1</v>
    <v>4455</v>
    <v>4</v>
    <v>Appleton</v>
    <v>20</v>
    <v>21</v>
    <v>Map</v>
    <v>8</v>
    <v>9</v>
    <v>2907</v>
    <v>7379</v>
    <v>7380</v>
    <v>4</v>
    <v>Appleton is a city in Outagamie, Calumet, and Winnebago counties in the U.S. state of Wisconsin. One of the Fox Cities, it is situated on the Fox River, 30 miles southwest of Green Bay and 100 miles north of Milwaukee. Appleton is the county seat of Outagamie County. The population was 72,623 at the 2010 census. Of this figure, 60,045 resided in Outagamie County, 11,088 in Calumet County, and 1,490 in Winnebago County. Appleton is the principal city of the Appleton, Wisconsin metropolitan statistical area, which is included in the Fox Cities metropolitan area, the third largest in the state behind Milwaukee and Madison.</v>
    <v>7381</v>
    <v>7382</v>
    <v>7383</v>
    <v>7384</v>
    <v>7385</v>
    <v>Appleton</v>
    <v>7386</v>
    <v>11</v>
    <v>Appleton</v>
    <v>mdp/vdpid/5476590966729080833</v>
  </rv>
  <rv s="0">
    <v>536870912</v>
    <v>Turlock</v>
    <v>937f82a6-7359-41cc-a0e9-f60f1f4bca4a</v>
    <v>en-US</v>
    <v>Map</v>
  </rv>
  <rv s="1">
    <fb>43.844000000000001</fb>
    <v>10</v>
  </rv>
  <rv s="2">
    <v>698</v>
    <v>8</v>
    <v>4463</v>
    <v>0</v>
    <v>Image of Turlock</v>
  </rv>
  <rv s="1">
    <fb>37.505833000000003</fb>
    <v>12</v>
  </rv>
  <rv s="3">
    <v>548</v>
  </rv>
  <rv s="4">
    <v>https://www.bing.com/search?q=turlock+california&amp;form=skydnc</v>
    <v>Learn more on Bing</v>
  </rv>
  <rv s="1">
    <fb>-120.848889</fb>
    <v>12</v>
  </rv>
  <rv s="1">
    <fb>73504</fb>
    <v>10</v>
  </rv>
  <rv s="5">
    <v>#VALUE!</v>
    <v>en-US</v>
    <v>937f82a6-7359-41cc-a0e9-f60f1f4bca4a</v>
    <v>536870912</v>
    <v>1</v>
    <v>4462</v>
    <v>4</v>
    <v>Turlock</v>
    <v>6</v>
    <v>7</v>
    <v>Map</v>
    <v>8</v>
    <v>9</v>
    <v>298</v>
    <v>4004</v>
    <v>7389</v>
    <v>4</v>
    <v>Turlock is a city in Stanislaus County, California, United States. Its estimated 2019 population of 73,631 made it the second-largest city in Stanislaus County after Modesto.</v>
    <v>7390</v>
    <v>7391</v>
    <v>7392</v>
    <v>7393</v>
    <v>7394</v>
    <v>Turlock</v>
    <v>7395</v>
    <v>307</v>
    <v>Turlock</v>
    <v>mdp/vdpid/5058406143181717505</v>
  </rv>
  <rv s="0">
    <v>536870912</v>
    <v>Camden</v>
    <v>a4e9f287-6f09-4cc9-b3cf-35235ee86801</v>
    <v>en-US</v>
    <v>Map</v>
  </rv>
  <rv s="0">
    <v>536870912</v>
    <v>Camden County</v>
    <v>27f2e310-fcd4-f2de-cca3-b44f39fce66e</v>
    <v>en-US</v>
    <v>Map</v>
  </rv>
  <rv s="1">
    <fb>26.783999999999999</fb>
    <v>10</v>
  </rv>
  <rv s="2">
    <v>699</v>
    <v>8</v>
    <v>4469</v>
    <v>0</v>
    <v>Image of Camden</v>
  </rv>
  <rv s="1">
    <fb>39.945208000000001</fb>
    <v>12</v>
  </rv>
  <rv s="3">
    <v>549</v>
  </rv>
  <rv s="4">
    <v>https://www.bing.com/search?q=camden+new+jersey&amp;form=skydnc</v>
    <v>Learn more on Bing</v>
  </rv>
  <rv s="1">
    <fb>-75.118832999999995</fb>
    <v>12</v>
  </rv>
  <rv s="1">
    <fb>73973</fb>
    <v>10</v>
  </rv>
  <rv s="5">
    <v>#VALUE!</v>
    <v>en-US</v>
    <v>a4e9f287-6f09-4cc9-b3cf-35235ee86801</v>
    <v>536870912</v>
    <v>1</v>
    <v>4468</v>
    <v>4</v>
    <v>Camden</v>
    <v>20</v>
    <v>21</v>
    <v>Map</v>
    <v>8</v>
    <v>9</v>
    <v>1679</v>
    <v>7398</v>
    <v>7399</v>
    <v>4</v>
    <v>Camden is a city in and the county seat of Camden County, New Jersey, in the United States. Camden is located directly across the Delaware River from Philadelphia, Pennsylvania. At the 2010 U.S. Census, the city had a population of 77,344. Camden is the 12th most populous municipality in New Jersey. The Census Bureau's Population Estimates Program calculated that the city's population was 73,562 in 2019, ranking the city the 487th-most-populous in the country. The city was incorporated on February 13, 1828. Camden has been the county seat of Camden County since the county was formed on March 13, 1844. The city derives its name from Charles Pratt, 1st Earl Camden. Camden is made up of over twenty different neighborhoods.</v>
    <v>7400</v>
    <v>7401</v>
    <v>7402</v>
    <v>7403</v>
    <v>7404</v>
    <v>Camden</v>
    <v>7405</v>
    <v>599</v>
    <v>Camden</v>
    <v>mdp/vdpid/5487462208533168130</v>
  </rv>
  <rv s="0">
    <v>536870912</v>
    <v>Evanston</v>
    <v>458c3d14-e7cf-418f-9e50-67f129d86211</v>
    <v>en-US</v>
    <v>Map</v>
  </rv>
  <rv s="1">
    <fb>20.100000000000001</fb>
    <v>10</v>
  </rv>
  <rv s="2">
    <v>700</v>
    <v>8</v>
    <v>4476</v>
    <v>0</v>
    <v>Image of Evanston</v>
  </rv>
  <rv s="1">
    <fb>42.046388999999998</fb>
    <v>12</v>
  </rv>
  <rv s="0">
    <v>805306368</v>
    <v>Steve Hagerty (Mayor)</v>
    <v>0f835d64-40c9-b498-1f5f-2a2cd32956ea</v>
    <v>en-US</v>
    <v>Generic</v>
  </rv>
  <rv s="3">
    <v>550</v>
  </rv>
  <rv s="4">
    <v>https://www.bing.com/search?q=evanston+illinois&amp;form=skydnc</v>
    <v>Learn more on Bing</v>
  </rv>
  <rv s="1">
    <fb>-87.694721999999999</fb>
    <v>12</v>
  </rv>
  <rv s="1">
    <fb>74106</fb>
    <v>10</v>
  </rv>
  <rv s="5">
    <v>#VALUE!</v>
    <v>en-US</v>
    <v>458c3d14-e7cf-418f-9e50-67f129d86211</v>
    <v>536870912</v>
    <v>1</v>
    <v>4475</v>
    <v>4</v>
    <v>Evanston</v>
    <v>20</v>
    <v>21</v>
    <v>Map</v>
    <v>8</v>
    <v>9</v>
    <v>702</v>
    <v>757</v>
    <v>7408</v>
    <v>4</v>
    <v>Evanston is a city in the Chicagoland area. Located in Cook County, Illinois, it situated on the North Shore along Lake Michigan. Evanston is 12 miles north of Downtown Chicago, bordered by Chicago to the south, Skokie to the west, Wilmette to the north, and Lake Michigan to the east. Incorporated in 1863, Evanston had a population of 74,486 as of 2010. Evanston is home to Northwestern University, founded before the city's incorporation in 1855, and is one of the world's leading research universities.</v>
    <v>7409</v>
    <v>7410</v>
    <v>7412</v>
    <v>7413</v>
    <v>7414</v>
    <v>Evanston</v>
    <v>7415</v>
    <v>11</v>
    <v>Evanston</v>
    <v>mdp/vdpid/5477682390665003009</v>
  </rv>
  <rv s="0">
    <v>536870912</v>
    <v>Apple Valley</v>
    <v>79170a0c-f0af-0b2b-2046-aed0d6555c9e</v>
    <v>en-US</v>
    <v>Map</v>
  </rv>
  <rv s="1">
    <fb>190.42599999999999</fb>
    <v>10</v>
  </rv>
  <rv s="2">
    <v>701</v>
    <v>8</v>
    <v>4481</v>
    <v>0</v>
    <v>Image of Apple Valley</v>
  </rv>
  <rv s="1">
    <fb>34.500833</fb>
    <v>12</v>
  </rv>
  <rv s="3">
    <v>551</v>
  </rv>
  <rv s="4">
    <v>https://www.bing.com/search?q=apple+valley+california&amp;form=skydnc</v>
    <v>Learn more on Bing</v>
  </rv>
  <rv s="1">
    <fb>-117.185833</fb>
    <v>12</v>
  </rv>
  <rv s="1">
    <fb>73508</fb>
    <v>10</v>
  </rv>
  <rv s="5">
    <v>#VALUE!</v>
    <v>en-US</v>
    <v>79170a0c-f0af-0b2b-2046-aed0d6555c9e</v>
    <v>536870912</v>
    <v>1</v>
    <v>4480</v>
    <v>4</v>
    <v>Apple Valley</v>
    <v>20</v>
    <v>21</v>
    <v>Map</v>
    <v>8</v>
    <v>9</v>
    <v>298</v>
    <v>3994</v>
    <v>7418</v>
    <v>4</v>
    <v>Apple Valley is an incorporated town in the Victor Valley of San Bernardino County, in the U.S. state of California. It was incorporated on November 14, 1988, and is one of the 22 incorporated municipalities in California that use "town" in their names instead of "city". The town is east of and adjoining to the neighboring cities of Victorville and Hesperia, 35 miles south of Barstow, and 49 miles north of San Bernardino through the Cajon Pass. Its population was 69,135 at the 2010 census.</v>
    <v>7419</v>
    <v>7420</v>
    <v>7421</v>
    <v>7422</v>
    <v>7423</v>
    <v>Apple Valley</v>
    <v>7424</v>
    <v>307</v>
    <v>Apple Valley</v>
    <v>mdp/vdpid/5061309339847884801</v>
  </rv>
  <rv s="0">
    <v>536870912</v>
    <v>Schaumburg</v>
    <v>eb5fa6cf-2fd6-f9bb-db46-f10732fb76c9</v>
    <v>en-US</v>
    <v>Map</v>
  </rv>
  <rv s="2">
    <v>702</v>
    <v>8</v>
    <v>4488</v>
    <v>0</v>
    <v>Image of Schaumburg</v>
  </rv>
  <rv s="1">
    <fb>42.030278000000003</fb>
    <v>12</v>
  </rv>
  <rv s="4">
    <v>https://www.bing.com/search?q=schaumburg+illinois&amp;form=skydnc</v>
    <v>Learn more on Bing</v>
  </rv>
  <rv s="1">
    <fb>-88.083888999999999</fb>
    <v>12</v>
  </rv>
  <rv s="1">
    <fb>73509</fb>
    <v>10</v>
  </rv>
  <rv s="9">
    <v>#VALUE!</v>
    <v>en-US</v>
    <v>eb5fa6cf-2fd6-f9bb-db46-f10732fb76c9</v>
    <v>536870912</v>
    <v>1</v>
    <v>4487</v>
    <v>75</v>
    <v>Schaumburg</v>
    <v>20</v>
    <v>21</v>
    <v>Map</v>
    <v>8</v>
    <v>9</v>
    <v>702</v>
    <v>757</v>
    <v>1859</v>
    <v>4</v>
    <v>Schaumburg is a village mostly in Cook County and partly in DuPage County in northeastern Illinois, United States. It is a northwestern suburb of Chicago and part of the Golden Corridor. Schaumburg is around 28 miles northwest of the Chicago Loop and 10 miles northwest of O'Hare International Airport. As of the 2010 census, the village had a total population of 74,227. In 2018 Money magazineranked the Village of Schaumburg the Best Place to Live in Illinois. In 2017 Money ranked Schaumburg the 9th-best place to live in the United States.</v>
    <v>7427</v>
    <v>7428</v>
    <v>7429</v>
    <v>7430</v>
    <v>Schaumburg</v>
    <v>7431</v>
    <v>11</v>
    <v>Schaumburg</v>
    <v>mdp/vdpid/5477656248256036865</v>
  </rv>
  <rv s="0">
    <v>536870912</v>
    <v>Kissimmee</v>
    <v>1e5d7b3e-2fa7-cfff-946e-f2655e3b612a</v>
    <v>en-US</v>
    <v>Map</v>
  </rv>
  <rv s="0">
    <v>536870912</v>
    <v>Osceola County</v>
    <v>7bf4b94d-bc14-6dd7-d38f-137089e088d6</v>
    <v>en-US</v>
    <v>Map</v>
  </rv>
  <rv s="1">
    <fb>44.858594070999999</fb>
    <v>10</v>
  </rv>
  <rv s="2">
    <v>703</v>
    <v>8</v>
    <v>4494</v>
    <v>0</v>
    <v>Image of Kissimmee</v>
  </rv>
  <rv s="1">
    <fb>28.294695000000001</fb>
    <v>12</v>
  </rv>
  <rv s="3">
    <v>552</v>
  </rv>
  <rv s="4">
    <v>https://www.bing.com/search?q=kissimmee+florida&amp;form=skydnc</v>
    <v>Learn more on Bing</v>
  </rv>
  <rv s="1">
    <fb>-81.402534200000005</fb>
    <v>12</v>
  </rv>
  <rv s="1">
    <fb>73597</fb>
    <v>10</v>
  </rv>
  <rv s="5">
    <v>#VALUE!</v>
    <v>en-US</v>
    <v>1e5d7b3e-2fa7-cfff-946e-f2655e3b612a</v>
    <v>536870912</v>
    <v>1</v>
    <v>4493</v>
    <v>4</v>
    <v>Kissimmee</v>
    <v>20</v>
    <v>21</v>
    <v>Map</v>
    <v>8</v>
    <v>9</v>
    <v>3139</v>
    <v>7434</v>
    <v>7435</v>
    <v>4</v>
    <v>Kissimmee is the largest city and county seat of Osceola County, Florida, United States. As of the 2010 United States Census, the population was 59,682. It is a Principal City of the Orlando-Kissimmee-Sanford, Florida, Metropolitan Statistical Area, which had a 2010 population of 2,134,411.</v>
    <v>7436</v>
    <v>7437</v>
    <v>7438</v>
    <v>7439</v>
    <v>7440</v>
    <v>Kissimmee</v>
    <v>7441</v>
    <v>599</v>
    <v>Kissimmee</v>
    <v>mdp/vdpid/5498706782467391490</v>
  </rv>
  <rv s="0">
    <v>536870912</v>
    <v>Southfield</v>
    <v>420cabb3-212f-4935-b841-01546a6c7751</v>
    <v>en-US</v>
    <v>Map</v>
  </rv>
  <rv s="1">
    <fb>68.06</fb>
    <v>10</v>
  </rv>
  <rv s="2">
    <v>704</v>
    <v>8</v>
    <v>4500</v>
    <v>0</v>
    <v>Image of Southfield</v>
  </rv>
  <rv s="1">
    <fb>42.473332999999997</fb>
    <v>12</v>
  </rv>
  <rv s="3">
    <v>553</v>
  </rv>
  <rv s="4">
    <v>https://www.bing.com/search?q=southfield+michigan&amp;form=skydnc</v>
    <v>Learn more on Bing</v>
  </rv>
  <rv s="1">
    <fb>-83.221943999999993</fb>
    <v>12</v>
  </rv>
  <rv s="1">
    <fb>73158</fb>
    <v>10</v>
  </rv>
  <rv s="5">
    <v>#VALUE!</v>
    <v>en-US</v>
    <v>420cabb3-212f-4935-b841-01546a6c7751</v>
    <v>536870912</v>
    <v>1</v>
    <v>4499</v>
    <v>4</v>
    <v>Southfield</v>
    <v>20</v>
    <v>21</v>
    <v>Map</v>
    <v>8</v>
    <v>9</v>
    <v>1318</v>
    <v>6719</v>
    <v>7444</v>
    <v>4</v>
    <v>Southfield is a city in Oakland County in the U.S. state of Michigan. As of the 2010 census, the city had a population of 71,739. As a northern suburb of Metro Detroit, Southfield shares part of its southern border with the city of Detroit. The city was originally part of Southfield Township before incorporating in 1958. The autonomous city of Lathrup Village is an enclave within city of Southfield. The city is home to the Southfield Town Center complex, which includes five interconnected office buildings. The tallest of these, 3000 Town Center, stands at 402 feet tall; it is the second-tallest building in the state outside of the city of Detroit and the 16th-tallest building overall in the state.</v>
    <v>7445</v>
    <v>7446</v>
    <v>7447</v>
    <v>7448</v>
    <v>7449</v>
    <v>Southfield</v>
    <v>7450</v>
    <v>599</v>
    <v>Southfield</v>
    <v>mdp/vdpid/5479042830246608898</v>
  </rv>
  <rv s="0">
    <v>536870912</v>
    <v>Maple Grove</v>
    <v>1e922b75-60f7-5732-4371-7d878a82132b</v>
    <v>en-US</v>
    <v>Map</v>
  </rv>
  <rv s="1">
    <fb>90.73</fb>
    <v>10</v>
  </rv>
  <rv s="1">
    <fb>45.072499999999998</fb>
    <v>12</v>
  </rv>
  <rv s="3">
    <v>554</v>
  </rv>
  <rv s="4">
    <v>https://www.bing.com/search?q=maple+grove+minnesota&amp;form=skydnc</v>
    <v>Learn more on Bing</v>
  </rv>
  <rv s="1">
    <fb>71807</fb>
    <v>10</v>
  </rv>
  <rv s="14">
    <v>#VALUE!</v>
    <v>en-US</v>
    <v>1e922b75-60f7-5732-4371-7d878a82132b</v>
    <v>536870912</v>
    <v>1</v>
    <v>4506</v>
    <v>556</v>
    <v>Maple Grove</v>
    <v>20</v>
    <v>557</v>
    <v>Map</v>
    <v>8</v>
    <v>9</v>
    <v>1374</v>
    <v>1413</v>
    <v>7453</v>
    <v>4</v>
    <v>Maple Grove is a city in Hennepin County, Minnesota, United States. The population was 61,567 at the 2010 census but has been growing rapidly since then, as 2019 US census estimates rank Maple Grove as Minnesota's eighth largest city with 72,622 residents. Maple Grove serves as the retail, cultural and medical center of the northwest region of the Minneapolis–Saint Paul metropolitan area. One of the Twin Cities' largest shopping centers, The Shoppes at Arbor Lakes, is located in Maple Grove. Additionally, Maple Grove is also home to the Hindu Temple of Minnesota, which is the largest Hindu temple in the state.</v>
    <v>7454</v>
    <v>7455</v>
    <v>7456</v>
    <v>6959</v>
    <v>Maple Grove</v>
    <v>7457</v>
    <v>11</v>
    <v>Maple Grove</v>
    <v>mdp/vdpid/4899340789185773569</v>
  </rv>
  <rv s="0">
    <v>536870912</v>
    <v>Pittsburg</v>
    <v>20be4fc3-500f-4b7f-9dda-c1ec044954fd</v>
    <v>en-US</v>
    <v>Map</v>
  </rv>
  <rv s="1">
    <fb>49.61</fb>
    <v>10</v>
  </rv>
  <rv s="2">
    <v>705</v>
    <v>8</v>
    <v>4513</v>
    <v>0</v>
    <v>Image of Pittsburg</v>
  </rv>
  <rv s="1">
    <fb>38.028055999999999</fb>
    <v>12</v>
  </rv>
  <rv s="3">
    <v>555</v>
  </rv>
  <rv s="4">
    <v>https://www.bing.com/search?q=pittsburg+california&amp;form=skydnc</v>
    <v>Learn more on Bing</v>
  </rv>
  <rv s="1">
    <fb>-121.884722</fb>
    <v>12</v>
  </rv>
  <rv s="1">
    <fb>72437</fb>
    <v>10</v>
  </rv>
  <rv s="5">
    <v>#VALUE!</v>
    <v>en-US</v>
    <v>20be4fc3-500f-4b7f-9dda-c1ec044954fd</v>
    <v>536870912</v>
    <v>1</v>
    <v>4512</v>
    <v>4</v>
    <v>Pittsburg</v>
    <v>20</v>
    <v>21</v>
    <v>Map</v>
    <v>8</v>
    <v>9</v>
    <v>298</v>
    <v>380</v>
    <v>7460</v>
    <v>4</v>
    <v>Pittsburg is a city in Contra Costa County, California, United States. It is an industrial suburb located on the southern shore of the Suisun Bay in the East Bay region of the San Francisco Bay Area, and is part of the Sacramento–San Joaquin River Delta area. The population was 63,264 at the 2010 United States Census.</v>
    <v>7461</v>
    <v>7462</v>
    <v>7463</v>
    <v>7464</v>
    <v>7465</v>
    <v>Pittsburg</v>
    <v>7466</v>
    <v>307</v>
    <v>Pittsburg</v>
    <v>mdp/vdpid/5057786183996669953</v>
  </rv>
  <rv s="0">
    <v>536870912</v>
    <v>New Britain</v>
    <v>88561fc3-85eb-405e-83bd-d4c40fc28cbf</v>
    <v>en-US</v>
    <v>Map</v>
  </rv>
  <rv s="1">
    <fb>34.705840678500003</fb>
    <v>10</v>
  </rv>
  <rv s="2">
    <v>706</v>
    <v>8</v>
    <v>4520</v>
    <v>0</v>
    <v>Image of New Britain</v>
  </rv>
  <rv s="1">
    <fb>41.674999999999997</fb>
    <v>12</v>
  </rv>
  <rv s="0">
    <v>805306368</v>
    <v>Erin Stewart (Mayor)</v>
    <v>4078480a-f7a3-3930-235b-fcb5559f0a42</v>
    <v>en-US</v>
    <v>Generic</v>
  </rv>
  <rv s="3">
    <v>556</v>
  </rv>
  <rv s="4">
    <v>https://www.bing.com/search?q=new+britain+connecticut&amp;form=skydnc</v>
    <v>Learn more on Bing</v>
  </rv>
  <rv s="1">
    <fb>-72.787222</fb>
    <v>12</v>
  </rv>
  <rv s="1">
    <fb>72453</fb>
    <v>10</v>
  </rv>
  <rv s="5">
    <v>#VALUE!</v>
    <v>en-US</v>
    <v>88561fc3-85eb-405e-83bd-d4c40fc28cbf</v>
    <v>536870912</v>
    <v>1</v>
    <v>4519</v>
    <v>4</v>
    <v>New Britain</v>
    <v>6</v>
    <v>7</v>
    <v>Map</v>
    <v>8</v>
    <v>9</v>
    <v>4730</v>
    <v>4751</v>
    <v>7469</v>
    <v>4</v>
    <v>New Britain is a city in Hartford County, Connecticut, United States. It is located approximately 9 miles southwest of Hartford. According to 2010 Census, the population of the city is 73,206.</v>
    <v>7470</v>
    <v>7471</v>
    <v>7473</v>
    <v>7474</v>
    <v>7475</v>
    <v>New Britain</v>
    <v>7476</v>
    <v>599</v>
    <v>New Britain</v>
    <v>mdp/vdpid/5488792891608268801</v>
  </rv>
  <rv s="0">
    <v>536870912</v>
    <v>Jacksonville</v>
    <v>8f561594-42a4-4a9e-ae3d-86351edf3f2b</v>
    <v>en-US</v>
    <v>Map</v>
  </rv>
  <rv s="0">
    <v>536870912</v>
    <v>Onslow County</v>
    <v>cbad19ec-2209-ea0a-07a5-a58eafbea43d</v>
    <v>en-US</v>
    <v>Map</v>
  </rv>
  <rv s="1">
    <fb>117.06746258699999</fb>
    <v>10</v>
  </rv>
  <rv s="2">
    <v>707</v>
    <v>8</v>
    <v>4527</v>
    <v>0</v>
    <v>Image of Jacksonville</v>
  </rv>
  <rv s="1">
    <fb>34.759721999999996</fb>
    <v>12</v>
  </rv>
  <rv s="3">
    <v>557</v>
  </rv>
  <rv s="4">
    <v>https://www.bing.com/search?q=jacksonville+north+carolina&amp;form=skydnc</v>
    <v>Learn more on Bing</v>
  </rv>
  <rv s="1">
    <fb>-77.409722000000002</fb>
    <v>12</v>
  </rv>
  <rv s="1">
    <fb>72896</fb>
    <v>10</v>
  </rv>
  <rv s="5">
    <v>#VALUE!</v>
    <v>en-US</v>
    <v>8f561594-42a4-4a9e-ae3d-86351edf3f2b</v>
    <v>536870912</v>
    <v>1</v>
    <v>4526</v>
    <v>4</v>
    <v>Jacksonville</v>
    <v>20</v>
    <v>21</v>
    <v>Map</v>
    <v>8</v>
    <v>9</v>
    <v>3191</v>
    <v>7479</v>
    <v>7480</v>
    <v>4</v>
    <v>Jacksonville is a city in Onslow County, North Carolina, United States. As of the 2010 United States census, the population was 70,145, which makes Jacksonville the 14th-largest city in North Carolina. Jacksonville is the principal city of Onslow County and is included in the Jacksonville, North Carolina metropolitan area. In 2014, Forbes magazine ranked Jacksonville as the fifth-fastest growing small city in the United States. Demographically, Jacksonville is the youngest city in the United States, with an average age of 22.8 years old, which can be attributed to the large military presence. The low age may also be in part due to the population drastically going up over the past 80 years, from 783 in the 1930 census to 70,145 in the 2010 census.</v>
    <v>7481</v>
    <v>7482</v>
    <v>7483</v>
    <v>7484</v>
    <v>7485</v>
    <v>Jacksonville</v>
    <v>7486</v>
    <v>599</v>
    <v>Jacksonville</v>
    <v>mdp/vdpid/5491359950141652993</v>
  </rv>
  <rv s="0">
    <v>536870912</v>
    <v>Mansfield</v>
    <v>abb84745-14f6-54a6-af91-745aabf14424</v>
    <v>en-US</v>
    <v>Map</v>
  </rv>
  <rv s="1">
    <fb>94.534566027300002</fb>
    <v>10</v>
  </rv>
  <rv s="2">
    <v>708</v>
    <v>8</v>
    <v>4533</v>
    <v>0</v>
    <v>Image of Mansfield</v>
  </rv>
  <rv s="1">
    <fb>32.577221999999999</fb>
    <v>12</v>
  </rv>
  <rv s="4">
    <v>https://www.bing.com/search?q=mansfield+texas&amp;form=skydnc</v>
    <v>Learn more on Bing</v>
  </rv>
  <rv s="1">
    <fb>-97.126666999999998</fb>
    <v>12</v>
  </rv>
  <rv s="1">
    <fb>70981</fb>
    <v>10</v>
  </rv>
  <rv s="9">
    <v>#VALUE!</v>
    <v>en-US</v>
    <v>abb84745-14f6-54a6-af91-745aabf14424</v>
    <v>536870912</v>
    <v>1</v>
    <v>4532</v>
    <v>75</v>
    <v>Mansfield</v>
    <v>20</v>
    <v>21</v>
    <v>Map</v>
    <v>8</v>
    <v>9</v>
    <v>2272</v>
    <v>3181</v>
    <v>7489</v>
    <v>4</v>
    <v>Mansfield is a suburban city in the U.S. state of Texas, and is part of the Dallas-Fort Worth Metroplex area. The city is located mostly in Tarrant county, with small parts in Ellis and Johnson counties. Its location is approximately 30 miles from Dallas and 20 miles from Fort Worth, and is adjacent to Arlington. As of the 2010 census, the population was 56,368, up from 28,031 in 2000. The estimated population in 2020 is 73,550.</v>
    <v>7490</v>
    <v>7491</v>
    <v>7492</v>
    <v>7493</v>
    <v>Mansfield</v>
    <v>7494</v>
    <v>11</v>
    <v>Mansfield</v>
    <v>mdp/vdpid/5107780398981578753</v>
  </rv>
  <rv s="0">
    <v>536870912</v>
    <v>Waukesha</v>
    <v>38ca4d8e-dbad-4c22-ad4f-2b916b7194f7</v>
    <v>en-US</v>
    <v>Map</v>
  </rv>
  <rv s="0">
    <v>536870912</v>
    <v>Waukesha County</v>
    <v>59664ff0-dbac-a44c-5523-2352479d8ecd</v>
    <v>en-US</v>
    <v>Map</v>
  </rv>
  <rv s="1">
    <fb>64.930000000000007</fb>
    <v>10</v>
  </rv>
  <rv s="2">
    <v>709</v>
    <v>8</v>
    <v>4540</v>
    <v>0</v>
    <v>Image of Waukesha</v>
  </rv>
  <rv s="1">
    <fb>43.011667000000003</fb>
    <v>12</v>
  </rv>
  <rv s="3">
    <v>558</v>
  </rv>
  <rv s="4">
    <v>https://www.bing.com/search?q=waukesha+wisconsin&amp;form=skydnc</v>
    <v>Learn more on Bing</v>
  </rv>
  <rv s="1">
    <fb>-88.231667000000002</fb>
    <v>12</v>
  </rv>
  <rv s="1">
    <fb>72549</fb>
    <v>10</v>
  </rv>
  <rv s="5">
    <v>#VALUE!</v>
    <v>en-US</v>
    <v>38ca4d8e-dbad-4c22-ad4f-2b916b7194f7</v>
    <v>536870912</v>
    <v>1</v>
    <v>4539</v>
    <v>4</v>
    <v>Waukesha</v>
    <v>6</v>
    <v>7</v>
    <v>Map</v>
    <v>8</v>
    <v>9</v>
    <v>2907</v>
    <v>7497</v>
    <v>7498</v>
    <v>4</v>
    <v>Waukesha is a city in and the county seat of Waukesha County, Wisconsin, United States. It is part of the Milwaukee metropolitan area. Its population was 70,718 at the 2010 census. The city is adjacent to the Village of Waukesha.</v>
    <v>7499</v>
    <v>7500</v>
    <v>7501</v>
    <v>7502</v>
    <v>7503</v>
    <v>Waukesha</v>
    <v>7504</v>
    <v>11</v>
    <v>Waukesha</v>
    <v>mdp/vdpid/5476830438720798721</v>
  </rv>
  <rv s="0">
    <v>536870912</v>
    <v>Frederick</v>
    <v>deb1292f-74ad-3776-93b6-cc05d9cca427</v>
    <v>en-US</v>
    <v>Map</v>
  </rv>
  <rv s="0">
    <v>536870912</v>
    <v>Frederick County</v>
    <v>69f813f0-4ab0-ec1d-3e1b-e515e762162b</v>
    <v>en-US</v>
    <v>Map</v>
  </rv>
  <rv s="1">
    <fb>57.5</fb>
    <v>10</v>
  </rv>
  <rv s="2">
    <v>710</v>
    <v>8</v>
    <v>4546</v>
    <v>0</v>
    <v>Image of Frederick</v>
  </rv>
  <rv s="1">
    <fb>39.414180999999999</fb>
    <v>12</v>
  </rv>
  <rv s="3">
    <v>559</v>
  </rv>
  <rv s="4">
    <v>https://www.bing.com/search?q=frederick+maryland&amp;form=skydnc</v>
    <v>Learn more on Bing</v>
  </rv>
  <rv s="1">
    <fb>-77.410934999999995</fb>
    <v>12</v>
  </rv>
  <rv s="1">
    <fb>72146</fb>
    <v>10</v>
  </rv>
  <rv s="5">
    <v>#VALUE!</v>
    <v>en-US</v>
    <v>deb1292f-74ad-3776-93b6-cc05d9cca427</v>
    <v>536870912</v>
    <v>1</v>
    <v>4545</v>
    <v>4</v>
    <v>Frederick</v>
    <v>20</v>
    <v>21</v>
    <v>Map</v>
    <v>8</v>
    <v>9</v>
    <v>3339</v>
    <v>7507</v>
    <v>7508</v>
    <v>4</v>
    <v>Frederick is a city in, and the county seat, of Frederick County, Maryland. It is part of the Baltimore–Washington Metropolitan Area. Frederick has long been an important crossroads, located at the intersection of a major north–south Indian trail and east–west routes to the Chesapeake Bay, both at Baltimore and what became Washington, D.C. and across the Appalachian mountains to the Ohio River watershed. It is a part of the Washington-Arlington-Alexandria, DC-VA-MD-WV Metropolitan Statistical Area, which is part of a greater Washington-Baltimore-Arlington, DC-MD-VA-WV-PA Combined Statistical Area. The city's population was 65,239 people at the 2010 United States Census, making it the second-largest incorporated city in Maryland, behind Baltimore. Frederick is home to Frederick Municipal Airport, which accommodates general aviation, and to the county's largest employer U.S. Army's Fort Detrick bioscience/communications research installation.</v>
    <v>7509</v>
    <v>7510</v>
    <v>7511</v>
    <v>7512</v>
    <v>7513</v>
    <v>Frederick</v>
    <v>7514</v>
    <v>599</v>
    <v>Frederick</v>
    <v>mdp/vdpid/5486932205340983297</v>
  </rv>
  <rv s="0">
    <v>536870912</v>
    <v>Albany</v>
    <v>b3387304-8851-4a19-91e9-a037de27eb43</v>
    <v>en-US</v>
    <v>Map</v>
  </rv>
  <rv s="0">
    <v>536870912</v>
    <v>Dougherty County</v>
    <v>04c02ec1-a5d5-b8bc-a138-2c6daf69f72b</v>
    <v>en-US</v>
    <v>Map</v>
  </rv>
  <rv s="1">
    <fb>144.69999999999999</fb>
    <v>10</v>
  </rv>
  <rv s="2">
    <v>711</v>
    <v>8</v>
    <v>4553</v>
    <v>0</v>
    <v>Image of Albany</v>
  </rv>
  <rv s="1">
    <fb>31.57846</fb>
    <v>12</v>
  </rv>
  <rv s="3">
    <v>560</v>
  </rv>
  <rv s="4">
    <v>https://www.bing.com/search?q=albany+georgia&amp;form=skydnc</v>
    <v>Learn more on Bing</v>
  </rv>
  <rv s="1">
    <fb>-84.155874999999995</fb>
    <v>12</v>
  </rv>
  <rv s="5">
    <v>#VALUE!</v>
    <v>en-US</v>
    <v>b3387304-8851-4a19-91e9-a037de27eb43</v>
    <v>536870912</v>
    <v>1</v>
    <v>4552</v>
    <v>4</v>
    <v>Albany</v>
    <v>20</v>
    <v>21</v>
    <v>Map</v>
    <v>8</v>
    <v>9</v>
    <v>3400</v>
    <v>7517</v>
    <v>7518</v>
    <v>4</v>
    <v>Albany is a city in the U.S. state of Georgia. Located on the Flint River, it is the seat of Dougherty County, and is the sole incorporated city in that county. Located in southwest Georgia, it is the principal city of the Albany, Georgia metropolitan area. The population was 77,434 at the 2010 U.S. Census, making it the eighth-largest city in the state. It became prominent in the nineteenth century as a shipping and market center, first served by riverboats. Scheduled steamboats connected Albany with the busy port of Apalachicola, Florida. They were replaced by railroads. Seven lines met in Albany, and it was a center of trade in the Southeast. It is part of the Black Belt, the extensive area in the Deep South of cotton plantations. From the mid-20th century, it received military investment during World War II and after, that helped develop the region. Albany and this area were prominent during the civil rights era, particularly during the early 1960s as activists worked to regain voting and other civil rights. Railroad restructuring and reduction in the military here caused job losses, but the city has developed new businesses.</v>
    <v>7519</v>
    <v>7520</v>
    <v>7521</v>
    <v>7522</v>
    <v>7523</v>
    <v>Albany</v>
    <v>7340</v>
    <v>599</v>
    <v>Albany</v>
    <v>mdp/vdpid/5496998687647203329</v>
  </rv>
  <rv s="0">
    <v>536870912</v>
    <v>Pawtucket</v>
    <v>306a4f42-bf8c-46b8-8704-8eb47ada0ef4</v>
    <v>en-US</v>
    <v>Map</v>
  </rv>
  <rv s="1">
    <fb>23.3</fb>
    <v>10</v>
  </rv>
  <rv s="2">
    <v>712</v>
    <v>8</v>
    <v>4560</v>
    <v>0</v>
    <v>Image of Pawtucket</v>
  </rv>
  <rv s="1">
    <fb>41.875556000000003</fb>
    <v>12</v>
  </rv>
  <rv s="3">
    <v>561</v>
  </rv>
  <rv s="4">
    <v>https://www.bing.com/search?q=pawtucket+rhode+island&amp;form=skydnc</v>
    <v>Learn more on Bing</v>
  </rv>
  <rv s="1">
    <fb>-71.376110999999995</fb>
    <v>12</v>
  </rv>
  <rv s="1">
    <fb>71847</fb>
    <v>10</v>
  </rv>
  <rv s="5">
    <v>#VALUE!</v>
    <v>en-US</v>
    <v>306a4f42-bf8c-46b8-8704-8eb47ada0ef4</v>
    <v>536870912</v>
    <v>1</v>
    <v>4559</v>
    <v>4</v>
    <v>Pawtucket</v>
    <v>20</v>
    <v>21</v>
    <v>Map</v>
    <v>8</v>
    <v>9</v>
    <v>4383</v>
    <v>4403</v>
    <v>7526</v>
    <v>4</v>
    <v>Pawtucket is a city in Providence County, Rhode Island, United States. The population was 71,148 at the 2010 census. It is the fourth largest city in the state. Pawtucket borders Providence, Central Falls, North Providence, Lincoln, and East Providence in Rhode Island and Seekonk and Attleboro in the state of Massachusetts.</v>
    <v>7527</v>
    <v>7528</v>
    <v>7529</v>
    <v>7530</v>
    <v>7531</v>
    <v>Pawtucket</v>
    <v>7532</v>
    <v>599</v>
    <v>Pawtucket</v>
    <v>mdp/vdpid/5488911499629953025</v>
  </rv>
  <rv s="0">
    <v>536870912</v>
    <v>Redmond</v>
    <v>8769d4c0-b645-70ac-03ec-6eebabf6d26e</v>
    <v>en-US</v>
    <v>Map</v>
  </rv>
  <rv s="1">
    <fb>43.87</fb>
    <v>10</v>
  </rv>
  <rv s="2">
    <v>713</v>
    <v>8</v>
    <v>4567</v>
    <v>0</v>
    <v>Image of Redmond</v>
  </rv>
  <rv s="1">
    <fb>47.674912999999997</fb>
    <v>12</v>
  </rv>
  <rv s="3">
    <v>562</v>
  </rv>
  <rv s="4">
    <v>https://www.bing.com/search?q=redmond+washington&amp;form=skydnc</v>
    <v>Learn more on Bing</v>
  </rv>
  <rv s="1">
    <fb>-122.12399499999999</fb>
    <v>12</v>
  </rv>
  <rv s="1">
    <fb>67678</fb>
    <v>10</v>
  </rv>
  <rv s="5">
    <v>#VALUE!</v>
    <v>en-US</v>
    <v>8769d4c0-b645-70ac-03ec-6eebabf6d26e</v>
    <v>536870912</v>
    <v>1</v>
    <v>4566</v>
    <v>4</v>
    <v>Redmond</v>
    <v>20</v>
    <v>21</v>
    <v>Map</v>
    <v>8</v>
    <v>9</v>
    <v>2699</v>
    <v>2749</v>
    <v>7535</v>
    <v>4</v>
    <v>Redmond is a city in King County, Washington, United States, located 15 miles east of Seattle. The population was 54,144 at the 2010 census and an estimated 71,929 in 2019. Redmond is commonly recognized as the home of Microsoft and Nintendo of America. With an annual bike race on city streets and the state's only velodrome, Redmond is also known as the "Bicycle Capital of the Northwest".</v>
    <v>7536</v>
    <v>7537</v>
    <v>7538</v>
    <v>7539</v>
    <v>7540</v>
    <v>Redmond</v>
    <v>7541</v>
    <v>307</v>
    <v>Redmond</v>
    <v>mdp/vdpid/4860654272309624833</v>
  </rv>
  <rv s="0">
    <v>536870912</v>
    <v>Lauderhill</v>
    <v>9cd8bfbb-d2b7-4451-9810-1fda587ee0e0</v>
    <v>en-US</v>
    <v>Map</v>
  </rv>
  <rv s="1">
    <fb>22.2</fb>
    <v>10</v>
  </rv>
  <rv s="2">
    <v>714</v>
    <v>8</v>
    <v>4573</v>
    <v>0</v>
    <v>Image of Lauderhill</v>
  </rv>
  <rv s="1">
    <fb>26.165555999999999</fb>
    <v>12</v>
  </rv>
  <rv s="3">
    <v>563</v>
  </rv>
  <rv s="4">
    <v>https://www.bing.com/search?q=lauderhill+florida&amp;form=skydnc</v>
    <v>Learn more on Bing</v>
  </rv>
  <rv s="1">
    <fb>-80.232500000000002</fb>
    <v>12</v>
  </rv>
  <rv s="1">
    <fb>72094</fb>
    <v>10</v>
  </rv>
  <rv s="5">
    <v>#VALUE!</v>
    <v>en-US</v>
    <v>9cd8bfbb-d2b7-4451-9810-1fda587ee0e0</v>
    <v>536870912</v>
    <v>1</v>
    <v>4572</v>
    <v>4</v>
    <v>Lauderhill</v>
    <v>20</v>
    <v>21</v>
    <v>Map</v>
    <v>8</v>
    <v>9</v>
    <v>3139</v>
    <v>4373</v>
    <v>7544</v>
    <v>4</v>
    <v>Lauderhill, officially the City of Lauderhill, is a city in Broward County, Florida, United States. As of the 2010 United States Census, the city's population was 66,887. It is a principal city of the Fort Lauderdale metropolitan area, which was home to an estimated 6,012,331 people in 2015.</v>
    <v>7545</v>
    <v>7546</v>
    <v>7547</v>
    <v>7548</v>
    <v>7549</v>
    <v>Lauderhill</v>
    <v>7550</v>
    <v>599</v>
    <v>Lauderhill</v>
    <v>mdp/vdpid/5502060178561826817</v>
  </rv>
  <rv s="0">
    <v>536870912</v>
    <v>Lafayette</v>
    <v>69018fcf-b85d-4b49-9e81-f74b23272ba8</v>
    <v>en-US</v>
    <v>Map</v>
  </rv>
  <rv s="0">
    <v>536870912</v>
    <v>Tippecanoe County</v>
    <v>6dd57f39-191c-0a20-2481-1c09e46cc355</v>
    <v>en-US</v>
    <v>Map</v>
  </rv>
  <rv s="1">
    <fb>71.849999999999994</fb>
    <v>10</v>
  </rv>
  <rv s="2">
    <v>715</v>
    <v>8</v>
    <v>4579</v>
    <v>0</v>
    <v>Image of Lafayette</v>
  </rv>
  <rv s="1">
    <fb>40.417327999999998</fb>
    <v>12</v>
  </rv>
  <rv s="3">
    <v>564</v>
  </rv>
  <rv s="4">
    <v>https://www.bing.com/search?q=lafayette+indiana&amp;form=skydnc</v>
    <v>Learn more on Bing</v>
  </rv>
  <rv s="1">
    <fb>-86.890617000000006</fb>
    <v>12</v>
  </rv>
  <rv s="1">
    <fb>72168</fb>
    <v>10</v>
  </rv>
  <rv s="5">
    <v>#VALUE!</v>
    <v>en-US</v>
    <v>69018fcf-b85d-4b49-9e81-f74b23272ba8</v>
    <v>536870912</v>
    <v>1</v>
    <v>4578</v>
    <v>4</v>
    <v>Lafayette</v>
    <v>20</v>
    <v>21</v>
    <v>Map</v>
    <v>8</v>
    <v>9</v>
    <v>825</v>
    <v>7553</v>
    <v>7554</v>
    <v>4</v>
    <v>Lafayette is a city in and the county seat of Tippecanoe County, Indiana, United States, located 63 miles northwest of Indianapolis and 105 miles southeast of Chicago. West Lafayette, on the other side of the Wabash River, is home to Purdue University, which contributes significantly to both communities. Together, Lafayette and West Lafayette form the core of the Lafayette, Indiana Metropolitan Statistical Area.</v>
    <v>7555</v>
    <v>7556</v>
    <v>7557</v>
    <v>7558</v>
    <v>7559</v>
    <v>Lafayette</v>
    <v>7560</v>
    <v>3779</v>
    <v>Lafayette</v>
    <v>mdp/vdpid/5478367983476670466</v>
  </rv>
  <rv s="0">
    <v>536870912</v>
    <v>Gulfport</v>
    <v>aacdb2a0-2a66-4a29-8d2d-e07955b9caff</v>
    <v>en-US</v>
    <v>Map</v>
  </rv>
  <rv s="0">
    <v>536870912</v>
    <v>Harrison County</v>
    <v>45c8ab33-d25a-50fe-8174-6774637a95cd</v>
    <v>en-US</v>
    <v>Map</v>
  </rv>
  <rv s="1">
    <fb>166.277236684</fb>
    <v>10</v>
  </rv>
  <rv s="2">
    <v>716</v>
    <v>8</v>
    <v>4585</v>
    <v>0</v>
    <v>Image of Gulfport</v>
  </rv>
  <rv s="1">
    <fb>30.3697686</fb>
    <v>12</v>
  </rv>
  <rv s="0">
    <v>805306368</v>
    <v>William Gardner Hewes (Mayor)</v>
    <v>382ad3ad-aed5-b928-14ce-0e513c9c5b3a</v>
    <v>en-US</v>
    <v>Generic</v>
  </rv>
  <rv s="3">
    <v>565</v>
  </rv>
  <rv s="4">
    <v>https://www.bing.com/search?q=gulfport+mississippi&amp;form=skydnc</v>
    <v>Learn more on Bing</v>
  </rv>
  <rv s="1">
    <fb>-89.091535699999994</fb>
    <v>12</v>
  </rv>
  <rv s="1">
    <fb>71870</fb>
    <v>10</v>
  </rv>
  <rv s="5">
    <v>#VALUE!</v>
    <v>en-US</v>
    <v>aacdb2a0-2a66-4a29-8d2d-e07955b9caff</v>
    <v>536870912</v>
    <v>1</v>
    <v>4584</v>
    <v>4</v>
    <v>Gulfport</v>
    <v>20</v>
    <v>21</v>
    <v>Map</v>
    <v>8</v>
    <v>9</v>
    <v>1453</v>
    <v>7563</v>
    <v>7564</v>
    <v>4</v>
    <v>Gulfport is the second-largest city in Mississippi after the state capital, Jackson. Along with Biloxi, Gulfport is the other county seat of Harrison County and the larger of the two principal cities of the Gulfport-Biloxi, Mississippi Metropolitan Statistical Area, which is included in the Gulfport-Biloxi-Pascagoula, Mississippi Combined Statistical Area. As of the 2010 census, the city of Gulfport had a total population of 67,793, with nearly 400,000 in the metro area as of 2018. It is also home to the US Navy Atlantic Fleet Seabees.</v>
    <v>7565</v>
    <v>7566</v>
    <v>7568</v>
    <v>7569</v>
    <v>7570</v>
    <v>Gulfport</v>
    <v>7571</v>
    <v>11</v>
    <v>Gulfport</v>
    <v>mdp/vdpid/5495576944286105601</v>
  </rv>
  <rv s="0">
    <v>536870912</v>
    <v>Redlands</v>
    <v>29b39590-4a5b-4319-9349-6f6b98a8e80d</v>
    <v>en-US</v>
    <v>Map</v>
  </rv>
  <rv s="1">
    <fb>94.343999999999994</fb>
    <v>10</v>
  </rv>
  <rv s="2">
    <v>717</v>
    <v>8</v>
    <v>4591</v>
    <v>0</v>
    <v>Image of Redlands</v>
  </rv>
  <rv s="1">
    <fb>34.054721999999998</fb>
    <v>12</v>
  </rv>
  <rv s="3">
    <v>566</v>
  </rv>
  <rv s="4">
    <v>https://www.bing.com/search?q=redlands+california&amp;form=skydnc</v>
    <v>Learn more on Bing</v>
  </rv>
  <rv s="1">
    <fb>-117.1825</fb>
    <v>12</v>
  </rv>
  <rv s="1">
    <fb>71586</fb>
    <v>10</v>
  </rv>
  <rv s="5">
    <v>#VALUE!</v>
    <v>en-US</v>
    <v>29b39590-4a5b-4319-9349-6f6b98a8e80d</v>
    <v>536870912</v>
    <v>1</v>
    <v>4590</v>
    <v>4</v>
    <v>Redlands</v>
    <v>20</v>
    <v>21</v>
    <v>Map</v>
    <v>8</v>
    <v>9</v>
    <v>298</v>
    <v>3994</v>
    <v>7574</v>
    <v>4</v>
    <v>Redlands is a city in San Bernardino County, California, United States. As of the 2010 census, the city had a population of 68,747, up from 63,591 at the 2000 census. The population was estimated at 71,513 in 2019. The city is located approximately 47 miles west of Palm Springs, 55 miles east of Los Angeles.</v>
    <v>7575</v>
    <v>7576</v>
    <v>7577</v>
    <v>7578</v>
    <v>7579</v>
    <v>Redlands</v>
    <v>7580</v>
    <v>307</v>
    <v>Redlands</v>
    <v>mdp/vdpid/5061327333227495426</v>
  </rv>
  <rv s="0">
    <v>536870912</v>
    <v>Weston</v>
    <v>7a9c14ba-d386-4971-b348-faeccdea5bcc</v>
    <v>en-US</v>
    <v>Map</v>
  </rv>
  <rv s="1">
    <fb>68.2</fb>
    <v>10</v>
  </rv>
  <rv s="2">
    <v>718</v>
    <v>8</v>
    <v>4598</v>
    <v>0</v>
    <v>Image of Weston</v>
  </rv>
  <rv s="1">
    <fb>26.107500000000002</fb>
    <v>12</v>
  </rv>
  <rv s="3">
    <v>567</v>
  </rv>
  <rv s="4">
    <v>https://www.bing.com/search?q=weston+florida&amp;form=skydnc</v>
    <v>Learn more on Bing</v>
  </rv>
  <rv s="1">
    <fb>-80.388056000000006</fb>
    <v>12</v>
  </rv>
  <rv s="1">
    <fb>71210</fb>
    <v>10</v>
  </rv>
  <rv s="5">
    <v>#VALUE!</v>
    <v>en-US</v>
    <v>7a9c14ba-d386-4971-b348-faeccdea5bcc</v>
    <v>536870912</v>
    <v>1</v>
    <v>4597</v>
    <v>4</v>
    <v>Weston</v>
    <v>6</v>
    <v>7</v>
    <v>Map</v>
    <v>8</v>
    <v>9</v>
    <v>3139</v>
    <v>4373</v>
    <v>7583</v>
    <v>4</v>
    <v>Weston is a master-planned suburban community in Broward County, Florida, United States. It is located 32 miles northwest of Miami.</v>
    <v>7584</v>
    <v>7585</v>
    <v>7586</v>
    <v>7587</v>
    <v>7588</v>
    <v>Weston</v>
    <v>7589</v>
    <v>599</v>
    <v>Weston</v>
    <v>mdp/vdpid/5502059145152430081</v>
  </rv>
  <rv s="0">
    <v>536870912</v>
    <v>Saint Charles</v>
    <v>12831af4-14e9-f132-adb4-5577456d3047</v>
    <v>en-US</v>
    <v>Map</v>
  </rv>
  <rv s="1">
    <fb>62.24</fb>
    <v>10</v>
  </rv>
  <rv s="2">
    <v>719</v>
    <v>8</v>
    <v>4604</v>
    <v>0</v>
    <v>Image of Saint Charles</v>
  </rv>
  <rv s="1">
    <fb>38.781153000000003</fb>
    <v>12</v>
  </rv>
  <rv s="3">
    <v>568</v>
  </rv>
  <rv s="4">
    <v>https://www.bing.com/search?q=st+charles+missouri&amp;form=skydnc</v>
    <v>Learn more on Bing</v>
  </rv>
  <rv s="1">
    <fb>-90.486925999999997</fb>
    <v>12</v>
  </rv>
  <rv s="1">
    <fb>70764</fb>
    <v>10</v>
  </rv>
  <rv s="5">
    <v>#VALUE!</v>
    <v>en-US</v>
    <v>12831af4-14e9-f132-adb4-5577456d3047</v>
    <v>536870912</v>
    <v>1</v>
    <v>4603</v>
    <v>4</v>
    <v>Saint Charles</v>
    <v>20</v>
    <v>21</v>
    <v>Map</v>
    <v>8</v>
    <v>9</v>
    <v>3437</v>
    <v>6450</v>
    <v>7592</v>
    <v>4</v>
    <v>Saint Charles is a city in, and the county seat of, St. Charles County, Missouri, United States. The population was 65,794 at the 2010 census, making St. Charles the ninth-largest city in Missouri. Situated on the Missouri River, it is a northwestern suburb of St. Louis.</v>
    <v>7593</v>
    <v>7594</v>
    <v>7595</v>
    <v>7596</v>
    <v>7597</v>
    <v>Saint Charles</v>
    <v>7598</v>
    <v>11</v>
    <v>Saint Charles</v>
    <v>mdp/vdpid/5096586481166712833</v>
  </rv>
  <rv s="0">
    <v>536870912</v>
    <v>Decatur</v>
    <v>f7fdebb7-d056-4e79-a376-bb9f6b5ecc6e</v>
    <v>en-US</v>
    <v>Map</v>
  </rv>
  <rv s="0">
    <v>536870912</v>
    <v>Macon County</v>
    <v>1d3d5856-7944-c03f-bad6-a1fefe04c81b</v>
    <v>en-US</v>
    <v>Map</v>
  </rv>
  <rv s="1">
    <fb>118.8</fb>
    <v>10</v>
  </rv>
  <rv s="2">
    <v>720</v>
    <v>8</v>
    <v>4611</v>
    <v>0</v>
    <v>Image of Decatur</v>
  </rv>
  <rv s="1">
    <fb>39.851666999999999</fb>
    <v>12</v>
  </rv>
  <rv s="3">
    <v>569</v>
  </rv>
  <rv s="4">
    <v>https://www.bing.com/search?q=decatur+illinois&amp;form=skydnc</v>
    <v>Learn more on Bing</v>
  </rv>
  <rv s="1">
    <fb>-88.944166999999993</fb>
    <v>12</v>
  </rv>
  <rv s="1">
    <fb>71290</fb>
    <v>10</v>
  </rv>
  <rv s="5">
    <v>#VALUE!</v>
    <v>en-US</v>
    <v>f7fdebb7-d056-4e79-a376-bb9f6b5ecc6e</v>
    <v>536870912</v>
    <v>1</v>
    <v>4610</v>
    <v>4</v>
    <v>Decatur</v>
    <v>20</v>
    <v>21</v>
    <v>Map</v>
    <v>8</v>
    <v>9</v>
    <v>702</v>
    <v>7601</v>
    <v>7602</v>
    <v>4</v>
    <v>Decatur is the largest city and the county seat of Macon County in the U.S. state of Illinois, with a population of 76,122 as of the 2010 Census. The city was founded in 1829 and is situated along the Sangamon River and Lake Decatur in Central Illinois. Decatur's estimated population for 2019 was 70,746. Decatur is the seventeenth-most populous city in Illinois Decatur is listed by the United States Census Bureau as number 3 in "The 15 Fastest-Declining Large Cities" which showed a 7.1% population loss of from 2010 to 2019.</v>
    <v>7603</v>
    <v>7604</v>
    <v>7605</v>
    <v>7606</v>
    <v>7607</v>
    <v>Decatur</v>
    <v>7608</v>
    <v>11</v>
    <v>Decatur</v>
    <v>mdp/vdpid/5477897689473482753</v>
  </rv>
  <rv s="0">
    <v>536870912</v>
    <v>North Port</v>
    <v>7e092747-a071-b544-ebe8-15bd8467344c</v>
    <v>en-US</v>
    <v>Map</v>
  </rv>
  <rv s="0">
    <v>536870912</v>
    <v>Sarasota County</v>
    <v>dbab792e-d21c-9366-9e0c-6e5fc4ee053c</v>
    <v>en-US</v>
    <v>Map</v>
  </rv>
  <rv s="1">
    <fb>195.80310114100001</fb>
    <v>10</v>
  </rv>
  <rv s="2">
    <v>721</v>
    <v>8</v>
    <v>4617</v>
    <v>0</v>
    <v>Image of North Port</v>
  </rv>
  <rv s="1">
    <fb>27.066110999999999</fb>
    <v>12</v>
  </rv>
  <rv s="4">
    <v>https://www.bing.com/search?q=north+port+florida&amp;form=skydnc</v>
    <v>Learn more on Bing</v>
  </rv>
  <rv s="1">
    <fb>-82.171943999999996</fb>
    <v>12</v>
  </rv>
  <rv s="1">
    <fb>68628</fb>
    <v>10</v>
  </rv>
  <rv s="9">
    <v>#VALUE!</v>
    <v>en-US</v>
    <v>7e092747-a071-b544-ebe8-15bd8467344c</v>
    <v>536870912</v>
    <v>1</v>
    <v>4616</v>
    <v>75</v>
    <v>North Port</v>
    <v>20</v>
    <v>21</v>
    <v>Map</v>
    <v>8</v>
    <v>9</v>
    <v>3139</v>
    <v>7611</v>
    <v>7612</v>
    <v>4</v>
    <v>North Port is a city located in Sarasota County, Florida, United States. The population was 57,357 at the 2010 US Census. It is part of the North Port–Bradenton–Sarasota Metropolitan Statistical Area. It was originally developed by General Development Corporation as the northern / Sarasota County portion of its Port Charlotte development, the other portion located in the adjacent Charlotte County. GDC dubbed the city North Port Charlotte, and it was incorporated under that name through a special act of the Florida Legislature in 1959. By referendum in 1974, the city's residents approved a change to its name as North Port, dropping Charlotte from its name to proclaim the city as a separate identity. It is home to the Little Salt Spring, an archaeological and paleontological site owned by the University of Miami.</v>
    <v>7613</v>
    <v>7614</v>
    <v>7615</v>
    <v>7616</v>
    <v>North Port</v>
    <v>7617</v>
    <v>599</v>
    <v>North Port</v>
    <v>mdp/vdpid/5501399237117607937</v>
  </rv>
  <rv s="0">
    <v>536870912</v>
    <v>North Richland Hills</v>
    <v>46476f88-8b27-4b18-98da-17b304f8e0f9</v>
    <v>en-US</v>
    <v>Map</v>
  </rv>
  <rv s="2">
    <v>722</v>
    <v>8</v>
    <v>4623</v>
    <v>0</v>
    <v>Image of North Richland Hills</v>
  </rv>
  <rv s="1">
    <fb>32.855556</fb>
    <v>12</v>
  </rv>
  <rv s="4">
    <v>https://www.bing.com/search?q=north+richland+hills+texas&amp;form=skydnc</v>
    <v>Learn more on Bing</v>
  </rv>
  <rv s="1">
    <fb>-97.218056000000004</fb>
    <v>12</v>
  </rv>
  <rv s="1">
    <fb>70836</fb>
    <v>10</v>
  </rv>
  <rv s="9">
    <v>#VALUE!</v>
    <v>en-US</v>
    <v>46476f88-8b27-4b18-98da-17b304f8e0f9</v>
    <v>536870912</v>
    <v>1</v>
    <v>4622</v>
    <v>75</v>
    <v>North Richland Hills</v>
    <v>20</v>
    <v>21</v>
    <v>Map</v>
    <v>8</v>
    <v>9</v>
    <v>2272</v>
    <v>3181</v>
    <v>6460</v>
    <v>4</v>
    <v>North Richland Hills, commonly known as NRH, is a city inside Tarrant County, Texas, United States, and a mid-to-high end suburb of Fort Worth. The population was 63,343 at the 2010 census, making it the third largest city in Tarrant County. In 2006, North Richland Hills was selected as one of the "Top 100 Best Places to live in America" according to Money magazine and in 2016, the Dallas Morning News ranked North Richland Hills #9 on its list of best Dallas-Fort Worth neighborhoods. Major streets and highways include FM 1938, Mid Cities Boulevard, Bedford-Euless Road, Interstate Highway 820, North Tarrant Parkway, FM 3029 and TX SH 26. It is home to the Birdville Independent School District and the northern portion is served by Keller ISD.</v>
    <v>7620</v>
    <v>7621</v>
    <v>7622</v>
    <v>7623</v>
    <v>North Richland Hills</v>
    <v>7624</v>
    <v>11</v>
    <v>North Richland Hills</v>
    <v>mdp/vdpid/5107764489516744705</v>
  </rv>
  <rv s="0">
    <v>536870912</v>
    <v>Greenville</v>
    <v>a6ad4876-c14c-dfc4-f373-db61e8e43648</v>
    <v>en-US</v>
    <v>Map</v>
  </rv>
  <rv s="0">
    <v>536870912</v>
    <v>Greenville County</v>
    <v>07b6376b-3d1e-906d-bf70-7634a6800031</v>
    <v>en-US</v>
    <v>Map</v>
  </rv>
  <rv s="1">
    <fb>67.7</fb>
    <v>10</v>
  </rv>
  <rv s="2">
    <v>723</v>
    <v>8</v>
    <v>4630</v>
    <v>0</v>
    <v>Image of Greenville</v>
  </rv>
  <rv s="1">
    <fb>34.844444000000003</fb>
    <v>12</v>
  </rv>
  <rv s="0">
    <v>805306368</v>
    <v>Knox H. White (Mayor)</v>
    <v>637fdc5e-f9f4-fecf-27ec-75e8c841a0f8</v>
    <v>en-US</v>
    <v>Generic</v>
  </rv>
  <rv s="3">
    <v>570</v>
  </rv>
  <rv s="4">
    <v>https://www.bing.com/search?q=greenville+south+carolina&amp;form=skydnc</v>
    <v>Learn more on Bing</v>
  </rv>
  <rv s="1">
    <fb>-82.385555999999994</fb>
    <v>12</v>
  </rv>
  <rv s="1">
    <fb>68563</fb>
    <v>10</v>
  </rv>
  <rv s="5">
    <v>#VALUE!</v>
    <v>en-US</v>
    <v>a6ad4876-c14c-dfc4-f373-db61e8e43648</v>
    <v>536870912</v>
    <v>1</v>
    <v>4629</v>
    <v>4</v>
    <v>Greenville</v>
    <v>20</v>
    <v>21</v>
    <v>Map</v>
    <v>8</v>
    <v>9</v>
    <v>4901</v>
    <v>7627</v>
    <v>7628</v>
    <v>4</v>
    <v>Greenville is a city in and the seat of Greenville County, South Carolina, United States. The city's mayor is Knox H. White, who has been in that position since December 1995. With an estimated population of 70,635 as of 2019, it is the sixth-largest city in the state. The population of the surrounding area was 400,492 as of 2010, making it the third-largest urban area in South Carolina as well as the fastest growing. Greenville is the largest city in the Greenville-Anderson-Mauldin Metropolitan Statistical Area. The MSA had a population of 920,477 in 2019, making it the largest in South Carolina and the third largest in the Carolinas. Greenville is the largest city in the Greenville-Spartanburg-Anderson Combined Statistical Area, a 10-county region of northwestern South Carolina known as "The Upstate". According to United States Census Bureau, the CSA had a population of 1,475,235 as of 2019, making it the largest CSA in the state. Greenville is located approximately halfway between Atlanta, Georgia and Charlotte, North Carolina, along Interstate 85, and its metropolitan area also includes Interstates 185 and 385. Greenville was the fourth fastest-growing city in the United States between 2015 and 2016, according to the U.S. Census Bureau.</v>
    <v>7629</v>
    <v>7630</v>
    <v>7632</v>
    <v>7633</v>
    <v>7634</v>
    <v>Greenville</v>
    <v>7635</v>
    <v>599</v>
    <v>Greenville</v>
    <v>mdp/vdpid/5484697494078095361</v>
  </rv>
  <rv s="0">
    <v>536870912</v>
    <v>Bowling Green</v>
    <v>3419c2aa-4335-2ddd-78c3-19db5df6f65f</v>
    <v>en-US</v>
    <v>Map</v>
  </rv>
  <rv s="0">
    <v>536870912</v>
    <v>Warren County</v>
    <v>fb28319b-78ff-4988-08d7-81b1c70c7e55</v>
    <v>en-US</v>
    <v>Map</v>
  </rv>
  <rv s="1">
    <fb>92.203576728000002</fb>
    <v>10</v>
  </rv>
  <rv s="2">
    <v>724</v>
    <v>8</v>
    <v>4636</v>
    <v>0</v>
    <v>Image of Bowling Green</v>
  </rv>
  <rv s="1">
    <fb>36.981667000000002</fb>
    <v>12</v>
  </rv>
  <rv s="3">
    <v>571</v>
  </rv>
  <rv s="4">
    <v>https://www.bing.com/search?q=bowling+green+kentucky&amp;form=skydnc</v>
    <v>Learn more on Bing</v>
  </rv>
  <rv s="1">
    <fb>-86.444444000000004</fb>
    <v>12</v>
  </rv>
  <rv s="1">
    <fb>68401</fb>
    <v>10</v>
  </rv>
  <rv s="5">
    <v>#VALUE!</v>
    <v>en-US</v>
    <v>3419c2aa-4335-2ddd-78c3-19db5df6f65f</v>
    <v>536870912</v>
    <v>1</v>
    <v>4635</v>
    <v>4</v>
    <v>Bowling Green</v>
    <v>20</v>
    <v>21</v>
    <v>Map</v>
    <v>8</v>
    <v>9</v>
    <v>1001</v>
    <v>7638</v>
    <v>7639</v>
    <v>4</v>
    <v>Bowling Green is a home rule-class city and the county seat of Warren County, Kentucky, United States. As of 2019, its population of 70,543 made it the third-most-populous city in the state, after Louisville and Lexington; its metropolitan area, which is the fourth largest in the state after Louisville, Lexington, and Northern Kentucky, had an estimated population of 179,240; and the combined statistical area it shares with Glasgow has an estimated population of 233,560.</v>
    <v>7640</v>
    <v>7641</v>
    <v>7642</v>
    <v>7643</v>
    <v>7644</v>
    <v>Bowling Green</v>
    <v>7645</v>
    <v>11</v>
    <v>Bowling Green</v>
    <v>mdp/vdpid/5481836283955249153</v>
  </rv>
  <rv s="0">
    <v>536870912</v>
    <v>Broomfield</v>
    <v>dd4cdc31-900a-fb77-fc3f-9976d389a463</v>
    <v>en-US</v>
    <v>Map</v>
  </rv>
  <rv s="1">
    <fb>71.224673034199995</fb>
    <v>10</v>
  </rv>
  <rv s="2">
    <v>725</v>
    <v>8</v>
    <v>4641</v>
    <v>0</v>
    <v>Image of Broomfield</v>
  </rv>
  <rv s="4">
    <v>https://www.bing.com/search?q=broomfield+colorado&amp;form=skydnc</v>
    <v>Learn more on Bing</v>
  </rv>
  <rv s="1">
    <fb>69267</fb>
    <v>10</v>
  </rv>
  <rv s="13">
    <v>#VALUE!</v>
    <v>en-US</v>
    <v>dd4cdc31-900a-fb77-fc3f-9976d389a463</v>
    <v>536870912</v>
    <v>1</v>
    <v>4640</v>
    <v>337</v>
    <v>Broomfield</v>
    <v>33</v>
    <v>21</v>
    <v>Map</v>
    <v>8</v>
    <v>9</v>
    <v>529</v>
    <v>7648</v>
    <v>4</v>
    <v>The City and County of Broomfield is a consolidated city and county located in the U.S. State of Colorado. Broomfield has a consolidated government which operates under Article XX, Sections 10-13 of the Constitution of the State of Colorado. Broomfield is a part of the Denver–Aurora–Lakewood, CO Metropolitan Statistical Area. Its population was 55,889 at the 2010 United States Census., making it the 16th most populous municipality and the 13th most populous county in Colorado.</v>
    <v>7649</v>
    <v>7650</v>
    <v>Broomfield</v>
    <v>7651</v>
    <v>538</v>
    <v>Broomfield</v>
    <v>mdp/vdpid/5083941056672694273</v>
  </rv>
  <rv s="0">
    <v>536870912</v>
    <v>Marysville</v>
    <v>cda215d4-f5f2-5e1b-e63b-5dfc35b7c5f3</v>
    <v>en-US</v>
    <v>Map</v>
  </rv>
  <rv s="1">
    <fb>54.23</fb>
    <v>10</v>
  </rv>
  <rv s="2">
    <v>726</v>
    <v>8</v>
    <v>4648</v>
    <v>0</v>
    <v>Image of Marysville</v>
  </rv>
  <rv s="1">
    <fb>48.062778000000002</fb>
    <v>12</v>
  </rv>
  <rv s="3">
    <v>572</v>
  </rv>
  <rv s="4">
    <v>https://www.bing.com/search?q=marysville+washington&amp;form=skydnc</v>
    <v>Learn more on Bing</v>
  </rv>
  <rv s="1">
    <fb>-122.16333299999999</fb>
    <v>12</v>
  </rv>
  <rv s="1">
    <fb>69779</fb>
    <v>10</v>
  </rv>
  <rv s="5">
    <v>#VALUE!</v>
    <v>en-US</v>
    <v>cda215d4-f5f2-5e1b-e63b-5dfc35b7c5f3</v>
    <v>536870912</v>
    <v>1</v>
    <v>4647</v>
    <v>4</v>
    <v>Marysville</v>
    <v>20</v>
    <v>21</v>
    <v>Map</v>
    <v>8</v>
    <v>9</v>
    <v>2699</v>
    <v>5488</v>
    <v>7654</v>
    <v>4</v>
    <v>Marysville is a city in Snohomish County, Washington, United States, part of the Seattle metropolitan area. The city is located 35 miles north of Seattle, adjacent to Everett on the north side of the Snohomish River delta. It is the second-largest city in Snohomish County after Everett, with a population of 60,020 in the 2010 U.S. census. As of 2015, Marysville is also the fastest-growing city in Washington state, growing at an annual rate of 2.5 percent.</v>
    <v>7655</v>
    <v>7656</v>
    <v>7657</v>
    <v>7658</v>
    <v>7659</v>
    <v>Marysville</v>
    <v>7660</v>
    <v>307</v>
    <v>Marysville</v>
    <v>mdp/vdpid/4859896021972418561</v>
  </rv>
  <rv s="0">
    <v>536870912</v>
    <v>Walnut Creek</v>
    <v>7934c790-4854-4dc0-96eb-929b3951ccee</v>
    <v>en-US</v>
    <v>Map</v>
  </rv>
  <rv s="1">
    <fb>51.201000000000001</fb>
    <v>10</v>
  </rv>
  <rv s="2">
    <v>727</v>
    <v>8</v>
    <v>4654</v>
    <v>0</v>
    <v>Image of Walnut Creek</v>
  </rv>
  <rv s="1">
    <fb>37.906388999999997</fb>
    <v>12</v>
  </rv>
  <rv s="3">
    <v>573</v>
  </rv>
  <rv s="4">
    <v>https://www.bing.com/search?q=walnut+creek+california&amp;form=skydnc</v>
    <v>Learn more on Bing</v>
  </rv>
  <rv s="1">
    <fb>-122.065</fb>
    <v>12</v>
  </rv>
  <rv s="1">
    <fb>69825</fb>
    <v>10</v>
  </rv>
  <rv s="5">
    <v>#VALUE!</v>
    <v>en-US</v>
    <v>7934c790-4854-4dc0-96eb-929b3951ccee</v>
    <v>536870912</v>
    <v>1</v>
    <v>4653</v>
    <v>4</v>
    <v>Walnut Creek</v>
    <v>20</v>
    <v>21</v>
    <v>Map</v>
    <v>8</v>
    <v>9</v>
    <v>298</v>
    <v>380</v>
    <v>7663</v>
    <v>4</v>
    <v>Walnut Creek is a city in Contra Costa County, California, United States, located in the East Bay region of the San Francisco Bay Area, about 16 miles east of the city of Oakland. With a total estimated population of 70,166, Walnut Creek serves as a hub for its neighboring cities because of its location at the junction of the highways from Sacramento and San Jose and San Francisco/Oakland and its accessibility by BART. Its active downtown neighborhood features hundred-year-old buildings and extensive high-end retail establishments, restaurants and entertainment venues.</v>
    <v>7664</v>
    <v>7665</v>
    <v>7666</v>
    <v>7667</v>
    <v>7668</v>
    <v>Walnut Creek</v>
    <v>7669</v>
    <v>307</v>
    <v>Walnut Creek</v>
    <v>mdp/vdpid/5057967707652096001</v>
  </rv>
  <rv s="0">
    <v>536870912</v>
    <v>Camarillo</v>
    <v>02ae47fe-7408-af32-05b0-6da502cfc6a0</v>
    <v>en-US</v>
    <v>Map</v>
  </rv>
  <rv s="1">
    <fb>50.616999999999997</fb>
    <v>10</v>
  </rv>
  <rv s="2">
    <v>728</v>
    <v>8</v>
    <v>4661</v>
    <v>0</v>
    <v>Image of Camarillo</v>
  </rv>
  <rv s="1">
    <fb>34.233333000000002</fb>
    <v>12</v>
  </rv>
  <rv s="4">
    <v>https://www.bing.com/search?q=camarillo+california&amp;form=skydnc</v>
    <v>Learn more on Bing</v>
  </rv>
  <rv s="1">
    <fb>-119.033333</fb>
    <v>12</v>
  </rv>
  <rv s="1">
    <fb>69127</fb>
    <v>10</v>
  </rv>
  <rv s="9">
    <v>#VALUE!</v>
    <v>en-US</v>
    <v>02ae47fe-7408-af32-05b0-6da502cfc6a0</v>
    <v>536870912</v>
    <v>1</v>
    <v>4660</v>
    <v>75</v>
    <v>Camarillo</v>
    <v>20</v>
    <v>21</v>
    <v>Map</v>
    <v>8</v>
    <v>9</v>
    <v>298</v>
    <v>4081</v>
    <v>7672</v>
    <v>4</v>
    <v>Camarillo is a city in Ventura County in the U.S. state of California. As of the 2010 United States Census, the population was 65,201, an increase of 8,117 from the 57,084 counted in the 2000 Census. Camarillo is named for brothers Juan and Adolfo Camarillo, prominent Californios who owned Rancho Calleguas and founded the city. The city is home to California State University, Channel Islands, housed on the former grounds of the Camarillo State Hospital.</v>
    <v>7673</v>
    <v>7674</v>
    <v>7675</v>
    <v>7676</v>
    <v>Camarillo</v>
    <v>7677</v>
    <v>307</v>
    <v>Camarillo</v>
    <v>mdp/vdpid/5059737892516003841</v>
  </rv>
  <rv s="0">
    <v>536870912</v>
    <v>Lynwood</v>
    <v>975745e1-9a31-4525-8681-1c80bc56f1ee</v>
    <v>en-US</v>
    <v>Map</v>
  </rv>
  <rv s="1">
    <fb>12.536</fb>
    <v>10</v>
  </rv>
  <rv s="2">
    <v>729</v>
    <v>8</v>
    <v>4668</v>
    <v>0</v>
    <v>Image of Lynwood</v>
  </rv>
  <rv s="1">
    <fb>33.924722000000003</fb>
    <v>12</v>
  </rv>
  <rv s="4">
    <v>https://www.bing.com/search?q=lynwood+california&amp;form=skydnc</v>
    <v>Learn more on Bing</v>
  </rv>
  <rv s="1">
    <fb>-118.201944</fb>
    <v>12</v>
  </rv>
  <rv s="1">
    <fb>70504</fb>
    <v>10</v>
  </rv>
  <rv s="9">
    <v>#VALUE!</v>
    <v>en-US</v>
    <v>975745e1-9a31-4525-8681-1c80bc56f1ee</v>
    <v>536870912</v>
    <v>1</v>
    <v>4667</v>
    <v>75</v>
    <v>Lynwood</v>
    <v>20</v>
    <v>21</v>
    <v>Map</v>
    <v>8</v>
    <v>9</v>
    <v>298</v>
    <v>299</v>
    <v>7680</v>
    <v>4</v>
    <v>Lynwood is a city in Los Angeles County, California. As of the 2010 census, the city had a total population of 69,772, down from 69,845 at the 2000 census. Lynwood is located near South Gate and Compton in the central portion of the Los Angeles Basin. Incorporated in 1921, the city is named for Lynn Wood Sessions, wife of a local dairyman, Charles Sessions. The local railroad siding and later Pacific Electric Railway station were named after the dairy.</v>
    <v>7681</v>
    <v>7682</v>
    <v>7683</v>
    <v>7684</v>
    <v>Lynwood</v>
    <v>7685</v>
    <v>307</v>
    <v>Lynwood</v>
    <v>mdp/vdpid/5059792586626039809</v>
  </rv>
  <rv s="0">
    <v>536870912</v>
    <v>Lehi</v>
    <v>c33ed16f-cb6b-5273-329c-58b29e05a70e</v>
    <v>en-US</v>
    <v>Map</v>
  </rv>
  <rv s="1">
    <fb>69.099999999999994</fb>
    <v>10</v>
  </rv>
  <rv s="2">
    <v>730</v>
    <v>8</v>
    <v>4674</v>
    <v>0</v>
    <v>Image of Lehi</v>
  </rv>
  <rv s="1">
    <fb>40.387875999999999</fb>
    <v>12</v>
  </rv>
  <rv s="3">
    <v>574</v>
  </rv>
  <rv s="4">
    <v>https://www.bing.com/search?q=lehi+utah&amp;form=skydnc</v>
    <v>Learn more on Bing</v>
  </rv>
  <rv s="1">
    <fb>-111.84916699999999</fb>
    <v>12</v>
  </rv>
  <rv s="1">
    <fb>66037</fb>
    <v>10</v>
  </rv>
  <rv s="5">
    <v>#VALUE!</v>
    <v>en-US</v>
    <v>c33ed16f-cb6b-5273-329c-58b29e05a70e</v>
    <v>536870912</v>
    <v>1</v>
    <v>4673</v>
    <v>4</v>
    <v>Lehi</v>
    <v>20</v>
    <v>21</v>
    <v>Map</v>
    <v>8</v>
    <v>9</v>
    <v>2621</v>
    <v>5291</v>
    <v>7688</v>
    <v>4</v>
    <v>Lehi is a city in Utah County, Utah, United States. It is named after Lehi, a prophet in the Book of Mormon. The population was 47,407 at the 2010 census, up from 19,028 in 2000. A more recent 2019 estimate reports a population of 69,724. The rapid growth in Lehi is due, in part, to the rapid development of the tech industry region known as Silicon Slopes. The center of population of Utah is located in Lehi.</v>
    <v>7689</v>
    <v>7690</v>
    <v>7691</v>
    <v>7692</v>
    <v>7693</v>
    <v>Lehi</v>
    <v>7694</v>
    <v>538</v>
    <v>Lehi</v>
    <v>mdp/vdpid/5081497016001888257</v>
  </rv>
  <rv s="0">
    <v>536870912</v>
    <v>Passaic</v>
    <v>58637359-3018-4929-af31-3ed5b8b5c19b</v>
    <v>en-US</v>
    <v>Map</v>
  </rv>
  <rv s="1">
    <fb>8.4009999999999998</fb>
    <v>10</v>
  </rv>
  <rv s="2">
    <v>731</v>
    <v>8</v>
    <v>4680</v>
    <v>0</v>
    <v>Image of Passaic</v>
  </rv>
  <rv s="1">
    <fb>40.856413000000003</fb>
    <v>12</v>
  </rv>
  <rv s="3">
    <v>575</v>
  </rv>
  <rv s="4">
    <v>https://www.bing.com/search?q=passaic+new+jersey&amp;form=skydnc</v>
    <v>Learn more on Bing</v>
  </rv>
  <rv s="1">
    <fb>-74.126940000000005</fb>
    <v>12</v>
  </rv>
  <rv s="1">
    <fb>69948</fb>
    <v>10</v>
  </rv>
  <rv s="5">
    <v>#VALUE!</v>
    <v>en-US</v>
    <v>58637359-3018-4929-af31-3ed5b8b5c19b</v>
    <v>536870912</v>
    <v>1</v>
    <v>4679</v>
    <v>4</v>
    <v>Passaic</v>
    <v>20</v>
    <v>21</v>
    <v>Map</v>
    <v>8</v>
    <v>9</v>
    <v>1679</v>
    <v>4711</v>
    <v>7697</v>
    <v>4</v>
    <v>Passaic is a city in Passaic County, New Jersey, United States. As of the 2010 United States Census, the city had a total population of 69,781, maintaining its status as the 15th largest municipality in New Jersey with an increase of 1,920 residents from the 2000 Census population of 67,861, which had in turn increased by 9,820 from the 58,041 counted in the 1990 Census. The Census Bureau's Population Estimates Program calculated that the city's population was 69,703 in 2019, ranking the city the 524th-most-populous in the country. Among cities with more than 50,000 people, Passaic is the fifth-most-densely-populated municipality in the United States, with more than 22,000 people per square mile.</v>
    <v>7698</v>
    <v>7699</v>
    <v>7700</v>
    <v>7701</v>
    <v>7702</v>
    <v>Passaic</v>
    <v>7703</v>
    <v>599</v>
    <v>Passaic</v>
    <v>mdp/vdpid/5487316351913558017</v>
  </rv>
  <rv s="0">
    <v>536870912</v>
    <v>Homestead</v>
    <v>7becde33-fedb-4fd6-4717-a11e7a4615f9</v>
    <v>en-US</v>
    <v>Map</v>
  </rv>
  <rv s="1">
    <fb>37.295828788800002</fb>
    <v>10</v>
  </rv>
  <rv s="2">
    <v>732</v>
    <v>8</v>
    <v>4685</v>
    <v>0</v>
    <v>Image of Homestead</v>
  </rv>
  <rv s="1">
    <fb>25.471188999999999</fb>
    <v>12</v>
  </rv>
  <rv s="3">
    <v>576</v>
  </rv>
  <rv s="4">
    <v>https://www.bing.com/search?q=homestead+florida&amp;form=skydnc</v>
    <v>Learn more on Bing</v>
  </rv>
  <rv s="1">
    <fb>-80.468121999999994</fb>
    <v>12</v>
  </rv>
  <rv s="1">
    <fb>70477</fb>
    <v>10</v>
  </rv>
  <rv s="5">
    <v>#VALUE!</v>
    <v>en-US</v>
    <v>7becde33-fedb-4fd6-4717-a11e7a4615f9</v>
    <v>536870912</v>
    <v>1</v>
    <v>4684</v>
    <v>4</v>
    <v>Homestead</v>
    <v>20</v>
    <v>21</v>
    <v>Map</v>
    <v>8</v>
    <v>9</v>
    <v>3139</v>
    <v>3520</v>
    <v>7706</v>
    <v>4</v>
    <v>Homestead is a city within Miami-Dade County in the U.S. state of Florida, between Biscayne National Park to the east and Everglades National Park to the west. Homestead is primarily a Miami suburb and a major agricultural area. It is a principal city of the Miami metropolitan area, which was home to an estimated 6,012,331 people at the 2015 census.</v>
    <v>7707</v>
    <v>7708</v>
    <v>7709</v>
    <v>7710</v>
    <v>7711</v>
    <v>Homestead</v>
    <v>7712</v>
    <v>599</v>
    <v>Homestead</v>
    <v>mdp/vdpid/5502127775105941505</v>
  </rv>
  <rv s="0">
    <v>536870912</v>
    <v>Delray Beach</v>
    <v>6f9f7246-dbb4-eafa-89c9-fb41d5996ca8</v>
    <v>en-US</v>
    <v>Map</v>
  </rv>
  <rv s="1">
    <fb>41.15</fb>
    <v>10</v>
  </rv>
  <rv s="2">
    <v>733</v>
    <v>8</v>
    <v>4691</v>
    <v>0</v>
    <v>Image of Delray Beach</v>
  </rv>
  <rv s="1">
    <fb>26.459167000000001</fb>
    <v>12</v>
  </rv>
  <rv s="3">
    <v>577</v>
  </rv>
  <rv s="4">
    <v>https://www.bing.com/search?q=delray+beach+florida&amp;form=skydnc</v>
    <v>Learn more on Bing</v>
  </rv>
  <rv s="1">
    <fb>-80.083055999999999</fb>
    <v>12</v>
  </rv>
  <rv s="1">
    <fb>69358</fb>
    <v>10</v>
  </rv>
  <rv s="5">
    <v>#VALUE!</v>
    <v>en-US</v>
    <v>6f9f7246-dbb4-eafa-89c9-fb41d5996ca8</v>
    <v>536870912</v>
    <v>1</v>
    <v>4690</v>
    <v>4</v>
    <v>Delray Beach</v>
    <v>20</v>
    <v>21</v>
    <v>Map</v>
    <v>8</v>
    <v>9</v>
    <v>3139</v>
    <v>5469</v>
    <v>7715</v>
    <v>4</v>
    <v>Delray Beach is a city in Palm Beach County, Florida, United States. The population of Delray Beach was estimated at 69,451 in 2019, up from 60,522 according to the 2010 United States Census. Located 52 miles north of Miami, Delray Beach is in the Miami metropolitan area, which was home to an estimated 6,198,782 people in 2018.</v>
    <v>7716</v>
    <v>7717</v>
    <v>7718</v>
    <v>7719</v>
    <v>7720</v>
    <v>Delray Beach</v>
    <v>7721</v>
    <v>599</v>
    <v>Delray Beach</v>
    <v>mdp/vdpid/5502137043695697921</v>
  </rv>
  <rv s="0">
    <v>536870912</v>
    <v>Davis</v>
    <v>8ecb8ef2-8916-84e8-b639-ecfb287c259c</v>
    <v>en-US</v>
    <v>Map</v>
  </rv>
  <rv s="0">
    <v>536870912</v>
    <v>Yolo County</v>
    <v>ce3c30e2-56ff-5198-048e-3f947f7011c1</v>
    <v>en-US</v>
    <v>Map</v>
  </rv>
  <rv s="1">
    <fb>25.69</fb>
    <v>10</v>
  </rv>
  <rv s="2">
    <v>734</v>
    <v>8</v>
    <v>4697</v>
    <v>0</v>
    <v>Image of Davis</v>
  </rv>
  <rv s="1">
    <fb>38.553888999999998</fb>
    <v>12</v>
  </rv>
  <rv s="3">
    <v>578</v>
  </rv>
  <rv s="4">
    <v>https://www.bing.com/search?q=city+of+davis&amp;form=skydnc</v>
    <v>Learn more on Bing</v>
  </rv>
  <rv s="1">
    <fb>-121.738056</fb>
    <v>12</v>
  </rv>
  <rv s="1">
    <fb>69289</fb>
    <v>10</v>
  </rv>
  <rv s="5">
    <v>#VALUE!</v>
    <v>en-US</v>
    <v>8ecb8ef2-8916-84e8-b639-ecfb287c259c</v>
    <v>536870912</v>
    <v>1</v>
    <v>4696</v>
    <v>4</v>
    <v>Davis</v>
    <v>20</v>
    <v>21</v>
    <v>Map</v>
    <v>8</v>
    <v>9</v>
    <v>298</v>
    <v>7724</v>
    <v>7725</v>
    <v>4</v>
    <v>Davis, known prior to 1907 as Davisville, is a city in the U.S. state of California and the most populous city in Yolo County. It had a population of 65,622 in 2010, not including the on-campus population of the University of California, Davis, which was over 9,400 in 2016. As of 2019, there were 38,369 students enrolled at the university.</v>
    <v>7726</v>
    <v>7727</v>
    <v>7728</v>
    <v>7729</v>
    <v>7730</v>
    <v>Davis</v>
    <v>7731</v>
    <v>307</v>
    <v>Davis</v>
    <v>mdp/vdpid/5057765681869619201</v>
  </rv>
  <rv s="0">
    <v>536870912</v>
    <v>Lake Elsinore</v>
    <v>6ce9a40e-685e-4f0d-bbcb-58237379aba3</v>
    <v>en-US</v>
    <v>Map</v>
  </rv>
  <rv s="1">
    <fb>107.97</fb>
    <v>10</v>
  </rv>
  <rv s="2">
    <v>735</v>
    <v>8</v>
    <v>4704</v>
    <v>0</v>
    <v>Image of Lake Elsinore</v>
  </rv>
  <rv s="1">
    <fb>33.668036999999998</fb>
    <v>12</v>
  </rv>
  <rv s="3">
    <v>579</v>
  </rv>
  <rv s="4">
    <v>https://www.bing.com/search?q=lake+elsinore+california&amp;form=skydnc</v>
    <v>Learn more on Bing</v>
  </rv>
  <rv s="1">
    <fb>-117.327673</fb>
    <v>12</v>
  </rv>
  <rv s="1">
    <fb>68183</fb>
    <v>10</v>
  </rv>
  <rv s="5">
    <v>#VALUE!</v>
    <v>en-US</v>
    <v>6ce9a40e-685e-4f0d-bbcb-58237379aba3</v>
    <v>536870912</v>
    <v>1</v>
    <v>4703</v>
    <v>4</v>
    <v>Lake Elsinore</v>
    <v>20</v>
    <v>21</v>
    <v>Map</v>
    <v>8</v>
    <v>9</v>
    <v>298</v>
    <v>3640</v>
    <v>7734</v>
    <v>4</v>
    <v>Lake Elsinore is a city in western Riverside County, California, United States. Established as a city in 1888, it is on the shore of Lake Elsinore, a natural freshwater lake about 3,000 acres in size. The city has grown from a small resort town in the late 19th and early 20th centuries to a population of well above 60,000 as of 2017.</v>
    <v>7735</v>
    <v>7736</v>
    <v>7737</v>
    <v>7738</v>
    <v>7739</v>
    <v>Lake Elsinore</v>
    <v>7740</v>
    <v>307</v>
    <v>Lake Elsinore</v>
    <v>mdp/vdpid/5073341082738098177</v>
  </rv>
  <rv s="0">
    <v>536870912</v>
    <v>Daytona Beach</v>
    <v>1e833357-6e2d-7714-9ba3-f8f36266c21c</v>
    <v>en-US</v>
    <v>Map</v>
  </rv>
  <rv s="1">
    <fb>168.167928004</fb>
    <v>10</v>
  </rv>
  <rv s="2">
    <v>736</v>
    <v>8</v>
    <v>4710</v>
    <v>0</v>
    <v>Image of Daytona Beach</v>
  </rv>
  <rv s="1">
    <fb>29.207056099999999</fb>
    <v>12</v>
  </rv>
  <rv s="3">
    <v>580</v>
  </rv>
  <rv s="4">
    <v>https://www.bing.com/search?q=daytona+beach+florida&amp;form=skydnc</v>
    <v>Learn more on Bing</v>
  </rv>
  <rv s="1">
    <fb>-81.020738499999993</fb>
    <v>12</v>
  </rv>
  <rv s="1">
    <fb>68866</fb>
    <v>10</v>
  </rv>
  <rv s="5">
    <v>#VALUE!</v>
    <v>en-US</v>
    <v>1e833357-6e2d-7714-9ba3-f8f36266c21c</v>
    <v>536870912</v>
    <v>1</v>
    <v>4709</v>
    <v>4</v>
    <v>Daytona Beach</v>
    <v>20</v>
    <v>21</v>
    <v>Map</v>
    <v>8</v>
    <v>9</v>
    <v>3139</v>
    <v>6276</v>
    <v>7743</v>
    <v>4</v>
    <v>Daytona Beach is a city in Volusia County, Florida, United States. It lies approximately 51 miles northeast of Orlando, 86 miles southeast of Jacksonville, and 265 miles northwest of Miami. As of the 2010 U.S. Census, it had a population of 61,005. It is a principal city of the Deltona–Daytona Beach–Ormond Beach metropolitan area, which was home to 600,756 people as of 2013. Daytona Beach is also a principal city of the Fun Coast region of Florida.</v>
    <v>7744</v>
    <v>7745</v>
    <v>7746</v>
    <v>7747</v>
    <v>7748</v>
    <v>Daytona Beach</v>
    <v>7749</v>
    <v>599</v>
    <v>Daytona Beach</v>
    <v>mdp/vdpid/5498628983211687937</v>
  </rv>
  <rv s="0">
    <v>536870912</v>
    <v>Dothan</v>
    <v>77cc664a-117d-4d5d-8186-9133bb2c8635</v>
    <v>en-US</v>
    <v>Map</v>
  </rv>
  <rv s="0">
    <v>536870912</v>
    <v>Houston County</v>
    <v>e0e66202-7ede-57b5-4b08-7f7eb6754875</v>
    <v>en-US</v>
    <v>Map</v>
  </rv>
  <rv s="1">
    <fb>224.81096797699999</fb>
    <v>10</v>
  </rv>
  <rv s="2">
    <v>737</v>
    <v>8</v>
    <v>4717</v>
    <v>0</v>
    <v>Image of Dothan</v>
  </rv>
  <rv s="1">
    <fb>31.227222000000001</fb>
    <v>12</v>
  </rv>
  <rv s="3">
    <v>581</v>
  </rv>
  <rv s="4">
    <v>https://www.bing.com/search?q=dothan+alabama&amp;form=skydnc</v>
    <v>Learn more on Bing</v>
  </rv>
  <rv s="1">
    <fb>-85.407222000000004</fb>
    <v>12</v>
  </rv>
  <rv s="1">
    <fb>68247</fb>
    <v>10</v>
  </rv>
  <rv s="5">
    <v>#VALUE!</v>
    <v>en-US</v>
    <v>77cc664a-117d-4d5d-8186-9133bb2c8635</v>
    <v>536870912</v>
    <v>1</v>
    <v>4716</v>
    <v>4</v>
    <v>Dothan</v>
    <v>20</v>
    <v>21</v>
    <v>Map</v>
    <v>8</v>
    <v>9</v>
    <v>1</v>
    <v>7752</v>
    <v>7753</v>
    <v>4</v>
    <v>Dothan is a city in Dale, Henry, and Houston counties in the U.S. state of Alabama. It is the county seat of Houston County and the seventh largest city in Alabama, with a population of 65,496 at the 2010 census. It is near the state's southeastern corner, approximately 20 miles west of the Georgia state line and 16 miles north of Florida. It is named after the biblical city where Joseph's brothers threw him into a cistern and sold him into slavery in Egypt.</v>
    <v>7754</v>
    <v>7755</v>
    <v>7756</v>
    <v>7757</v>
    <v>7758</v>
    <v>Dothan</v>
    <v>7759</v>
    <v>11</v>
    <v>Dothan</v>
    <v>mdp/vdpid/5495473802391322625</v>
  </rv>
  <rv s="0">
    <v>536870912</v>
    <v>Rocklin</v>
    <v>ba243d80-0cbd-6221-4ca8-b7bccb96d3c1</v>
    <v>en-US</v>
    <v>Map</v>
  </rv>
  <rv s="1">
    <fb>50.749000000000002</fb>
    <v>10</v>
  </rv>
  <rv s="2">
    <v>738</v>
    <v>8</v>
    <v>4723</v>
    <v>0</v>
    <v>Image of Rocklin</v>
  </rv>
  <rv s="1">
    <fb>38.792326000000003</fb>
    <v>12</v>
  </rv>
  <rv s="3">
    <v>582</v>
  </rv>
  <rv s="4">
    <v>https://www.bing.com/search?q=rocklin+california&amp;form=skydnc</v>
    <v>Learn more on Bing</v>
  </rv>
  <rv s="1">
    <fb>-121.23981000000001</fb>
    <v>12</v>
  </rv>
  <rv s="1">
    <fb>67221</fb>
    <v>10</v>
  </rv>
  <rv s="5">
    <v>#VALUE!</v>
    <v>en-US</v>
    <v>ba243d80-0cbd-6221-4ca8-b7bccb96d3c1</v>
    <v>536870912</v>
    <v>1</v>
    <v>4722</v>
    <v>4</v>
    <v>Rocklin</v>
    <v>20</v>
    <v>21</v>
    <v>Map</v>
    <v>8</v>
    <v>9</v>
    <v>298</v>
    <v>4811</v>
    <v>7762</v>
    <v>4</v>
    <v>Rocklin is a city in Placer County, California, located approximately 22 miles from Sacramento, California, and about 6.1 miles northeast of Roseville in the Sacramento metropolitan area. Besides Roseville, it shares borders with Granite Bay, Loomis and Lincoln. As of the 2010 census, Rocklin's population was 56,974. The California Department of Finance placed the 2019 population at 68,823.</v>
    <v>7763</v>
    <v>7764</v>
    <v>7765</v>
    <v>7766</v>
    <v>7767</v>
    <v>Rocklin</v>
    <v>7768</v>
    <v>307</v>
    <v>Rocklin</v>
    <v>mdp/vdpid/5057749525779709953</v>
  </rv>
  <rv s="0">
    <v>536870912</v>
    <v>Eau Claire</v>
    <v>d28bac2d-e459-4878-8e29-b7e8d68d0b23</v>
    <v>en-US</v>
    <v>Map</v>
  </rv>
  <rv s="0">
    <v>536870912</v>
    <v>Eau Claire County</v>
    <v>163a5cfd-d8a7-abaa-6b7a-79f780bd1a3b</v>
    <v>en-US</v>
    <v>Map</v>
  </rv>
  <rv s="1">
    <fb>88.42</fb>
    <v>10</v>
  </rv>
  <rv s="2">
    <v>739</v>
    <v>8</v>
    <v>4728</v>
    <v>0</v>
    <v>Image of Eau Claire</v>
  </rv>
  <rv s="1">
    <fb>44.812564999999999</fb>
    <v>12</v>
  </rv>
  <rv s="4">
    <v>https://www.bing.com/search?q=eau+claire+wisconsin&amp;form=skydnc</v>
    <v>Learn more on Bing</v>
  </rv>
  <rv s="1">
    <fb>-91.499424000000005</fb>
    <v>12</v>
  </rv>
  <rv s="9">
    <v>#VALUE!</v>
    <v>en-US</v>
    <v>d28bac2d-e459-4878-8e29-b7e8d68d0b23</v>
    <v>536870912</v>
    <v>1</v>
    <v>4727</v>
    <v>75</v>
    <v>Eau Claire</v>
    <v>20</v>
    <v>21</v>
    <v>Map</v>
    <v>8</v>
    <v>9</v>
    <v>2907</v>
    <v>7771</v>
    <v>7772</v>
    <v>4</v>
    <v>Eau Claire is a city in Eau Claire and Chippewa counties in the west-central part of the U.S. state of Wisconsin. Located almost entirely in Eau Claire County, for which it is the county seat, the city had a population of 65,883 at the 2010 census, making it the state's ninth-largest city. Eau Claire is the principal city of the Eau Claire, Wisconsin Metropolitan Statistical Area, which is a part of the Eau Claire-Menomonie Combined Statistical Area.</v>
    <v>7773</v>
    <v>7774</v>
    <v>7775</v>
    <v>7776</v>
    <v>Eau Claire</v>
    <v>7749</v>
    <v>11</v>
    <v>Eau Claire</v>
    <v>mdp/vdpid/5091933104386342913</v>
  </rv>
  <rv s="0">
    <v>536870912</v>
    <v>Rogers</v>
    <v>da265c8b-df63-ee5b-343f-04f683450cd9</v>
    <v>en-US</v>
    <v>Map</v>
  </rv>
  <rv s="0">
    <v>536870912</v>
    <v>Benton County</v>
    <v>a7c8053a-e966-3c68-91f1-9174f8893cb3</v>
    <v>en-US</v>
    <v>Map</v>
  </rv>
  <rv s="1">
    <fb>98.27</fb>
    <v>10</v>
  </rv>
  <rv s="2">
    <v>740</v>
    <v>8</v>
    <v>4734</v>
    <v>0</v>
    <v>Image of Rogers</v>
  </rv>
  <rv s="1">
    <fb>36.329444000000002</fb>
    <v>12</v>
  </rv>
  <rv s="0">
    <v>805306368</v>
    <v>Greg Hines (Mayor)</v>
    <v>28091905-478f-8376-7e26-bb8cfa3f6b6a</v>
    <v>en-US</v>
    <v>Generic</v>
  </rv>
  <rv s="3">
    <v>583</v>
  </rv>
  <rv s="4">
    <v>https://www.bing.com/search?q=rogers+arkansas&amp;form=skydnc</v>
    <v>Learn more on Bing</v>
  </rv>
  <rv s="1">
    <fb>-94.141389000000004</fb>
    <v>12</v>
  </rv>
  <rv s="1">
    <fb>67600</fb>
    <v>10</v>
  </rv>
  <rv s="5">
    <v>#VALUE!</v>
    <v>en-US</v>
    <v>da265c8b-df63-ee5b-343f-04f683450cd9</v>
    <v>536870912</v>
    <v>1</v>
    <v>4733</v>
    <v>4</v>
    <v>Rogers</v>
    <v>20</v>
    <v>21</v>
    <v>Map</v>
    <v>8</v>
    <v>9</v>
    <v>232</v>
    <v>7779</v>
    <v>7780</v>
    <v>4</v>
    <v>Rogers is a city in Benton County, Arkansas. Located in the Ozarks, it is part of the Northwest Arkansas region, one of the fastest growing metro areas in the country. Rogers was the location of the first Walmart store, whose corporate headquarters is located in neighboring Bentonville. Daisy Outdoor Products, known for its air rifles, has both its headquarters and its Airgun Museum in Rogers.</v>
    <v>7781</v>
    <v>7782</v>
    <v>7784</v>
    <v>7785</v>
    <v>7786</v>
    <v>Rogers</v>
    <v>7787</v>
    <v>11</v>
    <v>Rogers</v>
    <v>mdp/vdpid/5097094862621114369</v>
  </rv>
  <rv s="0">
    <v>536870912</v>
    <v>Castle Rock</v>
    <v>faa64f9b-78d3-8c26-657a-1a1086e8ffa9</v>
    <v>en-US</v>
    <v>Map</v>
  </rv>
  <rv s="0">
    <v>536870912</v>
    <v>Douglas County</v>
    <v>55daa931-b4f1-c977-6b8f-4abe12d2b8d0</v>
    <v>en-US</v>
    <v>Map</v>
  </rv>
  <rv s="1">
    <fb>81.843624286600004</fb>
    <v>10</v>
  </rv>
  <rv s="2">
    <v>741</v>
    <v>8</v>
    <v>4739</v>
    <v>0</v>
    <v>Image of Castle Rock</v>
  </rv>
  <rv s="1">
    <fb>39.375366999999997</fb>
    <v>12</v>
  </rv>
  <rv s="3">
    <v>584</v>
  </rv>
  <rv s="4">
    <v>https://www.bing.com/search?q=castle+rock+colorado&amp;form=skydnc</v>
    <v>Learn more on Bing</v>
  </rv>
  <rv s="1">
    <fb>-104.859911</fb>
    <v>12</v>
  </rv>
  <rv s="1">
    <fb>64827</fb>
    <v>10</v>
  </rv>
  <rv s="5">
    <v>#VALUE!</v>
    <v>en-US</v>
    <v>faa64f9b-78d3-8c26-657a-1a1086e8ffa9</v>
    <v>536870912</v>
    <v>1</v>
    <v>4738</v>
    <v>4</v>
    <v>Castle Rock</v>
    <v>20</v>
    <v>21</v>
    <v>Map</v>
    <v>8</v>
    <v>9</v>
    <v>529</v>
    <v>7790</v>
    <v>7791</v>
    <v>4</v>
    <v>Castle Rock is a home-rule municipality that is the county seat of Douglas County, Colorado, United States. The most-populous municipality of the county, it had 48,231 residents at the 2010 United States Census, with an estimated population of 64,484 as of 2019. It is named for the prominent, castle tower-shaped butte near the center of town. Midway between Denver and Colorado Springs, Castle Rock is part of the Denver metropolitan area and the Front Range Urban Corridor.</v>
    <v>7792</v>
    <v>7793</v>
    <v>7794</v>
    <v>7795</v>
    <v>7796</v>
    <v>Castle Rock</v>
    <v>7797</v>
    <v>538</v>
    <v>Castle Rock</v>
    <v>mdp/vdpid/5083965279281610753</v>
  </rv>
  <rv s="0">
    <v>536870912</v>
    <v>St. Cloud</v>
    <v>ed32ee9f-74a7-44da-b34d-74f13e63fa5d</v>
    <v>en-US</v>
    <v>Map</v>
  </rv>
  <rv s="0">
    <v>536870912</v>
    <v>Stearns County</v>
    <v>179d5981-c592-7250-6369-02338e1e531a</v>
    <v>en-US</v>
    <v>Map</v>
  </rv>
  <rv s="2">
    <v>742</v>
    <v>8</v>
    <v>4746</v>
    <v>0</v>
    <v>Image of St. Cloud</v>
  </rv>
  <rv s="1">
    <fb>45.55</fb>
    <v>12</v>
  </rv>
  <rv s="0">
    <v>805306368</v>
    <v>Dave Kleis (Mayor)</v>
    <v>709e1364-7dde-e9ad-7bdf-dc55aef4356a</v>
    <v>en-US</v>
    <v>Generic</v>
  </rv>
  <rv s="3">
    <v>585</v>
  </rv>
  <rv s="4">
    <v>https://www.bing.com/search?q=st.+cloud+minnesota&amp;form=skydnc</v>
    <v>Learn more on Bing</v>
  </rv>
  <rv s="1">
    <fb>-94.166667000000004</fb>
    <v>12</v>
  </rv>
  <rv s="1">
    <fb>68043</fb>
    <v>10</v>
  </rv>
  <rv s="5">
    <v>#VALUE!</v>
    <v>en-US</v>
    <v>ed32ee9f-74a7-44da-b34d-74f13e63fa5d</v>
    <v>536870912</v>
    <v>1</v>
    <v>4745</v>
    <v>4</v>
    <v>St. Cloud</v>
    <v>20</v>
    <v>21</v>
    <v>Map</v>
    <v>8</v>
    <v>9</v>
    <v>1374</v>
    <v>7800</v>
    <v>6277</v>
    <v>4</v>
    <v>St. Cloud is a city in the U.S. state of Minnesota and the largest population center in the state's central region. Its population is 68,462 according to the 2019 US census estimates, making it Minnesota's tenth largest city. St. Cloud is the county seat of Stearns County and was named after the city of Saint-Cloud, France, which was named after the 6th-century French monk Clodoald.</v>
    <v>7801</v>
    <v>7802</v>
    <v>7804</v>
    <v>7805</v>
    <v>7806</v>
    <v>St. Cloud</v>
    <v>7807</v>
    <v>11</v>
    <v>St. Cloud</v>
    <v>mdp/vdpid/4899285168000335873</v>
  </rv>
  <rv s="0">
    <v>536870912</v>
    <v>Rockville</v>
    <v>259675c4-63eb-8a51-1de2-3a788f0ceb50</v>
    <v>en-US</v>
    <v>Map</v>
  </rv>
  <rv s="0">
    <v>536870912</v>
    <v>Montgomery County</v>
    <v>a11fc0a9-83c7-662d-01a4-d83374723378</v>
    <v>en-US</v>
    <v>Map</v>
  </rv>
  <rv s="1">
    <fb>35.15</fb>
    <v>10</v>
  </rv>
  <rv s="2">
    <v>743</v>
    <v>8</v>
    <v>4752</v>
    <v>0</v>
    <v>Image of Rockville</v>
  </rv>
  <rv s="1">
    <fb>39.083610999999998</fb>
    <v>12</v>
  </rv>
  <rv s="3">
    <v>586</v>
  </rv>
  <rv s="4">
    <v>https://www.bing.com/search?q=rockville+maryland&amp;form=skydnc</v>
    <v>Learn more on Bing</v>
  </rv>
  <rv s="1">
    <fb>-77.148332999999994</fb>
    <v>12</v>
  </rv>
  <rv s="1">
    <fb>68268</fb>
    <v>10</v>
  </rv>
  <rv s="5">
    <v>#VALUE!</v>
    <v>en-US</v>
    <v>259675c4-63eb-8a51-1de2-3a788f0ceb50</v>
    <v>536870912</v>
    <v>1</v>
    <v>4751</v>
    <v>4</v>
    <v>Rockville</v>
    <v>20</v>
    <v>21</v>
    <v>Map</v>
    <v>8</v>
    <v>9</v>
    <v>3339</v>
    <v>7810</v>
    <v>7811</v>
    <v>4</v>
    <v>Rockville is a city that serves as the county seat of Montgomery County, Maryland, United States, part of the Baltimore–Washington metropolitan area. The 2010 census tabulated Rockville's population at 61,209, making it one of the largest communities in Maryland and the third largest location in Montgomery County, after Silver Spring and Germantown.</v>
    <v>7812</v>
    <v>7813</v>
    <v>7814</v>
    <v>7815</v>
    <v>7816</v>
    <v>Rockville</v>
    <v>7817</v>
    <v>599</v>
    <v>Rockville</v>
    <v>mdp/vdpid/5490036478903844865</v>
  </rv>
  <rv s="0">
    <v>536870912</v>
    <v>Muncie</v>
    <v>3693a711-b926-46f6-ac69-d166cac68ee8</v>
    <v>en-US</v>
    <v>Map</v>
  </rv>
  <rv s="0">
    <v>536870912</v>
    <v>Delaware County</v>
    <v>9c58a7b1-1d8e-068a-7ba5-d62d706b81a2</v>
    <v>en-US</v>
    <v>Map</v>
  </rv>
  <rv s="1">
    <fb>70.94</fb>
    <v>10</v>
  </rv>
  <rv s="2">
    <v>744</v>
    <v>8</v>
    <v>4758</v>
    <v>0</v>
    <v>Image of Muncie</v>
  </rv>
  <rv s="1">
    <fb>40.193655</fb>
    <v>12</v>
  </rv>
  <rv s="3">
    <v>587</v>
  </rv>
  <rv s="4">
    <v>https://www.bing.com/search?q=muncie+indiana&amp;form=skydnc</v>
    <v>Learn more on Bing</v>
  </rv>
  <rv s="1">
    <fb>-85.386523999999994</fb>
    <v>12</v>
  </rv>
  <rv s="1">
    <fb>68529</fb>
    <v>10</v>
  </rv>
  <rv s="5">
    <v>#VALUE!</v>
    <v>en-US</v>
    <v>3693a711-b926-46f6-ac69-d166cac68ee8</v>
    <v>536870912</v>
    <v>1</v>
    <v>4757</v>
    <v>4</v>
    <v>Muncie</v>
    <v>20</v>
    <v>21</v>
    <v>Map</v>
    <v>8</v>
    <v>9</v>
    <v>825</v>
    <v>7820</v>
    <v>7821</v>
    <v>4</v>
    <v>Muncie is an incorporated city and the seat of Delaware County, Indiana. It is located in East Central Indiana, about 50 miles northeast of Indianapolis. The United States Census for 2010 reported the city's population was 70,085. It is the principal city of the Muncie metropolitan statistical area, which has a population of 117,671.</v>
    <v>7822</v>
    <v>7823</v>
    <v>7824</v>
    <v>7825</v>
    <v>7826</v>
    <v>Muncie</v>
    <v>7827</v>
    <v>3779</v>
    <v>Muncie</v>
    <v>mdp/vdpid/5478519440330981378</v>
  </rv>
  <rv s="0">
    <v>536870912</v>
    <v>Gaithersburg</v>
    <v>c2822959-c820-81f2-77ec-3f0231074762</v>
    <v>en-US</v>
    <v>Map</v>
  </rv>
  <rv s="1">
    <fb>26.78</fb>
    <v>10</v>
  </rv>
  <rv s="2">
    <v>745</v>
    <v>8</v>
    <v>4765</v>
    <v>0</v>
    <v>Image of Gaithersburg</v>
  </rv>
  <rv s="1">
    <fb>39.131943999999997</fb>
    <v>12</v>
  </rv>
  <rv s="3">
    <v>588</v>
  </rv>
  <rv s="4">
    <v>https://www.bing.com/search?q=gaithersburg+maryland&amp;form=skydnc</v>
    <v>Learn more on Bing</v>
  </rv>
  <rv s="1">
    <fb>-77.226388999999998</fb>
    <v>12</v>
  </rv>
  <rv s="1">
    <fb>68289</fb>
    <v>10</v>
  </rv>
  <rv s="5">
    <v>#VALUE!</v>
    <v>en-US</v>
    <v>c2822959-c820-81f2-77ec-3f0231074762</v>
    <v>536870912</v>
    <v>1</v>
    <v>4764</v>
    <v>4</v>
    <v>Gaithersburg</v>
    <v>20</v>
    <v>21</v>
    <v>Map</v>
    <v>8</v>
    <v>9</v>
    <v>3339</v>
    <v>7810</v>
    <v>7830</v>
    <v>4</v>
    <v>Gaithersburg, officially the City of Gaithersburg, is a city in Montgomery County, Maryland, United States. At the time of the 2010 U.S. Census, Gaithersburg had a population of 59,933, making it the fourth-largest incorporated city in the state, behind Baltimore, Frederick, and Rockville. Gaithersburg is located to the northwest of Washington, and is considered a suburb and a primary city within the Washington–Arlington–Alexandria, DC–VA–MD–WV Metropolitan Statistical Area. Gaithersburg was incorporated as a town in 1878 and as a city in 1968.</v>
    <v>7831</v>
    <v>7832</v>
    <v>7833</v>
    <v>7834</v>
    <v>7835</v>
    <v>Gaithersburg</v>
    <v>7836</v>
    <v>599</v>
    <v>Gaithersburg</v>
    <v>mdp/vdpid/5490034065350328321</v>
  </rv>
  <rv s="0">
    <v>536870912</v>
    <v>Union</v>
    <v>11e4e014-8614-2670-5ad9-22c390893c51</v>
    <v>en-US</v>
    <v>Map</v>
  </rv>
  <rv s="1">
    <fb>23.547999999999998</fb>
    <v>10</v>
  </rv>
  <rv s="2">
    <v>746</v>
    <v>8</v>
    <v>4771</v>
    <v>0</v>
    <v>Image of Union</v>
  </rv>
  <rv s="1">
    <fb>40.696435999999999</fb>
    <v>12</v>
  </rv>
  <rv s="3">
    <v>589</v>
  </rv>
  <rv s="4">
    <v>https://www.bing.com/search?q=union+nj&amp;form=skydnc</v>
    <v>Learn more on Bing</v>
  </rv>
  <rv s="1">
    <fb>-74.269889000000006</fb>
    <v>12</v>
  </rv>
  <rv s="1">
    <fb>58757</fb>
    <v>10</v>
  </rv>
  <rv s="5">
    <v>#VALUE!</v>
    <v>en-US</v>
    <v>11e4e014-8614-2670-5ad9-22c390893c51</v>
    <v>536870912</v>
    <v>1</v>
    <v>4770</v>
    <v>4</v>
    <v>Union</v>
    <v>20</v>
    <v>21</v>
    <v>Map</v>
    <v>8</v>
    <v>9</v>
    <v>1679</v>
    <v>1680</v>
    <v>7839</v>
    <v>4</v>
    <v>Union Township is a township in Union County, New Jersey, United States. In the 18th century, the area that is now Union was then called Connecticut Farms. As of the 2010 United States Census, the township population was 56,642, the highest recorded in any decennial census, reflecting an increase of 2,237 from the 54,405 counted in the 2000 Census, which had in turn increased by 4,381 from the 50,024 counted in the 1990 Census.</v>
    <v>7840</v>
    <v>7841</v>
    <v>7842</v>
    <v>7843</v>
    <v>7844</v>
    <v>Union</v>
    <v>7845</v>
    <v>599</v>
    <v>Union</v>
    <v>mdp/vdpid/5487498154070769665</v>
  </rv>
  <rv s="0">
    <v>536870912</v>
    <v>West Des Moines</v>
    <v>2bcd59ad-5dd0-f7ac-43f8-c966d861d7e5</v>
    <v>en-US</v>
    <v>Map</v>
  </rv>
  <rv s="1">
    <fb>102.25</fb>
    <v>10</v>
  </rv>
  <rv s="2">
    <v>747</v>
    <v>8</v>
    <v>4778</v>
    <v>0</v>
    <v>Image of West Des Moines</v>
  </rv>
  <rv s="1">
    <fb>41.575505</fb>
    <v>12</v>
  </rv>
  <rv s="3">
    <v>590</v>
  </rv>
  <rv s="4">
    <v>https://www.bing.com/search?q=west+des+moines+iowa&amp;form=skydnc</v>
    <v>Learn more on Bing</v>
  </rv>
  <rv s="1">
    <fb>-93.713031000000001</fb>
    <v>12</v>
  </rv>
  <rv s="1">
    <fb>66641</fb>
    <v>10</v>
  </rv>
  <rv s="5">
    <v>#VALUE!</v>
    <v>en-US</v>
    <v>2bcd59ad-5dd0-f7ac-43f8-c966d861d7e5</v>
    <v>536870912</v>
    <v>1</v>
    <v>4777</v>
    <v>4</v>
    <v>West Des Moines</v>
    <v>20</v>
    <v>21</v>
    <v>Map</v>
    <v>8</v>
    <v>9</v>
    <v>4021</v>
    <v>4041</v>
    <v>7848</v>
    <v>4</v>
    <v>West Des Moines is a city in Polk, Dallas, Warren, and Madison counties in the U.S. state of Iowa. A majority of the city is located in Polk County, a minority of the city is located in Dallas County, and small portions extend into Warren and Madison counties.</v>
    <v>7849</v>
    <v>7850</v>
    <v>7851</v>
    <v>7852</v>
    <v>7853</v>
    <v>West Des Moines</v>
    <v>7854</v>
    <v>11</v>
    <v>West Des Moines</v>
    <v>mdp/vdpid/5092618473658384385</v>
  </rv>
  <rv s="0">
    <v>536870912</v>
    <v>South San Francisco</v>
    <v>d2fca69d-600b-02b5-8f8d-e5e1c5ce2ff1</v>
    <v>en-US</v>
    <v>Map</v>
  </rv>
  <rv s="1">
    <fb>78.108999999999995</fb>
    <v>10</v>
  </rv>
  <rv s="2">
    <v>748</v>
    <v>8</v>
    <v>4786</v>
    <v>0</v>
    <v>Image of South San Francisco</v>
  </rv>
  <rv s="1">
    <fb>37.656111000000003</fb>
    <v>12</v>
  </rv>
  <rv s="3">
    <v>591</v>
  </rv>
  <rv s="4">
    <v>https://www.bing.com/search?q=south+san+francisco+california&amp;form=skydnc</v>
    <v>Learn more on Bing</v>
  </rv>
  <rv s="1">
    <fb>-122.425556</fb>
    <v>12</v>
  </rv>
  <rv s="1">
    <fb>67733</fb>
    <v>10</v>
  </rv>
  <rv s="5">
    <v>#VALUE!</v>
    <v>en-US</v>
    <v>d2fca69d-600b-02b5-8f8d-e5e1c5ce2ff1</v>
    <v>536870912</v>
    <v>1</v>
    <v>4785</v>
    <v>4</v>
    <v>South San Francisco</v>
    <v>6</v>
    <v>7</v>
    <v>Map</v>
    <v>8</v>
    <v>9</v>
    <v>298</v>
    <v>5671</v>
    <v>7857</v>
    <v>4</v>
    <v>South San Francisco is a city in San Mateo County, California, United States, located on the San Francisco Peninsula in the San Francisco Bay Area. The city is colloquially known as “South City”. The population was 63,632 at the 2010 census.</v>
    <v>7858</v>
    <v>7859</v>
    <v>7860</v>
    <v>7861</v>
    <v>7862</v>
    <v>South San Francisco</v>
    <v>7863</v>
    <v>307</v>
    <v>South San Francisco</v>
    <v>mdp/vdpid/5057876383259164673</v>
  </rv>
  <rv s="0">
    <v>536870912</v>
    <v>Yorba Linda</v>
    <v>d7cb5f2d-1a7e-47cd-9282-a94496c65580</v>
    <v>en-US</v>
    <v>Map</v>
  </rv>
  <rv s="1">
    <fb>51.847000000000001</fb>
    <v>10</v>
  </rv>
  <rv s="2">
    <v>749</v>
    <v>8</v>
    <v>4792</v>
    <v>0</v>
    <v>Image of Yorba Linda</v>
  </rv>
  <rv s="1">
    <fb>33.888551</fb>
    <v>12</v>
  </rv>
  <rv s="4">
    <v>https://www.bing.com/search?q=yorba+linda+california&amp;form=skydnc</v>
    <v>Learn more on Bing</v>
  </rv>
  <rv s="1">
    <fb>-117.813231</fb>
    <v>12</v>
  </rv>
  <rv s="1">
    <fb>67787</fb>
    <v>10</v>
  </rv>
  <rv s="9">
    <v>#VALUE!</v>
    <v>en-US</v>
    <v>d7cb5f2d-1a7e-47cd-9282-a94496c65580</v>
    <v>536870912</v>
    <v>1</v>
    <v>4791</v>
    <v>75</v>
    <v>Yorba Linda</v>
    <v>20</v>
    <v>21</v>
    <v>Map</v>
    <v>8</v>
    <v>9</v>
    <v>298</v>
    <v>3620</v>
    <v>7866</v>
    <v>4</v>
    <v>Yorba Linda is a suburban city in northeastern Orange County, California, approximately 37 miles southeast of Downtown Los Angeles. The suburb's most famous resident was Richard Nixon. His birthplace is a National Historic Landmark, at his presidential library and museum located there. Yorba Linda is part of the Los Angeles metropolitan area according to the US Census. As of the 2010 census, its population was 64,234.</v>
    <v>7867</v>
    <v>7868</v>
    <v>7869</v>
    <v>7870</v>
    <v>Yorba Linda</v>
    <v>7871</v>
    <v>307</v>
    <v>Yorba Linda</v>
    <v>mdp/vdpid/5061296790775529474</v>
  </rv>
  <rv s="0">
    <v>536870912</v>
    <v>Conway</v>
    <v>6a30c0c7-7d1d-8fa5-4d40-d68d6be331d3</v>
    <v>en-US</v>
    <v>Map</v>
  </rv>
  <rv s="0">
    <v>536870912</v>
    <v>Faulkner County</v>
    <v>b8999bdb-f3ad-d025-2810-a63ca462da93</v>
    <v>en-US</v>
    <v>Map</v>
  </rv>
  <rv s="1">
    <fb>155.9</fb>
    <v>10</v>
  </rv>
  <rv s="2">
    <v>750</v>
    <v>8</v>
    <v>4798</v>
    <v>0</v>
    <v>Image of Conway</v>
  </rv>
  <rv s="1">
    <fb>35.087221999999997</fb>
    <v>12</v>
  </rv>
  <rv s="3">
    <v>592</v>
  </rv>
  <rv s="4">
    <v>https://www.bing.com/search?q=conway+arkansas&amp;form=skydnc</v>
    <v>Learn more on Bing</v>
  </rv>
  <rv s="1">
    <fb>-92.453333000000001</fb>
    <v>12</v>
  </rv>
  <rv s="1">
    <fb>66426</fb>
    <v>10</v>
  </rv>
  <rv s="5">
    <v>#VALUE!</v>
    <v>en-US</v>
    <v>6a30c0c7-7d1d-8fa5-4d40-d68d6be331d3</v>
    <v>536870912</v>
    <v>1</v>
    <v>4797</v>
    <v>4</v>
    <v>Conway</v>
    <v>20</v>
    <v>21</v>
    <v>Map</v>
    <v>8</v>
    <v>9</v>
    <v>232</v>
    <v>7874</v>
    <v>7875</v>
    <v>4</v>
    <v>Conway is a city in the U.S. state of Arkansas and the county seat of Faulkner County, located in the state's most populous Metropolitan Statistical Area, Central Arkansas. Conway is unusual in that the majority of its residents do not commute out of the city to work. The city also serves as a regional shopping, educational, work, healthcare, sports, and cultural hub for Faulkner County and surrounding areas. Conway's growth can be attributed to its jobs in technology and higher education with its largest employers being Acxiom, the University of Central Arkansas, Hendrix College, Insight Enterprises, and many technology start up companies. Conway is home to three post-secondary educational institutions, earning it the nickname "The City of Colleges".</v>
    <v>7876</v>
    <v>7877</v>
    <v>7878</v>
    <v>7879</v>
    <v>7880</v>
    <v>Conway</v>
    <v>7881</v>
    <v>11</v>
    <v>Conway</v>
    <v>mdp/vdpid/5097797077946073089</v>
  </rv>
  <rv s="0">
    <v>536870912</v>
    <v>Lodi</v>
    <v>6513af74-998d-9d3e-cfc8-8f44d7f28659</v>
    <v>en-US</v>
    <v>Map</v>
  </rv>
  <rv s="1">
    <fb>35.805</fb>
    <v>10</v>
  </rv>
  <rv s="2">
    <v>751</v>
    <v>8</v>
    <v>4804</v>
    <v>0</v>
    <v>Image of Lodi</v>
  </rv>
  <rv s="1">
    <fb>38.128889000000001</fb>
    <v>12</v>
  </rv>
  <rv s="0">
    <v>805306368</v>
    <v>Alan Nakanishi (Mayor)</v>
    <v>3bcae998-370e-05c9-aa2d-65294e9b4f04</v>
    <v>en-US</v>
    <v>Generic</v>
  </rv>
  <rv s="3">
    <v>593</v>
  </rv>
  <rv s="4">
    <v>https://www.bing.com/search?q=lodi+california&amp;form=skydnc</v>
    <v>Learn more on Bing</v>
  </rv>
  <rv s="1">
    <fb>-121.280833</fb>
    <v>12</v>
  </rv>
  <rv s="1">
    <fb>66995</fb>
    <v>10</v>
  </rv>
  <rv s="5">
    <v>#VALUE!</v>
    <v>en-US</v>
    <v>6513af74-998d-9d3e-cfc8-8f44d7f28659</v>
    <v>536870912</v>
    <v>1</v>
    <v>4803</v>
    <v>4</v>
    <v>Lodi</v>
    <v>20</v>
    <v>21</v>
    <v>Map</v>
    <v>8</v>
    <v>9</v>
    <v>298</v>
    <v>3669</v>
    <v>7884</v>
    <v>4</v>
    <v>Lodi is a city located in San Joaquin County, California, in the center portion of California's Central Valley. The population was 62,134 at the 2010 census. The estimated population is approximately 67,586 according to 2019 census data. Lodi is the 132nd largest city in California based on official 2019 estimates from the US Census Bureau.</v>
    <v>7885</v>
    <v>7886</v>
    <v>7888</v>
    <v>7889</v>
    <v>7890</v>
    <v>Lodi</v>
    <v>7891</v>
    <v>307</v>
    <v>Lodi</v>
    <v>mdp/vdpid/5057819479120019458</v>
  </rv>
  <rv s="0">
    <v>536870912</v>
    <v>Palatine</v>
    <v>f908486a-0947-972e-c6bc-c8400f5c1d16</v>
    <v>en-US</v>
    <v>Map</v>
  </rv>
  <rv s="1">
    <fb>35.638236398223398</fb>
    <v>10</v>
  </rv>
  <rv s="2">
    <v>752</v>
    <v>8</v>
    <v>4811</v>
    <v>0</v>
    <v>Image of Palatine</v>
  </rv>
  <rv s="1">
    <fb>42.116943999999997</fb>
    <v>12</v>
  </rv>
  <rv s="0">
    <v>805306368</v>
    <v>Jim Schwantz (Mayor)</v>
    <v>63f89899-4b00-2ecb-248d-25cd7a94b0f1</v>
    <v>en-US</v>
    <v>Generic</v>
  </rv>
  <rv s="3">
    <v>594</v>
  </rv>
  <rv s="4">
    <v>https://www.bing.com/search?q=palatine+illinois&amp;form=skydnc</v>
    <v>Learn more on Bing</v>
  </rv>
  <rv s="1">
    <fb>-88.040555999999995</fb>
    <v>12</v>
  </rv>
  <rv s="1">
    <fb>68053</fb>
    <v>10</v>
  </rv>
  <rv s="5">
    <v>#VALUE!</v>
    <v>en-US</v>
    <v>f908486a-0947-972e-c6bc-c8400f5c1d16</v>
    <v>536870912</v>
    <v>1</v>
    <v>4810</v>
    <v>4</v>
    <v>Palatine</v>
    <v>20</v>
    <v>21</v>
    <v>Map</v>
    <v>8</v>
    <v>9</v>
    <v>702</v>
    <v>757</v>
    <v>7894</v>
    <v>4</v>
    <v>Palatine is a village in Cook County, Illinois, United States. It is a northwestern residential suburb of Chicago. As of the 2010 census, it had a population of 68,557, making it the seventh-largest community in Cook County and the 18th-largest in the state of Illinois.</v>
    <v>7895</v>
    <v>7896</v>
    <v>7898</v>
    <v>7899</v>
    <v>7900</v>
    <v>Palatine</v>
    <v>7901</v>
    <v>11</v>
    <v>Palatine</v>
    <v>mdp/vdpid/5477655187986317313</v>
  </rv>
  <rv s="0">
    <v>536870912</v>
    <v>Ankeny</v>
    <v>efe6cb5b-6481-3268-a4a5-55c278b8b448</v>
    <v>en-US</v>
    <v>Map</v>
  </rv>
  <rv s="1">
    <fb>75.959999999999994</fb>
    <v>10</v>
  </rv>
  <rv s="2">
    <v>753</v>
    <v>8</v>
    <v>4818</v>
    <v>0</v>
    <v>Image of Ankeny</v>
  </rv>
  <rv s="1">
    <fb>41.726666999999999</fb>
    <v>12</v>
  </rv>
  <rv s="3">
    <v>595</v>
  </rv>
  <rv s="4">
    <v>https://www.bing.com/search?q=ankeny+iowa&amp;form=skydnc</v>
    <v>Learn more on Bing</v>
  </rv>
  <rv s="1">
    <fb>-93.604167000000004</fb>
    <v>12</v>
  </rv>
  <rv s="1">
    <fb>65284</fb>
    <v>10</v>
  </rv>
  <rv s="5">
    <v>#VALUE!</v>
    <v>en-US</v>
    <v>efe6cb5b-6481-3268-a4a5-55c278b8b448</v>
    <v>536870912</v>
    <v>1</v>
    <v>4817</v>
    <v>4</v>
    <v>Ankeny</v>
    <v>20</v>
    <v>21</v>
    <v>Map</v>
    <v>8</v>
    <v>9</v>
    <v>4021</v>
    <v>4041</v>
    <v>7904</v>
    <v>4</v>
    <v>Ankeny is a city in Polk County, Iowa, United States and a suburb of the state capital of Des Moines, as part of the Des Moines-West Des Moines, IA metropolitan statistical area. Population estimates by the United States Census Bureau put the 2019 population at approximately 67,355, making it the 7th largest and fastest growing city in the state. Currently, the city's incorporated area totals 29.14 square miles.</v>
    <v>7905</v>
    <v>7906</v>
    <v>7907</v>
    <v>7908</v>
    <v>7909</v>
    <v>Ankeny</v>
    <v>7910</v>
    <v>11</v>
    <v>Ankeny</v>
    <v>mdp/vdpid/5092615903170789377</v>
  </rv>
  <rv s="0">
    <v>536870912</v>
    <v>Mount Vernon</v>
    <v>cc807fc8-4d57-477e-97b7-b7d7b0708339</v>
    <v>en-US</v>
    <v>Map</v>
  </rv>
  <rv s="1">
    <fb>11.4</fb>
    <v>10</v>
  </rv>
  <rv s="2">
    <v>754</v>
    <v>8</v>
    <v>4825</v>
    <v>0</v>
    <v>Image of Mount Vernon</v>
  </rv>
  <rv s="1">
    <fb>40.914166999999999</fb>
    <v>12</v>
  </rv>
  <rv s="3">
    <v>596</v>
  </rv>
  <rv s="4">
    <v>https://www.bing.com/search?q=mount+vernon+new+york&amp;form=skydnc</v>
    <v>Learn more on Bing</v>
  </rv>
  <rv s="1">
    <fb>-73.830556000000001</fb>
    <v>12</v>
  </rv>
  <rv s="1">
    <fb>67593</fb>
    <v>10</v>
  </rv>
  <rv s="5">
    <v>#VALUE!</v>
    <v>en-US</v>
    <v>cc807fc8-4d57-477e-97b7-b7d7b0708339</v>
    <v>536870912</v>
    <v>1</v>
    <v>4824</v>
    <v>4</v>
    <v>Mount Vernon</v>
    <v>6</v>
    <v>7</v>
    <v>Map</v>
    <v>8</v>
    <v>9</v>
    <v>2768</v>
    <v>4143</v>
    <v>7913</v>
    <v>4</v>
    <v>Mount Vernon is a city in Westchester County, New York, United States. It is an inner suburb of New York City, immediately to the north of the borough of the Bronx. As of the 2010 census, Mount Vernon had a population of 67,292.</v>
    <v>7914</v>
    <v>7915</v>
    <v>7916</v>
    <v>7917</v>
    <v>7918</v>
    <v>Mount Vernon</v>
    <v>7919</v>
    <v>599</v>
    <v>Mount Vernon</v>
    <v>mdp/vdpid/5487318312348024833</v>
  </rv>
  <rv s="0">
    <v>536870912</v>
    <v>Rowlett</v>
    <v>cf6cb427-f442-d310-5415-1404952ac349</v>
    <v>en-US</v>
    <v>Map</v>
  </rv>
  <rv s="1">
    <fb>51.7</fb>
    <v>10</v>
  </rv>
  <rv s="2">
    <v>755</v>
    <v>8</v>
    <v>4831</v>
    <v>0</v>
    <v>Image of Rowlett</v>
  </rv>
  <rv s="1">
    <fb>32.902705900000001</fb>
    <v>12</v>
  </rv>
  <rv s="4">
    <v>https://www.bing.com/search?q=rowlett+texas&amp;form=skydnc</v>
    <v>Learn more on Bing</v>
  </rv>
  <rv s="1">
    <fb>-96.569287399999993</fb>
    <v>12</v>
  </rv>
  <rv s="1">
    <fb>66285</fb>
    <v>10</v>
  </rv>
  <rv s="9">
    <v>#VALUE!</v>
    <v>en-US</v>
    <v>cf6cb427-f442-d310-5415-1404952ac349</v>
    <v>536870912</v>
    <v>1</v>
    <v>4830</v>
    <v>75</v>
    <v>Rowlett</v>
    <v>20</v>
    <v>21</v>
    <v>Map</v>
    <v>8</v>
    <v>9</v>
    <v>2272</v>
    <v>3118</v>
    <v>7922</v>
    <v>4</v>
    <v>Rowlett is a city in Dallas and Rockwall counties in the U.S. state of Texas, and an eastern suburb of Dallas. The population was 67,339 as of the 2019 census est. It is a growing, upscale community with nearly $1.5 billion in development in the Dallas–Fort Worth metroplex, located on Lake Ray Hubbard.</v>
    <v>7923</v>
    <v>7924</v>
    <v>7925</v>
    <v>7926</v>
    <v>Rowlett</v>
    <v>7927</v>
    <v>11</v>
    <v>Rowlett</v>
    <v>mdp/vdpid/5107867027565969409</v>
  </rv>
  <rv s="0">
    <v>536870912</v>
    <v>Waterloo</v>
    <v>ac65c585-cf4b-4ea5-aee8-4e93818b4262</v>
    <v>en-US</v>
    <v>Map</v>
  </rv>
  <rv s="0">
    <v>536870912</v>
    <v>Black Hawk County</v>
    <v>2887e08f-c6cf-13d1-5e6c-59aad0641596</v>
    <v>en-US</v>
    <v>Map</v>
  </rv>
  <rv s="1">
    <fb>163.76</fb>
    <v>10</v>
  </rv>
  <rv s="2">
    <v>756</v>
    <v>8</v>
    <v>4839</v>
    <v>0</v>
    <v>Image of Waterloo</v>
  </rv>
  <rv s="1">
    <fb>42.492435999999998</fb>
    <v>12</v>
  </rv>
  <rv s="3">
    <v>597</v>
  </rv>
  <rv s="4">
    <v>https://www.bing.com/search?q=waterloo+iowa&amp;form=skydnc</v>
    <v>Learn more on Bing</v>
  </rv>
  <rv s="1">
    <fb>-92.346160999999995</fb>
    <v>12</v>
  </rv>
  <rv s="1">
    <fb>67798</fb>
    <v>10</v>
  </rv>
  <rv s="5">
    <v>#VALUE!</v>
    <v>en-US</v>
    <v>ac65c585-cf4b-4ea5-aee8-4e93818b4262</v>
    <v>536870912</v>
    <v>1</v>
    <v>4838</v>
    <v>4</v>
    <v>Waterloo</v>
    <v>20</v>
    <v>21</v>
    <v>Map</v>
    <v>8</v>
    <v>9</v>
    <v>4021</v>
    <v>7930</v>
    <v>7931</v>
    <v>4</v>
    <v>Waterloo is a city in and the county seat of Black Hawk County, Iowa, United States. As of the 2010 United States Census the population decreased by 0.5% to 68,406; the 2019 Census estimates the population at 67,328, making it the eighth-largest city in the state. The city is part of the Waterloo – Cedar Falls Metropolitan Statistical Area, and is the more populous of the two cities.</v>
    <v>7932</v>
    <v>7933</v>
    <v>7934</v>
    <v>7935</v>
    <v>7936</v>
    <v>Waterloo</v>
    <v>7937</v>
    <v>11</v>
    <v>Waterloo</v>
    <v>mdp/vdpid/5092261453663043585</v>
  </rv>
  <rv s="0">
    <v>536870912</v>
    <v>Lakeville</v>
    <v>13c36a89-e4e4-a66f-b213-c1ba7b17ae82</v>
    <v>en-US</v>
    <v>Map</v>
  </rv>
  <rv s="0">
    <v>536870912</v>
    <v>Dakota County</v>
    <v>e3297dbd-bb24-acac-1087-80d333e87427</v>
    <v>en-US</v>
    <v>Map</v>
  </rv>
  <rv s="1">
    <fb>97.98</fb>
    <v>10</v>
  </rv>
  <rv s="2">
    <v>757</v>
    <v>8</v>
    <v>4846</v>
    <v>0</v>
    <v>Image of Lakeville</v>
  </rv>
  <rv s="1">
    <fb>44.649721999999997</fb>
    <v>12</v>
  </rv>
  <rv s="3">
    <v>598</v>
  </rv>
  <rv s="4">
    <v>https://www.bing.com/search?q=lakeville+minnesota&amp;form=skydnc</v>
    <v>Learn more on Bing</v>
  </rv>
  <rv s="1">
    <fb>-93.242500000000007</fb>
    <v>12</v>
  </rv>
  <rv s="1">
    <fb>65877</fb>
    <v>10</v>
  </rv>
  <rv s="5">
    <v>#VALUE!</v>
    <v>en-US</v>
    <v>13c36a89-e4e4-a66f-b213-c1ba7b17ae82</v>
    <v>536870912</v>
    <v>1</v>
    <v>4845</v>
    <v>4</v>
    <v>Lakeville</v>
    <v>20</v>
    <v>21</v>
    <v>Map</v>
    <v>8</v>
    <v>9</v>
    <v>1374</v>
    <v>7940</v>
    <v>7941</v>
    <v>4</v>
    <v>Lakeville is the largest city in Dakota County, Minnesota, United States. It is a suburb of Minneapolis-Saint Paul, approximately 20 miles south of both downtown Minneapolis and downtown St. Paul along Interstate Highway 35. Lakeville is one of the fastest-growing cities in the Twin Cities area. The U.S. Census Bureau estimated its population to be 67,317 in 2019.</v>
    <v>7942</v>
    <v>7943</v>
    <v>7944</v>
    <v>7945</v>
    <v>7946</v>
    <v>Lakeville</v>
    <v>7947</v>
    <v>11</v>
    <v>Lakeville</v>
    <v>mdp/vdpid/5091503913572499457</v>
  </rv>
  <rv s="0">
    <v>536870912</v>
    <v>Alpharetta</v>
    <v>ecc54a3a-4428-d56f-8ef5-18e3621b801b</v>
    <v>en-US</v>
    <v>Map</v>
  </rv>
  <rv s="1">
    <fb>55.425745561200003</fb>
    <v>10</v>
  </rv>
  <rv s="2">
    <v>758</v>
    <v>8</v>
    <v>4853</v>
    <v>0</v>
    <v>Image of Alpharetta</v>
  </rv>
  <rv s="3">
    <v>599</v>
  </rv>
  <rv s="4">
    <v>https://www.bing.com/search?q=alpharetta+georgia&amp;form=skydnc</v>
    <v>Learn more on Bing</v>
  </rv>
  <rv s="1">
    <fb>-84.281110999999996</fb>
    <v>12</v>
  </rv>
  <rv s="1">
    <fb>66255</fb>
    <v>10</v>
  </rv>
  <rv s="5">
    <v>#VALUE!</v>
    <v>en-US</v>
    <v>ecc54a3a-4428-d56f-8ef5-18e3621b801b</v>
    <v>536870912</v>
    <v>1</v>
    <v>4852</v>
    <v>4</v>
    <v>Alpharetta</v>
    <v>20</v>
    <v>21</v>
    <v>Map</v>
    <v>8</v>
    <v>9</v>
    <v>3400</v>
    <v>5574</v>
    <v>7950</v>
    <v>4</v>
    <v>Alpharetta is a city located in northern Fulton County, Georgia, United States and is a suburb north of Atlanta. It lies within the Atlanta metropolitan area. As of the 2010 census, Alpharetta's population was 57,551. The estimated population in 2019 was 67,213.</v>
    <v>7951</v>
    <v>5332</v>
    <v>7952</v>
    <v>7953</v>
    <v>7954</v>
    <v>Alpharetta</v>
    <v>7955</v>
    <v>599</v>
    <v>Alpharetta</v>
    <v>mdp/vdpid/5484627937468612609</v>
  </rv>
  <rv s="0">
    <v>536870912</v>
    <v>Jackson</v>
    <v>305b678c-232b-2c06-7b01-c3d510d357a1</v>
    <v>en-US</v>
    <v>Map</v>
  </rv>
  <rv s="0">
    <v>536870912</v>
    <v>Madison County</v>
    <v>eb6fa803-27ce-dbd3-9411-3738b344b45e</v>
    <v>en-US</v>
    <v>Map</v>
  </rv>
  <rv s="1">
    <fb>128.204411462</fb>
    <v>10</v>
  </rv>
  <rv s="2">
    <v>759</v>
    <v>8</v>
    <v>4860</v>
    <v>0</v>
    <v>Image of Jackson</v>
  </rv>
  <rv s="1">
    <fb>35.633056000000003</fb>
    <v>12</v>
  </rv>
  <rv s="3">
    <v>600</v>
  </rv>
  <rv s="4">
    <v>https://www.bing.com/search?q=jackson+tennessee&amp;form=skydnc</v>
    <v>Learn more on Bing</v>
  </rv>
  <rv s="1">
    <fb>-88.820832999999993</fb>
    <v>12</v>
  </rv>
  <rv s="1">
    <fb>66903</fb>
    <v>10</v>
  </rv>
  <rv s="5">
    <v>#VALUE!</v>
    <v>en-US</v>
    <v>305b678c-232b-2c06-7b01-c3d510d357a1</v>
    <v>536870912</v>
    <v>1</v>
    <v>4859</v>
    <v>4</v>
    <v>Jackson</v>
    <v>20</v>
    <v>21</v>
    <v>Map</v>
    <v>8</v>
    <v>9</v>
    <v>2224</v>
    <v>7958</v>
    <v>7959</v>
    <v>4</v>
    <v>Jackson is a city in and the county seat of Madison County, Tennessee. Located 70 miles east of Memphis, it is a regional center of trade for West Tennessee. Its total population was 65,211 at the 2010 census and 67,191 in the 2019 Census estimate. According to the 2017 census estimate, Jackson was the eighth-largest city in Tennessee.</v>
    <v>7960</v>
    <v>7961</v>
    <v>7962</v>
    <v>7963</v>
    <v>7964</v>
    <v>Jackson</v>
    <v>7965</v>
    <v>11</v>
    <v>Jackson</v>
    <v>mdp/vdpid/5482126350124843009</v>
  </rv>
  <rv s="0">
    <v>536870912</v>
    <v>Yuba City</v>
    <v>82f92478-c796-1042-fd86-d737d18d97c8</v>
    <v>en-US</v>
    <v>Map</v>
  </rv>
  <rv s="0">
    <v>536870912</v>
    <v>Sutter County</v>
    <v>378fcc2d-4232-98e2-8b36-e0a94fd078e2</v>
    <v>en-US</v>
    <v>Map</v>
  </rv>
  <rv s="1">
    <fb>37.959000000000003</fb>
    <v>10</v>
  </rv>
  <rv s="2">
    <v>760</v>
    <v>8</v>
    <v>4867</v>
    <v>0</v>
    <v>Image of Yuba City</v>
  </rv>
  <rv s="1">
    <fb>39.134721999999996</fb>
    <v>12</v>
  </rv>
  <rv s="0">
    <v>805306368</v>
    <v>Preet Didbal (Mayor)</v>
    <v>218dc361-8e31-e6f3-13dc-5b89aa92a52b</v>
    <v>en-US</v>
    <v>Generic</v>
  </rv>
  <rv s="3">
    <v>601</v>
  </rv>
  <rv s="4">
    <v>https://www.bing.com/search?q=yuba+city+california&amp;form=skydnc</v>
    <v>Learn more on Bing</v>
  </rv>
  <rv s="1">
    <fb>-121.62611099999999</fb>
    <v>12</v>
  </rv>
  <rv s="1">
    <fb>66992</fb>
    <v>10</v>
  </rv>
  <rv s="5">
    <v>#VALUE!</v>
    <v>en-US</v>
    <v>82f92478-c796-1042-fd86-d737d18d97c8</v>
    <v>536870912</v>
    <v>1</v>
    <v>4866</v>
    <v>4</v>
    <v>Yuba City</v>
    <v>20</v>
    <v>21</v>
    <v>Map</v>
    <v>8</v>
    <v>9</v>
    <v>298</v>
    <v>7968</v>
    <v>7969</v>
    <v>4</v>
    <v>Yuba City is a city in Northern California and the county seat of Sutter County, California, United States. The population was 64,925 at the 2010 census. Yuba City is the principal city of the Yuba City Metropolitan Statistical Area which encompasses all of Sutter County and Yuba County. The metro area's population is 164,138. It is the 21st largest metropolitan area in California ranked behind Redding and Chico. Its metropolitan statistical area is part of the Greater Sacramento CSA.</v>
    <v>7970</v>
    <v>7971</v>
    <v>7973</v>
    <v>7974</v>
    <v>7975</v>
    <v>Yuba City</v>
    <v>7976</v>
    <v>307</v>
    <v>Yuba City</v>
    <v>mdp/vdpid/5057723002930593793</v>
  </rv>
  <rv s="0">
    <v>536870912</v>
    <v>Oshkosh</v>
    <v>4b27a494-6315-8f3e-076b-974d7215666b</v>
    <v>en-US</v>
    <v>Map</v>
  </rv>
  <rv s="0">
    <v>536870912</v>
    <v>Winnebago County</v>
    <v>064aacbe-8839-d9ce-8df8-14f71a850a6c</v>
    <v>en-US</v>
    <v>Map</v>
  </rv>
  <rv s="1">
    <fb>68.92</fb>
    <v>10</v>
  </rv>
  <rv s="2">
    <v>761</v>
    <v>8</v>
    <v>4872</v>
    <v>0</v>
    <v>Image of Oshkosh</v>
  </rv>
  <rv s="1">
    <fb>44.024169999999998</fb>
    <v>12</v>
  </rv>
  <rv s="3">
    <v>602</v>
  </rv>
  <rv s="4">
    <v>https://www.bing.com/search?q=oshkosh+wisconsin&amp;form=skydnc</v>
    <v>Learn more on Bing</v>
  </rv>
  <rv s="1">
    <fb>-88.561109999999999</fb>
    <v>12</v>
  </rv>
  <rv s="1">
    <fb>66729</fb>
    <v>10</v>
  </rv>
  <rv s="5">
    <v>#VALUE!</v>
    <v>en-US</v>
    <v>4b27a494-6315-8f3e-076b-974d7215666b</v>
    <v>536870912</v>
    <v>1</v>
    <v>4871</v>
    <v>4</v>
    <v>Oshkosh</v>
    <v>6</v>
    <v>7</v>
    <v>Map</v>
    <v>8</v>
    <v>9</v>
    <v>2907</v>
    <v>7979</v>
    <v>7980</v>
    <v>4</v>
    <v>Oshkosh is a city in Winnebago County, Wisconsin, United States, located where the Fox River enters Lake Winnebago from the west. The population was 66,083 at the 2010 census. The city is located adjacent to the Town of Oshkosh.</v>
    <v>7981</v>
    <v>7982</v>
    <v>7983</v>
    <v>7984</v>
    <v>7985</v>
    <v>Oshkosh</v>
    <v>7986</v>
    <v>11</v>
    <v>Oshkosh</v>
    <v>mdp/vdpid/5476593805316587534</v>
  </rv>
  <rv s="0">
    <v>536870912</v>
    <v>Victoria</v>
    <v>d433fdd4-0e9f-3621-091c-e6f6f4b5a8d3</v>
    <v>en-US</v>
    <v>Map</v>
  </rv>
  <rv s="0">
    <v>536870912</v>
    <v>Victoria County</v>
    <v>032f5dc3-0ad5-b785-af0b-831945720da6</v>
    <v>en-US</v>
    <v>Map</v>
  </rv>
  <rv s="1">
    <fb>85.728606452099996</fb>
    <v>10</v>
  </rv>
  <rv s="2">
    <v>762</v>
    <v>8</v>
    <v>4879</v>
    <v>0</v>
    <v>Image of Victoria</v>
  </rv>
  <rv s="1">
    <fb>28.816943999999999</fb>
    <v>12</v>
  </rv>
  <rv s="3">
    <v>603</v>
  </rv>
  <rv s="4">
    <v>https://www.bing.com/search?q=victoria+texas&amp;form=skydnc</v>
    <v>Learn more on Bing</v>
  </rv>
  <rv s="1">
    <fb>-96.993333000000007</fb>
    <v>12</v>
  </rv>
  <rv s="1">
    <fb>67015</fb>
    <v>10</v>
  </rv>
  <rv s="5">
    <v>#VALUE!</v>
    <v>en-US</v>
    <v>d433fdd4-0e9f-3621-091c-e6f6f4b5a8d3</v>
    <v>536870912</v>
    <v>1</v>
    <v>4878</v>
    <v>4</v>
    <v>Victoria</v>
    <v>20</v>
    <v>21</v>
    <v>Map</v>
    <v>8</v>
    <v>9</v>
    <v>2272</v>
    <v>7989</v>
    <v>7990</v>
    <v>4</v>
    <v>Victoria is the largest city and county seat of Victoria County, Texas. The population was 62,592 as of the 2010 census. The three counties of the Victoria Metropolitan Statistical Area had a population of 111,163 as of the 2000 census. Its elevation is 95 ft.</v>
    <v>7991</v>
    <v>7992</v>
    <v>7993</v>
    <v>7994</v>
    <v>7995</v>
    <v>Victoria</v>
    <v>7996</v>
    <v>11</v>
    <v>Victoria</v>
    <v>mdp/vdpid/5109263508600520705</v>
  </rv>
  <rv s="0">
    <v>536870912</v>
    <v>Johnson City</v>
    <v>bda73801-96d3-004a-d848-77382a6dd6e9</v>
    <v>en-US</v>
    <v>Map</v>
  </rv>
  <rv s="0">
    <v>536870912</v>
    <v>Washington County</v>
    <v>037829d7-393e-d185-d216-014bfe427d07</v>
    <v>en-US</v>
    <v>Map</v>
  </rv>
  <rv s="1">
    <fb>102.56352916900001</fb>
    <v>10</v>
  </rv>
  <rv s="2">
    <v>763</v>
    <v>8</v>
    <v>4885</v>
    <v>0</v>
    <v>Image of Johnson City</v>
  </rv>
  <rv s="1">
    <fb>36.320959000000002</fb>
    <v>12</v>
  </rv>
  <rv s="3">
    <v>604</v>
  </rv>
  <rv s="4">
    <v>https://www.bing.com/search?q=johnson+city+tennessee&amp;form=skydnc</v>
    <v>Learn more on Bing</v>
  </rv>
  <rv s="1">
    <fb>-82.341756000000004</fb>
    <v>12</v>
  </rv>
  <rv s="1">
    <fb>66778</fb>
    <v>10</v>
  </rv>
  <rv s="5">
    <v>#VALUE!</v>
    <v>en-US</v>
    <v>bda73801-96d3-004a-d848-77382a6dd6e9</v>
    <v>536870912</v>
    <v>1</v>
    <v>4884</v>
    <v>4</v>
    <v>Johnson City</v>
    <v>20</v>
    <v>21</v>
    <v>Map</v>
    <v>8</v>
    <v>9</v>
    <v>2224</v>
    <v>7999</v>
    <v>8000</v>
    <v>4</v>
    <v>Johnson City is a city in Washington, Carter, and Sullivan counties in the U.S. state of Tennessee, with most of the city being in Washington County. As of the 2010 census, the population of Johnson City was 63,152, and by 2019 the estimated population was 66,906, making it the ninth-largest city in the state. In 2019, Johnson City was reported to have a daytime population of 202,700.</v>
    <v>8001</v>
    <v>8002</v>
    <v>8003</v>
    <v>8004</v>
    <v>8005</v>
    <v>Johnson City</v>
    <v>8006</v>
    <v>599</v>
    <v>Johnson City</v>
    <v>mdp/vdpid/5484415494746275841</v>
  </rv>
  <rv s="0">
    <v>536870912</v>
    <v>Redondo Beach</v>
    <v>10a6eb55-f846-4337-a507-eec951117e11</v>
    <v>en-US</v>
    <v>Map</v>
  </rv>
  <rv s="1">
    <fb>16.079999999999998</fb>
    <v>10</v>
  </rv>
  <rv s="2">
    <v>764</v>
    <v>8</v>
    <v>4892</v>
    <v>0</v>
    <v>Image of Redondo Beach</v>
  </rv>
  <rv s="1">
    <fb>33.856389</fb>
    <v>12</v>
  </rv>
  <rv s="3">
    <v>605</v>
  </rv>
  <rv s="4">
    <v>https://www.bing.com/search?q=redondo+beach+california&amp;form=skydnc</v>
    <v>Learn more on Bing</v>
  </rv>
  <rv s="1">
    <fb>-118.37694399999999</fb>
    <v>12</v>
  </rv>
  <rv s="1">
    <fb>67412</fb>
    <v>10</v>
  </rv>
  <rv s="5">
    <v>#VALUE!</v>
    <v>en-US</v>
    <v>10a6eb55-f846-4337-a507-eec951117e11</v>
    <v>536870912</v>
    <v>1</v>
    <v>4891</v>
    <v>4</v>
    <v>Redondo Beach</v>
    <v>20</v>
    <v>21</v>
    <v>Map</v>
    <v>8</v>
    <v>9</v>
    <v>298</v>
    <v>299</v>
    <v>8009</v>
    <v>4</v>
    <v>Redondo Beach is a coastal city in Los Angeles County, California, United States, located in the South Bay region of the Greater Los Angeles area. It is one of three adjacent beach cities along the southern portion of Santa Monica Bay. The population was 66,748 at the 2010 census, up from 63,261 at the 2000 census.</v>
    <v>8010</v>
    <v>8011</v>
    <v>8012</v>
    <v>8013</v>
    <v>8014</v>
    <v>Redondo Beach</v>
    <v>8015</v>
    <v>307</v>
    <v>Redondo Beach</v>
    <v>mdp/vdpid/5059790695615692801</v>
  </rv>
  <rv s="0">
    <v>536870912</v>
    <v>Tamarac</v>
    <v>9e65194b-4e2c-9d04-828a-a0a98ea91eb3</v>
    <v>en-US</v>
    <v>Map</v>
  </rv>
  <rv s="1">
    <fb>31.3</fb>
    <v>10</v>
  </rv>
  <rv s="2">
    <v>765</v>
    <v>8</v>
    <v>4897</v>
    <v>0</v>
    <v>Image of Tamarac</v>
  </rv>
  <rv s="1">
    <fb>26.213241700000001</fb>
    <v>12</v>
  </rv>
  <rv s="3">
    <v>606</v>
  </rv>
  <rv s="4">
    <v>https://www.bing.com/search?q=tamarac+florida&amp;form=skydnc</v>
    <v>Learn more on Bing</v>
  </rv>
  <rv s="1">
    <fb>-80.270892000000003</fb>
    <v>12</v>
  </rv>
  <rv s="1">
    <fb>66054</fb>
    <v>10</v>
  </rv>
  <rv s="5">
    <v>#VALUE!</v>
    <v>en-US</v>
    <v>9e65194b-4e2c-9d04-828a-a0a98ea91eb3</v>
    <v>536870912</v>
    <v>1</v>
    <v>4896</v>
    <v>4</v>
    <v>Tamarac</v>
    <v>6</v>
    <v>7</v>
    <v>Map</v>
    <v>8</v>
    <v>9</v>
    <v>3139</v>
    <v>4373</v>
    <v>8018</v>
    <v>4</v>
    <v>Tamarac is a city in Broward County, Florida, United States. As of the 2010 United States Census, the city had a population of 60,427. It is part of the Miami/Fort Lauderdale area, which was home to an estimated 6,012,331 people in 2015.</v>
    <v>8019</v>
    <v>8020</v>
    <v>8021</v>
    <v>8022</v>
    <v>8023</v>
    <v>Tamarac</v>
    <v>8024</v>
    <v>599</v>
    <v>Tamarac</v>
    <v>mdp/vdpid/5502056674153725953</v>
  </rv>
  <rv s="0">
    <v>536870912</v>
    <v>Laguna Niguel</v>
    <v>21ed6464-adad-a417-c094-5b46a9ac473c</v>
    <v>en-US</v>
    <v>Map</v>
  </rv>
  <rv s="1">
    <fb>38.551000000000002</fb>
    <v>10</v>
  </rv>
  <rv s="2">
    <v>766</v>
    <v>8</v>
    <v>4904</v>
    <v>0</v>
    <v>Image of Laguna Niguel</v>
  </rv>
  <rv s="1">
    <fb>33.531944000000003</fb>
    <v>12</v>
  </rv>
  <rv s="3">
    <v>607</v>
  </rv>
  <rv s="4">
    <v>https://www.bing.com/search?q=laguna+niguel+california&amp;form=skydnc</v>
    <v>Learn more on Bing</v>
  </rv>
  <rv s="1">
    <fb>-117.7025</fb>
    <v>12</v>
  </rv>
  <rv s="1">
    <fb>66266</fb>
    <v>10</v>
  </rv>
  <rv s="5">
    <v>#VALUE!</v>
    <v>en-US</v>
    <v>21ed6464-adad-a417-c094-5b46a9ac473c</v>
    <v>536870912</v>
    <v>1</v>
    <v>4903</v>
    <v>4</v>
    <v>Laguna Niguel</v>
    <v>20</v>
    <v>21</v>
    <v>Map</v>
    <v>8</v>
    <v>9</v>
    <v>298</v>
    <v>3620</v>
    <v>8027</v>
    <v>4</v>
    <v>Laguna Niguel is a city in Orange County, California in the United States. The name Laguna Niguel is derived from the words "Laguna" and "Niguili". As of the 2010 census, the population was 62,979. Laguna Niguel is located in the San Joaquin Hills in the southeastern corner of Orange County, close to the Pacific Ocean, and borders the cities of Aliso Viejo, Dana Point, Laguna Beach, Laguna Hills, Mission Viejo, and San Juan Capistrano.</v>
    <v>8028</v>
    <v>8029</v>
    <v>8030</v>
    <v>8031</v>
    <v>8032</v>
    <v>Laguna Niguel</v>
    <v>8033</v>
    <v>307</v>
    <v>Laguna Niguel</v>
    <v>mdp/vdpid/5073318335182012417</v>
  </rv>
  <rv s="0">
    <v>536870912</v>
    <v>Eagan</v>
    <v>da25a6b8-bcd4-9642-277a-12198a838122</v>
    <v>en-US</v>
    <v>Map</v>
  </rv>
  <rv s="1">
    <fb>86.58</fb>
    <v>10</v>
  </rv>
  <rv s="2">
    <v>767</v>
    <v>8</v>
    <v>4911</v>
    <v>0</v>
    <v>Image of Eagan</v>
  </rv>
  <rv s="1">
    <fb>44.817777999999997</fb>
    <v>12</v>
  </rv>
  <rv s="0">
    <v>805306368</v>
    <v>Mike Maguire (Mayor)</v>
    <v>9b18d03a-c740-422e-ac5c-043ec6252aac</v>
    <v>en-US</v>
    <v>Generic</v>
  </rv>
  <rv s="3">
    <v>608</v>
  </rv>
  <rv s="4">
    <v>https://www.bing.com/search?q=eagan+minnesota&amp;form=skydnc</v>
    <v>Learn more on Bing</v>
  </rv>
  <rv s="1">
    <fb>-93.166944000000001</fb>
    <v>12</v>
  </rv>
  <rv s="1">
    <fb>66527</fb>
    <v>10</v>
  </rv>
  <rv s="5">
    <v>#VALUE!</v>
    <v>en-US</v>
    <v>da25a6b8-bcd4-9642-277a-12198a838122</v>
    <v>536870912</v>
    <v>1</v>
    <v>4910</v>
    <v>4</v>
    <v>Eagan</v>
    <v>20</v>
    <v>21</v>
    <v>Map</v>
    <v>8</v>
    <v>9</v>
    <v>1374</v>
    <v>7940</v>
    <v>8036</v>
    <v>4</v>
    <v>Eagan is a city in Dakota County, Minnesota, United States. The city is south of Saint Paul and lies on the south bank of the Minnesota River, upstream from the confluence with the Mississippi River. Eagan and nearby suburbs form the southern portion of Minneapolis–St. Paul. Eagan's population was 64,206 at the 2010 census, making it Minnesota's 11th-largest city. The sixth-largest suburb in the metro area, Eagan is predominantly a commuter town for Minneapolis and Saint Paul.</v>
    <v>8037</v>
    <v>8038</v>
    <v>8040</v>
    <v>8041</v>
    <v>8042</v>
    <v>Eagan</v>
    <v>8043</v>
    <v>11</v>
    <v>Eagan</v>
    <v>mdp/vdpid/5091502642228625409</v>
  </rv>
  <rv s="0">
    <v>536870912</v>
    <v>Kenner</v>
    <v>e173ffb7-a381-4a1d-a609-d2001c5a0904</v>
    <v>en-US</v>
    <v>Map</v>
  </rv>
  <rv s="0">
    <v>536870912</v>
    <v>Jefferson Parish</v>
    <v>5ff800d7-58b6-4b89-541d-c4a64bc78af5</v>
    <v>en-US</v>
    <v>Map</v>
  </rv>
  <rv s="1">
    <fb>39.134720347177002</fb>
    <v>10</v>
  </rv>
  <rv s="2">
    <v>768</v>
    <v>8</v>
    <v>4917</v>
    <v>0</v>
    <v>Image of Kenner</v>
  </rv>
  <rv s="1">
    <fb>29.992277999999999</fb>
    <v>12</v>
  </rv>
  <rv s="3">
    <v>609</v>
  </rv>
  <rv s="4">
    <v>https://www.bing.com/search?q=kenner+louisiana&amp;form=skydnc</v>
    <v>Learn more on Bing</v>
  </rv>
  <rv s="1">
    <fb>-90.241704999999996</fb>
    <v>12</v>
  </rv>
  <rv s="1">
    <fb>66657</fb>
    <v>10</v>
  </rv>
  <rv s="5">
    <v>#VALUE!</v>
    <v>en-US</v>
    <v>e173ffb7-a381-4a1d-a609-d2001c5a0904</v>
    <v>536870912</v>
    <v>1</v>
    <v>4916</v>
    <v>4</v>
    <v>Kenner</v>
    <v>20</v>
    <v>21</v>
    <v>Map</v>
    <v>8</v>
    <v>9</v>
    <v>1058</v>
    <v>8046</v>
    <v>8047</v>
    <v>4</v>
    <v>Kenner is the seventh-largest city in the U.S. State of Louisiana following New Orleans, Baton Rouge, Shreveport, Lafayette, Lake Charles and Bossier City. It is the largest city in Jefferson Parish and the largest incorporated suburban city of New Orleans. The population was 66,702 at the 2010 census.</v>
    <v>8048</v>
    <v>8049</v>
    <v>8050</v>
    <v>8051</v>
    <v>8052</v>
    <v>Kenner</v>
    <v>8053</v>
    <v>11</v>
    <v>Kenner</v>
    <v>mdp/vdpid/5111283025795088385</v>
  </rv>
  <rv s="0">
    <v>536870912</v>
    <v>Auburn</v>
    <v>ac527f94-1f39-fd65-676b-f3c1576b049b</v>
    <v>en-US</v>
    <v>Map</v>
  </rv>
  <rv s="0">
    <v>536870912</v>
    <v>Lee County</v>
    <v>0565ae16-8622-af9c-63e8-d562db9ec8fd</v>
    <v>en-US</v>
    <v>Map</v>
  </rv>
  <rv s="1">
    <fb>150.4</fb>
    <v>10</v>
  </rv>
  <rv s="2">
    <v>769</v>
    <v>8</v>
    <v>4924</v>
    <v>0</v>
    <v>Image of Auburn</v>
  </rv>
  <rv s="1">
    <fb>32.597684000000001</fb>
    <v>12</v>
  </rv>
  <rv s="3">
    <v>610</v>
  </rv>
  <rv s="4">
    <v>https://www.bing.com/search?q=auburn+alabama&amp;form=skydnc</v>
    <v>Learn more on Bing</v>
  </rv>
  <rv s="1">
    <fb>-85.480823000000001</fb>
    <v>12</v>
  </rv>
  <rv s="1">
    <fb>65738</fb>
    <v>10</v>
  </rv>
  <rv s="5">
    <v>#VALUE!</v>
    <v>en-US</v>
    <v>ac527f94-1f39-fd65-676b-f3c1576b049b</v>
    <v>536870912</v>
    <v>1</v>
    <v>4923</v>
    <v>4</v>
    <v>Auburn</v>
    <v>20</v>
    <v>21</v>
    <v>Map</v>
    <v>8</v>
    <v>9</v>
    <v>1</v>
    <v>8056</v>
    <v>8057</v>
    <v>4</v>
    <v>Auburn is a city in Lee County, Alabama, United States. It is the largest city in eastern Alabama with a 2019 population of 66,259. It is a principal city of the Auburn-Opelika Metropolitan Area. The Auburn-Opelika, AL MSA with a population of 158,991, along with the Columbus, GA-AL MSA and Tuskegee, Alabama, comprises the greater Columbus-Auburn-Opelika, GA-AL CSA, a region home to 501,649 residents.</v>
    <v>8058</v>
    <v>8059</v>
    <v>8060</v>
    <v>8061</v>
    <v>8062</v>
    <v>Auburn</v>
    <v>8063</v>
    <v>11</v>
    <v>Auburn</v>
    <v>mdp/vdpid/5495186348887244801</v>
  </rv>
  <rv s="0">
    <v>536870912</v>
    <v>Ames</v>
    <v>3c689e39-cb27-ad13-2d07-043937441662</v>
    <v>en-US</v>
    <v>Map</v>
  </rv>
  <rv s="0">
    <v>536870912</v>
    <v>Story County</v>
    <v>785e2ec8-b9c2-bd4a-d3a9-8babb93a9b14</v>
    <v>en-US</v>
    <v>Map</v>
  </rv>
  <rv s="1">
    <fb>62.86</fb>
    <v>10</v>
  </rv>
  <rv s="2">
    <v>770</v>
    <v>8</v>
    <v>4931</v>
    <v>0</v>
    <v>Image of Ames</v>
  </rv>
  <rv s="1">
    <fb>42.026802000000004</fb>
    <v>12</v>
  </rv>
  <rv s="3">
    <v>611</v>
  </rv>
  <rv s="4">
    <v>https://www.bing.com/search?q=ames+iowa&amp;form=skydnc</v>
    <v>Learn more on Bing</v>
  </rv>
  <rv s="1">
    <fb>-93.620181000000002</fb>
    <v>12</v>
  </rv>
  <rv s="1">
    <fb>67154</fb>
    <v>10</v>
  </rv>
  <rv s="5">
    <v>#VALUE!</v>
    <v>en-US</v>
    <v>3c689e39-cb27-ad13-2d07-043937441662</v>
    <v>536870912</v>
    <v>1</v>
    <v>4930</v>
    <v>4</v>
    <v>Ames</v>
    <v>20</v>
    <v>21</v>
    <v>Map</v>
    <v>8</v>
    <v>9</v>
    <v>4021</v>
    <v>8066</v>
    <v>8067</v>
    <v>4</v>
    <v>Ames is a city in Story County, Iowa, United States, located approximately 30 miles north of Des Moines in central Iowa. It is best known as the home of Iowa State University, with leading agriculture, design, engineering, and veterinary medicine colleges. A United States Department of Energy national laboratory, Ames Laboratory, is located on the ISU campus.</v>
    <v>8068</v>
    <v>8069</v>
    <v>8070</v>
    <v>8071</v>
    <v>8072</v>
    <v>Ames</v>
    <v>8073</v>
    <v>11</v>
    <v>Ames</v>
    <v>mdp/vdpid/5092598651008581633</v>
  </rv>
  <rv s="0">
    <v>536870912</v>
    <v>Maine</v>
    <v>d62dd683-9cf9-4db9-a497-d810d529592b</v>
    <v>en-US</v>
    <v>Map</v>
  </rv>
  <rv s="1">
    <fb>91646</fb>
    <v>10</v>
  </rv>
  <rv s="1">
    <fb>4010</fb>
    <v>10</v>
  </rv>
  <rv s="0">
    <v>536870912</v>
    <v>Augusta</v>
    <v>a6f13dc8-92ac-2fb1-cb14-adfd42dc32be</v>
    <v>en-US</v>
    <v>Map</v>
  </rv>
  <rv s="1">
    <fb>553284</fb>
    <v>10</v>
  </rv>
  <rv s="1">
    <fb>730705</fb>
    <v>10</v>
  </rv>
  <rv s="2">
    <v>771</v>
    <v>8</v>
    <v>4936</v>
    <v>0</v>
    <v>Image of Maine</v>
  </rv>
  <rv s="0">
    <v>536870912</v>
    <v>Portland</v>
    <v>faa79e83-dad6-af0a-6f59-a774a9a659a6</v>
    <v>en-US</v>
    <v>Map</v>
  </rv>
  <rv s="0">
    <v>805306368</v>
    <v>Janet Mills (Governor)</v>
    <v>a46a0212-e842-c48d-8bde-90ee5acba105</v>
    <v>en-US</v>
    <v>Generic</v>
  </rv>
  <rv s="3">
    <v>612</v>
  </rv>
  <rv s="4">
    <v>https://www.bing.com/search?q=maine&amp;form=skydnc</v>
    <v>Learn more on Bing</v>
  </rv>
  <rv s="1">
    <fb>49331</fb>
    <v>24</v>
  </rv>
  <rv s="1">
    <fb>2.34</fb>
    <v>25</v>
  </rv>
  <rv s="1">
    <fb>1338404</fb>
    <v>10</v>
  </rv>
  <rv s="1">
    <fb>0.28999999999999998</fb>
    <v>26</v>
  </rv>
  <rv s="1">
    <fb>0.91599999999999993</fb>
    <v>26</v>
  </rv>
  <rv s="1">
    <fb>0.63400000000000001</fb>
    <v>26</v>
  </rv>
  <rv s="1">
    <fb>0.193</fb>
    <v>26</v>
  </rv>
  <rv s="1">
    <fb>0.94900000000000007</fb>
    <v>26</v>
  </rv>
  <rv s="18">
    <v>#VALUE!</v>
    <v>en-US</v>
    <v>d62dd683-9cf9-4db9-a497-d810d529592b</v>
    <v>536870912</v>
    <v>1</v>
    <v>4935</v>
    <v>734</v>
    <v>Maine</v>
    <v>20</v>
    <v>21</v>
    <v>Map</v>
    <v>8</v>
    <v>735</v>
    <v>US-ME</v>
    <v>8076</v>
    <v>8077</v>
    <v>8078</v>
    <v>4</v>
    <v>Maine is a state in the New England region of the Northeastern United States, bordered by New Hampshire to the west; the Atlantic Ocean to the southeast; and the Canadian provinces of New Brunswick and Quebec to the northeast and northwest, respectively. Maine is the 12th-smallest by area, the 9th-least populous, and the 13th-least densely populated of the 50 U.S. states. It is also the northeasternmost among the contiguous United States, the northernmost state east of the Great Lakes, and the only state to border only one other state. Maine is known for its jagged, rocky coastline; low, rolling mountains; heavily forested interior; picturesque waterways; and its seafood cuisine, especially lobster and clams. There is a humid continental climate throughout most of the state, including coastal areas. Its most populous city is Portland, and its capital is Augusta.</v>
    <v>8079</v>
    <v>8080</v>
    <v>8081</v>
    <v>8082</v>
    <v>8084</v>
    <v>8085</v>
    <v>1793</v>
    <v>8086</v>
    <v>724</v>
    <v>Maine</v>
    <v>8087</v>
    <v>8088</v>
    <v>562</v>
    <v>2789</v>
    <v>31</v>
    <v>1484</v>
    <v>8089</v>
    <v>32</v>
    <v>35</v>
    <v>8090</v>
    <v>41</v>
    <v>8091</v>
    <v>1483</v>
    <v>29</v>
    <v>8092</v>
    <v>1348</v>
    <v>8093</v>
    <v>599</v>
    <v>Maine</v>
    <v>mdp/vdpid/19840</v>
  </rv>
  <rv s="0">
    <v>536870912</v>
    <v>Cumberland County</v>
    <v>dd2a2ed4-9453-b8d0-dfe2-6ad207a2da3d</v>
    <v>en-US</v>
    <v>Map</v>
  </rv>
  <rv s="1">
    <fb>179.848774381732</fb>
    <v>10</v>
  </rv>
  <rv s="2">
    <v>772</v>
    <v>8</v>
    <v>4942</v>
    <v>0</v>
    <v>Image of Portland</v>
  </rv>
  <rv s="1">
    <fb>43.659218000000003</fb>
    <v>12</v>
  </rv>
  <rv s="0">
    <v>805306368</v>
    <v>Jon Jennings (City manager)</v>
    <v>03b40c80-5491-0d6f-6619-53d607920b84</v>
    <v>en-US</v>
    <v>Generic</v>
  </rv>
  <rv s="3">
    <v>613</v>
  </rv>
  <rv s="4">
    <v>https://www.bing.com/search?q=portland+maine&amp;form=skydnc</v>
    <v>Learn more on Bing</v>
  </rv>
  <rv s="1">
    <fb>-70.256518999999997</fb>
    <v>12</v>
  </rv>
  <rv s="1">
    <fb>66417</fb>
    <v>10</v>
  </rv>
  <rv s="5">
    <v>#VALUE!</v>
    <v>en-US</v>
    <v>faa79e83-dad6-af0a-6f59-a774a9a659a6</v>
    <v>536870912</v>
    <v>1</v>
    <v>4941</v>
    <v>4</v>
    <v>Portland</v>
    <v>20</v>
    <v>21</v>
    <v>Map</v>
    <v>8</v>
    <v>9</v>
    <v>8075</v>
    <v>8095</v>
    <v>8096</v>
    <v>4</v>
    <v>Portland is the most populous city in the U.S. state of Maine and the seat of Cumberland County. Portland's population was 66,215 as of 2019. The Greater Portland metropolitan area is home to over half a million people, the 105th-largest metropolitan area in the United States. Portland's economy relies mostly on the service sector and tourism. The Old Port district is known for its 19th-century architecture and nightlife. Marine industry still plays an important role in the city's economy, with an active waterfront that supports fishing and commercial shipping. The Port of Portland is the largest tonnage seaport in New England.</v>
    <v>8097</v>
    <v>8098</v>
    <v>8100</v>
    <v>8101</v>
    <v>8102</v>
    <v>Portland</v>
    <v>8103</v>
    <v>599</v>
    <v>Portland</v>
    <v>mdp/vdpid/5488292783351398401</v>
  </rv>
  <rv s="0">
    <v>536870912</v>
    <v>North Little Rock</v>
    <v>1f344b9e-d4d7-184e-f379-3decff5eca37</v>
    <v>en-US</v>
    <v>Map</v>
  </rv>
  <rv s="1">
    <fb>121.729441186</fb>
    <v>10</v>
  </rv>
  <rv s="2">
    <v>773</v>
    <v>8</v>
    <v>4948</v>
    <v>0</v>
    <v>Image of North Little Rock</v>
  </rv>
  <rv s="1">
    <fb>34.780833000000001</fb>
    <v>12</v>
  </rv>
  <rv s="3">
    <v>614</v>
  </rv>
  <rv s="4">
    <v>https://www.bing.com/search?q=north+little+rock+arkansas&amp;form=skydnc</v>
    <v>Learn more on Bing</v>
  </rv>
  <rv s="1">
    <fb>-92.256944000000004</fb>
    <v>12</v>
  </rv>
  <rv s="1">
    <fb>66127</fb>
    <v>10</v>
  </rv>
  <rv s="5">
    <v>#VALUE!</v>
    <v>en-US</v>
    <v>1f344b9e-d4d7-184e-f379-3decff5eca37</v>
    <v>536870912</v>
    <v>1</v>
    <v>4947</v>
    <v>4</v>
    <v>North Little Rock</v>
    <v>20</v>
    <v>21</v>
    <v>Map</v>
    <v>8</v>
    <v>9</v>
    <v>232</v>
    <v>276</v>
    <v>8106</v>
    <v>4</v>
    <v>North Little Rock is a city in Pulaski County, Arkansas, United States, across the Arkansas River from Little Rock in the central part of the state. The population was 62,304 at the 2010 census. In 2019 the estimated population was 65,903, making it the seventh-most populous city in the state. North Little Rock, along with Little Rock and Conway, anchors the six-county Little Rock–North Little Rock–Conway Metropolitan Statistical Area, which is further included in the Little Rock-North Little Rock Combined Statistical Area with 902,443 residents.</v>
    <v>8107</v>
    <v>8108</v>
    <v>8109</v>
    <v>8110</v>
    <v>8111</v>
    <v>North Little Rock</v>
    <v>8112</v>
    <v>11</v>
    <v>North Little Rock</v>
    <v>mdp/vdpid/5097822089805561857</v>
  </rv>
  <rv s="0">
    <v>536870912</v>
    <v>Sammamish</v>
    <v>c4974d85-0e8b-0ee3-371e-dbcb63e70e12</v>
    <v>en-US</v>
    <v>Map</v>
  </rv>
  <rv s="1">
    <fb>47.84</fb>
    <v>10</v>
  </rv>
  <rv s="2">
    <v>774</v>
    <v>8</v>
    <v>4954</v>
    <v>0</v>
    <v>Image of Sammamish</v>
  </rv>
  <rv s="1">
    <fb>47.608888999999998</fb>
    <v>12</v>
  </rv>
  <rv s="3">
    <v>615</v>
  </rv>
  <rv s="4">
    <v>https://www.bing.com/search?q=sammamish+washington&amp;form=skydnc</v>
    <v>Learn more on Bing</v>
  </rv>
  <rv s="1">
    <fb>-122.042222</fb>
    <v>12</v>
  </rv>
  <rv s="1">
    <fb>65733</fb>
    <v>10</v>
  </rv>
  <rv s="5">
    <v>#VALUE!</v>
    <v>en-US</v>
    <v>c4974d85-0e8b-0ee3-371e-dbcb63e70e12</v>
    <v>536870912</v>
    <v>1</v>
    <v>4953</v>
    <v>4</v>
    <v>Sammamish</v>
    <v>20</v>
    <v>21</v>
    <v>Map</v>
    <v>8</v>
    <v>9</v>
    <v>2699</v>
    <v>2749</v>
    <v>8115</v>
    <v>4</v>
    <v>Sammamish is a city in King County, Washington, United States. The population was 45,780 at the 2010 census and an estimated 65,892 in 2019. Located on a plateau, the city is bordered by Lake Sammamish to the west and the Snoqualmie Valley to the east.</v>
    <v>8116</v>
    <v>8117</v>
    <v>8118</v>
    <v>8119</v>
    <v>8120</v>
    <v>Sammamish</v>
    <v>8121</v>
    <v>307</v>
    <v>Sammamish</v>
    <v>mdp/vdpid/4860658285805568001</v>
  </rv>
  <rv s="0">
    <v>536870912</v>
    <v>Madera</v>
    <v>939368f3-8cd6-30fc-8cb7-a42ad9dfbdc7</v>
    <v>en-US</v>
    <v>Map</v>
  </rv>
  <rv s="0">
    <v>536870912</v>
    <v>Madera County</v>
    <v>8218a47c-3731-3a40-1f78-779eac4c336e</v>
    <v>en-US</v>
    <v>Map</v>
  </rv>
  <rv s="1">
    <fb>40.893999999999998</fb>
    <v>10</v>
  </rv>
  <rv s="2">
    <v>775</v>
    <v>8</v>
    <v>4961</v>
    <v>0</v>
    <v>Image of Madera</v>
  </rv>
  <rv s="1">
    <fb>36.961388999999997</fb>
    <v>12</v>
  </rv>
  <rv s="3">
    <v>616</v>
  </rv>
  <rv s="4">
    <v>https://www.bing.com/search?q=madera+california&amp;form=skydnc</v>
    <v>Learn more on Bing</v>
  </rv>
  <rv s="1">
    <fb>-120.060833</fb>
    <v>12</v>
  </rv>
  <rv s="1">
    <fb>65706</fb>
    <v>10</v>
  </rv>
  <rv s="5">
    <v>#VALUE!</v>
    <v>en-US</v>
    <v>939368f3-8cd6-30fc-8cb7-a42ad9dfbdc7</v>
    <v>536870912</v>
    <v>1</v>
    <v>4960</v>
    <v>4</v>
    <v>Madera</v>
    <v>20</v>
    <v>21</v>
    <v>Map</v>
    <v>8</v>
    <v>9</v>
    <v>298</v>
    <v>8124</v>
    <v>8125</v>
    <v>4</v>
    <v>Madera, is a city in California and the county seat of Madera County. As of the 2010 United States Census, the city's population was 61,416. Now, according to the most current estimate, by the US Census Bureau in July 1 2019, the total population for the City of Madera is 65,860.</v>
    <v>8126</v>
    <v>8127</v>
    <v>8128</v>
    <v>8129</v>
    <v>8130</v>
    <v>Madera</v>
    <v>8131</v>
    <v>307</v>
    <v>Madera</v>
    <v>mdp/vdpid/5058498288987144193</v>
  </rv>
  <rv s="0">
    <v>536870912</v>
    <v>Shawnee</v>
    <v>35d0bbe5-3883-47f8-b1ad-28ab95a2243b</v>
    <v>en-US</v>
    <v>Map</v>
  </rv>
  <rv s="1">
    <fb>111.01</fb>
    <v>10</v>
  </rv>
  <rv s="2">
    <v>776</v>
    <v>8</v>
    <v>4969</v>
    <v>0</v>
    <v>Image of Shawnee</v>
  </rv>
  <rv s="1">
    <fb>39.012777999999997</fb>
    <v>12</v>
  </rv>
  <rv s="3">
    <v>617</v>
  </rv>
  <rv s="4">
    <v>https://www.bing.com/search?q=shawnee+kansas&amp;form=skydnc</v>
    <v>Learn more on Bing</v>
  </rv>
  <rv s="1">
    <fb>-94.765833000000001</fb>
    <v>12</v>
  </rv>
  <rv s="1">
    <fb>65845</fb>
    <v>10</v>
  </rv>
  <rv s="5">
    <v>#VALUE!</v>
    <v>en-US</v>
    <v>35d0bbe5-3883-47f8-b1ad-28ab95a2243b</v>
    <v>536870912</v>
    <v>1</v>
    <v>4968</v>
    <v>4</v>
    <v>Shawnee</v>
    <v>6</v>
    <v>7</v>
    <v>Map</v>
    <v>8</v>
    <v>9</v>
    <v>902</v>
    <v>4241</v>
    <v>8134</v>
    <v>4</v>
    <v>Shawnee is a city in Johnson County, Kansas, United States and is part of the Kansas City metropolitan area. As of the 2010 census, the city population was 62,209 with a 2019 estimate of 65,807.</v>
    <v>8135</v>
    <v>8136</v>
    <v>8137</v>
    <v>8138</v>
    <v>8139</v>
    <v>Shawnee</v>
    <v>8140</v>
    <v>11</v>
    <v>Shawnee</v>
    <v>mdp/vdpid/5095878010272219138</v>
  </rv>
  <rv s="0">
    <v>536870912</v>
    <v>Jupiter</v>
    <v>0df90c7d-c2c2-7758-199c-d1094bea4677</v>
    <v>en-US</v>
    <v>Map</v>
  </rv>
  <rv s="2">
    <v>777</v>
    <v>8</v>
    <v>4976</v>
    <v>0</v>
    <v>Image of Jupiter</v>
  </rv>
  <rv s="1">
    <fb>26.926110999999999</fb>
    <v>12</v>
  </rv>
  <rv s="3">
    <v>618</v>
  </rv>
  <rv s="4">
    <v>https://www.bing.com/search?q=jupiter+florida&amp;form=skydnc</v>
    <v>Learn more on Bing</v>
  </rv>
  <rv s="1">
    <fb>-80.105000000000004</fb>
    <v>12</v>
  </rv>
  <rv s="1">
    <fb>65524</fb>
    <v>10</v>
  </rv>
  <rv s="5">
    <v>#VALUE!</v>
    <v>en-US</v>
    <v>0df90c7d-c2c2-7758-199c-d1094bea4677</v>
    <v>536870912</v>
    <v>1</v>
    <v>4975</v>
    <v>4</v>
    <v>Jupiter</v>
    <v>20</v>
    <v>21</v>
    <v>Map</v>
    <v>8</v>
    <v>9</v>
    <v>3139</v>
    <v>5469</v>
    <v>6030</v>
    <v>4</v>
    <v>Jupiter is the northernmost town in Palm Beach County, Florida, United States. According to a 2019 Census Bureau estimate, the town had a population of 65,791. It is 87 miles north of Miami, and the northernmost community in the Miami metropolitan area, home to 6,012,331 people in a 2015 Census Bureau estimate. Jupiter was rated as the 12th Best Beach Town in the United States by WalletHub in 2018, and as the 9th Happiest Seaside Town in the United States by Coastal Living in 2012.</v>
    <v>8143</v>
    <v>8144</v>
    <v>8145</v>
    <v>8146</v>
    <v>8147</v>
    <v>Jupiter</v>
    <v>8148</v>
    <v>599</v>
    <v>Jupiter</v>
    <v>mdp/vdpid/5501940127045255169</v>
  </rv>
  <rv s="0">
    <v>536870912</v>
    <v>Doral</v>
    <v>75ce48fa-54ac-e3f9-a5cd-2c4f67367b00</v>
    <v>en-US</v>
    <v>Map</v>
  </rv>
  <rv s="1">
    <fb>35.223838300600001</fb>
    <v>10</v>
  </rv>
  <rv s="2">
    <v>778</v>
    <v>8</v>
    <v>4983</v>
    <v>0</v>
    <v>Image of Doral</v>
  </rv>
  <rv s="1">
    <fb>25.808143999999999</fb>
    <v>12</v>
  </rv>
  <rv s="3">
    <v>619</v>
  </rv>
  <rv s="4">
    <v>https://www.bing.com/search?q=doral+florida&amp;form=skydnc</v>
    <v>Learn more on Bing</v>
  </rv>
  <rv s="1">
    <fb>-80.353322000000006</fb>
    <v>12</v>
  </rv>
  <rv s="1">
    <fb>61824</fb>
    <v>10</v>
  </rv>
  <rv s="5">
    <v>#VALUE!</v>
    <v>en-US</v>
    <v>75ce48fa-54ac-e3f9-a5cd-2c4f67367b00</v>
    <v>536870912</v>
    <v>1</v>
    <v>4982</v>
    <v>4</v>
    <v>Doral</v>
    <v>20</v>
    <v>21</v>
    <v>Map</v>
    <v>8</v>
    <v>9</v>
    <v>3139</v>
    <v>3520</v>
    <v>8151</v>
    <v>4</v>
    <v>Doral is a city in Miami-Dade County, Florida, United States. One of 34 municipalities in the county, it is one mile from Miami International Airport and 13 miles from Downtown Miami. The city regularly hosts more than 100,000 people who work in Miami. Doral occupies 15 square miles bordered on the west by the Ronald Reagan Turnpike, on the north by the Town of Medley, on the east by the Palmetto Expressway and on the south by the City of Sweetwater. It is a principal city of the Miami metropolitan area, which was home to 6,012,331 people in a 2015 estimate.</v>
    <v>8152</v>
    <v>8153</v>
    <v>8154</v>
    <v>8155</v>
    <v>8156</v>
    <v>Doral</v>
    <v>8157</v>
    <v>599</v>
    <v>Doral</v>
    <v>mdp/vdpid/5502110865500930049</v>
  </rv>
  <rv s="0">
    <v>536870912</v>
    <v>Blaine</v>
    <v>9a44b9e0-9e28-b18e-d39a-58874507b8aa</v>
    <v>en-US</v>
    <v>Map</v>
  </rv>
  <rv s="0">
    <v>536870912</v>
    <v>Anoka County</v>
    <v>2fe81488-7c3e-43a8-4754-f54fcdafbbca</v>
    <v>en-US</v>
    <v>Map</v>
  </rv>
  <rv s="1">
    <fb>88.19</fb>
    <v>10</v>
  </rv>
  <rv s="2">
    <v>779</v>
    <v>8</v>
    <v>4988</v>
    <v>0</v>
    <v>Image of Blaine</v>
  </rv>
  <rv s="1">
    <fb>45.157648000000002</fb>
    <v>12</v>
  </rv>
  <rv s="3">
    <v>620</v>
  </rv>
  <rv s="4">
    <v>https://www.bing.com/search?q=blaine+minnesota&amp;form=skydnc</v>
    <v>Learn more on Bing</v>
  </rv>
  <rv s="1">
    <fb>-93.260943999999995</fb>
    <v>12</v>
  </rv>
  <rv s="1">
    <fb>65212</fb>
    <v>10</v>
  </rv>
  <rv s="5">
    <v>#VALUE!</v>
    <v>en-US</v>
    <v>9a44b9e0-9e28-b18e-d39a-58874507b8aa</v>
    <v>536870912</v>
    <v>1</v>
    <v>4987</v>
    <v>4</v>
    <v>Blaine</v>
    <v>6</v>
    <v>7</v>
    <v>Map</v>
    <v>8</v>
    <v>9</v>
    <v>1374</v>
    <v>8160</v>
    <v>8161</v>
    <v>4</v>
    <v>Blaine is a city in Anoka and Ramsey counties in the State of Minnesota, United States. The population was 57,186 at the 2010 census. The city is located mainly in Anoka County, and is part of the Minneapolis–Saint Paul metropolitan area.</v>
    <v>8162</v>
    <v>8163</v>
    <v>8164</v>
    <v>8165</v>
    <v>8166</v>
    <v>Blaine</v>
    <v>8167</v>
    <v>11</v>
    <v>Blaine</v>
    <v>mdp/vdpid/4899343062079111169</v>
  </rv>
  <rv s="0">
    <v>536870912</v>
    <v>Tulare</v>
    <v>647e0cf7-eec7-085e-5468-119954dd9ecc</v>
    <v>en-US</v>
    <v>Map</v>
  </rv>
  <rv s="1">
    <fb>54.433</fb>
    <v>10</v>
  </rv>
  <rv s="2">
    <v>780</v>
    <v>8</v>
    <v>4993</v>
    <v>0</v>
    <v>Image of Tulare</v>
  </rv>
  <rv s="1">
    <fb>36.201552999999997</fb>
    <v>12</v>
  </rv>
  <rv s="3">
    <v>621</v>
  </rv>
  <rv s="4">
    <v>https://www.bing.com/search?q=tulare+california&amp;form=skydnc</v>
    <v>Learn more on Bing</v>
  </rv>
  <rv s="1">
    <fb>-119.3447</fb>
    <v>12</v>
  </rv>
  <rv s="1">
    <fb>64475</fb>
    <v>10</v>
  </rv>
  <rv s="5">
    <v>#VALUE!</v>
    <v>en-US</v>
    <v>647e0cf7-eec7-085e-5468-119954dd9ecc</v>
    <v>536870912</v>
    <v>1</v>
    <v>4992</v>
    <v>4</v>
    <v>Tulare</v>
    <v>20</v>
    <v>21</v>
    <v>Map</v>
    <v>8</v>
    <v>9</v>
    <v>298</v>
    <v>4952</v>
    <v>8170</v>
    <v>4</v>
    <v>Tulare is a city in Tulare County, California. The population was 59,278 at the 2010 census. Tulare is located in the heart of the San Joaquin Valley, eight miles south of Visalia and sixty miles north of Bakersfield. The city is named for the currently dry Tulare Lake, once the largest freshwater lake west of the Great Lakes. The Stockton seaport is 170 miles away, and the Sacramento port is 207 miles away. The Los Angeles and San Francisco ports are each approximately 200 miles away, making Tulare a hub or central location for product movement.</v>
    <v>8171</v>
    <v>8172</v>
    <v>8173</v>
    <v>8174</v>
    <v>8175</v>
    <v>Tulare</v>
    <v>8176</v>
    <v>307</v>
    <v>Tulare</v>
    <v>mdp/vdpid/5059391786770759681</v>
  </rv>
  <rv s="0">
    <v>536870912</v>
    <v>Youngstown</v>
    <v>750ad5b9-b6c1-4979-a48b-fe5ade8da841</v>
    <v>en-US</v>
    <v>Map</v>
  </rv>
  <rv s="0">
    <v>536870912</v>
    <v>Mahoning County</v>
    <v>3f35a236-8f02-c4c5-f739-59c9610a6fc2</v>
    <v>en-US</v>
    <v>Map</v>
  </rv>
  <rv s="1">
    <fb>88.7</fb>
    <v>10</v>
  </rv>
  <rv s="2">
    <v>781</v>
    <v>8</v>
    <v>4999</v>
    <v>0</v>
    <v>Image of Youngstown</v>
  </rv>
  <rv s="1">
    <fb>41.1</fb>
    <v>12</v>
  </rv>
  <rv s="3">
    <v>622</v>
  </rv>
  <rv s="4">
    <v>https://www.bing.com/search?q=youngstown+ohio&amp;form=skydnc</v>
    <v>Learn more on Bing</v>
  </rv>
  <rv s="1">
    <fb>-80.650000000000006</fb>
    <v>12</v>
  </rv>
  <rv s="1">
    <fb>64958</fb>
    <v>10</v>
  </rv>
  <rv s="5">
    <v>#VALUE!</v>
    <v>en-US</v>
    <v>750ad5b9-b6c1-4979-a48b-fe5ade8da841</v>
    <v>536870912</v>
    <v>1</v>
    <v>4998</v>
    <v>4</v>
    <v>Youngstown</v>
    <v>20</v>
    <v>21</v>
    <v>Map</v>
    <v>8</v>
    <v>9</v>
    <v>1929</v>
    <v>8179</v>
    <v>8180</v>
    <v>4</v>
    <v>Youngstown is a city in the U.S. state of Ohio, and the county seat of Mahoning County. According to the 2010 United States Census, Youngstown had a city proper population of 66,982, making it the 9th largest city in Ohio. Youngstown is the mainstay of the Youngstown-Warren-Boardman, OH-PA Metropolitan Statistical Area, with a population of 565,773; this makes it the 105th-largest metropolitan area in the United States, and the 7th-largest in Ohio.</v>
    <v>8181</v>
    <v>8182</v>
    <v>8183</v>
    <v>8184</v>
    <v>8185</v>
    <v>Youngstown</v>
    <v>8186</v>
    <v>599</v>
    <v>Youngstown</v>
    <v>mdp/vdpid/5480443261493444609</v>
  </rv>
  <rv s="0">
    <v>536870912</v>
    <v>Wellington</v>
    <v>d0451d4c-06a0-4c8e-46c5-7583e416ccbe</v>
    <v>en-US</v>
    <v>Map</v>
  </rv>
  <rv s="1">
    <fb>116.627164608</fb>
    <v>10</v>
  </rv>
  <rv s="2">
    <v>782</v>
    <v>8</v>
    <v>5006</v>
    <v>0</v>
    <v>Image of Wellington</v>
  </rv>
  <rv s="1">
    <fb>26.655000000000001</fb>
    <v>12</v>
  </rv>
  <rv s="3">
    <v>623</v>
  </rv>
  <rv s="4">
    <v>https://www.bing.com/search?q=wellington+florida&amp;form=skydnc</v>
    <v>Learn more on Bing</v>
  </rv>
  <rv s="1">
    <fb>-80.254166999999995</fb>
    <v>12</v>
  </rv>
  <rv s="1">
    <fb>65200</fb>
    <v>10</v>
  </rv>
  <rv s="5">
    <v>#VALUE!</v>
    <v>en-US</v>
    <v>d0451d4c-06a0-4c8e-46c5-7583e416ccbe</v>
    <v>536870912</v>
    <v>1</v>
    <v>5005</v>
    <v>4</v>
    <v>Wellington</v>
    <v>20</v>
    <v>21</v>
    <v>Map</v>
    <v>8</v>
    <v>9</v>
    <v>3139</v>
    <v>5469</v>
    <v>8189</v>
    <v>4</v>
    <v>Wellington is a village just west of West Palm Beach in central Palm Beach County and 66 mi north of Miami. As of 2019, the city had a population of 65,398 according to the U.S. Census Bureau, making it the most populous village in the state. It is the fifth largest municipality in Palm Beach County by population. Wellington is part of the Miami metropolitan area. Wellington was named one of Money Magazine's "Top 100" Best Places to Live in both 2019 and 2010. Although Wellington is not a village under any standard definition of the term village in the US, it is referred to officially as the "Village of Wellington". The area is also home to The Mall at Wellington Green and a shopping plaza surrounding it.</v>
    <v>8190</v>
    <v>8191</v>
    <v>8192</v>
    <v>8193</v>
    <v>8194</v>
    <v>Wellington</v>
    <v>8195</v>
    <v>599</v>
    <v>Wellington</v>
    <v>mdp/vdpid/5502038233124438017</v>
  </rv>
  <rv s="0">
    <v>536870912</v>
    <v>Pflugerville</v>
    <v>0d22f88b-ddad-a255-ab3e-be87832e2fb3</v>
    <v>en-US</v>
    <v>Map</v>
  </rv>
  <rv s="1">
    <fb>29.266865646799999</fb>
    <v>10</v>
  </rv>
  <rv s="2">
    <v>783</v>
    <v>8</v>
    <v>5013</v>
    <v>0</v>
    <v>Image of Pflugerville</v>
  </rv>
  <rv s="1">
    <fb>30.446110999999998</fb>
    <v>12</v>
  </rv>
  <rv s="3">
    <v>624</v>
  </rv>
  <rv s="4">
    <v>https://www.bing.com/search?q=pflugerville+texas&amp;form=skydnc</v>
    <v>Learn more on Bing</v>
  </rv>
  <rv s="1">
    <fb>-97.623889000000005</fb>
    <v>12</v>
  </rv>
  <rv s="1">
    <fb>64431</fb>
    <v>10</v>
  </rv>
  <rv s="5">
    <v>#VALUE!</v>
    <v>en-US</v>
    <v>0d22f88b-ddad-a255-ab3e-be87832e2fb3</v>
    <v>536870912</v>
    <v>1</v>
    <v>5012</v>
    <v>4</v>
    <v>Pflugerville</v>
    <v>20</v>
    <v>21</v>
    <v>Map</v>
    <v>8</v>
    <v>9</v>
    <v>2272</v>
    <v>2311</v>
    <v>8198</v>
    <v>4</v>
    <v>Pflugerville is a city in Travis County, Texas, United States, with a small portion in Williamson County. The population was 46,936 at the 2010 census, and 65,380 in the 2019 Census estimate. Pflugerville is a suburb of Austin and part of the Austin–Round Rock–San Marcos Metropolitan Statistical Area. It was named after the original German settlers who farmed the area; Pfluger means "ploughman."</v>
    <v>8199</v>
    <v>8200</v>
    <v>8201</v>
    <v>8202</v>
    <v>8203</v>
    <v>Pflugerville</v>
    <v>8204</v>
    <v>11</v>
    <v>Pflugerville</v>
    <v>mdp/vdpid/5108825307482161153</v>
  </rv>
  <rv s="0">
    <v>536870912</v>
    <v>Palo Alto</v>
    <v>dc197a43-a077-fcf2-fa6a-bebe1f5475fa</v>
    <v>en-US</v>
    <v>Map</v>
  </rv>
  <rv s="1">
    <fb>66.787000000000006</fb>
    <v>10</v>
  </rv>
  <rv s="2">
    <v>784</v>
    <v>8</v>
    <v>5020</v>
    <v>0</v>
    <v>Image of Palo Alto</v>
  </rv>
  <rv s="1">
    <fb>37.429167</fb>
    <v>12</v>
  </rv>
  <rv s="4">
    <v>https://www.bing.com/search?q=palo+alto+california&amp;form=skydnc</v>
    <v>Learn more on Bing</v>
  </rv>
  <rv s="1">
    <fb>-122.13805600000001</fb>
    <v>12</v>
  </rv>
  <rv s="1">
    <fb>66666</fb>
    <v>10</v>
  </rv>
  <rv s="9">
    <v>#VALUE!</v>
    <v>en-US</v>
    <v>dc197a43-a077-fcf2-fa6a-bebe1f5475fa</v>
    <v>536870912</v>
    <v>1</v>
    <v>5019</v>
    <v>75</v>
    <v>Palo Alto</v>
    <v>6</v>
    <v>7</v>
    <v>Map</v>
    <v>8</v>
    <v>9</v>
    <v>298</v>
    <v>3129</v>
    <v>8207</v>
    <v>4</v>
    <v>Palo Alto is a charter city located in the northwestern corner of Santa Clara County, California, United States, in the San Francisco Bay Area. Palo Alto means tall stick in Spanish; the city is named after a coastal redwood tree called El Palo Alto.</v>
    <v>8208</v>
    <v>8209</v>
    <v>8210</v>
    <v>8211</v>
    <v>Palo Alto</v>
    <v>8212</v>
    <v>307</v>
    <v>Palo Alto</v>
    <v>mdp/vdpid/5057985849308741634</v>
  </rv>
  <rv s="0">
    <v>536870912</v>
    <v>Schenectady</v>
    <v>7b9786bf-8802-ba52-35f9-7a7be1a087da</v>
    <v>en-US</v>
    <v>Map</v>
  </rv>
  <rv s="0">
    <v>536870912</v>
    <v>Schenectady County</v>
    <v>b2d5695a-e708-3fe6-dbb8-7f51ad8699b0</v>
    <v>en-US</v>
    <v>Map</v>
  </rv>
  <rv s="1">
    <fb>28.4898692137</fb>
    <v>10</v>
  </rv>
  <rv s="2">
    <v>785</v>
    <v>8</v>
    <v>5026</v>
    <v>0</v>
    <v>Image of Schenectady</v>
  </rv>
  <rv s="1">
    <fb>42.8</fb>
    <v>12</v>
  </rv>
  <rv s="3">
    <v>625</v>
  </rv>
  <rv s="4">
    <v>https://www.bing.com/search?q=schenectady+new+york&amp;form=skydnc</v>
    <v>Learn more on Bing</v>
  </rv>
  <rv s="1">
    <fb>-73.933333000000005</fb>
    <v>12</v>
  </rv>
  <rv s="1">
    <fb>65575</fb>
    <v>10</v>
  </rv>
  <rv s="5">
    <v>#VALUE!</v>
    <v>en-US</v>
    <v>7b9786bf-8802-ba52-35f9-7a7be1a087da</v>
    <v>536870912</v>
    <v>1</v>
    <v>5025</v>
    <v>4</v>
    <v>Schenectady</v>
    <v>20</v>
    <v>21</v>
    <v>Map</v>
    <v>8</v>
    <v>9</v>
    <v>2768</v>
    <v>8215</v>
    <v>8216</v>
    <v>4</v>
    <v>Schenectady is a city in Schenectady County, New York, United States, of which it is the county seat. As of the 2010 census, the city had a population of 66,135. The name "Schenectady" is derived from the Mohawk word skahnéhtati, meaning "beyond the pines". Schenectady was founded on the south side of the Mohawk River by Dutch colonists in the 17th century, many of whom were from the Albany area. The Dutch transferred the name "Skahnéhtati" which is in reality the Mohawk name for Albany, New York. These Dutch were prohibited from the fur trade by the Albany monopoly, which kept its control after the English takeover in 1664. Residents of the new village developed farms on strip plots along the river.</v>
    <v>8217</v>
    <v>8218</v>
    <v>8219</v>
    <v>8220</v>
    <v>8221</v>
    <v>Schenectady</v>
    <v>8222</v>
    <v>599</v>
    <v>Schenectady</v>
    <v>mdp/vdpid/5486452614176440321</v>
  </rv>
  <rv s="0">
    <v>536870912</v>
    <v>Harlingen</v>
    <v>3fe42e35-2199-49f4-bd8d-8de1f9f6c5bf</v>
    <v>en-US</v>
    <v>Map</v>
  </rv>
  <rv s="1">
    <fb>188.9</fb>
    <v>10</v>
  </rv>
  <rv s="2">
    <v>786</v>
    <v>8</v>
    <v>5032</v>
    <v>0</v>
    <v>Image of Harlingen</v>
  </rv>
  <rv s="1">
    <fb>26.190649000000001</fb>
    <v>12</v>
  </rv>
  <rv s="4">
    <v>https://www.bing.com/search?q=harlingen+texas&amp;form=skydnc</v>
    <v>Learn more on Bing</v>
  </rv>
  <rv s="1">
    <fb>-97.696107999999995</fb>
    <v>12</v>
  </rv>
  <rv s="1">
    <fb>65436</fb>
    <v>10</v>
  </rv>
  <rv s="9">
    <v>#VALUE!</v>
    <v>en-US</v>
    <v>3fe42e35-2199-49f4-bd8d-8de1f9f6c5bf</v>
    <v>536870912</v>
    <v>1</v>
    <v>5031</v>
    <v>75</v>
    <v>Harlingen</v>
    <v>20</v>
    <v>21</v>
    <v>Map</v>
    <v>8</v>
    <v>9</v>
    <v>2272</v>
    <v>4363</v>
    <v>8225</v>
    <v>4</v>
    <v>Harlingen is a city in Cameron County in the central region of the Rio Grande Valley of the southern part of the U.S. state of Texas, about 30 miles from the coast of the Gulf of Mexico. The city covers more than 40 square miles and is the second-largest city in Cameron County, as well as the fourth-largest in the Rio Grande Valley. As of the 2010 census, the city had a population of 64,849, for a growth rate of 12.5% since the 2000 census.</v>
    <v>8226</v>
    <v>8227</v>
    <v>8228</v>
    <v>8229</v>
    <v>Harlingen</v>
    <v>8230</v>
    <v>11</v>
    <v>Harlingen</v>
    <v>mdp/vdpid/5112487234481684481</v>
  </rv>
  <rv s="0">
    <v>536870912</v>
    <v>Bayonne</v>
    <v>c0e8302c-7d58-f9cc-7b06-718f652ac31b</v>
    <v>en-US</v>
    <v>Map</v>
  </rv>
  <rv s="1">
    <fb>29.007866835800002</fb>
    <v>10</v>
  </rv>
  <rv s="2">
    <v>787</v>
    <v>8</v>
    <v>5038</v>
    <v>0</v>
    <v>Image of Bayonne</v>
  </rv>
  <rv s="1">
    <fb>40.662410999999999</fb>
    <v>12</v>
  </rv>
  <rv s="3">
    <v>626</v>
  </rv>
  <rv s="4">
    <v>https://www.bing.com/search?q=bayonne+new+jersey&amp;form=skydnc</v>
    <v>Learn more on Bing</v>
  </rv>
  <rv s="1">
    <fb>-74.110228000000006</fb>
    <v>12</v>
  </rv>
  <rv s="1">
    <fb>65083</fb>
    <v>10</v>
  </rv>
  <rv s="5">
    <v>#VALUE!</v>
    <v>en-US</v>
    <v>c0e8302c-7d58-f9cc-7b06-718f652ac31b</v>
    <v>536870912</v>
    <v>1</v>
    <v>5037</v>
    <v>4</v>
    <v>Bayonne</v>
    <v>20</v>
    <v>21</v>
    <v>Map</v>
    <v>8</v>
    <v>9</v>
    <v>1679</v>
    <v>3803</v>
    <v>8233</v>
    <v>4</v>
    <v>Bayonne is a city in Hudson County, New Jersey, United States. Located in the Gateway Region, Bayonne is situated on a peninsula located between Newark Bay to the west, the Kill Van Kull to the south, and New York Bay to the east. As of the 2010 United States Census, the city's population was 63,024, reflecting an increase of 1,182 from the 61,842 counted in the 2000 Census, which had in turn increased by 398 from the 61,444 counted in the 1990 Census. The Census Bureau's Population Estimates Program calculated that the city's population was 64,897 in 2019, ranking the city the 580th-most-populous in the country.</v>
    <v>8234</v>
    <v>8235</v>
    <v>8236</v>
    <v>8237</v>
    <v>8238</v>
    <v>Bayonne</v>
    <v>8239</v>
    <v>599</v>
    <v>Bayonne</v>
    <v>mdp/vdpid/5487505989382963201</v>
  </rv>
  <rv s="0">
    <v>536870912</v>
    <v>Eden Prairie</v>
    <v>8ee0013c-de03-5c72-4f87-76290e4dbd82</v>
    <v>en-US</v>
    <v>Map</v>
  </rv>
  <rv s="1">
    <fb>91.14</fb>
    <v>10</v>
  </rv>
  <rv s="2">
    <v>788</v>
    <v>8</v>
    <v>5045</v>
    <v>0</v>
    <v>Image of Eden Prairie</v>
  </rv>
  <rv s="1">
    <fb>44.854033000000001</fb>
    <v>12</v>
  </rv>
  <rv s="3">
    <v>627</v>
  </rv>
  <rv s="4">
    <v>https://www.bing.com/search?q=eden+prairie+minnesota&amp;form=skydnc</v>
    <v>Learn more on Bing</v>
  </rv>
  <rv s="1">
    <fb>-93.460170000000005</fb>
    <v>12</v>
  </rv>
  <rv s="1">
    <fb>64334</fb>
    <v>10</v>
  </rv>
  <rv s="5">
    <v>#VALUE!</v>
    <v>en-US</v>
    <v>8ee0013c-de03-5c72-4f87-76290e4dbd82</v>
    <v>536870912</v>
    <v>1</v>
    <v>5044</v>
    <v>4</v>
    <v>Eden Prairie</v>
    <v>20</v>
    <v>21</v>
    <v>Map</v>
    <v>8</v>
    <v>9</v>
    <v>1374</v>
    <v>1413</v>
    <v>8242</v>
    <v>4</v>
    <v>Eden Prairie is a city 12 miles southwest of downtown Minneapolis in Hennepin County, and the 12th-largest city in the State of Minnesota. It is the 7th-largest suburb in the Twin Cities, with a population of 60,797 at the 2010 census. The city is on the north bank of the Minnesota River, upstream from its confluence with the Mississippi River.</v>
    <v>8243</v>
    <v>8244</v>
    <v>8245</v>
    <v>8246</v>
    <v>8247</v>
    <v>Eden Prairie</v>
    <v>8248</v>
    <v>11</v>
    <v>Eden Prairie</v>
    <v>mdp/vdpid/5091496841053208577</v>
  </rv>
  <rv s="0">
    <v>536870912</v>
    <v>Port Orange</v>
    <v>8e66b96b-4457-a5a5-227c-f4e7c4d3cad3</v>
    <v>en-US</v>
    <v>Map</v>
  </rv>
  <rv s="1">
    <fb>74.3</fb>
    <v>10</v>
  </rv>
  <rv s="2">
    <v>789</v>
    <v>8</v>
    <v>5052</v>
    <v>0</v>
    <v>Image of Port Orange</v>
  </rv>
  <rv s="1">
    <fb>29.118888999999999</fb>
    <v>12</v>
  </rv>
  <rv s="3">
    <v>628</v>
  </rv>
  <rv s="4">
    <v>https://www.bing.com/search?q=port+orange+florida&amp;form=skydnc</v>
    <v>Learn more on Bing</v>
  </rv>
  <rv s="1">
    <fb>-81.002778000000006</fb>
    <v>12</v>
  </rv>
  <rv s="1">
    <fb>64252</fb>
    <v>10</v>
  </rv>
  <rv s="5">
    <v>#VALUE!</v>
    <v>en-US</v>
    <v>8e66b96b-4457-a5a5-227c-f4e7c4d3cad3</v>
    <v>536870912</v>
    <v>1</v>
    <v>5051</v>
    <v>4</v>
    <v>Port Orange</v>
    <v>20</v>
    <v>21</v>
    <v>Map</v>
    <v>8</v>
    <v>9</v>
    <v>3139</v>
    <v>6276</v>
    <v>8251</v>
    <v>4</v>
    <v>Port Orange is a city in Volusia County, Florida. The city's population was estimated at 64,842 in 2019 by the U.S. Census Bureau. The city is part of the Deltona–Daytona Beach–Ormond Beach metropolitan area; the metropolitan area's population in 2010 was 590,289. Port Orange is a principal city in the Fun Coast region of the state of Florida.</v>
    <v>8252</v>
    <v>8253</v>
    <v>8254</v>
    <v>8255</v>
    <v>8256</v>
    <v>Port Orange</v>
    <v>8257</v>
    <v>599</v>
    <v>Port Orange</v>
    <v>mdp/vdpid/5498642286503788545</v>
  </rv>
  <rv s="0">
    <v>536870912</v>
    <v>Dublin</v>
    <v>5f53cf8e-51b5-5172-841a-084cf23f3a03</v>
    <v>en-US</v>
    <v>Map</v>
  </rv>
  <rv s="1">
    <fb>38.622</fb>
    <v>10</v>
  </rv>
  <rv s="2">
    <v>790</v>
    <v>8</v>
    <v>5058</v>
    <v>0</v>
    <v>Image of Dublin</v>
  </rv>
  <rv s="1">
    <fb>37.702221999999999</fb>
    <v>12</v>
  </rv>
  <rv s="3">
    <v>629</v>
  </rv>
  <rv s="4">
    <v>https://www.bing.com/search?q=dublin+california&amp;form=skydnc</v>
    <v>Learn more on Bing</v>
  </rv>
  <rv s="1">
    <fb>-121.935833</fb>
    <v>12</v>
  </rv>
  <rv s="1">
    <fb>63445</fb>
    <v>10</v>
  </rv>
  <rv s="5">
    <v>#VALUE!</v>
    <v>en-US</v>
    <v>5f53cf8e-51b5-5172-841a-084cf23f3a03</v>
    <v>536870912</v>
    <v>1</v>
    <v>5057</v>
    <v>4</v>
    <v>Dublin</v>
    <v>20</v>
    <v>21</v>
    <v>Map</v>
    <v>8</v>
    <v>9</v>
    <v>298</v>
    <v>3567</v>
    <v>8260</v>
    <v>4</v>
    <v>Dublin is a suburban city of the East Bay in California. It is located within the Amador Valley of Alameda County's Tri-Valley region. It is located along the north side of Interstate 580 at the intersection with Interstate 680, roughly 35 miles east of downtown San Francisco, 23 miles east of downtown Oakland, and 31 miles north of downtown San Jose.</v>
    <v>8261</v>
    <v>8262</v>
    <v>8263</v>
    <v>8264</v>
    <v>8265</v>
    <v>Dublin</v>
    <v>8266</v>
    <v>307</v>
    <v>Dublin</v>
    <v>mdp/vdpid/5057979082822647809</v>
  </rv>
  <rv s="0">
    <v>536870912</v>
    <v>San Marcos</v>
    <v>0daf50a7-735a-7025-c759-b7c1ed662992</v>
    <v>en-US</v>
    <v>Map</v>
  </rv>
  <rv s="0">
    <v>536870912</v>
    <v>Caldwell County</v>
    <v>4764f884-4eed-3a40-e229-4ee7a23c7a19</v>
    <v>en-US</v>
    <v>Map</v>
  </rv>
  <rv s="2">
    <v>791</v>
    <v>8</v>
    <v>5064</v>
    <v>0</v>
    <v>Image of San Marcos</v>
  </rv>
  <rv s="1">
    <fb>29.882083099999999</fb>
    <v>12</v>
  </rv>
  <rv s="3">
    <v>630</v>
  </rv>
  <rv s="4">
    <v>https://www.bing.com/search?q=san+marcos+texas&amp;form=skydnc</v>
    <v>Learn more on Bing</v>
  </rv>
  <rv s="1">
    <fb>-97.939985300000004</fb>
    <v>12</v>
  </rv>
  <rv s="1">
    <fb>63509</fb>
    <v>10</v>
  </rv>
  <rv s="5">
    <v>#VALUE!</v>
    <v>en-US</v>
    <v>0daf50a7-735a-7025-c759-b7c1ed662992</v>
    <v>536870912</v>
    <v>1</v>
    <v>5063</v>
    <v>4</v>
    <v>San Marcos</v>
    <v>20</v>
    <v>21</v>
    <v>Map</v>
    <v>8</v>
    <v>9</v>
    <v>2272</v>
    <v>8269</v>
    <v>6460</v>
    <v>4</v>
    <v>San Marcos is a city and the county seat of Hays County, Texas, United States. The city's limits extend into Caldwell and Guadalupe counties, as well. San Marcos is within the Austin–Round Rock–San Marcos metropolitan area and on the Interstate 35 corridor between Austin and San Antonio. Its population was 44,894 at the 2010 census and was an estimated 64,776 in 2019.</v>
    <v>8270</v>
    <v>8271</v>
    <v>8272</v>
    <v>8273</v>
    <v>8274</v>
    <v>San Marcos</v>
    <v>8275</v>
    <v>11</v>
    <v>San Marcos</v>
    <v>mdp/vdpid/5108856578820276225</v>
  </rv>
  <rv s="0">
    <v>536870912</v>
    <v>Noblesville</v>
    <v>ee27c0ca-5135-94b5-536c-59f587b1f87e</v>
    <v>en-US</v>
    <v>Map</v>
  </rv>
  <rv s="1">
    <fb>84.93</fb>
    <v>10</v>
  </rv>
  <rv s="2">
    <v>792</v>
    <v>8</v>
    <v>5071</v>
    <v>0</v>
    <v>Image of Noblesville</v>
  </rv>
  <rv s="1">
    <fb>40.049999999999997</fb>
    <v>12</v>
  </rv>
  <rv s="3">
    <v>631</v>
  </rv>
  <rv s="4">
    <v>https://www.bing.com/search?q=noblesville+indiana&amp;form=skydnc</v>
    <v>Learn more on Bing</v>
  </rv>
  <rv s="1">
    <fb>-86.021388999999999</fb>
    <v>12</v>
  </rv>
  <rv s="1">
    <fb>63133</fb>
    <v>10</v>
  </rv>
  <rv s="5">
    <v>#VALUE!</v>
    <v>en-US</v>
    <v>ee27c0ca-5135-94b5-536c-59f587b1f87e</v>
    <v>536870912</v>
    <v>1</v>
    <v>5070</v>
    <v>4</v>
    <v>Noblesville</v>
    <v>20</v>
    <v>21</v>
    <v>Map</v>
    <v>8</v>
    <v>9</v>
    <v>825</v>
    <v>5848</v>
    <v>8278</v>
    <v>4</v>
    <v>Noblesville is a city in and the county seat of Hamilton County, Indiana, United States, a part of the north Indianapolis suburbs along the White River. The population was 51,969 at the 2010 census making it the state's 14th largest city/town, up from 19th in 2007. As of 2019 the estimated population was 64,668. The city is part of Delaware, Fall Creek, Noblesville, and Wayne townships.</v>
    <v>8279</v>
    <v>8280</v>
    <v>8281</v>
    <v>8282</v>
    <v>8283</v>
    <v>Noblesville</v>
    <v>8284</v>
    <v>3779</v>
    <v>Noblesville</v>
    <v>mdp/vdpid/5478462506512941057</v>
  </rv>
  <rv s="0">
    <v>536870912</v>
    <v>Santa Cruz</v>
    <v>c022cb26-a315-d2e7-3451-484f558aa5d2</v>
    <v>en-US</v>
    <v>Map</v>
  </rv>
  <rv s="0">
    <v>536870912</v>
    <v>Santa Cruz County</v>
    <v>d139a1bb-b0fa-2275-6156-2b33a4fe4cb1</v>
    <v>en-US</v>
    <v>Map</v>
  </rv>
  <rv s="1">
    <fb>40.996000000000002</fb>
    <v>10</v>
  </rv>
  <rv s="2">
    <v>793</v>
    <v>8</v>
    <v>5078</v>
    <v>0</v>
    <v>Image of Santa Cruz</v>
  </rv>
  <rv s="1">
    <fb>36.972050000000003</fb>
    <v>12</v>
  </rv>
  <rv s="3">
    <v>632</v>
  </rv>
  <rv s="4">
    <v>https://www.bing.com/search?q=santa+cruz+california&amp;form=skydnc</v>
    <v>Learn more on Bing</v>
  </rv>
  <rv s="1">
    <fb>-122.026252</fb>
    <v>12</v>
  </rv>
  <rv s="1">
    <fb>64725</fb>
    <v>10</v>
  </rv>
  <rv s="5">
    <v>#VALUE!</v>
    <v>en-US</v>
    <v>c022cb26-a315-d2e7-3451-484f558aa5d2</v>
    <v>536870912</v>
    <v>1</v>
    <v>5077</v>
    <v>4</v>
    <v>Santa Cruz</v>
    <v>6</v>
    <v>7</v>
    <v>Map</v>
    <v>8</v>
    <v>9</v>
    <v>298</v>
    <v>8287</v>
    <v>8288</v>
    <v>4</v>
    <v>Santa Cruz is the county seat and largest city of Santa Cruz County, California. As of 2019, the U.S. Census Bureau estimated Santa Cruz's population at 64,608.</v>
    <v>8289</v>
    <v>8290</v>
    <v>8291</v>
    <v>8292</v>
    <v>8293</v>
    <v>Santa Cruz</v>
    <v>8294</v>
    <v>307</v>
    <v>Santa Cruz</v>
    <v>mdp/vdpid/5058043436263800833</v>
  </rv>
  <rv s="0">
    <v>536870912</v>
    <v>Janesville</v>
    <v>0d8435b6-7f32-e304-a531-c778ca6a4b0f</v>
    <v>en-US</v>
    <v>Map</v>
  </rv>
  <rv s="0">
    <v>536870912</v>
    <v>Rock County</v>
    <v>93cfe5e5-afb5-92f5-1e16-382a0688a532</v>
    <v>en-US</v>
    <v>Map</v>
  </rv>
  <rv s="1">
    <fb>89.23</fb>
    <v>10</v>
  </rv>
  <rv s="2">
    <v>794</v>
    <v>8</v>
    <v>5085</v>
    <v>0</v>
    <v>Image of Janesville</v>
  </rv>
  <rv s="1">
    <fb>42.683889000000001</fb>
    <v>12</v>
  </rv>
  <rv s="4">
    <v>https://www.bing.com/search?q=janesville+wisconsin&amp;form=skydnc</v>
    <v>Learn more on Bing</v>
  </rv>
  <rv s="1">
    <fb>-89.016389000000004</fb>
    <v>12</v>
  </rv>
  <rv s="1">
    <fb>64565</fb>
    <v>10</v>
  </rv>
  <rv s="9">
    <v>#VALUE!</v>
    <v>en-US</v>
    <v>0d8435b6-7f32-e304-a531-c778ca6a4b0f</v>
    <v>536870912</v>
    <v>1</v>
    <v>5084</v>
    <v>75</v>
    <v>Janesville</v>
    <v>20</v>
    <v>21</v>
    <v>Map</v>
    <v>8</v>
    <v>9</v>
    <v>2907</v>
    <v>8297</v>
    <v>8298</v>
    <v>4</v>
    <v>Janesville is a city in southern Wisconsin, United States. It is the county seat and largest city of Rock County, is a principal municipality of the Janesville, Wisconsin, Metropolitan Statistical Area and is included in the Madison-Janesville-Beloit, WI Combined Statistical Area. As of the 2010 census, the city had a population of 63,575.</v>
    <v>8299</v>
    <v>8300</v>
    <v>8301</v>
    <v>8302</v>
    <v>Janesville</v>
    <v>8303</v>
    <v>11</v>
    <v>Janesville</v>
    <v>mdp/vdpid/5476771409847910401</v>
  </rv>
  <rv s="0">
    <v>536870912</v>
    <v>San Clemente</v>
    <v>0d930107-64a3-e291-acce-0fdb7ea2fc43</v>
    <v>en-US</v>
    <v>Map</v>
  </rv>
  <rv s="1">
    <fb>50.421999999999997</fb>
    <v>10</v>
  </rv>
  <rv s="1">
    <fb>33.437778000000002</fb>
    <v>12</v>
  </rv>
  <rv s="4">
    <v>https://www.bing.com/search?q=san+clemente+california&amp;form=skydnc</v>
    <v>Learn more on Bing</v>
  </rv>
  <rv s="1">
    <fb>-117.620278</fb>
    <v>12</v>
  </rv>
  <rv s="1">
    <fb>64857</fb>
    <v>10</v>
  </rv>
  <rv s="16">
    <v>#VALUE!</v>
    <v>en-US</v>
    <v>0d930107-64a3-e291-acce-0fdb7ea2fc43</v>
    <v>536870912</v>
    <v>1</v>
    <v>5090</v>
    <v>576</v>
    <v>San Clemente</v>
    <v>20</v>
    <v>557</v>
    <v>Map</v>
    <v>8</v>
    <v>9</v>
    <v>298</v>
    <v>3620</v>
    <v>8306</v>
    <v>4</v>
    <v>San Clemente is a coastal city in Orange County, California, United States. The population was 63,522 in at the 2010 census. Located on the California Coast, midway between Los Angeles and San Diego, the southernmost city of Orange County is known for its ocean, hill, and mountain views, a pleasant climate and its Spanish colonial-style architecture. San Clemente's city slogan is "Spanish Village by the Sea". The official city flower is the bougainvillea, and the official city tree is the coral. San Clemente is also the southernmost city in the Los Angeles metropolitan area.</v>
    <v>8307</v>
    <v>8308</v>
    <v>8309</v>
    <v>San Clemente</v>
    <v>8310</v>
    <v>307</v>
    <v>San Clemente</v>
    <v>mdp/vdpid/5073320293787762689</v>
  </rv>
  <rv s="0">
    <v>536870912</v>
    <v>Brentwood</v>
    <v>af785287-ad19-ab2d-f315-bf338ddc6bc6</v>
    <v>en-US</v>
    <v>Map</v>
  </rv>
  <rv s="1">
    <fb>38.344999999999999</fb>
    <v>10</v>
  </rv>
  <rv s="2">
    <v>795</v>
    <v>8</v>
    <v>5098</v>
    <v>0</v>
    <v>Image of Brentwood</v>
  </rv>
  <rv s="1">
    <fb>37.931944000000001</fb>
    <v>12</v>
  </rv>
  <rv s="3">
    <v>633</v>
  </rv>
  <rv s="4">
    <v>https://www.bing.com/search?q=brentwood+california&amp;form=skydnc</v>
    <v>Learn more on Bing</v>
  </rv>
  <rv s="1">
    <fb>-121.69583299999999</fb>
    <v>12</v>
  </rv>
  <rv s="1">
    <fb>63800</fb>
    <v>10</v>
  </rv>
  <rv s="5">
    <v>#VALUE!</v>
    <v>en-US</v>
    <v>af785287-ad19-ab2d-f315-bf338ddc6bc6</v>
    <v>536870912</v>
    <v>1</v>
    <v>5097</v>
    <v>4</v>
    <v>Brentwood</v>
    <v>6</v>
    <v>7</v>
    <v>Map</v>
    <v>8</v>
    <v>9</v>
    <v>298</v>
    <v>380</v>
    <v>8313</v>
    <v>4</v>
    <v>Brentwood is a city in Contra Costa County, California, United States. It is located in the East Bay region of the San Francisco Bay Area. The population is 51,481 as of 2010, an increase of 121 percent from 23,302 at the 2000 census.</v>
    <v>8314</v>
    <v>8315</v>
    <v>8316</v>
    <v>8317</v>
    <v>8318</v>
    <v>Brentwood</v>
    <v>8319</v>
    <v>307</v>
    <v>Brentwood</v>
    <v>mdp/vdpid/5057976262958514177</v>
  </rv>
  <rv s="0">
    <v>536870912</v>
    <v>East Orange</v>
    <v>e5a1d658-d737-4573-91d8-757479410a87</v>
    <v>en-US</v>
    <v>Map</v>
  </rv>
  <rv s="1">
    <fb>10.164</fb>
    <v>10</v>
  </rv>
  <rv s="2">
    <v>796</v>
    <v>8</v>
    <v>5103</v>
    <v>0</v>
    <v>Image of East Orange</v>
  </rv>
  <rv s="1">
    <fb>40.765058000000003</fb>
    <v>12</v>
  </rv>
  <rv s="3">
    <v>634</v>
  </rv>
  <rv s="4">
    <v>https://www.bing.com/search?q=east+orange+new+jersey&amp;form=skydnc</v>
    <v>Learn more on Bing</v>
  </rv>
  <rv s="1">
    <fb>-74.211861999999996</fb>
    <v>12</v>
  </rv>
  <rv s="1">
    <fb>64457</fb>
    <v>10</v>
  </rv>
  <rv s="5">
    <v>#VALUE!</v>
    <v>en-US</v>
    <v>e5a1d658-d737-4573-91d8-757479410a87</v>
    <v>536870912</v>
    <v>1</v>
    <v>5102</v>
    <v>4</v>
    <v>East Orange</v>
    <v>20</v>
    <v>21</v>
    <v>Map</v>
    <v>8</v>
    <v>9</v>
    <v>1679</v>
    <v>1730</v>
    <v>8322</v>
    <v>4</v>
    <v>East Orange is a city in Essex County, New Jersey, United States. As of the 2010 United States Census the city's population was 64,270, reflecting a decline of 5,554 from the 69,824 counted in the 2000 Census, which had in turn declined by 3,728 from the 73,552 counted in the 1990 Census. The city was the state's 20th most-populous municipality in 2010, after having been the state's 14th most-populous municipality in 2000. The Census Bureau's Population Estimates Program calculated that the city's population was 64,367 in 2019, ranking the city the 590th-most-populous in the country.</v>
    <v>8323</v>
    <v>8324</v>
    <v>8325</v>
    <v>8326</v>
    <v>8327</v>
    <v>East Orange</v>
    <v>8328</v>
    <v>599</v>
    <v>East Orange</v>
    <v>mdp/vdpid/5487498327714955265</v>
  </rv>
  <rv s="0">
    <v>536870912</v>
    <v>Eastvale</v>
    <v>5dc97a2b-7b10-9815-ba37-5d4d5449c136</v>
    <v>en-US</v>
    <v>Map</v>
  </rv>
  <rv s="1">
    <fb>29.643999999999998</fb>
    <v>10</v>
  </rv>
  <rv s="2">
    <v>797</v>
    <v>8</v>
    <v>5109</v>
    <v>0</v>
    <v>Image of Eastvale</v>
  </rv>
  <rv s="1">
    <fb>33.963611</fb>
    <v>12</v>
  </rv>
  <rv s="4">
    <v>https://www.bing.com/search?q=eastvale+california&amp;form=skydnc</v>
    <v>Learn more on Bing</v>
  </rv>
  <rv s="1">
    <fb>-117.564167</fb>
    <v>12</v>
  </rv>
  <rv s="1">
    <fb>64822</fb>
    <v>10</v>
  </rv>
  <rv s="9">
    <v>#VALUE!</v>
    <v>en-US</v>
    <v>5dc97a2b-7b10-9815-ba37-5d4d5449c136</v>
    <v>536870912</v>
    <v>1</v>
    <v>5108</v>
    <v>75</v>
    <v>Eastvale</v>
    <v>20</v>
    <v>21</v>
    <v>Map</v>
    <v>8</v>
    <v>9</v>
    <v>298</v>
    <v>3640</v>
    <v>8331</v>
    <v>4</v>
    <v>Eastvale is a city located in northwestern Riverside County, California, the Inland Empire region of Southern California. The area transitioned from a dairy farm enclave to a developed community starting in the 1990s and was formally incorporated on October 1, 2010. As of the 2010 census it had a population of 53,901 and in 2019 the population was estimated at 64,147. The city's name is derived from "East Vale" as a listed school district in 1893 by the Riverside County Board of Commissioners.</v>
    <v>8332</v>
    <v>8333</v>
    <v>8334</v>
    <v>8335</v>
    <v>Eastvale</v>
    <v>8336</v>
    <v>307</v>
    <v>Eastvale</v>
    <v>mdp/vdpid/5061301743745236993</v>
  </rv>
  <rv s="0">
    <v>536870912</v>
    <v>Chapel Hill</v>
    <v>c199289b-0f2f-7eba-06d1-3c3b38a7fc43</v>
    <v>en-US</v>
    <v>Map</v>
  </rv>
  <rv s="0">
    <v>536870912</v>
    <v>Orange County</v>
    <v>228b4eff-7db9-696f-6bf7-c36cbf5c8915</v>
    <v>en-US</v>
    <v>Map</v>
  </rv>
  <rv s="1">
    <fb>51</fb>
    <v>10</v>
  </rv>
  <rv s="2">
    <v>798</v>
    <v>8</v>
    <v>5115</v>
    <v>0</v>
    <v>Image of Chapel Hill</v>
  </rv>
  <rv s="1">
    <fb>35.933332999999998</fb>
    <v>12</v>
  </rv>
  <rv s="4">
    <v>https://www.bing.com/search?q=chapel+hill+north+carolina&amp;form=skydnc</v>
    <v>Learn more on Bing</v>
  </rv>
  <rv s="1">
    <fb>-79.033332999999999</fb>
    <v>12</v>
  </rv>
  <rv s="1">
    <fb>60988</fb>
    <v>10</v>
  </rv>
  <rv s="9">
    <v>#VALUE!</v>
    <v>en-US</v>
    <v>c199289b-0f2f-7eba-06d1-3c3b38a7fc43</v>
    <v>536870912</v>
    <v>1</v>
    <v>5114</v>
    <v>75</v>
    <v>Chapel Hill</v>
    <v>20</v>
    <v>21</v>
    <v>Map</v>
    <v>8</v>
    <v>9</v>
    <v>3191</v>
    <v>8339</v>
    <v>8340</v>
    <v>4</v>
    <v>Chapel Hill is a town in Orange, Chatham, and Durham counties in the U.S. state of North Carolina. Its population was 57,233 in the 2010 census, making Chapel Hill the 15th-largest city in the state. Chapel Hill, Durham, and the state capital, Raleigh, make up the corners of the Research Triangle, with a total population of 1,998,808.</v>
    <v>8341</v>
    <v>8342</v>
    <v>8343</v>
    <v>8344</v>
    <v>Chapel Hill</v>
    <v>8345</v>
    <v>599</v>
    <v>Chapel Hill</v>
    <v>mdp/vdpid/5485029031059390465</v>
  </rv>
  <rv s="0">
    <v>536870912</v>
    <v>Haverhill</v>
    <v>16b4dd18-b04a-4d91-0103-2c16500d797e</v>
    <v>en-US</v>
    <v>Map</v>
  </rv>
  <rv s="2">
    <v>799</v>
    <v>8</v>
    <v>5121</v>
    <v>0</v>
    <v>Image of Haverhill</v>
  </rv>
  <rv s="1">
    <fb>42.783332999999999</fb>
    <v>12</v>
  </rv>
  <rv s="3">
    <v>635</v>
  </rv>
  <rv s="4">
    <v>https://www.bing.com/search?q=haverhill+massachusetts&amp;form=skydnc</v>
    <v>Learn more on Bing</v>
  </rv>
  <rv s="1">
    <fb>-71.083332999999996</fb>
    <v>12</v>
  </rv>
  <rv s="1">
    <fb>64041</fb>
    <v>10</v>
  </rv>
  <rv s="5">
    <v>#VALUE!</v>
    <v>en-US</v>
    <v>16b4dd18-b04a-4d91-0103-2c16500d797e</v>
    <v>536870912</v>
    <v>1</v>
    <v>5120</v>
    <v>4</v>
    <v>Haverhill</v>
    <v>6</v>
    <v>7</v>
    <v>Map</v>
    <v>8</v>
    <v>9</v>
    <v>3263</v>
    <v>6189</v>
    <v>7639</v>
    <v>4</v>
    <v>Haverhill is a city in Essex County, Massachusetts, United States. Haverhill is located 35 miles north of Boston on the New Hampshire border and about 17 miles from the Atlantic Ocean. The population was 60,879 at the 2010 census.</v>
    <v>8348</v>
    <v>8349</v>
    <v>8350</v>
    <v>8351</v>
    <v>8352</v>
    <v>Haverhill</v>
    <v>8353</v>
    <v>599</v>
    <v>Haverhill</v>
    <v>mdp/vdpid/5488164277577580545</v>
  </rv>
  <rv s="0">
    <v>536870912</v>
    <v>Lorain</v>
    <v>88991999-5019-48d4-a49f-58f6fde77136</v>
    <v>en-US</v>
    <v>Map</v>
  </rv>
  <rv s="0">
    <v>536870912</v>
    <v>Lorain County</v>
    <v>422e253b-3b41-f2e4-a8f1-12ce1d798918</v>
    <v>en-US</v>
    <v>Map</v>
  </rv>
  <rv s="1">
    <fb>62.52</fb>
    <v>10</v>
  </rv>
  <rv s="2">
    <v>800</v>
    <v>8</v>
    <v>5127</v>
    <v>0</v>
    <v>Image of Lorain</v>
  </rv>
  <rv s="1">
    <fb>41.448332999999998</fb>
    <v>12</v>
  </rv>
  <rv s="3">
    <v>636</v>
  </rv>
  <rv s="4">
    <v>https://www.bing.com/search?q=lorain+ohio&amp;form=skydnc</v>
    <v>Learn more on Bing</v>
  </rv>
  <rv s="1">
    <fb>-82.168888999999993</fb>
    <v>12</v>
  </rv>
  <rv s="1">
    <fb>64028</fb>
    <v>10</v>
  </rv>
  <rv s="5">
    <v>#VALUE!</v>
    <v>en-US</v>
    <v>88991999-5019-48d4-a49f-58f6fde77136</v>
    <v>536870912</v>
    <v>1</v>
    <v>5126</v>
    <v>4</v>
    <v>Lorain</v>
    <v>20</v>
    <v>21</v>
    <v>Map</v>
    <v>8</v>
    <v>9</v>
    <v>1929</v>
    <v>8356</v>
    <v>8357</v>
    <v>4</v>
    <v>Lorain is a city in Lorain County, Ohio, United States. The municipality is located in northeastern Ohio on Lake Erie, at the mouth of the Black River, approximately 30 miles west of Cleveland. As of the 2010 census, the city had a total population of 64,097, making it Ohio's tenth largest city, the third largest in Greater Cleveland, and the largest in Lorain County by population.</v>
    <v>8358</v>
    <v>8359</v>
    <v>8360</v>
    <v>8361</v>
    <v>8362</v>
    <v>Lorain</v>
    <v>8363</v>
    <v>599</v>
    <v>Lorain</v>
    <v>mdp/vdpid/5480001326890876930</v>
  </rv>
  <rv s="0">
    <v>536870912</v>
    <v>Grand Junction</v>
    <v>2c047034-58b9-9b62-6c38-c9a0248b7d91</v>
    <v>en-US</v>
    <v>Map</v>
  </rv>
  <rv s="0">
    <v>536870912</v>
    <v>Mesa County</v>
    <v>c4244be5-7a85-2f3a-14e3-f52bf21efd7f</v>
    <v>en-US</v>
    <v>Map</v>
  </rv>
  <rv s="1">
    <fb>100</fb>
    <v>10</v>
  </rv>
  <rv s="2">
    <v>801</v>
    <v>8</v>
    <v>5133</v>
    <v>0</v>
    <v>Image of Grand Junction</v>
  </rv>
  <rv s="1">
    <fb>39.066667000000002</fb>
    <v>12</v>
  </rv>
  <rv s="3">
    <v>637</v>
  </rv>
  <rv s="4">
    <v>https://www.bing.com/search?q=grand+junction+colorado&amp;form=skydnc</v>
    <v>Learn more on Bing</v>
  </rv>
  <rv s="1">
    <fb>-108.566667</fb>
    <v>12</v>
  </rv>
  <rv s="1">
    <fb>63374</fb>
    <v>10</v>
  </rv>
  <rv s="5">
    <v>#VALUE!</v>
    <v>en-US</v>
    <v>2c047034-58b9-9b62-6c38-c9a0248b7d91</v>
    <v>536870912</v>
    <v>1</v>
    <v>5132</v>
    <v>4</v>
    <v>Grand Junction</v>
    <v>20</v>
    <v>21</v>
    <v>Map</v>
    <v>8</v>
    <v>9</v>
    <v>529</v>
    <v>8366</v>
    <v>8367</v>
    <v>4</v>
    <v>The City of Grand Junction is a Home Rule Municipality that is the county seat and the most populous municipality of Mesa County, Colorado, United States. The city has a council–manager form of government, and is the most populous municipality in all of western Colorado. Grand Junction is 247 miles west-southwest of the Colorado State Capitol in Denver. As of the 2010 census, the city's population was 58,566. Grand Junction is the sixteenth most populous city in the state of Colorado and the most populous city on the Colorado Western Slope. It is a major commercial and transportation hub within the large area between the Green River and the Continental Divide. It is the principal city of the Grand Junction Metropolitan Statistical Area, which had a population of 146,723 in 2010 census.</v>
    <v>8368</v>
    <v>8369</v>
    <v>8370</v>
    <v>8371</v>
    <v>8372</v>
    <v>Grand Junction</v>
    <v>8373</v>
    <v>567</v>
    <v>Grand Junction</v>
    <v>mdp/vdpid/5085177359787622401</v>
  </rv>
  <rv s="0">
    <v>536870912</v>
    <v>Springfield</v>
    <v>42b6665e-fb97-a48b-b3e3-b7c29804a810</v>
    <v>en-US</v>
    <v>Map</v>
  </rv>
  <rv s="1">
    <fb>40.79</fb>
    <v>10</v>
  </rv>
  <rv s="2">
    <v>802</v>
    <v>8</v>
    <v>5138</v>
    <v>0</v>
    <v>Image of Springfield</v>
  </rv>
  <rv s="1">
    <fb>44.046191</fb>
    <v>12</v>
  </rv>
  <rv s="4">
    <v>https://www.bing.com/search?q=springfield+oregon&amp;form=skydnc</v>
    <v>Learn more on Bing</v>
  </rv>
  <rv s="1">
    <fb>-123.022054</fb>
    <v>12</v>
  </rv>
  <rv s="1">
    <fb>62979</fb>
    <v>10</v>
  </rv>
  <rv s="9">
    <v>#VALUE!</v>
    <v>en-US</v>
    <v>42b6665e-fb97-a48b-b3e3-b7c29804a810</v>
    <v>536870912</v>
    <v>1</v>
    <v>5137</v>
    <v>75</v>
    <v>Springfield</v>
    <v>20</v>
    <v>21</v>
    <v>Map</v>
    <v>8</v>
    <v>9</v>
    <v>3296</v>
    <v>4474</v>
    <v>8376</v>
    <v>4</v>
    <v>Springfield is a city in Lane County, Oregon, United States. Located in the Southern Willamette Valley, it is within the Eugene-Springfield Metropolitan Statistical Area. Separated from Eugene to the west, mainly by Interstate 5, Springfield is the second-most populous city in the metropolitan area after Eugene. As of the 2010 census, the city has a total population of 59,403.</v>
    <v>8377</v>
    <v>8378</v>
    <v>8379</v>
    <v>8380</v>
    <v>Springfield</v>
    <v>8381</v>
    <v>307</v>
    <v>Springfield</v>
    <v>mdp/vdpid/5053149130927374337</v>
  </rv>
  <rv s="0">
    <v>536870912</v>
    <v>Coon Rapids</v>
    <v>cead38ad-92e5-2f0b-5687-e49548ec6796</v>
    <v>en-US</v>
    <v>Map</v>
  </rv>
  <rv s="1">
    <fb>60.45</fb>
    <v>10</v>
  </rv>
  <rv s="2">
    <v>803</v>
    <v>8</v>
    <v>5146</v>
    <v>0</v>
    <v>Image of Coon Rapids</v>
  </rv>
  <rv s="1">
    <fb>45.12</fb>
    <v>12</v>
  </rv>
  <rv s="3">
    <v>638</v>
  </rv>
  <rv s="4">
    <v>https://www.bing.com/search?q=coon+rapids+minnesota&amp;form=skydnc</v>
    <v>Learn more on Bing</v>
  </rv>
  <rv s="1">
    <fb>-93.287499999999994</fb>
    <v>12</v>
  </rv>
  <rv s="1">
    <fb>62527</fb>
    <v>10</v>
  </rv>
  <rv s="5">
    <v>#VALUE!</v>
    <v>en-US</v>
    <v>cead38ad-92e5-2f0b-5687-e49548ec6796</v>
    <v>536870912</v>
    <v>1</v>
    <v>5145</v>
    <v>4</v>
    <v>Coon Rapids</v>
    <v>20</v>
    <v>21</v>
    <v>Map</v>
    <v>8</v>
    <v>9</v>
    <v>1374</v>
    <v>8160</v>
    <v>8384</v>
    <v>4</v>
    <v>Coon Rapids is a northern suburb of Minneapolis, and is the largest city in Anoka County, Minnesota, United States. The population was 61,476 at the 2010 census, making it the thirteenth largest city in Minnesota and the seventh largest Twin Cities suburb.</v>
    <v>8385</v>
    <v>8386</v>
    <v>8387</v>
    <v>8388</v>
    <v>8389</v>
    <v>Coon Rapids</v>
    <v>8390</v>
    <v>11</v>
    <v>Coon Rapids</v>
    <v>mdp/vdpid/4899342512356851714</v>
  </rv>
  <rv s="0">
    <v>536870912</v>
    <v>Idaho Falls</v>
    <v>6da27b63-5043-fe9e-d6f0-38332aa6df27</v>
    <v>en-US</v>
    <v>Map</v>
  </rv>
  <rv s="0">
    <v>536870912</v>
    <v>Bonneville County</v>
    <v>0c39874b-8068-8858-27c9-cc4fa2d90ab7</v>
    <v>en-US</v>
    <v>Map</v>
  </rv>
  <rv s="1">
    <fb>59.05</fb>
    <v>10</v>
  </rv>
  <rv s="2">
    <v>804</v>
    <v>8</v>
    <v>5152</v>
    <v>0</v>
    <v>Image of Idaho Falls</v>
  </rv>
  <rv s="1">
    <fb>43.5</fb>
    <v>12</v>
  </rv>
  <rv s="3">
    <v>639</v>
  </rv>
  <rv s="4">
    <v>https://www.bing.com/search?q=idaho+falls&amp;form=skydnc</v>
    <v>Learn more on Bing</v>
  </rv>
  <rv s="1">
    <fb>-112.033333</fb>
    <v>12</v>
  </rv>
  <rv s="1">
    <fb>61535</fb>
    <v>10</v>
  </rv>
  <rv s="5">
    <v>#VALUE!</v>
    <v>en-US</v>
    <v>6da27b63-5043-fe9e-d6f0-38332aa6df27</v>
    <v>536870912</v>
    <v>1</v>
    <v>5151</v>
    <v>4</v>
    <v>Idaho Falls</v>
    <v>20</v>
    <v>21</v>
    <v>Map</v>
    <v>8</v>
    <v>9</v>
    <v>3952</v>
    <v>8393</v>
    <v>8394</v>
    <v>4</v>
    <v>Idaho Falls is a city in and the county seat of Bonneville County, Idaho, United States. It is the state's largest city outside the Boise metropolitan area. As of the 2010 census, the population of Idaho Falls was 56,813, with a metro population of 133,265.</v>
    <v>8395</v>
    <v>8396</v>
    <v>8397</v>
    <v>8398</v>
    <v>8399</v>
    <v>Idaho Falls</v>
    <v>8400</v>
    <v>538</v>
    <v>Idaho Falls</v>
    <v>mdp/vdpid/5080352324958814209</v>
  </rv>
  <rv s="0">
    <v>536870912</v>
    <v>North Miami</v>
    <v>d49914c1-d74d-4624-dbb9-95999c1327bb</v>
    <v>en-US</v>
    <v>Map</v>
  </rv>
  <rv s="1">
    <fb>25.899881103399998</fb>
    <v>10</v>
  </rv>
  <rv s="2">
    <v>805</v>
    <v>8</v>
    <v>5158</v>
    <v>0</v>
    <v>Image of North Miami</v>
  </rv>
  <rv s="1">
    <fb>25.890377999999998</fb>
    <v>12</v>
  </rv>
  <rv s="3">
    <v>640</v>
  </rv>
  <rv s="4">
    <v>https://www.bing.com/search?q=north+miami+florida&amp;form=skydnc</v>
    <v>Learn more on Bing</v>
  </rv>
  <rv s="1">
    <fb>-80.184466999999998</fb>
    <v>12</v>
  </rv>
  <rv s="1">
    <fb>62996</fb>
    <v>10</v>
  </rv>
  <rv s="5">
    <v>#VALUE!</v>
    <v>en-US</v>
    <v>d49914c1-d74d-4624-dbb9-95999c1327bb</v>
    <v>536870912</v>
    <v>1</v>
    <v>5157</v>
    <v>4</v>
    <v>North Miami</v>
    <v>20</v>
    <v>21</v>
    <v>Map</v>
    <v>8</v>
    <v>9</v>
    <v>3139</v>
    <v>3520</v>
    <v>8403</v>
    <v>4</v>
    <v>North Miami is a suburban city located in northeast Miami-Dade County, Florida, United States, about 10 miles north of Miami. The city lies on Biscayne Bay and hosts the Biscayne Bay Campus of Florida International University, and the North Miami campus of Johnson &amp; Wales University. Originally the town of "Arch Creek", the area was incorporated as the "Town of Miami Shores", which was renamed the "Town of North Miami" in 1931. It was reincorporated as a city in 1953.</v>
    <v>8404</v>
    <v>8405</v>
    <v>8406</v>
    <v>8407</v>
    <v>8408</v>
    <v>North Miami</v>
    <v>8409</v>
    <v>599</v>
    <v>North Miami</v>
    <v>mdp/vdpid/5502203670885826561</v>
  </rv>
  <rv s="0">
    <v>536870912</v>
    <v>Encinitas</v>
    <v>5b3d77b1-fdb0-27d7-ddff-72526f912100</v>
    <v>en-US</v>
    <v>Map</v>
  </rv>
  <rv s="1">
    <fb>51.771999999999998</fb>
    <v>10</v>
  </rv>
  <rv s="2">
    <v>806</v>
    <v>8</v>
    <v>5164</v>
    <v>0</v>
    <v>Image of Encinitas</v>
  </rv>
  <rv s="1">
    <fb>33.044443999999999</fb>
    <v>12</v>
  </rv>
  <rv s="3">
    <v>641</v>
  </rv>
  <rv s="4">
    <v>https://www.bing.com/search?q=encinitas+california&amp;form=skydnc</v>
    <v>Learn more on Bing</v>
  </rv>
  <rv s="1">
    <fb>-117.27166699999999</fb>
    <v>12</v>
  </rv>
  <rv s="1">
    <fb>62904</fb>
    <v>10</v>
  </rv>
  <rv s="5">
    <v>#VALUE!</v>
    <v>en-US</v>
    <v>5b3d77b1-fdb0-27d7-ddff-72526f912100</v>
    <v>536870912</v>
    <v>1</v>
    <v>5163</v>
    <v>4</v>
    <v>Encinitas</v>
    <v>20</v>
    <v>21</v>
    <v>Map</v>
    <v>8</v>
    <v>9</v>
    <v>298</v>
    <v>3107</v>
    <v>8412</v>
    <v>4</v>
    <v>Encinitas is a beach city in the North County area of San Diego County, California. Located within Southern California, it is approximately 25 miles north of San Diego, between Solana Beach and Carlsbad, and about 95 miles south of Los Angeles. As of the 2010 census, the city had a population of 59,518, up from 58,014 at the 2000 census.</v>
    <v>8413</v>
    <v>8414</v>
    <v>8415</v>
    <v>8416</v>
    <v>8417</v>
    <v>Encinitas</v>
    <v>8418</v>
    <v>307</v>
    <v>Encinitas</v>
    <v>mdp/vdpid/5073411142127190017</v>
  </rv>
  <rv s="0">
    <v>536870912</v>
    <v>Skokie</v>
    <v>1f546f03-13e0-1f34-9589-381cc856d738</v>
    <v>en-US</v>
    <v>Map</v>
  </rv>
  <rv s="1">
    <fb>26</fb>
    <v>10</v>
  </rv>
  <rv s="2">
    <v>807</v>
    <v>8</v>
    <v>5170</v>
    <v>0</v>
    <v>Image of Skokie</v>
  </rv>
  <rv s="1">
    <fb>42.026307000000003</fb>
    <v>12</v>
  </rv>
  <rv s="3">
    <v>642</v>
  </rv>
  <rv s="4">
    <v>https://www.bing.com/search?q=skokie+illinois&amp;form=skydnc</v>
    <v>Learn more on Bing</v>
  </rv>
  <rv s="1">
    <fb>-87.754692000000006</fb>
    <v>12</v>
  </rv>
  <rv s="1">
    <fb>63280</fb>
    <v>10</v>
  </rv>
  <rv s="5">
    <v>#VALUE!</v>
    <v>en-US</v>
    <v>1f546f03-13e0-1f34-9589-381cc856d738</v>
    <v>536870912</v>
    <v>1</v>
    <v>5169</v>
    <v>4</v>
    <v>Skokie</v>
    <v>20</v>
    <v>21</v>
    <v>Map</v>
    <v>8</v>
    <v>9</v>
    <v>702</v>
    <v>757</v>
    <v>8421</v>
    <v>4</v>
    <v>Skokie is a village in Cook County, Illinois, United States, neighboring the City of Chicago's northern border. Skokie lies approximately 15 miles north of Chicago's downtown loop. Its name comes from a Potawatomi word for "marsh." For many years, Skokie promoted itself as "The World's Largest Village." Its population, according to the 2010 census, was 64,784. Skokie's streets, like that of many suburbs, are largely a continuation of the Chicago street grid, and the village is served by the Chicago Transit Authority, further cementing its connection to the city.</v>
    <v>8422</v>
    <v>8423</v>
    <v>8424</v>
    <v>8425</v>
    <v>8426</v>
    <v>Skokie</v>
    <v>8427</v>
    <v>11</v>
    <v>Skokie</v>
    <v>mdp/vdpid/5477681118096392193</v>
  </rv>
  <rv s="0">
    <v>536870912</v>
    <v>Leander</v>
    <v>30f596fc-2e96-c14f-2147-39ca487a83e4</v>
    <v>en-US</v>
    <v>Map</v>
  </rv>
  <rv s="1">
    <fb>19.4249108275</fb>
    <v>10</v>
  </rv>
  <rv s="2">
    <v>808</v>
    <v>8</v>
    <v>5176</v>
    <v>0</v>
    <v>Image of Leander</v>
  </rv>
  <rv s="1">
    <fb>30.561111</fb>
    <v>12</v>
  </rv>
  <rv s="4">
    <v>https://www.bing.com/search?q=leander+texas&amp;form=skydnc</v>
    <v>Learn more on Bing</v>
  </rv>
  <rv s="1">
    <fb>-97.860277999999994</fb>
    <v>12</v>
  </rv>
  <rv s="1">
    <fb>56111</fb>
    <v>10</v>
  </rv>
  <rv s="9">
    <v>#VALUE!</v>
    <v>en-US</v>
    <v>30f596fc-2e96-c14f-2147-39ca487a83e4</v>
    <v>536870912</v>
    <v>1</v>
    <v>5175</v>
    <v>75</v>
    <v>Leander</v>
    <v>20</v>
    <v>21</v>
    <v>Map</v>
    <v>8</v>
    <v>9</v>
    <v>2272</v>
    <v>5008</v>
    <v>8430</v>
    <v>4</v>
    <v>Leander is a city in Williamson and Travis counties in the U.S. state of Texas. The population was 26,521 at the 2010 census, and 62,608 at the 2019 census estimate. A suburb just north of Austin, and part of the Greater Austin metropolitan area, it was the fastest-growing city in the United States between 2018 and 2019.</v>
    <v>8431</v>
    <v>8432</v>
    <v>8433</v>
    <v>8434</v>
    <v>Leander</v>
    <v>8435</v>
    <v>11</v>
    <v>Leander</v>
    <v>mdp/vdpid/5108799578262470658</v>
  </rv>
  <rv s="0">
    <v>536870912</v>
    <v>Waltham</v>
    <v>9ab6edbf-73c4-a900-b366-f55561bbe95f</v>
    <v>en-US</v>
    <v>Map</v>
  </rv>
  <rv s="2">
    <v>809</v>
    <v>8</v>
    <v>5183</v>
    <v>0</v>
    <v>Image of Waltham</v>
  </rv>
  <rv s="1">
    <fb>42.380595999999997</fb>
    <v>12</v>
  </rv>
  <rv s="3">
    <v>643</v>
  </rv>
  <rv s="4">
    <v>https://www.bing.com/search?q=waltham+massachusetts&amp;form=skydnc</v>
    <v>Learn more on Bing</v>
  </rv>
  <rv s="1">
    <fb>-71.235005000000001</fb>
    <v>12</v>
  </rv>
  <rv s="1">
    <fb>62962</fb>
    <v>10</v>
  </rv>
  <rv s="5">
    <v>#VALUE!</v>
    <v>en-US</v>
    <v>9ab6edbf-73c4-a900-b366-f55561bbe95f</v>
    <v>536870912</v>
    <v>1</v>
    <v>5182</v>
    <v>4</v>
    <v>Waltham</v>
    <v>20</v>
    <v>21</v>
    <v>Map</v>
    <v>8</v>
    <v>9</v>
    <v>3263</v>
    <v>5222</v>
    <v>8151</v>
    <v>4</v>
    <v>Waltham is a city in Middlesex County, Massachusetts, United States, and was an early center for the labor movement as well as a major contributor to the American Industrial Revolution. The original home of the Boston Manufacturing Company, the city was a prototype for 19th century industrial city planning, spawning what became known as the Waltham-Lowell system of labor and production. The city is now a center for research and higher education, home to Brandeis University and Bentley University. The population was 60,636 at the census in 2010.</v>
    <v>8438</v>
    <v>8439</v>
    <v>8440</v>
    <v>8441</v>
    <v>8442</v>
    <v>Waltham</v>
    <v>8443</v>
    <v>599</v>
    <v>Waltham</v>
    <v>mdp/vdpid/5488157274868285441</v>
  </rv>
  <rv s="0">
    <v>536870912</v>
    <v>Council Bluffs</v>
    <v>af9a1ecc-9f68-4f3a-b66a-9209620b60f2</v>
    <v>en-US</v>
    <v>Map</v>
  </rv>
  <rv s="0">
    <v>536870912</v>
    <v>Pottawattamie County</v>
    <v>d4181977-afbb-a3e7-edf6-4da9b2680d9a</v>
    <v>en-US</v>
    <v>Map</v>
  </rv>
  <rv s="1">
    <fb>112.98</fb>
    <v>10</v>
  </rv>
  <rv s="2">
    <v>810</v>
    <v>8</v>
    <v>5190</v>
    <v>0</v>
    <v>Image of Council Bluffs</v>
  </rv>
  <rv s="1">
    <fb>41.253</fb>
    <v>12</v>
  </rv>
  <rv s="3">
    <v>644</v>
  </rv>
  <rv s="4">
    <v>https://www.bing.com/search?q=council+bluffs+iowa&amp;form=skydnc</v>
    <v>Learn more on Bing</v>
  </rv>
  <rv s="1">
    <fb>-95.861999999999995</fb>
    <v>12</v>
  </rv>
  <rv s="1">
    <fb>62421</fb>
    <v>10</v>
  </rv>
  <rv s="5">
    <v>#VALUE!</v>
    <v>en-US</v>
    <v>af9a1ecc-9f68-4f3a-b66a-9209620b60f2</v>
    <v>536870912</v>
    <v>1</v>
    <v>5189</v>
    <v>4</v>
    <v>Council Bluffs</v>
    <v>20</v>
    <v>21</v>
    <v>Map</v>
    <v>8</v>
    <v>9</v>
    <v>4021</v>
    <v>8446</v>
    <v>8447</v>
    <v>4</v>
    <v>Council Bluffs is a city in and the county seat of Pottawattamie County, Iowa, United States. The city is the most populous in Southwest Iowa, and is a primary city of the Omaha-Council Bluffs Metropolitan Area. It is located on the east bank of the Missouri River, across from the city of Omaha, Nebraska. Council Bluffs was known, until at least 1853, as Kanesville. It was the historic starting point of the Mormon Trail. Kanesville is also the northernmost anchor town of the other emigrant trails, since there was a steam-powered boat to ferry their wagons, and cattle, across the Missouri River.</v>
    <v>8448</v>
    <v>8449</v>
    <v>8450</v>
    <v>8451</v>
    <v>8452</v>
    <v>Council Bluffs</v>
    <v>8453</v>
    <v>11</v>
    <v>Council Bluffs</v>
    <v>mdp/vdpid/5091016797474258945</v>
  </rv>
  <rv s="0">
    <v>536870912</v>
    <v>Hamilton</v>
    <v>4f004daa-ec48-8782-02ca-05affa927e6b</v>
    <v>en-US</v>
    <v>Map</v>
  </rv>
  <rv s="0">
    <v>536870912</v>
    <v>Butler County</v>
    <v>af6eee7f-7d51-695d-f43e-235e73504c4b</v>
    <v>en-US</v>
    <v>Map</v>
  </rv>
  <rv s="1">
    <fb>57.19</fb>
    <v>10</v>
  </rv>
  <rv s="2">
    <v>811</v>
    <v>8</v>
    <v>5197</v>
    <v>0</v>
    <v>Image of Hamilton</v>
  </rv>
  <rv s="1">
    <fb>39.395833000000003</fb>
    <v>12</v>
  </rv>
  <rv s="3">
    <v>645</v>
  </rv>
  <rv s="4">
    <v>https://www.bing.com/search?q=hamilton+ohio&amp;form=skydnc</v>
    <v>Learn more on Bing</v>
  </rv>
  <rv s="1">
    <fb>-84.564999999999998</fb>
    <v>12</v>
  </rv>
  <rv s="1">
    <fb>62174</fb>
    <v>10</v>
  </rv>
  <rv s="5">
    <v>#VALUE!</v>
    <v>en-US</v>
    <v>4f004daa-ec48-8782-02ca-05affa927e6b</v>
    <v>536870912</v>
    <v>1</v>
    <v>5196</v>
    <v>4</v>
    <v>Hamilton</v>
    <v>20</v>
    <v>21</v>
    <v>Map</v>
    <v>8</v>
    <v>9</v>
    <v>1929</v>
    <v>8456</v>
    <v>8457</v>
    <v>4</v>
    <v>Hamilton is a city in and the county seat of Butler County, Ohio. Located 20 miles north of Cincinnati, Hamilton is the second largest city in the Greater Cincinnati area. The population was 62,447 at the 2010 census. Hamilton is governed under a council-manager form of government; the current mayor is Patrick Moeller and the city manager is Joshua Smith. Most of the city is served by the Hamilton City School District.</v>
    <v>8458</v>
    <v>8459</v>
    <v>8460</v>
    <v>8461</v>
    <v>8462</v>
    <v>Hamilton</v>
    <v>8463</v>
    <v>599</v>
    <v>Hamilton</v>
    <v>mdp/vdpid/5478626678836035585</v>
  </rv>
  <rv s="0">
    <v>536870912</v>
    <v>Moore</v>
    <v>f7faf883-1400-82a0-0703-2f9f6ae230a3</v>
    <v>en-US</v>
    <v>Map</v>
  </rv>
  <rv s="1">
    <fb>56.720739616400003</fb>
    <v>10</v>
  </rv>
  <rv s="2">
    <v>812</v>
    <v>8</v>
    <v>5203</v>
    <v>0</v>
    <v>Image of Moore</v>
  </rv>
  <rv s="1">
    <fb>35.338889000000002</fb>
    <v>12</v>
  </rv>
  <rv s="3">
    <v>646</v>
  </rv>
  <rv s="4">
    <v>https://www.bing.com/search?q=moore+oklahoma&amp;form=skydnc</v>
    <v>Learn more on Bing</v>
  </rv>
  <rv s="1">
    <fb>-97.487499999999997</fb>
    <v>12</v>
  </rv>
  <rv s="1">
    <fb>62103</fb>
    <v>10</v>
  </rv>
  <rv s="5">
    <v>#VALUE!</v>
    <v>en-US</v>
    <v>f7faf883-1400-82a0-0703-2f9f6ae230a3</v>
    <v>536870912</v>
    <v>1</v>
    <v>5202</v>
    <v>4</v>
    <v>Moore</v>
    <v>6</v>
    <v>7</v>
    <v>Map</v>
    <v>8</v>
    <v>9</v>
    <v>2026</v>
    <v>5102</v>
    <v>8466</v>
    <v>4</v>
    <v>Moore is a city in Cleveland County, Oklahoma, United States, and is part of the Oklahoma City metropolitan area. The population was 55,081 at the 2010 census, making Moore the seventh- largest city in the state of Oklahoma.</v>
    <v>8467</v>
    <v>8468</v>
    <v>8469</v>
    <v>8470</v>
    <v>8471</v>
    <v>Moore</v>
    <v>8472</v>
    <v>11</v>
    <v>Moore</v>
    <v>mdp/vdpid/5095390551969103873</v>
  </rv>
  <rv s="0">
    <v>536870912</v>
    <v>Pico Rivera</v>
    <v>90017161-852d-bc49-239e-83c1ae77050d</v>
    <v>en-US</v>
    <v>Map</v>
  </rv>
  <rv s="1">
    <fb>23.003</fb>
    <v>10</v>
  </rv>
  <rv s="2">
    <v>813</v>
    <v>8</v>
    <v>5210</v>
    <v>0</v>
    <v>Image of Pico Rivera</v>
  </rv>
  <rv s="1">
    <fb>33.988889</fb>
    <v>12</v>
  </rv>
  <rv s="3">
    <v>647</v>
  </rv>
  <rv s="4">
    <v>https://www.bing.com/search?q=pico+rivera+california&amp;form=skydnc</v>
    <v>Learn more on Bing</v>
  </rv>
  <rv s="1">
    <fb>-118.089167</fb>
    <v>12</v>
  </rv>
  <rv s="1">
    <fb>62888</fb>
    <v>10</v>
  </rv>
  <rv s="5">
    <v>#VALUE!</v>
    <v>en-US</v>
    <v>90017161-852d-bc49-239e-83c1ae77050d</v>
    <v>536870912</v>
    <v>1</v>
    <v>5209</v>
    <v>4</v>
    <v>Pico Rivera</v>
    <v>20</v>
    <v>21</v>
    <v>Map</v>
    <v>8</v>
    <v>9</v>
    <v>298</v>
    <v>299</v>
    <v>8475</v>
    <v>4</v>
    <v>Pico Rivera is a city located in southeastern Los Angeles County, California. The city is situated approximately 11 miles southeast of downtown Los Angeles, on the eastern edge of the Los Angeles basin, and on the southern edge of the area known as the San Gabriel Valley. The ports of Long Beach and Los Angeles, as well as Los Angeles International Airport, are in close proximity. The 2010 census reported that the city has a population of 62,942.</v>
    <v>8476</v>
    <v>8477</v>
    <v>8478</v>
    <v>8479</v>
    <v>8480</v>
    <v>Pico Rivera</v>
    <v>8481</v>
    <v>307</v>
    <v>Pico Rivera</v>
    <v>mdp/vdpid/5061290738612961281</v>
  </rv>
  <rv s="0">
    <v>536870912</v>
    <v>Montebello</v>
    <v>82ca0b76-4bdd-36f3-ac98-9ad7d67903dc</v>
    <v>en-US</v>
    <v>Map</v>
  </rv>
  <rv s="1">
    <fb>21.684999999999999</fb>
    <v>10</v>
  </rv>
  <rv s="2">
    <v>814</v>
    <v>8</v>
    <v>5217</v>
    <v>0</v>
    <v>Image of Montebello</v>
  </rv>
  <rv s="1">
    <fb>34.014443999999997</fb>
    <v>12</v>
  </rv>
  <rv s="3">
    <v>648</v>
  </rv>
  <rv s="4">
    <v>https://www.bing.com/search?q=montebello+california&amp;form=skydnc</v>
    <v>Learn more on Bing</v>
  </rv>
  <rv s="1">
    <fb>-118.11444400000001</fb>
    <v>12</v>
  </rv>
  <rv s="1">
    <fb>62632</fb>
    <v>10</v>
  </rv>
  <rv s="5">
    <v>#VALUE!</v>
    <v>en-US</v>
    <v>82ca0b76-4bdd-36f3-ac98-9ad7d67903dc</v>
    <v>536870912</v>
    <v>1</v>
    <v>5216</v>
    <v>4</v>
    <v>Montebello</v>
    <v>20</v>
    <v>21</v>
    <v>Map</v>
    <v>8</v>
    <v>9</v>
    <v>298</v>
    <v>299</v>
    <v>8484</v>
    <v>4</v>
    <v>Montebello is a city in Los Angeles County, California, United States, located in the southwestern area of the San Gabriel Valley on 8.4 sq mi 8 mi east of downtown Los Angeles. It is considered part of the Gateway Cities, and is a member of the Gateway Cities Council of Governments. In the early 20th century, Montebello was a well-known source for oil reserves. At the 2010 census, the population was 62,500. The estimated population as of July 1, 2019 was 61,954.</v>
    <v>8485</v>
    <v>8486</v>
    <v>8487</v>
    <v>8488</v>
    <v>8489</v>
    <v>Montebello</v>
    <v>8490</v>
    <v>307</v>
    <v>Montebello</v>
    <v>mdp/vdpid/5061289915338194945</v>
  </rv>
  <rv s="0">
    <v>536870912</v>
    <v>Millcreek</v>
    <v>d1499a2c-0a65-1799-2f65-0a786f87f47c</v>
    <v>en-US</v>
    <v>Map</v>
  </rv>
  <rv s="1">
    <fb>35.4</fb>
    <v>10</v>
  </rv>
  <rv s="2">
    <v>815</v>
    <v>8</v>
    <v>5221</v>
    <v>0</v>
    <v>Image of Millcreek</v>
  </rv>
  <rv s="1">
    <fb>40.686110999999997</fb>
    <v>12</v>
  </rv>
  <rv s="3">
    <v>649</v>
  </rv>
  <rv s="4">
    <v>https://www.bing.com/search?q=millcreek+utah&amp;form=skydnc</v>
    <v>Learn more on Bing</v>
  </rv>
  <rv s="1">
    <fb>-111.863889</fb>
    <v>12</v>
  </rv>
  <rv s="1">
    <fb>62139</fb>
    <v>10</v>
  </rv>
  <rv s="5">
    <v>#VALUE!</v>
    <v>en-US</v>
    <v>d1499a2c-0a65-1799-2f65-0a786f87f47c</v>
    <v>536870912</v>
    <v>1</v>
    <v>5220</v>
    <v>4</v>
    <v>Millcreek</v>
    <v>6</v>
    <v>7</v>
    <v>Map</v>
    <v>8</v>
    <v>135</v>
    <v>2621</v>
    <v>2622</v>
    <v>8493</v>
    <v>4</v>
    <v>Millcreek is a city in Salt Lake County, Utah, United States, and is part of the Salt Lake City Metropolitan Statistical Area. Prior to its incorporation on December 28, 2016, Millcreek was a census-designated place and township.</v>
    <v>8494</v>
    <v>8495</v>
    <v>8496</v>
    <v>8497</v>
    <v>8498</v>
    <v>Millcreek</v>
    <v>8499</v>
    <v>538</v>
    <v>Millcreek</v>
    <v>mdp/vdpid/5081480432092971009</v>
  </rv>
  <rv s="0">
    <v>536870912</v>
    <v>Sanford</v>
    <v>75a5b4d0-9a4d-028d-8085-c1ef81b03c1d</v>
    <v>en-US</v>
    <v>Map</v>
  </rv>
  <rv s="0">
    <v>536870912</v>
    <v>Seminole County</v>
    <v>5619430e-e0bc-5ffc-10b3-75dbc3127953</v>
    <v>en-US</v>
    <v>Map</v>
  </rv>
  <rv s="1">
    <fb>58.533731293599999</fb>
    <v>10</v>
  </rv>
  <rv s="2">
    <v>816</v>
    <v>8</v>
    <v>5228</v>
    <v>0</v>
    <v>Image of Sanford</v>
  </rv>
  <rv s="1">
    <fb>28.789444</fb>
    <v>12</v>
  </rv>
  <rv s="3">
    <v>650</v>
  </rv>
  <rv s="4">
    <v>https://www.bing.com/search?q=sanford+florida&amp;form=skydnc</v>
    <v>Learn more on Bing</v>
  </rv>
  <rv s="1">
    <fb>-81.275555999999995</fb>
    <v>12</v>
  </rv>
  <rv s="1">
    <fb>60035</fb>
    <v>10</v>
  </rv>
  <rv s="5">
    <v>#VALUE!</v>
    <v>en-US</v>
    <v>75a5b4d0-9a4d-028d-8085-c1ef81b03c1d</v>
    <v>536870912</v>
    <v>1</v>
    <v>5227</v>
    <v>4</v>
    <v>Sanford</v>
    <v>20</v>
    <v>21</v>
    <v>Map</v>
    <v>8</v>
    <v>9</v>
    <v>3139</v>
    <v>8502</v>
    <v>8503</v>
    <v>4</v>
    <v>Sanford is a city in the central region of the U.S. state of Florida and the county seat of Seminole County. As of the 2010 census, its population was 53,570. Known as the "Historic Waterfront Gateway City," Sanford sits on the southern shore of Lake Monroe at the head of navigation on the St. Johns River. Native Americans first settled the area thousands of years before the city was formed. The Seminoles arrived in the area in the 18th century. During the Second Seminole War in 1836, the United States Army established Camp Monroe and built a road now known as Mellonville Avenue. Sanford is about 20 miles northeast of Orlando.</v>
    <v>8504</v>
    <v>8505</v>
    <v>8506</v>
    <v>8507</v>
    <v>8508</v>
    <v>Sanford</v>
    <v>8509</v>
    <v>599</v>
    <v>Sanford</v>
    <v>mdp/vdpid/5498686854104350721</v>
  </rv>
  <rv s="0">
    <v>536870912</v>
    <v>National City</v>
    <v>2ee26dd6-345b-070c-92ea-66c09704c665</v>
    <v>en-US</v>
    <v>Map</v>
  </rv>
  <rv s="1">
    <fb>23.609000000000002</fb>
    <v>10</v>
  </rv>
  <rv s="2">
    <v>817</v>
    <v>8</v>
    <v>5234</v>
    <v>0</v>
    <v>Image of National City</v>
  </rv>
  <rv s="1">
    <fb>32.671204099999997</fb>
    <v>12</v>
  </rv>
  <rv s="3">
    <v>651</v>
  </rv>
  <rv s="4">
    <v>https://www.bing.com/search?q=national+city+california&amp;form=skydnc</v>
    <v>Learn more on Bing</v>
  </rv>
  <rv s="1">
    <fb>-117.106306</fb>
    <v>12</v>
  </rv>
  <rv s="1">
    <fb>61431</fb>
    <v>10</v>
  </rv>
  <rv s="5">
    <v>#VALUE!</v>
    <v>en-US</v>
    <v>2ee26dd6-345b-070c-92ea-66c09704c665</v>
    <v>536870912</v>
    <v>1</v>
    <v>5233</v>
    <v>4</v>
    <v>National City</v>
    <v>20</v>
    <v>21</v>
    <v>Map</v>
    <v>8</v>
    <v>9</v>
    <v>298</v>
    <v>3107</v>
    <v>8512</v>
    <v>4</v>
    <v>National City is a city located in the South Bay region of the San Diego metropolitan area, in southwestern San Diego County, California. The population was 58,582 at the 2010 census, up from 54,260 at the 2000 census. National City is the second-oldest city in San Diego County, having been incorporated in 1887.</v>
    <v>8513</v>
    <v>8514</v>
    <v>8515</v>
    <v>8516</v>
    <v>8517</v>
    <v>National City</v>
    <v>8518</v>
    <v>307</v>
    <v>National City</v>
    <v>mdp/vdpid/5073431101024763905</v>
  </rv>
  <rv s="0">
    <v>536870912</v>
    <v>Burnsville</v>
    <v>97dff8e4-7167-a47b-04f8-092e14343413</v>
    <v>en-US</v>
    <v>Map</v>
  </rv>
  <rv s="1">
    <fb>69.75</fb>
    <v>10</v>
  </rv>
  <rv s="2">
    <v>818</v>
    <v>8</v>
    <v>5241</v>
    <v>0</v>
    <v>Image of Burnsville</v>
  </rv>
  <rv s="1">
    <fb>44.762056000000001</fb>
    <v>12</v>
  </rv>
  <rv s="3">
    <v>652</v>
  </rv>
  <rv s="4">
    <v>https://www.bing.com/search?q=burnsville+minnesota&amp;form=skydnc</v>
    <v>Learn more on Bing</v>
  </rv>
  <rv s="1">
    <fb>-93.275772000000003</fb>
    <v>12</v>
  </rv>
  <rv s="1">
    <fb>61203</fb>
    <v>10</v>
  </rv>
  <rv s="5">
    <v>#VALUE!</v>
    <v>en-US</v>
    <v>97dff8e4-7167-a47b-04f8-092e14343413</v>
    <v>536870912</v>
    <v>1</v>
    <v>5240</v>
    <v>4</v>
    <v>Burnsville</v>
    <v>20</v>
    <v>21</v>
    <v>Map</v>
    <v>8</v>
    <v>9</v>
    <v>1374</v>
    <v>7940</v>
    <v>8521</v>
    <v>4</v>
    <v>Burnsville is a city 15 miles south of downtown Minneapolis in Dakota County in the State of Minnesota. The city lies on the south bank of the Minnesota River, upstream from its confluence with the Mississippi River. Burnsville and nearby suburbs form the southern portion of Minneapolis–Saint Paul, the fifteenth largest metropolitan area in the United States, with about 3.6 million residents. According to the 2010 census, the population is 60,306.</v>
    <v>8522</v>
    <v>8523</v>
    <v>8524</v>
    <v>8525</v>
    <v>8526</v>
    <v>Burnsville</v>
    <v>8527</v>
    <v>11</v>
    <v>Burnsville</v>
    <v>mdp/vdpid/5091502332957425665</v>
  </rv>
  <rv s="0">
    <v>536870912</v>
    <v>Coconut Creek</v>
    <v>f4488798-8da3-5581-4400-37821ad5721b</v>
    <v>en-US</v>
    <v>Map</v>
  </rv>
  <rv s="1">
    <fb>31.1</fb>
    <v>10</v>
  </rv>
  <rv s="2">
    <v>819</v>
    <v>8</v>
    <v>5247</v>
    <v>0</v>
    <v>Image of Coconut Creek</v>
  </rv>
  <rv s="1">
    <fb>26.274999999999999</fb>
    <v>12</v>
  </rv>
  <rv s="3">
    <v>653</v>
  </rv>
  <rv s="4">
    <v>https://www.bing.com/search?q=coconut+creek+florida&amp;form=skydnc</v>
    <v>Learn more on Bing</v>
  </rv>
  <rv s="1">
    <fb>-80.184721999999994</fb>
    <v>12</v>
  </rv>
  <rv s="1">
    <fb>61361</fb>
    <v>10</v>
  </rv>
  <rv s="5">
    <v>#VALUE!</v>
    <v>en-US</v>
    <v>f4488798-8da3-5581-4400-37821ad5721b</v>
    <v>536870912</v>
    <v>1</v>
    <v>5246</v>
    <v>4</v>
    <v>Coconut Creek</v>
    <v>20</v>
    <v>21</v>
    <v>Map</v>
    <v>8</v>
    <v>9</v>
    <v>3139</v>
    <v>4373</v>
    <v>8530</v>
    <v>4</v>
    <v>Coconut Creek is a city in Broward County, Florida, United States. Situated 37 miles north of Miami, it had a population of 52,909 in 2010. It is part of the Miami-Fort Lauderdale-West Palm Beach, FL Metropolitan Statistical Area. The city seceded from Pompano Beach in the 1960s. It is nicknamed "Butterfly Capital of the World" because it is home to Butterfly World, the world's largest butterfly aviary, with over 80 species and 5,000 individual butterflies.</v>
    <v>8531</v>
    <v>8532</v>
    <v>8533</v>
    <v>8534</v>
    <v>8535</v>
    <v>Coconut Creek</v>
    <v>8536</v>
    <v>599</v>
    <v>Coconut Creek</v>
    <v>mdp/vdpid/5502056948612202497</v>
  </rv>
  <rv s="0">
    <v>536870912</v>
    <v>Lakewood</v>
    <v>ee0cead1-020d-b9e8-e7d6-4e5ad84dc68d</v>
    <v>en-US</v>
    <v>Map</v>
  </rv>
  <rv s="1">
    <fb>127.168416217</fb>
    <v>10</v>
  </rv>
  <rv s="2">
    <v>820</v>
    <v>8</v>
    <v>5253</v>
    <v>0</v>
    <v>Image of Lakewood</v>
  </rv>
  <rv s="1">
    <fb>47.166666999999997</fb>
    <v>12</v>
  </rv>
  <rv s="3">
    <v>654</v>
  </rv>
  <rv s="4">
    <v>https://www.bing.com/search?q=lakewood+washington&amp;form=skydnc</v>
    <v>Learn more on Bing</v>
  </rv>
  <rv s="1">
    <fb>-122.533333</fb>
    <v>12</v>
  </rv>
  <rv s="1">
    <fb>60538</fb>
    <v>10</v>
  </rv>
  <rv s="5">
    <v>#VALUE!</v>
    <v>en-US</v>
    <v>ee0cead1-020d-b9e8-e7d6-4e5ad84dc68d</v>
    <v>536870912</v>
    <v>1</v>
    <v>5252</v>
    <v>4</v>
    <v>Lakewood</v>
    <v>6</v>
    <v>7</v>
    <v>Map</v>
    <v>8</v>
    <v>9</v>
    <v>2699</v>
    <v>2841</v>
    <v>8539</v>
    <v>4</v>
    <v>Lakewood is a city in Pierce County, Washington, United States. The population was 58,163 at the 2010 census.</v>
    <v>8540</v>
    <v>8541</v>
    <v>8542</v>
    <v>8543</v>
    <v>8544</v>
    <v>Lakewood</v>
    <v>8545</v>
    <v>307</v>
    <v>Lakewood</v>
    <v>mdp/vdpid/4860579336857583617</v>
  </rv>
  <rv s="0">
    <v>536870912</v>
    <v>Taylor</v>
    <v>99a29c02-693e-097d-1dab-66dd4e9a6e80</v>
    <v>en-US</v>
    <v>Map</v>
  </rv>
  <rv s="1">
    <fb>61.23</fb>
    <v>10</v>
  </rv>
  <rv s="2">
    <v>821</v>
    <v>8</v>
    <v>5259</v>
    <v>0</v>
    <v>Image of Taylor</v>
  </rv>
  <rv s="1">
    <fb>42.240833000000002</fb>
    <v>12</v>
  </rv>
  <rv s="3">
    <v>655</v>
  </rv>
  <rv s="4">
    <v>https://www.bing.com/search?q=taylor+michigan&amp;form=skydnc</v>
    <v>Learn more on Bing</v>
  </rv>
  <rv s="1">
    <fb>-83.269722000000002</fb>
    <v>12</v>
  </rv>
  <rv s="1">
    <fb>61148</fb>
    <v>10</v>
  </rv>
  <rv s="5">
    <v>#VALUE!</v>
    <v>en-US</v>
    <v>99a29c02-693e-097d-1dab-66dd4e9a6e80</v>
    <v>536870912</v>
    <v>1</v>
    <v>5258</v>
    <v>4</v>
    <v>Taylor</v>
    <v>6</v>
    <v>7</v>
    <v>Map</v>
    <v>8</v>
    <v>9</v>
    <v>1318</v>
    <v>1319</v>
    <v>8548</v>
    <v>4</v>
    <v>Taylor is a city in Wayne County in the U.S. state of Michigan. Its population was 63,131 at the 2010 census. Taylor is the fifth most-populated city in Wayne County and the 17th most-populated city in Michigan.</v>
    <v>8549</v>
    <v>8550</v>
    <v>8551</v>
    <v>8552</v>
    <v>8553</v>
    <v>Taylor</v>
    <v>8554</v>
    <v>599</v>
    <v>Taylor</v>
    <v>mdp/vdpid/5479799406871969793</v>
  </rv>
  <rv s="0">
    <v>536870912</v>
    <v>Novi</v>
    <v>9a58745b-c7ec-aaaa-af69-a34ac31f563c</v>
    <v>en-US</v>
    <v>Map</v>
  </rv>
  <rv s="1">
    <fb>81.010000000000005</fb>
    <v>10</v>
  </rv>
  <rv s="2">
    <v>822</v>
    <v>8</v>
    <v>5266</v>
    <v>0</v>
    <v>Image of Novi</v>
  </rv>
  <rv s="1">
    <fb>42.480556</fb>
    <v>12</v>
  </rv>
  <rv s="3">
    <v>656</v>
  </rv>
  <rv s="4">
    <v>https://www.bing.com/search?q=novi+michigan&amp;form=skydnc</v>
    <v>Learn more on Bing</v>
  </rv>
  <rv s="1">
    <fb>-83.475555999999997</fb>
    <v>12</v>
  </rv>
  <rv s="1">
    <fb>60951</fb>
    <v>10</v>
  </rv>
  <rv s="5">
    <v>#VALUE!</v>
    <v>en-US</v>
    <v>9a58745b-c7ec-aaaa-af69-a34ac31f563c</v>
    <v>536870912</v>
    <v>1</v>
    <v>5265</v>
    <v>4</v>
    <v>Novi</v>
    <v>20</v>
    <v>21</v>
    <v>Map</v>
    <v>8</v>
    <v>9</v>
    <v>1318</v>
    <v>6719</v>
    <v>8557</v>
    <v>4</v>
    <v>Novi is a city in Oakland County in the U.S. state of Michigan. As of the 2010 census, the population was 55,224, an increase from 47,386 at the 2000 census. A northern suburb of Metro Detroit, Novi is located about 8 miles northwest of the city of Detroit and about 16 miles northeast of Ann Arbor. The city is located within the boundaries of the survey township of Novi Township, which now also includes portions of the cities of Northville and Walled Lake. The remaining unincorporated township is only a tiny fraction of 0.11 square miles surrounded by the city.</v>
    <v>8558</v>
    <v>8559</v>
    <v>8560</v>
    <v>8561</v>
    <v>8562</v>
    <v>Novi</v>
    <v>8563</v>
    <v>599</v>
    <v>Novi</v>
    <v>mdp/vdpid/5479036143871721473</v>
  </rv>
  <rv s="0">
    <v>536870912</v>
    <v>Marietta</v>
    <v>8b95013d-0834-4778-b74b-4876b799f791</v>
    <v>en-US</v>
    <v>Map</v>
  </rv>
  <rv s="0">
    <v>536870912</v>
    <v>Cobb County</v>
    <v>6d726573-415e-573f-86b6-8225542cbb4e</v>
    <v>en-US</v>
    <v>Map</v>
  </rv>
  <rv s="1">
    <fb>60</fb>
    <v>10</v>
  </rv>
  <rv s="2">
    <v>823</v>
    <v>8</v>
    <v>5272</v>
    <v>0</v>
    <v>Image of Marietta</v>
  </rv>
  <rv s="1">
    <fb>33.952303999999998</fb>
    <v>12</v>
  </rv>
  <rv s="0">
    <v>805306368</v>
    <v>Steve Tumlin (Mayor)</v>
    <v>3947f81b-c0a7-a659-f371-cdfe9486010e</v>
    <v>en-US</v>
    <v>Generic</v>
  </rv>
  <rv s="3">
    <v>657</v>
  </rv>
  <rv s="4">
    <v>https://www.bing.com/search?q=marietta+georgia&amp;form=skydnc</v>
    <v>Learn more on Bing</v>
  </rv>
  <rv s="1">
    <fb>-84.549051000000006</fb>
    <v>12</v>
  </rv>
  <rv s="1">
    <fb>60806</fb>
    <v>10</v>
  </rv>
  <rv s="5">
    <v>#VALUE!</v>
    <v>en-US</v>
    <v>8b95013d-0834-4778-b74b-4876b799f791</v>
    <v>536870912</v>
    <v>1</v>
    <v>5271</v>
    <v>4</v>
    <v>Marietta</v>
    <v>20</v>
    <v>21</v>
    <v>Map</v>
    <v>8</v>
    <v>9</v>
    <v>3400</v>
    <v>8566</v>
    <v>8567</v>
    <v>4</v>
    <v>Marietta is located in central Cobb County, Georgia, United States, and is the county's seat and largest city. As of the 2010 census, the city had a total population of 56,579. The 2019 estimate is 60,867, making it one of Atlanta's largest suburbs. Marietta is the fourth largest of the principal cities of the Atlanta metropolitan area.</v>
    <v>8568</v>
    <v>8569</v>
    <v>8571</v>
    <v>8572</v>
    <v>8573</v>
    <v>Marietta</v>
    <v>8574</v>
    <v>599</v>
    <v>Marietta</v>
    <v>mdp/vdpid/5483127355989819393</v>
  </rv>
  <rv s="0">
    <v>536870912</v>
    <v>Ocala</v>
    <v>450f6a64-3b71-f599-58f6-9ffd83364566</v>
    <v>en-US</v>
    <v>Map</v>
  </rv>
  <rv s="0">
    <v>536870912</v>
    <v>Marion County</v>
    <v>6225697e-962c-b4a8-629c-9b2f67691f79</v>
    <v>en-US</v>
    <v>Map</v>
  </rv>
  <rv s="1">
    <fb>100.051240702</fb>
    <v>10</v>
  </rv>
  <rv s="2">
    <v>824</v>
    <v>8</v>
    <v>5279</v>
    <v>0</v>
    <v>Image of Ocala</v>
  </rv>
  <rv s="1">
    <fb>29.187778000000002</fb>
    <v>12</v>
  </rv>
  <rv s="3">
    <v>658</v>
  </rv>
  <rv s="4">
    <v>https://www.bing.com/search?q=ocala+florida&amp;form=skydnc</v>
    <v>Learn more on Bing</v>
  </rv>
  <rv s="1">
    <fb>-82.130555999999999</fb>
    <v>12</v>
  </rv>
  <rv s="1">
    <fb>60429</fb>
    <v>10</v>
  </rv>
  <rv s="5">
    <v>#VALUE!</v>
    <v>en-US</v>
    <v>450f6a64-3b71-f599-58f6-9ffd83364566</v>
    <v>536870912</v>
    <v>1</v>
    <v>5278</v>
    <v>4</v>
    <v>Ocala</v>
    <v>20</v>
    <v>21</v>
    <v>Map</v>
    <v>8</v>
    <v>9</v>
    <v>3139</v>
    <v>8577</v>
    <v>8578</v>
    <v>4</v>
    <v>Ocala is a city in Marion County, Florida, United States, which is part of the northern region of the state. As of the 2019 census, its population, estimated by the United States Census Bureau, was 60,786, making it the 49th most populated city in Florida.</v>
    <v>8579</v>
    <v>8580</v>
    <v>8581</v>
    <v>8582</v>
    <v>8583</v>
    <v>Ocala</v>
    <v>8584</v>
    <v>599</v>
    <v>Ocala</v>
    <v>mdp/vdpid/5498233098996809729</v>
  </rv>
  <rv s="0">
    <v>536870912</v>
    <v>Terre Haute</v>
    <v>85cef1ef-5072-7be5-cc57-b6c660dcd964</v>
    <v>en-US</v>
    <v>Map</v>
  </rv>
  <rv s="0">
    <v>536870912</v>
    <v>Vigo County</v>
    <v>14b4555e-4758-42eb-84fe-692420520a1b</v>
    <v>en-US</v>
    <v>Map</v>
  </rv>
  <rv s="1">
    <fb>83.138618341799997</fb>
    <v>10</v>
  </rv>
  <rv s="2">
    <v>825</v>
    <v>8</v>
    <v>5286</v>
    <v>0</v>
    <v>Image of Terre Haute</v>
  </rv>
  <rv s="1">
    <fb>39.469586</fb>
    <v>12</v>
  </rv>
  <rv s="3">
    <v>659</v>
  </rv>
  <rv s="4">
    <v>https://www.bing.com/search?q=terre+haute+indiana&amp;form=skydnc</v>
    <v>Learn more on Bing</v>
  </rv>
  <rv s="1">
    <fb>-87.389762000000005</fb>
    <v>12</v>
  </rv>
  <rv s="1">
    <fb>60753</fb>
    <v>10</v>
  </rv>
  <rv s="5">
    <v>#VALUE!</v>
    <v>en-US</v>
    <v>85cef1ef-5072-7be5-cc57-b6c660dcd964</v>
    <v>536870912</v>
    <v>1</v>
    <v>5285</v>
    <v>4</v>
    <v>Terre Haute</v>
    <v>20</v>
    <v>21</v>
    <v>Map</v>
    <v>8</v>
    <v>9</v>
    <v>825</v>
    <v>8587</v>
    <v>8588</v>
    <v>4</v>
    <v>Terre Haute TERR-ə HOHT is a city in and the county seat of Vigo County, Indiana, United States, near the state's western border with Illinois. As of the 2010 census, the city had a total population of 60,785 and its metropolitan area had a population of 170,943.</v>
    <v>8589</v>
    <v>8590</v>
    <v>8591</v>
    <v>8592</v>
    <v>8593</v>
    <v>Terre Haute</v>
    <v>8594</v>
    <v>3779</v>
    <v>Terre Haute</v>
    <v>mdp/vdpid/5478062546625757185</v>
  </rv>
  <rv s="0">
    <v>536870912</v>
    <v>Woodland</v>
    <v>feeee441-eade-42a0-0347-6b025d2d4714</v>
    <v>en-US</v>
    <v>Map</v>
  </rv>
  <rv s="1">
    <fb>39.634</fb>
    <v>10</v>
  </rv>
  <rv s="2">
    <v>826</v>
    <v>8</v>
    <v>5293</v>
    <v>0</v>
    <v>Image of Woodland</v>
  </rv>
  <rv s="1">
    <fb>38.678610999999997</fb>
    <v>12</v>
  </rv>
  <rv s="3">
    <v>660</v>
  </rv>
  <rv s="4">
    <v>https://www.bing.com/search?q=woodland+california&amp;form=skydnc</v>
    <v>Learn more on Bing</v>
  </rv>
  <rv s="1">
    <fb>-121.77333299999999</fb>
    <v>12</v>
  </rv>
  <rv s="1">
    <fb>60531</fb>
    <v>10</v>
  </rv>
  <rv s="5">
    <v>#VALUE!</v>
    <v>en-US</v>
    <v>feeee441-eade-42a0-0347-6b025d2d4714</v>
    <v>536870912</v>
    <v>1</v>
    <v>5292</v>
    <v>4</v>
    <v>Woodland</v>
    <v>20</v>
    <v>21</v>
    <v>Map</v>
    <v>8</v>
    <v>9</v>
    <v>298</v>
    <v>7724</v>
    <v>8597</v>
    <v>4</v>
    <v>Woodland is a city in and the county seat of Yolo County, California, located approximately 15 miles northwest of Sacramento, and is a part of the Sacramento - Arden-Arcade - Roseville Metropolitan Statistical Area. The population was 55,468 at the 2010 census.</v>
    <v>8598</v>
    <v>8599</v>
    <v>8600</v>
    <v>8601</v>
    <v>8602</v>
    <v>Woodland</v>
    <v>8603</v>
    <v>307</v>
    <v>Woodland</v>
    <v>mdp/vdpid/5057764505115688961</v>
  </rv>
  <rv s="0">
    <v>536870912</v>
    <v>Petaluma</v>
    <v>afd3b0c9-faad-1d3f-02da-5da06e388d52</v>
    <v>en-US</v>
    <v>Map</v>
  </rv>
  <rv s="1">
    <fb>37.527000000000001</fb>
    <v>10</v>
  </rv>
  <rv s="2">
    <v>827</v>
    <v>8</v>
    <v>5300</v>
    <v>0</v>
    <v>Image of Petaluma</v>
  </rv>
  <rv s="1">
    <fb>38.245832999999998</fb>
    <v>12</v>
  </rv>
  <rv s="3">
    <v>661</v>
  </rv>
  <rv s="4">
    <v>https://www.bing.com/search?q=petaluma+california&amp;form=skydnc</v>
    <v>Learn more on Bing</v>
  </rv>
  <rv s="1">
    <fb>-122.631389</fb>
    <v>12</v>
  </rv>
  <rv s="1">
    <fb>61917</fb>
    <v>10</v>
  </rv>
  <rv s="5">
    <v>#VALUE!</v>
    <v>en-US</v>
    <v>afd3b0c9-faad-1d3f-02da-5da06e388d52</v>
    <v>536870912</v>
    <v>1</v>
    <v>5299</v>
    <v>4</v>
    <v>Petaluma</v>
    <v>6</v>
    <v>7</v>
    <v>Map</v>
    <v>8</v>
    <v>9</v>
    <v>298</v>
    <v>4429</v>
    <v>8606</v>
    <v>4</v>
    <v>Petaluma is a city in Sonoma County, part of the North Bay sub-region of the San Francisco Bay Area, located 37 mi north of San Francisco. Its population was 57,941 according to the 2010 Census.</v>
    <v>8607</v>
    <v>8608</v>
    <v>8609</v>
    <v>8610</v>
    <v>8611</v>
    <v>Petaluma</v>
    <v>8612</v>
    <v>307</v>
    <v>Petaluma</v>
    <v>mdp/vdpid/5057674825024143361</v>
  </rv>
  <rv s="0">
    <v>536870912</v>
    <v>La Habra</v>
    <v>3f60ecc3-3bac-fb31-d4c6-25ce770a23bd</v>
    <v>en-US</v>
    <v>Map</v>
  </rv>
  <rv s="1">
    <fb>19.103999999999999</fb>
    <v>10</v>
  </rv>
  <rv s="2">
    <v>828</v>
    <v>8</v>
    <v>5307</v>
    <v>0</v>
    <v>Image of La Habra</v>
  </rv>
  <rv s="1">
    <fb>33.931944000000001</fb>
    <v>12</v>
  </rv>
  <rv s="4">
    <v>https://www.bing.com/search?q=la+habra+california&amp;form=skydnc</v>
    <v>Learn more on Bing</v>
  </rv>
  <rv s="1">
    <fb>-117.946111</fb>
    <v>12</v>
  </rv>
  <rv s="1">
    <fb>62183</fb>
    <v>10</v>
  </rv>
  <rv s="9">
    <v>#VALUE!</v>
    <v>en-US</v>
    <v>3f60ecc3-3bac-fb31-d4c6-25ce770a23bd</v>
    <v>536870912</v>
    <v>1</v>
    <v>5306</v>
    <v>75</v>
    <v>La Habra</v>
    <v>6</v>
    <v>7</v>
    <v>Map</v>
    <v>8</v>
    <v>9</v>
    <v>298</v>
    <v>3620</v>
    <v>8615</v>
    <v>4</v>
    <v>La Habra is a city in the northwestern corner of Orange County, California, United States. In the 2010 census, the city had a population of 60,239. A related city, La Habra Heights, is located to the north of La Habra, and is in Los Angeles County.</v>
    <v>8616</v>
    <v>8617</v>
    <v>8618</v>
    <v>8619</v>
    <v>La Habra</v>
    <v>8620</v>
    <v>307</v>
    <v>La Habra</v>
    <v>mdp/vdpid/5061293178842251265</v>
  </rv>
  <rv s="0">
    <v>536870912</v>
    <v>Malden</v>
    <v>ae3c2525-0600-e562-ee4a-45f602661f24</v>
    <v>en-US</v>
    <v>Map</v>
  </rv>
  <rv s="2">
    <v>829</v>
    <v>8</v>
    <v>5313</v>
    <v>0</v>
    <v>Image of Malden</v>
  </rv>
  <rv s="1">
    <fb>42.424999999999997</fb>
    <v>12</v>
  </rv>
  <rv s="3">
    <v>662</v>
  </rv>
  <rv s="4">
    <v>https://www.bing.com/search?q=malden+massachusetts&amp;form=skydnc</v>
    <v>Learn more on Bing</v>
  </rv>
  <rv s="1">
    <fb>-71.066666999999995</fb>
    <v>12</v>
  </rv>
  <rv s="1">
    <fb>61036</fb>
    <v>10</v>
  </rv>
  <rv s="5">
    <v>#VALUE!</v>
    <v>en-US</v>
    <v>ae3c2525-0600-e562-ee4a-45f602661f24</v>
    <v>536870912</v>
    <v>1</v>
    <v>5312</v>
    <v>4</v>
    <v>Malden</v>
    <v>6</v>
    <v>7</v>
    <v>Map</v>
    <v>8</v>
    <v>9</v>
    <v>3263</v>
    <v>5222</v>
    <v>1526</v>
    <v>4</v>
    <v>Malden is a city in Middlesex County, Massachusetts, United States. At the time of 2018, the population was at 61,036 people.</v>
    <v>8623</v>
    <v>8624</v>
    <v>8625</v>
    <v>8626</v>
    <v>8627</v>
    <v>Malden</v>
    <v>8628</v>
    <v>599</v>
    <v>Malden</v>
    <v>mdp/vdpid/5488159089743626242</v>
  </rv>
  <rv s="0">
    <v>536870912</v>
    <v>Owensboro</v>
    <v>9b488cea-4fb3-6027-f858-880d9460131b</v>
    <v>en-US</v>
    <v>Map</v>
  </rv>
  <rv s="0">
    <v>536870912</v>
    <v>Daviess County</v>
    <v>35558485-b0cc-ff10-db33-66a8fa0db008</v>
    <v>en-US</v>
    <v>Map</v>
  </rv>
  <rv s="2">
    <v>830</v>
    <v>8</v>
    <v>5319</v>
    <v>0</v>
    <v>Image of Owensboro</v>
  </rv>
  <rv s="1">
    <fb>37.772696000000003</fb>
    <v>12</v>
  </rv>
  <rv s="3">
    <v>663</v>
  </rv>
  <rv s="4">
    <v>https://www.bing.com/search?q=owensboro+kentucky&amp;form=skydnc</v>
    <v>Learn more on Bing</v>
  </rv>
  <rv s="1">
    <fb>-87.111033000000006</fb>
    <v>12</v>
  </rv>
  <rv s="1">
    <fb>59809</fb>
    <v>10</v>
  </rv>
  <rv s="5">
    <v>#VALUE!</v>
    <v>en-US</v>
    <v>9b488cea-4fb3-6027-f858-880d9460131b</v>
    <v>536870912</v>
    <v>1</v>
    <v>5318</v>
    <v>4</v>
    <v>Owensboro</v>
    <v>20</v>
    <v>21</v>
    <v>Map</v>
    <v>8</v>
    <v>9</v>
    <v>1001</v>
    <v>8631</v>
    <v>6423</v>
    <v>4</v>
    <v>Owensboro is a home rule-class city in and the county seat of Daviess County, Kentucky, United States. It is the fourth-largest city in the state by population. Owensboro is located on U.S. Route 60 and Interstate 165 about 107 miles southwest of Louisville, and is the principal city of the Owensboro metropolitan area. The 2010 census had its population at 57,265. The metropolitan population was estimated at 116,506. The metropolitan area is the sixth largest in the state as of 2018, and the seventh largest population center in the state when including micropolitan areas.</v>
    <v>8632</v>
    <v>8633</v>
    <v>8634</v>
    <v>8635</v>
    <v>8636</v>
    <v>Owensboro</v>
    <v>8637</v>
    <v>11</v>
    <v>Owensboro</v>
    <v>mdp/vdpid/5481730241078493185</v>
  </rv>
  <rv s="0">
    <v>536870912</v>
    <v>Bristol</v>
    <v>b9e59654-1018-dd82-52e9-abb6ac4e9011</v>
    <v>en-US</v>
    <v>Map</v>
  </rv>
  <rv s="1">
    <fb>69.411681357000006</fb>
    <v>10</v>
  </rv>
  <rv s="2">
    <v>831</v>
    <v>8</v>
    <v>5326</v>
    <v>0</v>
    <v>Image of Bristol</v>
  </rv>
  <rv s="1">
    <fb>41.681111000000001</fb>
    <v>12</v>
  </rv>
  <rv s="3">
    <v>664</v>
  </rv>
  <rv s="4">
    <v>https://www.bing.com/search?q=bristol+connecticut&amp;form=skydnc</v>
    <v>Learn more on Bing</v>
  </rv>
  <rv s="1">
    <fb>-72.940556000000001</fb>
    <v>12</v>
  </rv>
  <rv s="1">
    <fb>60032</fb>
    <v>10</v>
  </rv>
  <rv s="5">
    <v>#VALUE!</v>
    <v>en-US</v>
    <v>b9e59654-1018-dd82-52e9-abb6ac4e9011</v>
    <v>536870912</v>
    <v>1</v>
    <v>5325</v>
    <v>4</v>
    <v>Bristol</v>
    <v>20</v>
    <v>21</v>
    <v>Map</v>
    <v>8</v>
    <v>9</v>
    <v>4730</v>
    <v>4751</v>
    <v>8640</v>
    <v>4</v>
    <v>Bristol is a suburban city located in Hartford County, Connecticut, United States, 20 miles southwest-west of Hartford. The city is also 120 miles southwest from Boston, and approximately 100 miles northeast of New York City. As of the 2010 census, the population of the city was 60,477.</v>
    <v>8641</v>
    <v>8642</v>
    <v>8643</v>
    <v>8644</v>
    <v>8645</v>
    <v>Bristol</v>
    <v>8646</v>
    <v>599</v>
    <v>Bristol</v>
    <v>mdp/vdpid/5488783312690348033</v>
  </rv>
  <rv s="0">
    <v>536870912</v>
    <v>West Allis</v>
    <v>88588dff-2bf3-3295-e11e-83ac5d192ba0</v>
    <v>en-US</v>
    <v>Map</v>
  </rv>
  <rv s="1">
    <fb>29.55</fb>
    <v>10</v>
  </rv>
  <rv s="2">
    <v>832</v>
    <v>8</v>
    <v>5333</v>
    <v>0</v>
    <v>Image of West Allis</v>
  </rv>
  <rv s="1">
    <fb>43.008056000000003</fb>
    <v>12</v>
  </rv>
  <rv s="3">
    <v>665</v>
  </rv>
  <rv s="4">
    <v>https://www.bing.com/search?q=west+allis+wisconsin&amp;form=skydnc</v>
    <v>Learn more on Bing</v>
  </rv>
  <rv s="1">
    <fb>-88.018332999999998</fb>
    <v>12</v>
  </rv>
  <rv s="1">
    <fb>59492</fb>
    <v>10</v>
  </rv>
  <rv s="5">
    <v>#VALUE!</v>
    <v>en-US</v>
    <v>88588dff-2bf3-3295-e11e-83ac5d192ba0</v>
    <v>536870912</v>
    <v>1</v>
    <v>5332</v>
    <v>4</v>
    <v>West Allis</v>
    <v>6</v>
    <v>7</v>
    <v>Map</v>
    <v>8</v>
    <v>9</v>
    <v>2907</v>
    <v>2954</v>
    <v>8649</v>
    <v>4</v>
    <v>West Allis is a city in Milwaukee County, Wisconsin, United States. A suburb of Milwaukee, it is part of the Milwaukee metropolitan area. The population was 60,411 at the 2010 census.</v>
    <v>8650</v>
    <v>8651</v>
    <v>8652</v>
    <v>8653</v>
    <v>8654</v>
    <v>West Allis</v>
    <v>8655</v>
    <v>11</v>
    <v>West Allis</v>
    <v>mdp/vdpid/5476832775082344449</v>
  </rv>
  <rv s="0">
    <v>536870912</v>
    <v>Taylorsville</v>
    <v>795ab41b-6916-4348-c8b8-8b250acdc4ab</v>
    <v>en-US</v>
    <v>Map</v>
  </rv>
  <rv s="1">
    <fb>27.712872780600001</fb>
    <v>10</v>
  </rv>
  <rv s="2">
    <v>833</v>
    <v>8</v>
    <v>5339</v>
    <v>0</v>
    <v>Image of Taylorsville</v>
  </rv>
  <rv s="1">
    <fb>40.653063000000003</fb>
    <v>12</v>
  </rv>
  <rv s="3">
    <v>666</v>
  </rv>
  <rv s="4">
    <v>https://www.bing.com/search?q=taylorsville+utah&amp;form=skydnc</v>
    <v>Learn more on Bing</v>
  </rv>
  <rv s="1">
    <fb>-111.955141</fb>
    <v>12</v>
  </rv>
  <rv s="1">
    <fb>60192</fb>
    <v>10</v>
  </rv>
  <rv s="5">
    <v>#VALUE!</v>
    <v>en-US</v>
    <v>795ab41b-6916-4348-c8b8-8b250acdc4ab</v>
    <v>536870912</v>
    <v>1</v>
    <v>5338</v>
    <v>4</v>
    <v>Taylorsville</v>
    <v>20</v>
    <v>21</v>
    <v>Map</v>
    <v>8</v>
    <v>9</v>
    <v>2621</v>
    <v>2622</v>
    <v>8658</v>
    <v>4</v>
    <v>Taylorsville is a city in Salt Lake County, Utah, United States. It is part of the Salt Lake City, Utah Metropolitan Statistical Area. The population was 58,657 at the 2010 census. Taylorsville was incorporated from the Taylorsville-Bennion CDP and portions of the Kearns metro township on July 1, 1996. The city is located adjacent to Interstate 215 and Bangerter Highway. It is centrally located in the middle of the Salt Lake Valley.</v>
    <v>8659</v>
    <v>8660</v>
    <v>8661</v>
    <v>8662</v>
    <v>8663</v>
    <v>Taylorsville</v>
    <v>8664</v>
    <v>538</v>
    <v>Taylorsville</v>
    <v>mdp/vdpid/5081479983973531650</v>
  </rv>
  <rv s="0">
    <v>536870912</v>
    <v>Utica</v>
    <v>248fc874-0a04-9ac1-ce73-816469746b3b</v>
    <v>en-US</v>
    <v>Map</v>
  </rv>
  <rv s="0">
    <v>536870912</v>
    <v>Oneida County</v>
    <v>a70d345b-5e20-497a-86cf-a4454ec47586</v>
    <v>en-US</v>
    <v>Map</v>
  </rv>
  <rv s="1">
    <fb>42.993802631599998</fb>
    <v>10</v>
  </rv>
  <rv s="2">
    <v>834</v>
    <v>8</v>
    <v>5346</v>
    <v>0</v>
    <v>Image of Utica</v>
  </rv>
  <rv s="1">
    <fb>43.102045099999998</fb>
    <v>12</v>
  </rv>
  <rv s="4">
    <v>https://www.bing.com/search?q=utica+new+york&amp;form=skydnc</v>
    <v>Learn more on Bing</v>
  </rv>
  <rv s="1">
    <fb>-75.229996499999999</fb>
    <v>12</v>
  </rv>
  <rv s="1">
    <fb>60100</fb>
    <v>10</v>
  </rv>
  <rv s="9">
    <v>#VALUE!</v>
    <v>en-US</v>
    <v>248fc874-0a04-9ac1-ce73-816469746b3b</v>
    <v>536870912</v>
    <v>1</v>
    <v>5345</v>
    <v>75</v>
    <v>Utica</v>
    <v>20</v>
    <v>21</v>
    <v>Map</v>
    <v>8</v>
    <v>9</v>
    <v>2768</v>
    <v>8667</v>
    <v>8668</v>
    <v>4</v>
    <v>Utica is a city in the Mohawk Valley and the county seat of Oneida County, New York, United States. The tenth-most-populous city and sixth-most populous metro area in New York, its population was 62,235 in the 2010 U.S. census. Located on the Mohawk River at the foot of the Adirondack Mountains, it is approximately 95 miles west-northwest of Albany, 55 mi east of Syracuse and 240 mi northwest of New York City. Utica and the nearby city of Rome anchor the Utica–Rome Metropolitan Statistical Area comprising all of Oneida and Herkimer Counties.</v>
    <v>8669</v>
    <v>8670</v>
    <v>8671</v>
    <v>8672</v>
    <v>Utica</v>
    <v>8673</v>
    <v>599</v>
    <v>Utica</v>
    <v>mdp/vdpid/5486282919582367745</v>
  </rv>
  <rv s="0">
    <v>536870912</v>
    <v>Monterey Park</v>
    <v>4483630b-9fb1-1312-5ddb-6aef87476f6f</v>
    <v>en-US</v>
    <v>Map</v>
  </rv>
  <rv s="1">
    <fb>19.942908449600001</fb>
    <v>10</v>
  </rv>
  <rv s="2">
    <v>835</v>
    <v>8</v>
    <v>5352</v>
    <v>0</v>
    <v>Image of Monterey Park</v>
  </rv>
  <rv s="1">
    <fb>34.049166999999997</fb>
    <v>12</v>
  </rv>
  <rv s="4">
    <v>https://www.bing.com/search?q=monterey+park+california&amp;form=skydnc</v>
    <v>Learn more on Bing</v>
  </rv>
  <rv s="1">
    <fb>-118.13555599999999</fb>
    <v>12</v>
  </rv>
  <rv s="1">
    <fb>60401</fb>
    <v>10</v>
  </rv>
  <rv s="9">
    <v>#VALUE!</v>
    <v>en-US</v>
    <v>4483630b-9fb1-1312-5ddb-6aef87476f6f</v>
    <v>536870912</v>
    <v>1</v>
    <v>5351</v>
    <v>75</v>
    <v>Monterey Park</v>
    <v>20</v>
    <v>21</v>
    <v>Map</v>
    <v>8</v>
    <v>9</v>
    <v>298</v>
    <v>299</v>
    <v>8676</v>
    <v>4</v>
    <v>Monterey Park is a city located in the western San Gabriel Valley region of Los Angeles County, California in the Los Angeles metropolitan area, United States, approximately seven miles from the Downtown Los Angeles civic center. The city's motto is "Pride in the past, Faith in the future". Monterey Park is part of a cluster of cities with a growing Asian American population. According to the 2010 Census, the city had a total population of 60,269. Monterey Park has consistently ranked as one of the country's best places to live due to its good schools, growing economy, and central location.</v>
    <v>8677</v>
    <v>8678</v>
    <v>8679</v>
    <v>8680</v>
    <v>Monterey Park</v>
    <v>8681</v>
    <v>307</v>
    <v>Monterey Park</v>
    <v>mdp/vdpid/5059788393244786689</v>
  </rv>
  <rv s="0">
    <v>536870912</v>
    <v>Bonita Springs</v>
    <v>3a5e3b7a-4fa6-91f6-4300-396b36a3bdfd</v>
    <v>en-US</v>
    <v>Map</v>
  </rv>
  <rv s="1">
    <fb>106.18951252399999</fb>
    <v>10</v>
  </rv>
  <rv s="2">
    <v>836</v>
    <v>8</v>
    <v>5359</v>
    <v>0</v>
    <v>Image of Bonita Springs</v>
  </rv>
  <rv s="1">
    <fb>26.349722</fb>
    <v>12</v>
  </rv>
  <rv s="3">
    <v>667</v>
  </rv>
  <rv s="4">
    <v>https://www.bing.com/search?q=bonita+springs+florida&amp;form=skydnc</v>
    <v>Learn more on Bing</v>
  </rv>
  <rv s="1">
    <fb>-81.790833000000006</fb>
    <v>12</v>
  </rv>
  <rv s="1">
    <fb>57370</fb>
    <v>10</v>
  </rv>
  <rv s="5">
    <v>#VALUE!</v>
    <v>en-US</v>
    <v>3a5e3b7a-4fa6-91f6-4300-396b36a3bdfd</v>
    <v>536870912</v>
    <v>1</v>
    <v>5358</v>
    <v>4</v>
    <v>Bonita Springs</v>
    <v>6</v>
    <v>7</v>
    <v>Map</v>
    <v>8</v>
    <v>9</v>
    <v>3139</v>
    <v>4261</v>
    <v>8684</v>
    <v>4</v>
    <v>Bonita Springs is a city in Lee County, Florida, United States. The population was 43,914 at the 2010 census. It is part of the Cape Coral-Fort Myers, Florida Metropolitan Statistical Area, on the state's southwest coast.</v>
    <v>8685</v>
    <v>8686</v>
    <v>8687</v>
    <v>8688</v>
    <v>8689</v>
    <v>Bonita Springs</v>
    <v>8690</v>
    <v>599</v>
    <v>Bonita Springs</v>
    <v>mdp/vdpid/5501631002646151169</v>
  </rv>
  <rv s="0">
    <v>536870912</v>
    <v>Porterville</v>
    <v>79629ed5-6c06-c6c9-0420-05e055e829c0</v>
    <v>en-US</v>
    <v>Map</v>
  </rv>
  <rv s="1">
    <fb>45.79</fb>
    <v>10</v>
  </rv>
  <rv s="2">
    <v>837</v>
    <v>8</v>
    <v>5366</v>
    <v>0</v>
    <v>Image of Porterville</v>
  </rv>
  <rv s="1">
    <fb>36.073039000000001</fb>
    <v>12</v>
  </rv>
  <rv s="3">
    <v>668</v>
  </rv>
  <rv s="4">
    <v>https://www.bing.com/search?q=porterville+california&amp;form=skydnc</v>
    <v>Learn more on Bing</v>
  </rv>
  <rv s="1">
    <fb>-119.01614600000001</fb>
    <v>12</v>
  </rv>
  <rv s="1">
    <fb>59988</fb>
    <v>10</v>
  </rv>
  <rv s="5">
    <v>#VALUE!</v>
    <v>en-US</v>
    <v>79629ed5-6c06-c6c9-0420-05e055e829c0</v>
    <v>536870912</v>
    <v>1</v>
    <v>5365</v>
    <v>4</v>
    <v>Porterville</v>
    <v>20</v>
    <v>21</v>
    <v>Map</v>
    <v>8</v>
    <v>9</v>
    <v>298</v>
    <v>4952</v>
    <v>8693</v>
    <v>4</v>
    <v>Porterville is a city in the San Joaquin Valley, in Tulare County, California, United States. It is part of the Visalia-Porterville metropolitan statistical area. Since its incorporation in 1902, the city's population has grown as it annexed nearby unincorporated areas. The city's July 2019 population was estimated at 59,599.</v>
    <v>8694</v>
    <v>8695</v>
    <v>8696</v>
    <v>8697</v>
    <v>8698</v>
    <v>Porterville</v>
    <v>8699</v>
    <v>307</v>
    <v>Porterville</v>
    <v>mdp/vdpid/5059400474231308290</v>
  </rv>
  <rv s="0">
    <v>536870912</v>
    <v>Greenwood</v>
    <v>527ecf41-94f9-876b-2cc6-6b74aa04b970</v>
    <v>en-US</v>
    <v>Map</v>
  </rv>
  <rv s="0">
    <v>536870912</v>
    <v>Johnson County</v>
    <v>a20ee0c9-5716-606f-b292-6fea0052402d</v>
    <v>en-US</v>
    <v>Map</v>
  </rv>
  <rv s="1">
    <fb>54.99</fb>
    <v>10</v>
  </rv>
  <rv s="2">
    <v>838</v>
    <v>8</v>
    <v>5372</v>
    <v>0</v>
    <v>Image of Greenwood</v>
  </rv>
  <rv s="1">
    <fb>39.611389000000003</fb>
    <v>12</v>
  </rv>
  <rv s="3">
    <v>669</v>
  </rv>
  <rv s="4">
    <v>https://www.bing.com/search?q=greenwood+indiana&amp;form=skydnc</v>
    <v>Learn more on Bing</v>
  </rv>
  <rv s="1">
    <fb>-86.118055999999996</fb>
    <v>12</v>
  </rv>
  <rv s="1">
    <fb>58778</fb>
    <v>10</v>
  </rv>
  <rv s="5">
    <v>#VALUE!</v>
    <v>en-US</v>
    <v>527ecf41-94f9-876b-2cc6-6b74aa04b970</v>
    <v>536870912</v>
    <v>1</v>
    <v>5371</v>
    <v>4</v>
    <v>Greenwood</v>
    <v>20</v>
    <v>21</v>
    <v>Map</v>
    <v>8</v>
    <v>9</v>
    <v>825</v>
    <v>8702</v>
    <v>8703</v>
    <v>4</v>
    <v>Greenwood is a city in Johnson County, Indiana, United States. The population was 49,791 at the 2010 Census, and increased to 59,458 in the Census 2019 estimates. Greenwood is located between Indiana State Road 37 and Interstate 65. The city shares a border with Indianapolis and is the most populous suburban municipality in the southern portion of the Indianapolis Metropolitan Area.</v>
    <v>8704</v>
    <v>8705</v>
    <v>8706</v>
    <v>8707</v>
    <v>8708</v>
    <v>Greenwood</v>
    <v>8709</v>
    <v>3779</v>
    <v>Greenwood</v>
    <v>mdp/vdpid/5478480648622571521</v>
  </rv>
  <rv s="0">
    <v>536870912</v>
    <v>Bartlett</v>
    <v>53e72ba5-8979-2d35-4e0f-3288b7cfa183</v>
    <v>en-US</v>
    <v>Map</v>
  </rv>
  <rv s="1">
    <fb>60.6575215441</fb>
    <v>10</v>
  </rv>
  <rv s="2">
    <v>839</v>
    <v>8</v>
    <v>5379</v>
    <v>0</v>
    <v>Image of Bartlett</v>
  </rv>
  <rv s="1">
    <fb>35.222990000000003</fb>
    <v>12</v>
  </rv>
  <rv s="3">
    <v>670</v>
  </rv>
  <rv s="4">
    <v>https://www.bing.com/search?q=bartlett+tennessee&amp;form=skydnc</v>
    <v>Learn more on Bing</v>
  </rv>
  <rv s="1">
    <fb>-89.841170000000005</fb>
    <v>12</v>
  </rv>
  <rv s="1">
    <fb>59315</fb>
    <v>10</v>
  </rv>
  <rv s="5">
    <v>#VALUE!</v>
    <v>en-US</v>
    <v>53e72ba5-8979-2d35-4e0f-3288b7cfa183</v>
    <v>536870912</v>
    <v>1</v>
    <v>5378</v>
    <v>4</v>
    <v>Bartlett</v>
    <v>20</v>
    <v>21</v>
    <v>Map</v>
    <v>8</v>
    <v>9</v>
    <v>2224</v>
    <v>2225</v>
    <v>8712</v>
    <v>4</v>
    <v>Bartlett is a city in Shelby County, Tennessee, United States, located northeast of Memphis. The population was 54,613 at the 2010 U.S. Census. Bartlett is a suburb of the Raleigh community a formerly incorporated town that was a county seat of Shelby County.</v>
    <v>8713</v>
    <v>8714</v>
    <v>8715</v>
    <v>8716</v>
    <v>8717</v>
    <v>Bartlett</v>
    <v>8718</v>
    <v>11</v>
    <v>Bartlett</v>
    <v>mdp/vdpid/5482102474049323009</v>
  </rv>
  <rv s="0">
    <v>536870912</v>
    <v>Bradenton</v>
    <v>497a243a-f5cf-6c54-2f00-0eb540bfff0c</v>
    <v>en-US</v>
    <v>Map</v>
  </rv>
  <rv s="0">
    <v>536870912</v>
    <v>Manatee County</v>
    <v>4c0b7287-fe9b-0fa2-e43f-d782417e3c41</v>
    <v>en-US</v>
    <v>Map</v>
  </rv>
  <rv s="1">
    <fb>37.3994283133</fb>
    <v>10</v>
  </rv>
  <rv s="2">
    <v>840</v>
    <v>8</v>
    <v>5385</v>
    <v>0</v>
    <v>Image of Bradenton</v>
  </rv>
  <rv s="1">
    <fb>27.488962000000001</fb>
    <v>12</v>
  </rv>
  <rv s="3">
    <v>671</v>
  </rv>
  <rv s="4">
    <v>https://www.bing.com/search?q=bradenton+florida&amp;form=skydnc</v>
    <v>Learn more on Bing</v>
  </rv>
  <rv s="1">
    <fb>-82.562798000000001</fb>
    <v>12</v>
  </rv>
  <rv s="1">
    <fb>57644</fb>
    <v>10</v>
  </rv>
  <rv s="5">
    <v>#VALUE!</v>
    <v>en-US</v>
    <v>497a243a-f5cf-6c54-2f00-0eb540bfff0c</v>
    <v>536870912</v>
    <v>1</v>
    <v>5384</v>
    <v>4</v>
    <v>Bradenton</v>
    <v>6</v>
    <v>7</v>
    <v>Map</v>
    <v>8</v>
    <v>9</v>
    <v>3139</v>
    <v>8721</v>
    <v>8722</v>
    <v>4</v>
    <v>Bradenton is a city and the county seat of Manatee County, Florida, United States. The U.S. Census Bureau estimated the city's 2019 population to be 59,439.</v>
    <v>8723</v>
    <v>8724</v>
    <v>8725</v>
    <v>8726</v>
    <v>8727</v>
    <v>Bradenton</v>
    <v>8728</v>
    <v>599</v>
    <v>Bradenton</v>
    <v>mdp/vdpid/5501313721902825474</v>
  </rv>
  <rv s="0">
    <v>536870912</v>
    <v>Vineland</v>
    <v>3f4bfa9f-9a79-63ad-42c9-409ead2a9e3c</v>
    <v>en-US</v>
    <v>Map</v>
  </rv>
  <rv s="0">
    <v>536870912</v>
    <v>Cumberland County</v>
    <v>ed98fb42-7965-78b1-9267-07d6ff4a5337</v>
    <v>en-US</v>
    <v>Map</v>
  </rv>
  <rv s="1">
    <fb>178.785</fb>
    <v>10</v>
  </rv>
  <rv s="2">
    <v>841</v>
    <v>8</v>
    <v>5390</v>
    <v>0</v>
    <v>Image of Vineland</v>
  </rv>
  <rv s="1">
    <fb>39.465007</fb>
    <v>12</v>
  </rv>
  <rv s="3">
    <v>672</v>
  </rv>
  <rv s="4">
    <v>https://www.bing.com/search?q=vineland+new+jersey&amp;form=skydnc</v>
    <v>Learn more on Bing</v>
  </rv>
  <rv s="1">
    <fb>-74.997114999999994</fb>
    <v>12</v>
  </rv>
  <rv s="1">
    <fb>59966</fb>
    <v>10</v>
  </rv>
  <rv s="5">
    <v>#VALUE!</v>
    <v>en-US</v>
    <v>3f4bfa9f-9a79-63ad-42c9-409ead2a9e3c</v>
    <v>536870912</v>
    <v>1</v>
    <v>5389</v>
    <v>4</v>
    <v>Vineland</v>
    <v>20</v>
    <v>21</v>
    <v>Map</v>
    <v>8</v>
    <v>9</v>
    <v>1679</v>
    <v>8731</v>
    <v>8732</v>
    <v>4</v>
    <v>Vineland is a city in Cumberland County, New Jersey, United States. As of the 2010 United States Census, the city had a total population of 60,724, reflecting an increase of 4,453 from the 56,271 counted in the 2000 Census, which had in turn increased by 1,491 from the 54,780 counted in the 1990 Census. The Census Bureau's Population Estimates Program calculated that the city's population was 59,439 in 2019, ranking the city the 636th-most-populous in the country. Vineland, Millville and Bridgeton are the three principal New Jersey cities of the Vineland–Millville–Bridgeton Primary Metropolitan Statistical Area, which encompasses those three cities and all of Cumberland County for statistical purposes and had a population of 156,898 as of the 2010 Census.</v>
    <v>8733</v>
    <v>8734</v>
    <v>8735</v>
    <v>8736</v>
    <v>8737</v>
    <v>Vineland</v>
    <v>8738</v>
    <v>599</v>
    <v>Vineland</v>
    <v>mdp/vdpid/5487486266138165249</v>
  </rv>
  <rv s="0">
    <v>536870912</v>
    <v>Pontiac</v>
    <v>d02de3a3-fa84-4b6e-8c47-9898ca21b016</v>
    <v>en-US</v>
    <v>Map</v>
  </rv>
  <rv s="1">
    <fb>52.52</fb>
    <v>10</v>
  </rv>
  <rv s="2">
    <v>842</v>
    <v>8</v>
    <v>5396</v>
    <v>0</v>
    <v>Image of Pontiac</v>
  </rv>
  <rv s="1">
    <fb>42.638781999999999</fb>
    <v>12</v>
  </rv>
  <rv s="3">
    <v>673</v>
  </rv>
  <rv s="4">
    <v>https://www.bing.com/search?q=pontiac+michigan&amp;form=skydnc</v>
    <v>Learn more on Bing</v>
  </rv>
  <rv s="1">
    <fb>-83.292696000000007</fb>
    <v>12</v>
  </rv>
  <rv s="1">
    <fb>59772</fb>
    <v>10</v>
  </rv>
  <rv s="5">
    <v>#VALUE!</v>
    <v>en-US</v>
    <v>d02de3a3-fa84-4b6e-8c47-9898ca21b016</v>
    <v>536870912</v>
    <v>1</v>
    <v>5395</v>
    <v>4</v>
    <v>Pontiac</v>
    <v>6</v>
    <v>7</v>
    <v>Map</v>
    <v>8</v>
    <v>9</v>
    <v>1318</v>
    <v>6719</v>
    <v>8741</v>
    <v>4</v>
    <v>Pontiac POHN-tee-ack is a city and county seat of Oakland County in the U.S. state of Michigan. As of the 2010 census, the city had a total population of 59,515. A northern suburb of Metro Detroit, Pontiac is about 20 miles northwest of Detroit.</v>
    <v>8742</v>
    <v>8743</v>
    <v>8744</v>
    <v>8745</v>
    <v>8746</v>
    <v>Pontiac</v>
    <v>8747</v>
    <v>599</v>
    <v>Pontiac</v>
    <v>mdp/vdpid/5479029581212024833</v>
  </rv>
  <rv s="0">
    <v>536870912</v>
    <v>Meriden</v>
    <v>31587e5a-3ae8-91d6-786f-bd8cd633ea63</v>
    <v>en-US</v>
    <v>Map</v>
  </rv>
  <rv s="2">
    <v>843</v>
    <v>8</v>
    <v>5402</v>
    <v>0</v>
    <v>Image of Meriden</v>
  </rv>
  <rv s="1">
    <fb>41.536667000000001</fb>
    <v>12</v>
  </rv>
  <rv s="4">
    <v>https://www.bing.com/search?q=meriden+connecticut&amp;form=skydnc</v>
    <v>Learn more on Bing</v>
  </rv>
  <rv s="1">
    <fb>-72.794721999999993</fb>
    <v>12</v>
  </rv>
  <rv s="1">
    <fb>59540</fb>
    <v>10</v>
  </rv>
  <rv s="9">
    <v>#VALUE!</v>
    <v>en-US</v>
    <v>31587e5a-3ae8-91d6-786f-bd8cd633ea63</v>
    <v>536870912</v>
    <v>1</v>
    <v>5401</v>
    <v>75</v>
    <v>Meriden</v>
    <v>6</v>
    <v>7</v>
    <v>Map</v>
    <v>8</v>
    <v>9</v>
    <v>4730</v>
    <v>5045</v>
    <v>6366</v>
    <v>4</v>
    <v>Meriden is a city in New Haven County, Connecticut, United States, located halfway between the regional cities of New Haven and Hartford. In 2010, the population of the city was 60,868.</v>
    <v>8750</v>
    <v>8751</v>
    <v>8752</v>
    <v>8753</v>
    <v>Meriden</v>
    <v>8754</v>
    <v>599</v>
    <v>Meriden</v>
    <v>mdp/vdpid/5488794334784389121</v>
  </rv>
  <rv s="0">
    <v>536870912</v>
    <v>Gardena</v>
    <v>d9b2c5ab-33bd-1ba6-5ad6-43815b47d67a</v>
    <v>en-US</v>
    <v>Map</v>
  </rv>
  <rv s="1">
    <fb>15.191000000000001</fb>
    <v>10</v>
  </rv>
  <rv s="2">
    <v>844</v>
    <v>8</v>
    <v>5409</v>
    <v>0</v>
    <v>Image of Gardena</v>
  </rv>
  <rv s="1">
    <fb>33.893611</fb>
    <v>12</v>
  </rv>
  <rv s="3">
    <v>674</v>
  </rv>
  <rv s="4">
    <v>https://www.bing.com/search?q=gardena+california&amp;form=skydnc</v>
    <v>Learn more on Bing</v>
  </rv>
  <rv s="1">
    <fb>-118.307778</fb>
    <v>12</v>
  </rv>
  <rv s="1">
    <fb>59721</fb>
    <v>10</v>
  </rv>
  <rv s="5">
    <v>#VALUE!</v>
    <v>en-US</v>
    <v>d9b2c5ab-33bd-1ba6-5ad6-43815b47d67a</v>
    <v>536870912</v>
    <v>1</v>
    <v>5408</v>
    <v>4</v>
    <v>Gardena</v>
    <v>20</v>
    <v>21</v>
    <v>Map</v>
    <v>8</v>
    <v>9</v>
    <v>298</v>
    <v>299</v>
    <v>8757</v>
    <v>4</v>
    <v>Gardena is a city located in the South Bay region of Los Angeles County, California, United States. The population was 58,829 at the 2010 census, up from 57,746 at the 2000 census. Until 2014, the US census cited the City of Gardena as the place with the highest percentage of Japanese Americans in California. Gardena's Japanese American population contributes to the South Bay region of Los Angeles being home to the largest concentration of Japanese companies within the mainland United States.</v>
    <v>8758</v>
    <v>8759</v>
    <v>8760</v>
    <v>8761</v>
    <v>8762</v>
    <v>Gardena</v>
    <v>8763</v>
    <v>307</v>
    <v>Gardena</v>
    <v>mdp/vdpid/5059790597821300737</v>
  </rv>
  <rv s="0">
    <v>536870912</v>
    <v>Apex</v>
    <v>76c8862e-811c-c910-523d-efbe74fdcc8d</v>
    <v>en-US</v>
    <v>Map</v>
  </rv>
  <rv s="1">
    <fb>39.799999999999997</fb>
    <v>10</v>
  </rv>
  <rv s="2">
    <v>845</v>
    <v>8</v>
    <v>5416</v>
    <v>0</v>
    <v>Image of Apex</v>
  </rv>
  <rv s="1">
    <fb>35.731943999999999</fb>
    <v>12</v>
  </rv>
  <rv s="3">
    <v>675</v>
  </rv>
  <rv s="4">
    <v>https://www.bing.com/search?q=apex+north+carolina&amp;form=skydnc</v>
    <v>Learn more on Bing</v>
  </rv>
  <rv s="1">
    <fb>-78.852778000000001</fb>
    <v>12</v>
  </rv>
  <rv s="1">
    <fb>53852</fb>
    <v>10</v>
  </rv>
  <rv s="5">
    <v>#VALUE!</v>
    <v>en-US</v>
    <v>76c8862e-811c-c910-523d-efbe74fdcc8d</v>
    <v>536870912</v>
    <v>1</v>
    <v>5415</v>
    <v>4</v>
    <v>Apex</v>
    <v>20</v>
    <v>21</v>
    <v>Map</v>
    <v>8</v>
    <v>9</v>
    <v>3191</v>
    <v>3214</v>
    <v>8766</v>
    <v>4</v>
    <v>Apex is a town in Wake County, North Carolina, United States. Apex encompasses the community of Friendship at its southern border. In 1994, the downtown area was designated a historic district, and the Apex train depot, built in 1867, is designated a Wake County landmark. The depot location marks the highest point on the old Chatham Railroad, hence the town's name. The town motto is "The Peak of Good Living".</v>
    <v>8767</v>
    <v>8768</v>
    <v>8769</v>
    <v>8770</v>
    <v>8771</v>
    <v>Apex</v>
    <v>8772</v>
    <v>599</v>
    <v>Apex</v>
    <v>mdp/vdpid/5485080052217413633</v>
  </rv>
  <rv s="0">
    <v>536870912</v>
    <v>Royal Oak</v>
    <v>60333032-fc47-1db3-a158-c9dfbee37d34</v>
    <v>en-US</v>
    <v>Map</v>
  </rv>
  <rv s="1">
    <fb>30.54</fb>
    <v>10</v>
  </rv>
  <rv s="2">
    <v>846</v>
    <v>8</v>
    <v>5423</v>
    <v>0</v>
    <v>Image of Royal Oak</v>
  </rv>
  <rv s="1">
    <fb>42.488889</fb>
    <v>12</v>
  </rv>
  <rv s="3">
    <v>676</v>
  </rv>
  <rv s="4">
    <v>https://www.bing.com/search?q=royal+oak+michigan&amp;form=skydnc</v>
    <v>Learn more on Bing</v>
  </rv>
  <rv s="1">
    <fb>-83.142778000000007</fb>
    <v>12</v>
  </rv>
  <rv s="1">
    <fb>59461</fb>
    <v>10</v>
  </rv>
  <rv s="5">
    <v>#VALUE!</v>
    <v>en-US</v>
    <v>60333032-fc47-1db3-a158-c9dfbee37d34</v>
    <v>536870912</v>
    <v>1</v>
    <v>5422</v>
    <v>4</v>
    <v>Royal Oak</v>
    <v>20</v>
    <v>21</v>
    <v>Map</v>
    <v>8</v>
    <v>9</v>
    <v>1318</v>
    <v>6719</v>
    <v>8775</v>
    <v>4</v>
    <v>Royal Oak is a city in Oakland County in the U.S. state of Michigan. As of the 2010 census, the city had a population of 57,236. The city is located along the Woodward Corridor, and Interstate 75 and Interstate 696 also pass through Royal Oak. As a northern suburb of Metro Detroit, the city is about 3 miles north of the city of Detroit. Portions of the Detroit Zoo are within Royal Oak, extending into neighboring Huntington Woods.</v>
    <v>8776</v>
    <v>8777</v>
    <v>8778</v>
    <v>8779</v>
    <v>8780</v>
    <v>Royal Oak</v>
    <v>8781</v>
    <v>599</v>
    <v>Royal Oak</v>
    <v>mdp/vdpid/5479044891327594497</v>
  </rv>
  <rv s="0">
    <v>536870912</v>
    <v>Cupertino</v>
    <v>ee468216-8506-74e6-9819-27661da51dac</v>
    <v>en-US</v>
    <v>Map</v>
  </rv>
  <rv s="1">
    <fb>29.155999999999999</fb>
    <v>10</v>
  </rv>
  <rv s="2">
    <v>847</v>
    <v>8</v>
    <v>5429</v>
    <v>0</v>
    <v>Image of Cupertino</v>
  </rv>
  <rv s="1">
    <fb>37.317500000000003</fb>
    <v>12</v>
  </rv>
  <rv s="4">
    <v>https://www.bing.com/search?q=cupertino+california&amp;form=skydnc</v>
    <v>Learn more on Bing</v>
  </rv>
  <rv s="1">
    <fb>-122.041944</fb>
    <v>12</v>
  </rv>
  <rv s="1">
    <fb>60170</fb>
    <v>10</v>
  </rv>
  <rv s="9">
    <v>#VALUE!</v>
    <v>en-US</v>
    <v>ee468216-8506-74e6-9819-27661da51dac</v>
    <v>536870912</v>
    <v>1</v>
    <v>5428</v>
    <v>75</v>
    <v>Cupertino</v>
    <v>20</v>
    <v>21</v>
    <v>Map</v>
    <v>8</v>
    <v>9</v>
    <v>298</v>
    <v>3129</v>
    <v>8784</v>
    <v>4</v>
    <v>Cupertino is a city in Santa Clara County, California, United States, directly west of San Jose on the western edge of the Santa Clara Valley with portions extending into the foothills of the Santa Cruz Mountains. The population was 58,302 as of the 2010 census.</v>
    <v>8785</v>
    <v>8786</v>
    <v>8787</v>
    <v>8788</v>
    <v>Cupertino</v>
    <v>8789</v>
    <v>307</v>
    <v>Cupertino</v>
    <v>mdp/vdpid/5057990663816085506</v>
  </rv>
  <rv s="0">
    <v>536870912</v>
    <v>Lancaster</v>
    <v>4cbeb529-064f-2b4d-9e99-97d84f6d27b0</v>
    <v>en-US</v>
    <v>Map</v>
  </rv>
  <rv s="0">
    <v>536870912</v>
    <v>Lancaster County</v>
    <v>b8234093-4bb8-c9d3-e2a4-e3bd3475af24</v>
    <v>en-US</v>
    <v>Map</v>
  </rv>
  <rv s="1">
    <fb>19.2</fb>
    <v>10</v>
  </rv>
  <rv s="2">
    <v>848</v>
    <v>8</v>
    <v>5435</v>
    <v>0</v>
    <v>Image of Lancaster</v>
  </rv>
  <rv s="1">
    <fb>40.039400999999998</fb>
    <v>12</v>
  </rv>
  <rv s="3">
    <v>677</v>
  </rv>
  <rv s="4">
    <v>https://www.bing.com/search?q=lancaster+pennsylvania&amp;form=skydnc</v>
    <v>Learn more on Bing</v>
  </rv>
  <rv s="1">
    <fb>-76.307078000000004</fb>
    <v>12</v>
  </rv>
  <rv s="1">
    <fb>59420</fb>
    <v>10</v>
  </rv>
  <rv s="5">
    <v>#VALUE!</v>
    <v>en-US</v>
    <v>4cbeb529-064f-2b4d-9e99-97d84f6d27b0</v>
    <v>536870912</v>
    <v>1</v>
    <v>5434</v>
    <v>4</v>
    <v>Lancaster</v>
    <v>20</v>
    <v>21</v>
    <v>Map</v>
    <v>8</v>
    <v>9</v>
    <v>2132</v>
    <v>8792</v>
    <v>8793</v>
    <v>4</v>
    <v>Lancaster is a city in South Central Pennsylvania, that serves as the seat of Pennsylvania's Lancaster County and is one of the oldest inland towns in the United States. With a population at the 2010 census of 59,322, it ranks eighth in population among Pennsylvania's cities. The Lancaster metropolitan area population is 507,766, making it the 101st largest metropolitan area in the U.S. and second largest in the South Central Pennsylvania area.</v>
    <v>8794</v>
    <v>8795</v>
    <v>8796</v>
    <v>8797</v>
    <v>8798</v>
    <v>Lancaster</v>
    <v>8799</v>
    <v>599</v>
    <v>Lancaster</v>
    <v>mdp/vdpid/5487047111251853313</v>
  </rv>
  <rv s="0">
    <v>536870912</v>
    <v>La Mesa</v>
    <v>2d3cf509-5908-a91f-c208-613372532233</v>
    <v>en-US</v>
    <v>Map</v>
  </rv>
  <rv s="1">
    <fb>23.611999999999998</fb>
    <v>10</v>
  </rv>
  <rv s="2">
    <v>849</v>
    <v>8</v>
    <v>5442</v>
    <v>0</v>
    <v>Image of La Mesa</v>
  </rv>
  <rv s="1">
    <fb>32.771388999999999</fb>
    <v>12</v>
  </rv>
  <rv s="3">
    <v>678</v>
  </rv>
  <rv s="4">
    <v>https://www.bing.com/search?q=la+mesa+california&amp;form=skydnc</v>
    <v>Learn more on Bing</v>
  </rv>
  <rv s="1">
    <fb>-117.022778</fb>
    <v>12</v>
  </rv>
  <rv s="1">
    <fb>59556</fb>
    <v>10</v>
  </rv>
  <rv s="5">
    <v>#VALUE!</v>
    <v>en-US</v>
    <v>2d3cf509-5908-a91f-c208-613372532233</v>
    <v>536870912</v>
    <v>1</v>
    <v>5441</v>
    <v>4</v>
    <v>La Mesa</v>
    <v>6</v>
    <v>7</v>
    <v>Map</v>
    <v>8</v>
    <v>9</v>
    <v>298</v>
    <v>3107</v>
    <v>8802</v>
    <v>4</v>
    <v>La Mesa is a city in San Diego County, located 9 miles east of Downtown San Diego in Southern California. The population was 57,065 at the 2010 census, up from 54,749 at the 2000 census. Its civic motto is "the Jewel of the Hills."</v>
    <v>8803</v>
    <v>8804</v>
    <v>8805</v>
    <v>8806</v>
    <v>8807</v>
    <v>La Mesa</v>
    <v>8808</v>
    <v>307</v>
    <v>La Mesa</v>
    <v>mdp/vdpid/5073424984924225537</v>
  </rv>
  <rv s="0">
    <v>536870912</v>
    <v>Gilroy</v>
    <v>a5e05be1-7114-8a30-3237-4b9a579860ee</v>
    <v>en-US</v>
    <v>Map</v>
  </rv>
  <rv s="1">
    <fb>41.844999999999999</fb>
    <v>10</v>
  </rv>
  <rv s="2">
    <v>850</v>
    <v>8</v>
    <v>5450</v>
    <v>0</v>
    <v>Image of Gilroy</v>
  </rv>
  <rv s="1">
    <fb>37.011944</fb>
    <v>12</v>
  </rv>
  <rv s="3">
    <v>679</v>
  </rv>
  <rv s="4">
    <v>https://www.bing.com/search?q=gilroy+california&amp;form=skydnc</v>
    <v>Learn more on Bing</v>
  </rv>
  <rv s="1">
    <fb>-121.58</fb>
    <v>12</v>
  </rv>
  <rv s="1">
    <fb>58756</fb>
    <v>10</v>
  </rv>
  <rv s="5">
    <v>#VALUE!</v>
    <v>en-US</v>
    <v>a5e05be1-7114-8a30-3237-4b9a579860ee</v>
    <v>536870912</v>
    <v>1</v>
    <v>5449</v>
    <v>4</v>
    <v>Gilroy</v>
    <v>20</v>
    <v>21</v>
    <v>Map</v>
    <v>8</v>
    <v>9</v>
    <v>298</v>
    <v>3129</v>
    <v>8811</v>
    <v>4</v>
    <v>Gilroy is a city in Northern California's Santa Clara County, south of Morgan Hill and north of San Benito County. The city's population was 48,821 at the 2010 United States Census. Gilroy's origins lie in the village of San Ysidro that grew in the early 19th century out of Rancho San Ysidro, granted to Californio ranchero Ygnacio Ortega in 1809. Following Ygnacio's death in 1833, his daughter Clara Ortega de Gilroy and son-in-law John Gilroy inherited the largest portion of the rancho and began developing the settlement. When the town was incorporated in 1868, it was renamed in honor of John Gilroy, a Scotsman who had emigrated to California in 1819, naturalized as a Mexican citizen, adopted the Spanish language, and converted to Catholicism, taking the name of Juan Bautista Gilroy.</v>
    <v>8812</v>
    <v>8813</v>
    <v>8814</v>
    <v>8815</v>
    <v>8816</v>
    <v>Gilroy</v>
    <v>8817</v>
    <v>307</v>
    <v>Gilroy</v>
    <v>mdp/vdpid/5058075085995245569</v>
  </rv>
  <rv s="0">
    <v>536870912</v>
    <v>St. Clair Shores</v>
    <v>9d03fb98-0699-749a-6035-01f176096602</v>
    <v>en-US</v>
    <v>Map</v>
  </rv>
  <rv s="1">
    <fb>36.99</fb>
    <v>10</v>
  </rv>
  <rv s="2">
    <v>851</v>
    <v>8</v>
    <v>5455</v>
    <v>0</v>
    <v>Image of St. Clair Shores</v>
  </rv>
  <rv s="1">
    <fb>42.495556000000001</fb>
    <v>12</v>
  </rv>
  <rv s="3">
    <v>680</v>
  </rv>
  <rv s="4">
    <v>https://www.bing.com/search?q=st.+clair+shores+michigan&amp;form=skydnc</v>
    <v>Learn more on Bing</v>
  </rv>
  <rv s="1">
    <fb>-82.900278</fb>
    <v>12</v>
  </rv>
  <rv s="1">
    <fb>59409</fb>
    <v>10</v>
  </rv>
  <rv s="5">
    <v>#VALUE!</v>
    <v>en-US</v>
    <v>9d03fb98-0699-749a-6035-01f176096602</v>
    <v>536870912</v>
    <v>1</v>
    <v>5454</v>
    <v>4</v>
    <v>St. Clair Shores</v>
    <v>20</v>
    <v>21</v>
    <v>Map</v>
    <v>8</v>
    <v>9</v>
    <v>1318</v>
    <v>4978</v>
    <v>8820</v>
    <v>4</v>
    <v>St. Clair Shores is a suburban city bordering Lake St. Clair in Macomb County of the U.S. state of Michigan. It forms a part of the Metro Detroit area, and is located approximately 13 miles northeast of downtown Detroit. The population was 59,715 at the 2010 census.</v>
    <v>8821</v>
    <v>8822</v>
    <v>8823</v>
    <v>8824</v>
    <v>8825</v>
    <v>St. Clair Shores</v>
    <v>8826</v>
    <v>599</v>
    <v>St. Clair Shores</v>
    <v>mdp/vdpid/5479139394751299586</v>
  </rv>
  <rv s="0">
    <v>536870912</v>
    <v>Des Plaines</v>
    <v>818291c6-7388-156c-73ad-b8e954b3bf93</v>
    <v>en-US</v>
    <v>Map</v>
  </rv>
  <rv s="1">
    <fb>37.299999999999997</fb>
    <v>10</v>
  </rv>
  <rv s="2">
    <v>852</v>
    <v>8</v>
    <v>5463</v>
    <v>0</v>
    <v>Image of Des Plaines</v>
  </rv>
  <rv s="1">
    <fb>42.033889000000002</fb>
    <v>12</v>
  </rv>
  <rv s="0">
    <v>805306368</v>
    <v>Matthew Bogusz (Mayor)</v>
    <v>f1fb9229-42fc-471d-aabd-e2f43d0f4cd0</v>
    <v>en-US</v>
    <v>Generic</v>
  </rv>
  <rv s="3">
    <v>681</v>
  </rv>
  <rv s="4">
    <v>https://www.bing.com/search?q=des+plaines+illinois&amp;form=skydnc</v>
    <v>Learn more on Bing</v>
  </rv>
  <rv s="1">
    <fb>-87.899721999999997</fb>
    <v>12</v>
  </rv>
  <rv s="1">
    <fb>58959</fb>
    <v>10</v>
  </rv>
  <rv s="5">
    <v>#VALUE!</v>
    <v>en-US</v>
    <v>818291c6-7388-156c-73ad-b8e954b3bf93</v>
    <v>536870912</v>
    <v>1</v>
    <v>5462</v>
    <v>4</v>
    <v>Des Plaines</v>
    <v>20</v>
    <v>21</v>
    <v>Map</v>
    <v>8</v>
    <v>9</v>
    <v>702</v>
    <v>757</v>
    <v>8829</v>
    <v>4</v>
    <v>Des Plaines is a city in Cook County, Illinois, United States. Its population was 58,364 at the 2010 census. The city is a suburb of Chicago and is located just north of O'Hare International Airport. It is situated on and is named after the Des Plaines River, which runs through the city just east of its downtown area.</v>
    <v>8830</v>
    <v>8831</v>
    <v>8833</v>
    <v>8834</v>
    <v>8835</v>
    <v>Des Plaines</v>
    <v>8836</v>
    <v>11</v>
    <v>Des Plaines</v>
    <v>mdp/vdpid/5477680363406884865</v>
  </rv>
  <rv s="0">
    <v>536870912</v>
    <v>Springfield</v>
    <v>b74d2cd9-85c4-a62d-68d4-9f8852c2d4d2</v>
    <v>en-US</v>
    <v>Map</v>
  </rv>
  <rv s="0">
    <v>536870912</v>
    <v>Clark County</v>
    <v>3ff61e55-d869-3d23-7e89-6d5631ea8abc</v>
    <v>en-US</v>
    <v>Map</v>
  </rv>
  <rv s="1">
    <fb>58.274732482600001</fb>
    <v>10</v>
  </rv>
  <rv s="2">
    <v>853</v>
    <v>8</v>
    <v>5470</v>
    <v>0</v>
    <v>Image of Springfield</v>
  </rv>
  <rv s="1">
    <fb>39.926943999999999</fb>
    <v>12</v>
  </rv>
  <rv s="3">
    <v>682</v>
  </rv>
  <rv s="4">
    <v>https://www.bing.com/search?q=springfield+ohio&amp;form=skydnc</v>
    <v>Learn more on Bing</v>
  </rv>
  <rv s="1">
    <fb>-83.804167000000007</fb>
    <v>12</v>
  </rv>
  <rv s="1">
    <fb>59282</fb>
    <v>10</v>
  </rv>
  <rv s="5">
    <v>#VALUE!</v>
    <v>en-US</v>
    <v>b74d2cd9-85c4-a62d-68d4-9f8852c2d4d2</v>
    <v>536870912</v>
    <v>1</v>
    <v>5469</v>
    <v>4</v>
    <v>Springfield</v>
    <v>20</v>
    <v>21</v>
    <v>Map</v>
    <v>8</v>
    <v>9</v>
    <v>1929</v>
    <v>8839</v>
    <v>8840</v>
    <v>4</v>
    <v>Springfield is a city in the U.S. state of Ohio and the county seat of Clark County. The municipality is located in southwestern Ohio and is situated on the Mad River, Buck Creek, and Beaver Creek, approximately 45 miles west of Columbus and 25 miles northeast of Dayton. Springfield is home to Wittenberg University, a liberal arts college.</v>
    <v>8841</v>
    <v>8842</v>
    <v>8843</v>
    <v>8844</v>
    <v>8845</v>
    <v>Springfield</v>
    <v>8846</v>
    <v>599</v>
    <v>Springfield</v>
    <v>mdp/vdpid/5480119128398233602</v>
  </rv>
  <rv s="0">
    <v>536870912</v>
    <v>Corvallis</v>
    <v>d7061a0a-40c0-b041-0613-08881e24b78f</v>
    <v>en-US</v>
    <v>Map</v>
  </rv>
  <rv s="0">
    <v>536870912</v>
    <v>Benton County</v>
    <v>956adcde-dbe8-9838-1238-0d4556f48d7b</v>
    <v>en-US</v>
    <v>Map</v>
  </rv>
  <rv s="1">
    <fb>37.04</fb>
    <v>10</v>
  </rv>
  <rv s="2">
    <v>854</v>
    <v>8</v>
    <v>5476</v>
    <v>0</v>
    <v>Image of Corvallis</v>
  </rv>
  <rv s="1">
    <fb>44.566667000000002</fb>
    <v>12</v>
  </rv>
  <rv s="3">
    <v>683</v>
  </rv>
  <rv s="4">
    <v>https://www.bing.com/search?q=corvallis+oregon&amp;form=skydnc</v>
    <v>Learn more on Bing</v>
  </rv>
  <rv s="1">
    <fb>-123.283333</fb>
    <v>12</v>
  </rv>
  <rv s="1">
    <fb>58641</fb>
    <v>10</v>
  </rv>
  <rv s="5">
    <v>#VALUE!</v>
    <v>en-US</v>
    <v>d7061a0a-40c0-b041-0613-08881e24b78f</v>
    <v>536870912</v>
    <v>1</v>
    <v>5475</v>
    <v>4</v>
    <v>Corvallis</v>
    <v>20</v>
    <v>21</v>
    <v>Map</v>
    <v>8</v>
    <v>9</v>
    <v>3296</v>
    <v>8849</v>
    <v>8850</v>
    <v>4</v>
    <v>Corvallis is a city and the county seat of Benton County in central western Oregon, United States. It is the principal city of the Corvallis, Oregon Metropolitan Statistical Area, which encompasses all of Benton County. As of the 2010 United States Census, the population was 54,462. Its population was estimated by the Portland Research Center to be 58,856 in 2019. Corvallis is the location of Oregon State University and Good Samaritan Regional Medical Center. At a longitude of 123° 17' west, the city is the westernmost city in the contiguous 48 states with a population larger than 50,000.</v>
    <v>8851</v>
    <v>8852</v>
    <v>8853</v>
    <v>8854</v>
    <v>8855</v>
    <v>Corvallis</v>
    <v>8856</v>
    <v>307</v>
    <v>Corvallis</v>
    <v>mdp/vdpid/5053066229753839617</v>
  </rv>
  <rv s="0">
    <v>536870912</v>
    <v>Margate</v>
    <v>c6edec94-6e4a-f0b2-427b-217390ec6a0d</v>
    <v>en-US</v>
    <v>Map</v>
  </rv>
  <rv s="1">
    <fb>23.2580932308</fb>
    <v>10</v>
  </rv>
  <rv s="2">
    <v>855</v>
    <v>8</v>
    <v>5482</v>
    <v>0</v>
    <v>Image of Margate</v>
  </rv>
  <rv s="1">
    <fb>26.246389000000001</fb>
    <v>12</v>
  </rv>
  <rv s="3">
    <v>684</v>
  </rv>
  <rv s="4">
    <v>https://www.bing.com/search?q=margate+florida&amp;form=skydnc</v>
    <v>Learn more on Bing</v>
  </rv>
  <rv s="1">
    <fb>-80.212221999999997</fb>
    <v>12</v>
  </rv>
  <rv s="1">
    <fb>58656</fb>
    <v>10</v>
  </rv>
  <rv s="5">
    <v>#VALUE!</v>
    <v>en-US</v>
    <v>c6edec94-6e4a-f0b2-427b-217390ec6a0d</v>
    <v>536870912</v>
    <v>1</v>
    <v>5481</v>
    <v>4</v>
    <v>Margate</v>
    <v>6</v>
    <v>7</v>
    <v>Map</v>
    <v>8</v>
    <v>9</v>
    <v>3139</v>
    <v>4373</v>
    <v>8859</v>
    <v>4</v>
    <v>Margate is a city in Broward County, Florida, United States. As of the 2010 census, the city had a population of 53,284. Margate is part of the Miami metropolitan area, which was home to an estimated 6,012,331 people in 2015.</v>
    <v>8860</v>
    <v>8861</v>
    <v>8862</v>
    <v>8863</v>
    <v>8864</v>
    <v>Margate</v>
    <v>8865</v>
    <v>599</v>
    <v>Margate</v>
    <v>mdp/vdpid/5502056914453790721</v>
  </rv>
  <rv s="0">
    <v>536870912</v>
    <v>Bowie</v>
    <v>c5dbcb82-3954-c2f2-80bc-2ea5d7c8cb06</v>
    <v>en-US</v>
    <v>Map</v>
  </rv>
  <rv s="0">
    <v>536870912</v>
    <v>Prince George's County</v>
    <v>9acdd316-6886-e979-8ec2-6d997b04208d</v>
    <v>en-US</v>
    <v>Map</v>
  </rv>
  <rv s="1">
    <fb>47.94</fb>
    <v>10</v>
  </rv>
  <rv s="2">
    <v>856</v>
    <v>8</v>
    <v>5488</v>
    <v>0</v>
    <v>Image of Bowie</v>
  </rv>
  <rv s="1">
    <fb>38.943547000000002</fb>
    <v>12</v>
  </rv>
  <rv s="3">
    <v>685</v>
  </rv>
  <rv s="4">
    <v>https://www.bing.com/search?q=bowie+maryland&amp;form=skydnc</v>
    <v>Learn more on Bing</v>
  </rv>
  <rv s="1">
    <fb>-76.730277999999998</fb>
    <v>12</v>
  </rv>
  <rv s="1">
    <fb>58682</fb>
    <v>10</v>
  </rv>
  <rv s="5">
    <v>#VALUE!</v>
    <v>en-US</v>
    <v>c5dbcb82-3954-c2f2-80bc-2ea5d7c8cb06</v>
    <v>536870912</v>
    <v>1</v>
    <v>5487</v>
    <v>4</v>
    <v>Bowie</v>
    <v>20</v>
    <v>21</v>
    <v>Map</v>
    <v>8</v>
    <v>9</v>
    <v>3339</v>
    <v>8868</v>
    <v>8869</v>
    <v>4</v>
    <v>Bowie is a city in Prince George's County, Maryland, United States. The population was 54,727 at the 2010 U.S. Census. Bowie has grown from a small railroad stop to the largest municipality in Prince George's County, and the fifth most populous city and third largest city by area in the U.S. state of Maryland. In 2014, CNN Money ranked Bowie 28th in its Best Places to Live list.</v>
    <v>8870</v>
    <v>8871</v>
    <v>8872</v>
    <v>8873</v>
    <v>8874</v>
    <v>Bowie</v>
    <v>8875</v>
    <v>599</v>
    <v>Bowie</v>
    <v>mdp/vdpid/5490057739293949953</v>
  </rv>
  <rv s="0">
    <v>536870912</v>
    <v>Casa Grande</v>
    <v>d9a051d7-b3d6-76d3-3b08-23f67ddbb21e</v>
    <v>en-US</v>
    <v>Map</v>
  </rv>
  <rv s="0">
    <v>536870912</v>
    <v>Pinal County</v>
    <v>c702a9f6-2f60-c85b-3788-942f6224d165</v>
    <v>en-US</v>
    <v>Map</v>
  </rv>
  <rv s="1">
    <fb>284</fb>
    <v>10</v>
  </rv>
  <rv s="2">
    <v>857</v>
    <v>8</v>
    <v>5494</v>
    <v>0</v>
    <v>Image of Casa Grande</v>
  </rv>
  <rv s="1">
    <fb>32.879545999999998</fb>
    <v>12</v>
  </rv>
  <rv s="3">
    <v>686</v>
  </rv>
  <rv s="4">
    <v>https://www.bing.com/search?q=casa+grande+arizona&amp;form=skydnc</v>
    <v>Learn more on Bing</v>
  </rv>
  <rv s="1">
    <fb>-111.74758</fb>
    <v>12</v>
  </rv>
  <rv s="1">
    <fb>55653</fb>
    <v>10</v>
  </rv>
  <rv s="5">
    <v>#VALUE!</v>
    <v>en-US</v>
    <v>d9a051d7-b3d6-76d3-3b08-23f67ddbb21e</v>
    <v>536870912</v>
    <v>1</v>
    <v>5493</v>
    <v>4</v>
    <v>Casa Grande</v>
    <v>20</v>
    <v>21</v>
    <v>Map</v>
    <v>8</v>
    <v>2145</v>
    <v>3071</v>
    <v>8878</v>
    <v>8879</v>
    <v>4</v>
    <v>Casa Grande is a city in Pinal County, approximately halfway between Phoenix and Tucson in the U.S. state of Arizona. According to U.S. Census estimates, the population of the city is 55,653 as of 2020. It is named after the Casa Grande Ruins National Monument, which is actually located in Coolidge. "Casa Grande" is Spanish for "big house". Among resident English speakers, there is no consensus on how to pronounce the city's name.</v>
    <v>8880</v>
    <v>8881</v>
    <v>8882</v>
    <v>8883</v>
    <v>8884</v>
    <v>Casa Grande</v>
    <v>8885</v>
    <v>3104</v>
    <v>Casa Grande</v>
    <v>mdp/vdpid/5098181940888993793</v>
  </rv>
  <rv s="0">
    <v>536870912</v>
    <v>Caldwell</v>
    <v>761c8b46-9118-8396-c269-e1ce4a8c3e3a</v>
    <v>en-US</v>
    <v>Map</v>
  </rv>
  <rv s="1">
    <fb>57.26</fb>
    <v>10</v>
  </rv>
  <rv s="2">
    <v>858</v>
    <v>8</v>
    <v>5500</v>
    <v>0</v>
    <v>Image of Caldwell</v>
  </rv>
  <rv s="1">
    <fb>43.658332999999999</fb>
    <v>12</v>
  </rv>
  <rv s="3">
    <v>687</v>
  </rv>
  <rv s="4">
    <v>https://www.bing.com/search?q=caldwell+idaho&amp;form=skydnc</v>
    <v>Learn more on Bing</v>
  </rv>
  <rv s="1">
    <fb>-116.680278</fb>
    <v>12</v>
  </rv>
  <rv s="1">
    <fb>56541</fb>
    <v>10</v>
  </rv>
  <rv s="5">
    <v>#VALUE!</v>
    <v>en-US</v>
    <v>761c8b46-9118-8396-c269-e1ce4a8c3e3a</v>
    <v>536870912</v>
    <v>1</v>
    <v>5499</v>
    <v>4</v>
    <v>Caldwell</v>
    <v>20</v>
    <v>21</v>
    <v>Map</v>
    <v>8</v>
    <v>9</v>
    <v>3952</v>
    <v>5925</v>
    <v>8888</v>
    <v>4</v>
    <v>Caldwell is a city in and the county seat of Canyon County, Idaho, United States. The population was 46,237 at the 2010 census. Caldwell is considered part of the Boise metropolitan area. Caldwell is the location of the College of Idaho and College of Western Idaho.</v>
    <v>8889</v>
    <v>8890</v>
    <v>8891</v>
    <v>8892</v>
    <v>8893</v>
    <v>Caldwell</v>
    <v>8894</v>
    <v>538</v>
    <v>Caldwell</v>
    <v>mdp/vdpid/5055524844171427841</v>
  </rv>
  <rv s="0">
    <v>536870912</v>
    <v>San Rafael</v>
    <v>7d18cb3d-e447-6c47-1afb-bf5041869283</v>
    <v>en-US</v>
    <v>Map</v>
  </rv>
  <rv s="0">
    <v>536870912</v>
    <v>Marin County</v>
    <v>6cade01e-36ee-d643-e697-a137df2145a7</v>
    <v>en-US</v>
    <v>Map</v>
  </rv>
  <rv s="1">
    <fb>58.073999999999998</fb>
    <v>10</v>
  </rv>
  <rv s="2">
    <v>859</v>
    <v>8</v>
    <v>5507</v>
    <v>0</v>
    <v>Image of San Rafael</v>
  </rv>
  <rv s="1">
    <fb>37.973610999999998</fb>
    <v>12</v>
  </rv>
  <rv s="3">
    <v>688</v>
  </rv>
  <rv s="4">
    <v>https://www.bing.com/search?q=san+rafael+california&amp;form=skydnc</v>
    <v>Learn more on Bing</v>
  </rv>
  <rv s="1">
    <fb>-122.531111</fb>
    <v>12</v>
  </rv>
  <rv s="1">
    <fb>58704</fb>
    <v>10</v>
  </rv>
  <rv s="5">
    <v>#VALUE!</v>
    <v>en-US</v>
    <v>7d18cb3d-e447-6c47-1afb-bf5041869283</v>
    <v>536870912</v>
    <v>1</v>
    <v>5506</v>
    <v>4</v>
    <v>San Rafael</v>
    <v>6</v>
    <v>7</v>
    <v>Map</v>
    <v>8</v>
    <v>9</v>
    <v>298</v>
    <v>8897</v>
    <v>8898</v>
    <v>4</v>
    <v>San Rafael is a city and the county seat of Marin County, California, United States. The city is located in the North Bay region of the San Francisco Bay Area. As of the 2010 U.S. Census the city's population was 57,713.</v>
    <v>8899</v>
    <v>8900</v>
    <v>8901</v>
    <v>8902</v>
    <v>8903</v>
    <v>San Rafael</v>
    <v>8904</v>
    <v>307</v>
    <v>San Rafael</v>
    <v>mdp/vdpid/5057680904936226817</v>
  </rv>
  <rv s="0">
    <v>536870912</v>
    <v>Sarasota</v>
    <v>f9636dc1-0b34-abe7-3350-fb2e6d40945f</v>
    <v>en-US</v>
    <v>Map</v>
  </rv>
  <rv s="1">
    <fb>62.44</fb>
    <v>10</v>
  </rv>
  <rv s="2">
    <v>860</v>
    <v>8</v>
    <v>5513</v>
    <v>0</v>
    <v>Image of Sarasota</v>
  </rv>
  <rv s="1">
    <fb>27.337222000000001</fb>
    <v>12</v>
  </rv>
  <rv s="3">
    <v>689</v>
  </rv>
  <rv s="4">
    <v>https://www.bing.com/search?q=sarasota+florida&amp;form=skydnc</v>
    <v>Learn more on Bing</v>
  </rv>
  <rv s="1">
    <fb>-82.535278000000005</fb>
    <v>12</v>
  </rv>
  <rv s="1">
    <fb>57738</fb>
    <v>10</v>
  </rv>
  <rv s="5">
    <v>#VALUE!</v>
    <v>en-US</v>
    <v>f9636dc1-0b34-abe7-3350-fb2e6d40945f</v>
    <v>536870912</v>
    <v>1</v>
    <v>5512</v>
    <v>4</v>
    <v>Sarasota</v>
    <v>20</v>
    <v>21</v>
    <v>Map</v>
    <v>8</v>
    <v>9</v>
    <v>3139</v>
    <v>7611</v>
    <v>8907</v>
    <v>4</v>
    <v>Sarasota is a city in Sarasota County on the southwestern coast of the U.S. state of Florida. The area is renowned for its cultural and environmental amenities, beaches, resorts, and the Sarasota School of Architecture. The city is at the southern end of the Tampa Bay Area, north of Fort Myers and Punta Gorda. Its official limits include Sarasota Bay and several barrier islands between the bay and the Gulf of Mexico. According to the U.S. Census Bureau, in 2019 Sarasota had a population of 58,285. In 1986 it became designated as a certified local government. Sarasota is a principal city of the Sarasota metropolitan area, and is the seat of Sarasota County. Long the winter headquarters of the Ringling Brothers Circus, many landmarks in Sarasota are named for the Ringlings.</v>
    <v>8908</v>
    <v>8909</v>
    <v>8910</v>
    <v>8911</v>
    <v>8912</v>
    <v>Sarasota</v>
    <v>8913</v>
    <v>599</v>
    <v>Sarasota</v>
    <v>mdp/vdpid/5501368107395973121</v>
  </rv>
  <rv s="0">
    <v>536870912</v>
    <v>Richland</v>
    <v>d7ae809a-c81e-88b8-6e4e-d2de0a2ff740</v>
    <v>en-US</v>
    <v>Map</v>
  </rv>
  <rv s="1">
    <fb>97.901550570699996</fb>
    <v>10</v>
  </rv>
  <rv s="2">
    <v>861</v>
    <v>8</v>
    <v>5521</v>
    <v>0</v>
    <v>Image of Richland</v>
  </rv>
  <rv s="1">
    <fb>46.279657</fb>
    <v>12</v>
  </rv>
  <rv s="3">
    <v>690</v>
  </rv>
  <rv s="4">
    <v>https://www.bing.com/search?q=richland+washington&amp;form=skydnc</v>
    <v>Learn more on Bing</v>
  </rv>
  <rv s="1">
    <fb>-119.28137700000001</fb>
    <v>12</v>
  </rv>
  <rv s="1">
    <fb>57303</fb>
    <v>10</v>
  </rv>
  <rv s="5">
    <v>#VALUE!</v>
    <v>en-US</v>
    <v>d7ae809a-c81e-88b8-6e4e-d2de0a2ff740</v>
    <v>536870912</v>
    <v>1</v>
    <v>5520</v>
    <v>4</v>
    <v>Richland</v>
    <v>20</v>
    <v>21</v>
    <v>Map</v>
    <v>8</v>
    <v>9</v>
    <v>2699</v>
    <v>6692</v>
    <v>8916</v>
    <v>4</v>
    <v>Richland is a city in Benton County, Washington, United States. It is located in southeastern Washington state at the confluence of the Yakima and the Columbia Rivers. As of the 2010 census, the city's population was 48,058, with a 2019 estimate from the Census Bureau putting its population at 58,225. Along with the nearby cities of Pasco and Kennewick, Richland is one of the Tri-Cities, and is home to the Hanford nuclear site.</v>
    <v>8917</v>
    <v>8918</v>
    <v>8919</v>
    <v>8920</v>
    <v>8921</v>
    <v>Richland</v>
    <v>8922</v>
    <v>307</v>
    <v>Richland</v>
    <v>mdp/vdpid/4861498834309611521</v>
  </rv>
  <rv s="0">
    <v>536870912</v>
    <v>Saint Peters</v>
    <v>c85ccdda-dfef-8bf0-6884-25029109bde7</v>
    <v>en-US</v>
    <v>Map</v>
  </rv>
  <rv s="1">
    <fb>57.94</fb>
    <v>10</v>
  </rv>
  <rv s="2">
    <v>862</v>
    <v>8</v>
    <v>5528</v>
    <v>0</v>
    <v>Image of Saint Peters</v>
  </rv>
  <rv s="1">
    <fb>38.778888999999999</fb>
    <v>12</v>
  </rv>
  <rv s="3">
    <v>691</v>
  </rv>
  <rv s="4">
    <v>https://www.bing.com/search?q=st+peters+missouri&amp;form=skydnc</v>
    <v>Learn more on Bing</v>
  </rv>
  <rv s="1">
    <fb>-90.603055999999995</fb>
    <v>12</v>
  </rv>
  <rv s="1">
    <fb>57127</fb>
    <v>10</v>
  </rv>
  <rv s="5">
    <v>#VALUE!</v>
    <v>en-US</v>
    <v>c85ccdda-dfef-8bf0-6884-25029109bde7</v>
    <v>536870912</v>
    <v>1</v>
    <v>5527</v>
    <v>4</v>
    <v>Saint Peters</v>
    <v>20</v>
    <v>21</v>
    <v>Map</v>
    <v>8</v>
    <v>9</v>
    <v>3437</v>
    <v>6450</v>
    <v>8925</v>
    <v>4</v>
    <v>St. Peters is a city in St. Charles County, Missouri, United States. The 2010 census showed the city's population to be 52,575, tied for 10th place in Missouri with Blue Springs. Interstate 70 passes through the city, providing a major transportation link. In 2008, St. Peters was named the 60th best place to live by Money magazine, putting it at the top in the state of Missouri. It also ranked in Money magazine's Top 100 in 2010, 2012 and 2017.</v>
    <v>8926</v>
    <v>8927</v>
    <v>8928</v>
    <v>8929</v>
    <v>8930</v>
    <v>Saint Peters</v>
    <v>8931</v>
    <v>11</v>
    <v>Saint Peters</v>
    <v>mdp/vdpid/5096584690282790913</v>
  </rv>
  <rv s="0">
    <v>536870912</v>
    <v>Hendersonville</v>
    <v>4002fb25-f7d7-3987-f908-0acba0fd0767</v>
    <v>en-US</v>
    <v>Map</v>
  </rv>
  <rv s="0">
    <v>536870912</v>
    <v>Sumner County</v>
    <v>08107697-ef14-6a08-f3f9-4f485b8495c4</v>
    <v>en-US</v>
    <v>Map</v>
  </rv>
  <rv s="2">
    <v>863</v>
    <v>8</v>
    <v>5535</v>
    <v>0</v>
    <v>Image of Hendersonville</v>
  </rv>
  <rv s="1">
    <fb>36.299999999999997</fb>
    <v>12</v>
  </rv>
  <rv s="3">
    <v>692</v>
  </rv>
  <rv s="4">
    <v>https://www.bing.com/search?q=hendersonville+tennessee&amp;form=skydnc</v>
    <v>Learn more on Bing</v>
  </rv>
  <rv s="1">
    <fb>-86.606110999999999</fb>
    <v>12</v>
  </rv>
  <rv s="1">
    <fb>57576</fb>
    <v>10</v>
  </rv>
  <rv s="5">
    <v>#VALUE!</v>
    <v>en-US</v>
    <v>4002fb25-f7d7-3987-f908-0acba0fd0767</v>
    <v>536870912</v>
    <v>1</v>
    <v>5534</v>
    <v>4</v>
    <v>Hendersonville</v>
    <v>20</v>
    <v>21</v>
    <v>Map</v>
    <v>8</v>
    <v>9</v>
    <v>2224</v>
    <v>8934</v>
    <v>5384</v>
    <v>4</v>
    <v>Hendersonville is the largest city in Sumner County, Tennessee, on Old Hickory Lake. The population was 51,372 at the 2010 census and 58,113 according to 2019 estimates. Hendersonville is the fourth-largest city in the Nashville metropolitan area after Nashville, Murfreesboro, and Franklin and the 11th largest in Tennessee. Hendersonville is located 18 miles northeast of downtown Nashville. The city was settled around 1784 by Daniel Smith, and is named for William Henderson, the city's first postmaster.</v>
    <v>8935</v>
    <v>8936</v>
    <v>8937</v>
    <v>8938</v>
    <v>8939</v>
    <v>Hendersonville</v>
    <v>8940</v>
    <v>11</v>
    <v>Hendersonville</v>
    <v>mdp/vdpid/5482585875906822145</v>
  </rv>
  <rv s="0">
    <v>536870912</v>
    <v>White Plains</v>
    <v>e2936e90-df01-4b3d-4543-73673a2475c9</v>
    <v>en-US</v>
    <v>Map</v>
  </rv>
  <rv s="1">
    <fb>25.6</fb>
    <v>10</v>
  </rv>
  <rv s="2">
    <v>864</v>
    <v>8</v>
    <v>5544</v>
    <v>0</v>
    <v>Image of White Plains</v>
  </rv>
  <rv s="1">
    <fb>41.04</fb>
    <v>12</v>
  </rv>
  <rv s="0">
    <v>805306368</v>
    <v>Thomas Roach (Mayor)</v>
    <v>34c090e1-d5ff-a9c3-cfe6-e8aec3c7a08f</v>
    <v>en-US</v>
    <v>Generic</v>
  </rv>
  <rv s="3">
    <v>693</v>
  </rv>
  <rv s="4">
    <v>https://www.bing.com/search?q=white+plains+new+york&amp;form=skydnc</v>
    <v>Learn more on Bing</v>
  </rv>
  <rv s="1">
    <fb>-73.778610999999998</fb>
    <v>12</v>
  </rv>
  <rv s="1">
    <fb>58111</fb>
    <v>10</v>
  </rv>
  <rv s="5">
    <v>#VALUE!</v>
    <v>en-US</v>
    <v>e2936e90-df01-4b3d-4543-73673a2475c9</v>
    <v>536870912</v>
    <v>1</v>
    <v>5543</v>
    <v>4</v>
    <v>White Plains</v>
    <v>20</v>
    <v>21</v>
    <v>Map</v>
    <v>8</v>
    <v>9</v>
    <v>2768</v>
    <v>4143</v>
    <v>8943</v>
    <v>4</v>
    <v>White Plains is a city in Westchester County, New York, United States. An inner suburb of New York City, it is the county seat and commercial hub of Westchester, a densely populated suburban county that is home to approximately one million people. White Plains is located in south-central Westchester, with its downtown 25 miles north of Midtown Manhattan.</v>
    <v>8944</v>
    <v>8945</v>
    <v>8947</v>
    <v>8948</v>
    <v>8949</v>
    <v>White Plains</v>
    <v>8950</v>
    <v>599</v>
    <v>White Plains</v>
    <v>mdp/vdpid/5487338347649040385</v>
  </rv>
  <rv s="0">
    <v>536870912</v>
    <v>Huntersville</v>
    <v>a068e3c2-3f66-6cdd-7f3f-44062a524aff</v>
    <v>en-US</v>
    <v>Map</v>
  </rv>
  <rv s="1">
    <fb>80.7</fb>
    <v>10</v>
  </rv>
  <rv s="2">
    <v>865</v>
    <v>8</v>
    <v>5550</v>
    <v>0</v>
    <v>Image of Huntersville</v>
  </rv>
  <rv s="1">
    <fb>35.409444000000001</fb>
    <v>12</v>
  </rv>
  <rv s="4">
    <v>https://www.bing.com/search?q=huntersville+north+carolina&amp;form=skydnc</v>
    <v>Learn more on Bing</v>
  </rv>
  <rv s="1">
    <fb>-80.863611000000006</fb>
    <v>12</v>
  </rv>
  <rv s="1">
    <fb>57098</fb>
    <v>10</v>
  </rv>
  <rv s="9">
    <v>#VALUE!</v>
    <v>en-US</v>
    <v>a068e3c2-3f66-6cdd-7f3f-44062a524aff</v>
    <v>536870912</v>
    <v>1</v>
    <v>5549</v>
    <v>75</v>
    <v>Huntersville</v>
    <v>20</v>
    <v>21</v>
    <v>Map</v>
    <v>8</v>
    <v>9</v>
    <v>3191</v>
    <v>3223</v>
    <v>8953</v>
    <v>4</v>
    <v>Huntersville is a large suburban town in Mecklenburg County, North Carolina, United States. A part of the Charlotte metropolitan area, the population was 46,773 at the 2010 census, and had increased to 58,098 according to the 2019 census annual estimate, making Huntersville the 17th largest municipality in North Carolina. It is located 14 mi north of Charlotte.</v>
    <v>8954</v>
    <v>8955</v>
    <v>8956</v>
    <v>8957</v>
    <v>Huntersville</v>
    <v>8958</v>
    <v>599</v>
    <v>Huntersville</v>
    <v>mdp/vdpid/5484945665190526977</v>
  </rv>
  <rv s="0">
    <v>536870912</v>
    <v>Santee</v>
    <v>3b07c692-e926-bf04-c17a-c18cee5ccee5</v>
    <v>en-US</v>
    <v>Map</v>
  </rv>
  <rv s="1">
    <fb>42.808</fb>
    <v>10</v>
  </rv>
  <rv s="2">
    <v>866</v>
    <v>8</v>
    <v>5556</v>
    <v>0</v>
    <v>Image of Santee</v>
  </rv>
  <rv s="1">
    <fb>32.869722000000003</fb>
    <v>12</v>
  </rv>
  <rv s="4">
    <v>https://www.bing.com/search?q=santee+california&amp;form=skydnc</v>
    <v>Learn more on Bing</v>
  </rv>
  <rv s="1">
    <fb>-116.97111099999999</fb>
    <v>12</v>
  </rv>
  <rv s="1">
    <fb>58115</fb>
    <v>10</v>
  </rv>
  <rv s="9">
    <v>#VALUE!</v>
    <v>en-US</v>
    <v>3b07c692-e926-bf04-c17a-c18cee5ccee5</v>
    <v>536870912</v>
    <v>1</v>
    <v>5555</v>
    <v>75</v>
    <v>Santee</v>
    <v>20</v>
    <v>21</v>
    <v>Map</v>
    <v>8</v>
    <v>9</v>
    <v>298</v>
    <v>3107</v>
    <v>8961</v>
    <v>4</v>
    <v>Santee is a suburban city in San Diego County, California, with a population of 53,413 at the 2010 census. Although it is a part of the East County region, Santee is located just 18 miles from the Pacific Ocean. The city is connected to the coastline by State Route 52, a six-lane freeway that runs from Interstate 5 in La Jolla to State Route 67 in El Cajon. The city is bisected by the San Diego River, a linear greenbelt that includes parks, trails and more than 1,100 acres of natural riparian habitat.</v>
    <v>8962</v>
    <v>8963</v>
    <v>8964</v>
    <v>8965</v>
    <v>Santee</v>
    <v>8966</v>
    <v>307</v>
    <v>Santee</v>
    <v>mdp/vdpid/5073424572456370177</v>
  </rv>
  <rv s="0">
    <v>536870912</v>
    <v>Kokomo</v>
    <v>550dbd1d-6fc6-f49a-a7a8-5b2300d5f0f8</v>
    <v>en-US</v>
    <v>Map</v>
  </rv>
  <rv s="0">
    <v>536870912</v>
    <v>Howard County</v>
    <v>dcf6913d-72b6-4184-2e08-d81482ab017d</v>
    <v>en-US</v>
    <v>Map</v>
  </rv>
  <rv s="1">
    <fb>48.07</fb>
    <v>10</v>
  </rv>
  <rv s="2">
    <v>867</v>
    <v>8</v>
    <v>5563</v>
    <v>0</v>
    <v>Image of Kokomo</v>
  </rv>
  <rv s="1">
    <fb>40.482222</fb>
    <v>12</v>
  </rv>
  <rv s="3">
    <v>694</v>
  </rv>
  <rv s="4">
    <v>https://www.bing.com/search?q=kokomo+indiana&amp;form=skydnc</v>
    <v>Learn more on Bing</v>
  </rv>
  <rv s="1">
    <fb>-86.131666999999993</fb>
    <v>12</v>
  </rv>
  <rv s="1">
    <fb>57869</fb>
    <v>10</v>
  </rv>
  <rv s="5">
    <v>#VALUE!</v>
    <v>en-US</v>
    <v>550dbd1d-6fc6-f49a-a7a8-5b2300d5f0f8</v>
    <v>536870912</v>
    <v>1</v>
    <v>5562</v>
    <v>4</v>
    <v>Kokomo</v>
    <v>20</v>
    <v>21</v>
    <v>Map</v>
    <v>8</v>
    <v>9</v>
    <v>825</v>
    <v>8969</v>
    <v>8970</v>
    <v>4</v>
    <v>Kokomo is a city in Indiana and the county seat of Howard County, Indiana, United States. It is the principal city of the Kokomo, Indiana Metropolitan Statistical Area, which includes all of Howard County, the Kokomo-Peru CSA, which includes Howard and Miami counties, as well as the North Central Indiana region compromising of 6 counties anchored by the city of Kokomo. Kokomo's population was 45,468 at the 2010 census but after multiple rounds of successful annexation along with regular population growth the city had grown to approximately 58,020 by 2019 marking it as Indiana's 15th-largest city.</v>
    <v>8971</v>
    <v>8972</v>
    <v>8973</v>
    <v>8974</v>
    <v>8975</v>
    <v>Kokomo</v>
    <v>8976</v>
    <v>3779</v>
    <v>Kokomo</v>
    <v>mdp/vdpid/5478397051312013313</v>
  </rv>
  <rv s="0">
    <v>536870912</v>
    <v>Arcadia</v>
    <v>d830683d-cde4-78e9-1973-f1e5324137a9</v>
    <v>en-US</v>
    <v>Map</v>
  </rv>
  <rv s="1">
    <fb>28.835999999999999</fb>
    <v>10</v>
  </rv>
  <rv s="2">
    <v>868</v>
    <v>8</v>
    <v>5568</v>
    <v>0</v>
    <v>Image of Arcadia</v>
  </rv>
  <rv s="1">
    <fb>34.132778000000002</fb>
    <v>12</v>
  </rv>
  <rv s="4">
    <v>https://www.bing.com/search?q=arcadia+california&amp;form=skydnc</v>
    <v>Learn more on Bing</v>
  </rv>
  <rv s="1">
    <fb>-118.036389</fb>
    <v>12</v>
  </rv>
  <rv s="1">
    <fb>58610</fb>
    <v>10</v>
  </rv>
  <rv s="9">
    <v>#VALUE!</v>
    <v>en-US</v>
    <v>d830683d-cde4-78e9-1973-f1e5324137a9</v>
    <v>536870912</v>
    <v>1</v>
    <v>5567</v>
    <v>75</v>
    <v>Arcadia</v>
    <v>20</v>
    <v>21</v>
    <v>Map</v>
    <v>8</v>
    <v>9</v>
    <v>298</v>
    <v>299</v>
    <v>8979</v>
    <v>4</v>
    <v>Arcadia is a city in Los Angeles County, California, United States, located about 13 miles northeast of downtown Los Angeles in the San Gabriel Valley and at the base of the San Gabriel Mountains. It contains a series of adjacent parks consisting of the Santa Anita Park racetrack, the Los Angeles County Arboretum and Botanic Garden, and Arcadia County Park. The city had a population of 56,364 at the 2010 census, up from 53,248 at the 2000 census. The city is named after Arcadia, Greece.</v>
    <v>8980</v>
    <v>8981</v>
    <v>8982</v>
    <v>8983</v>
    <v>Arcadia</v>
    <v>8984</v>
    <v>307</v>
    <v>Arcadia</v>
    <v>mdp/vdpid/5061277892986535937</v>
  </rv>
  <rv s="0">
    <v>536870912</v>
    <v>Dubuque</v>
    <v>399b799f-160c-c9ab-b1f4-ebaa33c7b2e3</v>
    <v>en-US</v>
    <v>Map</v>
  </rv>
  <rv s="0">
    <v>536870912</v>
    <v>Dubuque County</v>
    <v>c5a0fc35-0fd1-4bb2-37c3-962def78d397</v>
    <v>en-US</v>
    <v>Map</v>
  </rv>
  <rv s="1">
    <fb>80.86</fb>
    <v>10</v>
  </rv>
  <rv s="2">
    <v>869</v>
    <v>8</v>
    <v>5576</v>
    <v>0</v>
    <v>Image of Dubuque</v>
  </rv>
  <rv s="1">
    <fb>42.504320999999997</fb>
    <v>12</v>
  </rv>
  <rv s="0">
    <v>805306368</v>
    <v>Roy D. Buol (Mayor)</v>
    <v>2769652e-1457-00af-d3c7-3e57d442aef7</v>
    <v>en-US</v>
    <v>Generic</v>
  </rv>
  <rv s="3">
    <v>695</v>
  </rv>
  <rv s="4">
    <v>https://www.bing.com/search?q=dubuque+iowa&amp;form=skydnc</v>
    <v>Learn more on Bing</v>
  </rv>
  <rv s="1">
    <fb>-90.686864999999997</fb>
    <v>12</v>
  </rv>
  <rv s="1">
    <fb>57941</fb>
    <v>10</v>
  </rv>
  <rv s="5">
    <v>#VALUE!</v>
    <v>en-US</v>
    <v>399b799f-160c-c9ab-b1f4-ebaa33c7b2e3</v>
    <v>536870912</v>
    <v>1</v>
    <v>5575</v>
    <v>4</v>
    <v>Dubuque</v>
    <v>20</v>
    <v>21</v>
    <v>Map</v>
    <v>8</v>
    <v>9</v>
    <v>4021</v>
    <v>8987</v>
    <v>8988</v>
    <v>4</v>
    <v>Dubuque is the county seat of Dubuque County, Iowa, United States, located along the Mississippi River. In 2019, the population of Dubuque was 57,882. The city lies at the junction of Iowa, Illinois, and Wisconsin, a region locally known as the Tri-State Area. It serves as the main commercial, industrial, educational, and cultural center for the area. Geographically, it is part of the Driftless Area, a portion of North America that escaped all three phases of the Wisconsin Glaciation.</v>
    <v>8989</v>
    <v>8990</v>
    <v>8992</v>
    <v>8993</v>
    <v>8994</v>
    <v>Dubuque</v>
    <v>8995</v>
    <v>11</v>
    <v>Dubuque</v>
    <v>mdp/vdpid/5092427814422970370</v>
  </rv>
  <rv s="0">
    <v>536870912</v>
    <v>Orland Park</v>
    <v>9f483862-6c01-d4bf-6271-0da4e24eb3a5</v>
    <v>en-US</v>
    <v>Map</v>
  </rv>
  <rv s="1">
    <fb>57.77</fb>
    <v>10</v>
  </rv>
  <rv s="2">
    <v>870</v>
    <v>8</v>
    <v>5582</v>
    <v>0</v>
    <v>Image of Orland Park</v>
  </rv>
  <rv s="1">
    <fb>41.607222</fb>
    <v>12</v>
  </rv>
  <rv s="3">
    <v>696</v>
  </rv>
  <rv s="4">
    <v>https://www.bing.com/search?q=orland+park+illinois&amp;form=skydnc</v>
    <v>Learn more on Bing</v>
  </rv>
  <rv s="1">
    <fb>-87.861666999999997</fb>
    <v>12</v>
  </rv>
  <rv s="1">
    <fb>58312</fb>
    <v>10</v>
  </rv>
  <rv s="5">
    <v>#VALUE!</v>
    <v>en-US</v>
    <v>9f483862-6c01-d4bf-6271-0da4e24eb3a5</v>
    <v>536870912</v>
    <v>1</v>
    <v>5581</v>
    <v>4</v>
    <v>Orland Park</v>
    <v>20</v>
    <v>21</v>
    <v>Map</v>
    <v>8</v>
    <v>9</v>
    <v>702</v>
    <v>757</v>
    <v>8998</v>
    <v>4</v>
    <v>Orland Park is a village in Cook County, Illinois, United States, a suburb of Chicago, which in 2010 had a population of 56,767. 25 miles southwest of Chicago, Orland Park is close to several interstate highways, with the I-80 east-west coast connector as its southern border. The Metra commuter rail system links it to the Chicago Loop and from there to O'Hare and Midway airports.</v>
    <v>8999</v>
    <v>9000</v>
    <v>9001</v>
    <v>9002</v>
    <v>9003</v>
    <v>Orland Park</v>
    <v>9004</v>
    <v>11</v>
    <v>Orland Park</v>
    <v>mdp/vdpid/5477701095885111297</v>
  </rv>
  <rv s="0">
    <v>536870912</v>
    <v>Weymouth</v>
    <v>5f165130-3b60-cc29-d536-9c495b91e567</v>
    <v>en-US</v>
    <v>Map</v>
  </rv>
  <rv s="2">
    <v>871</v>
    <v>8</v>
    <v>5588</v>
    <v>0</v>
    <v>Image of Weymouth</v>
  </rv>
  <rv s="1">
    <fb>42.220832999999999</fb>
    <v>12</v>
  </rv>
  <rv s="4">
    <v>https://www.bing.com/search?q=weymouth+massachusetts&amp;form=skydnc</v>
    <v>Learn more on Bing</v>
  </rv>
  <rv s="1">
    <fb>-70.940278000000006</fb>
    <v>12</v>
  </rv>
  <rv s="1">
    <fb>57719</fb>
    <v>10</v>
  </rv>
  <rv s="9">
    <v>#VALUE!</v>
    <v>en-US</v>
    <v>5f165130-3b60-cc29-d536-9c495b91e567</v>
    <v>536870912</v>
    <v>1</v>
    <v>5587</v>
    <v>75</v>
    <v>Weymouth</v>
    <v>20</v>
    <v>21</v>
    <v>Map</v>
    <v>8</v>
    <v>9</v>
    <v>3263</v>
    <v>6154</v>
    <v>6050</v>
    <v>4</v>
    <v>Weymouth is a city in Norfolk County, Massachusetts, one of 13 Massachusetts municipalities with city forms of government while retaining "town of" in their official names. It is named after Weymouth, Dorset, a coastal town in England, and is the second-oldest settlement in Massachusetts, second only to Plymouth, Massachusetts. It is one of the South Shore's more affordable towns and offers a short commute into Boston, MBTA bus and rail service, and a town beach.</v>
    <v>9007</v>
    <v>9008</v>
    <v>9009</v>
    <v>9010</v>
    <v>Weymouth</v>
    <v>9011</v>
    <v>599</v>
    <v>Weymouth</v>
    <v>mdp/vdpid/5488187477313191937</v>
  </rv>
  <rv s="0">
    <v>536870912</v>
    <v>Parker</v>
    <v>ced367a1-e0cf-067f-14e8-3f71515b62ec</v>
    <v>en-US</v>
    <v>Map</v>
  </rv>
  <rv s="1">
    <fb>37.813826410899999</fb>
    <v>10</v>
  </rv>
  <rv s="2">
    <v>872</v>
    <v>8</v>
    <v>5595</v>
    <v>0</v>
    <v>Image of Parker</v>
  </rv>
  <rv s="1">
    <fb>39.519444</fb>
    <v>12</v>
  </rv>
  <rv s="3">
    <v>697</v>
  </rv>
  <rv s="4">
    <v>https://www.bing.com/search?q=parker+colorado&amp;form=skydnc</v>
    <v>Learn more on Bing</v>
  </rv>
  <rv s="1">
    <fb>-104.765833</fb>
    <v>12</v>
  </rv>
  <rv s="1">
    <fb>55636</fb>
    <v>10</v>
  </rv>
  <rv s="5">
    <v>#VALUE!</v>
    <v>en-US</v>
    <v>ced367a1-e0cf-067f-14e8-3f71515b62ec</v>
    <v>536870912</v>
    <v>1</v>
    <v>5594</v>
    <v>4</v>
    <v>Parker</v>
    <v>20</v>
    <v>21</v>
    <v>Map</v>
    <v>8</v>
    <v>9</v>
    <v>529</v>
    <v>7790</v>
    <v>9014</v>
    <v>4</v>
    <v>Parker is a home rule municipality in Douglas County, Colorado, United States. As a self-declared "town" under the Home Rule statutes, Parker is the second most populous town in the county; Castle Rock is the most populous. In recent years, Parker has become a commuter town at the southeasternmost corner of the Denver metropolitan area. As of the 2010 census the town population was 45,297; the estimated population in 2019 was 57,706. Parker is now the 19th most populous municipality in the state of Colorado.</v>
    <v>9015</v>
    <v>9016</v>
    <v>9017</v>
    <v>9018</v>
    <v>9019</v>
    <v>Parker</v>
    <v>9020</v>
    <v>538</v>
    <v>Parker</v>
    <v>mdp/vdpid/5083987922433081346</v>
  </rv>
  <rv s="0">
    <v>536870912</v>
    <v>Palm Beach Gardens</v>
    <v>a4bd11d8-7975-6aa9-e99a-86330f5fa5ed</v>
    <v>en-US</v>
    <v>Map</v>
  </rv>
  <rv s="1">
    <fb>143.30000000000001</fb>
    <v>10</v>
  </rv>
  <rv s="2">
    <v>873</v>
    <v>8</v>
    <v>5602</v>
    <v>0</v>
    <v>Image of Palm Beach Gardens</v>
  </rv>
  <rv s="1">
    <fb>26.8097934</fb>
    <v>12</v>
  </rv>
  <rv s="3">
    <v>698</v>
  </rv>
  <rv s="4">
    <v>https://www.bing.com/search?q=palm+beach+gardens+florida&amp;form=skydnc</v>
    <v>Learn more on Bing</v>
  </rv>
  <rv s="1">
    <fb>-80.136313400000006</fb>
    <v>12</v>
  </rv>
  <rv s="1">
    <fb>56284</fb>
    <v>10</v>
  </rv>
  <rv s="5">
    <v>#VALUE!</v>
    <v>en-US</v>
    <v>a4bd11d8-7975-6aa9-e99a-86330f5fa5ed</v>
    <v>536870912</v>
    <v>1</v>
    <v>5601</v>
    <v>4</v>
    <v>Palm Beach Gardens</v>
    <v>20</v>
    <v>21</v>
    <v>Map</v>
    <v>8</v>
    <v>9</v>
    <v>3139</v>
    <v>5469</v>
    <v>9023</v>
    <v>4</v>
    <v>Palm Beach Gardens is a city in Palm Beach County in the U.S. state of Florida, 77 miles north of downtown Miami. As of the 2010 United States Census, the population was 48,452. The city has a number of gated communities. Palm Beach Gardens is a principal city of the Miami metropolitan area, which was home to an estimated 6 million people at the 2018 census.</v>
    <v>9024</v>
    <v>9025</v>
    <v>9026</v>
    <v>9027</v>
    <v>9028</v>
    <v>Palm Beach Gardens</v>
    <v>9029</v>
    <v>599</v>
    <v>Palm Beach Gardens</v>
    <v>mdp/vdpid/5501943425764687875</v>
  </rv>
  <rv s="0">
    <v>536870912</v>
    <v>Hanford</v>
    <v>e0780a74-5784-8d48-3efa-ac086ed6ec7e</v>
    <v>en-US</v>
    <v>Map</v>
  </rv>
  <rv s="0">
    <v>536870912</v>
    <v>Kings County</v>
    <v>669032d1-55e3-d92e-e4e6-21a4d4bc89da</v>
    <v>en-US</v>
    <v>Map</v>
  </rv>
  <rv s="1">
    <fb>43</fb>
    <v>10</v>
  </rv>
  <rv s="2">
    <v>874</v>
    <v>8</v>
    <v>5609</v>
    <v>0</v>
    <v>Image of Hanford</v>
  </rv>
  <rv s="1">
    <fb>36.327500000000001</fb>
    <v>12</v>
  </rv>
  <rv s="3">
    <v>699</v>
  </rv>
  <rv s="4">
    <v>https://www.bing.com/search?q=hanford+california&amp;form=skydnc</v>
    <v>Learn more on Bing</v>
  </rv>
  <rv s="1">
    <fb>-119.645556</fb>
    <v>12</v>
  </rv>
  <rv s="1">
    <fb>56910</fb>
    <v>10</v>
  </rv>
  <rv s="5">
    <v>#VALUE!</v>
    <v>en-US</v>
    <v>e0780a74-5784-8d48-3efa-ac086ed6ec7e</v>
    <v>536870912</v>
    <v>1</v>
    <v>5608</v>
    <v>4</v>
    <v>Hanford</v>
    <v>20</v>
    <v>21</v>
    <v>Map</v>
    <v>8</v>
    <v>9</v>
    <v>298</v>
    <v>9032</v>
    <v>9033</v>
    <v>4</v>
    <v>Hanford is a commercial and cultural center in the south-central San Joaquin Valley and the county seat of Kings County, California, United States. It is the principal city of the Hanford-Corcoran metropolitan area, which encompasses all of Kings County, including the cities of Hanford and Corcoran. The ZIP Code is 93230. The city of Hanford is surrounded by communities that do not fall within the city limits but share the same ZIP Code. These communities include Grangeville, Hardwick and Home Garden.</v>
    <v>9034</v>
    <v>9035</v>
    <v>9036</v>
    <v>9037</v>
    <v>9038</v>
    <v>Hanford</v>
    <v>9039</v>
    <v>307</v>
    <v>Hanford</v>
    <v>mdp/vdpid/5059283065075924993</v>
  </rv>
  <rv s="0">
    <v>536870912</v>
    <v>Huntington Park</v>
    <v>61fa9590-2267-a7b7-9727-f480191d5595</v>
    <v>en-US</v>
    <v>Map</v>
  </rv>
  <rv s="1">
    <fb>7.8109999999999999</fb>
    <v>10</v>
  </rv>
  <rv s="2">
    <v>875</v>
    <v>8</v>
    <v>5615</v>
    <v>0</v>
    <v>Image of Huntington Park</v>
  </rv>
  <rv s="1">
    <fb>33.983333000000002</fb>
    <v>12</v>
  </rv>
  <rv s="3">
    <v>700</v>
  </rv>
  <rv s="4">
    <v>https://www.bing.com/search?q=huntington+park+california&amp;form=skydnc</v>
    <v>Learn more on Bing</v>
  </rv>
  <rv s="1">
    <fb>-118.216667</fb>
    <v>12</v>
  </rv>
  <rv s="1">
    <fb>58173</fb>
    <v>10</v>
  </rv>
  <rv s="5">
    <v>#VALUE!</v>
    <v>en-US</v>
    <v>61fa9590-2267-a7b7-9727-f480191d5595</v>
    <v>536870912</v>
    <v>1</v>
    <v>5614</v>
    <v>4</v>
    <v>Huntington Park</v>
    <v>6</v>
    <v>7</v>
    <v>Map</v>
    <v>8</v>
    <v>9</v>
    <v>298</v>
    <v>299</v>
    <v>9042</v>
    <v>4</v>
    <v>Huntington Park is a city in the Gateway Cities district of southeastern Los Angeles County, California. As of the 2010 census, the city had a total population of 58,114, of whom 97% are Hispanic/Latino and about half were born outside the U.S.</v>
    <v>9043</v>
    <v>9044</v>
    <v>9045</v>
    <v>9046</v>
    <v>9047</v>
    <v>Huntington Park</v>
    <v>9048</v>
    <v>307</v>
    <v>Huntington Park</v>
    <v>mdp/vdpid/5059789356777078785</v>
  </rv>
  <rv s="0">
    <v>536870912</v>
    <v>Taunton</v>
    <v>b5f18d3d-33f2-4909-fb19-b52ef9a20040</v>
    <v>en-US</v>
    <v>Map</v>
  </rv>
  <rv s="1">
    <fb>125.4</fb>
    <v>10</v>
  </rv>
  <rv s="2">
    <v>876</v>
    <v>8</v>
    <v>5621</v>
    <v>0</v>
    <v>Image of Taunton</v>
  </rv>
  <rv s="1">
    <fb>41.901682700000002</fb>
    <v>12</v>
  </rv>
  <rv s="0">
    <v>805306368</v>
    <v>Shaunna O'Connell (Mayor)</v>
    <v>b0681226-2e64-453e-860a-55d10a3f93e3</v>
    <v>en-US</v>
    <v>Generic</v>
  </rv>
  <rv s="3">
    <v>701</v>
  </rv>
  <rv s="4">
    <v>https://www.bing.com/search?q=taunton+massachusetts&amp;form=skydnc</v>
    <v>Learn more on Bing</v>
  </rv>
  <rv s="1">
    <fb>-71.092650800000001</fb>
    <v>12</v>
  </rv>
  <rv s="1">
    <fb>57296</fb>
    <v>10</v>
  </rv>
  <rv s="5">
    <v>#VALUE!</v>
    <v>en-US</v>
    <v>b5f18d3d-33f2-4909-fb19-b52ef9a20040</v>
    <v>536870912</v>
    <v>1</v>
    <v>5620</v>
    <v>4</v>
    <v>Taunton</v>
    <v>20</v>
    <v>21</v>
    <v>Map</v>
    <v>8</v>
    <v>9</v>
    <v>3263</v>
    <v>6090</v>
    <v>9051</v>
    <v>4</v>
    <v>Taunton is a city in Bristol County, Massachusetts, United States. It is the seat of Bristol County. Taunton is situated on the Taunton River which winds its way through the city on its way to Mount Hope Bay, 10 miles to the south. At the 2010 census, the city had a population of 55,874. Shaunna O'Connell is the mayor of Taunton.</v>
    <v>9052</v>
    <v>9053</v>
    <v>9055</v>
    <v>9056</v>
    <v>9057</v>
    <v>Taunton</v>
    <v>9058</v>
    <v>599</v>
    <v>Taunton</v>
    <v>mdp/vdpid/5488919923453329409</v>
  </rv>
  <rv s="0">
    <v>536870912</v>
    <v>Midwest City</v>
    <v>2989a141-a7c5-eff9-ef2b-c346a5b8b9eb</v>
    <v>en-US</v>
    <v>Map</v>
  </rv>
  <rv s="1">
    <fb>63.71</fb>
    <v>10</v>
  </rv>
  <rv s="2">
    <v>877</v>
    <v>8</v>
    <v>5627</v>
    <v>0</v>
    <v>Image of Midwest City</v>
  </rv>
  <rv s="1">
    <fb>35.462221999999997</fb>
    <v>12</v>
  </rv>
  <rv s="3">
    <v>702</v>
  </rv>
  <rv s="4">
    <v>https://www.bing.com/search?q=midwest+city+oklahoma&amp;form=skydnc</v>
    <v>Learn more on Bing</v>
  </rv>
  <rv s="1">
    <fb>-97.384167000000005</fb>
    <v>12</v>
  </rv>
  <rv s="1">
    <fb>57325</fb>
    <v>10</v>
  </rv>
  <rv s="5">
    <v>#VALUE!</v>
    <v>en-US</v>
    <v>2989a141-a7c5-eff9-ef2b-c346a5b8b9eb</v>
    <v>536870912</v>
    <v>1</v>
    <v>5626</v>
    <v>4</v>
    <v>Midwest City</v>
    <v>6</v>
    <v>7</v>
    <v>Map</v>
    <v>8</v>
    <v>9</v>
    <v>2026</v>
    <v>2064</v>
    <v>9061</v>
    <v>4</v>
    <v>Midwest City is a city in Oklahoma County, Oklahoma, United States, and a part of the Oklahoma City metropolitan area. As of the 2010 census, the population was 54,371, making it the eighth largest city in the state.</v>
    <v>9062</v>
    <v>9063</v>
    <v>9064</v>
    <v>9065</v>
    <v>9066</v>
    <v>Midwest City</v>
    <v>9067</v>
    <v>11</v>
    <v>Midwest City</v>
    <v>mdp/vdpid/5095386181101682689</v>
  </rv>
  <rv s="0">
    <v>536870912</v>
    <v>Medford</v>
    <v>73dc6422-9895-3d66-5671-0479aca01501</v>
    <v>en-US</v>
    <v>Map</v>
  </rv>
  <rv s="1">
    <fb>22.273897748900001</fb>
    <v>10</v>
  </rv>
  <rv s="2">
    <v>878</v>
    <v>8</v>
    <v>5634</v>
    <v>0</v>
    <v>Image of Medford</v>
  </rv>
  <rv s="1">
    <fb>42.418332999999997</fb>
    <v>12</v>
  </rv>
  <rv s="3">
    <v>703</v>
  </rv>
  <rv s="4">
    <v>https://www.bing.com/search?q=medford+massachusetts&amp;form=skydnc</v>
    <v>Learn more on Bing</v>
  </rv>
  <rv s="1">
    <fb>-71.106667000000002</fb>
    <v>12</v>
  </rv>
  <rv s="1">
    <fb>57765</fb>
    <v>10</v>
  </rv>
  <rv s="5">
    <v>#VALUE!</v>
    <v>en-US</v>
    <v>73dc6422-9895-3d66-5671-0479aca01501</v>
    <v>536870912</v>
    <v>1</v>
    <v>5633</v>
    <v>4</v>
    <v>Medford</v>
    <v>20</v>
    <v>21</v>
    <v>Map</v>
    <v>8</v>
    <v>9</v>
    <v>3263</v>
    <v>5222</v>
    <v>9070</v>
    <v>4</v>
    <v>Medford is a city 6.7 miles northwest of downtown Boston on the Mystic River in Middlesex County, Massachusetts, United States. In the 2010 U.S. Census, Medford's population was 56,173. It is home to Tufts University, which has its campus along the Medford and Somerville border. In 2019, Medford's population grew to 57,341 residents.</v>
    <v>9071</v>
    <v>9072</v>
    <v>9073</v>
    <v>9074</v>
    <v>9075</v>
    <v>Medford</v>
    <v>9076</v>
    <v>599</v>
    <v>Medford</v>
    <v>mdp/vdpid/5488158677443543042</v>
  </rv>
  <rv s="0">
    <v>536870912</v>
    <v>Euless</v>
    <v>7a4a88b4-d22a-21cc-fda5-af640ea7bcd2</v>
    <v>en-US</v>
    <v>Map</v>
  </rv>
  <rv s="1">
    <fb>42.216806198500002</fb>
    <v>10</v>
  </rv>
  <rv s="2">
    <v>879</v>
    <v>8</v>
    <v>5641</v>
    <v>0</v>
    <v>Image of Euless</v>
  </rv>
  <rv s="1">
    <fb>32.848332999999997</fb>
    <v>12</v>
  </rv>
  <rv s="4">
    <v>https://www.bing.com/search?q=euless+texas&amp;form=skydnc</v>
    <v>Learn more on Bing</v>
  </rv>
  <rv s="1">
    <fb>-97.091667000000001</fb>
    <v>12</v>
  </rv>
  <rv s="1">
    <fb>57346</fb>
    <v>10</v>
  </rv>
  <rv s="9">
    <v>#VALUE!</v>
    <v>en-US</v>
    <v>7a4a88b4-d22a-21cc-fda5-af640ea7bcd2</v>
    <v>536870912</v>
    <v>1</v>
    <v>5640</v>
    <v>75</v>
    <v>Euless</v>
    <v>6</v>
    <v>7</v>
    <v>Map</v>
    <v>8</v>
    <v>9</v>
    <v>2272</v>
    <v>3181</v>
    <v>9079</v>
    <v>4</v>
    <v>Euless is a city in Tarrant County, Texas, United States, and a suburb of Dallas and Fort Worth. Euless is part of the Mid-Cities region between Dallas and Fort Worth. The city's population was 51,277 as of the 2010 census.</v>
    <v>9080</v>
    <v>9081</v>
    <v>9082</v>
    <v>9083</v>
    <v>Euless</v>
    <v>9084</v>
    <v>11</v>
    <v>Euless</v>
    <v>mdp/vdpid/5107766558197809153</v>
  </rv>
  <rv s="0">
    <v>536870912</v>
    <v>Shoreline</v>
    <v>e1377be4-d5a5-6ec9-fc58-bfda6ff6afc3</v>
    <v>en-US</v>
    <v>Map</v>
  </rv>
  <rv s="1">
    <fb>30.2</fb>
    <v>10</v>
  </rv>
  <rv s="2">
    <v>880</v>
    <v>8</v>
    <v>5648</v>
    <v>0</v>
    <v>Image of Shoreline</v>
  </rv>
  <rv s="1">
    <fb>47.755985199999998</fb>
    <v>12</v>
  </rv>
  <rv s="4">
    <v>https://www.bing.com/search?q=shoreline+washington&amp;form=skydnc</v>
    <v>Learn more on Bing</v>
  </rv>
  <rv s="1">
    <fb>-122.3389267</fb>
    <v>12</v>
  </rv>
  <rv s="1">
    <fb>56752</fb>
    <v>10</v>
  </rv>
  <rv s="9">
    <v>#VALUE!</v>
    <v>en-US</v>
    <v>e1377be4-d5a5-6ec9-fc58-bfda6ff6afc3</v>
    <v>536870912</v>
    <v>1</v>
    <v>5647</v>
    <v>75</v>
    <v>Shoreline</v>
    <v>20</v>
    <v>21</v>
    <v>Map</v>
    <v>8</v>
    <v>9</v>
    <v>2699</v>
    <v>2749</v>
    <v>9087</v>
    <v>4</v>
    <v>Shoreline is a city in King County, Washington, United States. It is located between the city limits of Seattle and the Snohomish County border, approximately 9 miles north of Downtown Seattle. As of the 2010 census, the population of Shoreline was 53,007, making it the 20th largest city in the state; by 2020, the population had risen to an estimated 57,497. Based on per capita income, one of the more reliable measures of affluence, Shoreline ranks 91st of 522 areas in the state of Washington to be ranked.</v>
    <v>9088</v>
    <v>9089</v>
    <v>9090</v>
    <v>9091</v>
    <v>Shoreline</v>
    <v>9092</v>
    <v>307</v>
    <v>Shoreline</v>
    <v>mdp/vdpid/4860557105200889857</v>
  </rv>
  <rv s="0">
    <v>536870912</v>
    <v>Smyrna</v>
    <v>ebf7487f-cbaf-5914-dd6c-b1fac9ac5778</v>
    <v>en-US</v>
    <v>Map</v>
  </rv>
  <rv s="1">
    <fb>39.9</fb>
    <v>10</v>
  </rv>
  <rv s="2">
    <v>881</v>
    <v>8</v>
    <v>5653</v>
    <v>0</v>
    <v>Image of Smyrna</v>
  </rv>
  <rv s="1">
    <fb>33.880201200000002</fb>
    <v>12</v>
  </rv>
  <rv s="3">
    <v>704</v>
  </rv>
  <rv s="4">
    <v>https://www.bing.com/search?q=smyrna+georgia&amp;form=skydnc</v>
    <v>Learn more on Bing</v>
  </rv>
  <rv s="1">
    <fb>-84.512629399999994</fb>
    <v>12</v>
  </rv>
  <rv s="1">
    <fb>56706</fb>
    <v>10</v>
  </rv>
  <rv s="5">
    <v>#VALUE!</v>
    <v>en-US</v>
    <v>ebf7487f-cbaf-5914-dd6c-b1fac9ac5778</v>
    <v>536870912</v>
    <v>1</v>
    <v>5652</v>
    <v>4</v>
    <v>Smyrna</v>
    <v>20</v>
    <v>21</v>
    <v>Map</v>
    <v>8</v>
    <v>9</v>
    <v>3400</v>
    <v>8566</v>
    <v>9095</v>
    <v>4</v>
    <v>Smyrna is a city in Cobb County, Georgia, United States. It is located northwest of Atlanta, and is in the inner ring of the Atlanta Metropolitan Area. It is included in the Atlanta-Sandy Springs–Alpharetta MSA, which is included in the Atlanta–Athens-Clarke–Sandy Springs CSA.</v>
    <v>9096</v>
    <v>9097</v>
    <v>9098</v>
    <v>9099</v>
    <v>9100</v>
    <v>Smyrna</v>
    <v>9101</v>
    <v>599</v>
    <v>Smyrna</v>
    <v>mdp/vdpid/5483130483917193217</v>
  </rv>
  <rv s="0">
    <v>536870912</v>
    <v>Pocatello</v>
    <v>68b5db58-c7cb-a70d-b6d7-c9d2ea3d1180</v>
    <v>en-US</v>
    <v>Map</v>
  </rv>
  <rv s="0">
    <v>536870912</v>
    <v>Bannock County</v>
    <v>0a46e180-230c-7f62-8436-ff7278b8dc51</v>
    <v>en-US</v>
    <v>Map</v>
  </rv>
  <rv s="1">
    <fb>83.86</fb>
    <v>10</v>
  </rv>
  <rv s="2">
    <v>882</v>
    <v>8</v>
    <v>5660</v>
    <v>0</v>
    <v>Image of Pocatello</v>
  </rv>
  <rv s="1">
    <fb>42.875222000000001</fb>
    <v>12</v>
  </rv>
  <rv s="0">
    <v>805306368</v>
    <v>Brian Blad (Mayor)</v>
    <v>4b647aef-ff3d-0fd4-eebe-edbc53859a4f</v>
    <v>en-US</v>
    <v>Generic</v>
  </rv>
  <rv s="3">
    <v>705</v>
  </rv>
  <rv s="4">
    <v>https://www.bing.com/search?q=pocatello+idaho&amp;form=skydnc</v>
    <v>Learn more on Bing</v>
  </rv>
  <rv s="1">
    <fb>-112.447278</fb>
    <v>12</v>
  </rv>
  <rv s="1">
    <fb>56266</fb>
    <v>10</v>
  </rv>
  <rv s="5">
    <v>#VALUE!</v>
    <v>en-US</v>
    <v>68b5db58-c7cb-a70d-b6d7-c9d2ea3d1180</v>
    <v>536870912</v>
    <v>1</v>
    <v>5659</v>
    <v>4</v>
    <v>Pocatello</v>
    <v>20</v>
    <v>21</v>
    <v>Map</v>
    <v>8</v>
    <v>9</v>
    <v>3952</v>
    <v>9104</v>
    <v>9105</v>
    <v>4</v>
    <v>Pocatello is the county seat and largest city of Bannock County, with a small portion on the Fort Hall Indian Reservation in neighboring Power County, in the southeastern part of the U.S. state of Idaho. It is the principal city of the Pocatello metropolitan area, which encompasses all of Bannock County. As of the 2010 census the population of Pocatello was 54,255.</v>
    <v>9106</v>
    <v>9107</v>
    <v>9109</v>
    <v>9110</v>
    <v>9111</v>
    <v>Pocatello</v>
    <v>9112</v>
    <v>538</v>
    <v>Pocatello</v>
    <v>mdp/vdpid/5080412385747927041</v>
  </rv>
  <rv s="0">
    <v>536870912</v>
    <v>Valdosta</v>
    <v>84ed89ea-6d3f-b6e3-1b5a-dfbc859c60c8</v>
    <v>en-US</v>
    <v>Map</v>
  </rv>
  <rv s="0">
    <v>536870912</v>
    <v>Lowndes County</v>
    <v>bc240594-9f11-c08b-ce68-d5137e54e058</v>
    <v>en-US</v>
    <v>Map</v>
  </rv>
  <rv s="1">
    <fb>78.476639743199996</fb>
    <v>10</v>
  </rv>
  <rv s="2">
    <v>883</v>
    <v>8</v>
    <v>5667</v>
    <v>0</v>
    <v>Image of Valdosta</v>
  </rv>
  <rv s="1">
    <fb>30.846667</fb>
    <v>12</v>
  </rv>
  <rv s="3">
    <v>706</v>
  </rv>
  <rv s="4">
    <v>https://www.bing.com/search?q=valdosta+georgia&amp;form=skydnc</v>
    <v>Learn more on Bing</v>
  </rv>
  <rv s="1">
    <fb>-83.283056000000002</fb>
    <v>12</v>
  </rv>
  <rv s="1">
    <fb>56426</fb>
    <v>10</v>
  </rv>
  <rv s="5">
    <v>#VALUE!</v>
    <v>en-US</v>
    <v>84ed89ea-6d3f-b6e3-1b5a-dfbc859c60c8</v>
    <v>536870912</v>
    <v>1</v>
    <v>5666</v>
    <v>4</v>
    <v>Valdosta</v>
    <v>20</v>
    <v>21</v>
    <v>Map</v>
    <v>8</v>
    <v>9</v>
    <v>3400</v>
    <v>9115</v>
    <v>9116</v>
    <v>4</v>
    <v>Valdosta is a city in and the county seat of Lowndes County, Georgia, United States. As of 2019, Valdosta had an estimated population of 56,457. Valdosta is the principal city of the Valdosta Metropolitan Statistical Area, which in 2010 had a population of 139,588. It includes Brooks County to the west.</v>
    <v>9117</v>
    <v>9118</v>
    <v>9119</v>
    <v>9120</v>
    <v>9121</v>
    <v>Valdosta</v>
    <v>9122</v>
    <v>599</v>
    <v>Valdosta</v>
    <v>mdp/vdpid/5497814530895380481</v>
  </rv>
  <rv s="0">
    <v>536870912</v>
    <v>Lake Havasu City</v>
    <v>c46f9f1d-a393-c3eb-ef16-396003d5be90</v>
    <v>en-US</v>
    <v>Map</v>
  </rv>
  <rv s="0">
    <v>536870912</v>
    <v>Mohave County</v>
    <v>3231c7ea-d866-1e16-cf4c-9a648269894c</v>
    <v>en-US</v>
    <v>Map</v>
  </rv>
  <rv s="1">
    <fb>111.62848755500001</fb>
    <v>10</v>
  </rv>
  <rv s="2">
    <v>884</v>
    <v>8</v>
    <v>5673</v>
    <v>0</v>
    <v>Image of Lake Havasu City</v>
  </rv>
  <rv s="1">
    <fb>34.49</fb>
    <v>12</v>
  </rv>
  <rv s="3">
    <v>707</v>
  </rv>
  <rv s="4">
    <v>https://www.bing.com/search?q=lake+havasu+city+arizona&amp;form=skydnc</v>
    <v>Learn more on Bing</v>
  </rv>
  <rv s="1">
    <fb>-114.30888899999999</fb>
    <v>12</v>
  </rv>
  <rv s="1">
    <fb>55090</fb>
    <v>10</v>
  </rv>
  <rv s="5">
    <v>#VALUE!</v>
    <v>en-US</v>
    <v>c46f9f1d-a393-c3eb-ef16-396003d5be90</v>
    <v>536870912</v>
    <v>1</v>
    <v>5672</v>
    <v>4</v>
    <v>Lake Havasu City</v>
    <v>20</v>
    <v>21</v>
    <v>Map</v>
    <v>8</v>
    <v>9</v>
    <v>3071</v>
    <v>9125</v>
    <v>9126</v>
    <v>4</v>
    <v>Lake Havasu City is a city in Mohave County, Arizona, United States. According to 2010 census, the population of the city was 52,527 people. It is served by Lake Havasu City Airport. Lake Havasu City is geographically isolated from the other cities in Mohave County and is the southernmost community of the Las Vegas–Henderson, NV–AZ CSA.</v>
    <v>9127</v>
    <v>9128</v>
    <v>9129</v>
    <v>9130</v>
    <v>9131</v>
    <v>Lake Havasu City</v>
    <v>9132</v>
    <v>3104</v>
    <v>Lake Havasu City</v>
    <v>mdp/vdpid/5061825517607452673</v>
  </rv>
  <rv s="0">
    <v>536870912</v>
    <v>Grand Forks</v>
    <v>39dcbf24-b5ac-b341-e259-75ca6d2eff62</v>
    <v>en-US</v>
    <v>Map</v>
  </rv>
  <rv s="0">
    <v>536870912</v>
    <v>Grand Forks County</v>
    <v>2d9b2263-cf37-32dc-77c8-1eba574a3849</v>
    <v>en-US</v>
    <v>Map</v>
  </rv>
  <rv s="1">
    <fb>52.03</fb>
    <v>10</v>
  </rv>
  <rv s="2">
    <v>885</v>
    <v>8</v>
    <v>5680</v>
    <v>0</v>
    <v>Image of Grand Forks</v>
  </rv>
  <rv s="1">
    <fb>47.925705000000001</fb>
    <v>12</v>
  </rv>
  <rv s="0">
    <v>805306368</v>
    <v>Brandon Bochenski (Mayor)</v>
    <v>a48fb57e-6015-5494-5e14-ca912b7356ad</v>
    <v>en-US</v>
    <v>Generic</v>
  </rv>
  <rv s="3">
    <v>708</v>
  </rv>
  <rv s="4">
    <v>https://www.bing.com/search?q=grand+forks+north+dakota&amp;form=skydnc</v>
    <v>Learn more on Bing</v>
  </rv>
  <rv s="1">
    <fb>-97.036068</fb>
    <v>12</v>
  </rv>
  <rv s="1">
    <fb>56948</fb>
    <v>10</v>
  </rv>
  <rv s="5">
    <v>#VALUE!</v>
    <v>en-US</v>
    <v>39dcbf24-b5ac-b341-e259-75ca6d2eff62</v>
    <v>536870912</v>
    <v>1</v>
    <v>5679</v>
    <v>4</v>
    <v>Grand Forks</v>
    <v>20</v>
    <v>21</v>
    <v>Map</v>
    <v>8</v>
    <v>9</v>
    <v>1851</v>
    <v>9135</v>
    <v>9136</v>
    <v>4</v>
    <v>Grand Forks is the third-largest city in the American state of North Dakota and the county seat of Grand Forks County. According to the 2010 census, the city's population was 52,838, while that of the city and its surrounding metropolitan area was 98,461. Grand Forks, along with its twin city of East Grand Forks, Minnesota, forms the center of the Grand Forks, ND-MN Metropolitan Statistical Area, which is often called Greater Grand Forks or the Grand Cities.</v>
    <v>9137</v>
    <v>9138</v>
    <v>9140</v>
    <v>9141</v>
    <v>9142</v>
    <v>Grand Forks</v>
    <v>9143</v>
    <v>11</v>
    <v>Grand Forks</v>
    <v>mdp/vdpid/4896396783350972417</v>
  </rv>
  <rv s="0">
    <v>536870912</v>
    <v>Blue Springs</v>
    <v>a9a966c4-49f5-a4d0-c2ef-6a09cedd13f7</v>
    <v>en-US</v>
    <v>Map</v>
  </rv>
  <rv s="1">
    <fb>57.89</fb>
    <v>10</v>
  </rv>
  <rv s="2">
    <v>886</v>
    <v>8</v>
    <v>5687</v>
    <v>0</v>
    <v>Image of Blue Springs</v>
  </rv>
  <rv s="1">
    <fb>39.017778</fb>
    <v>12</v>
  </rv>
  <rv s="0">
    <v>805306368</v>
    <v>Carson Ross (Mayor)</v>
    <v>9ab05461-3573-e062-a8a5-ae2a564cc2d9</v>
    <v>en-US</v>
    <v>Generic</v>
  </rv>
  <rv s="3">
    <v>709</v>
  </rv>
  <rv s="4">
    <v>https://www.bing.com/search?q=blue+springs+missouri&amp;form=skydnc</v>
    <v>Learn more on Bing</v>
  </rv>
  <rv s="1">
    <fb>-94.274444000000003</fb>
    <v>12</v>
  </rv>
  <rv s="1">
    <fb>55104</fb>
    <v>10</v>
  </rv>
  <rv s="5">
    <v>#VALUE!</v>
    <v>en-US</v>
    <v>a9a966c4-49f5-a4d0-c2ef-6a09cedd13f7</v>
    <v>536870912</v>
    <v>1</v>
    <v>5686</v>
    <v>4</v>
    <v>Blue Springs</v>
    <v>20</v>
    <v>21</v>
    <v>Map</v>
    <v>8</v>
    <v>9</v>
    <v>3437</v>
    <v>3457</v>
    <v>9146</v>
    <v>4</v>
    <v>Blue Springs is a city located in the U.S. state of Missouri within Jackson County. Blue Springs is located 19 miles east of downtown Kansas City and is the 9th largest city in the Kansas City Metropolitan Area. As of the 2010 United States Census the population was 52,575.</v>
    <v>9147</v>
    <v>9148</v>
    <v>9150</v>
    <v>9151</v>
    <v>9152</v>
    <v>Blue Springs</v>
    <v>9153</v>
    <v>11</v>
    <v>Blue Springs</v>
    <v>mdp/vdpid/5095887366338379777</v>
  </rv>
  <rv s="0">
    <v>536870912</v>
    <v>Southaven</v>
    <v>c2eb5bb4-8256-483d-19d5-4925380dcf4d</v>
    <v>en-US</v>
    <v>Map</v>
  </rv>
  <rv s="0">
    <v>536870912</v>
    <v>DeSoto County</v>
    <v>792a551c-b66a-b3cb-c4a6-338c16ed75f7</v>
    <v>en-US</v>
    <v>Map</v>
  </rv>
  <rv s="1">
    <fb>88.059595751399996</fb>
    <v>10</v>
  </rv>
  <rv s="2">
    <v>887</v>
    <v>8</v>
    <v>5692</v>
    <v>0</v>
    <v>Image of Southaven</v>
  </rv>
  <rv s="1">
    <fb>34.991864</fb>
    <v>12</v>
  </rv>
  <rv s="3">
    <v>710</v>
  </rv>
  <rv s="4">
    <v>https://www.bing.com/search?q=southaven+mississippi&amp;form=skydnc</v>
    <v>Learn more on Bing</v>
  </rv>
  <rv s="1">
    <fb>-90.007965999999996</fb>
    <v>12</v>
  </rv>
  <rv s="1">
    <fb>54944</fb>
    <v>10</v>
  </rv>
  <rv s="5">
    <v>#VALUE!</v>
    <v>en-US</v>
    <v>c2eb5bb4-8256-483d-19d5-4925380dcf4d</v>
    <v>536870912</v>
    <v>1</v>
    <v>5691</v>
    <v>4</v>
    <v>Southaven</v>
    <v>20</v>
    <v>21</v>
    <v>Map</v>
    <v>8</v>
    <v>9</v>
    <v>1453</v>
    <v>9156</v>
    <v>9157</v>
    <v>4</v>
    <v>Southaven is a city in DeSoto County, Mississippi, United States. It is a principal city in Greater Memphis. The 2010 census reported a population of 48,982, making Southaven the third-largest city in Mississippi and the second most populous suburb of Memphis. Southaven is traversed from north to south by the I-55/I-69 freeway. The city's name derives from the fact that Southaven is located south of Whitehaven, a neighborhood in Memphis.</v>
    <v>9158</v>
    <v>9159</v>
    <v>9160</v>
    <v>9161</v>
    <v>9162</v>
    <v>Southaven</v>
    <v>9163</v>
    <v>11</v>
    <v>Southaven</v>
    <v>mdp/vdpid/5482292989369778177</v>
  </rv>
  <rv s="0">
    <v>536870912</v>
    <v>Tinley Park</v>
    <v>74f91490-90a9-be27-4506-111c3323dab1</v>
    <v>en-US</v>
    <v>Map</v>
  </rv>
  <rv s="1">
    <fb>41.75</fb>
    <v>10</v>
  </rv>
  <rv s="2">
    <v>888</v>
    <v>8</v>
    <v>5699</v>
    <v>0</v>
    <v>Image of Tinley Park</v>
  </rv>
  <rv s="1">
    <fb>41.573889000000001</fb>
    <v>12</v>
  </rv>
  <rv s="3">
    <v>711</v>
  </rv>
  <rv s="4">
    <v>https://www.bing.com/search?q=tinley+park+illinois&amp;form=skydnc</v>
    <v>Learn more on Bing</v>
  </rv>
  <rv s="1">
    <fb>-87.803888999999998</fb>
    <v>12</v>
  </rv>
  <rv s="1">
    <fb>56204</fb>
    <v>10</v>
  </rv>
  <rv s="5">
    <v>#VALUE!</v>
    <v>en-US</v>
    <v>74f91490-90a9-be27-4506-111c3323dab1</v>
    <v>536870912</v>
    <v>1</v>
    <v>5698</v>
    <v>4</v>
    <v>Tinley Park</v>
    <v>20</v>
    <v>21</v>
    <v>Map</v>
    <v>8</v>
    <v>9</v>
    <v>702</v>
    <v>757</v>
    <v>9166</v>
    <v>4</v>
    <v>Tinley Park is a village located in Cook County, Illinois, United States, with a small portion in Will County. The population was 56,703 at the 2010 census. It is one of the fastest growing suburbs southwest of Chicago. In 2009, Tinley Park was selected by BusinessWeek as the best place to raise a family in America. In 2017, Tinley Park was listed as one of the 50 safest cities in America.</v>
    <v>9167</v>
    <v>9168</v>
    <v>9169</v>
    <v>9170</v>
    <v>9171</v>
    <v>Tinley Park</v>
    <v>9172</v>
    <v>11</v>
    <v>Tinley Park</v>
    <v>mdp/vdpid/5477701802692444161</v>
  </rv>
  <rv s="0">
    <v>536870912</v>
    <v>Diamond Bar</v>
    <v>a8c0f90d-6daf-c301-a7be-c16fda9fe335</v>
    <v>en-US</v>
    <v>Map</v>
  </rv>
  <rv s="1">
    <fb>38.552</fb>
    <v>10</v>
  </rv>
  <rv s="2">
    <v>889</v>
    <v>8</v>
    <v>5706</v>
    <v>0</v>
    <v>Image of Diamond Bar</v>
  </rv>
  <rv s="1">
    <fb>34.001666999999998</fb>
    <v>12</v>
  </rv>
  <rv s="4">
    <v>https://www.bing.com/search?q=diamond+bar+california&amp;form=skydnc</v>
    <v>Learn more on Bing</v>
  </rv>
  <rv s="1">
    <fb>-117.82083299999999</fb>
    <v>12</v>
  </rv>
  <rv s="1">
    <fb>56275</fb>
    <v>10</v>
  </rv>
  <rv s="9">
    <v>#VALUE!</v>
    <v>en-US</v>
    <v>a8c0f90d-6daf-c301-a7be-c16fda9fe335</v>
    <v>536870912</v>
    <v>1</v>
    <v>5705</v>
    <v>75</v>
    <v>Diamond Bar</v>
    <v>20</v>
    <v>21</v>
    <v>Map</v>
    <v>8</v>
    <v>9</v>
    <v>298</v>
    <v>299</v>
    <v>9175</v>
    <v>4</v>
    <v>Diamond Bar is a city in eastern Los Angeles County, California, United States. As of the 2010 census it had a population of 55,544, and in 2019 the population was estimated to be 55,720. It is named after the "diamond over a bar" branding iron registered in 1918 by ranch owner Frederick E. Lewis. The city features a public Los Angeles County golf course. It is also home to the Diamond Bar Country Estates, a private guarded community.</v>
    <v>9176</v>
    <v>9177</v>
    <v>9178</v>
    <v>9179</v>
    <v>Diamond Bar</v>
    <v>9180</v>
    <v>307</v>
    <v>Diamond Bar</v>
    <v>mdp/vdpid/5061293421608566785</v>
  </rv>
  <rv s="0">
    <v>536870912</v>
    <v>New Brunswick</v>
    <v>818954c2-db08-9813-a6df-bb756ddd1365</v>
    <v>en-US</v>
    <v>Map</v>
  </rv>
  <rv s="0">
    <v>536870912</v>
    <v>Middlesex County</v>
    <v>9b7c9e09-71c3-9ed5-4f96-e166f82736fe</v>
    <v>en-US</v>
    <v>Map</v>
  </rv>
  <rv s="1">
    <fb>14.994999999999999</fb>
    <v>10</v>
  </rv>
  <rv s="2">
    <v>890</v>
    <v>8</v>
    <v>5712</v>
    <v>0</v>
    <v>Image of New Brunswick</v>
  </rv>
  <rv s="1">
    <fb>40.486677999999998</fb>
    <v>12</v>
  </rv>
  <rv s="0">
    <v>805306368</v>
    <v>James M. Cahill (Mayor)</v>
    <v>0457c6e1-269a-a61d-8477-bfe498ed86b5</v>
    <v>en-US</v>
    <v>Generic</v>
  </rv>
  <rv s="3">
    <v>712</v>
  </rv>
  <rv s="4">
    <v>https://www.bing.com/search?q=new+brunswick+new+jersey&amp;form=skydnc</v>
    <v>Learn more on Bing</v>
  </rv>
  <rv s="1">
    <fb>-74.444413999999995</fb>
    <v>12</v>
  </rv>
  <rv s="1">
    <fb>56100</fb>
    <v>10</v>
  </rv>
  <rv s="5">
    <v>#VALUE!</v>
    <v>en-US</v>
    <v>818954c2-db08-9813-a6df-bb756ddd1365</v>
    <v>536870912</v>
    <v>1</v>
    <v>5711</v>
    <v>4</v>
    <v>New Brunswick</v>
    <v>20</v>
    <v>21</v>
    <v>Map</v>
    <v>8</v>
    <v>9</v>
    <v>1679</v>
    <v>9183</v>
    <v>9184</v>
    <v>4</v>
    <v>New Brunswick is a city in Middlesex County, New Jersey, United States. The city is the county seat of Middlesex County, and is the home of Rutgers University. The city is both a regional commercial hub for the Central New Jersey region and a prominent and growing commuter town for residents commuting to New York City within the New York metropolitan area. New Brunswick is on the Northeast Corridor rail line, 27 miles southwest of Manhattan. The city is located on the southern banks of the Raritan River in the Raritan Valley region.</v>
    <v>9185</v>
    <v>9186</v>
    <v>9188</v>
    <v>9189</v>
    <v>9190</v>
    <v>New Brunswick</v>
    <v>9191</v>
    <v>599</v>
    <v>New Brunswick</v>
    <v>mdp/vdpid/5487501687285350401</v>
  </rv>
  <rv s="0">
    <v>536870912</v>
    <v>Lenexa</v>
    <v>c001b60d-f6bb-4dd8-8ca9-c2e69c748f01</v>
    <v>en-US</v>
    <v>Map</v>
  </rv>
  <rv s="2">
    <v>891</v>
    <v>8</v>
    <v>5719</v>
    <v>0</v>
    <v>Image of Lenexa</v>
  </rv>
  <rv s="1">
    <fb>38.964722000000002</fb>
    <v>12</v>
  </rv>
  <rv s="3">
    <v>713</v>
  </rv>
  <rv s="4">
    <v>https://www.bing.com/search?q=lenexa+kansas&amp;form=skydnc</v>
    <v>Learn more on Bing</v>
  </rv>
  <rv s="1">
    <fb>-94.759444000000002</fb>
    <v>12</v>
  </rv>
  <rv s="1">
    <fb>55294</fb>
    <v>10</v>
  </rv>
  <rv s="5">
    <v>#VALUE!</v>
    <v>en-US</v>
    <v>c001b60d-f6bb-4dd8-8ca9-c2e69c748f01</v>
    <v>536870912</v>
    <v>1</v>
    <v>5718</v>
    <v>4</v>
    <v>Lenexa</v>
    <v>20</v>
    <v>21</v>
    <v>Map</v>
    <v>8</v>
    <v>9</v>
    <v>902</v>
    <v>4241</v>
    <v>8298</v>
    <v>4</v>
    <v>Lenexa is a city in Johnson County, Kansas, United States. It is the 8th most populated city in the Kansas City Metropolitan Area. As of the 2010 census, the population was 48,190 with a 2019 estimate of 55,625; growing by 15.4%. It is the birthplace of Garmin, the regional headquarters of Kiewit Construction and the former headquarters of Applebee’s It is bordered by the cities of Shawnee to the north, Overland Park to the east, De Soto to the west and Olathe to the south.</v>
    <v>9194</v>
    <v>9195</v>
    <v>9196</v>
    <v>9197</v>
    <v>9198</v>
    <v>Lenexa</v>
    <v>9199</v>
    <v>11</v>
    <v>Lenexa</v>
    <v>mdp/vdpid/5095878253457965057</v>
  </rv>
  <rv s="0">
    <v>536870912</v>
    <v>Brookhaven, Georgia</v>
    <v>dbd65ef5-9518-4d19-b58e-86ca3920a66f</v>
    <v>en-US</v>
    <v>Map</v>
  </rv>
  <rv s="1">
    <fb>30.58</fb>
    <v>10</v>
  </rv>
  <rv s="2">
    <v>892</v>
    <v>8</v>
    <v>5724</v>
    <v>0</v>
    <v>Image of Brookhaven, Georgia</v>
  </rv>
  <rv s="1">
    <fb>33.859166999999999</fb>
    <v>12</v>
  </rv>
  <rv s="3">
    <v>714</v>
  </rv>
  <rv s="4">
    <v>https://www.bing.com/search?q=brookhaven%2c+georgia&amp;form=skydnc</v>
    <v>Learn more on Bing</v>
  </rv>
  <rv s="1">
    <fb>-84.338888999999995</fb>
    <v>12</v>
  </rv>
  <rv s="1">
    <fb>54145</fb>
    <v>10</v>
  </rv>
  <rv s="5">
    <v>#VALUE!</v>
    <v>en-US</v>
    <v>dbd65ef5-9518-4d19-b58e-86ca3920a66f</v>
    <v>536870912</v>
    <v>1</v>
    <v>5723</v>
    <v>4</v>
    <v>Brookhaven, Georgia</v>
    <v>20</v>
    <v>21</v>
    <v>Map</v>
    <v>8</v>
    <v>9</v>
    <v>3400</v>
    <v>3422</v>
    <v>9202</v>
    <v>4</v>
    <v>Brookhaven is a city in the northeastern suburbs of Atlanta that is located in western DeKalb County, Georgia, United States, directly northeast of Atlanta. On July 31, 2012, Brookhaven was approved in a referendum to become DeKalb County's 11th city. Incorporation officially took place on December 17, 2012, on which date municipal operations commenced. With a population of around 55,554 as of 2019, it is the largest city in DeKalb County. The new city stretches over 12 square miles.</v>
    <v>9203</v>
    <v>9204</v>
    <v>9205</v>
    <v>9206</v>
    <v>9207</v>
    <v>Brookhaven, Georgia</v>
    <v>9208</v>
    <v>599</v>
    <v>Brookhaven, Georgia</v>
    <v>mdp/vdpid/5484632622992719873</v>
  </rv>
  <rv s="0">
    <v>536870912</v>
    <v>Novato</v>
    <v>4695d28f-a930-9fb9-c58c-9b533a7e5f86</v>
    <v>en-US</v>
    <v>Map</v>
  </rv>
  <rv s="1">
    <fb>72.406999999999996</fb>
    <v>10</v>
  </rv>
  <rv s="2">
    <v>893</v>
    <v>8</v>
    <v>5731</v>
    <v>0</v>
    <v>Image of Novato</v>
  </rv>
  <rv s="1">
    <fb>38.107500000000002</fb>
    <v>12</v>
  </rv>
  <rv s="3">
    <v>715</v>
  </rv>
  <rv s="4">
    <v>https://www.bing.com/search?q=novato+california&amp;form=skydnc</v>
    <v>Learn more on Bing</v>
  </rv>
  <rv s="1">
    <fb>-122.569722</fb>
    <v>12</v>
  </rv>
  <rv s="1">
    <fb>55655</fb>
    <v>10</v>
  </rv>
  <rv s="5">
    <v>#VALUE!</v>
    <v>en-US</v>
    <v>4695d28f-a930-9fb9-c58c-9b533a7e5f86</v>
    <v>536870912</v>
    <v>1</v>
    <v>5730</v>
    <v>4</v>
    <v>Novato</v>
    <v>20</v>
    <v>21</v>
    <v>Map</v>
    <v>8</v>
    <v>9</v>
    <v>298</v>
    <v>8897</v>
    <v>9211</v>
    <v>4</v>
    <v>Novato is a city in northern Marin County, in the North Bay region of the San Francisco Bay Area, in the U.S. state of California. At the 2010 census, its population was 51,904. Novato is located about 10 miles northwest of San Rafael and about 30 miles north of San Francisco on U.S. 101. Novato has been called one of the best places to live in the U.S.</v>
    <v>9212</v>
    <v>9213</v>
    <v>9214</v>
    <v>9215</v>
    <v>9216</v>
    <v>Novato</v>
    <v>9217</v>
    <v>307</v>
    <v>Novato</v>
    <v>mdp/vdpid/5057679396412850177</v>
  </rv>
  <rv s="0">
    <v>536870912</v>
    <v>Tigard</v>
    <v>1b3a6391-52c2-a5b0-7270-37466c2da540</v>
    <v>en-US</v>
    <v>Map</v>
  </rv>
  <rv s="1">
    <fb>30.59</fb>
    <v>10</v>
  </rv>
  <rv s="2">
    <v>894</v>
    <v>8</v>
    <v>5737</v>
    <v>0</v>
    <v>Image of Tigard</v>
  </rv>
  <rv s="1">
    <fb>45.426437999999997</fb>
    <v>12</v>
  </rv>
  <rv s="3">
    <v>716</v>
  </rv>
  <rv s="4">
    <v>https://www.bing.com/search?q=tigard+oregon&amp;form=skydnc</v>
    <v>Learn more on Bing</v>
  </rv>
  <rv s="1">
    <fb>-122.766201</fb>
    <v>12</v>
  </rv>
  <rv s="1">
    <fb>54758</fb>
    <v>10</v>
  </rv>
  <rv s="5">
    <v>#VALUE!</v>
    <v>en-US</v>
    <v>1b3a6391-52c2-a5b0-7270-37466c2da540</v>
    <v>536870912</v>
    <v>1</v>
    <v>5736</v>
    <v>4</v>
    <v>Tigard</v>
    <v>20</v>
    <v>21</v>
    <v>Map</v>
    <v>8</v>
    <v>9</v>
    <v>3296</v>
    <v>5602</v>
    <v>9220</v>
    <v>4</v>
    <v>Tigard is a city in Washington County, Oregon, United States. The population was 48,035 at the 2010 census. As of 2007, Tigard was the state's 12th largest city. Incorporated in 1961, the city is located south of Beaverton and north of Tualatin, and is part of the Portland metropolitan area. Interstate 5 and Oregon Route 217 are the main freeways in the city, with Oregon Route 99W and Oregon Route 210 serving as other major highways. Public transit service is provided by TriMet, via several bus routes and the WES Commuter Rail line.</v>
    <v>9221</v>
    <v>9222</v>
    <v>9223</v>
    <v>9224</v>
    <v>9225</v>
    <v>Tigard</v>
    <v>9226</v>
    <v>307</v>
    <v>Tigard</v>
    <v>mdp/vdpid/4860905192268234753</v>
  </rv>
  <rv s="0">
    <v>536870912</v>
    <v>Highland</v>
    <v>bc875094-2df2-11fb-baa6-ade28905343b</v>
    <v>en-US</v>
    <v>Map</v>
  </rv>
  <rv s="1">
    <fb>48.923999999999999</fb>
    <v>10</v>
  </rv>
  <rv s="2">
    <v>895</v>
    <v>8</v>
    <v>5742</v>
    <v>0</v>
    <v>Image of Highland</v>
  </rv>
  <rv s="1">
    <fb>34.128332999999998</fb>
    <v>12</v>
  </rv>
  <rv s="4">
    <v>https://www.bing.com/search?q=highland+california&amp;form=skydnc</v>
    <v>Learn more on Bing</v>
  </rv>
  <rv s="1">
    <fb>-117.208611</fb>
    <v>12</v>
  </rv>
  <rv s="1">
    <fb>55406</fb>
    <v>10</v>
  </rv>
  <rv s="9">
    <v>#VALUE!</v>
    <v>en-US</v>
    <v>bc875094-2df2-11fb-baa6-ade28905343b</v>
    <v>536870912</v>
    <v>1</v>
    <v>5741</v>
    <v>75</v>
    <v>Highland</v>
    <v>20</v>
    <v>21</v>
    <v>Map</v>
    <v>8</v>
    <v>9</v>
    <v>298</v>
    <v>3994</v>
    <v>9229</v>
    <v>4</v>
    <v>Highland is a city in San Bernardino County, California, United States. The population in 2010 was 53,104, up from 44,605 at the 2000 census. The term Highland also refers to a geographical area of the city of San Bernardino, and parts of unincorporated San Bernardino County. Highland is generally divided into two regions, East Highland and Highland</v>
    <v>9230</v>
    <v>9231</v>
    <v>9232</v>
    <v>9233</v>
    <v>Highland</v>
    <v>9234</v>
    <v>307</v>
    <v>Highland</v>
    <v>mdp/vdpid/5061315204038524929</v>
  </rv>
  <rv s="0">
    <v>536870912</v>
    <v>Fountain Valley</v>
    <v>f4a07618-c0c3-caf7-269e-dfb73bebbc12</v>
    <v>en-US</v>
    <v>Map</v>
  </rv>
  <rv s="1">
    <fb>23.390999999999998</fb>
    <v>10</v>
  </rv>
  <rv s="2">
    <v>896</v>
    <v>8</v>
    <v>5748</v>
    <v>0</v>
    <v>Image of Fountain Valley</v>
  </rv>
  <rv s="1">
    <fb>33.710735</fb>
    <v>12</v>
  </rv>
  <rv s="4">
    <v>https://www.bing.com/search?q=fountain+valley+california&amp;form=skydnc</v>
    <v>Learn more on Bing</v>
  </rv>
  <rv s="1">
    <fb>-117.945728</fb>
    <v>12</v>
  </rv>
  <rv s="1">
    <fb>55814</fb>
    <v>10</v>
  </rv>
  <rv s="9">
    <v>#VALUE!</v>
    <v>en-US</v>
    <v>f4a07618-c0c3-caf7-269e-dfb73bebbc12</v>
    <v>536870912</v>
    <v>1</v>
    <v>5747</v>
    <v>75</v>
    <v>Fountain Valley</v>
    <v>6</v>
    <v>7</v>
    <v>Map</v>
    <v>8</v>
    <v>9</v>
    <v>298</v>
    <v>3620</v>
    <v>9237</v>
    <v>4</v>
    <v>Fountain Valley is a suburban city in Orange County, California. The population was 55,313 at the 2010 census. A classic commuter town, Fountain Valley is an upper middle-class residential area.</v>
    <v>9238</v>
    <v>9239</v>
    <v>9240</v>
    <v>9241</v>
    <v>Fountain Valley</v>
    <v>9242</v>
    <v>307</v>
    <v>Fountain Valley</v>
    <v>mdp/vdpid/5073305795051913217</v>
  </rv>
  <rv s="0">
    <v>536870912</v>
    <v>Dearborn Heights</v>
    <v>107d7c7c-4443-ffa2-ef53-6de2d0209eea</v>
    <v>en-US</v>
    <v>Map</v>
  </rv>
  <rv s="1">
    <fb>30.43</fb>
    <v>10</v>
  </rv>
  <rv s="2">
    <v>897</v>
    <v>8</v>
    <v>5754</v>
    <v>0</v>
    <v>Image of Dearborn Heights</v>
  </rv>
  <rv s="1">
    <fb>42.329721999999997</fb>
    <v>12</v>
  </rv>
  <rv s="3">
    <v>717</v>
  </rv>
  <rv s="4">
    <v>https://www.bing.com/search?q=dearborn+heights+michigan&amp;form=skydnc</v>
    <v>Learn more on Bing</v>
  </rv>
  <rv s="1">
    <fb>-83.28</fb>
    <v>12</v>
  </rv>
  <rv s="1">
    <fb>55616</fb>
    <v>10</v>
  </rv>
  <rv s="5">
    <v>#VALUE!</v>
    <v>en-US</v>
    <v>107d7c7c-4443-ffa2-ef53-6de2d0209eea</v>
    <v>536870912</v>
    <v>1</v>
    <v>5753</v>
    <v>4</v>
    <v>Dearborn Heights</v>
    <v>6</v>
    <v>7</v>
    <v>Map</v>
    <v>8</v>
    <v>9</v>
    <v>1318</v>
    <v>1319</v>
    <v>9245</v>
    <v>4</v>
    <v>Dearborn Heights is a city in Wayne County in the U.S. state of Michigan. The population was 57,774 at the 2010 census. Dearborn Heights is part of the Detroit metropolitan area, and is considered a bedroom community.</v>
    <v>9246</v>
    <v>9247</v>
    <v>9248</v>
    <v>9249</v>
    <v>9250</v>
    <v>Dearborn Heights</v>
    <v>9251</v>
    <v>599</v>
    <v>Dearborn Heights</v>
    <v>mdp/vdpid/5479046887296204801</v>
  </rv>
  <rv s="0">
    <v>536870912</v>
    <v>Albany</v>
    <v>35319002-e668-c0f5-acf7-dbda9ca031ee</v>
    <v>en-US</v>
    <v>Map</v>
  </rv>
  <rv s="0">
    <v>536870912</v>
    <v>Linn County</v>
    <v>77c106fc-171b-090c-4a82-05ec0bb81eed</v>
    <v>en-US</v>
    <v>Map</v>
  </rv>
  <rv s="1">
    <fb>45.97</fb>
    <v>10</v>
  </rv>
  <rv s="2">
    <v>898</v>
    <v>8</v>
    <v>5761</v>
    <v>0</v>
    <v>Image of Albany</v>
  </rv>
  <rv s="1">
    <fb>44.630277999999997</fb>
    <v>12</v>
  </rv>
  <rv s="3">
    <v>718</v>
  </rv>
  <rv s="4">
    <v>https://www.bing.com/search?q=albany+oregon&amp;form=skydnc</v>
    <v>Learn more on Bing</v>
  </rv>
  <rv s="1">
    <fb>-123.09611099999999</fb>
    <v>12</v>
  </rv>
  <rv s="1">
    <fb>54453</fb>
    <v>10</v>
  </rv>
  <rv s="5">
    <v>#VALUE!</v>
    <v>en-US</v>
    <v>35319002-e668-c0f5-acf7-dbda9ca031ee</v>
    <v>536870912</v>
    <v>1</v>
    <v>5760</v>
    <v>4</v>
    <v>Albany</v>
    <v>20</v>
    <v>21</v>
    <v>Map</v>
    <v>8</v>
    <v>9</v>
    <v>3296</v>
    <v>9254</v>
    <v>9255</v>
    <v>4</v>
    <v>Albany is the county seat of Linn County, and the 11th largest city in the U.S. state of Oregon. Albany is located in the Willamette Valley at the confluence of the Calapooia River and the Willamette River in both Linn and Benton counties, just east of Corvallis and south of Salem. It is predominantly a farming and manufacturing city that settlers founded around 1848. As of the 2010 United States Census, the population of Albany was 50,158. Its population was estimated by the Portland Research Center to be 55,338 in 2019.</v>
    <v>9256</v>
    <v>9257</v>
    <v>9258</v>
    <v>9259</v>
    <v>9260</v>
    <v>Albany</v>
    <v>9261</v>
    <v>307</v>
    <v>Albany</v>
    <v>mdp/vdpid/5053067981412630529</v>
  </rv>
  <rv s="0">
    <v>536870912</v>
    <v>Grapevine</v>
    <v>485df9b6-1181-4472-a26a-8f2ac0ede568</v>
    <v>en-US</v>
    <v>Map</v>
  </rv>
  <rv s="1">
    <fb>92.980573161099997</fb>
    <v>10</v>
  </rv>
  <rv s="2">
    <v>899</v>
    <v>8</v>
    <v>5767</v>
    <v>0</v>
    <v>Image of Grapevine</v>
  </rv>
  <rv s="1">
    <fb>32.935000000000002</fb>
    <v>12</v>
  </rv>
  <rv s="3">
    <v>719</v>
  </rv>
  <rv s="4">
    <v>https://www.bing.com/search?q=grapevine+texas&amp;form=skydnc</v>
    <v>Learn more on Bing</v>
  </rv>
  <rv s="1">
    <fb>-97.085832999999994</fb>
    <v>12</v>
  </rv>
  <rv s="1">
    <fb>53976</fb>
    <v>10</v>
  </rv>
  <rv s="5">
    <v>#VALUE!</v>
    <v>en-US</v>
    <v>485df9b6-1181-4472-a26a-8f2ac0ede568</v>
    <v>536870912</v>
    <v>1</v>
    <v>5766</v>
    <v>4</v>
    <v>Grapevine</v>
    <v>20</v>
    <v>21</v>
    <v>Map</v>
    <v>8</v>
    <v>9</v>
    <v>2272</v>
    <v>3118</v>
    <v>9264</v>
    <v>4</v>
    <v>Grapevine is a city and suburb of Dallas and Fort Worth located in northeast Tarrant County, Texas, United States, with minor portions extending into Dallas County and Denton County. The city is located in the Mid-Cities suburban region between Dallas and Fort Worth and includes a larger portion of Dallas/Fort Worth International Airport than other cities.</v>
    <v>9265</v>
    <v>9266</v>
    <v>9267</v>
    <v>9268</v>
    <v>9269</v>
    <v>Grapevine</v>
    <v>9270</v>
    <v>11</v>
    <v>Grapevine</v>
    <v>mdp/vdpid/5107763183678914561</v>
  </rv>
  <rv s="0">
    <v>536870912</v>
    <v>Apple Valley</v>
    <v>049f2870-f137-3e14-54b6-f027ed185f7a</v>
    <v>en-US</v>
    <v>Map</v>
  </rv>
  <rv s="1">
    <fb>45.51</fb>
    <v>10</v>
  </rv>
  <rv s="2">
    <v>900</v>
    <v>8</v>
    <v>5773</v>
    <v>0</v>
    <v>Image of Apple Valley</v>
  </rv>
  <rv s="1">
    <fb>44.731943999999999</fb>
    <v>12</v>
  </rv>
  <rv s="3">
    <v>720</v>
  </rv>
  <rv s="4">
    <v>https://www.bing.com/search?q=apple+valley+minnesota&amp;form=skydnc</v>
    <v>Learn more on Bing</v>
  </rv>
  <rv s="1">
    <fb>-93.217500000000001</fb>
    <v>12</v>
  </rv>
  <rv s="1">
    <fb>54121</fb>
    <v>10</v>
  </rv>
  <rv s="5">
    <v>#VALUE!</v>
    <v>en-US</v>
    <v>049f2870-f137-3e14-54b6-f027ed185f7a</v>
    <v>536870912</v>
    <v>1</v>
    <v>5772</v>
    <v>4</v>
    <v>Apple Valley</v>
    <v>20</v>
    <v>21</v>
    <v>Map</v>
    <v>8</v>
    <v>9</v>
    <v>1374</v>
    <v>7940</v>
    <v>9273</v>
    <v>4</v>
    <v>Apple Valley is a city in northwestern Dakota County in the State of Minnesota, and a suburb of the Twin Cities. The city's population in 2019 was 55,135 making it the 17th most populous city in Minnesota. In 2013, Money Magazine named Apple Valley the 17th best place to live in the United States, up from 20th in 2010, 24th in 2008 and 28th in 2007.</v>
    <v>9274</v>
    <v>9275</v>
    <v>9276</v>
    <v>9277</v>
    <v>9278</v>
    <v>Apple Valley</v>
    <v>9279</v>
    <v>11</v>
    <v>Apple Valley</v>
    <v>mdp/vdpid/5091502848319946753</v>
  </rv>
  <rv s="0">
    <v>536870912</v>
    <v>Chicopee</v>
    <v>bd702f78-7f7a-68dd-b2e1-c897e3bae649</v>
    <v>en-US</v>
    <v>Map</v>
  </rv>
  <rv s="2">
    <v>901</v>
    <v>8</v>
    <v>5779</v>
    <v>0</v>
    <v>Image of Chicopee</v>
  </rv>
  <rv s="1">
    <fb>42.148611000000002</fb>
    <v>12</v>
  </rv>
  <rv s="3">
    <v>721</v>
  </rv>
  <rv s="4">
    <v>https://www.bing.com/search?q=chicopee+massachusetts&amp;form=skydnc</v>
    <v>Learn more on Bing</v>
  </rv>
  <rv s="1">
    <fb>-72.608333000000002</fb>
    <v>12</v>
  </rv>
  <rv s="1">
    <fb>55582</fb>
    <v>10</v>
  </rv>
  <rv s="5">
    <v>#VALUE!</v>
    <v>en-US</v>
    <v>bd702f78-7f7a-68dd-b2e1-c897e3bae649</v>
    <v>536870912</v>
    <v>1</v>
    <v>5778</v>
    <v>4</v>
    <v>Chicopee</v>
    <v>20</v>
    <v>21</v>
    <v>Map</v>
    <v>8</v>
    <v>9</v>
    <v>3263</v>
    <v>4602</v>
    <v>7242</v>
    <v>4</v>
    <v>Chicopee is a city located on the Connecticut River in Hampden County, Massachusetts, United States. As of the 2010 census, the city had a population of 55,298, making it the second-largest city in Western Massachusetts after Springfield. As of 2019, the estimated population was 55,126. Chicopee is part of the Springfield, Massachusetts Metropolitan Statistical Area. The communities of Chicopee Center, Chicopee Falls, Willimansett, Fairview, Aldenville, Burnett Road, Smith Highlands and Westover are located within the city.</v>
    <v>9282</v>
    <v>9283</v>
    <v>9284</v>
    <v>9285</v>
    <v>9286</v>
    <v>Chicopee</v>
    <v>9287</v>
    <v>599</v>
    <v>Chicopee</v>
    <v>mdp/vdpid/5488773303722049537</v>
  </rv>
  <rv s="0">
    <v>536870912</v>
    <v>Hempstead</v>
    <v>c30cc31c-abbd-0c72-659a-e0276c6e6849</v>
    <v>en-US</v>
    <v>Map</v>
  </rv>
  <rv s="0">
    <v>536870912</v>
    <v>Nassau County</v>
    <v>26432893-e059-72d3-2bd0-10f2d7f40d89</v>
    <v>en-US</v>
    <v>Map</v>
  </rv>
  <rv s="1">
    <fb>9.5299999999999994</fb>
    <v>10</v>
  </rv>
  <rv s="2">
    <v>902</v>
    <v>8</v>
    <v>5784</v>
    <v>0</v>
    <v>Image of Hempstead</v>
  </rv>
  <rv s="1">
    <fb>40.704721999999997</fb>
    <v>12</v>
  </rv>
  <rv s="3">
    <v>722</v>
  </rv>
  <rv s="4">
    <v>https://www.bing.com/search?q=hempstead+village+new+york&amp;form=skydnc</v>
    <v>Learn more on Bing</v>
  </rv>
  <rv s="1">
    <fb>-73.617221999999998</fb>
    <v>12</v>
  </rv>
  <rv s="1">
    <fb>55255</fb>
    <v>10</v>
  </rv>
  <rv s="5">
    <v>#VALUE!</v>
    <v>en-US</v>
    <v>c30cc31c-abbd-0c72-659a-e0276c6e6849</v>
    <v>536870912</v>
    <v>1</v>
    <v>5783</v>
    <v>4</v>
    <v>Hempstead</v>
    <v>20</v>
    <v>21</v>
    <v>Map</v>
    <v>8</v>
    <v>9</v>
    <v>2768</v>
    <v>9290</v>
    <v>9291</v>
    <v>4</v>
    <v>The Incorporated Village of Hempstead is located in the Town of Hempstead, Nassau County, New York, United States. The population was 53,891 at the 2010 census, but by 2019 had reached 55,113 according to the U.S. Census Bureau estimate. It is the most densely populated village in New York. Hempstead Village is the site of the seventeenth-century "town spot" from which English and Dutch settlers developed the Town of Hempstead, the Town of North Hempstead, and ultimately Nassau County.</v>
    <v>9292</v>
    <v>9293</v>
    <v>9294</v>
    <v>9295</v>
    <v>9296</v>
    <v>Hempstead</v>
    <v>9297</v>
    <v>599</v>
    <v>Hempstead</v>
    <v>mdp/vdpid/5487532508574646274</v>
  </rv>
  <rv s="0">
    <v>536870912</v>
    <v>Oak Lawn</v>
    <v>efa538c5-f2e1-a870-b19e-57115c110855</v>
    <v>en-US</v>
    <v>Map</v>
  </rv>
  <rv s="1">
    <fb>22.196198105579501</fb>
    <v>10</v>
  </rv>
  <rv s="2">
    <v>903</v>
    <v>8</v>
    <v>5789</v>
    <v>0</v>
    <v>Image of Oak Lawn</v>
  </rv>
  <rv s="1">
    <fb>41.719979000000002</fb>
    <v>12</v>
  </rv>
  <rv s="3">
    <v>723</v>
  </rv>
  <rv s="4">
    <v>https://www.bing.com/search?q=oak+lawn+illinois&amp;form=skydnc</v>
    <v>Learn more on Bing</v>
  </rv>
  <rv s="1">
    <fb>-87.750562000000002</fb>
    <v>12</v>
  </rv>
  <rv s="1">
    <fb>55511</fb>
    <v>10</v>
  </rv>
  <rv s="5">
    <v>#VALUE!</v>
    <v>en-US</v>
    <v>efa538c5-f2e1-a870-b19e-57115c110855</v>
    <v>536870912</v>
    <v>1</v>
    <v>5788</v>
    <v>4</v>
    <v>Oak Lawn</v>
    <v>20</v>
    <v>21</v>
    <v>Map</v>
    <v>8</v>
    <v>9</v>
    <v>702</v>
    <v>757</v>
    <v>9300</v>
    <v>4</v>
    <v>Oak Lawn is a village in Cook County, Illinois, United States. The population was 56,690 at the 2010 census. Oak Lawn is a suburb of Chicago, located southwest of the city. It shares borders with the city in two areas but is surrounded mostly by other suburbs.</v>
    <v>9301</v>
    <v>9302</v>
    <v>9303</v>
    <v>9304</v>
    <v>9305</v>
    <v>Oak Lawn</v>
    <v>9306</v>
    <v>11</v>
    <v>Oak Lawn</v>
    <v>mdp/vdpid/5477698446829813761</v>
  </rv>
  <rv s="0">
    <v>536870912</v>
    <v>Cathedral City</v>
    <v>a2fba59e-e427-58f4-f26e-cc34870b9b45</v>
    <v>en-US</v>
    <v>Map</v>
  </rv>
  <rv s="1">
    <fb>56.348999999999997</fb>
    <v>10</v>
  </rv>
  <rv s="2">
    <v>904</v>
    <v>8</v>
    <v>5795</v>
    <v>0</v>
    <v>Image of Cathedral City</v>
  </rv>
  <rv s="1">
    <fb>33.779722</fb>
    <v>12</v>
  </rv>
  <rv s="3">
    <v>724</v>
  </rv>
  <rv s="4">
    <v>https://www.bing.com/search?q=cathedral+city+california&amp;form=skydnc</v>
    <v>Learn more on Bing</v>
  </rv>
  <rv s="1">
    <fb>-116.465278</fb>
    <v>12</v>
  </rv>
  <rv s="1">
    <fb>54902</fb>
    <v>10</v>
  </rv>
  <rv s="5">
    <v>#VALUE!</v>
    <v>en-US</v>
    <v>a2fba59e-e427-58f4-f26e-cc34870b9b45</v>
    <v>536870912</v>
    <v>1</v>
    <v>5794</v>
    <v>4</v>
    <v>Cathedral City</v>
    <v>20</v>
    <v>21</v>
    <v>Map</v>
    <v>8</v>
    <v>9</v>
    <v>298</v>
    <v>3640</v>
    <v>9309</v>
    <v>4</v>
    <v>Cathedral City, colloquially known as "Cat City", is a desert resort city in Riverside County, California, United States, within the Colorado Desert's Coachella Valley. Situated between Palm Springs and Rancho Mirage, the city has the second largest population, after Indio, of the nine cities in the Coachella Valley. Its population was 51,200 at the 2010 census.</v>
    <v>9310</v>
    <v>9311</v>
    <v>9312</v>
    <v>9313</v>
    <v>9314</v>
    <v>Cathedral City</v>
    <v>9315</v>
    <v>307</v>
    <v>Cathedral City</v>
    <v>mdp/vdpid/5061438421684191234</v>
  </rv>
  <rv s="0">
    <v>536870912</v>
    <v>Bentonville</v>
    <v>1bb3b758-ee0b-2c99-e19f-97e2d89a32c6</v>
    <v>en-US</v>
    <v>Map</v>
  </rv>
  <rv s="1">
    <fb>81.599999999999994</fb>
    <v>10</v>
  </rv>
  <rv s="2">
    <v>905</v>
    <v>8</v>
    <v>5801</v>
    <v>0</v>
    <v>Image of Bentonville</v>
  </rv>
  <rv s="1">
    <fb>36.366667</fb>
    <v>12</v>
  </rv>
  <rv s="3">
    <v>725</v>
  </rv>
  <rv s="4">
    <v>https://www.bing.com/search?q=bentonville+arkansas&amp;form=skydnc</v>
    <v>Learn more on Bing</v>
  </rv>
  <rv s="1">
    <fb>-94.213333000000006</fb>
    <v>12</v>
  </rv>
  <rv s="1">
    <fb>51111</fb>
    <v>10</v>
  </rv>
  <rv s="5">
    <v>#VALUE!</v>
    <v>en-US</v>
    <v>1bb3b758-ee0b-2c99-e19f-97e2d89a32c6</v>
    <v>536870912</v>
    <v>1</v>
    <v>5800</v>
    <v>4</v>
    <v>Bentonville</v>
    <v>20</v>
    <v>21</v>
    <v>Map</v>
    <v>8</v>
    <v>9</v>
    <v>232</v>
    <v>7779</v>
    <v>9318</v>
    <v>4</v>
    <v>Bentonville is the ninth-largest city in Arkansas, United States and the county seat of Benton County. The city is centrally located in the county with Rogers adjacent to the east. The city is the birthplace and world headquarters of Walmart, the world's largest retailer. It is one of the four main cities in the three-county Northwest Arkansas Metropolitan Statistical Area, which is ranked 109th in terms of population in the United States with 463,204 residents in 2010, according to the United States Census Bureau. The city itself had a population of 35,301 at the 2010 Census, with an estimated population of 54,909 in 2019.</v>
    <v>9319</v>
    <v>9320</v>
    <v>9321</v>
    <v>9322</v>
    <v>9323</v>
    <v>Bentonville</v>
    <v>9324</v>
    <v>11</v>
    <v>Bentonville</v>
    <v>mdp/vdpid/5097094045000269825</v>
  </rv>
  <rv s="0">
    <v>536870912</v>
    <v>Kettering</v>
    <v>bdc7c710-3b29-21c8-9493-00f32d2e9329</v>
    <v>en-US</v>
    <v>Map</v>
  </rv>
  <rv s="1">
    <fb>48.48</fb>
    <v>10</v>
  </rv>
  <rv s="2">
    <v>906</v>
    <v>8</v>
    <v>5808</v>
    <v>0</v>
    <v>Image of Kettering</v>
  </rv>
  <rv s="1">
    <fb>39.697221999999996</fb>
    <v>12</v>
  </rv>
  <rv s="3">
    <v>726</v>
  </rv>
  <rv s="4">
    <v>https://www.bing.com/search?q=kettering+ohio&amp;form=skydnc</v>
    <v>Learn more on Bing</v>
  </rv>
  <rv s="1">
    <fb>-84.152221999999995</fb>
    <v>12</v>
  </rv>
  <rv s="1">
    <fb>55103</fb>
    <v>10</v>
  </rv>
  <rv s="5">
    <v>#VALUE!</v>
    <v>en-US</v>
    <v>bdc7c710-3b29-21c8-9493-00f32d2e9329</v>
    <v>536870912</v>
    <v>1</v>
    <v>5807</v>
    <v>4</v>
    <v>Kettering</v>
    <v>20</v>
    <v>21</v>
    <v>Map</v>
    <v>8</v>
    <v>9</v>
    <v>1929</v>
    <v>4856</v>
    <v>9327</v>
    <v>4</v>
    <v>Kettering is a city in Montgomery and Greene counties in the U.S. state of Ohio, almost entirely in Montgomery County. It is a suburb of Dayton. As of the 2010 census, the city had a population of 56,163, making it the largest suburb in the Dayton Metropolitan Statistical Area.</v>
    <v>9328</v>
    <v>9329</v>
    <v>9330</v>
    <v>9331</v>
    <v>9332</v>
    <v>Kettering</v>
    <v>9333</v>
    <v>599</v>
    <v>Kettering</v>
    <v>mdp/vdpid/5480115305692790785</v>
  </rv>
  <rv s="0">
    <v>536870912</v>
    <v>Colton</v>
    <v>459948a0-e64e-4b54-14a0-ce58824be013</v>
    <v>en-US</v>
    <v>Map</v>
  </rv>
  <rv s="1">
    <fb>41.540999999999997</fb>
    <v>10</v>
  </rv>
  <rv s="2">
    <v>907</v>
    <v>8</v>
    <v>5813</v>
    <v>0</v>
    <v>Image of Colton</v>
  </rv>
  <rv s="1">
    <fb>34.070139300000001</fb>
    <v>12</v>
  </rv>
  <rv s="3">
    <v>727</v>
  </rv>
  <rv s="4">
    <v>https://www.bing.com/search?q=colton+california&amp;form=skydnc</v>
    <v>Learn more on Bing</v>
  </rv>
  <rv s="1">
    <fb>-117.32364130000001</fb>
    <v>12</v>
  </rv>
  <rv s="1">
    <fb>54741</fb>
    <v>10</v>
  </rv>
  <rv s="5">
    <v>#VALUE!</v>
    <v>en-US</v>
    <v>459948a0-e64e-4b54-14a0-ce58824be013</v>
    <v>536870912</v>
    <v>1</v>
    <v>5812</v>
    <v>4</v>
    <v>Colton</v>
    <v>20</v>
    <v>21</v>
    <v>Map</v>
    <v>8</v>
    <v>9</v>
    <v>298</v>
    <v>3994</v>
    <v>9336</v>
    <v>4</v>
    <v>Colton is a city in San Bernardino County, California, United States. Nicknamed "Hub City", Colton is located in the Inland Empire region of the state and is a suburb of San Bernardino, approximately 4 miles south of the city’s downtown. The population of Colton is 52,154 according to the 2010 census, up from 47,662 at the 2000 census.</v>
    <v>9337</v>
    <v>9338</v>
    <v>9339</v>
    <v>9340</v>
    <v>9341</v>
    <v>Colton</v>
    <v>9342</v>
    <v>307</v>
    <v>Colton</v>
    <v>mdp/vdpid/5061325344959627265</v>
  </rv>
  <rv s="0">
    <v>536870912</v>
    <v>Anderson</v>
    <v>9b9436e6-6938-6589-c3b4-6b08dd5c375b</v>
    <v>en-US</v>
    <v>Map</v>
  </rv>
  <rv s="0">
    <v>536870912</v>
    <v>Madison County</v>
    <v>105dcb8d-550c-129e-b5ce-4d4bb7a6d4ab</v>
    <v>en-US</v>
    <v>Map</v>
  </rv>
  <rv s="1">
    <fb>107.43</fb>
    <v>10</v>
  </rv>
  <rv s="2">
    <v>908</v>
    <v>8</v>
    <v>5820</v>
    <v>0</v>
    <v>Image of Anderson</v>
  </rv>
  <rv s="1">
    <fb>40.107883999999999</fb>
    <v>12</v>
  </rv>
  <rv s="4">
    <v>https://www.bing.com/search?q=anderson+indiana&amp;form=skydnc</v>
    <v>Learn more on Bing</v>
  </rv>
  <rv s="1">
    <fb>-85.678210000000007</fb>
    <v>12</v>
  </rv>
  <rv s="1">
    <fb>55037</fb>
    <v>10</v>
  </rv>
  <rv s="9">
    <v>#VALUE!</v>
    <v>en-US</v>
    <v>9b9436e6-6938-6589-c3b4-6b08dd5c375b</v>
    <v>536870912</v>
    <v>1</v>
    <v>5819</v>
    <v>75</v>
    <v>Anderson</v>
    <v>20</v>
    <v>21</v>
    <v>Map</v>
    <v>8</v>
    <v>9</v>
    <v>825</v>
    <v>9345</v>
    <v>9346</v>
    <v>4</v>
    <v>Anderson, named after Chief William Anderson, is a city in and the county seat of Madison County, Indiana, United States. It is the principal city of the Anderson, Indiana Metropolitan Statistical Area which encompasses Madison County. Anderson is the headquarters of the Church of God and home of Anderson University, which is affiliated with the Christian denomination. Highlights of the city include the historic Paramount Theatre and the Gruenewald Historic House.</v>
    <v>9347</v>
    <v>9348</v>
    <v>9349</v>
    <v>9350</v>
    <v>Anderson</v>
    <v>9351</v>
    <v>3779</v>
    <v>Anderson</v>
    <v>mdp/vdpid/5478512142594342914</v>
  </rv>
  <rv s="0">
    <v>536870912</v>
    <v>West Haven</v>
    <v>d8562eaf-73b7-94a9-94d7-f213bd92bd13</v>
    <v>en-US</v>
    <v>Map</v>
  </rv>
  <rv s="1">
    <fb>28.49</fb>
    <v>10</v>
  </rv>
  <rv s="2">
    <v>909</v>
    <v>8</v>
    <v>5827</v>
    <v>0</v>
    <v>Image of West Haven</v>
  </rv>
  <rv s="1">
    <fb>41.273888999999997</fb>
    <v>12</v>
  </rv>
  <rv s="3">
    <v>728</v>
  </rv>
  <rv s="4">
    <v>https://www.bing.com/search?q=west+haven+connecticut&amp;form=skydnc</v>
    <v>Learn more on Bing</v>
  </rv>
  <rv s="1">
    <fb>-72.967777999999996</fb>
    <v>12</v>
  </rv>
  <rv s="1">
    <fb>54879</fb>
    <v>10</v>
  </rv>
  <rv s="5">
    <v>#VALUE!</v>
    <v>en-US</v>
    <v>d8562eaf-73b7-94a9-94d7-f213bd92bd13</v>
    <v>536870912</v>
    <v>1</v>
    <v>5826</v>
    <v>4</v>
    <v>West Haven</v>
    <v>6</v>
    <v>7</v>
    <v>Map</v>
    <v>8</v>
    <v>9</v>
    <v>4730</v>
    <v>5045</v>
    <v>9354</v>
    <v>4</v>
    <v>West Haven is a city in New Haven County, Connecticut, United States. At the 2010 census, the population of the city was 55,564.</v>
    <v>9355</v>
    <v>9356</v>
    <v>9357</v>
    <v>9358</v>
    <v>9359</v>
    <v>West Haven</v>
    <v>9360</v>
    <v>599</v>
    <v>West Haven</v>
    <v>mdp/vdpid/5488852470790619137</v>
  </rv>
  <rv s="0">
    <v>536870912</v>
    <v>Burlington</v>
    <v>c65ffbe1-fcfd-220a-9161-414a6950690e</v>
    <v>en-US</v>
    <v>Map</v>
  </rv>
  <rv s="0">
    <v>536870912</v>
    <v>Alamance County</v>
    <v>8ddfd39b-b1a0-79db-1df2-6b6fd86d04aa</v>
    <v>en-US</v>
    <v>Map</v>
  </rv>
  <rv s="1">
    <fb>65.7</fb>
    <v>10</v>
  </rv>
  <rv s="2">
    <v>910</v>
    <v>8</v>
    <v>5833</v>
    <v>0</v>
    <v>Image of Burlington</v>
  </rv>
  <rv s="1">
    <fb>36.099176999999997</fb>
    <v>12</v>
  </rv>
  <rv s="3">
    <v>729</v>
  </rv>
  <rv s="4">
    <v>https://www.bing.com/search?q=burlington+north+carolina&amp;form=skydnc</v>
    <v>Learn more on Bing</v>
  </rv>
  <rv s="1">
    <fb>-79.433216999999999</fb>
    <v>12</v>
  </rv>
  <rv s="1">
    <fb>53748</fb>
    <v>10</v>
  </rv>
  <rv s="5">
    <v>#VALUE!</v>
    <v>en-US</v>
    <v>c65ffbe1-fcfd-220a-9161-414a6950690e</v>
    <v>536870912</v>
    <v>1</v>
    <v>5832</v>
    <v>4</v>
    <v>Burlington</v>
    <v>20</v>
    <v>21</v>
    <v>Map</v>
    <v>8</v>
    <v>9</v>
    <v>3191</v>
    <v>9363</v>
    <v>9364</v>
    <v>4</v>
    <v>Burlington is a city in Alamance and Guilford counties in the U.S. state of North Carolina. It is the principal city of the Burlington, North Carolina Metropolitan Statistical Area, which encompasses all of Alamance County, in which most of the city is located, and is a part of the Greensboro-Winston-Salem-High Point CSA. The population was 50,042 at the 2010 census, which makes Burlington the 17th largest city in North Carolina. The Metropolitan Statistical Area population was over 150,000 in 2010.</v>
    <v>9365</v>
    <v>9366</v>
    <v>9367</v>
    <v>9368</v>
    <v>9369</v>
    <v>Burlington</v>
    <v>9370</v>
    <v>599</v>
    <v>Burlington</v>
    <v>mdp/vdpid/5485016102234750977</v>
  </rv>
  <rv s="0">
    <v>536870912</v>
    <v>Manhattan</v>
    <v>ed655938-3952-4ba1-9ccd-0532bd04b1ef</v>
    <v>en-US</v>
    <v>Map</v>
  </rv>
  <rv s="0">
    <v>536870912</v>
    <v>Riley County</v>
    <v>dd63e2d0-074b-44f8-a092-c93df40b0180</v>
    <v>en-US</v>
    <v>Map</v>
  </rv>
  <rv s="1">
    <fb>48.67</fb>
    <v>10</v>
  </rv>
  <rv s="2">
    <v>911</v>
    <v>8</v>
    <v>5839</v>
    <v>0</v>
    <v>Image of Manhattan</v>
  </rv>
  <rv s="1">
    <fb>39.186687599999999</fb>
    <v>12</v>
  </rv>
  <rv s="3">
    <v>730</v>
  </rv>
  <rv s="4">
    <v>https://www.bing.com/search?q=manhattan+kansas&amp;form=skydnc</v>
    <v>Learn more on Bing</v>
  </rv>
  <rv s="1">
    <fb>-96.5665999</fb>
    <v>12</v>
  </rv>
  <rv s="1">
    <fb>2317</fb>
    <v>10</v>
  </rv>
  <rv s="5">
    <v>#VALUE!</v>
    <v>en-US</v>
    <v>ed655938-3952-4ba1-9ccd-0532bd04b1ef</v>
    <v>536870912</v>
    <v>1</v>
    <v>5838</v>
    <v>4</v>
    <v>Manhattan</v>
    <v>20</v>
    <v>21</v>
    <v>Map</v>
    <v>8</v>
    <v>9</v>
    <v>902</v>
    <v>9373</v>
    <v>9374</v>
    <v>4</v>
    <v>Manhattan is a city and county seat of Riley County, Kansas, United States, although the city extends into Pottawatomie County. It is located in northeastern Kansas at the junction of the Kansas River and Big Blue River. As of the 2010 census, the city population was 52,281. The city was founded by settlers from the New England Emigrant Aid Company as a Free-State town in the 1850s, during the Bleeding Kansas era.</v>
    <v>9375</v>
    <v>9376</v>
    <v>9377</v>
    <v>9378</v>
    <v>9379</v>
    <v>Manhattan</v>
    <v>9380</v>
    <v>11</v>
    <v>Manhattan</v>
    <v>mdp/vdpid/5094288667875213313</v>
  </rv>
  <rv s="0">
    <v>536870912</v>
    <v>St. Cloud</v>
    <v>699729f8-3025-7720-4fad-24a7c03566dd</v>
    <v>en-US</v>
    <v>Map</v>
  </rv>
  <rv s="1">
    <fb>23.827890615099999</fb>
    <v>10</v>
  </rv>
  <rv s="2">
    <v>912</v>
    <v>8</v>
    <v>5844</v>
    <v>0</v>
    <v>Image of St. Cloud</v>
  </rv>
  <rv s="1">
    <fb>28.246666999999999</fb>
    <v>12</v>
  </rv>
  <rv s="3">
    <v>731</v>
  </rv>
  <rv s="4">
    <v>https://www.bing.com/search?q=st.+cloud+florida&amp;form=skydnc</v>
    <v>Learn more on Bing</v>
  </rv>
  <rv s="1">
    <fb>-81.287499999999994</fb>
    <v>12</v>
  </rv>
  <rv s="1">
    <fb>54115</fb>
    <v>10</v>
  </rv>
  <rv s="5">
    <v>#VALUE!</v>
    <v>en-US</v>
    <v>699729f8-3025-7720-4fad-24a7c03566dd</v>
    <v>536870912</v>
    <v>1</v>
    <v>5843</v>
    <v>4</v>
    <v>St. Cloud</v>
    <v>20</v>
    <v>21</v>
    <v>Map</v>
    <v>8</v>
    <v>9</v>
    <v>3139</v>
    <v>7434</v>
    <v>9383</v>
    <v>4</v>
    <v>St. Cloud is a city in northern Osceola County, Florida, United States. It is on the southern shore of East Lake Tohopekaliga in Central Florida, about 26 miles southeast of Orlando. The population was 35,183 in the 2010 census, and 54,579 in the 2019 census estimate. The city is part of the Orlando–Kissimmee–Sanford metropolitan area.</v>
    <v>9384</v>
    <v>9385</v>
    <v>9386</v>
    <v>9387</v>
    <v>9388</v>
    <v>St. Cloud</v>
    <v>9389</v>
    <v>599</v>
    <v>St. Cloud</v>
    <v>mdp/vdpid/5498709084603416577</v>
  </rv>
  <rv s="0">
    <v>536870912</v>
    <v>Normal</v>
    <v>71683eae-b965-9eb9-e3f8-ba669120b8f4</v>
    <v>en-US</v>
    <v>Map</v>
  </rv>
  <rv s="1">
    <fb>35.482837111599999</fb>
    <v>10</v>
  </rv>
  <rv s="2">
    <v>913</v>
    <v>8</v>
    <v>5850</v>
    <v>0</v>
    <v>Image of Normal</v>
  </rv>
  <rv s="1">
    <fb>40.512219999999999</fb>
    <v>12</v>
  </rv>
  <rv s="3">
    <v>732</v>
  </rv>
  <rv s="4">
    <v>https://www.bing.com/search?q=normal+illinois&amp;form=skydnc</v>
    <v>Learn more on Bing</v>
  </rv>
  <rv s="1">
    <fb>-88.988609999999994</fb>
    <v>12</v>
  </rv>
  <rv s="1">
    <fb>54742</fb>
    <v>10</v>
  </rv>
  <rv s="5">
    <v>#VALUE!</v>
    <v>en-US</v>
    <v>71683eae-b965-9eb9-e3f8-ba669120b8f4</v>
    <v>536870912</v>
    <v>1</v>
    <v>5849</v>
    <v>4</v>
    <v>Normal</v>
    <v>20</v>
    <v>21</v>
    <v>Map</v>
    <v>8</v>
    <v>9</v>
    <v>702</v>
    <v>7128</v>
    <v>9392</v>
    <v>4</v>
    <v>Normal is a town in McLean County, Illinois, United States. As of the 2010 census, the town's population was 52,497. Normal is the smaller of two principal municipalities of the Bloomington–Normal metropolitan area, and Illinois' seventh most populous community outside the Chicago metropolitan area. Normal's mayor is Chris Koos.</v>
    <v>9393</v>
    <v>9394</v>
    <v>9395</v>
    <v>9396</v>
    <v>9397</v>
    <v>Normal</v>
    <v>9398</v>
    <v>11</v>
    <v>Normal</v>
    <v>mdp/vdpid/5477828113100439566</v>
  </rv>
  <rv s="0">
    <v>536870912</v>
    <v>Decatur</v>
    <v>d0010f48-55b6-86f0-adeb-9c382846d946</v>
    <v>en-US</v>
    <v>Map</v>
  </rv>
  <rv s="0">
    <v>536870912</v>
    <v>Morgan County</v>
    <v>f353cf95-6307-4598-25db-d3a7f448c0cd</v>
    <v>en-US</v>
    <v>Map</v>
  </rv>
  <rv s="2">
    <v>914</v>
    <v>8</v>
    <v>5856</v>
    <v>0</v>
    <v>Image of Decatur</v>
  </rv>
  <rv s="1">
    <fb>34.605829999999997</fb>
    <v>12</v>
  </rv>
  <rv s="3">
    <v>733</v>
  </rv>
  <rv s="4">
    <v>https://www.bing.com/search?q=decatur+alabama&amp;form=skydnc</v>
    <v>Learn more on Bing</v>
  </rv>
  <rv s="1">
    <fb>-86.983329999999995</fb>
    <v>12</v>
  </rv>
  <rv s="1">
    <fb>54264</fb>
    <v>10</v>
  </rv>
  <rv s="5">
    <v>#VALUE!</v>
    <v>en-US</v>
    <v>d0010f48-55b6-86f0-adeb-9c382846d946</v>
    <v>536870912</v>
    <v>1</v>
    <v>5855</v>
    <v>4</v>
    <v>Decatur</v>
    <v>20</v>
    <v>21</v>
    <v>Map</v>
    <v>8</v>
    <v>9</v>
    <v>1</v>
    <v>9401</v>
    <v>6386</v>
    <v>4</v>
    <v>Decatur is a city in Morgan and Limestone counties in the U.S. state of Alabama. The city, nicknamed "The River City", is located in Northern Alabama on the banks of Wheeler Lake, along the Tennessee River. It is the largest city and county seat of Morgan County. The population in 2010 was 55,683.</v>
    <v>9402</v>
    <v>9403</v>
    <v>9404</v>
    <v>9405</v>
    <v>9406</v>
    <v>Decatur</v>
    <v>9407</v>
    <v>11</v>
    <v>Decatur</v>
    <v>mdp/vdpid/5482875396749787158</v>
  </rv>
  <rv s="0">
    <v>536870912</v>
    <v>Berwyn</v>
    <v>0900c636-a94f-d48a-8635-468a8e5caab8</v>
    <v>en-US</v>
    <v>Map</v>
  </rv>
  <rv s="1">
    <fb>10.1</fb>
    <v>10</v>
  </rv>
  <rv s="2">
    <v>915</v>
    <v>8</v>
    <v>5863</v>
    <v>0</v>
    <v>Image of Berwyn</v>
  </rv>
  <rv s="1">
    <fb>41.842500000000001</fb>
    <v>12</v>
  </rv>
  <rv s="3">
    <v>734</v>
  </rv>
  <rv s="4">
    <v>https://www.bing.com/search?q=berwyn+illinois&amp;form=skydnc</v>
    <v>Learn more on Bing</v>
  </rv>
  <rv s="1">
    <fb>-87.79</fb>
    <v>12</v>
  </rv>
  <rv s="1">
    <fb>54917</fb>
    <v>10</v>
  </rv>
  <rv s="5">
    <v>#VALUE!</v>
    <v>en-US</v>
    <v>0900c636-a94f-d48a-8635-468a8e5caab8</v>
    <v>536870912</v>
    <v>1</v>
    <v>5862</v>
    <v>4</v>
    <v>Berwyn</v>
    <v>6</v>
    <v>7</v>
    <v>Map</v>
    <v>8</v>
    <v>9</v>
    <v>702</v>
    <v>757</v>
    <v>9410</v>
    <v>4</v>
    <v>Berwyn is a suburban city in Cook County, Illinois, coterminous with Berwyn Township, which was formed in 1908 after breaking off from Cicero Township. As of the 2010 census, the city had a total population of 56,657.</v>
    <v>9411</v>
    <v>9412</v>
    <v>9413</v>
    <v>9414</v>
    <v>9415</v>
    <v>Berwyn</v>
    <v>9416</v>
    <v>11</v>
    <v>Berwyn</v>
    <v>mdp/vdpid/5477685379626696705</v>
  </rv>
  <rv s="0">
    <v>536870912</v>
    <v>Kingsport</v>
    <v>1abfe8d6-bef5-4955-3f54-33b9668fe0a5</v>
    <v>en-US</v>
    <v>Map</v>
  </rv>
  <rv s="0">
    <v>536870912</v>
    <v>Sullivan County</v>
    <v>2ee2a0bd-f44b-8de8-8ad8-ec4db8f35273</v>
    <v>en-US</v>
    <v>Map</v>
  </rv>
  <rv s="1">
    <fb>116.549464965</fb>
    <v>10</v>
  </rv>
  <rv s="2">
    <v>916</v>
    <v>8</v>
    <v>5869</v>
    <v>0</v>
    <v>Image of Kingsport</v>
  </rv>
  <rv s="1">
    <fb>36.538955999999999</fb>
    <v>12</v>
  </rv>
  <rv s="3">
    <v>735</v>
  </rv>
  <rv s="4">
    <v>https://www.bing.com/search?q=kingsport+tennessee&amp;form=skydnc</v>
    <v>Learn more on Bing</v>
  </rv>
  <rv s="1">
    <fb>-82.540854999999993</fb>
    <v>12</v>
  </rv>
  <rv s="1">
    <fb>54076</fb>
    <v>10</v>
  </rv>
  <rv s="5">
    <v>#VALUE!</v>
    <v>en-US</v>
    <v>1abfe8d6-bef5-4955-3f54-33b9668fe0a5</v>
    <v>536870912</v>
    <v>1</v>
    <v>5868</v>
    <v>4</v>
    <v>Kingsport</v>
    <v>20</v>
    <v>21</v>
    <v>Map</v>
    <v>8</v>
    <v>9</v>
    <v>2224</v>
    <v>9419</v>
    <v>9420</v>
    <v>4</v>
    <v>Kingsport is a city in Sullivan and Hawkins counties in the U.S. state of Tennessee; most of the city is in Sullivan County and the city is the largest in both counties, but is the county seat of neither. As of the 2010 census the population was 48,205; as of 2019 the estimated population was 54,127.</v>
    <v>9421</v>
    <v>9422</v>
    <v>9423</v>
    <v>9424</v>
    <v>9425</v>
    <v>Kingsport</v>
    <v>9426</v>
    <v>599</v>
    <v>Kingsport</v>
    <v>mdp/vdpid/5484408349480976385</v>
  </rv>
  <rv s="0">
    <v>536870912</v>
    <v>Minnetonka</v>
    <v>04675926-841c-a0b5-1018-23da3d1570b1</v>
    <v>en-US</v>
    <v>Map</v>
  </rv>
  <rv s="1">
    <fb>73.09</fb>
    <v>10</v>
  </rv>
  <rv s="2">
    <v>917</v>
    <v>8</v>
    <v>5876</v>
    <v>0</v>
    <v>Image of Minnetonka</v>
  </rv>
  <rv s="1">
    <fb>44.913333000000002</fb>
    <v>12</v>
  </rv>
  <rv s="3">
    <v>736</v>
  </rv>
  <rv s="4">
    <v>https://www.bing.com/search?q=minnetonka+minnesota&amp;form=skydnc</v>
    <v>Learn more on Bing</v>
  </rv>
  <rv s="1">
    <fb>-93.503332999999998</fb>
    <v>12</v>
  </rv>
  <rv s="1">
    <fb>53953</fb>
    <v>10</v>
  </rv>
  <rv s="5">
    <v>#VALUE!</v>
    <v>en-US</v>
    <v>04675926-841c-a0b5-1018-23da3d1570b1</v>
    <v>536870912</v>
    <v>1</v>
    <v>5875</v>
    <v>4</v>
    <v>Minnetonka</v>
    <v>20</v>
    <v>21</v>
    <v>Map</v>
    <v>8</v>
    <v>9</v>
    <v>1374</v>
    <v>1413</v>
    <v>9429</v>
    <v>4</v>
    <v>Minnetonka is a suburban city in Hennepin County, Minnesota, United States, eight miles west of Minneapolis. The population was 49,734 at the 2010 census. The name comes from the Dakota Sioux mni tanka, meaning "great water". The city is the home of Cargill, the country's largest privately owned company, and UnitedHealth Group, the state's largest publicly owned company.</v>
    <v>9430</v>
    <v>9431</v>
    <v>9432</v>
    <v>9433</v>
    <v>9434</v>
    <v>Minnetonka</v>
    <v>9435</v>
    <v>11</v>
    <v>Minnetonka</v>
    <v>mdp/vdpid/5091495736256757761</v>
  </rv>
  <rv s="0">
    <v>536870912</v>
    <v>Rosemead</v>
    <v>6fbf950d-b74b-f04d-d0f2-17538646ed69</v>
    <v>en-US</v>
    <v>Map</v>
  </rv>
  <rv s="1">
    <fb>13.406000000000001</fb>
    <v>10</v>
  </rv>
  <rv s="2">
    <v>918</v>
    <v>8</v>
    <v>5883</v>
    <v>0</v>
    <v>Image of Rosemead</v>
  </rv>
  <rv s="1">
    <fb>34.066667000000002</fb>
    <v>12</v>
  </rv>
  <rv s="4">
    <v>https://www.bing.com/search?q=rosemead+california&amp;form=skydnc</v>
    <v>Learn more on Bing</v>
  </rv>
  <rv s="1">
    <fb>-118.083333</fb>
    <v>12</v>
  </rv>
  <rv s="1">
    <fb>54412</fb>
    <v>10</v>
  </rv>
  <rv s="9">
    <v>#VALUE!</v>
    <v>en-US</v>
    <v>6fbf950d-b74b-f04d-d0f2-17538646ed69</v>
    <v>536870912</v>
    <v>1</v>
    <v>5882</v>
    <v>75</v>
    <v>Rosemead</v>
    <v>20</v>
    <v>21</v>
    <v>Map</v>
    <v>8</v>
    <v>9</v>
    <v>298</v>
    <v>299</v>
    <v>9438</v>
    <v>4</v>
    <v>Rosemead is a city in Los Angeles County, California, United States. As of the 2010 census, it had a population of 53,764. Rosemead is part of a cluster of cities, along with Arcadia, Temple City, Monterey Park, San Marino, and San Gabriel, in the west San Gabriel Valley with a growing Asian population.</v>
    <v>9439</v>
    <v>9440</v>
    <v>9441</v>
    <v>9442</v>
    <v>Rosemead</v>
    <v>9443</v>
    <v>307</v>
    <v>Rosemead</v>
    <v>mdp/vdpid/5061289673595289601</v>
  </rv>
  <rv s="0">
    <v>536870912</v>
    <v>Paramount</v>
    <v>2ccbd12f-1002-5d92-c488-3ee3644a97aa</v>
    <v>en-US</v>
    <v>Map</v>
  </rv>
  <rv s="2">
    <v>919</v>
    <v>8</v>
    <v>5890</v>
    <v>0</v>
    <v>Image of Paramount</v>
  </rv>
  <rv s="1">
    <fb>33.9</fb>
    <v>12</v>
  </rv>
  <rv s="4">
    <v>https://www.bing.com/search?q=paramount+california&amp;form=skydnc</v>
    <v>Learn more on Bing</v>
  </rv>
  <rv s="1">
    <fb>-118.166667</fb>
    <v>12</v>
  </rv>
  <rv s="1">
    <fb>54387</fb>
    <v>10</v>
  </rv>
  <rv s="9">
    <v>#VALUE!</v>
    <v>en-US</v>
    <v>2ccbd12f-1002-5d92-c488-3ee3644a97aa</v>
    <v>536870912</v>
    <v>1</v>
    <v>5889</v>
    <v>75</v>
    <v>Paramount</v>
    <v>20</v>
    <v>21</v>
    <v>Map</v>
    <v>8</v>
    <v>9</v>
    <v>298</v>
    <v>299</v>
    <v>7680</v>
    <v>4</v>
    <v>Paramount is a city in Los Angeles County, California, United States. According to the 2010 census, the city had a total population of 54,098, down from 55,266 at the 2000 census. Paramount is part of the Greater Los Angeles Area and is bordered by Compton and Lynwood to the west, South Gate and Downey to the north, Bellflower to the east and south, and Long Beach to the south.</v>
    <v>9446</v>
    <v>9447</v>
    <v>9448</v>
    <v>9449</v>
    <v>Paramount</v>
    <v>9450</v>
    <v>307</v>
    <v>Paramount</v>
    <v>mdp/vdpid/5059792757032222721</v>
  </rv>
  <rv s="0">
    <v>536870912</v>
    <v>Rocky Mount</v>
    <v>8a50b7a7-6cde-74b2-8f3d-c1bfd8b06fa6</v>
    <v>en-US</v>
    <v>Map</v>
  </rv>
  <rv s="0">
    <v>536870912</v>
    <v>Edgecombe County</v>
    <v>e55c751b-38d2-2049-e75e-58b075506fe2</v>
    <v>en-US</v>
    <v>Map</v>
  </rv>
  <rv s="1">
    <fb>92.721574349999997</fb>
    <v>10</v>
  </rv>
  <rv s="2">
    <v>920</v>
    <v>8</v>
    <v>5896</v>
    <v>0</v>
    <v>Image of Rocky Mount</v>
  </rv>
  <rv s="1">
    <fb>35.939031999999997</fb>
    <v>12</v>
  </rv>
  <rv s="3">
    <v>737</v>
  </rv>
  <rv s="4">
    <v>https://www.bing.com/search?q=rocky+mount+north+carolina&amp;form=skydnc</v>
    <v>Learn more on Bing</v>
  </rv>
  <rv s="1">
    <fb>-77.800239000000005</fb>
    <v>12</v>
  </rv>
  <rv s="1">
    <fb>54242</fb>
    <v>10</v>
  </rv>
  <rv s="5">
    <v>#VALUE!</v>
    <v>en-US</v>
    <v>8a50b7a7-6cde-74b2-8f3d-c1bfd8b06fa6</v>
    <v>536870912</v>
    <v>1</v>
    <v>5895</v>
    <v>4</v>
    <v>Rocky Mount</v>
    <v>20</v>
    <v>21</v>
    <v>Map</v>
    <v>8</v>
    <v>9</v>
    <v>3191</v>
    <v>9453</v>
    <v>9454</v>
    <v>4</v>
    <v>Rocky Mount is a city in Edgecombe and Nash counties in the Atlantic coastal plain region of the U.S. state of North Carolina. The city's population is estimated to be 53,922 as of 2019. It is the principal city of the Rocky Mount metropolitan area, often called the "Twin Counties", which had an estimated population of 146,021 in 2018. Rocky Mount is also an anchor city of the Rocky Mount-Wilson-Roanoke Rapids Combined Statistical Area in northeast North Carolina with a total population of 297,726 as of 2018.</v>
    <v>9455</v>
    <v>9456</v>
    <v>9457</v>
    <v>9458</v>
    <v>9459</v>
    <v>Rocky Mount</v>
    <v>9460</v>
    <v>599</v>
    <v>Rocky Mount</v>
    <v>mdp/vdpid/5491073767847231489</v>
  </rv>
  <rv s="0">
    <v>536870912</v>
    <v>Yucaipa</v>
    <v>c759ce5b-b987-f5ca-8c7b-752e51fcf99b</v>
    <v>en-US</v>
    <v>Map</v>
  </rv>
  <rv s="1">
    <fb>72.244</fb>
    <v>10</v>
  </rv>
  <rv s="2">
    <v>921</v>
    <v>8</v>
    <v>5901</v>
    <v>0</v>
    <v>Image of Yucaipa</v>
  </rv>
  <rv s="1">
    <fb>34.033611000000001</fb>
    <v>12</v>
  </rv>
  <rv s="3">
    <v>738</v>
  </rv>
  <rv s="4">
    <v>https://www.bing.com/search?q=yucaipa+california&amp;form=skydnc</v>
    <v>Learn more on Bing</v>
  </rv>
  <rv s="1">
    <fb>-117.04305600000001</fb>
    <v>12</v>
  </rv>
  <rv s="1">
    <fb>53682</fb>
    <v>10</v>
  </rv>
  <rv s="5">
    <v>#VALUE!</v>
    <v>en-US</v>
    <v>c759ce5b-b987-f5ca-8c7b-752e51fcf99b</v>
    <v>536870912</v>
    <v>1</v>
    <v>5900</v>
    <v>4</v>
    <v>Yucaipa</v>
    <v>20</v>
    <v>21</v>
    <v>Map</v>
    <v>8</v>
    <v>9</v>
    <v>298</v>
    <v>3994</v>
    <v>9463</v>
    <v>4</v>
    <v>Yucaipa is a city located 10 miles east of San Bernardino, in San Bernardino County, California, United States. The population was 51,367 at the 2010 census, up from 41,207 at the 2000 census. According to San Bernardino County, the population in 2019 is 53,921.</v>
    <v>9464</v>
    <v>9465</v>
    <v>9466</v>
    <v>9467</v>
    <v>9468</v>
    <v>Yucaipa</v>
    <v>9469</v>
    <v>307</v>
    <v>Yucaipa</v>
    <v>mdp/vdpid/5061333865688203265</v>
  </rv>
  <rv s="0">
    <v>536870912</v>
    <v>Watsonville</v>
    <v>c7314802-eb9b-4252-3558-327314bb249e</v>
    <v>en-US</v>
    <v>Map</v>
  </rv>
  <rv s="1">
    <fb>17.568999999999999</fb>
    <v>10</v>
  </rv>
  <rv s="2">
    <v>922</v>
    <v>8</v>
    <v>5907</v>
    <v>0</v>
    <v>Image of Watsonville</v>
  </rv>
  <rv s="1">
    <fb>36.910232999999998</fb>
    <v>12</v>
  </rv>
  <rv s="4">
    <v>https://www.bing.com/search?q=watsonville+california&amp;form=skydnc</v>
    <v>Learn more on Bing</v>
  </rv>
  <rv s="1">
    <fb>-121.756873</fb>
    <v>12</v>
  </rv>
  <rv s="1">
    <fb>53920</fb>
    <v>10</v>
  </rv>
  <rv s="9">
    <v>#VALUE!</v>
    <v>en-US</v>
    <v>c7314802-eb9b-4252-3558-327314bb249e</v>
    <v>536870912</v>
    <v>1</v>
    <v>5906</v>
    <v>75</v>
    <v>Watsonville</v>
    <v>20</v>
    <v>21</v>
    <v>Map</v>
    <v>8</v>
    <v>9</v>
    <v>298</v>
    <v>8287</v>
    <v>9472</v>
    <v>4</v>
    <v>Watsonville is a city in Santa Cruz County, California, United States. The population was 51,199 according to the 2010 census. The Pajaro Valley, where Watsonville is located, has a climate that is around 60 to 70 °F throughout much of the year. This climate makes Watsonville an attractive coastal environment for the neighboring inland communities with very hot summers. The Pajaro Valley Unified School District has an attendance of about 18,000 students kindergarten through 12th grades. Predominantly Latino and Democratic, Watsonville is a self-designated sanctuary city. Located on the central coast of California, the economy centers predominantly around farming and food processing.</v>
    <v>9473</v>
    <v>9474</v>
    <v>9475</v>
    <v>9476</v>
    <v>Watsonville</v>
    <v>9477</v>
    <v>307</v>
    <v>Watsonville</v>
    <v>mdp/vdpid/5058063713056063489</v>
  </rv>
  <rv s="0">
    <v>536870912</v>
    <v>Elyria</v>
    <v>cb9321a5-d312-88c5-a306-86a23780ab68</v>
    <v>en-US</v>
    <v>Map</v>
  </rv>
  <rv s="1">
    <fb>53.98</fb>
    <v>10</v>
  </rv>
  <rv s="2">
    <v>923</v>
    <v>8</v>
    <v>5914</v>
    <v>0</v>
    <v>Image of Elyria</v>
  </rv>
  <rv s="1">
    <fb>41.373333000000002</fb>
    <v>12</v>
  </rv>
  <rv s="3">
    <v>739</v>
  </rv>
  <rv s="4">
    <v>https://www.bing.com/search?q=elyria+ohio&amp;form=skydnc</v>
    <v>Learn more on Bing</v>
  </rv>
  <rv s="1">
    <fb>-82.101667000000006</fb>
    <v>12</v>
  </rv>
  <rv s="1">
    <fb>53881</fb>
    <v>10</v>
  </rv>
  <rv s="5">
    <v>#VALUE!</v>
    <v>en-US</v>
    <v>cb9321a5-d312-88c5-a306-86a23780ab68</v>
    <v>536870912</v>
    <v>1</v>
    <v>5913</v>
    <v>4</v>
    <v>Elyria</v>
    <v>20</v>
    <v>21</v>
    <v>Map</v>
    <v>8</v>
    <v>9</v>
    <v>1929</v>
    <v>8356</v>
    <v>9480</v>
    <v>4</v>
    <v>Elyria is a city in the Greater Cleveland metropolitan statistical area and the county seat of Lorain County, Ohio, United States, located at the forks of the Black River in Northeast Ohio 23 miles southwest of Cleveland. As of the 2010 census, the city had a population of 54,533. The city is home to Lorain County Community College.</v>
    <v>9481</v>
    <v>9482</v>
    <v>9483</v>
    <v>9484</v>
    <v>9485</v>
    <v>Elyria</v>
    <v>9486</v>
    <v>599</v>
    <v>Elyria</v>
    <v>mdp/vdpid/5480004728337203202</v>
  </rv>
  <rv s="0">
    <v>536870912</v>
    <v>Leesburg</v>
    <v>952e012e-778f-0762-69e7-29170db210d7</v>
    <v>en-US</v>
    <v>Map</v>
  </rv>
  <rv s="0">
    <v>536870912</v>
    <v>Loudoun County</v>
    <v>a561261b-ceee-0ba0-bcf5-2de238e9e689</v>
    <v>en-US</v>
    <v>Map</v>
  </rv>
  <rv s="1">
    <fb>32.299999999999997</fb>
    <v>10</v>
  </rv>
  <rv s="2">
    <v>924</v>
    <v>8</v>
    <v>5920</v>
    <v>0</v>
    <v>Image of Leesburg</v>
  </rv>
  <rv s="1">
    <fb>39.116667</fb>
    <v>12</v>
  </rv>
  <rv s="3">
    <v>740</v>
  </rv>
  <rv s="4">
    <v>https://www.bing.com/search?q=leesburg+virginia&amp;form=skydnc</v>
    <v>Learn more on Bing</v>
  </rv>
  <rv s="1">
    <fb>-77.55</fb>
    <v>12</v>
  </rv>
  <rv s="1">
    <fb>53917</fb>
    <v>10</v>
  </rv>
  <rv s="5">
    <v>#VALUE!</v>
    <v>en-US</v>
    <v>952e012e-778f-0762-69e7-29170db210d7</v>
    <v>536870912</v>
    <v>1</v>
    <v>5919</v>
    <v>4</v>
    <v>Leesburg</v>
    <v>20</v>
    <v>21</v>
    <v>Map</v>
    <v>8</v>
    <v>9</v>
    <v>3530</v>
    <v>9489</v>
    <v>9490</v>
    <v>4</v>
    <v>Leesburg is the county seat of Loudoun County, Virginia. It was built in 1740, and it is occupied by some of Virginia’s most famous families, being named for Thomas Lee, ancestor of Robert E. Lee. In the War of 1812, it became the temporary seat of the United States government, and in the Civil War, it changed hands several times.</v>
    <v>9491</v>
    <v>9492</v>
    <v>9493</v>
    <v>9494</v>
    <v>9495</v>
    <v>Leesburg</v>
    <v>9496</v>
    <v>599</v>
    <v>Leesburg</v>
    <v>mdp/vdpid/5489937998055211009</v>
  </rv>
  <rv s="0">
    <v>536870912</v>
    <v>Mount Prospect</v>
    <v>d071139c-7645-22fc-fd81-38592ee0709f</v>
    <v>en-US</v>
    <v>Map</v>
  </rv>
  <rv s="1">
    <fb>27.86</fb>
    <v>10</v>
  </rv>
  <rv s="2">
    <v>925</v>
    <v>8</v>
    <v>5927</v>
    <v>0</v>
    <v>Image of Mount Prospect</v>
  </rv>
  <rv s="1">
    <fb>42.065556000000001</fb>
    <v>12</v>
  </rv>
  <rv s="3">
    <v>741</v>
  </rv>
  <rv s="4">
    <v>https://www.bing.com/search?q=mount+prospect+illinois&amp;form=skydnc</v>
    <v>Learn more on Bing</v>
  </rv>
  <rv s="1">
    <fb>-87.936110999999997</fb>
    <v>12</v>
  </rv>
  <rv s="1">
    <fb>54198</fb>
    <v>10</v>
  </rv>
  <rv s="5">
    <v>#VALUE!</v>
    <v>en-US</v>
    <v>d071139c-7645-22fc-fd81-38592ee0709f</v>
    <v>536870912</v>
    <v>1</v>
    <v>5926</v>
    <v>4</v>
    <v>Mount Prospect</v>
    <v>20</v>
    <v>21</v>
    <v>Map</v>
    <v>8</v>
    <v>9</v>
    <v>702</v>
    <v>757</v>
    <v>9499</v>
    <v>4</v>
    <v>Mount Prospect is a village in Elk Grove and Wheeling Townships in Cook County, Illinois, about 20 miles northwest of downtown Chicago, and approximately 4 miles north of O'Hare International Airport. As of the 2010 census, the village had a total population of 54,167.</v>
    <v>9500</v>
    <v>9501</v>
    <v>9502</v>
    <v>9503</v>
    <v>9504</v>
    <v>Mount Prospect</v>
    <v>9505</v>
    <v>11</v>
    <v>Mount Prospect</v>
    <v>mdp/vdpid/5477656562073862145</v>
  </rv>
  <rv s="0">
    <v>536870912</v>
    <v>Pinellas Park</v>
    <v>d23bf566-c7c9-6ab2-40c0-9c9470b147bb</v>
    <v>en-US</v>
    <v>Map</v>
  </rv>
  <rv s="1">
    <fb>41.9</fb>
    <v>10</v>
  </rv>
  <rv s="2">
    <v>926</v>
    <v>8</v>
    <v>5934</v>
    <v>0</v>
    <v>Image of Pinellas Park</v>
  </rv>
  <rv s="1">
    <fb>27.852222000000001</fb>
    <v>12</v>
  </rv>
  <rv s="3">
    <v>742</v>
  </rv>
  <rv s="4">
    <v>https://www.bing.com/search?q=pinellas+park+florida&amp;form=skydnc</v>
    <v>Learn more on Bing</v>
  </rv>
  <rv s="1">
    <fb>-82.707222000000002</fb>
    <v>12</v>
  </rv>
  <rv s="1">
    <fb>53098</fb>
    <v>10</v>
  </rv>
  <rv s="5">
    <v>#VALUE!</v>
    <v>en-US</v>
    <v>d23bf566-c7c9-6ab2-40c0-9c9470b147bb</v>
    <v>536870912</v>
    <v>1</v>
    <v>5933</v>
    <v>4</v>
    <v>Pinellas Park</v>
    <v>20</v>
    <v>21</v>
    <v>Map</v>
    <v>8</v>
    <v>9</v>
    <v>3139</v>
    <v>3782</v>
    <v>9508</v>
    <v>4</v>
    <v>Pinellas Park is a city located in central Pinellas County, Florida, United States. The population was 49,079 at the 2010 census. Originally home to northern transplants and vacationers, the hundred year old city has grown into the fourth largest city in Pinellas County, the most densely-populated county in Florida. The city and surrounding areas are almost completely urbanized. Pinellas Park contains a substantial portion of the Gateway area of the county, targeted for future infrastructure, residential, and commercial development as it sits roughly in the middle of the Tampa Bay area's over two million people. Though technically land-locked, its borders lie only a few miles from Tampa Bay to the east, and Boca Ciega Bay and the Gulf of Mexico to the west. The city is known for its popular equestrian facilities and events, and many residents also participate in fishing and water activities in nearby venues.</v>
    <v>9509</v>
    <v>9510</v>
    <v>9511</v>
    <v>9512</v>
    <v>9513</v>
    <v>Pinellas Park</v>
    <v>9514</v>
    <v>599</v>
    <v>Pinellas Park</v>
    <v>mdp/vdpid/5501295171871965185</v>
  </rv>
  <rv s="0">
    <v>536870912</v>
    <v>Delano</v>
    <v>11480554-2482-85dc-ee58-8ef01095929a</v>
    <v>en-US</v>
    <v>Map</v>
  </rv>
  <rv s="1">
    <fb>37.18</fb>
    <v>10</v>
  </rv>
  <rv s="2">
    <v>927</v>
    <v>8</v>
    <v>5939</v>
    <v>0</v>
    <v>Image of Delano</v>
  </rv>
  <rv s="1">
    <fb>35.766635999999998</fb>
    <v>12</v>
  </rv>
  <rv s="3">
    <v>743</v>
  </rv>
  <rv s="4">
    <v>https://www.bing.com/search?q=delano+california&amp;form=skydnc</v>
    <v>Learn more on Bing</v>
  </rv>
  <rv s="1">
    <fb>-119.25222100000001</fb>
    <v>12</v>
  </rv>
  <rv s="1">
    <fb>53014</fb>
    <v>10</v>
  </rv>
  <rv s="5">
    <v>#VALUE!</v>
    <v>en-US</v>
    <v>11480554-2482-85dc-ee58-8ef01095929a</v>
    <v>536870912</v>
    <v>1</v>
    <v>5938</v>
    <v>4</v>
    <v>Delano</v>
    <v>20</v>
    <v>21</v>
    <v>Map</v>
    <v>8</v>
    <v>9</v>
    <v>298</v>
    <v>479</v>
    <v>9517</v>
    <v>4</v>
    <v>Delano is a city in Kern County, California, United States. Delano is located 31 miles north-northwest of Bakersfield at an elevation of 315 feet. The population was 53,041 in 2010, up from 38,824 in 2000. It is Kern County's second-largest city after Bakersfield.</v>
    <v>9518</v>
    <v>9519</v>
    <v>9520</v>
    <v>9521</v>
    <v>9522</v>
    <v>Delano</v>
    <v>9523</v>
    <v>307</v>
    <v>Delano</v>
    <v>mdp/vdpid/5059445657085935617</v>
  </rv>
  <rv s="0">
    <v>536870912</v>
    <v>Bellevue</v>
    <v>84983820-ef95-5145-fa1b-3c2c75cf1abe</v>
    <v>en-US</v>
    <v>Map</v>
  </rv>
  <rv s="0">
    <v>536870912</v>
    <v>Sarpy County</v>
    <v>4d8d5e3e-3bda-972e-bbad-0f24044b158b</v>
    <v>en-US</v>
    <v>Map</v>
  </rv>
  <rv s="1">
    <fb>41.49</fb>
    <v>10</v>
  </rv>
  <rv s="2">
    <v>928</v>
    <v>8</v>
    <v>5944</v>
    <v>0</v>
    <v>Image of Bellevue</v>
  </rv>
  <rv s="1">
    <fb>41.151057000000002</fb>
    <v>12</v>
  </rv>
  <rv s="4">
    <v>https://www.bing.com/search?q=bellevue+nebraska&amp;form=skydnc</v>
    <v>Learn more on Bing</v>
  </rv>
  <rv s="1">
    <fb>-95.90025</fb>
    <v>12</v>
  </rv>
  <rv s="1">
    <fb>53627</fb>
    <v>10</v>
  </rv>
  <rv s="9">
    <v>#VALUE!</v>
    <v>en-US</v>
    <v>84983820-ef95-5145-fa1b-3c2c75cf1abe</v>
    <v>536870912</v>
    <v>1</v>
    <v>5943</v>
    <v>75</v>
    <v>Bellevue</v>
    <v>20</v>
    <v>21</v>
    <v>Map</v>
    <v>8</v>
    <v>9</v>
    <v>3477</v>
    <v>9526</v>
    <v>9527</v>
    <v>4</v>
    <v>Bellevue is a city in Sarpy County, Nebraska, United States and a southern suburb of Omaha. The population was 50,137 at the 2010 census. Bellevue is part of the Omaha-Council Bluffs metropolitan area. Originally settled by European Americans in the 1830s, Bellevue was incorporated in 1855 and is the oldest continuous town in Nebraska. The Nebraska State Legislature has credited the town as being the second-oldest settlement in Nebraska. It was once the seat of government in Nebraska.</v>
    <v>9528</v>
    <v>9529</v>
    <v>9530</v>
    <v>9531</v>
    <v>Bellevue</v>
    <v>9532</v>
    <v>11</v>
    <v>Bellevue</v>
    <v>mdp/vdpid/5091029375738970113</v>
  </rv>
  <rv s="0">
    <v>536870912</v>
    <v>West Sacramento</v>
    <v>aaf3c53a-9932-f043-c1ca-9cae2d19f9cf</v>
    <v>en-US</v>
    <v>Map</v>
  </rv>
  <rv s="1">
    <fb>59.171999999999997</fb>
    <v>10</v>
  </rv>
  <rv s="2">
    <v>929</v>
    <v>8</v>
    <v>5950</v>
    <v>0</v>
    <v>Image of West Sacramento</v>
  </rv>
  <rv s="1">
    <fb>38.571348899999997</fb>
    <v>12</v>
  </rv>
  <rv s="3">
    <v>744</v>
  </rv>
  <rv s="4">
    <v>https://www.bing.com/search?q=west+sacramento+california&amp;form=skydnc</v>
    <v>Learn more on Bing</v>
  </rv>
  <rv s="1">
    <fb>-121.5234043</fb>
    <v>12</v>
  </rv>
  <rv s="1">
    <fb>53727</fb>
    <v>10</v>
  </rv>
  <rv s="5">
    <v>#VALUE!</v>
    <v>en-US</v>
    <v>aaf3c53a-9932-f043-c1ca-9cae2d19f9cf</v>
    <v>536870912</v>
    <v>1</v>
    <v>5949</v>
    <v>4</v>
    <v>West Sacramento</v>
    <v>20</v>
    <v>21</v>
    <v>Map</v>
    <v>8</v>
    <v>9</v>
    <v>298</v>
    <v>7724</v>
    <v>9535</v>
    <v>4</v>
    <v>West Sacramento is a city in Yolo County, California. The city is separated from Sacramento by the Sacramento River which also separates Sacramento and Yolo counties. It is a fast-growing community; the population was 48,744 at the 2010 census, up from 31,615 at the 2000 census. The traditional industrial center of the region since the Gold Rush era, West Sacramento is home to a diverse economy and is one of the area's top four employment centers.</v>
    <v>9536</v>
    <v>9537</v>
    <v>9538</v>
    <v>9539</v>
    <v>9540</v>
    <v>West Sacramento</v>
    <v>9541</v>
    <v>307</v>
    <v>West Sacramento</v>
    <v>mdp/vdpid/5057790348370116610</v>
  </rv>
  <rv s="0">
    <v>536870912</v>
    <v>Apopka</v>
    <v>36890962-38e3-d69a-b64c-72497318d761</v>
    <v>en-US</v>
    <v>Map</v>
  </rv>
  <rv s="1">
    <fb>84.4</fb>
    <v>10</v>
  </rv>
  <rv s="2">
    <v>930</v>
    <v>8</v>
    <v>5958</v>
    <v>0</v>
    <v>Image of Apopka</v>
  </rv>
  <rv s="1">
    <fb>28.676110999999999</fb>
    <v>12</v>
  </rv>
  <rv s="0">
    <v>805306368</v>
    <v>Bryan Nelson (Mayor)</v>
    <v>69fd694a-e47b-7b66-205b-6025cc1e0fc0</v>
    <v>en-US</v>
    <v>Generic</v>
  </rv>
  <rv s="3">
    <v>745</v>
  </rv>
  <rv s="4">
    <v>https://www.bing.com/search?q=apopka+florida&amp;form=skydnc</v>
    <v>Learn more on Bing</v>
  </rv>
  <rv s="1">
    <fb>-81.510555999999994</fb>
    <v>12</v>
  </rv>
  <rv s="1">
    <fb>53489</fb>
    <v>10</v>
  </rv>
  <rv s="5">
    <v>#VALUE!</v>
    <v>en-US</v>
    <v>36890962-38e3-d69a-b64c-72497318d761</v>
    <v>536870912</v>
    <v>1</v>
    <v>5957</v>
    <v>4</v>
    <v>Apopka</v>
    <v>20</v>
    <v>21</v>
    <v>Map</v>
    <v>8</v>
    <v>9</v>
    <v>3139</v>
    <v>3729</v>
    <v>9544</v>
    <v>4</v>
    <v>Apopka is a city in Orange County, Florida. The city's population was 41,542 at the 2010 census, up from 26,969 at the 2000 U.S. Census. It is part of the Orlando–Kissimmee–Sanford Metropolitan Statistical Area. Apopka comes from Seminole word Ahapopka for "Potato eating place". Apopka is often referred to as the "Indoor Foliage Capital of the World" due to the extensive Greenhouse nurseries there.</v>
    <v>9545</v>
    <v>9546</v>
    <v>9548</v>
    <v>9549</v>
    <v>9550</v>
    <v>Apopka</v>
    <v>9551</v>
    <v>599</v>
    <v>Apopka</v>
    <v>mdp/vdpid/5498685643997315073</v>
  </rv>
  <rv s="0">
    <v>536870912</v>
    <v>Palm Desert</v>
    <v>ae06da4e-7ab1-50f4-beda-b15e64b4ffaa</v>
    <v>en-US</v>
    <v>Map</v>
  </rv>
  <rv s="1">
    <fb>69.965999999999994</fb>
    <v>10</v>
  </rv>
  <rv s="2">
    <v>931</v>
    <v>8</v>
    <v>5965</v>
    <v>0</v>
    <v>Image of Palm Desert</v>
  </rv>
  <rv s="1">
    <fb>33.728879999999997</fb>
    <v>12</v>
  </rv>
  <rv s="4">
    <v>https://www.bing.com/search?q=palm+desert+california&amp;form=skydnc</v>
    <v>Learn more on Bing</v>
  </rv>
  <rv s="1">
    <fb>-116.38253</fb>
    <v>12</v>
  </rv>
  <rv s="1">
    <fb>53185</fb>
    <v>10</v>
  </rv>
  <rv s="9">
    <v>#VALUE!</v>
    <v>en-US</v>
    <v>ae06da4e-7ab1-50f4-beda-b15e64b4ffaa</v>
    <v>536870912</v>
    <v>1</v>
    <v>5964</v>
    <v>75</v>
    <v>Palm Desert</v>
    <v>20</v>
    <v>21</v>
    <v>Map</v>
    <v>8</v>
    <v>9</v>
    <v>298</v>
    <v>3640</v>
    <v>9554</v>
    <v>4</v>
    <v>Palm Desert is a city in Riverside County, California, United States, in the Coachella Valley, approximately 14 miles east of Palm Springs, 121 miles northeast of San Diego and 122 miles east of Los Angeles. The population was 48,445 at the 2010 census, up from 41,155 at the 2000 census. The city was one of the state's fastest growing in the 1980s and 1990s, beginning with 11,801 residents in 1980, doubling to 23,650 in 1990, 35,000 in 1995, and nearly double its 1990 population by 2000. A major center of growth in the Coachella Valley, Palm Desert is a popular retreat for "snowbirds" from colder climates, who swell its population by an estimated 31,000 each winter. Palm Desert has seen more residents become "full-timers", mainly from the coasts and urban centers of California, who have come for both affordable and high-valued homes.</v>
    <v>9555</v>
    <v>9556</v>
    <v>9557</v>
    <v>9558</v>
    <v>Palm Desert</v>
    <v>9559</v>
    <v>307</v>
    <v>Palm Desert</v>
    <v>mdp/vdpid/5073448672591609857</v>
  </rv>
  <rv s="0">
    <v>536870912</v>
    <v>Milford</v>
    <v>ad08d323-129e-4717-38b9-450c542873bd</v>
    <v>en-US</v>
    <v>Map</v>
  </rv>
  <rv s="2">
    <v>932</v>
    <v>8</v>
    <v>5972</v>
    <v>0</v>
    <v>Image of Milford</v>
  </rv>
  <rv s="1">
    <fb>41.2242757</fb>
    <v>12</v>
  </rv>
  <rv s="3">
    <v>746</v>
  </rv>
  <rv s="4">
    <v>https://www.bing.com/search?q=milford+connecticut&amp;form=skydnc</v>
    <v>Learn more on Bing</v>
  </rv>
  <rv s="1">
    <fb>-73.057563999999999</fb>
    <v>12</v>
  </rv>
  <rv s="1">
    <fb>54661</fb>
    <v>10</v>
  </rv>
  <rv s="5">
    <v>#VALUE!</v>
    <v>en-US</v>
    <v>ad08d323-129e-4717-38b9-450c542873bd</v>
    <v>536870912</v>
    <v>1</v>
    <v>5971</v>
    <v>4</v>
    <v>Milford</v>
    <v>20</v>
    <v>21</v>
    <v>Map</v>
    <v>8</v>
    <v>9</v>
    <v>4730</v>
    <v>5045</v>
    <v>7628</v>
    <v>4</v>
    <v>Milford is a city within Coastal Connecticut and New Haven County, Connecticut, between Bridgeport, Connecticut and New Haven, Connecticut, United States. The population was estimated to be 53,195 in a July 2019 estimate. The city includes the Village of Devon and the borough of Woodmont. Milford is part of the New York-Newark Bridgeport, NY-NJ-CT-PA Combined Statistical Area.</v>
    <v>9562</v>
    <v>9563</v>
    <v>9564</v>
    <v>9565</v>
    <v>9566</v>
    <v>Milford</v>
    <v>9567</v>
    <v>599</v>
    <v>Milford</v>
    <v>mdp/vdpid/5488851031288709121</v>
  </rv>
  <rv s="0">
    <v>536870912</v>
    <v>Little Elm</v>
    <v>3241a18a-6ad4-78ba-b856-27ed916cfbae</v>
    <v>en-US</v>
    <v>Map</v>
  </rv>
  <rv s="1">
    <fb>48.3</fb>
    <v>10</v>
  </rv>
  <rv s="2">
    <v>933</v>
    <v>8</v>
    <v>5978</v>
    <v>0</v>
    <v>Image of Little Elm</v>
  </rv>
  <rv s="1">
    <fb>33.163888999999998</fb>
    <v>12</v>
  </rv>
  <rv s="4">
    <v>https://www.bing.com/search?q=little+elm+texas&amp;form=skydnc</v>
    <v>Learn more on Bing</v>
  </rv>
  <rv s="1">
    <fb>-96.930278000000001</fb>
    <v>12</v>
  </rv>
  <rv s="1">
    <fb>50314</fb>
    <v>10</v>
  </rv>
  <rv s="9">
    <v>#VALUE!</v>
    <v>en-US</v>
    <v>3241a18a-6ad4-78ba-b856-27ed916cfbae</v>
    <v>536870912</v>
    <v>1</v>
    <v>5977</v>
    <v>75</v>
    <v>Little Elm</v>
    <v>20</v>
    <v>21</v>
    <v>Map</v>
    <v>8</v>
    <v>9</v>
    <v>2272</v>
    <v>4133</v>
    <v>9570</v>
    <v>4</v>
    <v>Little Elm is a city in Denton County, Texas, United States, and a part of the Dallas-Fort Worth Metroplex. It is an extended suburb of Dallas. The population was 3,646 at the 2000 census. By the 2010 census, the city total had jumped to 25,898, making Little Elm one of the fastest growing municipalities in Texas since 2000 in terms of percentage. As of 2019 the current estimated population of Little Elm is 53,126.</v>
    <v>9571</v>
    <v>9572</v>
    <v>9573</v>
    <v>9574</v>
    <v>Little Elm</v>
    <v>9575</v>
    <v>11</v>
    <v>Little Elm</v>
    <v>mdp/vdpid/5107808501976006657</v>
  </rv>
  <rv s="0">
    <v>536870912</v>
    <v>Revere</v>
    <v>00756002-fd97-f8a3-13cd-6b8e8684d5d4</v>
    <v>en-US</v>
    <v>Map</v>
  </rv>
  <rv s="2">
    <v>934</v>
    <v>8</v>
    <v>5984</v>
    <v>0</v>
    <v>Image of Revere</v>
  </rv>
  <rv s="1">
    <fb>40.51538</fb>
    <v>12</v>
  </rv>
  <rv s="3">
    <v>747</v>
  </rv>
  <rv s="4">
    <v>https://www.bing.com/search?q=revere+massachusetts&amp;form=skydnc</v>
    <v>Learn more on Bing</v>
  </rv>
  <rv s="1">
    <fb>-75.16216</fb>
    <v>12</v>
  </rv>
  <rv s="1">
    <fb>53821</fb>
    <v>10</v>
  </rv>
  <rv s="5">
    <v>#VALUE!</v>
    <v>en-US</v>
    <v>00756002-fd97-f8a3-13cd-6b8e8684d5d4</v>
    <v>536870912</v>
    <v>1</v>
    <v>5983</v>
    <v>4</v>
    <v>Revere</v>
    <v>20</v>
    <v>21</v>
    <v>Map</v>
    <v>8</v>
    <v>9</v>
    <v>3263</v>
    <v>3286</v>
    <v>8403</v>
    <v>4</v>
    <v>Revere is a city in Suffolk County, Massachusetts, United States, located approximately 5 miles from downtown Boston. Founded as North Chelsea in 1846, it was renamed in 1871 after the American Revolutionary War patriot Paul Revere. In 1914, the Town of Revere was incorporated as a city. As of the 2010 United States Census, the city has a population of 51,755 inhabitants.</v>
    <v>9578</v>
    <v>9579</v>
    <v>9580</v>
    <v>9581</v>
    <v>9582</v>
    <v>Revere</v>
    <v>9583</v>
    <v>599</v>
    <v>Revere</v>
    <v>mdp/vdpid/5488182695034880001</v>
  </rv>
  <rv s="0">
    <v>536870912</v>
    <v>Peabody</v>
    <v>f8f88965-ed18-c87b-f1fd-1d18584fedd2</v>
    <v>en-US</v>
    <v>Map</v>
  </rv>
  <rv s="1">
    <fb>43.5</fb>
    <v>10</v>
  </rv>
  <rv s="2">
    <v>935</v>
    <v>8</v>
    <v>5990</v>
    <v>0</v>
    <v>Image of Peabody</v>
  </rv>
  <rv s="1">
    <fb>42.527777999999998</fb>
    <v>12</v>
  </rv>
  <rv s="4">
    <v>https://www.bing.com/search?q=peabody+massachusetts&amp;form=skydnc</v>
    <v>Learn more on Bing</v>
  </rv>
  <rv s="1">
    <fb>-70.929167000000007</fb>
    <v>12</v>
  </rv>
  <rv s="1">
    <fb>53278</fb>
    <v>10</v>
  </rv>
  <rv s="9">
    <v>#VALUE!</v>
    <v>en-US</v>
    <v>f8f88965-ed18-c87b-f1fd-1d18584fedd2</v>
    <v>536870912</v>
    <v>1</v>
    <v>5989</v>
    <v>75</v>
    <v>Peabody</v>
    <v>20</v>
    <v>21</v>
    <v>Map</v>
    <v>8</v>
    <v>9</v>
    <v>3263</v>
    <v>6189</v>
    <v>9586</v>
    <v>4</v>
    <v>Peabody is a city in Essex County, Massachusetts, United States. The population was 51,251 at the 2010 census, and in 2019 the estimated population was 53,070. Peabody is located in the North Shore region of Massachusetts, and is known for its rich industrial history.</v>
    <v>9587</v>
    <v>9588</v>
    <v>9589</v>
    <v>9590</v>
    <v>Peabody</v>
    <v>9591</v>
    <v>599</v>
    <v>Peabody</v>
    <v>mdp/vdpid/5488170323884900353</v>
  </rv>
  <rv s="0">
    <v>536870912</v>
    <v>Wylie</v>
    <v>a8ae0fd2-4325-f9d5-07ad-3bfd400cc6d4</v>
    <v>en-US</v>
    <v>Map</v>
  </rv>
  <rv s="1">
    <fb>91.5</fb>
    <v>10</v>
  </rv>
  <rv s="2">
    <v>936</v>
    <v>8</v>
    <v>5996</v>
    <v>0</v>
    <v>Image of Wylie</v>
  </rv>
  <rv s="1">
    <fb>33.018611</fb>
    <v>12</v>
  </rv>
  <rv s="3">
    <v>748</v>
  </rv>
  <rv s="4">
    <v>https://www.bing.com/search?q=wylie+texas&amp;form=skydnc</v>
    <v>Learn more on Bing</v>
  </rv>
  <rv s="1">
    <fb>-96.528889000000007</fb>
    <v>12</v>
  </rv>
  <rv s="1">
    <fb>51585</fb>
    <v>10</v>
  </rv>
  <rv s="5">
    <v>#VALUE!</v>
    <v>en-US</v>
    <v>a8ae0fd2-4325-f9d5-07ad-3bfd400cc6d4</v>
    <v>536870912</v>
    <v>1</v>
    <v>5995</v>
    <v>4</v>
    <v>Wylie</v>
    <v>20</v>
    <v>21</v>
    <v>Map</v>
    <v>8</v>
    <v>9</v>
    <v>2272</v>
    <v>3118</v>
    <v>9594</v>
    <v>4</v>
    <v>Wylie is a city and northeastern suburb of Dallas, that was once solely located in Collin County, but now extends into neighboring Dallas and Rockwall Counties in the U.S. state of Texas. It is located on State Route 78 about 24 miles northeast of central Dallas and centrally located between nearby Lavon Lake and Lake Ray Hubbard.</v>
    <v>9595</v>
    <v>9596</v>
    <v>9597</v>
    <v>9598</v>
    <v>9599</v>
    <v>Wylie</v>
    <v>9600</v>
    <v>11</v>
    <v>Wylie</v>
    <v>mdp/vdpid/5107865641751150593</v>
  </rv>
  <rv s="0">
    <v>536870912</v>
    <v>Harrisonburg</v>
    <v>0d82c162-3e29-3322-4e28-eac6d91f86b2</v>
    <v>en-US</v>
    <v>Map</v>
  </rv>
  <rv s="1">
    <fb>45.583790741900003</fb>
    <v>10</v>
  </rv>
  <rv s="2">
    <v>937</v>
    <v>8</v>
    <v>6001</v>
    <v>0</v>
    <v>Image of Harrisonburg</v>
  </rv>
  <rv s="4">
    <v>https://www.bing.com/search?q=harrisonburg+virginia&amp;form=skydnc</v>
    <v>Learn more on Bing</v>
  </rv>
  <rv s="1">
    <fb>54033</fb>
    <v>10</v>
  </rv>
  <rv s="13">
    <v>#VALUE!</v>
    <v>en-US</v>
    <v>0d82c162-3e29-3322-4e28-eac6d91f86b2</v>
    <v>536870912</v>
    <v>1</v>
    <v>6000</v>
    <v>337</v>
    <v>Harrisonburg</v>
    <v>33</v>
    <v>21</v>
    <v>Map</v>
    <v>8</v>
    <v>9</v>
    <v>3530</v>
    <v>9603</v>
    <v>4</v>
    <v>Harrisonburg is an independent city in the Shenandoah Valley region of the Commonwealth of Virginia in the United States. It is also the county seat of the surrounding Rockingham County, although the two are separate jurisdictions. As of the 2010 census, the population was 48,914, with a census-estimated 2019 population of 53,016. The Bureau of Economic Analysis combines the city of Harrisonburg with Rockingham County for statistical purposes into the Harrisonburg, Virginia Metropolitan Statistical Area, which has a 2011 estimated population of 126,562.</v>
    <v>9604</v>
    <v>9605</v>
    <v>Harrisonburg</v>
    <v>9606</v>
    <v>1042</v>
    <v>Harrisonburg</v>
    <v>mdp/vdpid/10037673</v>
  </rv>
  <rv s="0">
    <v>536870912</v>
    <v>DeSoto</v>
    <v>cdc2d8ca-dec7-763e-8b1b-3a9bdbde03cc</v>
    <v>en-US</v>
    <v>Map</v>
  </rv>
  <rv s="2">
    <v>938</v>
    <v>8</v>
    <v>6007</v>
    <v>0</v>
    <v>Image of DeSoto</v>
  </rv>
  <rv s="1">
    <fb>32.599167000000001</fb>
    <v>12</v>
  </rv>
  <rv s="4">
    <v>https://www.bing.com/search?q=desoto+texas&amp;form=skydnc</v>
    <v>Learn more on Bing</v>
  </rv>
  <rv s="1">
    <fb>-96.858889000000005</fb>
    <v>12</v>
  </rv>
  <rv s="1">
    <fb>53523</fb>
    <v>10</v>
  </rv>
  <rv s="9">
    <v>#VALUE!</v>
    <v>en-US</v>
    <v>cdc2d8ca-dec7-763e-8b1b-3a9bdbde03cc</v>
    <v>536870912</v>
    <v>1</v>
    <v>6006</v>
    <v>75</v>
    <v>DeSoto</v>
    <v>6</v>
    <v>7</v>
    <v>Map</v>
    <v>8</v>
    <v>9</v>
    <v>2272</v>
    <v>3118</v>
    <v>6050</v>
    <v>4</v>
    <v>DeSoto is a city in Dallas County, Texas, in the United States. As of the 2010 census it had a population of 49,047. DeSoto is a suburb of Dallas and is part of the Best Southwest area, which includes DeSoto, Cedar Hill, Duncanville, and Lancaster.</v>
    <v>9609</v>
    <v>9610</v>
    <v>9611</v>
    <v>9612</v>
    <v>DeSoto</v>
    <v>9613</v>
    <v>11</v>
    <v>DeSoto</v>
    <v>mdp/vdpid/5107875468804096001</v>
  </rv>
  <rv s="0">
    <v>536870912</v>
    <v>Pensacola</v>
    <v>17b049cb-5224-9010-6134-18bb9f950f5f</v>
    <v>en-US</v>
    <v>Map</v>
  </rv>
  <rv s="0">
    <v>536870912</v>
    <v>Escambia County</v>
    <v>63ad43fa-d97e-3816-2a12-da9a2f82f735</v>
    <v>en-US</v>
    <v>Map</v>
  </rv>
  <rv s="1">
    <fb>102.82252798</fb>
    <v>10</v>
  </rv>
  <rv s="2">
    <v>939</v>
    <v>8</v>
    <v>6013</v>
    <v>0</v>
    <v>Image of Pensacola</v>
  </rv>
  <rv s="1">
    <fb>30.4068966</fb>
    <v>12</v>
  </rv>
  <rv s="3">
    <v>749</v>
  </rv>
  <rv s="4">
    <v>https://www.bing.com/search?q=pensacola+florida&amp;form=skydnc</v>
    <v>Learn more on Bing</v>
  </rv>
  <rv s="1">
    <fb>-87.217571100000001</fb>
    <v>12</v>
  </rv>
  <rv s="1">
    <fb>52713</fb>
    <v>10</v>
  </rv>
  <rv s="5">
    <v>#VALUE!</v>
    <v>en-US</v>
    <v>17b049cb-5224-9010-6134-18bb9f950f5f</v>
    <v>536870912</v>
    <v>1</v>
    <v>6012</v>
    <v>4</v>
    <v>Pensacola</v>
    <v>20</v>
    <v>21</v>
    <v>Map</v>
    <v>8</v>
    <v>9</v>
    <v>3139</v>
    <v>9616</v>
    <v>9617</v>
    <v>4</v>
    <v>Pensacola is the westernmost city in the Florida Panhandle, and the county seat of Escambia County, Florida. As of 2019, the population was estimated to be 52,975. Pensacola is the principal city of the Pensacola Metropolitan Area, which had an estimated 502,629 residents as of 2019. Pensacola is one of the largest metropolitan areas in the Gulf Coast region, the largest between New Orleans and Tampa.</v>
    <v>9618</v>
    <v>9619</v>
    <v>9620</v>
    <v>9621</v>
    <v>9622</v>
    <v>Pensacola</v>
    <v>9623</v>
    <v>11</v>
    <v>Pensacola</v>
    <v>mdp/vdpid/5495724116373667841</v>
  </rv>
  <rv s="0">
    <v>536870912</v>
    <v>Edina</v>
    <v>0ce06fc6-543e-a6f6-10ac-46503e670053</v>
    <v>en-US</v>
    <v>Map</v>
  </rv>
  <rv s="1">
    <fb>41.36</fb>
    <v>10</v>
  </rv>
  <rv s="2">
    <v>940</v>
    <v>8</v>
    <v>6019</v>
    <v>0</v>
    <v>Image of Edina</v>
  </rv>
  <rv s="1">
    <fb>44.910488999999998</fb>
    <v>12</v>
  </rv>
  <rv s="3">
    <v>750</v>
  </rv>
  <rv s="4">
    <v>https://www.bing.com/search?q=edina+minnesota&amp;form=skydnc</v>
    <v>Learn more on Bing</v>
  </rv>
  <rv s="1">
    <fb>-93.348665999999994</fb>
    <v>12</v>
  </rv>
  <rv s="1">
    <fb>52490</fb>
    <v>10</v>
  </rv>
  <rv s="5">
    <v>#VALUE!</v>
    <v>en-US</v>
    <v>0ce06fc6-543e-a6f6-10ac-46503e670053</v>
    <v>536870912</v>
    <v>1</v>
    <v>6018</v>
    <v>4</v>
    <v>Edina</v>
    <v>6</v>
    <v>7</v>
    <v>Map</v>
    <v>8</v>
    <v>9</v>
    <v>1374</v>
    <v>1413</v>
    <v>9626</v>
    <v>4</v>
    <v>Edina is a city in Hennepin County, Minnesota. Edina began as a small farming and milling community in the 1860s. The population was 47,941, as of 2010.</v>
    <v>9627</v>
    <v>9628</v>
    <v>9629</v>
    <v>9630</v>
    <v>9631</v>
    <v>Edina</v>
    <v>9632</v>
    <v>11</v>
    <v>Edina</v>
    <v>mdp/vdpid/5091497150324408321</v>
  </rv>
  <rv s="0">
    <v>536870912</v>
    <v>Wheaton</v>
    <v>3e310d9d-f09a-c207-64da-04b1979fcaca</v>
    <v>en-US</v>
    <v>Map</v>
  </rv>
  <rv s="1">
    <fb>29.758963387760598</fb>
    <v>10</v>
  </rv>
  <rv s="2">
    <v>941</v>
    <v>8</v>
    <v>6026</v>
    <v>0</v>
    <v>Image of Wheaton</v>
  </rv>
  <rv s="1">
    <fb>41.856110999999999</fb>
    <v>12</v>
  </rv>
  <rv s="3">
    <v>751</v>
  </rv>
  <rv s="4">
    <v>https://www.bing.com/search?q=wheaton+illinois&amp;form=skydnc</v>
    <v>Learn more on Bing</v>
  </rv>
  <rv s="1">
    <fb>-88.108333000000002</fb>
    <v>12</v>
  </rv>
  <rv s="1">
    <fb>53150</fb>
    <v>10</v>
  </rv>
  <rv s="5">
    <v>#VALUE!</v>
    <v>en-US</v>
    <v>3e310d9d-f09a-c207-64da-04b1979fcaca</v>
    <v>536870912</v>
    <v>1</v>
    <v>6025</v>
    <v>4</v>
    <v>Wheaton</v>
    <v>20</v>
    <v>21</v>
    <v>Map</v>
    <v>8</v>
    <v>9</v>
    <v>702</v>
    <v>4201</v>
    <v>9635</v>
    <v>4</v>
    <v>Wheaton is a suburban city in Milton and Winfield Townships and is the county seat of DuPage County, Illinois. It is located approximately 25 miles west of Chicago. As of the 2010 census, the city had a total population of 52,894, which was estimated to have decreased to 52,745 by July 2019, making it the 27th most populous municipality in Illinois.</v>
    <v>9636</v>
    <v>9637</v>
    <v>9638</v>
    <v>9639</v>
    <v>9640</v>
    <v>Wheaton</v>
    <v>9641</v>
    <v>11</v>
    <v>Wheaton</v>
    <v>mdp/vdpid/5477658956367134721</v>
  </rv>
  <rv s="0">
    <v>536870912</v>
    <v>West New York</v>
    <v>198c9d8d-f2d7-a771-846a-86138dda0b19</v>
    <v>en-US</v>
    <v>Map</v>
  </rv>
  <rv s="1">
    <fb>3.444</fb>
    <v>10</v>
  </rv>
  <rv s="2">
    <v>942</v>
    <v>8</v>
    <v>6031</v>
    <v>0</v>
    <v>Image of West New York</v>
  </rv>
  <rv s="1">
    <fb>40.786031999999999</fb>
    <v>12</v>
  </rv>
  <rv s="3">
    <v>752</v>
  </rv>
  <rv s="4">
    <v>https://www.bing.com/search?q=west+new+york+new+jersey&amp;form=skydnc</v>
    <v>Learn more on Bing</v>
  </rv>
  <rv s="1">
    <fb>-74.009506999999999</fb>
    <v>12</v>
  </rv>
  <rv s="1">
    <fb>52990</fb>
    <v>10</v>
  </rv>
  <rv s="5">
    <v>#VALUE!</v>
    <v>en-US</v>
    <v>198c9d8d-f2d7-a771-846a-86138dda0b19</v>
    <v>536870912</v>
    <v>1</v>
    <v>6030</v>
    <v>4</v>
    <v>West New York</v>
    <v>20</v>
    <v>21</v>
    <v>Map</v>
    <v>8</v>
    <v>9</v>
    <v>1679</v>
    <v>3803</v>
    <v>9644</v>
    <v>4</v>
    <v>West New York is a town in the northern part of Hudson County, New Jersey, United States, situated upon the New Jersey Palisades. As of the 2010 United States Census, the town's population was 49,708, reflecting an increase of 3,940 from the 45,768 counted in the 2000 Census, which had in turn increased by 7,643 from the 38,125 counted in the 1990 Census. The Census Bureau's Population Estimates Program calculated that the town's population was 52,723 in 2019, ranking the town the 744th-most-populous in the country.</v>
    <v>9645</v>
    <v>9646</v>
    <v>9647</v>
    <v>9648</v>
    <v>9649</v>
    <v>West New York</v>
    <v>9650</v>
    <v>599</v>
    <v>West New York</v>
    <v>mdp/vdpid/5487318762447175683</v>
  </rv>
  <rv s="0">
    <v>536870912</v>
    <v>Hoboken</v>
    <v>ea015f1e-44c9-caa3-6c58-9c1e9e289f93</v>
    <v>en-US</v>
    <v>Map</v>
  </rv>
  <rv s="1">
    <fb>5.2080000000000002</fb>
    <v>10</v>
  </rv>
  <rv s="2">
    <v>943</v>
    <v>8</v>
    <v>6038</v>
    <v>0</v>
    <v>Image of Hoboken</v>
  </rv>
  <rv s="0">
    <v>805306368</v>
    <v>Ravinder Bhalla (Mayor)</v>
    <v>8fcfe371-af82-909a-5651-11b79bb54de2</v>
    <v>en-US</v>
    <v>Generic</v>
  </rv>
  <rv s="3">
    <v>753</v>
  </rv>
  <rv s="4">
    <v>https://www.bing.com/search?q=hoboken+new+jersey&amp;form=skydnc</v>
    <v>Learn more on Bing</v>
  </rv>
  <rv s="1">
    <fb>-74.03</fb>
    <v>12</v>
  </rv>
  <rv s="1">
    <fb>53455</fb>
    <v>10</v>
  </rv>
  <rv s="5">
    <v>#VALUE!</v>
    <v>en-US</v>
    <v>ea015f1e-44c9-caa3-6c58-9c1e9e289f93</v>
    <v>536870912</v>
    <v>1</v>
    <v>6037</v>
    <v>4</v>
    <v>Hoboken</v>
    <v>20</v>
    <v>21</v>
    <v>Map</v>
    <v>8</v>
    <v>9</v>
    <v>1679</v>
    <v>3803</v>
    <v>9653</v>
    <v>4</v>
    <v>Hoboken is a city in Hudson County, New Jersey, United States. As of the 2010 United States Census, the city's population was 50,005, having grown by 11,428 from 38,577 counted in the 2000 Census, which had in turn increased by 5,180 from the 33,397 in the 1990 Census. The Census Bureau's Population Estimates Program calculated that the city's population was 52,677 in 2019, ranking the city the 745th-most-populous in the country. Among cities with a population above 50,000, Hoboken was ranked as the third-most densely populated municipalities in the United States, with more than 42,400 people per square mile. Hoboken is part of the New York metropolitan area and is the site of Hoboken Terminal, a major transportation hub for the tri-state region.</v>
    <v>9654</v>
    <v>2625</v>
    <v>9656</v>
    <v>9657</v>
    <v>9658</v>
    <v>Hoboken</v>
    <v>9659</v>
    <v>599</v>
    <v>Hoboken</v>
    <v>mdp/vdpid/5487505192532312070</v>
  </rv>
  <rv s="0">
    <v>536870912</v>
    <v>Lacey</v>
    <v>71239b41-5214-ba29-6b7c-d03b2dfed577</v>
    <v>en-US</v>
    <v>Map</v>
  </rv>
  <rv s="1">
    <fb>42.76</fb>
    <v>10</v>
  </rv>
  <rv s="2">
    <v>944</v>
    <v>8</v>
    <v>6046</v>
    <v>0</v>
    <v>Image of Lacey</v>
  </rv>
  <rv s="1">
    <fb>47.026389000000002</fb>
    <v>12</v>
  </rv>
  <rv s="3">
    <v>754</v>
  </rv>
  <rv s="4">
    <v>https://www.bing.com/search?q=lacey+washington&amp;form=skydnc</v>
    <v>Learn more on Bing</v>
  </rv>
  <rv s="1">
    <fb>-122.807222</fb>
    <v>12</v>
  </rv>
  <rv s="1">
    <fb>50718</fb>
    <v>10</v>
  </rv>
  <rv s="5">
    <v>#VALUE!</v>
    <v>en-US</v>
    <v>71239b41-5214-ba29-6b7c-d03b2dfed577</v>
    <v>536870912</v>
    <v>1</v>
    <v>6045</v>
    <v>4</v>
    <v>Lacey</v>
    <v>20</v>
    <v>21</v>
    <v>Map</v>
    <v>8</v>
    <v>9</v>
    <v>2699</v>
    <v>2740</v>
    <v>9662</v>
    <v>4</v>
    <v>Lacey is a city in Thurston County, Washington, United States. It is a suburb of Olympia with a population of 42,393 at the 2010 census. Lacey is located along Interstate 5 between Olympia and the Nisqually River, which marks the border with Pierce County and Joint Base Lewis–McChord.</v>
    <v>9663</v>
    <v>9664</v>
    <v>9665</v>
    <v>9666</v>
    <v>9667</v>
    <v>Lacey</v>
    <v>9668</v>
    <v>307</v>
    <v>Lacey</v>
    <v>mdp/vdpid/4860618085364662273</v>
  </rv>
  <rv s="0">
    <v>536870912</v>
    <v>Summerville</v>
    <v>c147c89e-97ed-f1c8-2b89-e68a778f9cfb</v>
    <v>en-US</v>
    <v>Map</v>
  </rv>
  <rv s="1">
    <fb>33.019790999999998</fb>
    <v>12</v>
  </rv>
  <rv s="3">
    <v>755</v>
  </rv>
  <rv s="4">
    <v>https://www.bing.com/search?q=summerville+south+carolina&amp;form=skydnc</v>
    <v>Learn more on Bing</v>
  </rv>
  <rv s="1">
    <fb>-80.177583999999996</fb>
    <v>12</v>
  </rv>
  <rv s="1">
    <fb>51692</fb>
    <v>10</v>
  </rv>
  <rv s="14">
    <v>#VALUE!</v>
    <v>en-US</v>
    <v>c147c89e-97ed-f1c8-2b89-e68a778f9cfb</v>
    <v>536870912</v>
    <v>1</v>
    <v>6051</v>
    <v>556</v>
    <v>Summerville</v>
    <v>20</v>
    <v>557</v>
    <v>Map</v>
    <v>8</v>
    <v>9</v>
    <v>4901</v>
    <v>4932</v>
    <v>1455</v>
    <v>4</v>
    <v>Summerville is a town in the U.S. state of South Carolina situated mostly in Dorchester County with small portions in Berkeley and Charleston counties. It is part of the Charleston-North Charleston-Summerville Metropolitan Statistical Area. The population of Summerville at the 2010 census was 43,392, and the estimated population was 52,549 as of July 1, 2019.</v>
    <v>9671</v>
    <v>9672</v>
    <v>9673</v>
    <v>9674</v>
    <v>Summerville</v>
    <v>9675</v>
    <v>599</v>
    <v>Summerville</v>
    <v>mdp/vdpid/5497323667454951425</v>
  </rv>
  <rv s="0">
    <v>536870912</v>
    <v>Coeur d'Alene</v>
    <v>4d31fa48-6f68-ff4d-4de3-96a974f0bf4d</v>
    <v>en-US</v>
    <v>Map</v>
  </rv>
  <rv s="0">
    <v>536870912</v>
    <v>Kootenai County</v>
    <v>b6ca3cf0-a928-b55e-0de6-8ca36a1e39d2</v>
    <v>en-US</v>
    <v>Map</v>
  </rv>
  <rv s="1">
    <fb>41.65</fb>
    <v>10</v>
  </rv>
  <rv s="2">
    <v>945</v>
    <v>8</v>
    <v>6057</v>
    <v>0</v>
    <v>Image of Coeur d'Alene</v>
  </rv>
  <rv s="1">
    <fb>47.692777999999997</fb>
    <v>12</v>
  </rv>
  <rv s="3">
    <v>756</v>
  </rv>
  <rv s="4">
    <v>https://www.bing.com/search?q=coeur+d%27alene+idaho&amp;form=skydnc</v>
    <v>Learn more on Bing</v>
  </rv>
  <rv s="1">
    <fb>-116.78</fb>
    <v>12</v>
  </rv>
  <rv s="1">
    <fb>51303</fb>
    <v>10</v>
  </rv>
  <rv s="5">
    <v>#VALUE!</v>
    <v>en-US</v>
    <v>4d31fa48-6f68-ff4d-4de3-96a974f0bf4d</v>
    <v>536870912</v>
    <v>1</v>
    <v>6056</v>
    <v>4</v>
    <v>Coeur d'Alene</v>
    <v>20</v>
    <v>21</v>
    <v>Map</v>
    <v>8</v>
    <v>9</v>
    <v>3952</v>
    <v>9678</v>
    <v>9679</v>
    <v>4</v>
    <v>Coeur d'Alene is a city and the county seat of Kootenai County, Idaho, United States. It is the largest city in North Idaho and the principal city of the Coeur d'Alene Metropolitan Statistical Area. In 2019, the United States Census Bureau estimated the city's population at 52,414. Coeur d'Alene is a satellite city of Spokane, which is located about thirty miles to the west in the state of Washington. The two cities are the key components of the Spokane–Coeur d'Alene combined statistical area, of which Coeur d'Alene is the third-largest city. The city is situated on the north shore of the 25-mile long Lake Coeur d'Alene and to the west of the Coeur d'Alene Mountains. Locally, Coeur d'Alene is known as the "Lake City," or simply called by its initials, "CDA."</v>
    <v>9680</v>
    <v>9681</v>
    <v>9682</v>
    <v>9683</v>
    <v>9684</v>
    <v>Coeur d'Alene</v>
    <v>9685</v>
    <v>307</v>
    <v>Coeur d'Alene</v>
    <v>mdp/vdpid/4862809867657674753</v>
  </rv>
  <rv s="0">
    <v>536870912</v>
    <v>Oak Park</v>
    <v>34f8de41-ebd7-2aec-6ca8-89adab66b120</v>
    <v>en-US</v>
    <v>Map</v>
  </rv>
  <rv s="1">
    <fb>12.172944117</fb>
    <v>10</v>
  </rv>
  <rv s="2">
    <v>946</v>
    <v>8</v>
    <v>6064</v>
    <v>0</v>
    <v>Image of Oak Park</v>
  </rv>
  <rv s="1">
    <fb>41.883333</fb>
    <v>12</v>
  </rv>
  <rv s="4">
    <v>https://www.bing.com/search?q=oak+park+illinois&amp;form=skydnc</v>
    <v>Learn more on Bing</v>
  </rv>
  <rv s="1">
    <fb>-87.8</fb>
    <v>12</v>
  </rv>
  <rv s="1">
    <fb>52265</fb>
    <v>10</v>
  </rv>
  <rv s="9">
    <v>#VALUE!</v>
    <v>en-US</v>
    <v>34f8de41-ebd7-2aec-6ca8-89adab66b120</v>
    <v>536870912</v>
    <v>1</v>
    <v>6063</v>
    <v>75</v>
    <v>Oak Park</v>
    <v>20</v>
    <v>21</v>
    <v>Map</v>
    <v>8</v>
    <v>9</v>
    <v>702</v>
    <v>757</v>
    <v>9688</v>
    <v>4</v>
    <v>Oak Park is a village in Cook County, Illinois adjacent to Chicago. It is the 29th-most populous municipality in Illinois with a population of 51,878 as of the 2010 U.S. Census estimate. Oak Park was first settled in 1835 and later incorporated in 1902, when it separated from Cicero. Architect Frank Lloyd Wright and his wife settled in Oak Park in 1889, and his work heavily influenced local architecture and design, including the Frank Lloyd Wright Home and Studio. Over the years, rapid development was spurred by railroads and street cars connecting the village to jobs in nearby Chicago. In 1968, Oak Park passed the Open Housing Ordinance, which helped devise strategies to integrate the village rather than resegregate.</v>
    <v>9689</v>
    <v>9690</v>
    <v>9691</v>
    <v>9692</v>
    <v>Oak Park</v>
    <v>9693</v>
    <v>11</v>
    <v>Oak Park</v>
    <v>mdp/vdpid/5477685149644619777</v>
  </rv>
  <rv s="0">
    <v>536870912</v>
    <v>Elkhart</v>
    <v>af54ce4c-160b-c542-2595-57f3418f81be</v>
    <v>en-US</v>
    <v>Map</v>
  </rv>
  <rv s="0">
    <v>536870912</v>
    <v>Elkhart County</v>
    <v>ae2f5583-1014-4d20-0953-ead95b245c39</v>
    <v>en-US</v>
    <v>Map</v>
  </rv>
  <rv s="1">
    <fb>63.25</fb>
    <v>10</v>
  </rv>
  <rv s="2">
    <v>947</v>
    <v>8</v>
    <v>6071</v>
    <v>0</v>
    <v>Image of Elkhart</v>
  </rv>
  <rv s="1">
    <fb>41.687381000000002</fb>
    <v>12</v>
  </rv>
  <rv s="4">
    <v>https://www.bing.com/search?q=elkhart+indiana&amp;form=skydnc</v>
    <v>Learn more on Bing</v>
  </rv>
  <rv s="1">
    <fb>-85.973535999999996</fb>
    <v>12</v>
  </rv>
  <rv s="1">
    <fb>52367</fb>
    <v>10</v>
  </rv>
  <rv s="9">
    <v>#VALUE!</v>
    <v>en-US</v>
    <v>af54ce4c-160b-c542-2595-57f3418f81be</v>
    <v>536870912</v>
    <v>1</v>
    <v>6070</v>
    <v>75</v>
    <v>Elkhart</v>
    <v>20</v>
    <v>21</v>
    <v>Map</v>
    <v>8</v>
    <v>9</v>
    <v>825</v>
    <v>9696</v>
    <v>9697</v>
    <v>4</v>
    <v>Elkhart is a city in Elkhart County, Indiana, United States. The city is located 15 miles east of South Bend, Indiana, 110 miles east of Chicago, Illinois, and 150 miles north of Indianapolis, Indiana. Elkhart has the larger population of the two principal cities of the Elkhart-Goshen Metropolitan Statistical Area, which in turn is part of the South Bend-Elkhart-Mishawaka Combined Statistical Area, in a region commonly known as Michiana. The population was 50,949 at the 2010 census. Despite the shared name and being the most populous city in the county, it is not the county seat of Elkhart County; that position is held by the city of Goshen, located about 10 miles southeast of Elkhart.</v>
    <v>9698</v>
    <v>9699</v>
    <v>9700</v>
    <v>9701</v>
    <v>Elkhart</v>
    <v>9702</v>
    <v>3779</v>
    <v>Elkhart</v>
    <v>mdp/vdpid/5478129687215472641</v>
  </rv>
  <rv s="0">
    <v>536870912</v>
    <v>Maricopa</v>
    <v>4470bd5f-64cc-ea21-3369-796c4d424b47</v>
    <v>en-US</v>
    <v>Map</v>
  </rv>
  <rv s="1">
    <fb>76.56</fb>
    <v>10</v>
  </rv>
  <rv s="2">
    <v>948</v>
    <v>8</v>
    <v>6077</v>
    <v>0</v>
    <v>Image of Maricopa</v>
  </rv>
  <rv s="1">
    <fb>33.056666999999997</fb>
    <v>12</v>
  </rv>
  <rv s="3">
    <v>757</v>
  </rv>
  <rv s="4">
    <v>https://www.bing.com/search?q=maricopa+arizona&amp;form=skydnc</v>
    <v>Learn more on Bing</v>
  </rv>
  <rv s="1">
    <fb>-112.046667</fb>
    <v>12</v>
  </rv>
  <rv s="1">
    <fb>50024</fb>
    <v>10</v>
  </rv>
  <rv s="5">
    <v>#VALUE!</v>
    <v>en-US</v>
    <v>4470bd5f-64cc-ea21-3369-796c4d424b47</v>
    <v>536870912</v>
    <v>1</v>
    <v>6076</v>
    <v>4</v>
    <v>Maricopa</v>
    <v>6</v>
    <v>7</v>
    <v>Map</v>
    <v>8</v>
    <v>9</v>
    <v>3071</v>
    <v>8878</v>
    <v>9705</v>
    <v>4</v>
    <v>Maricopa is a city in the Gila River Valley in Arizona. With an estimated 52,127 residents as of 2019, Maricopa forms part of the Phoenix metropolitan area.</v>
    <v>9706</v>
    <v>9707</v>
    <v>9708</v>
    <v>9709</v>
    <v>9710</v>
    <v>Maricopa</v>
    <v>9711</v>
    <v>3104</v>
    <v>Maricopa</v>
    <v>mdp/vdpid/5098107586046066689</v>
  </rv>
  <rv s="0">
    <v>536870912</v>
    <v>Kentwood</v>
    <v>dc13fd26-59f5-9f8a-bfd5-3ccba06f0bc3</v>
    <v>en-US</v>
    <v>Map</v>
  </rv>
  <rv s="1">
    <fb>54.26</fb>
    <v>10</v>
  </rv>
  <rv s="2">
    <v>949</v>
    <v>8</v>
    <v>6083</v>
    <v>0</v>
    <v>Image of Kentwood</v>
  </rv>
  <rv s="1">
    <fb>42.866667</fb>
    <v>12</v>
  </rv>
  <rv s="3">
    <v>758</v>
  </rv>
  <rv s="4">
    <v>https://www.bing.com/search?q=kentwood+michigan&amp;form=skydnc</v>
    <v>Learn more on Bing</v>
  </rv>
  <rv s="1">
    <fb>-85.633332999999993</fb>
    <v>12</v>
  </rv>
  <rv s="1">
    <fb>51868</fb>
    <v>10</v>
  </rv>
  <rv s="5">
    <v>#VALUE!</v>
    <v>en-US</v>
    <v>dc13fd26-59f5-9f8a-bfd5-3ccba06f0bc3</v>
    <v>536870912</v>
    <v>1</v>
    <v>6082</v>
    <v>4</v>
    <v>Kentwood</v>
    <v>6</v>
    <v>7</v>
    <v>Map</v>
    <v>8</v>
    <v>9</v>
    <v>1318</v>
    <v>4112</v>
    <v>9714</v>
    <v>4</v>
    <v>Kentwood is a city in Kent County in the U.S. state of Michigan. The population was 48,707 as of the 2010 census.</v>
    <v>9715</v>
    <v>9716</v>
    <v>9717</v>
    <v>9718</v>
    <v>9719</v>
    <v>Kentwood</v>
    <v>9720</v>
    <v>599</v>
    <v>Kentwood</v>
    <v>mdp/vdpid/5477434897402429441</v>
  </rv>
  <rv s="0">
    <v>536870912</v>
    <v>Madison</v>
    <v>4bdc03dd-71c0-b34e-4135-e664dbf537d5</v>
    <v>en-US</v>
    <v>Map</v>
  </rv>
  <rv s="1">
    <fb>77</fb>
    <v>10</v>
  </rv>
  <rv s="2">
    <v>950</v>
    <v>8</v>
    <v>6089</v>
    <v>0</v>
    <v>Image of Madison</v>
  </rv>
  <rv s="1">
    <fb>34.715065000000003</fb>
    <v>12</v>
  </rv>
  <rv s="3">
    <v>759</v>
  </rv>
  <rv s="4">
    <v>https://www.bing.com/search?q=madison+alabama&amp;form=skydnc</v>
    <v>Learn more on Bing</v>
  </rv>
  <rv s="1">
    <fb>-86.739643999999998</fb>
    <v>12</v>
  </rv>
  <rv s="1">
    <fb>50440</fb>
    <v>10</v>
  </rv>
  <rv s="5">
    <v>#VALUE!</v>
    <v>en-US</v>
    <v>4bdc03dd-71c0-b34e-4135-e664dbf537d5</v>
    <v>536870912</v>
    <v>1</v>
    <v>6088</v>
    <v>4</v>
    <v>Madison</v>
    <v>20</v>
    <v>21</v>
    <v>Map</v>
    <v>8</v>
    <v>9</v>
    <v>1</v>
    <v>4122</v>
    <v>9723</v>
    <v>4</v>
    <v>Madison is a city located primarily in Madison County, near the northern border of the U.S. state of Alabama. Madison extends west into neighboring Limestone County. The city is included in the Huntsville Metropolitan Area, the second-largest in the state, and is also included in the merged Huntsville-Decatur Combined Statistical Area. As of the 2010 census, the population of the city was 42,938. Madison is bordered by Huntsville on nearly all sides with minor unincorporated Madison county and Limestone pockets.</v>
    <v>9724</v>
    <v>9725</v>
    <v>9726</v>
    <v>9727</v>
    <v>9728</v>
    <v>Madison</v>
    <v>9729</v>
    <v>11</v>
    <v>Madison</v>
    <v>mdp/vdpid/5482878750330716162</v>
  </rv>
  <rv s="0">
    <v>536870912</v>
    <v>Smyrna</v>
    <v>aced21cf-d362-6bea-482e-e750816cd361</v>
    <v>en-US</v>
    <v>Map</v>
  </rv>
  <rv s="1">
    <fb>59.569726537699999</fb>
    <v>10</v>
  </rv>
  <rv s="2">
    <v>951</v>
    <v>8</v>
    <v>6096</v>
    <v>0</v>
    <v>Image of Smyrna</v>
  </rv>
  <rv s="1">
    <fb>35.979444000000001</fb>
    <v>12</v>
  </rv>
  <rv s="4">
    <v>https://www.bing.com/search?q=smyrna+tennessee&amp;form=skydnc</v>
    <v>Learn more on Bing</v>
  </rv>
  <rv s="1">
    <fb>-86.521111000000005</fb>
    <v>12</v>
  </rv>
  <rv s="1">
    <fb>50775</fb>
    <v>10</v>
  </rv>
  <rv s="9">
    <v>#VALUE!</v>
    <v>en-US</v>
    <v>aced21cf-d362-6bea-482e-e750816cd361</v>
    <v>536870912</v>
    <v>1</v>
    <v>6095</v>
    <v>75</v>
    <v>Smyrna</v>
    <v>6</v>
    <v>7</v>
    <v>Map</v>
    <v>8</v>
    <v>9</v>
    <v>2224</v>
    <v>4680</v>
    <v>9732</v>
    <v>4</v>
    <v>Smyrna is a town in Rutherford County, Tennessee. Smyrna's population was 39,974 at the 2010 census and estimated to be 51,586 in 2019. In 2007, U.S. News &amp; World Report listed Smyrna as one of the best places in the United States to retire.</v>
    <v>9733</v>
    <v>9734</v>
    <v>9735</v>
    <v>9736</v>
    <v>Smyrna</v>
    <v>9737</v>
    <v>11</v>
    <v>Smyrna</v>
    <v>mdp/vdpid/5482603570450661377</v>
  </rv>
  <rv s="0">
    <v>536870912</v>
    <v>Glendora</v>
    <v>1731e4b0-9b5d-fd25-2c08-5b5b7c3c3b13</v>
    <v>en-US</v>
    <v>Map</v>
  </rv>
  <rv s="1">
    <fb>50.655000000000001</fb>
    <v>10</v>
  </rv>
  <rv s="2">
    <v>952</v>
    <v>8</v>
    <v>6102</v>
    <v>0</v>
    <v>Image of Glendora</v>
  </rv>
  <rv s="1">
    <fb>34.136001</fb>
    <v>12</v>
  </rv>
  <rv s="3">
    <v>760</v>
  </rv>
  <rv s="4">
    <v>https://www.bing.com/search?q=glendora+california&amp;form=skydnc</v>
    <v>Learn more on Bing</v>
  </rv>
  <rv s="1">
    <fb>-117.86548500000001</fb>
    <v>12</v>
  </rv>
  <rv s="1">
    <fb>52002</fb>
    <v>10</v>
  </rv>
  <rv s="5">
    <v>#VALUE!</v>
    <v>en-US</v>
    <v>1731e4b0-9b5d-fd25-2c08-5b5b7c3c3b13</v>
    <v>536870912</v>
    <v>1</v>
    <v>6101</v>
    <v>4</v>
    <v>Glendora</v>
    <v>20</v>
    <v>21</v>
    <v>Map</v>
    <v>8</v>
    <v>9</v>
    <v>298</v>
    <v>299</v>
    <v>9740</v>
    <v>4</v>
    <v>Glendora is a city in the San Gabriel Valley in Los Angeles County, California, 26 miles east of Los Angeles. As of the 2010 census, the population of Glendora was 50,073. Known as the "Pride of the Foothills", Glendora is nestled in the foothills of the San Gabriel Mountains. Its downtown area, locally known as the Glendora Village, hosts dozens of restaurants, cafes, shops, and boutiques along Glendora Avenue with many community events scheduled throughout the year. It has been voted as one of the best and friendliest downtowns in the San Gabriel Valley for the last eight years. A suburban feel, low crime rates, and a consistently high-ranking school district has made the city an attractive choice for families in the region. Glendora was incorporated on November 13, 1911, the 25th city to achieve incorporation in Los Angeles County.</v>
    <v>9741</v>
    <v>9742</v>
    <v>9743</v>
    <v>9744</v>
    <v>9745</v>
    <v>Glendora</v>
    <v>9746</v>
    <v>307</v>
    <v>Glendora</v>
    <v>mdp/vdpid/5061280092546662401</v>
  </rv>
  <rv s="0">
    <v>536870912</v>
    <v>Logan</v>
    <v>46a42de5-567f-45ad-bccc-d30831a0ccb5</v>
    <v>en-US</v>
    <v>Map</v>
  </rv>
  <rv s="0">
    <v>536870912</v>
    <v>Cache County</v>
    <v>ddf52267-4ed2-3f31-fb5d-2b861e437f3d</v>
    <v>en-US</v>
    <v>Map</v>
  </rv>
  <rv s="1">
    <fb>44.288796686700003</fb>
    <v>10</v>
  </rv>
  <rv s="2">
    <v>953</v>
    <v>8</v>
    <v>6109</v>
    <v>0</v>
    <v>Image of Logan</v>
  </rv>
  <rv s="1">
    <fb>41.737777999999999</fb>
    <v>12</v>
  </rv>
  <rv s="3">
    <v>761</v>
  </rv>
  <rv s="4">
    <v>https://www.bing.com/search?q=logan+utah&amp;form=skydnc</v>
    <v>Learn more on Bing</v>
  </rv>
  <rv s="1">
    <fb>-111.830833</fb>
    <v>12</v>
  </rv>
  <rv s="1">
    <fb>51619</fb>
    <v>10</v>
  </rv>
  <rv s="5">
    <v>#VALUE!</v>
    <v>en-US</v>
    <v>46a42de5-567f-45ad-bccc-d30831a0ccb5</v>
    <v>536870912</v>
    <v>1</v>
    <v>6108</v>
    <v>4</v>
    <v>Logan</v>
    <v>20</v>
    <v>21</v>
    <v>Map</v>
    <v>8</v>
    <v>9</v>
    <v>2621</v>
    <v>9749</v>
    <v>9750</v>
    <v>4</v>
    <v>Logan is a city in Cache County, Utah, United States. The 2010 census recorded the population was 48,174, with an estimated population of 51,542 in 2018. By 2050 the population of Logan is expected to double. Logan is the county seat of Cache County and the principal city of the Logan metropolitan area, which includes Cache County and Franklin County, Idaho. The Logan metropolitan area contained 125,442 people as of the 2010 census. and was declared by Morgan Quitno in 2005 and 2007 to be the safest in the United States in those years. Logan also is the location of the main campus of Utah State University.</v>
    <v>9751</v>
    <v>9752</v>
    <v>9753</v>
    <v>9754</v>
    <v>9755</v>
    <v>Logan</v>
    <v>9756</v>
    <v>538</v>
    <v>Logan</v>
    <v>mdp/vdpid/5081216674644885506</v>
  </rv>
  <rv s="0">
    <v>536870912</v>
    <v>Burien</v>
    <v>355c4b6b-6be6-630d-4a9c-6cbdf42f4247</v>
    <v>en-US</v>
    <v>Map</v>
  </rv>
  <rv s="1">
    <fb>34.270000000000003</fb>
    <v>10</v>
  </rv>
  <rv s="2">
    <v>954</v>
    <v>8</v>
    <v>6115</v>
    <v>0</v>
    <v>Image of Burien</v>
  </rv>
  <rv s="1">
    <fb>47.468333000000001</fb>
    <v>12</v>
  </rv>
  <rv s="3">
    <v>762</v>
  </rv>
  <rv s="4">
    <v>https://www.bing.com/search?q=burien+washington&amp;form=skydnc</v>
    <v>Learn more on Bing</v>
  </rv>
  <rv s="1">
    <fb>-122.345556</fb>
    <v>12</v>
  </rv>
  <rv s="1">
    <fb>51908</fb>
    <v>10</v>
  </rv>
  <rv s="5">
    <v>#VALUE!</v>
    <v>en-US</v>
    <v>355c4b6b-6be6-630d-4a9c-6cbdf42f4247</v>
    <v>536870912</v>
    <v>1</v>
    <v>6114</v>
    <v>4</v>
    <v>Burien</v>
    <v>20</v>
    <v>21</v>
    <v>Map</v>
    <v>8</v>
    <v>9</v>
    <v>2699</v>
    <v>2749</v>
    <v>9759</v>
    <v>4</v>
    <v>Burien is a suburban city in King County, Washington, United States, located south of Seattle on Puget Sound. As of the 2010 Census, Burien's population was 33,313, which is a 49.7% increase since incorporation in 1993. An annexation in 2010 increased the city's population significantly, and as of 2019 the population was an estimated 51,500.</v>
    <v>9760</v>
    <v>9761</v>
    <v>9762</v>
    <v>9763</v>
    <v>9764</v>
    <v>Burien</v>
    <v>9765</v>
    <v>307</v>
    <v>Burien</v>
    <v>mdp/vdpid/4860656496045719555</v>
  </rv>
  <rv s="0">
    <v>536870912</v>
    <v>Perth Amboy</v>
    <v>0fd314fe-375c-f798-cd1b-d9d7c76c51bc</v>
    <v>en-US</v>
    <v>Map</v>
  </rv>
  <rv s="1">
    <fb>15.429</fb>
    <v>10</v>
  </rv>
  <rv s="2">
    <v>955</v>
    <v>8</v>
    <v>6120</v>
    <v>0</v>
    <v>Image of Perth Amboy</v>
  </rv>
  <rv s="1">
    <fb>40.520159999999997</fb>
    <v>12</v>
  </rv>
  <rv s="3">
    <v>763</v>
  </rv>
  <rv s="4">
    <v>https://www.bing.com/search?q=perth+amboy+new+jersey&amp;form=skydnc</v>
    <v>Learn more on Bing</v>
  </rv>
  <rv s="1">
    <fb>-74.271331000000004</fb>
    <v>12</v>
  </rv>
  <rv s="1">
    <fb>51928</fb>
    <v>10</v>
  </rv>
  <rv s="5">
    <v>#VALUE!</v>
    <v>en-US</v>
    <v>0fd314fe-375c-f798-cd1b-d9d7c76c51bc</v>
    <v>536870912</v>
    <v>1</v>
    <v>6119</v>
    <v>4</v>
    <v>Perth Amboy</v>
    <v>20</v>
    <v>21</v>
    <v>Map</v>
    <v>8</v>
    <v>9</v>
    <v>1679</v>
    <v>9183</v>
    <v>9768</v>
    <v>4</v>
    <v>Perth Amboy is a city in Middlesex County, New Jersey, United States. The City of Perth Amboy is part of the New York metropolitan area. As of the 2010 United States Census, the city's population was 50,814, reflecting an increase of 3,511 from the 47,303 counted in the 2000 Census, which had in turn increased by 5,336 from the 41,967 counted in the 1990 Census. The Census Bureau's Population Estimates Program calculated that the city's population was 51,390 in 2019, ranking the city the 758th-most-populous in the country. Perth Amboy has a Hispanic majority population. In the 2010 census, persons of "Hispanic, Latino or Spanish origin" made up 78.1% of the population, the second-highest in the state, behind Union City at 84.7%. Perth Amboy is known as the "City by the Bay", referring to its location adjoining Raritan Bay.</v>
    <v>9769</v>
    <v>9770</v>
    <v>9771</v>
    <v>9772</v>
    <v>9773</v>
    <v>Perth Amboy</v>
    <v>9774</v>
    <v>599</v>
    <v>Perth Amboy</v>
    <v>mdp/vdpid/5487502853050204161</v>
  </rv>
  <rv s="0">
    <v>536870912</v>
    <v>Herriman</v>
    <v>6c081065-76aa-d9c1-4cf6-a242871b1a42</v>
    <v>en-US</v>
    <v>Map</v>
  </rv>
  <rv s="1">
    <fb>52.5</fb>
    <v>10</v>
  </rv>
  <rv s="2">
    <v>956</v>
    <v>8</v>
    <v>6127</v>
    <v>0</v>
    <v>Image of Herriman</v>
  </rv>
  <rv s="1">
    <fb>40.506667</fb>
    <v>12</v>
  </rv>
  <rv s="3">
    <v>764</v>
  </rv>
  <rv s="4">
    <v>https://www.bing.com/search?q=herriman+utah&amp;form=skydnc</v>
    <v>Learn more on Bing</v>
  </rv>
  <rv s="1">
    <fb>-112.030833</fb>
    <v>12</v>
  </rv>
  <rv s="1">
    <fb>44877</fb>
    <v>10</v>
  </rv>
  <rv s="5">
    <v>#VALUE!</v>
    <v>en-US</v>
    <v>6c081065-76aa-d9c1-4cf6-a242871b1a42</v>
    <v>536870912</v>
    <v>1</v>
    <v>6126</v>
    <v>4</v>
    <v>Herriman</v>
    <v>20</v>
    <v>21</v>
    <v>Map</v>
    <v>8</v>
    <v>9</v>
    <v>2621</v>
    <v>2622</v>
    <v>9777</v>
    <v>4</v>
    <v>Herriman is a city in southwestern Salt Lake County, Utah, United States. The population was 21,785 as of the 2010 census. Although Herriman was a town in 2000, it has since been classified as a fourth-class city by state law. The city has experienced rapid growth since incorporation in 1999, as its population was just 1,523 at the 2000 census. It grew from being the 111th-largest incorporated place in Utah in 2000 to the 32nd-largest in 2010.</v>
    <v>9778</v>
    <v>9779</v>
    <v>9780</v>
    <v>9781</v>
    <v>9782</v>
    <v>Herriman</v>
    <v>9783</v>
    <v>538</v>
    <v>Herriman</v>
    <v>mdp/vdpid/5081482653245374465</v>
  </rv>
  <rv s="0">
    <v>536870912</v>
    <v>Grand Island</v>
    <v>2c7eb969-7c47-96ac-36fa-fb3902dbbe44</v>
    <v>en-US</v>
    <v>Map</v>
  </rv>
  <rv s="0">
    <v>536870912</v>
    <v>Hall County</v>
    <v>f886d0b5-d7bf-f4de-e76d-f75cbb2766dd</v>
    <v>en-US</v>
    <v>Map</v>
  </rv>
  <rv s="1">
    <fb>73.94</fb>
    <v>10</v>
  </rv>
  <rv s="2">
    <v>957</v>
    <v>8</v>
    <v>6135</v>
    <v>0</v>
    <v>Image of Grand Island</v>
  </rv>
  <rv s="1">
    <fb>40.922221999999998</fb>
    <v>12</v>
  </rv>
  <rv s="4">
    <v>https://www.bing.com/search?q=grand+island+nebraska&amp;form=skydnc</v>
    <v>Learn more on Bing</v>
  </rv>
  <rv s="1">
    <fb>-98.358056000000005</fb>
    <v>12</v>
  </rv>
  <rv s="1">
    <fb>51478</fb>
    <v>10</v>
  </rv>
  <rv s="9">
    <v>#VALUE!</v>
    <v>en-US</v>
    <v>2c7eb969-7c47-96ac-36fa-fb3902dbbe44</v>
    <v>536870912</v>
    <v>1</v>
    <v>6134</v>
    <v>75</v>
    <v>Grand Island</v>
    <v>20</v>
    <v>21</v>
    <v>Map</v>
    <v>8</v>
    <v>9</v>
    <v>3477</v>
    <v>9786</v>
    <v>9787</v>
    <v>4</v>
    <v>Grand Island is a city in and the county seat of Hall County, Nebraska, United States. The population was 48,520 at the 2010 census. Grand Island is the principal city of the Grand Island metropolitan area, which consists of Hall, Merrick, Howard and Hamilton counties. The Grand Island metropolitan area has an official population of 83,472 residents.</v>
    <v>9788</v>
    <v>9789</v>
    <v>9790</v>
    <v>9791</v>
    <v>Grand Island</v>
    <v>9792</v>
    <v>11</v>
    <v>Grand Island</v>
    <v>mdp/vdpid/5090849429359951873</v>
  </rv>
  <rv s="0">
    <v>536870912</v>
    <v>Placentia</v>
    <v>97394358-6164-de25-1f77-99b2639a8270</v>
    <v>en-US</v>
    <v>Map</v>
  </rv>
  <rv s="1">
    <fb>17.047999999999998</fb>
    <v>10</v>
  </rv>
  <rv s="2">
    <v>958</v>
    <v>8</v>
    <v>6142</v>
    <v>0</v>
    <v>Image of Placentia</v>
  </rv>
  <rv s="1">
    <fb>33.8825</fb>
    <v>12</v>
  </rv>
  <rv s="4">
    <v>https://www.bing.com/search?q=placentia+california&amp;form=skydnc</v>
    <v>Learn more on Bing</v>
  </rv>
  <rv s="1">
    <fb>-117.855</fb>
    <v>12</v>
  </rv>
  <rv s="1">
    <fb>51671</fb>
    <v>10</v>
  </rv>
  <rv s="9">
    <v>#VALUE!</v>
    <v>en-US</v>
    <v>97394358-6164-de25-1f77-99b2639a8270</v>
    <v>536870912</v>
    <v>1</v>
    <v>6141</v>
    <v>75</v>
    <v>Placentia</v>
    <v>20</v>
    <v>21</v>
    <v>Map</v>
    <v>8</v>
    <v>9</v>
    <v>298</v>
    <v>3620</v>
    <v>9795</v>
    <v>4</v>
    <v>Placentia is a city in northern Orange County, California. The population was 50,533 during the 2010 census, up from 46,488 in the 2000 census. This includes the community of Atwood, which is included in the city of Placentia, and is located in its southeastern quadrant. Primarily referred to as a bedroom community, Placentia is known for its quiet neighborhoods.</v>
    <v>9796</v>
    <v>9797</v>
    <v>9798</v>
    <v>9799</v>
    <v>Placentia</v>
    <v>9800</v>
    <v>307</v>
    <v>Placentia</v>
    <v>mdp/vdpid/5061296958581243906</v>
  </rv>
  <rv s="0">
    <v>536870912</v>
    <v>La Crosse</v>
    <v>a920d7bb-2e3b-6f6d-e5b3-62add48a2c40</v>
    <v>en-US</v>
    <v>Map</v>
  </rv>
  <rv s="0">
    <v>536870912</v>
    <v>La Crosse County</v>
    <v>110f860c-10fb-4b23-43c6-a1a86307bd34</v>
    <v>en-US</v>
    <v>Map</v>
  </rv>
  <rv s="1">
    <fb>58.38</fb>
    <v>10</v>
  </rv>
  <rv s="2">
    <v>959</v>
    <v>8</v>
    <v>6148</v>
    <v>0</v>
    <v>Image of La Crosse</v>
  </rv>
  <rv s="1">
    <fb>43.808767000000003</fb>
    <v>12</v>
  </rv>
  <rv s="3">
    <v>765</v>
  </rv>
  <rv s="4">
    <v>https://www.bing.com/search?q=la+crosse+wisconsin&amp;form=skydnc</v>
    <v>Learn more on Bing</v>
  </rv>
  <rv s="1">
    <fb>-91.251859999999994</fb>
    <v>12</v>
  </rv>
  <rv s="1">
    <fb>51567</fb>
    <v>10</v>
  </rv>
  <rv s="5">
    <v>#VALUE!</v>
    <v>en-US</v>
    <v>a920d7bb-2e3b-6f6d-e5b3-62add48a2c40</v>
    <v>536870912</v>
    <v>1</v>
    <v>6147</v>
    <v>4</v>
    <v>La Crosse</v>
    <v>20</v>
    <v>21</v>
    <v>Map</v>
    <v>8</v>
    <v>9</v>
    <v>2907</v>
    <v>9803</v>
    <v>9804</v>
    <v>4</v>
    <v>La Crosse is a city in the U.S. state of Wisconsin and the county seat of La Crosse County. Positioned alongside the Mississippi River, La Crosse is the largest city on Wisconsin's western border. La Crosse's estimated population in 2019 was 51,227. The city forms the core of and is the principal city in the La Crosse Metropolitan Area, which includes all of La Crosse County and Houston County, Minnesota, for a population of 135,298.</v>
    <v>9805</v>
    <v>9806</v>
    <v>9807</v>
    <v>9808</v>
    <v>9809</v>
    <v>La Crosse</v>
    <v>9810</v>
    <v>11</v>
    <v>La Crosse</v>
    <v>mdp/vdpid/5092113142066970625</v>
  </rv>
  <rv s="0">
    <v>536870912</v>
    <v>Battle Creek</v>
    <v>99849431-af89-060c-bd7e-db6116730a8a</v>
    <v>en-US</v>
    <v>Map</v>
  </rv>
  <rv s="0">
    <v>536870912</v>
    <v>Calhoun County</v>
    <v>ac4aaa03-5374-5428-4470-6bb91700e316</v>
    <v>en-US</v>
    <v>Map</v>
  </rv>
  <rv s="1">
    <fb>113.26</fb>
    <v>10</v>
  </rv>
  <rv s="2">
    <v>960</v>
    <v>8</v>
    <v>6154</v>
    <v>0</v>
    <v>Image of Battle Creek</v>
  </rv>
  <rv s="1">
    <fb>42.312221999999998</fb>
    <v>12</v>
  </rv>
  <rv s="3">
    <v>766</v>
  </rv>
  <rv s="4">
    <v>https://www.bing.com/search?q=battle+creek+michigan&amp;form=skydnc</v>
    <v>Learn more on Bing</v>
  </rv>
  <rv s="1">
    <fb>-85.204166999999998</fb>
    <v>12</v>
  </rv>
  <rv s="1">
    <fb>51247</fb>
    <v>10</v>
  </rv>
  <rv s="5">
    <v>#VALUE!</v>
    <v>en-US</v>
    <v>99849431-af89-060c-bd7e-db6116730a8a</v>
    <v>536870912</v>
    <v>1</v>
    <v>6153</v>
    <v>4</v>
    <v>Battle Creek</v>
    <v>20</v>
    <v>21</v>
    <v>Map</v>
    <v>8</v>
    <v>9</v>
    <v>1318</v>
    <v>9813</v>
    <v>9814</v>
    <v>4</v>
    <v>Battle Creek is a city in the U.S. state of Michigan, in northwest Calhoun County, at the confluence of the Kalamazoo and Battle Creek rivers. It is the principal city of the Battle Creek, Michigan Metropolitan Statistical Area, which encompasses all of Calhoun County. As of the 2010 census, the city had a total population of 52,347, while the MSA's population was 136,146. It is best known as the home of the Kellogg Company.</v>
    <v>9815</v>
    <v>9816</v>
    <v>9817</v>
    <v>9818</v>
    <v>9819</v>
    <v>Battle Creek</v>
    <v>9820</v>
    <v>599</v>
    <v>Battle Creek</v>
    <v>mdp/vdpid/5477466132686307329</v>
  </rv>
  <rv s="0">
    <v>536870912</v>
    <v>Beaumont</v>
    <v>0eb50bbd-56d3-1f82-9ebd-42a7af1f9c9d</v>
    <v>en-US</v>
    <v>Map</v>
  </rv>
  <rv s="1">
    <fb>80.097999999999999</fb>
    <v>10</v>
  </rv>
  <rv s="2">
    <v>961</v>
    <v>8</v>
    <v>6160</v>
    <v>0</v>
    <v>Image of Beaumont</v>
  </rv>
  <rv s="1">
    <fb>33.929443999999997</fb>
    <v>12</v>
  </rv>
  <rv s="3">
    <v>767</v>
  </rv>
  <rv s="4">
    <v>https://www.bing.com/search?q=beaumont+california&amp;form=skydnc</v>
    <v>Learn more on Bing</v>
  </rv>
  <rv s="1">
    <fb>-116.977222</fb>
    <v>12</v>
  </rv>
  <rv s="1">
    <fb>49241</fb>
    <v>10</v>
  </rv>
  <rv s="5">
    <v>#VALUE!</v>
    <v>en-US</v>
    <v>0eb50bbd-56d3-1f82-9ebd-42a7af1f9c9d</v>
    <v>536870912</v>
    <v>1</v>
    <v>6159</v>
    <v>4</v>
    <v>Beaumont</v>
    <v>20</v>
    <v>21</v>
    <v>Map</v>
    <v>8</v>
    <v>9</v>
    <v>298</v>
    <v>3640</v>
    <v>9823</v>
    <v>4</v>
    <v>Beaumont is a city in Riverside County, California, United States, located at the summit of the San Gorgonio Pass, between the San Bernardino Mountains and Mount San Gorgonio to the north, and the San Jacinto Mountains and San Jacinto Peak to the south. Early native American inhabitants included the Serrano and Cahuilla people, who still live on reservation lands in the area.</v>
    <v>9824</v>
    <v>9825</v>
    <v>9826</v>
    <v>9827</v>
    <v>9828</v>
    <v>Beaumont</v>
    <v>9829</v>
    <v>307</v>
    <v>Beaumont</v>
    <v>mdp/vdpid/5061335512975933441</v>
  </rv>
  <rv s="0">
    <v>536870912</v>
    <v>Collierville</v>
    <v>52a836b3-d791-8183-083c-dab9a6530417</v>
    <v>en-US</v>
    <v>Map</v>
  </rv>
  <rv s="1">
    <fb>63.972706325300003</fb>
    <v>10</v>
  </rv>
  <rv s="2">
    <v>962</v>
    <v>8</v>
    <v>6165</v>
    <v>0</v>
    <v>Image of Collierville</v>
  </rv>
  <rv s="1">
    <fb>35.054366000000002</fb>
    <v>12</v>
  </rv>
  <rv s="3">
    <v>768</v>
  </rv>
  <rv s="4">
    <v>https://www.bing.com/search?q=collierville+tennessee&amp;form=skydnc</v>
    <v>Learn more on Bing</v>
  </rv>
  <rv s="1">
    <fb>-89.682305999999997</fb>
    <v>12</v>
  </rv>
  <rv s="1">
    <fb>50616</fb>
    <v>10</v>
  </rv>
  <rv s="5">
    <v>#VALUE!</v>
    <v>en-US</v>
    <v>52a836b3-d791-8183-083c-dab9a6530417</v>
    <v>536870912</v>
    <v>1</v>
    <v>6164</v>
    <v>4</v>
    <v>Collierville</v>
    <v>6</v>
    <v>7</v>
    <v>Map</v>
    <v>8</v>
    <v>9</v>
    <v>2224</v>
    <v>2225</v>
    <v>9832</v>
    <v>4</v>
    <v>Collierville is a town in Shelby County, Tennessee, United States, and a suburb located in the Memphis metropolitan area. It had a population of 43,965 at the 2010 census, making it the state's largest town by population in that Census.</v>
    <v>9833</v>
    <v>9834</v>
    <v>9835</v>
    <v>9836</v>
    <v>9837</v>
    <v>Collierville</v>
    <v>9838</v>
    <v>11</v>
    <v>Collierville</v>
    <v>mdp/vdpid/5482298042717569025</v>
  </rv>
  <rv s="0">
    <v>536870912</v>
    <v>West Lafayette</v>
    <v>b8e6749b-bcd9-7b1e-cba8-e370ef945875</v>
    <v>en-US</v>
    <v>Map</v>
  </rv>
  <rv s="1">
    <fb>19.760000000000002</fb>
    <v>10</v>
  </rv>
  <rv s="2">
    <v>963</v>
    <v>8</v>
    <v>6171</v>
    <v>0</v>
    <v>Image of West Lafayette</v>
  </rv>
  <rv s="1">
    <fb>40.454773000000003</fb>
    <v>12</v>
  </rv>
  <rv s="3">
    <v>769</v>
  </rv>
  <rv s="4">
    <v>https://www.bing.com/search?q=west+lafayette+indiana&amp;form=skydnc</v>
    <v>Learn more on Bing</v>
  </rv>
  <rv s="1">
    <fb>-86.915694999999999</fb>
    <v>12</v>
  </rv>
  <rv s="1">
    <fb>48308</fb>
    <v>10</v>
  </rv>
  <rv s="5">
    <v>#VALUE!</v>
    <v>en-US</v>
    <v>b8e6749b-bcd9-7b1e-cba8-e370ef945875</v>
    <v>536870912</v>
    <v>1</v>
    <v>6170</v>
    <v>4</v>
    <v>West Lafayette</v>
    <v>20</v>
    <v>21</v>
    <v>Map</v>
    <v>8</v>
    <v>9</v>
    <v>825</v>
    <v>7553</v>
    <v>9841</v>
    <v>4</v>
    <v>West Lafayette is a city in Wabash Township, Tippecanoe County, Indiana, United States, about 65 miles northwest of the state capital of Indianapolis and 103 miles southeast of Chicago. West Lafayette is directly across the Wabash River from its sister city, Lafayette. As of the 2010 census, its population was 29,596. It is the most densely populated city in Indiana and is home to Purdue University.</v>
    <v>9842</v>
    <v>9843</v>
    <v>9844</v>
    <v>9845</v>
    <v>9846</v>
    <v>West Lafayette</v>
    <v>9847</v>
    <v>3779</v>
    <v>West Lafayette</v>
    <v>mdp/vdpid/5478355644924821506</v>
  </rv>
  <rv s="0">
    <v>536870912</v>
    <v>Florissant</v>
    <v>76f5977e-38b6-7af3-306b-9600fc06286f</v>
    <v>en-US</v>
    <v>Map</v>
  </rv>
  <rv s="0">
    <v>536870912</v>
    <v>St. Louis County</v>
    <v>ec989817-475b-d96e-a091-864352230bd1</v>
    <v>en-US</v>
    <v>Map</v>
  </rv>
  <rv s="1">
    <fb>33.33</fb>
    <v>10</v>
  </rv>
  <rv s="2">
    <v>964</v>
    <v>8</v>
    <v>6177</v>
    <v>0</v>
    <v>Image of Florissant</v>
  </rv>
  <rv s="1">
    <fb>38.797778000000001</fb>
    <v>12</v>
  </rv>
  <rv s="3">
    <v>770</v>
  </rv>
  <rv s="4">
    <v>https://www.bing.com/search?q=florissant+missouri&amp;form=skydnc</v>
    <v>Learn more on Bing</v>
  </rv>
  <rv s="1">
    <fb>-90.325556000000006</fb>
    <v>12</v>
  </rv>
  <rv s="1">
    <fb>51272</fb>
    <v>10</v>
  </rv>
  <rv s="5">
    <v>#VALUE!</v>
    <v>en-US</v>
    <v>76f5977e-38b6-7af3-306b-9600fc06286f</v>
    <v>536870912</v>
    <v>1</v>
    <v>6176</v>
    <v>4</v>
    <v>Florissant</v>
    <v>20</v>
    <v>21</v>
    <v>Map</v>
    <v>8</v>
    <v>9</v>
    <v>3437</v>
    <v>9850</v>
    <v>9851</v>
    <v>4</v>
    <v>Florissant is a city in St. Louis County, Missouri, within Greater St. Louis. It is a middle class, second-ring northern suburb of St. Louis. Based on 2019 U.S. Census Bureau estimates, the city had a total population of 50,952, making it the 13th-largest city in Missouri and the largest municipality in St. Louis County.</v>
    <v>9852</v>
    <v>9853</v>
    <v>9854</v>
    <v>9855</v>
    <v>9856</v>
    <v>Florissant</v>
    <v>9857</v>
    <v>11</v>
    <v>Florissant</v>
    <v>mdp/vdpid/5096592966936428545</v>
  </rv>
  <rv s="0">
    <v>536870912</v>
    <v>Hoffman Estates</v>
    <v>07618eb7-db02-767b-47da-5f7950443ee7</v>
    <v>en-US</v>
    <v>Map</v>
  </rv>
  <rv s="1">
    <fb>54.34</fb>
    <v>10</v>
  </rv>
  <rv s="2">
    <v>965</v>
    <v>8</v>
    <v>6184</v>
    <v>0</v>
    <v>Image of Hoffman Estates</v>
  </rv>
  <rv s="1">
    <fb>42.063056000000003</fb>
    <v>12</v>
  </rv>
  <rv s="3">
    <v>771</v>
  </rv>
  <rv s="4">
    <v>https://www.bing.com/search?q=hoffman+estates+illinois&amp;form=skydnc</v>
    <v>Learn more on Bing</v>
  </rv>
  <rv s="1">
    <fb>-88.119167000000004</fb>
    <v>12</v>
  </rv>
  <rv s="1">
    <fb>51197</fb>
    <v>10</v>
  </rv>
  <rv s="5">
    <v>#VALUE!</v>
    <v>en-US</v>
    <v>07618eb7-db02-767b-47da-5f7950443ee7</v>
    <v>536870912</v>
    <v>1</v>
    <v>6183</v>
    <v>4</v>
    <v>Hoffman Estates</v>
    <v>20</v>
    <v>21</v>
    <v>Map</v>
    <v>8</v>
    <v>9</v>
    <v>702</v>
    <v>757</v>
    <v>9860</v>
    <v>4</v>
    <v>Hoffman Estates is a village in Illinois, United States. The village is located primarily in Cook County, with a small section in Kane County. It is a suburb of Chicago. As of the 2010 census, the population was 51,895, and as of 2019 the estimated population was 50,932.</v>
    <v>9861</v>
    <v>9862</v>
    <v>9863</v>
    <v>9864</v>
    <v>9865</v>
    <v>Hoffman Estates</v>
    <v>9866</v>
    <v>11</v>
    <v>Hoffman Estates</v>
    <v>mdp/vdpid/5477653806583906305</v>
  </rv>
  <rv s="0">
    <v>536870912</v>
    <v>Joplin</v>
    <v>3d084d16-f160-ba5d-32d3-3ca758e9bd04</v>
    <v>en-US</v>
    <v>Map</v>
  </rv>
  <rv s="1">
    <fb>81.7</fb>
    <v>10</v>
  </rv>
  <rv s="2">
    <v>966</v>
    <v>8</v>
    <v>6190</v>
    <v>0</v>
    <v>Image of Joplin</v>
  </rv>
  <rv s="1">
    <fb>37.084167000000001</fb>
    <v>12</v>
  </rv>
  <rv s="3">
    <v>772</v>
  </rv>
  <rv s="4">
    <v>https://www.bing.com/search?q=joplin+missouri&amp;form=skydnc</v>
    <v>Learn more on Bing</v>
  </rv>
  <rv s="1">
    <fb>-94.513056000000006</fb>
    <v>12</v>
  </rv>
  <rv s="1">
    <fb>52195</fb>
    <v>10</v>
  </rv>
  <rv s="5">
    <v>#VALUE!</v>
    <v>en-US</v>
    <v>3d084d16-f160-ba5d-32d3-3ca758e9bd04</v>
    <v>536870912</v>
    <v>1</v>
    <v>6189</v>
    <v>4</v>
    <v>Joplin</v>
    <v>20</v>
    <v>21</v>
    <v>Map</v>
    <v>8</v>
    <v>755</v>
    <v>3437</v>
    <v>4494</v>
    <v>9869</v>
    <v>4</v>
    <v>Joplin, officially known as the City of Joplin, is a city in Jasper and Newton counties in the southwestern corner of the U.S. state of Missouri. The bulk of the city is in Jasper County, while the southern portion is in Newton County. Joplin is the largest city in Jasper County - even though it is not the county seat, and it is the 12th most-populous city in the state. As of the 2010 census, the city's population was 50,150. The city covers an area of 35.69 square miles on the outer edge of the Ozark Mountains. Joplin is the main hub of the three-county Joplin-Miami, Missouri-Oklahoma Metro area, which is home to 210,077 people making it the 5th largest metropolitan area in Missouri. In May 2011, the city was ravaged by a violent EF5 tornado.</v>
    <v>9870</v>
    <v>9871</v>
    <v>9872</v>
    <v>9873</v>
    <v>9874</v>
    <v>Joplin</v>
    <v>9875</v>
    <v>11</v>
    <v>Joplin</v>
    <v>mdp/vdpid/5096223740375597057</v>
  </rv>
  <rv s="0">
    <v>536870912</v>
    <v>Queen Creek</v>
    <v>db6ed0a3-73be-29d0-fd74-538317bca21d</v>
    <v>en-US</v>
    <v>Map</v>
  </rv>
  <rv s="2">
    <v>967</v>
    <v>8</v>
    <v>6197</v>
    <v>0</v>
    <v>Image of Queen Creek</v>
  </rv>
  <rv s="1">
    <fb>33.263055999999999</fb>
    <v>12</v>
  </rv>
  <rv s="3">
    <v>773</v>
  </rv>
  <rv s="4">
    <v>https://www.bing.com/search?q=queen+creek+arizona&amp;form=skydnc</v>
    <v>Learn more on Bing</v>
  </rv>
  <rv s="1">
    <fb>-111.634722</fb>
    <v>12</v>
  </rv>
  <rv s="1">
    <fb>42503</fb>
    <v>10</v>
  </rv>
  <rv s="5">
    <v>#VALUE!</v>
    <v>en-US</v>
    <v>db6ed0a3-73be-29d0-fd74-538317bca21d</v>
    <v>536870912</v>
    <v>1</v>
    <v>6196</v>
    <v>4</v>
    <v>Queen Creek</v>
    <v>6</v>
    <v>7</v>
    <v>Map</v>
    <v>8</v>
    <v>9</v>
    <v>3071</v>
    <v>3096</v>
    <v>531</v>
    <v>4</v>
    <v>Queen Creek is a town in Maricopa and Pinal counties in the state of Arizona. The population was 26,361 at the 2010 census. As of July 2019, Queen Creek's population is estimated to be 50,890.</v>
    <v>9878</v>
    <v>9879</v>
    <v>9880</v>
    <v>9881</v>
    <v>9882</v>
    <v>Queen Creek</v>
    <v>9883</v>
    <v>3104</v>
    <v>Queen Creek</v>
    <v>mdp/vdpid/5098131263865225217</v>
  </rv>
  <rv s="0">
    <v>536870912</v>
    <v>Aliso Viejo</v>
    <v>e02205d8-7627-e698-4eb6-b9e437e2c412</v>
    <v>en-US</v>
    <v>Map</v>
  </rv>
  <rv s="1">
    <fb>19.352</fb>
    <v>10</v>
  </rv>
  <rv s="2">
    <v>968</v>
    <v>8</v>
    <v>6204</v>
    <v>0</v>
    <v>Image of Aliso Viejo</v>
  </rv>
  <rv s="1">
    <fb>33.575000000000003</fb>
    <v>12</v>
  </rv>
  <rv s="3">
    <v>774</v>
  </rv>
  <rv s="4">
    <v>https://www.bing.com/search?q=aliso+viejo+california&amp;form=skydnc</v>
    <v>Learn more on Bing</v>
  </rv>
  <rv s="1">
    <fb>-117.725556</fb>
    <v>12</v>
  </rv>
  <rv s="1">
    <fb>51783</fb>
    <v>10</v>
  </rv>
  <rv s="5">
    <v>#VALUE!</v>
    <v>en-US</v>
    <v>e02205d8-7627-e698-4eb6-b9e437e2c412</v>
    <v>536870912</v>
    <v>1</v>
    <v>6203</v>
    <v>4</v>
    <v>Aliso Viejo</v>
    <v>20</v>
    <v>21</v>
    <v>Map</v>
    <v>8</v>
    <v>9</v>
    <v>298</v>
    <v>3620</v>
    <v>9886</v>
    <v>4</v>
    <v>Aliso Viejo is a city in the San Joaquin Hills of southern Orange County, California. It had a population of 47,823 as of the 2010 census, up from 40,166 as of the 2000 census. It became Orange County's 34th city on July 1, 2001, the only city in Orange County to be incorporated since 2000. It is bordered by the cities of Laguna Beach on the west and southwest, Laguna Hills on the east, Laguna Niguel on the southeast, and Laguna Woods on the north.</v>
    <v>9887</v>
    <v>9888</v>
    <v>9889</v>
    <v>9890</v>
    <v>9891</v>
    <v>Aliso Viejo</v>
    <v>9892</v>
    <v>307</v>
    <v>Aliso Viejo</v>
    <v>mdp/vdpid/5073318342865977345</v>
  </rv>
  <rv s="0">
    <v>536870912</v>
    <v>Kannapolis</v>
    <v>b1cf9dd5-3e78-9a66-8f1b-09c906c14305</v>
    <v>en-US</v>
    <v>Map</v>
  </rv>
  <rv s="1">
    <fb>79</fb>
    <v>10</v>
  </rv>
  <rv s="2">
    <v>969</v>
    <v>8</v>
    <v>6210</v>
    <v>0</v>
    <v>Image of Kannapolis</v>
  </rv>
  <rv s="1">
    <fb>35.474701000000003</fb>
    <v>12</v>
  </rv>
  <rv s="3">
    <v>775</v>
  </rv>
  <rv s="4">
    <v>https://www.bing.com/search?q=kannapolis+north+carolina&amp;form=skydnc</v>
    <v>Learn more on Bing</v>
  </rv>
  <rv s="1">
    <fb>-80.609746000000001</fb>
    <v>12</v>
  </rv>
  <rv s="1">
    <fb>49761</fb>
    <v>10</v>
  </rv>
  <rv s="5">
    <v>#VALUE!</v>
    <v>en-US</v>
    <v>b1cf9dd5-3e78-9a66-8f1b-09c906c14305</v>
    <v>536870912</v>
    <v>1</v>
    <v>6209</v>
    <v>4</v>
    <v>Kannapolis</v>
    <v>20</v>
    <v>21</v>
    <v>Map</v>
    <v>8</v>
    <v>9</v>
    <v>3191</v>
    <v>6021</v>
    <v>9895</v>
    <v>4</v>
    <v>Kannapolis is a city in Cabarrus and Rowan counties, in the U.S. state of North Carolina, northwest of Concord and northeast of Charlotte and is a suburb in the Charlotte metropolitan area. The city of Kannapolis was incorporated in 1984. The population was 42,625 at the 2010 census, which makes Kannapolis the 20th largest city in North Carolina. It is the home of the Kannapolis Cannon Ballers, the Class A baseball affiliate of the Chicago White Sox, and it is the hometown of the Earnhardt racing family. The center of the city is home to the North Carolina Research Campus, a public-private venture that focuses on food, nutrition, and biotech research.</v>
    <v>9896</v>
    <v>9897</v>
    <v>9898</v>
    <v>9899</v>
    <v>9900</v>
    <v>Kannapolis</v>
    <v>9901</v>
    <v>599</v>
    <v>Kannapolis</v>
    <v>mdp/vdpid/5484945430963814401</v>
  </rv>
  <rv s="0">
    <v>536870912</v>
    <v>Methuen</v>
    <v>9689f00c-1618-1188-aa30-6bdcc5cb67c6</v>
    <v>en-US</v>
    <v>Map</v>
  </rv>
  <rv s="1">
    <fb>59.7</fb>
    <v>10</v>
  </rv>
  <rv s="2">
    <v>970</v>
    <v>8</v>
    <v>6216</v>
    <v>0</v>
    <v>Image of Methuen</v>
  </rv>
  <rv s="3">
    <v>776</v>
  </rv>
  <rv s="4">
    <v>https://www.bing.com/search?q=methuen+massachusetts&amp;form=skydnc</v>
    <v>Learn more on Bing</v>
  </rv>
  <rv s="1">
    <fb>-71.191389000000001</fb>
    <v>12</v>
  </rv>
  <rv s="1">
    <fb>50698</fb>
    <v>10</v>
  </rv>
  <rv s="5">
    <v>#VALUE!</v>
    <v>en-US</v>
    <v>9689f00c-1618-1188-aa30-6bdcc5cb67c6</v>
    <v>536870912</v>
    <v>1</v>
    <v>6215</v>
    <v>4</v>
    <v>Methuen</v>
    <v>20</v>
    <v>21</v>
    <v>Map</v>
    <v>8</v>
    <v>9</v>
    <v>3263</v>
    <v>6189</v>
    <v>9904</v>
    <v>4</v>
    <v>Methuen is a city in Essex County, Massachusetts, United States. The population was 47,255 at the 2010 census. Methuen lies along the northwestern edge of Essex County, just east of Middlesex County and just south of Rockingham County, New Hampshire. The irregularly-shaped town is bordered by Haverhill to the northeast, North Andover to the east, Lawrence and Andover to the south, Dracut to the west, Pelham, New Hampshire to the northwest, and Salem, New Hampshire to the north. Methuen is located 30 miles north-northwest of Boston and 25 miles south-southeast of Manchester, New Hampshire.</v>
    <v>9905</v>
    <v>7159</v>
    <v>9906</v>
    <v>9907</v>
    <v>9908</v>
    <v>Methuen</v>
    <v>9909</v>
    <v>599</v>
    <v>Methuen</v>
    <v>mdp/vdpid/5488141188236050434</v>
  </rv>
  <rv s="0">
    <v>536870912</v>
    <v>Galveston</v>
    <v>9d0f32ca-9d17-4d3c-b3de-696fc0bff9a6</v>
    <v>en-US</v>
    <v>Map</v>
  </rv>
  <rv s="1">
    <fb>539.6</fb>
    <v>10</v>
  </rv>
  <rv s="2">
    <v>971</v>
    <v>8</v>
    <v>6223</v>
    <v>0</v>
    <v>Image of Galveston</v>
  </rv>
  <rv s="1">
    <fb>29.281110999999999</fb>
    <v>12</v>
  </rv>
  <rv s="3">
    <v>777</v>
  </rv>
  <rv s="4">
    <v>https://www.bing.com/search?q=galveston+texas&amp;form=skydnc</v>
    <v>Learn more on Bing</v>
  </rv>
  <rv s="1">
    <fb>-94.825833000000003</fb>
    <v>12</v>
  </rv>
  <rv s="1">
    <fb>50457</fb>
    <v>10</v>
  </rv>
  <rv s="5">
    <v>#VALUE!</v>
    <v>en-US</v>
    <v>9d0f32ca-9d17-4d3c-b3de-696fc0bff9a6</v>
    <v>536870912</v>
    <v>1</v>
    <v>6222</v>
    <v>4</v>
    <v>Galveston</v>
    <v>20</v>
    <v>21</v>
    <v>Map</v>
    <v>8</v>
    <v>9</v>
    <v>2272</v>
    <v>2347</v>
    <v>9912</v>
    <v>4</v>
    <v>Galveston is a coastal resort city and port off the Southeast Texas coast on Galveston Island and Pelican Island in the U.S. state of Texas. The community of 209.3 square miles, with a population of 47,743 in 2010, is the county seat of surrounding Galveston County and second-largest municipality in the county. It is also within the Houston–The Woodlands–Sugar Land metropolitan area at its southern end on the northwestern coast of the Gulf of Mexico.</v>
    <v>9913</v>
    <v>9914</v>
    <v>9915</v>
    <v>9916</v>
    <v>9917</v>
    <v>Galveston</v>
    <v>9918</v>
    <v>11</v>
    <v>Galveston</v>
    <v>mdp/vdpid/5110781239866949633</v>
  </rv>
  <rv s="0">
    <v>536870912</v>
    <v>Mishawaka</v>
    <v>8fbe634c-5b0d-a2fb-96f4-6be668685543</v>
    <v>en-US</v>
    <v>Map</v>
  </rv>
  <rv s="1">
    <fb>44.94</fb>
    <v>10</v>
  </rv>
  <rv s="2">
    <v>972</v>
    <v>8</v>
    <v>6229</v>
    <v>0</v>
    <v>Image of Mishawaka</v>
  </rv>
  <rv s="1">
    <fb>41.661126000000003</fb>
    <v>12</v>
  </rv>
  <rv s="3">
    <v>778</v>
  </rv>
  <rv s="4">
    <v>https://www.bing.com/search?q=mishawaka+indiana&amp;form=skydnc</v>
    <v>Learn more on Bing</v>
  </rv>
  <rv s="1">
    <fb>-86.179299999999998</fb>
    <v>12</v>
  </rv>
  <rv s="1">
    <fb>49931</fb>
    <v>10</v>
  </rv>
  <rv s="5">
    <v>#VALUE!</v>
    <v>en-US</v>
    <v>8fbe634c-5b0d-a2fb-96f4-6be668685543</v>
    <v>536870912</v>
    <v>1</v>
    <v>6228</v>
    <v>4</v>
    <v>Mishawaka</v>
    <v>20</v>
    <v>21</v>
    <v>Map</v>
    <v>8</v>
    <v>9</v>
    <v>825</v>
    <v>5802</v>
    <v>9921</v>
    <v>4</v>
    <v>Mishawaka is a city on the St. Joseph River, in Penn Township, St. Joseph County, in the U.S. state of Indiana. The population was 48,252 as of the 2010 census. Its nickname is "the Princess City". Mishawaka is a principal city of the South Bend–Mishawaka, IN-MI, Metropolitan Statistical Area.</v>
    <v>9922</v>
    <v>9923</v>
    <v>9924</v>
    <v>9925</v>
    <v>9926</v>
    <v>Mishawaka</v>
    <v>9927</v>
    <v>3779</v>
    <v>Mishawaka</v>
    <v>mdp/vdpid/5478123135913951233</v>
  </rv>
  <rv s="0">
    <v>536870912</v>
    <v>Plainfield</v>
    <v>fd8d1e39-79b1-8399-0a6d-33b3c9134c1c</v>
    <v>en-US</v>
    <v>Map</v>
  </rv>
  <rv s="1">
    <fb>15.625999999999999</fb>
    <v>10</v>
  </rv>
  <rv s="2">
    <v>973</v>
    <v>8</v>
    <v>6235</v>
    <v>0</v>
    <v>Image of Plainfield</v>
  </rv>
  <rv s="1">
    <fb>40.614963000000003</fb>
    <v>12</v>
  </rv>
  <rv s="3">
    <v>779</v>
  </rv>
  <rv s="4">
    <v>https://www.bing.com/search?q=plainfield+new+jersey&amp;form=skydnc</v>
    <v>Learn more on Bing</v>
  </rv>
  <rv s="1">
    <fb>-74.417332000000002</fb>
    <v>12</v>
  </rv>
  <rv s="1">
    <fb>50693</fb>
    <v>10</v>
  </rv>
  <rv s="5">
    <v>#VALUE!</v>
    <v>en-US</v>
    <v>fd8d1e39-79b1-8399-0a6d-33b3c9134c1c</v>
    <v>536870912</v>
    <v>1</v>
    <v>6234</v>
    <v>4</v>
    <v>Plainfield</v>
    <v>20</v>
    <v>21</v>
    <v>Map</v>
    <v>8</v>
    <v>9</v>
    <v>1679</v>
    <v>1680</v>
    <v>9930</v>
    <v>4</v>
    <v>Plainfield is a city in Union County, New Jersey, United States, known by its nickname as "The Queen City." The city is both a regional hub for Central New Jersey and a bedroom suburb of the New York Metropolitan area, located within the core of the Raritan Valley region. As of the 2010 United States Census, the city's population increased to 49,808, its highest ever recorded population in any decennial census, with the population having increased by 1,979 from the 47,829 counted in the 2000 Census, which had in turn increased by 1,262 from the 46,567 counted in the 1990 Census. The Census Bureau's Population Estimates Program calculated that the city's population was 50,317 in 2019, ranking the city the 776th-most-populous in the country.</v>
    <v>9931</v>
    <v>9932</v>
    <v>9933</v>
    <v>9934</v>
    <v>9935</v>
    <v>Plainfield</v>
    <v>9936</v>
    <v>599</v>
    <v>Plainfield</v>
    <v>mdp/vdpid/5487497493249785857</v>
  </rv>
  <rv s="0">
    <v>536870912</v>
    <v>Newark</v>
    <v>abb8f5b0-1385-46b4-19d5-fdf3511623ef</v>
    <v>en-US</v>
    <v>Map</v>
  </rv>
  <rv s="0">
    <v>536870912</v>
    <v>Licking County</v>
    <v>1f955182-de7e-fdbe-7449-614e2fca95c0</v>
    <v>en-US</v>
    <v>Map</v>
  </rv>
  <rv s="1">
    <fb>55.35</fb>
    <v>10</v>
  </rv>
  <rv s="2">
    <v>974</v>
    <v>8</v>
    <v>6241</v>
    <v>0</v>
    <v>Image of Newark</v>
  </rv>
  <rv s="1">
    <fb>40.056806999999999</fb>
    <v>12</v>
  </rv>
  <rv s="3">
    <v>780</v>
  </rv>
  <rv s="4">
    <v>https://www.bing.com/search?q=newark+ohio&amp;form=skydnc</v>
    <v>Learn more on Bing</v>
  </rv>
  <rv s="1">
    <fb>-82.405896999999996</fb>
    <v>12</v>
  </rv>
  <rv s="1">
    <fb>50029</fb>
    <v>10</v>
  </rv>
  <rv s="5">
    <v>#VALUE!</v>
    <v>en-US</v>
    <v>abb8f5b0-1385-46b4-19d5-fdf3511623ef</v>
    <v>536870912</v>
    <v>1</v>
    <v>6240</v>
    <v>4</v>
    <v>Newark</v>
    <v>6</v>
    <v>7</v>
    <v>Map</v>
    <v>8</v>
    <v>9</v>
    <v>1929</v>
    <v>9939</v>
    <v>9940</v>
    <v>4</v>
    <v>Newark is a city in and the county seat of Licking County, Ohio, United States, 33 miles east of Columbus, at the junction of the forks of the Licking River. The population was 47,573 at the 2010 census, which makes it the 20th largest city in Ohio.</v>
    <v>9941</v>
    <v>9942</v>
    <v>9943</v>
    <v>9944</v>
    <v>9945</v>
    <v>Newark</v>
    <v>9946</v>
    <v>599</v>
    <v>Newark</v>
    <v>mdp/vdpid/5480258475139268609</v>
  </rv>
  <rv s="0">
    <v>536870912</v>
    <v>Stillwater</v>
    <v>9f500d37-adc5-1481-118a-4d2525ba081a</v>
    <v>en-US</v>
    <v>Map</v>
  </rv>
  <rv s="0">
    <v>536870912</v>
    <v>Payne County</v>
    <v>5cbc7713-d8cb-289f-e378-51787bf0b967</v>
    <v>en-US</v>
    <v>Map</v>
  </rv>
  <rv s="1">
    <fb>73.296663522499998</fb>
    <v>10</v>
  </rv>
  <rv s="2">
    <v>975</v>
    <v>8</v>
    <v>6247</v>
    <v>0</v>
    <v>Image of Stillwater</v>
  </rv>
  <rv s="1">
    <fb>36.110174999999998</fb>
    <v>12</v>
  </rv>
  <rv s="3">
    <v>781</v>
  </rv>
  <rv s="4">
    <v>https://www.bing.com/search?q=stillwater+oklahoma&amp;form=skydnc</v>
    <v>Learn more on Bing</v>
  </rv>
  <rv s="1">
    <fb>-97.058570000000003</fb>
    <v>12</v>
  </rv>
  <rv s="1">
    <fb>50391</fb>
    <v>10</v>
  </rv>
  <rv s="5">
    <v>#VALUE!</v>
    <v>en-US</v>
    <v>9f500d37-adc5-1481-118a-4d2525ba081a</v>
    <v>536870912</v>
    <v>1</v>
    <v>6246</v>
    <v>4</v>
    <v>Stillwater</v>
    <v>20</v>
    <v>21</v>
    <v>Map</v>
    <v>8</v>
    <v>9</v>
    <v>2026</v>
    <v>9949</v>
    <v>9950</v>
    <v>4</v>
    <v>Stillwater is a city in, and the county seat of, Payne County, Oklahoma, United States. It is located in north-central Oklahoma at the intersection of U.S. Route 177 and State Highway 51. As of the 2010 census, the city population was 45,688, making it the tenth-largest city in Oklahoma. The Stillwater Micropolitan Statistical Area had a population of 78,399 according to the 2012 census estimate. Stillwater was part of the first Oklahoma Land Run held on April 22, 1889 when the Unassigned Lands were opened for settlement and became the core of the new Oklahoma Territory. The city charter was adopted on August 24, 1889, and operates under a council-manager government system.</v>
    <v>9951</v>
    <v>9952</v>
    <v>9953</v>
    <v>9954</v>
    <v>9955</v>
    <v>Stillwater</v>
    <v>9956</v>
    <v>11</v>
    <v>Stillwater</v>
    <v>mdp/vdpid/5095325061603131393</v>
  </rv>
  <rv s="0">
    <v>536870912</v>
    <v>Twin Falls</v>
    <v>ee19b8d7-717b-e095-15f2-bb954f520526</v>
    <v>en-US</v>
    <v>Map</v>
  </rv>
  <rv s="0">
    <v>536870912</v>
    <v>Twin Falls County</v>
    <v>33fdaa3f-0d7d-c766-d314-235e14c96af3</v>
    <v>en-US</v>
    <v>Map</v>
  </rv>
  <rv s="1">
    <fb>47.03</fb>
    <v>10</v>
  </rv>
  <rv s="2">
    <v>976</v>
    <v>8</v>
    <v>6254</v>
    <v>0</v>
    <v>Image of Twin Falls</v>
  </rv>
  <rv s="1">
    <fb>42.563181</fb>
    <v>12</v>
  </rv>
  <rv s="3">
    <v>782</v>
  </rv>
  <rv s="4">
    <v>https://www.bing.com/search?q=twin+falls+idaho&amp;form=skydnc</v>
    <v>Learn more on Bing</v>
  </rv>
  <rv s="1">
    <fb>-114.460278</fb>
    <v>12</v>
  </rv>
  <rv s="1">
    <fb>49764</fb>
    <v>10</v>
  </rv>
  <rv s="5">
    <v>#VALUE!</v>
    <v>en-US</v>
    <v>ee19b8d7-717b-e095-15f2-bb954f520526</v>
    <v>536870912</v>
    <v>1</v>
    <v>6253</v>
    <v>4</v>
    <v>Twin Falls</v>
    <v>20</v>
    <v>21</v>
    <v>Map</v>
    <v>8</v>
    <v>9</v>
    <v>3952</v>
    <v>9959</v>
    <v>9960</v>
    <v>4</v>
    <v>Twin Falls is the county seat and largest city of Twin Falls County, Idaho, United States. The city had a population of 44,125 as of the 2010 census. In the Magic Valley region, Twin Falls is the largest city in a one-hundred-mile radius, and is the regional commercial center for south-central Idaho and northeastern Nevada. It is the principal city of the Twin Falls Metropolitan Statistical Area, which officially includes the entirety of Twin Falls and Jerome counties. The resort community of Jackpot, Nevada, fifty miles south at the state line, is unofficially considered part of the greater Twin Falls area.</v>
    <v>9961</v>
    <v>9962</v>
    <v>9963</v>
    <v>9964</v>
    <v>9965</v>
    <v>Twin Falls</v>
    <v>9966</v>
    <v>538</v>
    <v>Twin Falls</v>
    <v>mdp/vdpid/5056247110249218049</v>
  </rv>
  <rv s="0">
    <v>536870912</v>
    <v>Cerritos</v>
    <v>c765fcb5-461d-f5c9-bdd2-78b677b9d9ae</v>
    <v>en-US</v>
    <v>Map</v>
  </rv>
  <rv s="1">
    <fb>22.937000000000001</fb>
    <v>10</v>
  </rv>
  <rv s="2">
    <v>977</v>
    <v>8</v>
    <v>6259</v>
    <v>0</v>
    <v>Image of Cerritos</v>
  </rv>
  <rv s="1">
    <fb>33.865783</fb>
    <v>12</v>
  </rv>
  <rv s="4">
    <v>https://www.bing.com/search?q=cerritos+california&amp;form=skydnc</v>
    <v>Learn more on Bing</v>
  </rv>
  <rv s="1">
    <fb>-118.066366</fb>
    <v>12</v>
  </rv>
  <rv s="1">
    <fb>50462</fb>
    <v>10</v>
  </rv>
  <rv s="9">
    <v>#VALUE!</v>
    <v>en-US</v>
    <v>c765fcb5-461d-f5c9-bdd2-78b677b9d9ae</v>
    <v>536870912</v>
    <v>1</v>
    <v>6258</v>
    <v>75</v>
    <v>Cerritos</v>
    <v>20</v>
    <v>21</v>
    <v>Map</v>
    <v>8</v>
    <v>9</v>
    <v>298</v>
    <v>299</v>
    <v>9969</v>
    <v>4</v>
    <v>Cerritos, known as Dairy Valley, is a city in Los Angeles County, California, United States, and is one of several cities that constitute the Gateway Cities of southeast Los Angeles County. It was incorporated on April 24, 1956. As of 2019, the population was 49,859. It is part of the Los Angeles–Long Beach–Anaheim, California Metropolitan Statistical Area designated by the Office of Management and Budget.</v>
    <v>9970</v>
    <v>9971</v>
    <v>9972</v>
    <v>9973</v>
    <v>Cerritos</v>
    <v>9974</v>
    <v>307</v>
    <v>Cerritos</v>
    <v>mdp/vdpid/5061294349287948289</v>
  </rv>
  <rv s="0">
    <v>536870912</v>
    <v>Coral Gables</v>
    <v>50055271-079f-dcb9-8f0e-3c9035a3831e</v>
    <v>en-US</v>
    <v>Map</v>
  </rv>
  <rv s="1">
    <fb>96.347557704500005</fb>
    <v>10</v>
  </rv>
  <rv s="2">
    <v>978</v>
    <v>8</v>
    <v>6265</v>
    <v>0</v>
    <v>Image of Coral Gables</v>
  </rv>
  <rv s="1">
    <fb>25.75</fb>
    <v>12</v>
  </rv>
  <rv s="3">
    <v>783</v>
  </rv>
  <rv s="4">
    <v>https://www.bing.com/search?q=where+is+coral+gables+florida&amp;form=skydnc</v>
    <v>Learn more on Bing</v>
  </rv>
  <rv s="1">
    <fb>-80.271111000000005</fb>
    <v>12</v>
  </rv>
  <rv s="1">
    <fb>50999</fb>
    <v>10</v>
  </rv>
  <rv s="5">
    <v>#VALUE!</v>
    <v>en-US</v>
    <v>50055271-079f-dcb9-8f0e-3c9035a3831e</v>
    <v>536870912</v>
    <v>1</v>
    <v>6264</v>
    <v>4</v>
    <v>Coral Gables</v>
    <v>20</v>
    <v>21</v>
    <v>Map</v>
    <v>8</v>
    <v>9</v>
    <v>3139</v>
    <v>3520</v>
    <v>9977</v>
    <v>4</v>
    <v>Coral Gables, officially the City of Coral Gables, is a city in Miami-Dade County, Florida, United States, located southwest of Downtown Miami. The United States Census Bureau estimates conducted in 2019 yielded the city had a population of 49,700. Coral Gables is a Mediterranean-themed planned community known for its climate and historical character.</v>
    <v>9978</v>
    <v>9979</v>
    <v>9980</v>
    <v>9981</v>
    <v>9982</v>
    <v>Coral Gables</v>
    <v>9983</v>
    <v>599</v>
    <v>Coral Gables</v>
    <v>mdp/vdpid/5502113610169581571</v>
  </rv>
  <rv s="0">
    <v>536870912</v>
    <v>Enid</v>
    <v>c807c86c-3d91-2665-958a-18d3e5074fab</v>
    <v>en-US</v>
    <v>Map</v>
  </rv>
  <rv s="0">
    <v>536870912</v>
    <v>Garfield County</v>
    <v>87b2906b-4939-a85a-7807-99a2538d1061</v>
    <v>en-US</v>
    <v>Map</v>
  </rv>
  <rv s="1">
    <fb>191.91811897599999</fb>
    <v>10</v>
  </rv>
  <rv s="2">
    <v>979</v>
    <v>8</v>
    <v>6272</v>
    <v>0</v>
    <v>Image of Enid</v>
  </rv>
  <rv s="1">
    <fb>36.400556000000002</fb>
    <v>12</v>
  </rv>
  <rv s="3">
    <v>784</v>
  </rv>
  <rv s="4">
    <v>https://www.bing.com/search?q=enid+oklahoma&amp;form=skydnc</v>
    <v>Learn more on Bing</v>
  </rv>
  <rv s="1">
    <fb>-97.880832999999996</fb>
    <v>12</v>
  </rv>
  <rv s="1">
    <fb>49585</fb>
    <v>10</v>
  </rv>
  <rv s="5">
    <v>#VALUE!</v>
    <v>en-US</v>
    <v>c807c86c-3d91-2665-958a-18d3e5074fab</v>
    <v>536870912</v>
    <v>1</v>
    <v>6271</v>
    <v>4</v>
    <v>Enid</v>
    <v>20</v>
    <v>21</v>
    <v>Map</v>
    <v>8</v>
    <v>9</v>
    <v>2026</v>
    <v>9986</v>
    <v>9987</v>
    <v>4</v>
    <v>Enid is the ninth-largest city in the U.S. state of Oklahoma. It is the county seat of Garfield County. As of the 2010 census, the population was 49,379. Enid was founded during the opening of the Cherokee Outlet in the Land Run of 1893, and is named after Enid, a character in Alfred, Lord Tennyson's Idylls of the King. In 1991, the Oklahoma state legislature designated Enid the "purple martin capital of Oklahoma." Enid holds the nickname of "Queen Wheat City" and "Wheat Capital" of Oklahoma and the United States for its immense grain storage capacity, and has the third-largest grain storage capacity in the world.</v>
    <v>9988</v>
    <v>9989</v>
    <v>9990</v>
    <v>9991</v>
    <v>9992</v>
    <v>Enid</v>
    <v>9993</v>
    <v>11</v>
    <v>Enid</v>
    <v>mdp/vdpid/5095272897413382145</v>
  </rv>
  <rv s="0">
    <v>536870912</v>
    <v>Lakewood</v>
    <v>3962c968-d0ae-f849-3d96-9e6066baea22</v>
    <v>en-US</v>
    <v>Map</v>
  </rv>
  <rv s="2">
    <v>980</v>
    <v>8</v>
    <v>6279</v>
    <v>0</v>
    <v>Image of Lakewood</v>
  </rv>
  <rv s="1">
    <fb>41.480832999999997</fb>
    <v>12</v>
  </rv>
  <rv s="3">
    <v>785</v>
  </rv>
  <rv s="4">
    <v>https://www.bing.com/search?q=lakewood+ohio&amp;form=skydnc</v>
    <v>Learn more on Bing</v>
  </rv>
  <rv s="1">
    <fb>-81.800278000000006</fb>
    <v>12</v>
  </rv>
  <rv s="1">
    <fb>50100</fb>
    <v>10</v>
  </rv>
  <rv s="5">
    <v>#VALUE!</v>
    <v>en-US</v>
    <v>3962c968-d0ae-f849-3d96-9e6066baea22</v>
    <v>536870912</v>
    <v>1</v>
    <v>6278</v>
    <v>4</v>
    <v>Lakewood</v>
    <v>20</v>
    <v>21</v>
    <v>Map</v>
    <v>8</v>
    <v>9</v>
    <v>1929</v>
    <v>3598</v>
    <v>2830</v>
    <v>4</v>
    <v>Lakewood is a city in Cuyahoga County, Ohio, United States, on the southern shore of Lake Erie. Established in 1889, it is one of Cleveland's historical streetcar suburbs and part of the Greater Cleveland Metropolitan Area. The population was 52,131 at the 2010 United States Census, making it the third largest city in Cuyahoga County, behind Cleveland and Parma. Lakewood is home to a young and diverse population, including a significant number of immigrants. Its population density is the highest of any city in Ohio and is roughly comparable to that of Washington, D.C.</v>
    <v>9996</v>
    <v>9997</v>
    <v>9998</v>
    <v>9999</v>
    <v>10000</v>
    <v>Lakewood</v>
    <v>10001</v>
    <v>599</v>
    <v>Lakewood</v>
    <v>mdp/vdpid/5479963710292230145</v>
  </rv>
  <rv s="0">
    <v>536870912</v>
    <v>Troy</v>
    <v>c3d6a777-ead8-6208-7a1e-22be30e3f309</v>
    <v>en-US</v>
    <v>Map</v>
  </rv>
  <rv s="0">
    <v>536870912</v>
    <v>Rensselaer County</v>
    <v>af87da80-3ebf-b619-249c-e35761aa2dda</v>
    <v>en-US</v>
    <v>Map</v>
  </rv>
  <rv s="1">
    <fb>30</fb>
    <v>10</v>
  </rv>
  <rv s="2">
    <v>981</v>
    <v>8</v>
    <v>6286</v>
    <v>0</v>
    <v>Image of Troy</v>
  </rv>
  <rv s="1">
    <fb>42.731667000000002</fb>
    <v>12</v>
  </rv>
  <rv s="3">
    <v>786</v>
  </rv>
  <rv s="4">
    <v>https://www.bing.com/search?q=troy+new+york&amp;form=skydnc</v>
    <v>Learn more on Bing</v>
  </rv>
  <rv s="1">
    <fb>-73.692499999999995</fb>
    <v>12</v>
  </rv>
  <rv s="1">
    <fb>49374</fb>
    <v>10</v>
  </rv>
  <rv s="5">
    <v>#VALUE!</v>
    <v>en-US</v>
    <v>c3d6a777-ead8-6208-7a1e-22be30e3f309</v>
    <v>536870912</v>
    <v>1</v>
    <v>6285</v>
    <v>4</v>
    <v>Troy</v>
    <v>20</v>
    <v>21</v>
    <v>Map</v>
    <v>8</v>
    <v>9</v>
    <v>2768</v>
    <v>10004</v>
    <v>10005</v>
    <v>4</v>
    <v>Troy is a city in the U.S. state of New York and the seat of Rensselaer County. The city is located on the western edge of Rensselaer County and on the eastern bank of the Hudson River. Troy has close ties to the nearby cities of Albany and Schenectady, forming a region popularly called the Capital District. The city is one of the three major centers for the Albany Metropolitan Statistical Area, which has a population of 1,170,483. At the 2010 census, the population of Troy was 50,129. Troy's motto is Ilium fuit, Troja est, which means "Ilium was, Troy is".</v>
    <v>10006</v>
    <v>10007</v>
    <v>10008</v>
    <v>10009</v>
    <v>10010</v>
    <v>Troy</v>
    <v>10011</v>
    <v>599</v>
    <v>Troy</v>
    <v>mdp/vdpid/5486480213300740097</v>
  </rv>
  <rv s="0">
    <v>536870912</v>
    <v>Saginaw</v>
    <v>cde7b03d-c4ea-b587-107e-c5c52c5ce586</v>
    <v>en-US</v>
    <v>Map</v>
  </rv>
  <rv s="0">
    <v>536870912</v>
    <v>Saginaw County</v>
    <v>0926ff14-41ef-58e8-ea70-6220abb5c8a4</v>
    <v>en-US</v>
    <v>Map</v>
  </rv>
  <rv s="1">
    <fb>46.88</fb>
    <v>10</v>
  </rv>
  <rv s="2">
    <v>982</v>
    <v>8</v>
    <v>6293</v>
    <v>0</v>
    <v>Image of Saginaw</v>
  </rv>
  <rv s="1">
    <fb>43.419443999999999</fb>
    <v>12</v>
  </rv>
  <rv s="3">
    <v>787</v>
  </rv>
  <rv s="4">
    <v>https://www.bing.com/search?q=saginaw+michigan&amp;form=skydnc</v>
    <v>Learn more on Bing</v>
  </rv>
  <rv s="1">
    <fb>-83.949444</fb>
    <v>12</v>
  </rv>
  <rv s="1">
    <fb>48984</fb>
    <v>10</v>
  </rv>
  <rv s="5">
    <v>#VALUE!</v>
    <v>en-US</v>
    <v>cde7b03d-c4ea-b587-107e-c5c52c5ce586</v>
    <v>536870912</v>
    <v>1</v>
    <v>6292</v>
    <v>4</v>
    <v>Saginaw</v>
    <v>20</v>
    <v>21</v>
    <v>Map</v>
    <v>8</v>
    <v>755</v>
    <v>1318</v>
    <v>10014</v>
    <v>10015</v>
    <v>4</v>
    <v>Saginaw is a city in the U.S. state of Michigan and the seat of Saginaw County. The city of Saginaw and Saginaw County are both in the area known as Mid-Michigan. Saginaw is adjacent to Saginaw Charter Township and considered part of the Great Lakes Bay Region, along with neighboring Bay City, Midland and Mount Pleasant. The Saginaw County MSA had a population of 196,542 in 2013. The city is also the largest municipality in the Saginaw, Midland, and Bay City Metropolitan Area, which has a combined population of 391,569 in the combined statistical area.</v>
    <v>10016</v>
    <v>10017</v>
    <v>10018</v>
    <v>10019</v>
    <v>10020</v>
    <v>Saginaw</v>
    <v>10021</v>
    <v>599</v>
    <v>Saginaw</v>
    <v>mdp/vdpid/5478924253111779329</v>
  </rv>
  <rv s="0">
    <v>536870912</v>
    <v>Niagara Falls</v>
    <v>701706de-492f-9ec9-5eb1-48bc18a48a1e</v>
    <v>en-US</v>
    <v>Map</v>
  </rv>
  <rv s="0">
    <v>536870912</v>
    <v>Niagara County</v>
    <v>578b3772-47c6-56ac-1d35-d0d5f869926d</v>
    <v>en-US</v>
    <v>Map</v>
  </rv>
  <rv s="1">
    <fb>43.511800253600001</fb>
    <v>10</v>
  </rv>
  <rv s="2">
    <v>983</v>
    <v>8</v>
    <v>6300</v>
    <v>0</v>
    <v>Image of Niagara Falls</v>
  </rv>
  <rv s="1">
    <fb>43.1</fb>
    <v>12</v>
  </rv>
  <rv s="0">
    <v>805306368</v>
    <v>Jim Diodati (Mayor)</v>
    <v>47759952-1275-4773-aa41-b8e14135f417</v>
    <v>en-US</v>
    <v>Generic</v>
  </rv>
  <rv s="3">
    <v>788</v>
  </rv>
  <rv s="4">
    <v>https://www.bing.com/search?q=city+of+niagara+falls+ny&amp;form=skydnc</v>
    <v>Learn more on Bing</v>
  </rv>
  <rv s="1">
    <fb>-79.016666999999998</fb>
    <v>12</v>
  </rv>
  <rv s="1">
    <fb>48144</fb>
    <v>10</v>
  </rv>
  <rv s="5">
    <v>#VALUE!</v>
    <v>en-US</v>
    <v>701706de-492f-9ec9-5eb1-48bc18a48a1e</v>
    <v>536870912</v>
    <v>1</v>
    <v>6299</v>
    <v>4</v>
    <v>Niagara Falls</v>
    <v>20</v>
    <v>21</v>
    <v>Map</v>
    <v>8</v>
    <v>9</v>
    <v>2768</v>
    <v>10024</v>
    <v>10025</v>
    <v>4</v>
    <v>Niagara Falls is a city in Niagara County, New York, United States. As of the 2010 census, the city had a total population of 50,193, down from the 55,593 recorded in the 2000 census. It is adjacent to the Niagara River, across from the city of Niagara Falls, Ontario, and named after the famed Niagara Falls which they share. The city is within the Buffalo–Niagara Falls Metropolitan Statistical Area and the Western New York region.</v>
    <v>10026</v>
    <v>10027</v>
    <v>10029</v>
    <v>10030</v>
    <v>10031</v>
    <v>Niagara Falls</v>
    <v>10032</v>
    <v>599</v>
    <v>Niagara Falls</v>
    <v>mdp/vdpid/5479677869447708673</v>
  </rv>
</rvData>
</file>

<file path=xl/richData/rdrichvaluestructure.xml><?xml version="1.0" encoding="utf-8"?>
<rvStructures xmlns="http://schemas.microsoft.com/office/spreadsheetml/2017/richdata" count="27">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Admin Division 1 (State/province/other)" t="r"/>
    <k n="Admin Division 2 (County/district/other)" t="r"/>
    <k n="City" t="r"/>
    <k n="Description" t="s"/>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Display" t="spb"/>
    <k n="_DisplayString" t="s"/>
    <k n="_Flags" t="spb"/>
    <k n="_Format" t="spb"/>
    <k n="_Icon" t="s"/>
    <k n="Admin Division 1 (State/province/other)" t="r"/>
    <k n="Admin Division 2 (County/district/other)" t="r"/>
    <k n="City" t="r"/>
    <k n="Description" t="s"/>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Persons per household" t="r"/>
    <k n="Population" t="r"/>
    <k n="Time zone(s)" t="r"/>
    <k n="UniqueName" t="s"/>
    <k n="VDPID/VSID" t="s"/>
  </s>
  <s t="_error">
    <k n="errorType" t="i"/>
    <k n="field" t="s"/>
    <k n="subType" t="i"/>
  </s>
  <s t="_error">
    <k n="errorType" t="i"/>
    <k n="propagated" t="b"/>
  </s>
</rvStructures>
</file>

<file path=xl/richData/rdsupportingpropertybag.xml><?xml version="1.0" encoding="utf-8"?>
<supportingPropertyBags xmlns="http://schemas.microsoft.com/office/spreadsheetml/2017/richdata2">
  <spbArrays count="20">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17">
      <v t="s">%EntityServiceId</v>
      <v t="s">%IsRefreshable</v>
      <v t="s">%EntityCulture</v>
      <v t="s">%EntityId</v>
      <v t="s">_Icon</v>
      <v t="s">_Attribution</v>
      <v t="s">_Display</v>
      <v t="s">Name</v>
      <v t="s">_Format</v>
      <v t="s">City</v>
      <v t="s">Admin Division 2 (County/district/other)</v>
      <v t="s">Admin Division 1 (State/province/other)</v>
      <v t="s">_Flags</v>
      <v t="s">VDPID/VSID</v>
      <v t="s">UniqueName</v>
      <v t="s">_DisplayString</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16">
      <v t="s">%EntityServiceId</v>
      <v t="s">%IsRefreshable</v>
      <v t="s">%EntityCulture</v>
      <v t="s">%EntityId</v>
      <v t="s">_Icon</v>
      <v t="s">_Display</v>
      <v t="s">Name</v>
      <v t="s">_Format</v>
      <v t="s">City</v>
      <v t="s">Admin Division 2 (County/district/other)</v>
      <v t="s">Admin Division 1 (State/province/other)</v>
      <v t="s">_Flags</v>
      <v t="s">VDPID/VSID</v>
      <v t="s">UniqueName</v>
      <v t="s">_DisplayString</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Description</v>
    </a>
    <a count="31">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Housing units</v>
      <v t="s">Persons per household</v>
      <v t="s">Median household income</v>
      <v t="s">Building permits</v>
      <v t="s">Time zone(s)</v>
      <v t="s">_Flags</v>
      <v t="s">VDPID/VSID</v>
      <v t="s">UniqueName</v>
      <v t="s">_DisplayString</v>
      <v t="s">LearnMoreOnLink</v>
      <v t="s">Image</v>
      <v t="s">Description</v>
    </a>
  </spbArrays>
  <spbData count="6301">
    <spb s="0">
      <v xml:space="preserve">Wikipedia	</v>
      <v xml:space="preserve">CC-BY-SA	</v>
      <v xml:space="preserve">http://en.wikipedia.org/wiki/Saraland,_Alabama	</v>
      <v xml:space="preserve">http://creativecommons.org/licenses/by-sa/3.0/	</v>
    </spb>
    <spb s="0">
      <v xml:space="preserve">Wikipedia	US Census	US Census	</v>
      <v xml:space="preserve">CC-BY-SA			</v>
      <v xml:space="preserve">http://en.wikipedia.org/wiki/Saraland,_Alabama	http://www2.census.gov/programs-surveys/popest/datasets/2010-2018/cities/totals/sub-est2018_all.csv	http://www.census.gov/quickfacts/table/PST120214/0168160	</v>
      <v xml:space="preserve">http://creativecommons.org/licenses/by-sa/3.0/			</v>
    </spb>
    <spb s="0">
      <v xml:space="preserve">US Census	</v>
      <v xml:space="preserve">	</v>
      <v xml:space="preserve">http://www2.census.gov/programs-surveys/popest/datasets/2010-2018/cities/totals/sub-est2018_all.csv	</v>
      <v xml:space="preserve">	</v>
    </spb>
    <spb s="1">
      <v>0</v>
      <v>1</v>
      <v>2</v>
      <v>1</v>
      <v>0</v>
      <v>1</v>
      <v>1</v>
      <v>1</v>
    </spb>
    <spb s="2">
      <v>0</v>
      <v>Name</v>
    </spb>
    <spb s="3">
      <v>0</v>
      <v>0</v>
      <v>0</v>
    </spb>
    <spb s="4">
      <v>5</v>
      <v>5</v>
    </spb>
    <spb s="5">
      <v>1</v>
      <v>2</v>
      <v>3</v>
    </spb>
    <spb s="6">
      <v>https://www.bing.com</v>
      <v>https://www.bing.com/th?id=Ga%5Cbing_yt.png&amp;w=100&amp;h=40&amp;c=0&amp;pid=0.1</v>
      <v>Powered by Bing</v>
    </spb>
    <spb s="7">
      <v>square km</v>
      <v>2018</v>
    </spb>
    <spb s="8">
      <v>4</v>
    </spb>
    <spb s="0">
      <v xml:space="preserve">Wikipedia	</v>
      <v xml:space="preserve">CC BY-SA 4.0	</v>
      <v xml:space="preserve">http://en.wikipedia.org/wiki/Saraland,_Alabama	</v>
      <v xml:space="preserve">https://creativecommons.org/licenses/by-sa/4.0	</v>
    </spb>
    <spb s="8">
      <v>5</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https://www.sec.gov/cgi-bin/browse-edgar?action=getcompany&amp;CIK=0001842116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9">
      <v>13</v>
      <v>14</v>
      <v>15</v>
      <v>2</v>
      <v>14</v>
      <v>13</v>
      <v>13</v>
      <v>15</v>
      <v>14</v>
      <v>15</v>
      <v>16</v>
      <v>14</v>
      <v>15</v>
      <v>15</v>
      <v>15</v>
      <v>15</v>
      <v>16</v>
      <v>15</v>
      <v>15</v>
      <v>15</v>
      <v>15</v>
      <v>15</v>
      <v>15</v>
      <v>15</v>
      <v>15</v>
      <v>15</v>
      <v>16</v>
      <v>15</v>
      <v>15</v>
      <v>15</v>
      <v>15</v>
    </spb>
    <spb s="2">
      <v>1</v>
      <v>Name</v>
    </spb>
    <spb s="10">
      <v>0</v>
      <v>0</v>
    </spb>
    <spb s="11">
      <v>5</v>
      <v>5</v>
      <v>19</v>
    </spb>
    <spb s="12">
      <v>1</v>
      <v>2</v>
      <v>6</v>
      <v>3</v>
    </spb>
    <spb s="13">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http://en.wikipedia.org/wiki/Alabama	</v>
      <v xml:space="preserve">http://en.wikipedia.org/wiki/Public_domain	</v>
    </spb>
    <spb s="8">
      <v>7</v>
    </spb>
    <spb s="8">
      <v>8</v>
    </spb>
    <spb s="8">
      <v>9</v>
    </spb>
    <spb s="8">
      <v>10</v>
    </spb>
    <spb s="0">
      <v xml:space="preserve">Wikipedia	</v>
      <v xml:space="preserve">CC-BY-SA	</v>
      <v xml:space="preserve">http://en.wikipedia.org/wiki/Mobile_County,_Alabama	</v>
      <v xml:space="preserve">http://creativecommons.org/licenses/by-sa/3.0/	</v>
    </spb>
    <spb s="0">
      <v xml:space="preserve">Wikipedia	US Census	US Census	Twitter	</v>
      <v xml:space="preserve">CC-BY-SA				</v>
      <v xml:space="preserve">http://en.wikipedia.org/wiki/Mobile_County,_Alabama	http://www2.census.gov/programs-surveys/popest/datasets/2010-2018/cities/totals/sub-est2018_all.csv	http://www.census.gov/quickfacts/table/VET605214/01097	https://twitter.com/mobilecountyal	</v>
      <v xml:space="preserve">http://creativecommons.org/licenses/by-sa/3.0/				</v>
    </spb>
    <spb s="0">
      <v xml:space="preserve">Wikipedia	US Census	US Census	</v>
      <v xml:space="preserve">CC-BY-SA			</v>
      <v xml:space="preserve">http://en.wikipedia.org/wiki/Mobile_County,_Alabama	http://www2.census.gov/programs-surveys/popest/datasets/2010-2018/cities/totals/sub-est2018_all.csv	http://www.census.gov/quickfacts/table/VET605214/01097	</v>
      <v xml:space="preserve">http://creativecommons.org/licenses/by-sa/3.0/			</v>
    </spb>
    <spb s="14">
      <v>28</v>
      <v>29</v>
      <v>2</v>
      <v>29</v>
      <v>28</v>
      <v>30</v>
      <v>30</v>
      <v>30</v>
    </spb>
    <spb s="2">
      <v>2</v>
      <v>Name</v>
    </spb>
    <spb s="15">
      <v>5</v>
      <v>5</v>
      <v>19</v>
      <v>5</v>
    </spb>
    <spb s="0">
      <v xml:space="preserve">Wikipedia	</v>
      <v xml:space="preserve">Public domain	</v>
      <v xml:space="preserve">http://en.wikipedia.org/wiki/Mobile_County,_Alabama	</v>
      <v xml:space="preserve">http://en.wikipedia.org/wiki/Public_domain	</v>
    </spb>
    <spb s="0">
      <v xml:space="preserve">Wikipedia	Wikipedia	</v>
      <v xml:space="preserve">CC-BY-SA	CC-BY-SA	</v>
      <v xml:space="preserve">http://en.wikipedia.org/wiki/Montgomery,_Alabama	http://de.wikipedia.org/wiki/Montgomery_(Alabama)	</v>
      <v xml:space="preserve">http://creativecommons.org/licenses/by-sa/3.0/	http://creativecommons.org/licenses/by-sa/3.0/	</v>
    </spb>
    <spb s="0">
      <v xml:space="preserve">Wikipedia	US Census	Wikipedia	Sec	Walkscore	</v>
      <v xml:space="preserve">CC-BY-SA		CC-BY-SA			</v>
      <v xml:space="preserve">http://en.wikipedia.org/wiki/Montgomery,_Alabama	http://www2.census.gov/programs-surveys/popest/datasets/2010-2018/cities/totals/sub-est2018_all.csv	https://en.wikipedia.org/wiki/Montgomery,_Alabama	https://www.sec.gov/cgi-bin/browse-edgar?action=getcompany&amp;CIK=0001593051	https://www.walkscore.com/AL/Montgomery	</v>
      <v xml:space="preserve">http://creativecommons.org/licenses/by-sa/3.0/		http://creativecommons.org/licenses/by-sa/3.0/			</v>
    </spb>
    <spb s="0">
      <v xml:space="preserve">Wikipedia	Wikipedia	</v>
      <v xml:space="preserve">CC-BY-SA	CC-BY-SA	</v>
      <v xml:space="preserve">http://en.wikipedia.org/wiki/Montgomery,_Alabama	http://it.wikipedia.org/wiki/Montgomery_(Alabama)	</v>
      <v xml:space="preserve">http://creativecommons.org/licenses/by-sa/3.0/	http://creativecommons.org/licenses/by-sa/3.0/	</v>
    </spb>
    <spb s="0">
      <v xml:space="preserve">Wikipedia	</v>
      <v xml:space="preserve">CC-BY-SA	</v>
      <v xml:space="preserve">http://en.wikipedia.org/wiki/Montgomery,_Alabama	</v>
      <v xml:space="preserve">http://creativecommons.org/licenses/by-sa/3.0/	</v>
    </spb>
    <spb s="0">
      <v xml:space="preserve">Wikipedia	US Census	Wikipedia	</v>
      <v xml:space="preserve">CC-BY-SA		CC-BY-SA	</v>
      <v xml:space="preserve">http://en.wikipedia.org/wiki/Montgomery,_Alabama	http://www2.census.gov/programs-surveys/popest/datasets/2010-2018/cities/totals/sub-est2018_all.csv	http://es.wikipedia.org/wiki/Montgomery_(Alabama)	</v>
      <v xml:space="preserve">http://creativecommons.org/licenses/by-sa/3.0/		http://creativecommons.org/licenses/by-sa/3.0/	</v>
    </spb>
    <spb s="16">
      <v>35</v>
      <v>36</v>
      <v>37</v>
      <v>37</v>
      <v>2</v>
      <v>36</v>
      <v>38</v>
      <v>36</v>
      <v>36</v>
      <v>39</v>
    </spb>
    <spb s="0">
      <v xml:space="preserve">Wikipedia	</v>
      <v xml:space="preserve">CC BY 2.0	</v>
      <v xml:space="preserve">http://es.wikipedia.org/wiki/Montgomery_(Alabama)	</v>
      <v xml:space="preserve">https://creativecommons.org/licenses/by/2.0	</v>
    </spb>
    <spb s="0">
      <v xml:space="preserve">Wikipedia	</v>
      <v xml:space="preserve">CC-BY-SA	</v>
      <v xml:space="preserve">http://en.wikipedia.org/wiki/Birmingham,_Alabama	</v>
      <v xml:space="preserve">http://creativecommons.org/licenses/by-sa/3.0/	</v>
    </spb>
    <spb s="0">
      <v xml:space="preserve">Wikipedia	US Census	Wikipedia	Sec	Walkscore	</v>
      <v xml:space="preserve">CC-BY-SA		CC-BY-SA			</v>
      <v xml:space="preserve">http://en.wikipedia.org/wiki/Birmingham,_Alabama	http://www2.census.gov/programs-surveys/popest/datasets/2010-2018/cities/totals/sub-est2018_all.csv	https://en.wikipedia.org/wiki/Birmingham,_Alabama	https://www.sec.gov/cgi-bin/browse-edgar?action=getcompany&amp;CIK=0001842116	https://www.walkscore.com/AL/Birmingham	</v>
      <v xml:space="preserve">http://creativecommons.org/licenses/by-sa/3.0/		http://creativecommons.org/licenses/by-sa/3.0/			</v>
    </spb>
    <spb s="0">
      <v xml:space="preserve">Wikipedia	US Census	Wikipedia	</v>
      <v xml:space="preserve">CC-BY-SA		CC-BY-SA	</v>
      <v xml:space="preserve">http://en.wikipedia.org/wiki/Birmingham,_Alabama	http://www2.census.gov/programs-surveys/popest/datasets/2010-2018/cities/totals/sub-est2018_all.csv	http://es.wikipedia.org/wiki/Birmingham_(Alabama)	</v>
      <v xml:space="preserve">http://creativecommons.org/licenses/by-sa/3.0/		http://creativecommons.org/licenses/by-sa/3.0/	</v>
    </spb>
    <spb s="16">
      <v>42</v>
      <v>43</v>
      <v>42</v>
      <v>42</v>
      <v>2</v>
      <v>43</v>
      <v>42</v>
      <v>43</v>
      <v>43</v>
      <v>44</v>
    </spb>
    <spb s="0">
      <v xml:space="preserve">Wikipedia	</v>
      <v xml:space="preserve">CC BY-SA 3.0	</v>
      <v xml:space="preserve">http://de.wikipedia.org/wiki/Birmingham_(Alabama)	</v>
      <v xml:space="preserve">https://creativecommons.org/licenses/by-sa/3.0	</v>
    </spb>
    <spb s="0">
      <v xml:space="preserve">Wikipedia	</v>
      <v xml:space="preserve">CC-BY-SA	</v>
      <v xml:space="preserve">http://en.wikipedia.org/wiki/Mobile,_Alabama	</v>
      <v xml:space="preserve">http://creativecommons.org/licenses/by-sa/3.0/	</v>
    </spb>
    <spb s="0">
      <v xml:space="preserve">Wikipedia	US Census	Facebook	Sec	Walkscore	</v>
      <v xml:space="preserve">CC-BY-SA					</v>
      <v xml:space="preserve">http://en.wikipedia.org/wiki/Mobile,_Alabama	http://www2.census.gov/programs-surveys/popest/datasets/2010-2018/cities/totals/sub-est2018_all.csv	https://www.facebook.com/AtwellsAveMobileCity	https://www.sec.gov/cgi-bin/browse-edgar?action=getcompany&amp;CIK=0001799672	https://www.walkscore.com/AL/Mobile	</v>
      <v xml:space="preserve">http://creativecommons.org/licenses/by-sa/3.0/					</v>
    </spb>
    <spb s="0">
      <v xml:space="preserve">Wikipedia	US Census	Wikipedia	Facebook	Sec	Walkscore	</v>
      <v xml:space="preserve">CC-BY-SA		CC-BY-SA				</v>
      <v xml:space="preserve">http://en.wikipedia.org/wiki/Mobile,_Alabama	http://www2.census.gov/programs-surveys/popest/datasets/2010-2018/cities/totals/sub-est2018_all.csv	https://en.wikipedia.org/wiki/Mobile,_Alabama	https://www.facebook.com/AtwellsAveMobileCity	https://www.sec.gov/cgi-bin/browse-edgar?action=getcompany&amp;CIK=0001799672	https://www.walkscore.com/AL/Mobile	</v>
      <v xml:space="preserve">http://creativecommons.org/licenses/by-sa/3.0/		http://creativecommons.org/licenses/by-sa/3.0/				</v>
    </spb>
    <spb s="0">
      <v xml:space="preserve">Wikipedia	US Census	Wikipedia	Wikipedia	Facebook	</v>
      <v xml:space="preserve">CC-BY-SA		CC-BY-SA	CC-BY-SA		</v>
      <v xml:space="preserve">http://en.wikipedia.org/wiki/Mobile,_Alabama	http://www2.census.gov/programs-surveys/popest/datasets/2010-2018/cities/totals/sub-est2018_all.csv	http://es.wikipedia.org/wiki/Mobile_(Alabama)	http://fr.wikipedia.org/wiki/Mobile_(Alabama)	https://www.facebook.com/AtwellsAveMobileCity	</v>
      <v xml:space="preserve">http://creativecommons.org/licenses/by-sa/3.0/		http://creativecommons.org/licenses/by-sa/3.0/	http://creativecommons.org/licenses/by-sa/3.0/		</v>
    </spb>
    <spb s="1">
      <v>47</v>
      <v>48</v>
      <v>2</v>
      <v>48</v>
      <v>47</v>
      <v>49</v>
      <v>49</v>
      <v>50</v>
    </spb>
    <spb s="0">
      <v xml:space="preserve">Wikipedia	</v>
      <v xml:space="preserve">Public domain	</v>
      <v xml:space="preserve">http://ja.wikipedia.org/wiki/モービル_(アラバマ州)	</v>
      <v xml:space="preserve">http://en.wikipedia.org/wiki/Public_domain	</v>
    </spb>
    <spb s="0">
      <v xml:space="preserve">Worldpostalcode	City-data	Unitedstateszipcodes	</v>
      <v xml:space="preserve">			</v>
      <v xml:space="preserve">https://worldpostalcode.com/united-states/alabama/mobile	https://www.city-data.com/zips/36571.html	https://www.unitedstateszipcodes.org/36571/	</v>
      <v xml:space="preserve">			</v>
    </spb>
    <spb s="0">
      <v xml:space="preserve">Unitedstateszipcodes	</v>
      <v xml:space="preserve">	</v>
      <v xml:space="preserve">https://www.unitedstateszipcodes.org/36571/	</v>
      <v xml:space="preserve">	</v>
    </spb>
    <spb s="17">
      <v>53</v>
      <v>53</v>
      <v>53</v>
      <v>53</v>
      <v>54</v>
    </spb>
    <spb s="2">
      <v>3</v>
      <v>Name</v>
    </spb>
    <spb s="18">
      <v>1</v>
      <v>3</v>
    </spb>
    <spb s="0">
      <v xml:space="preserve">Wikipedia	Wikipedia	Wikipedia	</v>
      <v xml:space="preserve">CC-BY-SA	CC-BY-SA	CC-BY-SA	</v>
      <v xml:space="preserve">http://en.wikipedia.org/wiki/Tuscaloosa,_Alabama	http://de.wikipedia.org/wiki/Tuscaloosa	http://es.wikipedia.org/wiki/Tuscaloosa_(Alabama)	</v>
      <v xml:space="preserve">http://creativecommons.org/licenses/by-sa/3.0/	http://creativecommons.org/licenses/by-sa/3.0/	http://creativecommons.org/licenses/by-sa/3.0/	</v>
    </spb>
    <spb s="0">
      <v xml:space="preserve">Wikipedia	US Census	Walkscore	</v>
      <v xml:space="preserve">CC-BY-SA			</v>
      <v xml:space="preserve">http://en.wikipedia.org/wiki/Tuscaloosa,_Alabama	http://www2.census.gov/programs-surveys/popest/datasets/2010-2018/cities/totals/sub-est2018_all.csv	https://www.walkscore.com/AL/Tuscaloosa	</v>
      <v xml:space="preserve">http://creativecommons.org/licenses/by-sa/3.0/			</v>
    </spb>
    <spb s="0">
      <v xml:space="preserve">Wikipedia	</v>
      <v xml:space="preserve">CC-BY-SA	</v>
      <v xml:space="preserve">http://en.wikipedia.org/wiki/Tuscaloosa,_Alabama	</v>
      <v xml:space="preserve">http://creativecommons.org/licenses/by-sa/3.0/	</v>
    </spb>
    <spb s="0">
      <v xml:space="preserve">Wikipedia	US Census	Wikipedia	Walkscore	</v>
      <v xml:space="preserve">CC-BY-SA		CC-BY-SA		</v>
      <v xml:space="preserve">http://en.wikipedia.org/wiki/Tuscaloosa,_Alabama	http://www2.census.gov/programs-surveys/popest/datasets/2010-2018/cities/totals/sub-est2018_all.csv	https://en.wikipedia.org/wiki/Tuscaloosa,_Alabama	https://www.walkscore.com/AL/Tuscaloosa	</v>
      <v xml:space="preserve">http://creativecommons.org/licenses/by-sa/3.0/		http://creativecommons.org/licenses/by-sa/3.0/		</v>
    </spb>
    <spb s="0">
      <v xml:space="preserve">Wikipedia	US Census	</v>
      <v xml:space="preserve">CC-BY-SA		</v>
      <v xml:space="preserve">http://en.wikipedia.org/wiki/Tuscaloosa,_Alabama	http://www2.census.gov/programs-surveys/popest/datasets/2010-2018/cities/totals/sub-est2018_all.csv	</v>
      <v xml:space="preserve">http://creativecommons.org/licenses/by-sa/3.0/		</v>
    </spb>
    <spb s="16">
      <v>58</v>
      <v>59</v>
      <v>60</v>
      <v>60</v>
      <v>2</v>
      <v>59</v>
      <v>60</v>
      <v>61</v>
      <v>61</v>
      <v>62</v>
    </spb>
    <spb s="0">
      <v xml:space="preserve">Wikipedia	</v>
      <v xml:space="preserve">CC BY 3.0	</v>
      <v xml:space="preserve">http://zh.wikipedia.org/wiki/塔斯卡卢萨	</v>
      <v xml:space="preserve">https://creativecommons.org/licenses/by/3.0	</v>
    </spb>
    <spb s="0">
      <v xml:space="preserve">Wikipedia	</v>
      <v xml:space="preserve">CC-BY-SA	</v>
      <v xml:space="preserve">http://en.wikipedia.org/wiki/Tuscaloosa_County,_Alabama	</v>
      <v xml:space="preserve">http://creativecommons.org/licenses/by-sa/3.0/	</v>
    </spb>
    <spb s="0">
      <v xml:space="preserve">Wikipedia	US Census	</v>
      <v xml:space="preserve">CC-BY-SA		</v>
      <v xml:space="preserve">http://en.wikipedia.org/wiki/Tuscaloosa_County,_Alabama	http://www2.census.gov/programs-surveys/popest/datasets/2010-2018/cities/totals/sub-est2018_all.csv	</v>
      <v xml:space="preserve">http://creativecommons.org/licenses/by-sa/3.0/		</v>
    </spb>
    <spb s="14">
      <v>65</v>
      <v>66</v>
      <v>2</v>
      <v>66</v>
      <v>65</v>
      <v>66</v>
      <v>66</v>
      <v>66</v>
    </spb>
    <spb s="0">
      <v xml:space="preserve">Wikipedia	</v>
      <v xml:space="preserve">CC BY 3.0	</v>
      <v xml:space="preserve">http://en.wikipedia.org/wiki/Tuscaloosa_County,_Alabama	</v>
      <v xml:space="preserve">https://creativecommons.org/licenses/by/3.0	</v>
    </spb>
    <spb s="0">
      <v xml:space="preserve">Worldpostalcode	City-data	Unitedstateszipcodes	</v>
      <v xml:space="preserve">			</v>
      <v xml:space="preserve">https://worldpostalcode.com/united-states/alabama/tuscaloosa	https://www.city-data.com/zips/35401.html	https://www.unitedstateszipcodes.org/35401/	</v>
      <v xml:space="preserve">			</v>
    </spb>
    <spb s="19">
      <v>69</v>
      <v>69</v>
      <v>69</v>
      <v>69</v>
    </spb>
    <spb s="0">
      <v xml:space="preserve">Wikipedia	</v>
      <v xml:space="preserve">CC-BY-SA	</v>
      <v xml:space="preserve">http://en.wikipedia.org/wiki/Atmore,_Alabama	</v>
      <v xml:space="preserve">http://creativecommons.org/licenses/by-sa/3.0/	</v>
    </spb>
    <spb s="0">
      <v xml:space="preserve">Wikipedia	US Census	</v>
      <v xml:space="preserve">CC-BY-SA		</v>
      <v xml:space="preserve">http://en.wikipedia.org/wiki/Atmore,_Alabama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http://en.wikipedia.org/wiki/Atmore,_Alabama	http://www2.census.gov/programs-surveys/popest/datasets/2010-2018/cities/totals/sub-est2018_all.csv	http://es.wikipedia.org/wiki/Atmore	</v>
      <v xml:space="preserve">http://creativecommons.org/licenses/by-sa/3.0/		http://creativecommons.org/licenses/by-sa/3.0/	</v>
    </spb>
    <spb s="1">
      <v>71</v>
      <v>72</v>
      <v>2</v>
      <v>72</v>
      <v>71</v>
      <v>72</v>
      <v>72</v>
      <v>73</v>
    </spb>
    <spb s="2">
      <v>4</v>
      <v>Name</v>
    </spb>
    <spb s="0">
      <v xml:space="preserve">Wikipedia	</v>
      <v xml:space="preserve">Public domain	</v>
      <v xml:space="preserve">http://en.wikipedia.org/wiki/Atmore,_Alabama	</v>
      <v xml:space="preserve">http://en.wikipedia.org/wiki/Public_domain	</v>
    </spb>
    <spb s="0">
      <v xml:space="preserve">Wikipedia	</v>
      <v xml:space="preserve">CC-BY-SA	</v>
      <v xml:space="preserve">http://en.wikipedia.org/wiki/Escambia_County,_Alabama	</v>
      <v xml:space="preserve">http://creativecommons.org/licenses/by-sa/3.0/	</v>
    </spb>
    <spb s="0">
      <v xml:space="preserve">Wikipedia	US Census	</v>
      <v xml:space="preserve">CC-BY-SA		</v>
      <v xml:space="preserve">http://en.wikipedia.org/wiki/Escambia_County,_Alabama	http://www2.census.gov/programs-surveys/popest/datasets/2010-2018/cities/totals/sub-est2018_all.csv	</v>
      <v xml:space="preserve">http://creativecommons.org/licenses/by-sa/3.0/		</v>
    </spb>
    <spb s="20">
      <v>77</v>
      <v>78</v>
      <v>2</v>
      <v>78</v>
      <v>77</v>
      <v>78</v>
      <v>78</v>
    </spb>
    <spb s="0">
      <v xml:space="preserve">Wikipedia	</v>
      <v xml:space="preserve">CC BY-SA 3.0	</v>
      <v xml:space="preserve">http://en.wikipedia.org/wiki/Escambia_County,_Alabama	</v>
      <v xml:space="preserve">https://creativecommons.org/licenses/by-sa/3.0	</v>
    </spb>
    <spb s="0">
      <v xml:space="preserve">Worldpostalcode	City-data	Unitedstateszipcodes	</v>
      <v xml:space="preserve">			</v>
      <v xml:space="preserve">https://worldpostalcode.com/united-states/alabama/escambia	https://www.city-data.com/zips/36502.html	https://www.unitedstateszipcodes.org/36502/	</v>
      <v xml:space="preserve">			</v>
    </spb>
    <spb s="19">
      <v>81</v>
      <v>81</v>
      <v>81</v>
      <v>81</v>
    </spb>
    <spb s="0">
      <v xml:space="preserve">Wikipedia	</v>
      <v xml:space="preserve">CC-BY-SA	</v>
      <v xml:space="preserve">http://en.wikipedia.org/wiki/Kenai,_Alaska	</v>
      <v xml:space="preserve">http://creativecommons.org/licenses/by-sa/3.0/	</v>
    </spb>
    <spb s="0">
      <v xml:space="preserve">Wikipedia	US Census	US Census	</v>
      <v xml:space="preserve">CC-BY-SA			</v>
      <v xml:space="preserve">http://en.wikipedia.org/wiki/Kenai,_Alaska	http://www2.census.gov/programs-surveys/popest/datasets/2010-2018/cities/totals/sub-est2018_all.csv	http://www.census.gov/quickfacts/table/PST120214/0238420	</v>
      <v xml:space="preserve">http://creativecommons.org/licenses/by-sa/3.0/			</v>
    </spb>
    <spb s="0">
      <v xml:space="preserve">Wikipedia	US Census	US Census	Wikipedia	</v>
      <v xml:space="preserve">CC-BY-SA			CC-BY-SA	</v>
      <v xml:space="preserve">http://en.wikipedia.org/wiki/Kenai,_Alaska	http://www2.census.gov/programs-surveys/popest/datasets/2010-2018/cities/totals/sub-est2018_all.csv	http://www.census.gov/quickfacts/table/PST120214/0238420	https://en.wikipedia.org/wiki/Kenai,_Alaska	</v>
      <v xml:space="preserve">http://creativecommons.org/licenses/by-sa/3.0/			http://creativecommons.org/licenses/by-sa/3.0/	</v>
    </spb>
    <spb s="0">
      <v xml:space="preserve">Wikipedia	US Census	</v>
      <v xml:space="preserve">CC-BY-SA		</v>
      <v xml:space="preserve">http://en.wikipedia.org/wiki/Kenai,_Alaska	http://www2.census.gov/programs-surveys/popest/datasets/2010-2018/cities/totals/sub-est2018_all.csv	</v>
      <v xml:space="preserve">http://creativecommons.org/licenses/by-sa/3.0/		</v>
    </spb>
    <spb s="1">
      <v>83</v>
      <v>84</v>
      <v>2</v>
      <v>84</v>
      <v>83</v>
      <v>85</v>
      <v>85</v>
      <v>86</v>
    </spb>
    <spb s="0">
      <v xml:space="preserve">Wikipedia	</v>
      <v xml:space="preserve">CC BY 2.0	</v>
      <v xml:space="preserve">http://en.wikipedia.org/wiki/Kenai,_Alaska	</v>
      <v xml:space="preserve">http://creativecommons.org/licenses/by/2.0	</v>
    </spb>
    <spb s="0">
      <v xml:space="preserve">Wikipedia	</v>
      <v xml:space="preserve">CC-BY-SA	</v>
      <v xml:space="preserve">http://en.wikipedia.org/wiki/Alaska	</v>
      <v xml:space="preserve">http://creativecommons.org/licenses/by-sa/3.0/	</v>
    </spb>
    <spb s="0">
      <v xml:space="preserve">Wikipedia	US Census	US Census	Wikipedia	Sec	Tasteatlas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https://www.tasteatlas.com/alaska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9">
      <v>89</v>
      <v>90</v>
      <v>15</v>
      <v>2</v>
      <v>90</v>
      <v>89</v>
      <v>89</v>
      <v>15</v>
      <v>91</v>
      <v>15</v>
      <v>92</v>
      <v>92</v>
      <v>15</v>
      <v>15</v>
      <v>15</v>
      <v>15</v>
      <v>92</v>
      <v>15</v>
      <v>15</v>
      <v>15</v>
      <v>15</v>
      <v>15</v>
      <v>15</v>
      <v>15</v>
      <v>15</v>
      <v>15</v>
      <v>92</v>
      <v>15</v>
      <v>15</v>
      <v>15</v>
      <v>15</v>
    </spb>
    <spb s="0">
      <v xml:space="preserve">Wikipedia	</v>
      <v xml:space="preserve">CC0	</v>
      <v xml:space="preserve">http://en.wikipedia.org/wiki/Alaska	</v>
      <v xml:space="preserve">http://creativecommons.org/publicdomain/zero/1.0/deed.en	</v>
    </spb>
    <spb s="0">
      <v xml:space="preserve">Wikipedia	</v>
      <v xml:space="preserve">CC-BY-SA	</v>
      <v xml:space="preserve">http://en.wikipedia.org/wiki/Kenai_Peninsula_Borough,_Alaska	</v>
      <v xml:space="preserve">http://creativecommons.org/licenses/by-sa/3.0/	</v>
    </spb>
    <spb s="0">
      <v xml:space="preserve">Wikipedia	US Census	</v>
      <v xml:space="preserve">CC-BY-SA		</v>
      <v xml:space="preserve">http://en.wikipedia.org/wiki/Kenai_Peninsula_Borough,_Alaska	http://www2.census.gov/programs-surveys/popest/datasets/2010-2018/cities/totals/sub-est2018_all.csv	</v>
      <v xml:space="preserve">http://creativecommons.org/licenses/by-sa/3.0/		</v>
    </spb>
    <spb s="0">
      <v xml:space="preserve">Wikipedia	US Census	US Census	</v>
      <v xml:space="preserve">CC-BY-SA			</v>
      <v xml:space="preserve">http://en.wikipedia.org/wiki/Kenai_Peninsula_Borough,_Alaska	http://www2.census.gov/programs-surveys/popest/datasets/2010-2018/cities/totals/sub-est2018_all.csv	http://www.census.gov/quickfacts/table/PST120214/02122	</v>
      <v xml:space="preserve">http://creativecommons.org/licenses/by-sa/3.0/			</v>
    </spb>
    <spb s="20">
      <v>95</v>
      <v>96</v>
      <v>2</v>
      <v>96</v>
      <v>95</v>
      <v>97</v>
      <v>97</v>
    </spb>
    <spb s="0">
      <v xml:space="preserve">Wikipedia	</v>
      <v xml:space="preserve">Public domain	</v>
      <v xml:space="preserve">http://es.wikipedia.org/wiki/Borough_de_Península_de_Kenai	</v>
      <v xml:space="preserve">http://en.wikipedia.org/wiki/Public_domain	</v>
    </spb>
    <spb s="0">
      <v xml:space="preserve">Wikipedia	</v>
      <v xml:space="preserve">CC-BY-SA	</v>
      <v xml:space="preserve">http://en.wikipedia.org/wiki/Anchorage,_Alaska	</v>
      <v xml:space="preserve">http://creativecommons.org/licenses/by-sa/3.0/	</v>
    </spb>
    <spb s="0">
      <v xml:space="preserve">Wikipedia	US Census	US Census	Sec	Walkscore	</v>
      <v xml:space="preserve">CC-BY-SA					</v>
      <v xml:space="preserve">http://en.wikipedia.org/wiki/Anchorage,_Alaska	http://www2.census.gov/programs-surveys/popest/datasets/2010-2018/cities/totals/sub-est2018_all.csv	http://www.census.gov/quickfacts/table/RHI125214/02020	https://www.sec.gov/cgi-bin/browse-edgar?action=getcompany&amp;CIK=0001731601	https://www.walkscore.com/AK/Anchorage	</v>
      <v xml:space="preserve">http://creativecommons.org/licenses/by-sa/3.0/					</v>
    </spb>
    <spb s="0">
      <v xml:space="preserve">Wikipedia	US Census	US Census	Wikipedia	Sec	Walkscore	</v>
      <v xml:space="preserve">CC-BY-SA			CC-BY-SA			</v>
      <v xml:space="preserve">http://en.wikipedia.org/wiki/Anchorage,_Alaska	http://www2.census.gov/programs-surveys/popest/datasets/2010-2018/cities/totals/sub-est2018_all.csv	http://www.census.gov/quickfacts/table/RHI125214/02020	https://en.wikipedia.org/wiki/Anchorage,_Alaska	https://www.sec.gov/cgi-bin/browse-edgar?action=getcompany&amp;CIK=0001731601	https://www.walkscore.com/AK/Anchorage	</v>
      <v xml:space="preserve">http://creativecommons.org/licenses/by-sa/3.0/			http://creativecommons.org/licenses/by-sa/3.0/			</v>
    </spb>
    <spb s="20">
      <v>100</v>
      <v>101</v>
      <v>2</v>
      <v>101</v>
      <v>100</v>
      <v>102</v>
      <v>102</v>
    </spb>
    <spb s="2">
      <v>5</v>
      <v>Name</v>
    </spb>
    <spb s="0">
      <v xml:space="preserve">Wikipedia	</v>
      <v xml:space="preserve">CC BY 2.0	</v>
      <v xml:space="preserve">http://en.wikipedia.org/wiki/Anchorage,_Alaska	</v>
      <v xml:space="preserve">http://creativecommons.org/licenses/by/2.0	</v>
    </spb>
    <spb s="0">
      <v xml:space="preserve">Worldpostalcode	Unitedstateszipcodes	</v>
      <v xml:space="preserve">		</v>
      <v xml:space="preserve">https://worldpostalcode.com/united-states/alaska/kenai-peninsula	https://www.unitedstateszipcodes.org/99611/	</v>
      <v xml:space="preserve">		</v>
    </spb>
    <spb s="19">
      <v>106</v>
      <v>106</v>
      <v>106</v>
      <v>106</v>
    </spb>
    <spb s="0">
      <v xml:space="preserve">Wikipedia	</v>
      <v xml:space="preserve">CC-BY-SA	</v>
      <v xml:space="preserve">http://en.wikipedia.org/wiki/Valdez,_Alaska	</v>
      <v xml:space="preserve">http://creativecommons.org/licenses/by-sa/3.0/	</v>
    </spb>
    <spb s="0">
      <v xml:space="preserve">Wikipedia	US Census	</v>
      <v xml:space="preserve">CC-BY-SA		</v>
      <v xml:space="preserve">http://en.wikipedia.org/wiki/Valdez,_Alaska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http://en.wikipedia.org/wiki/Valdez,_Alaska	http://www2.census.gov/programs-surveys/popest/datasets/2010-2018/cities/totals/sub-est2018_all.csv	http://es.wikipedia.org/wiki/Valdez_(Alaska)	</v>
      <v xml:space="preserve">http://creativecommons.org/licenses/by-sa/3.0/		http://creativecommons.org/licenses/by-sa/3.0/	</v>
    </spb>
    <spb s="1">
      <v>108</v>
      <v>109</v>
      <v>2</v>
      <v>109</v>
      <v>108</v>
      <v>109</v>
      <v>109</v>
      <v>110</v>
    </spb>
    <spb s="0">
      <v xml:space="preserve">Wikipedia	</v>
      <v xml:space="preserve">CC BY-SA 2.0	</v>
      <v xml:space="preserve">http://es.wikipedia.org/wiki/Valdez_(Alaska)	</v>
      <v xml:space="preserve">https://creativecommons.org/licenses/by-sa/2.0	</v>
    </spb>
    <spb s="0">
      <v xml:space="preserve">Wikipedia	</v>
      <v xml:space="preserve">CC-BY-SA	</v>
      <v xml:space="preserve">http://en.wikipedia.org/wiki/Valdez–Cordova_Census_Area,_Alaska	</v>
      <v xml:space="preserve">http://creativecommons.org/licenses/by-sa/3.0/	</v>
    </spb>
    <spb s="0">
      <v xml:space="preserve">US Census	Wikipedia	</v>
      <v xml:space="preserve">	CC-BY-SA	</v>
      <v xml:space="preserve">http://www2.census.gov/programs-surveys/popest/datasets/2010-2018/cities/totals/sub-est2018_all.csv	http://it.wikipedia.org/wiki/Census_Area_di_Valdez-Cordova	</v>
      <v xml:space="preserve">	http://creativecommons.org/licenses/by-sa/3.0/	</v>
    </spb>
    <spb s="0">
      <v xml:space="preserve">Wikipedia	US Census	Wikipedia	US Census	</v>
      <v xml:space="preserve">CC-BY-SA		CC-BY-SA		</v>
      <v xml:space="preserve">http://en.wikipedia.org/wiki/Valdez–Cordova_Census_Area,_Alaska	http://www2.census.gov/programs-surveys/popest/datasets/2010-2018/cities/totals/sub-est2018_all.csv	http://it.wikipedia.org/wiki/Census_Area_di_Valdez-Cordova	http://www.census.gov/quickfacts/table/SEX255214/02261	</v>
      <v xml:space="preserve">http://creativecommons.org/licenses/by-sa/3.0/		http://creativecommons.org/licenses/by-sa/3.0/		</v>
    </spb>
    <spb s="20">
      <v>113</v>
      <v>114</v>
      <v>113</v>
      <v>114</v>
      <v>113</v>
      <v>115</v>
      <v>115</v>
    </spb>
    <spb s="2">
      <v>6</v>
      <v>Name</v>
    </spb>
    <spb s="7">
      <v>square km</v>
      <v>2019</v>
    </spb>
    <spb s="0">
      <v xml:space="preserve">Wikipedia	</v>
      <v xml:space="preserve">CC BY-SA 2.0	</v>
      <v xml:space="preserve">http://en.wikipedia.org/wiki/Valdez–Cordova_Census_Area,_Alaska	</v>
      <v xml:space="preserve">https://creativecommons.org/licenses/by-sa/2.0	</v>
    </spb>
    <spb s="0">
      <v xml:space="preserve">Worldpostalcode	City-data	</v>
      <v xml:space="preserve">		</v>
      <v xml:space="preserve">https://worldpostalcode.com/united-states/alaska/valdez-cordova	https://www.city-data.com/zips/99686.html	</v>
      <v xml:space="preserve">		</v>
    </spb>
    <spb s="19">
      <v>120</v>
      <v>120</v>
      <v>120</v>
      <v>120</v>
    </spb>
    <spb s="0">
      <v xml:space="preserve">Wikipedia	</v>
      <v xml:space="preserve">CC-BY-SA	</v>
      <v xml:space="preserve">http://en.wikipedia.org/wiki/North_Pole,_Alaska	</v>
      <v xml:space="preserve">http://creativecommons.org/licenses/by-sa/3.0/	</v>
    </spb>
    <spb s="0">
      <v xml:space="preserve">Wikipedia	US Census	</v>
      <v xml:space="preserve">CC-BY-SA		</v>
      <v xml:space="preserve">http://en.wikipedia.org/wiki/North_Pole,_Alaska	http://www2.census.gov/programs-surveys/popest/datasets/2010-2018/cities/totals/sub-est2018_all.csv	</v>
      <v xml:space="preserve">http://creativecommons.org/licenses/by-sa/3.0/		</v>
    </spb>
    <spb s="16">
      <v>122</v>
      <v>123</v>
      <v>122</v>
      <v>122</v>
      <v>2</v>
      <v>123</v>
      <v>122</v>
      <v>123</v>
      <v>123</v>
      <v>123</v>
    </spb>
    <spb s="0">
      <v xml:space="preserve">Wikipedia	</v>
      <v xml:space="preserve">CC BY-SA 3.0	</v>
      <v xml:space="preserve">http://it.wikipedia.org/wiki/North_Pole	</v>
      <v xml:space="preserve">https://creativecommons.org/licenses/by-sa/3.0	</v>
    </spb>
    <spb s="0">
      <v xml:space="preserve">Wikipedia	</v>
      <v xml:space="preserve">CC-BY-SA	</v>
      <v xml:space="preserve">http://en.wikipedia.org/wiki/Fairbanks_North_Star_Borough,_Alaska	</v>
      <v xml:space="preserve">http://creativecommons.org/licenses/by-sa/3.0/	</v>
    </spb>
    <spb s="0">
      <v xml:space="preserve">Wikipedia	US Census	</v>
      <v xml:space="preserve">CC-BY-SA		</v>
      <v xml:space="preserve">http://en.wikipedia.org/wiki/Fairbanks_North_Star_Borough,_Alaska	http://www2.census.gov/programs-surveys/popest/datasets/2010-2018/cities/totals/sub-est2018_all.csv	</v>
      <v xml:space="preserve">http://creativecommons.org/licenses/by-sa/3.0/		</v>
    </spb>
    <spb s="14">
      <v>126</v>
      <v>127</v>
      <v>2</v>
      <v>127</v>
      <v>126</v>
      <v>127</v>
      <v>127</v>
      <v>127</v>
    </spb>
    <spb s="21">
      <v>5</v>
      <v>5</v>
      <v>5</v>
    </spb>
    <spb s="0">
      <v xml:space="preserve">Wikipedia	</v>
      <v xml:space="preserve">CC BY-SA 3.0	</v>
      <v xml:space="preserve">http://en.wikipedia.org/wiki/Fairbanks_North_Star_Borough,_Alaska	</v>
      <v xml:space="preserve">https://creativecommons.org/licenses/by-sa/3.0	</v>
    </spb>
    <spb s="0">
      <v xml:space="preserve">Worldpostalcode	Unitedstateszipcodes	</v>
      <v xml:space="preserve">		</v>
      <v xml:space="preserve">https://worldpostalcode.com/united-states/alaska/fairbanks-north-star	https://www.unitedstateszipcodes.org/99705/	</v>
      <v xml:space="preserve">		</v>
    </spb>
    <spb s="19">
      <v>131</v>
      <v>131</v>
      <v>131</v>
      <v>131</v>
    </spb>
    <spb s="0">
      <v xml:space="preserve">Wikipedia	</v>
      <v xml:space="preserve">CC-BY-SA	</v>
      <v xml:space="preserve">http://en.wikipedia.org/wiki/Prudhoe_Bay,_Alaska	</v>
      <v xml:space="preserve">http://creativecommons.org/licenses/by-sa/3.0/	</v>
    </spb>
    <spb s="1">
      <v>133</v>
      <v>133</v>
      <v>133</v>
      <v>133</v>
      <v>133</v>
      <v>133</v>
      <v>133</v>
      <v>133</v>
    </spb>
    <spb s="7">
      <v>square km</v>
      <v>2010</v>
    </spb>
    <spb s="0">
      <v xml:space="preserve">Wikipedia	</v>
      <v xml:space="preserve">Public domain	</v>
      <v xml:space="preserve">http://es.wikipedia.org/wiki/Bahía_Prudhoe	</v>
      <v xml:space="preserve">http://en.wikipedia.org/wiki/Public_domain	</v>
    </spb>
    <spb s="0">
      <v xml:space="preserve">Wikipedia	</v>
      <v xml:space="preserve">CC-BY-SA	</v>
      <v xml:space="preserve">http://en.wikipedia.org/wiki/North_Slope_Borough,_Alaska	</v>
      <v xml:space="preserve">http://creativecommons.org/licenses/by-sa/3.0/	</v>
    </spb>
    <spb s="0">
      <v xml:space="preserve">Wikipedia	US Census	</v>
      <v xml:space="preserve">CC-BY-SA		</v>
      <v xml:space="preserve">http://en.wikipedia.org/wiki/North_Slope_Borough,_Alaska	http://www2.census.gov/programs-surveys/popest/datasets/2010-2018/cities/totals/sub-est2018_all.csv	</v>
      <v xml:space="preserve">http://creativecommons.org/licenses/by-sa/3.0/		</v>
    </spb>
    <spb s="0">
      <v xml:space="preserve">Wikipedia	US Census	</v>
      <v xml:space="preserve">CC-BY-SA		</v>
      <v xml:space="preserve">http://en.wikipedia.org/wiki/North_Slope_Borough,_Alaska	http://www.census.gov/quickfacts/table/PST120214/02185	</v>
      <v xml:space="preserve">http://creativecommons.org/licenses/by-sa/3.0/		</v>
    </spb>
    <spb s="0">
      <v xml:space="preserve">Wikipedia	US Census	US Census	</v>
      <v xml:space="preserve">CC-BY-SA			</v>
      <v xml:space="preserve">http://en.wikipedia.org/wiki/North_Slope_Borough,_Alaska	http://www2.census.gov/programs-surveys/popest/datasets/2010-2018/cities/totals/sub-est2018_all.csv	http://www.census.gov/quickfacts/table/PST120214/02185	</v>
      <v xml:space="preserve">http://creativecommons.org/licenses/by-sa/3.0/			</v>
    </spb>
    <spb s="14">
      <v>137</v>
      <v>138</v>
      <v>2</v>
      <v>138</v>
      <v>137</v>
      <v>139</v>
      <v>140</v>
      <v>140</v>
    </spb>
    <spb s="0">
      <v xml:space="preserve">Wikipedia	</v>
      <v xml:space="preserve">CC BY-SA 3.0	</v>
      <v xml:space="preserve">http://en.wikipedia.org/wiki/North_Slope_Borough,_Alaska	</v>
      <v xml:space="preserve">https://creativecommons.org/licenses/by-sa/3.0	</v>
    </spb>
    <spb s="2">
      <v>7</v>
      <v>Name</v>
    </spb>
    <spb s="0">
      <v xml:space="preserve">Wikipedia	</v>
      <v xml:space="preserve">CC-BY-SA	</v>
      <v xml:space="preserve">http://en.wikipedia.org/wiki/El_Dorado,_Arkansas	</v>
      <v xml:space="preserve">http://creativecommons.org/licenses/by-sa/3.0/	</v>
    </spb>
    <spb s="0">
      <v xml:space="preserve">Wikipedia	US Census	US Census	Sec	Walkscore	</v>
      <v xml:space="preserve">CC-BY-SA					</v>
      <v xml:space="preserve">http://en.wikipedia.org/wiki/El_Dorado,_Arkansas	http://www2.census.gov/programs-surveys/popest/datasets/2010-2018/cities/totals/sub-est2018_all.csv	http://www.census.gov/quickfacts/table/PST045215/0521070	https://www.sec.gov/cgi-bin/browse-edgar?action=getcompany&amp;CIK=0001573516	https://www.walkscore.com/AR/El_Dorado	</v>
      <v xml:space="preserve">http://creativecommons.org/licenses/by-sa/3.0/					</v>
    </spb>
    <spb s="0">
      <v xml:space="preserve">Wikipedia	US Census	US Census	Wikipedia	Sec	Walkscore	</v>
      <v xml:space="preserve">CC-BY-SA			CC-BY-SA			</v>
      <v xml:space="preserve">http://en.wikipedia.org/wiki/El_Dorado,_Arkansas	http://www2.census.gov/programs-surveys/popest/datasets/2010-2018/cities/totals/sub-est2018_all.csv	http://www.census.gov/quickfacts/table/PST045215/0521070	https://en.wikipedia.org/wiki/El_Dorado,_Arkansas	https://www.sec.gov/cgi-bin/browse-edgar?action=getcompany&amp;CIK=0001573516	https://www.walkscore.com/AR/El_Dorado	</v>
      <v xml:space="preserve">http://creativecommons.org/licenses/by-sa/3.0/			http://creativecommons.org/licenses/by-sa/3.0/			</v>
    </spb>
    <spb s="0">
      <v xml:space="preserve">Wikipedia	US Census	Wikipedia	</v>
      <v xml:space="preserve">CC-BY-SA		CC-BY-SA	</v>
      <v xml:space="preserve">http://en.wikipedia.org/wiki/El_Dorado,_Arkansas	http://www2.census.gov/programs-surveys/popest/datasets/2010-2018/cities/totals/sub-est2018_all.csv	http://es.wikipedia.org/wiki/El_Dorado_(Arkansas)	</v>
      <v xml:space="preserve">http://creativecommons.org/licenses/by-sa/3.0/		http://creativecommons.org/licenses/by-sa/3.0/	</v>
    </spb>
    <spb s="1">
      <v>144</v>
      <v>145</v>
      <v>2</v>
      <v>145</v>
      <v>144</v>
      <v>146</v>
      <v>146</v>
      <v>147</v>
    </spb>
    <spb s="0">
      <v xml:space="preserve">Wikipedia	</v>
      <v xml:space="preserve">CC BY-SA 3.0	</v>
      <v xml:space="preserve">http://en.wikipedia.org/wiki/El_Dorado,_Arkansas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https://www.sec.gov/cgi-bin/browse-edgar?action=getcompany&amp;CIK=0001831542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https://www.sec.gov/cgi-bin/browse-edgar?action=getcompany&amp;CIK=0001831542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22">
      <v>150</v>
      <v>151</v>
      <v>15</v>
      <v>2</v>
      <v>151</v>
      <v>150</v>
      <v>150</v>
      <v>152</v>
      <v>15</v>
      <v>151</v>
      <v>15</v>
      <v>153</v>
      <v>152</v>
      <v>15</v>
      <v>15</v>
      <v>15</v>
      <v>15</v>
      <v>153</v>
      <v>15</v>
      <v>15</v>
      <v>15</v>
      <v>15</v>
      <v>15</v>
      <v>15</v>
      <v>15</v>
      <v>15</v>
      <v>15</v>
      <v>153</v>
      <v>15</v>
      <v>15</v>
      <v>15</v>
      <v>15</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http://en.wikipedia.org/wiki/Union_County,_Arkansas	</v>
      <v xml:space="preserve">http://creativecommons.org/licenses/by-sa/3.0/	</v>
    </spb>
    <spb s="0">
      <v xml:space="preserve">Wikipedia	US Census	</v>
      <v xml:space="preserve">CC-BY-SA		</v>
      <v xml:space="preserve">http://en.wikipedia.org/wiki/Union_County,_Arkansas	http://www2.census.gov/programs-surveys/popest/datasets/2010-2018/cities/totals/sub-est2018_all.csv	</v>
      <v xml:space="preserve">http://creativecommons.org/licenses/by-sa/3.0/		</v>
    </spb>
    <spb s="0">
      <v xml:space="preserve">Wikipedia	US Census	US Census	</v>
      <v xml:space="preserve">CC-BY-SA			</v>
      <v xml:space="preserve">http://en.wikipedia.org/wiki/Union_County,_Arkansas	http://www2.census.gov/programs-surveys/popest/datasets/2010-2018/cities/totals/sub-est2018_all.csv	http://www.census.gov/quickfacts/table/VET605214/05139	</v>
      <v xml:space="preserve">http://creativecommons.org/licenses/by-sa/3.0/			</v>
    </spb>
    <spb s="14">
      <v>156</v>
      <v>157</v>
      <v>2</v>
      <v>157</v>
      <v>156</v>
      <v>158</v>
      <v>158</v>
      <v>158</v>
    </spb>
    <spb s="0">
      <v xml:space="preserve">Wikipedia	</v>
      <v xml:space="preserve">CC BY-SA 3.0	</v>
      <v xml:space="preserve">http://en.wikipedia.org/wiki/Union_County,_Arkansas	</v>
      <v xml:space="preserve">https://creativecommons.org/licenses/by-sa/3.0	</v>
    </spb>
    <spb s="0">
      <v xml:space="preserve">Wikipedia	</v>
      <v xml:space="preserve">CC-BY-SA	</v>
      <v xml:space="preserve">http://en.wikipedia.org/wiki/Little_Rock,_Arkansas	</v>
      <v xml:space="preserve">http://creativecommons.org/licenses/by-sa/3.0/	</v>
    </spb>
    <spb s="0">
      <v xml:space="preserve">Wikipedia	US Census	Sec	Walkscore	</v>
      <v xml:space="preserve">CC-BY-SA				</v>
      <v xml:space="preserve">http://en.wikipedia.org/wiki/Little_Rock,_Arkansas	http://www2.census.gov/programs-surveys/popest/datasets/2010-2018/cities/totals/sub-est2018_all.csv	https://www.sec.gov/cgi-bin/browse-edgar?action=getcompany&amp;CIK=0001726808	https://www.walkscore.com/AR/Little_Rock	</v>
      <v xml:space="preserve">http://creativecommons.org/licenses/by-sa/3.0/				</v>
    </spb>
    <spb s="0">
      <v xml:space="preserve">Wikipedia	Wikipedia	</v>
      <v xml:space="preserve">CC-BY-SA	CC-BY-SA	</v>
      <v xml:space="preserve">http://en.wikipedia.org/wiki/Little_Rock,_Arkansas	http://it.wikipedia.org/wiki/Little_Rock	</v>
      <v xml:space="preserve">http://creativecommons.org/licenses/by-sa/3.0/	http://creativecommons.org/licenses/by-sa/3.0/	</v>
    </spb>
    <spb s="0">
      <v xml:space="preserve">Wikipedia	US Census	Wikipedia	Sec	Walkscore	</v>
      <v xml:space="preserve">CC-BY-SA		CC-BY-SA			</v>
      <v xml:space="preserve">http://en.wikipedia.org/wiki/Little_Rock,_Arkansas	http://www2.census.gov/programs-surveys/popest/datasets/2010-2018/cities/totals/sub-est2018_all.csv	https://en.wikipedia.org/wiki/Little_Rock,_Arkansas	https://www.sec.gov/cgi-bin/browse-edgar?action=getcompany&amp;CIK=0001726808	https://www.walkscore.com/AR/Little_Rock	</v>
      <v xml:space="preserve">http://creativecommons.org/licenses/by-sa/3.0/		http://creativecommons.org/licenses/by-sa/3.0/			</v>
    </spb>
    <spb s="0">
      <v xml:space="preserve">Wikipedia	US Census	Wikipedia	</v>
      <v xml:space="preserve">CC-BY-SA		CC-BY-SA	</v>
      <v xml:space="preserve">http://en.wikipedia.org/wiki/Little_Rock,_Arkansas	http://www2.census.gov/programs-surveys/popest/datasets/2010-2018/cities/totals/sub-est2018_all.csv	http://es.wikipedia.org/wiki/Little_Rock_(Arkansas)	</v>
      <v xml:space="preserve">http://creativecommons.org/licenses/by-sa/3.0/		http://creativecommons.org/licenses/by-sa/3.0/	</v>
    </spb>
    <spb s="16">
      <v>161</v>
      <v>162</v>
      <v>163</v>
      <v>163</v>
      <v>2</v>
      <v>162</v>
      <v>161</v>
      <v>164</v>
      <v>164</v>
      <v>165</v>
    </spb>
    <spb s="0">
      <v xml:space="preserve">Wikipedia	</v>
      <v xml:space="preserve">CC BY 3.0	</v>
      <v xml:space="preserve">http://ja.wikipedia.org/wiki/リトルロック_(アーカンソー州)	</v>
      <v xml:space="preserve">http://en.wikipedia.org/wiki/Public_domain	</v>
    </spb>
    <spb s="0">
      <v xml:space="preserve">Worldpostalcode	City-data	Unitedstateszipcodes	</v>
      <v xml:space="preserve">			</v>
      <v xml:space="preserve">https://worldpostalcode.com/united-states/arkansas/union	https://www.city-data.com/zips/71730.html	https://www.unitedstateszipcodes.org/71730/	</v>
      <v xml:space="preserve">			</v>
    </spb>
    <spb s="19">
      <v>168</v>
      <v>168</v>
      <v>168</v>
      <v>168</v>
    </spb>
    <spb s="0">
      <v xml:space="preserve">Wikipedia	</v>
      <v xml:space="preserve">CC-BY-SA	</v>
      <v xml:space="preserve">http://en.wikipedia.org/wiki/Smackover,_Arkansas	</v>
      <v xml:space="preserve">http://creativecommons.org/licenses/by-sa/3.0/	</v>
    </spb>
    <spb s="0">
      <v xml:space="preserve">Wikipedia	US Census	</v>
      <v xml:space="preserve">CC-BY-SA		</v>
      <v xml:space="preserve">http://en.wikipedia.org/wiki/Smackover,_Arkansas	http://www2.census.gov/programs-surveys/popest/datasets/2010-2018/cities/totals/sub-est2018_all.csv	</v>
      <v xml:space="preserve">http://creativecommons.org/licenses/by-sa/3.0/		</v>
    </spb>
    <spb s="1">
      <v>170</v>
      <v>170</v>
      <v>2</v>
      <v>170</v>
      <v>170</v>
      <v>171</v>
      <v>171</v>
      <v>171</v>
    </spb>
    <spb s="0">
      <v xml:space="preserve">Wikipedia	</v>
      <v xml:space="preserve">CC BY-SA 3.0	</v>
      <v xml:space="preserve">http://en.wikipedia.org/wiki/Smackover,_Arkansas	</v>
      <v xml:space="preserve">https://creativecommons.org/licenses/by-sa/3.0	</v>
    </spb>
    <spb s="0">
      <v xml:space="preserve">Unitedstateszipcodes	</v>
      <v xml:space="preserve">	</v>
      <v xml:space="preserve">https://www.unitedstateszipcodes.org/71762/	</v>
      <v xml:space="preserve">	</v>
    </spb>
    <spb s="19">
      <v>174</v>
      <v>174</v>
      <v>174</v>
      <v>174</v>
    </spb>
    <spb s="0">
      <v xml:space="preserve">Wikipedia	</v>
      <v xml:space="preserve">CC-BY-SA	</v>
      <v xml:space="preserve">http://en.wikipedia.org/wiki/Carson,_California	</v>
      <v xml:space="preserve">http://creativecommons.org/licenses/by-sa/3.0/	</v>
    </spb>
    <spb s="0">
      <v xml:space="preserve">Wikipedia	US Census	US Census	Sec	Walkscore	</v>
      <v xml:space="preserve">CC-BY-SA					</v>
      <v xml:space="preserve">http://en.wikipedia.org/wiki/Carson,_California	http://www2.census.gov/programs-surveys/popest/datasets/2010-2018/cities/totals/sub-est2018_all.csv	http://www.census.gov/quickfacts/table/PST045215/0611530	https://www.sec.gov/cgi-bin/browse-edgar?action=getcompany&amp;CIK=0001398137	https://www.walkscore.com/CA/Carson	</v>
      <v xml:space="preserve">http://creativecommons.org/licenses/by-sa/3.0/					</v>
    </spb>
    <spb s="0">
      <v xml:space="preserve">Wikipedia	US Census	US Census	Wikipedia	Sec	Walkscore	</v>
      <v xml:space="preserve">CC-BY-SA			CC-BY-SA			</v>
      <v xml:space="preserve">http://en.wikipedia.org/wiki/Carson,_California	http://www2.census.gov/programs-surveys/popest/datasets/2010-2018/cities/totals/sub-est2018_all.csv	http://www.census.gov/quickfacts/table/PST045215/0611530	https://en.wikipedia.org/wiki/Carson,_California	https://www.sec.gov/cgi-bin/browse-edgar?action=getcompany&amp;CIK=0001398137	https://www.walkscore.com/CA/Carson	</v>
      <v xml:space="preserve">http://creativecommons.org/licenses/by-sa/3.0/			http://creativecommons.org/licenses/by-sa/3.0/			</v>
    </spb>
    <spb s="0">
      <v xml:space="preserve">Wikipedia	US Census	US Census	</v>
      <v xml:space="preserve">CC-BY-SA			</v>
      <v xml:space="preserve">http://en.wikipedia.org/wiki/Carson,_California	http://www2.census.gov/programs-surveys/popest/datasets/2010-2018/cities/totals/sub-est2018_all.csv	http://www.census.gov/quickfacts/table/PST045215/0611530	</v>
      <v xml:space="preserve">http://creativecommons.org/licenses/by-sa/3.0/			</v>
    </spb>
    <spb s="16">
      <v>176</v>
      <v>177</v>
      <v>176</v>
      <v>176</v>
      <v>2</v>
      <v>177</v>
      <v>176</v>
      <v>178</v>
      <v>178</v>
      <v>179</v>
    </spb>
    <spb s="0">
      <v xml:space="preserve">Wikipedia	</v>
      <v xml:space="preserve">CC BY-SA 4.0	</v>
      <v xml:space="preserve">http://en.wikipedia.org/wiki/Carson,_California	</v>
      <v xml:space="preserve">https://creativecommons.org/licenses/by-sa/4.0	</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https://www.sec.gov/cgi-bin/browse-edgar?action=getcompany&amp;CIK=0001842521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9">
      <v>182</v>
      <v>183</v>
      <v>15</v>
      <v>2</v>
      <v>183</v>
      <v>182</v>
      <v>182</v>
      <v>15</v>
      <v>183</v>
      <v>15</v>
      <v>184</v>
      <v>183</v>
      <v>15</v>
      <v>15</v>
      <v>15</v>
      <v>15</v>
      <v>184</v>
      <v>15</v>
      <v>15</v>
      <v>15</v>
      <v>15</v>
      <v>15</v>
      <v>15</v>
      <v>15</v>
      <v>15</v>
      <v>15</v>
      <v>184</v>
      <v>15</v>
      <v>15</v>
      <v>15</v>
      <v>15</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http://en.wikipedia.org/wiki/Los_Angeles_County,_California	</v>
      <v xml:space="preserve">http://creativecommons.org/licenses/by-sa/3.0/	</v>
    </spb>
    <spb s="0">
      <v xml:space="preserve">Wikipedia	US Census	Twitter	</v>
      <v xml:space="preserve">CC-BY-SA			</v>
      <v xml:space="preserve">http://en.wikipedia.org/wiki/Los_Angeles_County,_California	http://www2.census.gov/programs-surveys/popest/datasets/2010-2018/cities/totals/sub-est2018_all.csv	https://twitter.com/CountyofLA	</v>
      <v xml:space="preserve">http://creativecommons.org/licenses/by-sa/3.0/			</v>
    </spb>
    <spb s="0">
      <v xml:space="preserve">Wikipedia	US Census	</v>
      <v xml:space="preserve">CC-BY-SA		</v>
      <v xml:space="preserve">http://en.wikipedia.org/wiki/Los_Angeles_County,_California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http://en.wikipedia.org/wiki/Los_Angeles_County,_California	http://www2.census.gov/programs-surveys/popest/datasets/2010-2018/cities/totals/sub-est2018_all.csv	https://en.wikipedia.org/wiki/Los_Angeles_County,_California	</v>
      <v xml:space="preserve">http://creativecommons.org/licenses/by-sa/3.0/		http://creativecommons.org/licenses/by-sa/3.0/	</v>
    </spb>
    <spb s="14">
      <v>187</v>
      <v>188</v>
      <v>2</v>
      <v>188</v>
      <v>187</v>
      <v>189</v>
      <v>190</v>
      <v>190</v>
    </spb>
    <spb s="0">
      <v xml:space="preserve">Wikipedia	</v>
      <v xml:space="preserve">CC BY-SA 4.0	</v>
      <v xml:space="preserve">http://en.wikipedia.org/wiki/Los_Angeles_County,_California	</v>
      <v xml:space="preserve">https://creativecommons.org/licenses/by-sa/4.0	</v>
    </spb>
    <spb s="0">
      <v xml:space="preserve">Wikipedia	</v>
      <v xml:space="preserve">CC-BY-SA	</v>
      <v xml:space="preserve">http://en.wikipedia.org/wiki/Sacramento,_California	</v>
      <v xml:space="preserve">http://creativecommons.org/licenses/by-sa/3.0/	</v>
    </spb>
    <spb s="0">
      <v xml:space="preserve">Wikipedia	US Census	Wikipedia	Sec	Walkscore	</v>
      <v xml:space="preserve">CC-BY-SA		CC-BY-SA			</v>
      <v xml:space="preserve">http://en.wikipedia.org/wiki/Sacramento,_California	http://www2.census.gov/programs-surveys/popest/datasets/2010-2018/cities/totals/sub-est2018_all.csv	https://en.wikipedia.org/wiki/Sacramento,_California	https://www.sec.gov/cgi-bin/browse-edgar?action=getcompany&amp;CIK=0001818044	https://www.walkscore.com/CA/Sacramento	</v>
      <v xml:space="preserve">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US Census	</v>
      <v xml:space="preserve">CC-BY-SA		</v>
      <v xml:space="preserve">http://en.wikipedia.org/wiki/Sacramento,_California	http://www2.census.gov/programs-surveys/popest/datasets/2010-2018/cities/totals/sub-est2018_all.csv	</v>
      <v xml:space="preserve">http://creativecommons.org/licenses/by-sa/3.0/		</v>
    </spb>
    <spb s="16">
      <v>193</v>
      <v>194</v>
      <v>195</v>
      <v>195</v>
      <v>2</v>
      <v>194</v>
      <v>193</v>
      <v>194</v>
      <v>194</v>
      <v>196</v>
    </spb>
    <spb s="0">
      <v xml:space="preserve">Wikipedia	</v>
      <v xml:space="preserve">CC BY-SA 3.0	</v>
      <v xml:space="preserve">http://de.wikipedia.org/wiki/Sacramento	</v>
      <v xml:space="preserve">https://creativecommons.org/licenses/by-sa/3.0	</v>
    </spb>
    <spb s="0">
      <v xml:space="preserve">Wikipedia	</v>
      <v xml:space="preserve">CC-BY-SA	</v>
      <v xml:space="preserve">http://en.wikipedia.org/wiki/Los_Angeles	</v>
      <v xml:space="preserve">http://creativecommons.org/licenses/by-sa/3.0/	</v>
    </spb>
    <spb s="0">
      <v xml:space="preserve">Wikipedia	US Census	Facebook	Sec	Walkscore	</v>
      <v xml:space="preserve">CC-BY-SA					</v>
      <v xml:space="preserve">http://en.wikipedia.org/wiki/Los_Angeles	http://www2.census.gov/programs-surveys/popest/datasets/2010-2018/cities/totals/sub-est2018_all.csv	https://www.facebook.com/LOS-ANGELES-112215878869081/	https://www.sec.gov/cgi-bin/browse-edgar?action=getcompany&amp;CIK=0001833078	https://www.walkscore.com/CA/Los_Angeles	</v>
      <v xml:space="preserve">http://creativecommons.org/licenses/by-sa/3.0/					</v>
    </spb>
    <spb s="0">
      <v xml:space="preserve">Wikipedia	US Census	Wikipedia	Facebook	Sec	Walkscore	</v>
      <v xml:space="preserve">CC-BY-SA		CC-BY-SA				</v>
      <v xml:space="preserve">http://en.wikipedia.org/wiki/Los_Angeles	http://www2.census.gov/programs-surveys/popest/datasets/2010-2018/cities/totals/sub-est2018_all.csv	https://en.wikipedia.org/wiki/Los_Angeles	https://www.facebook.com/LOS-ANGELES-112215878869081/	https://www.sec.gov/cgi-bin/browse-edgar?action=getcompany&amp;CIK=0001833078	https://www.walkscore.com/CA/Los_Angeles	</v>
      <v xml:space="preserve">http://creativecommons.org/licenses/by-sa/3.0/		http://creativecommons.org/licenses/by-sa/3.0/				</v>
    </spb>
    <spb s="0">
      <v xml:space="preserve">Wikipedia	US Census	Wikipedia	Facebook	</v>
      <v xml:space="preserve">CC-BY-SA		CC-BY-SA		</v>
      <v xml:space="preserve">http://en.wikipedia.org/wiki/Los_Angeles	http://www2.census.gov/programs-surveys/popest/datasets/2010-2018/cities/totals/sub-est2018_all.csv	http://fr.wikipedia.org/wiki/Los_Angeles	https://www.facebook.com/LOS-ANGELES-112215878869081/	</v>
      <v xml:space="preserve">http://creativecommons.org/licenses/by-sa/3.0/		http://creativecommons.org/licenses/by-sa/3.0/		</v>
    </spb>
    <spb s="1">
      <v>199</v>
      <v>200</v>
      <v>2</v>
      <v>200</v>
      <v>199</v>
      <v>201</v>
      <v>201</v>
      <v>202</v>
    </spb>
    <spb s="0">
      <v xml:space="preserve">Wikipedia	</v>
      <v xml:space="preserve">CC BY-SA 4.0	</v>
      <v xml:space="preserve">http://en.wikipedia.org/wiki/Los_Angeles	</v>
      <v xml:space="preserve">https://creativecommons.org/licenses/by-sa/4.0	</v>
    </spb>
    <spb s="0">
      <v xml:space="preserve">City-data	Sec	Unitedstateszipcodes	</v>
      <v xml:space="preserve">			</v>
      <v xml:space="preserve">https://www.city-data.com/zips/90745.html	https://www.sec.gov/cgi-bin/browse-edgar?action=getcompany&amp;CIK=0000030305	https://www.unitedstateszipcodes.org/90745/	</v>
      <v xml:space="preserve">			</v>
    </spb>
    <spb s="19">
      <v>205</v>
      <v>205</v>
      <v>205</v>
      <v>205</v>
    </spb>
    <spb s="0">
      <v xml:space="preserve">Wikipedia	</v>
      <v xml:space="preserve">CC-BY-SA	</v>
      <v xml:space="preserve">http://en.wikipedia.org/wiki/El_Segundo,_California	</v>
      <v xml:space="preserve">http://creativecommons.org/licenses/by-sa/3.0/	</v>
    </spb>
    <spb s="0">
      <v xml:space="preserve">Wikipedia	US Census	Sec	Walkscore	</v>
      <v xml:space="preserve">CC-BY-SA				</v>
      <v xml:space="preserve">http://en.wikipedia.org/wiki/El_Segundo,_California	http://www2.census.gov/programs-surveys/popest/datasets/2010-2018/cities/totals/sub-est2018_all.csv	https://www.sec.gov/cgi-bin/browse-edgar?action=getcompany&amp;CIK=0001800752	https://www.walkscore.com/CA/El_Segundo	</v>
      <v xml:space="preserve">http://creativecommons.org/licenses/by-sa/3.0/				</v>
    </spb>
    <spb s="0">
      <v xml:space="preserve">Wikipedia	US Census	Wikipedia	Sec	Walkscore	</v>
      <v xml:space="preserve">CC-BY-SA		CC-BY-SA			</v>
      <v xml:space="preserve">http://en.wikipedia.org/wiki/El_Segundo,_California	http://www2.census.gov/programs-surveys/popest/datasets/2010-2018/cities/totals/sub-est2018_all.csv	https://en.wikipedia.org/wiki/El_Segundo,_California	https://www.sec.gov/cgi-bin/browse-edgar?action=getcompany&amp;CIK=0001800752	https://www.walkscore.com/CA/El_Segundo	</v>
      <v xml:space="preserve">http://creativecommons.org/licenses/by-sa/3.0/		http://creativecommons.org/licenses/by-sa/3.0/			</v>
    </spb>
    <spb s="0">
      <v xml:space="preserve">Wikipedia	US Census	Wikipedia	Wikipedia	Sec	Walkscore	</v>
      <v xml:space="preserve">CC-BY-SA		CC-BY-SA	CC-BY-SA			</v>
      <v xml:space="preserve">http://en.wikipedia.org/wiki/El_Segundo,_California	http://www2.census.gov/programs-surveys/popest/datasets/2010-2018/cities/totals/sub-est2018_all.csv	http://es.wikipedia.org/wiki/El_Segundo_(California)	https://en.wikipedia.org/wiki/El_Segundo,_California	https://www.sec.gov/cgi-bin/browse-edgar?action=getcompany&amp;CIK=0001800752	https://www.walkscore.com/CA/El_Segundo	</v>
      <v xml:space="preserve">http://creativecommons.org/licenses/by-sa/3.0/		http://creativecommons.org/licenses/by-sa/3.0/	http://creativecommons.org/licenses/by-sa/3.0/			</v>
    </spb>
    <spb s="0">
      <v xml:space="preserve">Wikipedia	US Census	Wikipedia	</v>
      <v xml:space="preserve">CC-BY-SA		CC-BY-SA	</v>
      <v xml:space="preserve">http://en.wikipedia.org/wiki/El_Segundo,_California	http://www2.census.gov/programs-surveys/popest/datasets/2010-2018/cities/totals/sub-est2018_all.csv	http://es.wikipedia.org/wiki/El_Segundo_(California)	</v>
      <v xml:space="preserve">http://creativecommons.org/licenses/by-sa/3.0/		http://creativecommons.org/licenses/by-sa/3.0/	</v>
    </spb>
    <spb s="1">
      <v>207</v>
      <v>208</v>
      <v>2</v>
      <v>208</v>
      <v>207</v>
      <v>209</v>
      <v>210</v>
      <v>211</v>
    </spb>
    <spb s="0">
      <v xml:space="preserve">Wikipedia	</v>
      <v xml:space="preserve">Public domain	</v>
      <v xml:space="preserve">http://es.wikipedia.org/wiki/El_Segundo_(California)	</v>
      <v xml:space="preserve">http://en.wikipedia.org/wiki/Public_domain	</v>
    </spb>
    <spb s="0">
      <v xml:space="preserve">Worldpostalcode	City-data	Sec	Unitedstateszipcodes	</v>
      <v xml:space="preserve">				</v>
      <v xml:space="preserve">https://worldpostalcode.com/united-states/california/los-angeles	https://www.city-data.com/zips/90245.html	https://www.sec.gov/cgi-bin/browse-edgar?action=getcompany&amp;CIK=0001800752	https://www.unitedstateszipcodes.org/90245/	</v>
      <v xml:space="preserve">				</v>
    </spb>
    <spb s="19">
      <v>214</v>
      <v>214</v>
      <v>214</v>
      <v>214</v>
    </spb>
    <spb s="0">
      <v xml:space="preserve">Wikipedia	</v>
      <v xml:space="preserve">CC-BY-SA	</v>
      <v xml:space="preserve">http://en.wikipedia.org/wiki/Richmond,_California	</v>
      <v xml:space="preserve">http://creativecommons.org/licenses/by-sa/3.0/	</v>
    </spb>
    <spb s="0">
      <v xml:space="preserve">Wikipedia	US Census	Sec	Walkscore	</v>
      <v xml:space="preserve">CC-BY-SA				</v>
      <v xml:space="preserve">http://en.wikipedia.org/wiki/Richmond,_California	http://www2.census.gov/programs-surveys/popest/datasets/2010-2018/cities/totals/sub-est2018_all.csv	https://www.sec.gov/cgi-bin/browse-edgar?action=getcompany&amp;CIK=0001792093	https://www.walkscore.com/CA/Richmond	</v>
      <v xml:space="preserve">http://creativecommons.org/licenses/by-sa/3.0/				</v>
    </spb>
    <spb s="0">
      <v xml:space="preserve">Wikipedia	US Census	Wikipedia	Sec	Walkscore	</v>
      <v xml:space="preserve">CC-BY-SA		CC-BY-SA			</v>
      <v xml:space="preserve">http://en.wikipedia.org/wiki/Richmond,_California	http://www2.census.gov/programs-surveys/popest/datasets/2010-2018/cities/totals/sub-est2018_all.csv	https://en.wikipedia.org/wiki/Richmond,_California	https://www.sec.gov/cgi-bin/browse-edgar?action=getcompany&amp;CIK=0001792093	https://www.walkscore.com/CA/Richmond	</v>
      <v xml:space="preserve">http://creativecommons.org/licenses/by-sa/3.0/		http://creativecommons.org/licenses/by-sa/3.0/			</v>
    </spb>
    <spb s="0">
      <v xml:space="preserve">Wikipedia	US Census	</v>
      <v xml:space="preserve">CC-BY-SA		</v>
      <v xml:space="preserve">http://en.wikipedia.org/wiki/Richmond,_California	http://www2.census.gov/programs-surveys/popest/datasets/2010-2018/cities/totals/sub-est2018_all.csv	</v>
      <v xml:space="preserve">http://creativecommons.org/licenses/by-sa/3.0/		</v>
    </spb>
    <spb s="1">
      <v>216</v>
      <v>217</v>
      <v>2</v>
      <v>217</v>
      <v>216</v>
      <v>218</v>
      <v>218</v>
      <v>219</v>
    </spb>
    <spb s="0">
      <v xml:space="preserve">Wikipedia	</v>
      <v xml:space="preserve">CC-BY-SA-3.0	</v>
      <v xml:space="preserve">http://pl.wikipedia.org/wiki/Richmond_(Kalifornia)	</v>
      <v xml:space="preserve">http://creativecommons.org/licenses/by-sa/3.0/	</v>
    </spb>
    <spb s="0">
      <v xml:space="preserve">Wikipedia	</v>
      <v xml:space="preserve">CC-BY-SA	</v>
      <v xml:space="preserve">http://en.wikipedia.org/wiki/Contra_Costa_County,_California	</v>
      <v xml:space="preserve">http://creativecommons.org/licenses/by-sa/3.0/	</v>
    </spb>
    <spb s="0">
      <v xml:space="preserve">Wikipedia	US Census	</v>
      <v xml:space="preserve">CC-BY-SA		</v>
      <v xml:space="preserve">http://en.wikipedia.org/wiki/Contra_Costa_County,_California	http://www2.census.gov/programs-surveys/popest/datasets/2010-2018/cities/totals/sub-est2018_all.csv	</v>
      <v xml:space="preserve">http://creativecommons.org/licenses/by-sa/3.0/		</v>
    </spb>
    <spb s="20">
      <v>222</v>
      <v>223</v>
      <v>2</v>
      <v>223</v>
      <v>222</v>
      <v>223</v>
      <v>223</v>
    </spb>
    <spb s="0">
      <v xml:space="preserve">Wikipedia	</v>
      <v xml:space="preserve">CC BY 3.0	</v>
      <v xml:space="preserve">http://en.wikipedia.org/wiki/Contra_Costa_County,_California	</v>
      <v xml:space="preserve">https://creativecommons.org/licenses/by/3.0	</v>
    </spb>
    <spb s="0">
      <v xml:space="preserve">Wikipedia	Wikipedia	</v>
      <v xml:space="preserve">CC-BY-SA	CC-BY-SA	</v>
      <v xml:space="preserve">http://en.wikipedia.org/wiki/Concord,_California	http://fr.wikipedia.org/wiki/Concord_(Californie)	</v>
      <v xml:space="preserve">http://creativecommons.org/licenses/by-sa/3.0/	http://creativecommons.org/licenses/by-sa/3.0/	</v>
    </spb>
    <spb s="0">
      <v xml:space="preserve">Wikipedia	US Census	Sec	Walkscore	</v>
      <v xml:space="preserve">CC-BY-SA				</v>
      <v xml:space="preserve">http://en.wikipedia.org/wiki/Concord,_California	http://www2.census.gov/programs-surveys/popest/datasets/2010-2018/cities/totals/sub-est2018_all.csv	https://www.sec.gov/cgi-bin/browse-edgar?action=getcompany&amp;CIK=0001667102	https://www.walkscore.com/CA/Concord	</v>
      <v xml:space="preserve">http://creativecommons.org/licenses/by-sa/3.0/				</v>
    </spb>
    <spb s="0">
      <v xml:space="preserve">Wikipedia	</v>
      <v xml:space="preserve">CC-BY-SA	</v>
      <v xml:space="preserve">http://en.wikipedia.org/wiki/Concord,_California	</v>
      <v xml:space="preserve">http://creativecommons.org/licenses/by-sa/3.0/	</v>
    </spb>
    <spb s="0">
      <v xml:space="preserve">Wikipedia	US Census	Wikipedia	Sec	Walkscore	</v>
      <v xml:space="preserve">CC-BY-SA		CC-BY-SA			</v>
      <v xml:space="preserve">http://en.wikipedia.org/wiki/Concord,_California	http://www2.census.gov/programs-surveys/popest/datasets/2010-2018/cities/totals/sub-est2018_all.csv	https://en.wikipedia.org/wiki/Concord,_California	https://www.sec.gov/cgi-bin/browse-edgar?action=getcompany&amp;CIK=0001667102	https://www.walkscore.com/CA/Concord	</v>
      <v xml:space="preserve">http://creativecommons.org/licenses/by-sa/3.0/		http://creativecommons.org/licenses/by-sa/3.0/			</v>
    </spb>
    <spb s="0">
      <v xml:space="preserve">Wikipedia	US Census	Wikipedia	</v>
      <v xml:space="preserve">CC-BY-SA		CC-BY-SA	</v>
      <v xml:space="preserve">http://en.wikipedia.org/wiki/Concord,_California	http://www2.census.gov/programs-surveys/popest/datasets/2010-2018/cities/totals/sub-est2018_all.csv	http://fr.wikipedia.org/wiki/Concord_(Californie)	</v>
      <v xml:space="preserve">http://creativecommons.org/licenses/by-sa/3.0/		http://creativecommons.org/licenses/by-sa/3.0/	</v>
    </spb>
    <spb s="1">
      <v>226</v>
      <v>227</v>
      <v>2</v>
      <v>227</v>
      <v>228</v>
      <v>229</v>
      <v>229</v>
      <v>230</v>
    </spb>
    <spb s="0">
      <v xml:space="preserve">Wikipedia	</v>
      <v xml:space="preserve">Public domain	</v>
      <v xml:space="preserve">http://en.wikipedia.org/wiki/Concord,_California	</v>
      <v xml:space="preserve">http://en.wikipedia.org/wiki/Public_domain	</v>
    </spb>
    <spb s="0">
      <v xml:space="preserve">Worldpostalcode	City-data	Unitedstateszipcodes	</v>
      <v xml:space="preserve">			</v>
      <v xml:space="preserve">https://worldpostalcode.com/united-states/california/contra-costa	https://www.city-data.com/zips/94801.html	https://www.unitedstateszipcodes.org/94801/	</v>
      <v xml:space="preserve">			</v>
    </spb>
    <spb s="0">
      <v xml:space="preserve">Unitedstateszipcodes	</v>
      <v xml:space="preserve">	</v>
      <v xml:space="preserve">https://www.unitedstateszipcodes.org/94801/	</v>
      <v xml:space="preserve">	</v>
    </spb>
    <spb s="17">
      <v>233</v>
      <v>233</v>
      <v>233</v>
      <v>233</v>
      <v>234</v>
    </spb>
    <spb s="0">
      <v xml:space="preserve">Wikipedia	</v>
      <v xml:space="preserve">CC-BY-SA	</v>
      <v xml:space="preserve">http://en.wikipedia.org/wiki/Martinez,_California	</v>
      <v xml:space="preserve">http://creativecommons.org/licenses/by-sa/3.0/	</v>
    </spb>
    <spb s="0">
      <v xml:space="preserve">Wikipedia	US Census	Walkscore	</v>
      <v xml:space="preserve">CC-BY-SA			</v>
      <v xml:space="preserve">http://en.wikipedia.org/wiki/Martinez,_California	http://www2.census.gov/programs-surveys/popest/datasets/2010-2018/cities/totals/sub-est2018_all.csv	https://www.walkscore.com/CA/Martinez	</v>
      <v xml:space="preserve">http://creativecommons.org/licenses/by-sa/3.0/			</v>
    </spb>
    <spb s="0">
      <v xml:space="preserve">Wikipedia	Wikipedia	</v>
      <v xml:space="preserve">CC-BY-SA	CC-BY-SA	</v>
      <v xml:space="preserve">http://en.wikipedia.org/wiki/Martinez,_California	http://it.wikipedia.org/wiki/Martinez_(California)	</v>
      <v xml:space="preserve">http://creativecommons.org/licenses/by-sa/3.0/	http://creativecommons.org/licenses/by-sa/3.0/	</v>
    </spb>
    <spb s="0">
      <v xml:space="preserve">Wikipedia	US Census	Wikipedia	</v>
      <v xml:space="preserve">CC-BY-SA		CC-BY-SA	</v>
      <v xml:space="preserve">http://en.wikipedia.org/wiki/Martinez,_California	http://www2.census.gov/programs-surveys/popest/datasets/2010-2018/cities/totals/sub-est2018_all.csv	http://es.wikipedia.org/wiki/Martinez_(California)	</v>
      <v xml:space="preserve">http://creativecommons.org/licenses/by-sa/3.0/		http://creativecommons.org/licenses/by-sa/3.0/	</v>
    </spb>
    <spb s="16">
      <v>236</v>
      <v>237</v>
      <v>238</v>
      <v>238</v>
      <v>2</v>
      <v>237</v>
      <v>236</v>
      <v>237</v>
      <v>237</v>
      <v>239</v>
    </spb>
    <spb s="0">
      <v xml:space="preserve">Wikipedia	</v>
      <v xml:space="preserve">Public domain	</v>
      <v xml:space="preserve">http://es.wikipedia.org/wiki/Martinez_(California)	</v>
      <v xml:space="preserve">http://en.wikipedia.org/wiki/Public_domain	</v>
    </spb>
    <spb s="0">
      <v xml:space="preserve">Wikipedia	</v>
      <v xml:space="preserve">CC-BY-SA	</v>
      <v xml:space="preserve">http://en.wikipedia.org/wiki/Torrance,_California	</v>
      <v xml:space="preserve">http://creativecommons.org/licenses/by-sa/3.0/	</v>
    </spb>
    <spb s="0">
      <v xml:space="preserve">Wikipedia	US Census	Wikipedia	Sec	Walkscore	</v>
      <v xml:space="preserve">CC-BY-SA		CC-BY-SA			</v>
      <v xml:space="preserve">http://en.wikipedia.org/wiki/Torrance,_California	http://www2.census.gov/programs-surveys/popest/datasets/2010-2018/cities/totals/sub-est2018_all.csv	https://en.wikipedia.org/wiki/Torrance,_California	https://www.sec.gov/cgi-bin/browse-edgar?action=getcompany&amp;CIK=0001750153	https://www.walkscore.com/CA/Torrance	</v>
      <v xml:space="preserve">http://creativecommons.org/licenses/by-sa/3.0/		http://creativecommons.org/licenses/by-sa/3.0/			</v>
    </spb>
    <spb s="0">
      <v xml:space="preserve">Wikipedia	US Census	</v>
      <v xml:space="preserve">CC-BY-SA		</v>
      <v xml:space="preserve">http://en.wikipedia.org/wiki/Torrance,_California	http://www2.census.gov/programs-surveys/popest/datasets/2010-2018/cities/totals/sub-est2018_all.csv	</v>
      <v xml:space="preserve">http://creativecommons.org/licenses/by-sa/3.0/		</v>
    </spb>
    <spb s="16">
      <v>242</v>
      <v>243</v>
      <v>242</v>
      <v>242</v>
      <v>2</v>
      <v>243</v>
      <v>242</v>
      <v>243</v>
      <v>243</v>
      <v>244</v>
    </spb>
    <spb s="0">
      <v xml:space="preserve">Wikipedia	</v>
      <v xml:space="preserve">Public domain	</v>
      <v xml:space="preserve">http://en.wikipedia.org/wiki/Torrance,_California	</v>
      <v xml:space="preserve">http://en.wikipedia.org/wiki/Public_domain	</v>
    </spb>
    <spb s="0">
      <v xml:space="preserve">Worldpostalcode	City-data	Sec	Unitedstateszipcodes	</v>
      <v xml:space="preserve">				</v>
      <v xml:space="preserve">https://worldpostalcode.com/united-states/california/los-angeles	https://www.city-data.com/zips/90504.html	https://www.sec.gov/cgi-bin/browse-edgar?action=getcompany&amp;CIK=0001378950	https://www.unitedstateszipcodes.org/90504/	</v>
      <v xml:space="preserve">				</v>
    </spb>
    <spb s="19">
      <v>247</v>
      <v>247</v>
      <v>247</v>
      <v>247</v>
    </spb>
    <spb s="0">
      <v xml:space="preserve">Wikipedia	</v>
      <v xml:space="preserve">CC-BY-SA	</v>
      <v xml:space="preserve">http://en.wikipedia.org/wiki/Benicia,_California	</v>
      <v xml:space="preserve">http://creativecommons.org/licenses/by-sa/3.0/	</v>
    </spb>
    <spb s="0">
      <v xml:space="preserve">Wikipedia	US Census	US Census	Walkscore	</v>
      <v xml:space="preserve">CC-BY-SA				</v>
      <v xml:space="preserve">http://en.wikipedia.org/wiki/Benicia,_California	http://www2.census.gov/programs-surveys/popest/datasets/2010-2018/cities/totals/sub-est2018_all.csv	http://www.census.gov/quickfacts/table/PST120214/0605290	https://www.walkscore.com/CA/Benicia	</v>
      <v xml:space="preserve">http://creativecommons.org/licenses/by-sa/3.0/				</v>
    </spb>
    <spb s="0">
      <v xml:space="preserve">Wikipedia	Wikipedia	</v>
      <v xml:space="preserve">CC-BY-SA	CC-BY-SA	</v>
      <v xml:space="preserve">http://en.wikipedia.org/wiki/Benicia,_California	http://it.wikipedia.org/wiki/Benicia	</v>
      <v xml:space="preserve">http://creativecommons.org/licenses/by-sa/3.0/	http://creativecommons.org/licenses/by-sa/3.0/	</v>
    </spb>
    <spb s="0">
      <v xml:space="preserve">Wikipedia	US Census	US Census	Wikipedia	Walkscore	</v>
      <v xml:space="preserve">CC-BY-SA			CC-BY-SA		</v>
      <v xml:space="preserve">http://en.wikipedia.org/wiki/Benicia,_California	http://www2.census.gov/programs-surveys/popest/datasets/2010-2018/cities/totals/sub-est2018_all.csv	http://www.census.gov/quickfacts/table/PST120214/0605290	https://en.wikipedia.org/wiki/Benicia,_California	https://www.walkscore.com/CA/Benicia	</v>
      <v xml:space="preserve">http://creativecommons.org/licenses/by-sa/3.0/			http://creativecommons.org/licenses/by-sa/3.0/		</v>
    </spb>
    <spb s="0">
      <v xml:space="preserve">Wikipedia	US Census	US Census	</v>
      <v xml:space="preserve">CC-BY-SA			</v>
      <v xml:space="preserve">http://en.wikipedia.org/wiki/Benicia,_California	http://www2.census.gov/programs-surveys/popest/datasets/2010-2018/cities/totals/sub-est2018_all.csv	http://www.census.gov/quickfacts/table/PST120214/0605290	</v>
      <v xml:space="preserve">http://creativecommons.org/licenses/by-sa/3.0/			</v>
    </spb>
    <spb s="16">
      <v>249</v>
      <v>250</v>
      <v>251</v>
      <v>251</v>
      <v>2</v>
      <v>250</v>
      <v>249</v>
      <v>252</v>
      <v>252</v>
      <v>253</v>
    </spb>
    <spb s="0">
      <v xml:space="preserve">Wikipedia	</v>
      <v xml:space="preserve">CC BY-SA 3.0	</v>
      <v xml:space="preserve">http://en.wikipedia.org/wiki/Benicia,_California	</v>
      <v xml:space="preserve">https://creativecommons.org/licenses/by-sa/3.0	</v>
    </spb>
    <spb s="0">
      <v xml:space="preserve">Wikipedia	</v>
      <v xml:space="preserve">CC-BY-SA	</v>
      <v xml:space="preserve">http://en.wikipedia.org/wiki/Solano_County,_California	</v>
      <v xml:space="preserve">http://creativecommons.org/licenses/by-sa/3.0/	</v>
    </spb>
    <spb s="0">
      <v xml:space="preserve">Wikipedia	US Census	US Census	</v>
      <v xml:space="preserve">CC-BY-SA			</v>
      <v xml:space="preserve">http://en.wikipedia.org/wiki/Solano_County,_California	http://www2.census.gov/programs-surveys/popest/datasets/2010-2018/cities/totals/sub-est2018_all.csv	http://www.census.gov/quickfacts/table/WTN220212/06095	</v>
      <v xml:space="preserve">http://creativecommons.org/licenses/by-sa/3.0/			</v>
    </spb>
    <spb s="20">
      <v>256</v>
      <v>257</v>
      <v>2</v>
      <v>257</v>
      <v>256</v>
      <v>257</v>
      <v>257</v>
    </spb>
    <spb s="0">
      <v xml:space="preserve">Wikipedia	</v>
      <v xml:space="preserve">CC-BY-SA-3.0	</v>
      <v xml:space="preserve">http://en.wikipedia.org/wiki/Solano_County,_California	</v>
      <v xml:space="preserve">http://creativecommons.org/licenses/by-sa/3.0/	</v>
    </spb>
    <spb s="0">
      <v xml:space="preserve">Wikipedia	</v>
      <v xml:space="preserve">CC-BY-SA	</v>
      <v xml:space="preserve">http://en.wikipedia.org/wiki/Vallejo,_California	</v>
      <v xml:space="preserve">http://creativecommons.org/licenses/by-sa/3.0/	</v>
    </spb>
    <spb s="0">
      <v xml:space="preserve">Wikipedia	US Census	US Census	Walkscore	</v>
      <v xml:space="preserve">CC-BY-SA				</v>
      <v xml:space="preserve">http://en.wikipedia.org/wiki/Vallejo,_California	http://www2.census.gov/programs-surveys/popest/datasets/2010-2018/cities/totals/sub-est2018_all.csv	http://www.census.gov/quickfacts/table/PST120214/0681666	https://www.walkscore.com/CA/Vallejo	</v>
      <v xml:space="preserve">http://creativecommons.org/licenses/by-sa/3.0/				</v>
    </spb>
    <spb s="0">
      <v xml:space="preserve">Wikipedia	US Census	US Census	Wikipedia	Walkscore	</v>
      <v xml:space="preserve">CC-BY-SA			CC-BY-SA		</v>
      <v xml:space="preserve">http://en.wikipedia.org/wiki/Vallejo,_California	http://www2.census.gov/programs-surveys/popest/datasets/2010-2018/cities/totals/sub-est2018_all.csv	http://www.census.gov/quickfacts/table/PST120214/0681666	https://en.wikipedia.org/wiki/Vallejo,_California	https://www.walkscore.com/CA/Vallejo	</v>
      <v xml:space="preserve">http://creativecommons.org/licenses/by-sa/3.0/			http://creativecommons.org/licenses/by-sa/3.0/		</v>
    </spb>
    <spb s="0">
      <v xml:space="preserve">Wikipedia	US Census	US Census	</v>
      <v xml:space="preserve">CC-BY-SA			</v>
      <v xml:space="preserve">http://en.wikipedia.org/wiki/Vallejo,_California	http://www2.census.gov/programs-surveys/popest/datasets/2010-2018/cities/totals/sub-est2018_all.csv	http://www.census.gov/quickfacts/table/PST120214/0681666	</v>
      <v xml:space="preserve">http://creativecommons.org/licenses/by-sa/3.0/			</v>
    </spb>
    <spb s="16">
      <v>260</v>
      <v>261</v>
      <v>260</v>
      <v>260</v>
      <v>2</v>
      <v>261</v>
      <v>260</v>
      <v>262</v>
      <v>262</v>
      <v>263</v>
    </spb>
    <spb s="0">
      <v xml:space="preserve">Wikipedia	</v>
      <v xml:space="preserve">CC BY 2.0	</v>
      <v xml:space="preserve">http://ru.wikipedia.org/wiki/Вальехо_(Калифорния)	</v>
      <v xml:space="preserve">http://creativecommons.org/licenses/by/2.0	</v>
    </spb>
    <spb s="0">
      <v xml:space="preserve">Worldpostalcode	City-data	Unitedstateszipcodes	</v>
      <v xml:space="preserve">			</v>
      <v xml:space="preserve">https://worldpostalcode.com/united-states/california/solano	https://www.city-data.com/zips/94510.html	https://www.unitedstateszipcodes.org/94510/	</v>
      <v xml:space="preserve">			</v>
    </spb>
    <spb s="0">
      <v xml:space="preserve">Unitedstateszipcodes	</v>
      <v xml:space="preserve">	</v>
      <v xml:space="preserve">https://www.unitedstateszipcodes.org/94510/	</v>
      <v xml:space="preserve">	</v>
    </spb>
    <spb s="17">
      <v>266</v>
      <v>266</v>
      <v>266</v>
      <v>266</v>
      <v>267</v>
    </spb>
    <spb s="0">
      <v xml:space="preserve">City-data	</v>
      <v xml:space="preserve">	</v>
      <v xml:space="preserve">https://www.city-data.com/zips/90744.html	</v>
      <v xml:space="preserve">	</v>
    </spb>
    <spb s="17">
      <v>269</v>
      <v>269</v>
      <v>269</v>
      <v>269</v>
      <v>269</v>
    </spb>
    <spb s="0">
      <v xml:space="preserve">Wikipedia	</v>
      <v xml:space="preserve">CC-BY-SA	</v>
      <v xml:space="preserve">http://en.wikipedia.org/wiki/Rodeo,_California	</v>
      <v xml:space="preserve">http://creativecommons.org/licenses/by-sa/3.0/	</v>
    </spb>
    <spb s="0">
      <v xml:space="preserve">Wikipedia	Wikipedia	</v>
      <v xml:space="preserve">CC-BY-SA	CC-BY-SA	</v>
      <v xml:space="preserve">http://en.wikipedia.org/wiki/Rodeo,_California	http://es.wikipedia.org/wiki/Rodeo_(California)	</v>
      <v xml:space="preserve">http://creativecommons.org/licenses/by-sa/3.0/	http://creativecommons.org/licenses/by-sa/3.0/	</v>
    </spb>
    <spb s="16">
      <v>271</v>
      <v>271</v>
      <v>271</v>
      <v>271</v>
      <v>271</v>
      <v>271</v>
      <v>271</v>
      <v>271</v>
      <v>271</v>
      <v>272</v>
    </spb>
    <spb s="0">
      <v xml:space="preserve">Wikipedia	</v>
      <v xml:space="preserve">CC BY 2.0	</v>
      <v xml:space="preserve">http://en.wikipedia.org/wiki/Rodeo,_California	</v>
      <v xml:space="preserve">https://creativecommons.org/licenses/by/2.0	</v>
    </spb>
    <spb s="0">
      <v xml:space="preserve">Wikipedia	</v>
      <v xml:space="preserve">CC-BY-SA	</v>
      <v xml:space="preserve">http://en.wikipedia.org/wiki/Long_Beach,_California	</v>
      <v xml:space="preserve">http://creativecommons.org/licenses/by-sa/3.0/	</v>
    </spb>
    <spb s="0">
      <v xml:space="preserve">Wikipedia	US Census	US Census	Sec	Walkscore	</v>
      <v xml:space="preserve">CC-BY-SA					</v>
      <v xml:space="preserve">http://en.wikipedia.org/wiki/Long_Beach,_California	http://www2.census.gov/programs-surveys/popest/datasets/2010-2018/cities/totals/sub-est2018_all.csv	http://www.census.gov/quickfacts/table/RHI125214/0643000	https://www.sec.gov/cgi-bin/browse-edgar?action=getcompany&amp;CIK=0001737090	https://www.walkscore.com/CA/Long_Beach	</v>
      <v xml:space="preserve">http://creativecommons.org/licenses/by-sa/3.0/					</v>
    </spb>
    <spb s="0">
      <v xml:space="preserve">Wikipedia	US Census	US Census	Wikipedia	Sec	Walkscore	</v>
      <v xml:space="preserve">CC-BY-SA			CC-BY-SA			</v>
      <v xml:space="preserve">http://en.wikipedia.org/wiki/Long_Beach,_California	http://www2.census.gov/programs-surveys/popest/datasets/2010-2018/cities/totals/sub-est2018_all.csv	http://www.census.gov/quickfacts/table/RHI125214/0643000	https://en.wikipedia.org/wiki/Long_Beach,_California	https://www.sec.gov/cgi-bin/browse-edgar?action=getcompany&amp;CIK=0001737090	https://www.walkscore.com/CA/Long_Beach	</v>
      <v xml:space="preserve">http://creativecommons.org/licenses/by-sa/3.0/			http://creativecommons.org/licenses/by-sa/3.0/			</v>
    </spb>
    <spb s="0">
      <v xml:space="preserve">Wikipedia	US Census	Wikipedia	US Census	</v>
      <v xml:space="preserve">CC-BY-SA		CC-BY-SA		</v>
      <v xml:space="preserve">http://en.wikipedia.org/wiki/Long_Beach,_California	http://www2.census.gov/programs-surveys/popest/datasets/2010-2018/cities/totals/sub-est2018_all.csv	http://fr.wikipedia.org/wiki/Long_Beach_(Californie)	http://www.census.gov/quickfacts/table/RHI125214/0643000	</v>
      <v xml:space="preserve">http://creativecommons.org/licenses/by-sa/3.0/		http://creativecommons.org/licenses/by-sa/3.0/		</v>
    </spb>
    <spb s="16">
      <v>275</v>
      <v>276</v>
      <v>275</v>
      <v>275</v>
      <v>2</v>
      <v>276</v>
      <v>275</v>
      <v>277</v>
      <v>277</v>
      <v>278</v>
    </spb>
    <spb s="0">
      <v xml:space="preserve">Wikipedia	</v>
      <v xml:space="preserve">Public domain	</v>
      <v xml:space="preserve">http://de.wikipedia.org/wiki/Long_Beach_(Kalifornien)	</v>
      <v xml:space="preserve">http://en.wikipedia.org/wiki/Public_domain	</v>
    </spb>
    <spb s="0">
      <v xml:space="preserve">Worldpostalcode	City-data	Unitedstateszipcodes	</v>
      <v xml:space="preserve">			</v>
      <v xml:space="preserve">https://worldpostalcode.com/united-states/california/los-angeles	https://www.city-data.com/zips/90813.html	https://www.unitedstateszipcodes.org/90813/	</v>
      <v xml:space="preserve">			</v>
    </spb>
    <spb s="0">
      <v xml:space="preserve">Unitedstateszipcodes	</v>
      <v xml:space="preserve">	</v>
      <v xml:space="preserve">https://www.unitedstateszipcodes.org/90813/	</v>
      <v xml:space="preserve">	</v>
    </spb>
    <spb s="17">
      <v>281</v>
      <v>281</v>
      <v>281</v>
      <v>281</v>
      <v>282</v>
    </spb>
    <spb s="0">
      <v xml:space="preserve">Wikipedia	</v>
      <v xml:space="preserve">CC-BY-SA	</v>
      <v xml:space="preserve">http://en.wikipedia.org/wiki/Bakersfield,_California	</v>
      <v xml:space="preserve">http://creativecommons.org/licenses/by-sa/3.0/	</v>
    </spb>
    <spb s="0">
      <v xml:space="preserve">Wikipedia	US Census	Walkscore	</v>
      <v xml:space="preserve">CC-BY-SA			</v>
      <v xml:space="preserve">http://en.wikipedia.org/wiki/Bakersfield,_California	http://www2.census.gov/programs-surveys/popest/datasets/2010-2018/cities/totals/sub-est2018_all.csv	https://www.walkscore.com/CA/Bakersfield	</v>
      <v xml:space="preserve">http://creativecommons.org/licenses/by-sa/3.0/			</v>
    </spb>
    <spb s="0">
      <v xml:space="preserve">Wikipedia	US Census	Wikipedia	Walkscore	</v>
      <v xml:space="preserve">CC-BY-SA		CC-BY-SA		</v>
      <v xml:space="preserve">http://en.wikipedia.org/wiki/Bakersfield,_California	http://www2.census.gov/programs-surveys/popest/datasets/2010-2018/cities/totals/sub-est2018_all.csv	https://en.wikipedia.org/wiki/Bakersfield,_California	https://www.walkscore.com/CA/Bakersfield	</v>
      <v xml:space="preserve">http://creativecommons.org/licenses/by-sa/3.0/		http://creativecommons.org/licenses/by-sa/3.0/		</v>
    </spb>
    <spb s="0">
      <v xml:space="preserve">Wikipedia	US Census	Wikipedia	</v>
      <v xml:space="preserve">CC-BY-SA		CC-BY-SA	</v>
      <v xml:space="preserve">http://en.wikipedia.org/wiki/Bakersfield,_California	http://www2.census.gov/programs-surveys/popest/datasets/2010-2018/cities/totals/sub-est2018_all.csv	http://es.wikipedia.org/wiki/Bakersfield_(California)	</v>
      <v xml:space="preserve">http://creativecommons.org/licenses/by-sa/3.0/		http://creativecommons.org/licenses/by-sa/3.0/	</v>
    </spb>
    <spb s="16">
      <v>284</v>
      <v>285</v>
      <v>284</v>
      <v>284</v>
      <v>2</v>
      <v>285</v>
      <v>284</v>
      <v>286</v>
      <v>286</v>
      <v>287</v>
    </spb>
    <spb s="0">
      <v xml:space="preserve">Wikipedia	</v>
      <v xml:space="preserve">CC BY-SA 2.5	</v>
      <v xml:space="preserve">http://zh.wikipedia.org/wiki/贝克斯菲尔德_(加利福尼亚州)	</v>
      <v xml:space="preserve">https://creativecommons.org/licenses/by-sa/2.5	</v>
    </spb>
    <spb s="0">
      <v xml:space="preserve">Wikipedia	</v>
      <v xml:space="preserve">CC-BY-SA	</v>
      <v xml:space="preserve">http://en.wikipedia.org/wiki/Kern_County,_California	</v>
      <v xml:space="preserve">http://creativecommons.org/licenses/by-sa/3.0/	</v>
    </spb>
    <spb s="0">
      <v xml:space="preserve">Wikipedia	US Census	US Census	</v>
      <v xml:space="preserve">CC-BY-SA			</v>
      <v xml:space="preserve">http://en.wikipedia.org/wiki/Kern_County,_California	http://www2.census.gov/programs-surveys/popest/datasets/2010-2018/cities/totals/sub-est2018_all.csv	http://www.census.gov/quickfacts/table/WTN220212/06029	</v>
      <v xml:space="preserve">http://creativecommons.org/licenses/by-sa/3.0/			</v>
    </spb>
    <spb s="14">
      <v>290</v>
      <v>291</v>
      <v>2</v>
      <v>291</v>
      <v>290</v>
      <v>291</v>
      <v>291</v>
      <v>291</v>
    </spb>
    <spb s="0">
      <v xml:space="preserve">Wikipedia	</v>
      <v xml:space="preserve">CC BY-SA 2.5	</v>
      <v xml:space="preserve">http://en.wikipedia.org/wiki/Kern_County,_California	</v>
      <v xml:space="preserve">https://creativecommons.org/licenses/by-sa/2.5	</v>
    </spb>
    <spb s="0">
      <v xml:space="preserve">Wikipedia	</v>
      <v xml:space="preserve">CC-BY-SA	</v>
      <v xml:space="preserve">http://en.wikipedia.org/wiki/Arroyo_Grande,_California	</v>
      <v xml:space="preserve">http://creativecommons.org/licenses/by-sa/3.0/	</v>
    </spb>
    <spb s="0">
      <v xml:space="preserve">Wikipedia	US Census	Sec	Walkscore	</v>
      <v xml:space="preserve">CC-BY-SA				</v>
      <v xml:space="preserve">http://en.wikipedia.org/wiki/Arroyo_Grande,_California	http://www2.census.gov/programs-surveys/popest/datasets/2010-2018/cities/totals/sub-est2018_all.csv	https://www.sec.gov/cgi-bin/browse-edgar?action=getcompany&amp;CIK=0001674623	https://www.walkscore.com/CA/Arroyo_Grande	</v>
      <v xml:space="preserve">http://creativecommons.org/licenses/by-sa/3.0/				</v>
    </spb>
    <spb s="0">
      <v xml:space="preserve">Wikipedia	US Census	</v>
      <v xml:space="preserve">CC-BY-SA		</v>
      <v xml:space="preserve">http://en.wikipedia.org/wiki/Arroyo_Grande,_California	http://www2.census.gov/programs-surveys/popest/datasets/2010-2018/cities/totals/sub-est2018_all.csv	</v>
      <v xml:space="preserve">http://creativecommons.org/licenses/by-sa/3.0/		</v>
    </spb>
    <spb s="1">
      <v>294</v>
      <v>295</v>
      <v>2</v>
      <v>295</v>
      <v>294</v>
      <v>295</v>
      <v>295</v>
      <v>296</v>
    </spb>
    <spb s="0">
      <v xml:space="preserve">Wikipedia	</v>
      <v xml:space="preserve">CC BY 2.5	</v>
      <v xml:space="preserve">http://de.wikipedia.org/wiki/Arroyo_Grande_(Kalifornien)	</v>
      <v xml:space="preserve">https://creativecommons.org/licenses/by/2.5	</v>
    </spb>
    <spb s="0">
      <v xml:space="preserve">Wikipedia	</v>
      <v xml:space="preserve">CC-BY-SA	</v>
      <v xml:space="preserve">http://en.wikipedia.org/wiki/San_Luis_Obispo_County,_California	</v>
      <v xml:space="preserve">http://creativecommons.org/licenses/by-sa/3.0/	</v>
    </spb>
    <spb s="0">
      <v xml:space="preserve">Wikipedia	US Census	US Census	</v>
      <v xml:space="preserve">CC-BY-SA			</v>
      <v xml:space="preserve">http://en.wikipedia.org/wiki/San_Luis_Obispo_County,_California	http://www2.census.gov/programs-surveys/popest/datasets/2010-2018/cities/totals/sub-est2018_all.csv	http://www.census.gov/quickfacts/table/VET605214/06079	</v>
      <v xml:space="preserve">http://creativecommons.org/licenses/by-sa/3.0/			</v>
    </spb>
    <spb s="0">
      <v xml:space="preserve">Wikipedia	US Census	Wikipedia	US Census	</v>
      <v xml:space="preserve">CC-BY-SA		CC-BY-SA		</v>
      <v xml:space="preserve">http://en.wikipedia.org/wiki/San_Luis_Obispo_County,_California	http://www2.census.gov/programs-surveys/popest/datasets/2010-2018/cities/totals/sub-est2018_all.csv	http://es.wikipedia.org/wiki/Condado_de_San_Luis_Obispo	http://www.census.gov/quickfacts/table/VET605214/06079	</v>
      <v xml:space="preserve">http://creativecommons.org/licenses/by-sa/3.0/		http://creativecommons.org/licenses/by-sa/3.0/		</v>
    </spb>
    <spb s="14">
      <v>299</v>
      <v>300</v>
      <v>2</v>
      <v>300</v>
      <v>299</v>
      <v>301</v>
      <v>300</v>
      <v>300</v>
    </spb>
    <spb s="0">
      <v xml:space="preserve">Wikipedia	</v>
      <v xml:space="preserve">CC BY 2.5	</v>
      <v xml:space="preserve">http://en.wikipedia.org/wiki/San_Luis_Obispo_County,_California	</v>
      <v xml:space="preserve">http://creativecommons.org/licenses/by/2.5	</v>
    </spb>
    <spb s="0">
      <v xml:space="preserve">Worldpostalcode	City-data	Sec	Unitedstateszipcodes	</v>
      <v xml:space="preserve">				</v>
      <v xml:space="preserve">https://worldpostalcode.com/united-states/california/san-luis-obispo	https://www.city-data.com/zips/93420.html	https://www.sec.gov/cgi-bin/browse-edgar?action=getcompany&amp;CIK=0001674623	https://www.unitedstateszipcodes.org/93420/	</v>
      <v xml:space="preserve">				</v>
    </spb>
    <spb s="19">
      <v>304</v>
      <v>304</v>
      <v>304</v>
      <v>304</v>
    </spb>
    <spb s="0">
      <v xml:space="preserve">Wikipedia	</v>
      <v xml:space="preserve">CC-BY-SA	</v>
      <v xml:space="preserve">http://en.wikipedia.org/wiki/South_Gate,_California	</v>
      <v xml:space="preserve">http://creativecommons.org/licenses/by-sa/3.0/	</v>
    </spb>
    <spb s="0">
      <v xml:space="preserve">Wikipedia	US Census	Walkscore	</v>
      <v xml:space="preserve">CC-BY-SA			</v>
      <v xml:space="preserve">http://en.wikipedia.org/wiki/South_Gate,_California	http://www2.census.gov/programs-surveys/popest/datasets/2010-2018/cities/totals/sub-est2018_all.csv	https://www.walkscore.com/CA/South_Gate	</v>
      <v xml:space="preserve">http://creativecommons.org/licenses/by-sa/3.0/			</v>
    </spb>
    <spb s="0">
      <v xml:space="preserve">Wikipedia	Wikipedia	</v>
      <v xml:space="preserve">CC-BY-SA	CC-BY-SA	</v>
      <v xml:space="preserve">http://en.wikipedia.org/wiki/South_Gate,_California	http://it.wikipedia.org/wiki/South_Gate_(California)	</v>
      <v xml:space="preserve">http://creativecommons.org/licenses/by-sa/3.0/	http://creativecommons.org/licenses/by-sa/3.0/	</v>
    </spb>
    <spb s="0">
      <v xml:space="preserve">Wikipedia	US Census	</v>
      <v xml:space="preserve">CC-BY-SA		</v>
      <v xml:space="preserve">http://en.wikipedia.org/wiki/South_Gate,_California	http://www2.census.gov/programs-surveys/popest/datasets/2010-2018/cities/totals/sub-est2018_all.csv	</v>
      <v xml:space="preserve">http://creativecommons.org/licenses/by-sa/3.0/		</v>
    </spb>
    <spb s="16">
      <v>306</v>
      <v>307</v>
      <v>308</v>
      <v>308</v>
      <v>2</v>
      <v>307</v>
      <v>306</v>
      <v>307</v>
      <v>307</v>
      <v>309</v>
    </spb>
    <spb s="0">
      <v xml:space="preserve">Wikipedia	</v>
      <v xml:space="preserve">Public domain	</v>
      <v xml:space="preserve">http://en.wikipedia.org/wiki/South_Gate,_California	</v>
      <v xml:space="preserve">http://en.wikipedia.org/wiki/Public_domain	</v>
    </spb>
    <spb s="0">
      <v xml:space="preserve">Worldpostalcode	City-data	Unitedstateszipcodes	</v>
      <v xml:space="preserve">			</v>
      <v xml:space="preserve">https://worldpostalcode.com/united-states/california/los-angeles	https://www.city-data.com/zips/90280.html	https://www.unitedstateszipcodes.org/90280/	</v>
      <v xml:space="preserve">			</v>
    </spb>
    <spb s="0">
      <v xml:space="preserve">Unitedstateszipcodes	</v>
      <v xml:space="preserve">	</v>
      <v xml:space="preserve">https://www.unitedstateszipcodes.org/90280/	</v>
      <v xml:space="preserve">	</v>
    </spb>
    <spb s="17">
      <v>312</v>
      <v>312</v>
      <v>312</v>
      <v>312</v>
      <v>313</v>
    </spb>
    <spb s="0">
      <v xml:space="preserve">Wikipedia	</v>
      <v xml:space="preserve">CC-BY-SA	</v>
      <v xml:space="preserve">http://en.wikipedia.org/wiki/Commerce_City,_Colorado	</v>
      <v xml:space="preserve">http://creativecommons.org/licenses/by-sa/3.0/	</v>
    </spb>
    <spb s="0">
      <v xml:space="preserve">Wikipedia	US Census	Walkscore	</v>
      <v xml:space="preserve">CC-BY-SA			</v>
      <v xml:space="preserve">http://en.wikipedia.org/wiki/Commerce_City,_Colorado	http://www2.census.gov/programs-surveys/popest/datasets/2010-2018/cities/totals/sub-est2018_all.csv	https://www.walkscore.com/CO/Commerce_City	</v>
      <v xml:space="preserve">http://creativecommons.org/licenses/by-sa/3.0/			</v>
    </spb>
    <spb s="0">
      <v xml:space="preserve">Wikipedia	Wikipedia	</v>
      <v xml:space="preserve">CC-BY-SA	CC-BY-SA	</v>
      <v xml:space="preserve">http://en.wikipedia.org/wiki/Commerce_City,_Colorado	http://it.wikipedia.org/wiki/Commerce_City	</v>
      <v xml:space="preserve">http://creativecommons.org/licenses/by-sa/3.0/	http://creativecommons.org/licenses/by-sa/3.0/	</v>
    </spb>
    <spb s="0">
      <v xml:space="preserve">Wikipedia	US Census	Wikipedia	Walkscore	</v>
      <v xml:space="preserve">CC-BY-SA		CC-BY-SA		</v>
      <v xml:space="preserve">http://en.wikipedia.org/wiki/Commerce_City,_Colorado	http://www2.census.gov/programs-surveys/popest/datasets/2010-2018/cities/totals/sub-est2018_all.csv	https://en.wikipedia.org/wiki/Commerce_City,_Colorado	https://www.walkscore.com/CO/Commerce_City	</v>
      <v xml:space="preserve">http://creativecommons.org/licenses/by-sa/3.0/		http://creativecommons.org/licenses/by-sa/3.0/		</v>
    </spb>
    <spb s="0">
      <v xml:space="preserve">Wikipedia	US Census	Wikipedia	</v>
      <v xml:space="preserve">CC-BY-SA		CC-BY-SA	</v>
      <v xml:space="preserve">http://en.wikipedia.org/wiki/Commerce_City,_Colorado	http://www2.census.gov/programs-surveys/popest/datasets/2010-2018/cities/totals/sub-est2018_all.csv	http://fr.wikipedia.org/wiki/Commerce_City	</v>
      <v xml:space="preserve">http://creativecommons.org/licenses/by-sa/3.0/		http://creativecommons.org/licenses/by-sa/3.0/	</v>
    </spb>
    <spb s="16">
      <v>315</v>
      <v>316</v>
      <v>317</v>
      <v>317</v>
      <v>2</v>
      <v>316</v>
      <v>315</v>
      <v>318</v>
      <v>318</v>
      <v>319</v>
    </spb>
    <spb s="0">
      <v xml:space="preserve">Wikipedia	</v>
      <v xml:space="preserve">CC BY 4.0	</v>
      <v xml:space="preserve">http://en.wikipedia.org/wiki/Commerce_City,_Colorado	</v>
      <v xml:space="preserve">http://creativecommons.org/licenses/by/4.0	</v>
    </spb>
    <spb s="0">
      <v xml:space="preserve">Wikipedia	</v>
      <v xml:space="preserve">CC-BY-SA	</v>
      <v xml:space="preserve">http://en.wikipedia.org/wiki/Colorado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https://www.sec.gov/cgi-bin/browse-edgar?action=getcompany&amp;CIK=0001833144	</v>
      <v xml:space="preserve">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https://www.sec.gov/cgi-bin/browse-edgar?action=getcompany&amp;CIK=0001833144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22">
      <v>322</v>
      <v>323</v>
      <v>15</v>
      <v>2</v>
      <v>323</v>
      <v>322</v>
      <v>322</v>
      <v>324</v>
      <v>15</v>
      <v>323</v>
      <v>15</v>
      <v>325</v>
      <v>324</v>
      <v>15</v>
      <v>15</v>
      <v>15</v>
      <v>15</v>
      <v>325</v>
      <v>15</v>
      <v>15</v>
      <v>15</v>
      <v>15</v>
      <v>15</v>
      <v>15</v>
      <v>15</v>
      <v>15</v>
      <v>15</v>
      <v>325</v>
      <v>15</v>
      <v>15</v>
      <v>15</v>
      <v>15</v>
    </spb>
    <spb s="0">
      <v xml:space="preserve">Wikipedia	</v>
      <v xml:space="preserve">CC0	</v>
      <v xml:space="preserve">http://en.wikipedia.org/wiki/Colorado	</v>
      <v xml:space="preserve">http://creativecommons.org/publicdomain/zero/1.0/deed.en	</v>
    </spb>
    <spb s="0">
      <v xml:space="preserve">Wikipedia	</v>
      <v xml:space="preserve">CC-BY-SA	</v>
      <v xml:space="preserve">http://en.wikipedia.org/wiki/Adams_County,_Colorado	</v>
      <v xml:space="preserve">http://creativecommons.org/licenses/by-sa/3.0/	</v>
    </spb>
    <spb s="0">
      <v xml:space="preserve">Wikipedia	US Census	</v>
      <v xml:space="preserve">CC-BY-SA		</v>
      <v xml:space="preserve">http://en.wikipedia.org/wiki/Adams_County,_Colorado	http://www2.census.gov/programs-surveys/popest/datasets/2010-2018/cities/totals/sub-est2018_all.csv	</v>
      <v xml:space="preserve">http://creativecommons.org/licenses/by-sa/3.0/		</v>
    </spb>
    <spb s="0">
      <v xml:space="preserve">Wikipedia	US Census	US Census	</v>
      <v xml:space="preserve">CC-BY-SA			</v>
      <v xml:space="preserve">http://en.wikipedia.org/wiki/Adams_County,_Colorado	http://www2.census.gov/programs-surveys/popest/datasets/2010-2018/cities/totals/sub-est2018_all.csv	http://www.census.gov/quickfacts/table/WTN220212/08001	</v>
      <v xml:space="preserve">http://creativecommons.org/licenses/by-sa/3.0/			</v>
    </spb>
    <spb s="20">
      <v>328</v>
      <v>329</v>
      <v>328</v>
      <v>329</v>
      <v>328</v>
      <v>330</v>
      <v>330</v>
    </spb>
    <spb s="0">
      <v xml:space="preserve">commons.wikimedia.org	</v>
      <v xml:space="preserve">CC BY-SA 3.0	</v>
      <v xml:space="preserve">http://commons.wikimedia.org/wiki/File:Westminster_Castle_in_Colorado.JPG	</v>
      <v xml:space="preserve">http://creativecommons.org/licenses/by-sa/3.0	</v>
    </spb>
    <spb s="0">
      <v xml:space="preserve">Wikipedia	</v>
      <v xml:space="preserve">CC-BY-SA	</v>
      <v xml:space="preserve">http://en.wikipedia.org/wiki/Denver	</v>
      <v xml:space="preserve">http://creativecommons.org/licenses/by-sa/3.0/	</v>
    </spb>
    <spb s="0">
      <v xml:space="preserve">Wikipedia	US Census	Sec	Walkscore	</v>
      <v xml:space="preserve">CC-BY-SA				</v>
      <v xml:space="preserve">http://en.wikipedia.org/wiki/Denver	http://www2.census.gov/programs-surveys/popest/datasets/2010-2018/cities/totals/sub-est2018_all.csv	https://www.sec.gov/cgi-bin/browse-edgar?action=getcompany&amp;CIK=0001823720	https://www.walkscore.com/CO/Denver	</v>
      <v xml:space="preserve">http://creativecommons.org/licenses/by-sa/3.0/				</v>
    </spb>
    <spb s="0">
      <v xml:space="preserve">Wikipedia	US Census	Wikipedia	Sec	Walkscore	</v>
      <v xml:space="preserve">CC-BY-SA		CC-BY-SA			</v>
      <v xml:space="preserve">http://en.wikipedia.org/wiki/Denver	http://www2.census.gov/programs-surveys/popest/datasets/2010-2018/cities/totals/sub-est2018_all.csv	https://en.wikipedia.org/wiki/Denver	https://www.sec.gov/cgi-bin/browse-edgar?action=getcompany&amp;CIK=0001823720	https://www.walkscore.com/CO/Denver	</v>
      <v xml:space="preserve">http://creativecommons.org/licenses/by-sa/3.0/		http://creativecommons.org/licenses/by-sa/3.0/			</v>
    </spb>
    <spb s="20">
      <v>333</v>
      <v>334</v>
      <v>2</v>
      <v>334</v>
      <v>333</v>
      <v>335</v>
      <v>335</v>
    </spb>
    <spb s="2">
      <v>8</v>
      <v>Name</v>
    </spb>
    <spb s="0">
      <v xml:space="preserve">Wikipedia	</v>
      <v xml:space="preserve">CC BY 2.0	</v>
      <v xml:space="preserve">http://en.wikipedia.org/wiki/Denver	</v>
      <v xml:space="preserve">https://creativecommons.org/licenses/by/2.0	</v>
    </spb>
    <spb s="0">
      <v xml:space="preserve">Wikipedia	</v>
      <v xml:space="preserve">CC-BY-SA	</v>
      <v xml:space="preserve">http://en.wikipedia.org/wiki/Thornton,_Colorado	</v>
      <v xml:space="preserve">http://creativecommons.org/licenses/by-sa/3.0/	</v>
    </spb>
    <spb s="0">
      <v xml:space="preserve">Wikipedia	US Census	Sec	Walkscore	</v>
      <v xml:space="preserve">CC-BY-SA				</v>
      <v xml:space="preserve">http://en.wikipedia.org/wiki/Thornton,_Colorado	http://www2.census.gov/programs-surveys/popest/datasets/2010-2018/cities/totals/sub-est2018_all.csv	https://www.sec.gov/cgi-bin/browse-edgar?action=getcompany&amp;CIK=0001703956	https://www.walkscore.com/CO/Thornton	</v>
      <v xml:space="preserve">http://creativecommons.org/licenses/by-sa/3.0/				</v>
    </spb>
    <spb s="0">
      <v xml:space="preserve">Wikipedia	Wikipedia	</v>
      <v xml:space="preserve">CC-BY-SA	CC-BY-SA	</v>
      <v xml:space="preserve">http://en.wikipedia.org/wiki/Thornton,_Colorado	http://it.wikipedia.org/wiki/Thornton_(Colorado)	</v>
      <v xml:space="preserve">http://creativecommons.org/licenses/by-sa/3.0/	http://creativecommons.org/licenses/by-sa/3.0/	</v>
    </spb>
    <spb s="0">
      <v xml:space="preserve">Wikipedia	US Census	Wikipedia	Sec	Walkscore	</v>
      <v xml:space="preserve">CC-BY-SA		CC-BY-SA			</v>
      <v xml:space="preserve">http://en.wikipedia.org/wiki/Thornton,_Colorado	http://www2.census.gov/programs-surveys/popest/datasets/2010-2018/cities/totals/sub-est2018_all.csv	https://en.wikipedia.org/wiki/Thornton,_Colorado	https://www.sec.gov/cgi-bin/browse-edgar?action=getcompany&amp;CIK=0001703956	https://www.walkscore.com/CO/Thornton	</v>
      <v xml:space="preserve">http://creativecommons.org/licenses/by-sa/3.0/		http://creativecommons.org/licenses/by-sa/3.0/			</v>
    </spb>
    <spb s="0">
      <v xml:space="preserve">Wikipedia	US Census	Wikipedia	</v>
      <v xml:space="preserve">CC-BY-SA		CC-BY-SA	</v>
      <v xml:space="preserve">http://en.wikipedia.org/wiki/Thornton,_Colorado	http://www2.census.gov/programs-surveys/popest/datasets/2010-2018/cities/totals/sub-est2018_all.csv	http://es.wikipedia.org/wiki/Thornton_(Colorado)	</v>
      <v xml:space="preserve">http://creativecommons.org/licenses/by-sa/3.0/		http://creativecommons.org/licenses/by-sa/3.0/	</v>
    </spb>
    <spb s="16">
      <v>339</v>
      <v>340</v>
      <v>341</v>
      <v>341</v>
      <v>2</v>
      <v>340</v>
      <v>339</v>
      <v>342</v>
      <v>342</v>
      <v>343</v>
    </spb>
    <spb s="0">
      <v xml:space="preserve">Wikipedia	</v>
      <v xml:space="preserve">CC BY-SA 3.0	</v>
      <v xml:space="preserve">http://en.wikipedia.org/wiki/Thornton,_Colorado	</v>
      <v xml:space="preserve">https://creativecommons.org/licenses/by-sa/3.0	</v>
    </spb>
    <spb s="0">
      <v xml:space="preserve">Worldpostalcode	City-data	Unitedstateszipcodes	</v>
      <v xml:space="preserve">			</v>
      <v xml:space="preserve">https://worldpostalcode.com/united-states/colorado/adams	https://www.city-data.com/zips/80022.html	https://www.unitedstateszipcodes.org/80022/	</v>
      <v xml:space="preserve">			</v>
    </spb>
    <spb s="19">
      <v>346</v>
      <v>346</v>
      <v>346</v>
      <v>346</v>
    </spb>
    <spb s="0">
      <v xml:space="preserve">Wikipedia	Wikipedia	Wikipedia	</v>
      <v xml:space="preserve">CC-BY-SA	CC-BY-SA	CC-BY-SA	</v>
      <v xml:space="preserve">http://en.wikipedia.org/wiki/New_Castle,_Delaware	http://de.wikipedia.org/wiki/New_Castle_(Delaware)	http://es.wikipedia.org/wiki/New_Castle_(Delaware)	</v>
      <v xml:space="preserve">http://creativecommons.org/licenses/by-sa/3.0/	http://creativecommons.org/licenses/by-sa/3.0/	http://creativecommons.org/licenses/by-sa/3.0/	</v>
    </spb>
    <spb s="0">
      <v xml:space="preserve">Wikipedia	US Census	</v>
      <v xml:space="preserve">CC-BY-SA		</v>
      <v xml:space="preserve">http://en.wikipedia.org/wiki/New_Castle,_Delaware	http://www2.census.gov/programs-surveys/popest/datasets/2010-2018/cities/totals/sub-est2018_all.csv	</v>
      <v xml:space="preserve">http://creativecommons.org/licenses/by-sa/3.0/		</v>
    </spb>
    <spb s="0">
      <v xml:space="preserve">Wikipedia	Wikipedia	</v>
      <v xml:space="preserve">CC-BY-SA	CC-BY-SA	</v>
      <v xml:space="preserve">http://en.wikipedia.org/wiki/New_Castle,_Delaware	http://it.wikipedia.org/wiki/New_Castle_(Delaware)	</v>
      <v xml:space="preserve">http://creativecommons.org/licenses/by-sa/3.0/	http://creativecommons.org/licenses/by-sa/3.0/	</v>
    </spb>
    <spb s="0">
      <v xml:space="preserve">Wikipedia	</v>
      <v xml:space="preserve">CC-BY-SA	</v>
      <v xml:space="preserve">http://en.wikipedia.org/wiki/New_Castle,_Delaware	</v>
      <v xml:space="preserve">http://creativecommons.org/licenses/by-sa/3.0/	</v>
    </spb>
    <spb s="0">
      <v xml:space="preserve">Wikipedia	US Census	Wikipedia	</v>
      <v xml:space="preserve">CC-BY-SA		CC-BY-SA	</v>
      <v xml:space="preserve">http://en.wikipedia.org/wiki/New_Castle,_Delaware	http://www2.census.gov/programs-surveys/popest/datasets/2010-2018/cities/totals/sub-est2018_all.csv	https://en.wikipedia.org/wiki/New_Castle,_Delaware	</v>
      <v xml:space="preserve">http://creativecommons.org/licenses/by-sa/3.0/		http://creativecommons.org/licenses/by-sa/3.0/	</v>
    </spb>
    <spb s="16">
      <v>348</v>
      <v>349</v>
      <v>350</v>
      <v>350</v>
      <v>2</v>
      <v>349</v>
      <v>351</v>
      <v>352</v>
      <v>352</v>
      <v>349</v>
    </spb>
    <spb s="0">
      <v xml:space="preserve">Wikipedia	</v>
      <v xml:space="preserve">CC BY-SA 3.0	</v>
      <v xml:space="preserve">http://en.wikipedia.org/wiki/New_Castle,_Delaware	</v>
      <v xml:space="preserve">http://creativecommons.org/licenses/by-sa/3.0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https://www.sec.gov/cgi-bin/browse-edgar?action=getcompany&amp;CIK=0001842787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https://www.sec.gov/cgi-bin/browse-edgar?action=getcompany&amp;CIK=0001842787	</v>
      <v xml:space="preserve">http://creativecommons.org/licenses/by-sa/3.0/				</v>
    </spb>
    <spb s="9">
      <v>355</v>
      <v>356</v>
      <v>15</v>
      <v>2</v>
      <v>356</v>
      <v>355</v>
      <v>355</v>
      <v>15</v>
      <v>356</v>
      <v>15</v>
      <v>357</v>
      <v>358</v>
      <v>15</v>
      <v>15</v>
      <v>15</v>
      <v>15</v>
      <v>357</v>
      <v>15</v>
      <v>15</v>
      <v>15</v>
      <v>15</v>
      <v>15</v>
      <v>15</v>
      <v>15</v>
      <v>15</v>
      <v>15</v>
      <v>357</v>
      <v>15</v>
      <v>15</v>
      <v>15</v>
      <v>15</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http://en.wikipedia.org/wiki/New_Castle_County,_Delaware	</v>
      <v xml:space="preserve">http://creativecommons.org/licenses/by-sa/3.0/	</v>
    </spb>
    <spb s="0">
      <v xml:space="preserve">Wikipedia	US Census	</v>
      <v xml:space="preserve">CC-BY-SA		</v>
      <v xml:space="preserve">http://en.wikipedia.org/wiki/New_Castle_County,_Delaware	http://www2.census.gov/programs-surveys/popest/datasets/2010-2018/cities/totals/sub-est2018_all.csv	</v>
      <v xml:space="preserve">http://creativecommons.org/licenses/by-sa/3.0/		</v>
    </spb>
    <spb s="14">
      <v>361</v>
      <v>362</v>
      <v>2</v>
      <v>362</v>
      <v>361</v>
      <v>362</v>
      <v>362</v>
      <v>362</v>
    </spb>
    <spb s="0">
      <v xml:space="preserve">Wikipedia	</v>
      <v xml:space="preserve">Public domain	</v>
      <v xml:space="preserve">http://en.wikipedia.org/wiki/New_Castle_County,_Delaware	</v>
      <v xml:space="preserve">http://en.wikipedia.org/wiki/Public_domain	</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US Census	Sec	Walkscore	</v>
      <v xml:space="preserve">CC-BY-SA					</v>
      <v xml:space="preserve">http://en.wikipedia.org/wiki/Wilmington,_Delaware	http://www2.census.gov/programs-surveys/popest/datasets/2010-2018/cities/totals/sub-est2018_all.csv	http://www.census.gov/quickfacts/table/RHI125214/1077580	https://www.sec.gov/cgi-bin/browse-edgar?action=getcompany&amp;CIK=0001841991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US Census	Wikipedia	Sec	Walkscore	</v>
      <v xml:space="preserve">CC-BY-SA			CC-BY-SA			</v>
      <v xml:space="preserve">http://en.wikipedia.org/wiki/Wilmington,_Delaware	http://www2.census.gov/programs-surveys/popest/datasets/2010-2018/cities/totals/sub-est2018_all.csv	http://www.census.gov/quickfacts/table/RHI125214/1077580	https://en.wikipedia.org/wiki/Wilmington,_Delaware	https://www.sec.gov/cgi-bin/browse-edgar?action=getcompany&amp;CIK=0001841991	https://www.walkscore.com/DE/Wilmington	</v>
      <v xml:space="preserve">http://creativecommons.org/licenses/by-sa/3.0/			http://creativecommons.org/licenses/by-sa/3.0/			</v>
    </spb>
    <spb s="0">
      <v xml:space="preserve">Wikipedia	US Census	Wikipedia	</v>
      <v xml:space="preserve">CC-BY-SA		CC-BY-SA	</v>
      <v xml:space="preserve">http://en.wikipedia.org/wiki/Wilmington,_Delaware	http://www2.census.gov/programs-surveys/popest/datasets/2010-2018/cities/totals/sub-est2018_all.csv	http://es.wikipedia.org/wiki/Wilmington_(Delaware)	</v>
      <v xml:space="preserve">http://creativecommons.org/licenses/by-sa/3.0/		http://creativecommons.org/licenses/by-sa/3.0/	</v>
    </spb>
    <spb s="16">
      <v>365</v>
      <v>366</v>
      <v>367</v>
      <v>367</v>
      <v>2</v>
      <v>366</v>
      <v>367</v>
      <v>368</v>
      <v>368</v>
      <v>369</v>
    </spb>
    <spb s="0">
      <v xml:space="preserve">Wikipedia	</v>
      <v xml:space="preserve">CC BY-SA 2.5	</v>
      <v xml:space="preserve">http://en.wikipedia.org/wiki/Wilmington,_Delaware	</v>
      <v xml:space="preserve">https://creativecommons.org/licenses/by-sa/2.5	</v>
    </spb>
    <spb s="0">
      <v xml:space="preserve">Worldpostalcode	City-data	Unitedstateszipcodes	</v>
      <v xml:space="preserve">			</v>
      <v xml:space="preserve">https://worldpostalcode.com/united-states/delaware/new-castle	https://www.city-data.com/zips/19720.html	https://www.unitedstateszipcodes.org/19720/	</v>
      <v xml:space="preserve">			</v>
    </spb>
    <spb s="19">
      <v>372</v>
      <v>372</v>
      <v>372</v>
      <v>372</v>
    </spb>
    <spb s="0">
      <v xml:space="preserve">Wikipedia	Wikipedia	</v>
      <v xml:space="preserve">CC-BY-SA	CC-BY-SA	</v>
      <v xml:space="preserve">http://en.wikipedia.org/wiki/Kapolei,_Hawaii	http://de.wikipedia.org/wiki/Kapolei	</v>
      <v xml:space="preserve">http://creativecommons.org/licenses/by-sa/3.0/	http://creativecommons.org/licenses/by-sa/3.0/	</v>
    </spb>
    <spb s="0">
      <v xml:space="preserve">Wikipedia	US Census	</v>
      <v xml:space="preserve">CC-BY-SA		</v>
      <v xml:space="preserve">http://en.wikipedia.org/wiki/Kapolei,_Hawaii	http://www.census.gov/quickfacts/table/PST120214/1530300	</v>
      <v xml:space="preserve">http://creativecommons.org/licenses/by-sa/3.0/		</v>
    </spb>
    <spb s="0">
      <v xml:space="preserve">Wikipedia	</v>
      <v xml:space="preserve">CC-BY-SA	</v>
      <v xml:space="preserve">http://en.wikipedia.org/wiki/Kapolei,_Hawaii	</v>
      <v xml:space="preserve">http://creativecommons.org/licenses/by-sa/3.0/	</v>
    </spb>
    <spb s="16">
      <v>374</v>
      <v>375</v>
      <v>376</v>
      <v>376</v>
      <v>376</v>
      <v>375</v>
      <v>376</v>
      <v>375</v>
      <v>375</v>
      <v>376</v>
    </spb>
    <spb s="7">
      <v>square km</v>
      <v>2015</v>
    </spb>
    <spb s="0">
      <v xml:space="preserve">Wikipedia	</v>
      <v xml:space="preserve">CC BY-SA 3.0	</v>
      <v xml:space="preserve">http://en.wikipedia.org/wiki/Kapolei,_Hawaii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https://www.sec.gov/cgi-bin/browse-edgar?action=getcompany&amp;CIK=0001784797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https://www.sec.gov/cgi-bin/browse-edgar?action=getcompany&amp;CIK=0001784797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22">
      <v>380</v>
      <v>381</v>
      <v>15</v>
      <v>2</v>
      <v>381</v>
      <v>380</v>
      <v>380</v>
      <v>382</v>
      <v>15</v>
      <v>381</v>
      <v>15</v>
      <v>383</v>
      <v>382</v>
      <v>15</v>
      <v>15</v>
      <v>15</v>
      <v>15</v>
      <v>383</v>
      <v>15</v>
      <v>15</v>
      <v>15</v>
      <v>15</v>
      <v>15</v>
      <v>15</v>
      <v>15</v>
      <v>15</v>
      <v>15</v>
      <v>383</v>
      <v>15</v>
      <v>15</v>
      <v>15</v>
      <v>15</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http://en.wikipedia.org/wiki/Honolulu_County,_Hawaii	</v>
      <v xml:space="preserve">http://creativecommons.org/licenses/by-sa/3.0/	</v>
    </spb>
    <spb s="0">
      <v xml:space="preserve">Wikipedia	US Census	</v>
      <v xml:space="preserve">CC-BY-SA		</v>
      <v xml:space="preserve">http://en.wikipedia.org/wiki/Honolulu_County,_Hawaii	http://www2.census.gov/programs-surveys/popest/datasets/2010-2018/cities/totals/sub-est2018_all.csv	</v>
      <v xml:space="preserve">http://creativecommons.org/licenses/by-sa/3.0/		</v>
    </spb>
    <spb s="0">
      <v xml:space="preserve">Wikipedia	US Census	US Census	Wikipedia	</v>
      <v xml:space="preserve">CC-BY-SA			CC-BY-SA	</v>
      <v xml:space="preserve">http://en.wikipedia.org/wiki/Honolulu_County,_Hawaii	http://www2.census.gov/programs-surveys/popest/datasets/2010-2018/cities/totals/sub-est2018_all.csv	http://www.census.gov/quickfacts/table/WTN220212/15003	https://en.wikipedia.org/wiki/Honolulu_County,_Hawaii	</v>
      <v xml:space="preserve">http://creativecommons.org/licenses/by-sa/3.0/			http://creativecommons.org/licenses/by-sa/3.0/	</v>
    </spb>
    <spb s="20">
      <v>386</v>
      <v>387</v>
      <v>2</v>
      <v>387</v>
      <v>386</v>
      <v>388</v>
      <v>388</v>
    </spb>
    <spb s="0">
      <v xml:space="preserve">Wikipedia	</v>
      <v xml:space="preserve">Public domain	</v>
      <v xml:space="preserve">http://de.wikipedia.org/wiki/Honolulu_City_and_County	</v>
      <v xml:space="preserve">http://en.wikipedia.org/wiki/Public_domain	</v>
    </spb>
    <spb s="0">
      <v xml:space="preserve">Wikipedia	Wikipedia	</v>
      <v xml:space="preserve">CC-BY-SA	CC-BY-SA	</v>
      <v xml:space="preserve">http://en.wikipedia.org/wiki/Honolulu	http://es.wikipedia.org/wiki/Honolulu	</v>
      <v xml:space="preserve">http://creativecommons.org/licenses/by-sa/3.0/	http://creativecommons.org/licenses/by-sa/3.0/	</v>
    </spb>
    <spb s="0">
      <v xml:space="preserve">Wikipedia	Sec	Walkscore	</v>
      <v xml:space="preserve">CC-BY-SA			</v>
      <v xml:space="preserve">http://en.wikipedia.org/wiki/Honolulu	https://www.sec.gov/cgi-bin/browse-edgar?action=getcompany&amp;CIK=0001784797	https://www.walkscore.com/HI/Honolulu	</v>
      <v xml:space="preserve">http://creativecommons.org/licenses/by-sa/3.0/			</v>
    </spb>
    <spb s="0">
      <v xml:space="preserve">Wikipedia	</v>
      <v xml:space="preserve">CC-BY-SA	</v>
      <v xml:space="preserve">http://en.wikipedia.org/wiki/Honolulu	</v>
      <v xml:space="preserve">http://creativecommons.org/licenses/by-sa/3.0/	</v>
    </spb>
    <spb s="0">
      <v xml:space="preserve">Wikipedia	Wikipedia	Sec	Walkscore	</v>
      <v xml:space="preserve">CC-BY-SA	CC-BY-SA			</v>
      <v xml:space="preserve">http://en.wikipedia.org/wiki/Honolulu	https://en.wikipedia.org/wiki/Honolulu	https://www.sec.gov/cgi-bin/browse-edgar?action=getcompany&amp;CIK=0001784797	https://www.walkscore.com/HI/Honolulu	</v>
      <v xml:space="preserve">http://creativecommons.org/licenses/by-sa/3.0/	http://creativecommons.org/licenses/by-sa/3.0/			</v>
    </spb>
    <spb s="0">
      <v xml:space="preserve">Wikipedia	Wikipedia	</v>
      <v xml:space="preserve">CC-BY-SA	CC-BY-SA	</v>
      <v xml:space="preserve">http://en.wikipedia.org/wiki/Honolulu	http://fr.wikipedia.org/wiki/Honolulu	</v>
      <v xml:space="preserve">http://creativecommons.org/licenses/by-sa/3.0/	http://creativecommons.org/licenses/by-sa/3.0/	</v>
    </spb>
    <spb s="1">
      <v>391</v>
      <v>392</v>
      <v>393</v>
      <v>392</v>
      <v>393</v>
      <v>394</v>
      <v>394</v>
      <v>395</v>
    </spb>
    <spb s="0">
      <v xml:space="preserve">Wikipedia	</v>
      <v xml:space="preserve">CC-BY-SA-3.0	</v>
      <v xml:space="preserve">http://sv.wikipedia.org/wiki/Honolulu	</v>
      <v xml:space="preserve">http://creativecommons.org/licenses/by-sa/3.0/	</v>
    </spb>
    <spb s="0">
      <v xml:space="preserve">Worldpostalcode	City-data	Unitedstateszipcodes	</v>
      <v xml:space="preserve">			</v>
      <v xml:space="preserve">https://worldpostalcode.com/united-states/hawaii/honolulu	https://www.city-data.com/zips/96707.html	https://www.unitedstateszipcodes.org/96707/	</v>
      <v xml:space="preserve">			</v>
    </spb>
    <spb s="19">
      <v>398</v>
      <v>398</v>
      <v>398</v>
      <v>398</v>
    </spb>
    <spb s="0">
      <v xml:space="preserve">Wikipedia	</v>
      <v xml:space="preserve">CC-BY-SA	</v>
      <v xml:space="preserve">http://en.wikipedia.org/wiki/Roxana,_Illinois	</v>
      <v xml:space="preserve">http://creativecommons.org/licenses/by-sa/3.0/	</v>
    </spb>
    <spb s="0">
      <v xml:space="preserve">Wikipedia	US Census	</v>
      <v xml:space="preserve">CC-BY-SA		</v>
      <v xml:space="preserve">http://en.wikipedia.org/wiki/Roxana,_Illinois	http://www2.census.gov/programs-surveys/popest/datasets/2010-2018/cities/totals/sub-est2018_all.csv	</v>
      <v xml:space="preserve">http://creativecommons.org/licenses/by-sa/3.0/		</v>
    </spb>
    <spb s="1">
      <v>400</v>
      <v>401</v>
      <v>2</v>
      <v>401</v>
      <v>400</v>
      <v>401</v>
      <v>401</v>
      <v>401</v>
    </spb>
    <spb s="0">
      <v xml:space="preserve">Wikipedia	</v>
      <v xml:space="preserve">CC BY-SA 4.0	</v>
      <v xml:space="preserve">http://en.wikipedia.org/wiki/Roxana,_Illinois	</v>
      <v xml:space="preserve">https://creativecommons.org/licenses/by-sa/4.0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https://www.sec.gov/cgi-bin/browse-edgar?action=getcompany&amp;CIK=0001838938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9">
      <v>404</v>
      <v>405</v>
      <v>15</v>
      <v>2</v>
      <v>405</v>
      <v>404</v>
      <v>404</v>
      <v>15</v>
      <v>405</v>
      <v>15</v>
      <v>406</v>
      <v>406</v>
      <v>15</v>
      <v>15</v>
      <v>15</v>
      <v>15</v>
      <v>406</v>
      <v>15</v>
      <v>15</v>
      <v>15</v>
      <v>15</v>
      <v>15</v>
      <v>15</v>
      <v>15</v>
      <v>15</v>
      <v>15</v>
      <v>406</v>
      <v>15</v>
      <v>15</v>
      <v>15</v>
      <v>15</v>
    </spb>
    <spb s="0">
      <v xml:space="preserve">Wikipedia	</v>
      <v xml:space="preserve">Public domain	</v>
      <v xml:space="preserve">http://pl.wikipedia.org/wiki/Illinois	</v>
      <v xml:space="preserve">http://en.wikipedia.org/wiki/Public_domain	</v>
    </spb>
    <spb s="0">
      <v xml:space="preserve">Wikipedia	</v>
      <v xml:space="preserve">CC-BY-SA	</v>
      <v xml:space="preserve">http://en.wikipedia.org/wiki/Madison_County,_Illinois	</v>
      <v xml:space="preserve">http://creativecommons.org/licenses/by-sa/3.0/	</v>
    </spb>
    <spb s="0">
      <v xml:space="preserve">Wikipedia	US Census	</v>
      <v xml:space="preserve">CC-BY-SA		</v>
      <v xml:space="preserve">http://en.wikipedia.org/wiki/Madison_County,_Illinois	http://www2.census.gov/programs-surveys/popest/datasets/2010-2018/cities/totals/sub-est2018_all.csv	</v>
      <v xml:space="preserve">http://creativecommons.org/licenses/by-sa/3.0/		</v>
    </spb>
    <spb s="0">
      <v xml:space="preserve">Wikipedia	US Census	US Census	</v>
      <v xml:space="preserve">CC-BY-SA			</v>
      <v xml:space="preserve">http://en.wikipedia.org/wiki/Madison_County,_Illinois	http://www2.census.gov/programs-surveys/popest/datasets/2010-2018/cities/totals/sub-est2018_all.csv	http://www.census.gov/quickfacts/table/WTN220212/17119	</v>
      <v xml:space="preserve">http://creativecommons.org/licenses/by-sa/3.0/			</v>
    </spb>
    <spb s="20">
      <v>409</v>
      <v>410</v>
      <v>2</v>
      <v>410</v>
      <v>409</v>
      <v>411</v>
      <v>411</v>
    </spb>
    <spb s="0">
      <v xml:space="preserve">Wikipedia	</v>
      <v xml:space="preserve">Public domain	</v>
      <v xml:space="preserve">http://en.wikipedia.org/wiki/Madison_County,_Illinois	</v>
      <v xml:space="preserve">http://en.wikipedia.org/wiki/Public_domain	</v>
    </spb>
    <spb s="0">
      <v xml:space="preserve">Wikipedia	</v>
      <v xml:space="preserve">CC-BY-SA	</v>
      <v xml:space="preserve">http://en.wikipedia.org/wiki/Springfield,_Illinois	</v>
      <v xml:space="preserve">http://creativecommons.org/licenses/by-sa/3.0/	</v>
    </spb>
    <spb s="0">
      <v xml:space="preserve">Wikipedia	US Census	US Census	Walkscore	</v>
      <v xml:space="preserve">CC-BY-SA				</v>
      <v xml:space="preserve">http://en.wikipedia.org/wiki/Springfield,_Illinois	http://www2.census.gov/programs-surveys/popest/datasets/2010-2018/cities/totals/sub-est2018_all.csv	http://www.census.gov/quickfacts/table/RHI725213/1772000	https://www.walkscore.com/IL/Springfield	</v>
      <v xml:space="preserve">http://creativecommons.org/licenses/by-sa/3.0/				</v>
    </spb>
    <spb s="0">
      <v xml:space="preserve">Wikipedia	US Census	US Census	Wikipedia	Walkscore	</v>
      <v xml:space="preserve">CC-BY-SA			CC-BY-SA		</v>
      <v xml:space="preserve">http://en.wikipedia.org/wiki/Springfield,_Illinois	http://www2.census.gov/programs-surveys/popest/datasets/2010-2018/cities/totals/sub-est2018_all.csv	http://www.census.gov/quickfacts/table/RHI725213/1772000	https://en.wikipedia.org/wiki/Springfield,_Illinois	https://www.walkscore.com/IL/Springfield	</v>
      <v xml:space="preserve">http://creativecommons.org/licenses/by-sa/3.0/			http://creativecommons.org/licenses/by-sa/3.0/		</v>
    </spb>
    <spb s="0">
      <v xml:space="preserve">Wikipedia	US Census	Wikipedia	</v>
      <v xml:space="preserve">CC-BY-SA		CC-BY-SA	</v>
      <v xml:space="preserve">http://en.wikipedia.org/wiki/Springfield,_Illinois	http://www2.census.gov/programs-surveys/popest/datasets/2010-2018/cities/totals/sub-est2018_all.csv	http://es.wikipedia.org/wiki/Springfield_(Illinois)	</v>
      <v xml:space="preserve">http://creativecommons.org/licenses/by-sa/3.0/		http://creativecommons.org/licenses/by-sa/3.0/	</v>
    </spb>
    <spb s="16">
      <v>414</v>
      <v>415</v>
      <v>414</v>
      <v>414</v>
      <v>2</v>
      <v>415</v>
      <v>414</v>
      <v>416</v>
      <v>416</v>
      <v>417</v>
    </spb>
    <spb s="0">
      <v xml:space="preserve">Wikipedia	</v>
      <v xml:space="preserve">CC-BY-SA-3.0	</v>
      <v xml:space="preserve">http://ja.wikipedia.org/wiki/スプリングフィールド_(イリノイ州)	</v>
      <v xml:space="preserve">http://creativecommons.org/licenses/by-sa/3.0/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Walkscore	</v>
      <v xml:space="preserve">CC-BY-SA				</v>
      <v xml:space="preserve">http://en.wikipedia.org/wiki/Chicago	http://www2.census.gov/programs-surveys/popest/datasets/2010-2018/cities/totals/sub-est2018_all.csv	https://www.sec.gov/cgi-bin/browse-edgar?action=getcompany&amp;CIK=0001831577	https://www.walkscore.com/IL/Chicago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Walkscore	</v>
      <v xml:space="preserve">CC-BY-SA		CC-BY-SA			</v>
      <v xml:space="preserve">http://en.wikipedia.org/wiki/Chicago	http://www2.census.gov/programs-surveys/popest/datasets/2010-2018/cities/totals/sub-est2018_all.csv	https://en.wikipedia.org/wiki/Chicago	https://www.sec.gov/cgi-bin/browse-edgar?action=getcompany&amp;CIK=0001831577	https://www.walkscore.com/IL/Chicago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1">
      <v>420</v>
      <v>421</v>
      <v>2</v>
      <v>421</v>
      <v>422</v>
      <v>423</v>
      <v>423</v>
      <v>424</v>
    </spb>
    <spb s="0">
      <v xml:space="preserve">Wikipedia	</v>
      <v xml:space="preserve">Public domain	</v>
      <v xml:space="preserve">http://sv.wikipedia.org/wiki/Chicago	</v>
      <v xml:space="preserve">http://en.wikipedia.org/wiki/Public_domain	</v>
    </spb>
    <spb s="0">
      <v xml:space="preserve">Worldpostalcode	City-data	Unitedstateszipcodes	</v>
      <v xml:space="preserve">			</v>
      <v xml:space="preserve">https://worldpostalcode.com/united-states/illinois/madison	https://www.city-data.com/zips/62084.html	https://www.unitedstateszipcodes.org/62084/	</v>
      <v xml:space="preserve">			</v>
    </spb>
    <spb s="19">
      <v>427</v>
      <v>427</v>
      <v>427</v>
      <v>427</v>
    </spb>
    <spb s="0">
      <v xml:space="preserve">Wikipedia	</v>
      <v xml:space="preserve">CC-BY-SA	</v>
      <v xml:space="preserve">http://en.wikipedia.org/wiki/Robinson,_Illinois	</v>
      <v xml:space="preserve">http://creativecommons.org/licenses/by-sa/3.0/	</v>
    </spb>
    <spb s="0">
      <v xml:space="preserve">Wikipedia	US Census	</v>
      <v xml:space="preserve">CC-BY-SA		</v>
      <v xml:space="preserve">http://en.wikipedia.org/wiki/Robinson,_Illinois	http://www2.census.gov/programs-surveys/popest/datasets/2010-2018/cities/totals/sub-est2018_all.csv	</v>
      <v xml:space="preserve">http://creativecommons.org/licenses/by-sa/3.0/		</v>
    </spb>
    <spb s="1">
      <v>429</v>
      <v>430</v>
      <v>2</v>
      <v>430</v>
      <v>429</v>
      <v>430</v>
      <v>430</v>
      <v>430</v>
    </spb>
    <spb s="0">
      <v xml:space="preserve">Wikipedia	</v>
      <v xml:space="preserve">Public domain	</v>
      <v xml:space="preserve">http://en.wikipedia.org/wiki/Robinson,_Illinois	</v>
      <v xml:space="preserve">http://en.wikipedia.org/wiki/Public_domain	</v>
    </spb>
    <spb s="0">
      <v xml:space="preserve">Wikipedia	</v>
      <v xml:space="preserve">CC-BY-SA	</v>
      <v xml:space="preserve">http://en.wikipedia.org/wiki/Crawford_County,_Illinois	</v>
      <v xml:space="preserve">http://creativecommons.org/licenses/by-sa/3.0/	</v>
    </spb>
    <spb s="0">
      <v xml:space="preserve">Wikipedia	US Census	</v>
      <v xml:space="preserve">CC-BY-SA		</v>
      <v xml:space="preserve">http://en.wikipedia.org/wiki/Crawford_County,_Illinois	http://www2.census.gov/programs-surveys/popest/datasets/2010-2018/cities/totals/sub-est2018_all.csv	</v>
      <v xml:space="preserve">http://creativecommons.org/licenses/by-sa/3.0/		</v>
    </spb>
    <spb s="20">
      <v>433</v>
      <v>434</v>
      <v>2</v>
      <v>434</v>
      <v>433</v>
      <v>434</v>
      <v>434</v>
    </spb>
    <spb s="0">
      <v xml:space="preserve">Wikipedia	</v>
      <v xml:space="preserve">Public domain	</v>
      <v xml:space="preserve">http://en.wikipedia.org/wiki/Crawford_County,_Illinois	</v>
      <v xml:space="preserve">http://en.wikipedia.org/wiki/Public_domain	</v>
    </spb>
    <spb s="0">
      <v xml:space="preserve">Worldpostalcode	City-data	Unitedstateszipcodes	</v>
      <v xml:space="preserve">			</v>
      <v xml:space="preserve">https://worldpostalcode.com/united-states/illinois/crawford	https://www.city-data.com/zips/62454.html	https://www.unitedstateszipcodes.org/62454/	</v>
      <v xml:space="preserve">			</v>
    </spb>
    <spb s="19">
      <v>437</v>
      <v>437</v>
      <v>437</v>
      <v>437</v>
    </spb>
    <spb s="0">
      <v xml:space="preserve">Wikipedia	</v>
      <v xml:space="preserve">CC-BY-SA	</v>
      <v xml:space="preserve">http://en.wikipedia.org/wiki/Channahon,_Illinois	</v>
      <v xml:space="preserve">http://creativecommons.org/licenses/by-sa/3.0/	</v>
    </spb>
    <spb s="0">
      <v xml:space="preserve">Wikipedia	Wikipedia	</v>
      <v xml:space="preserve">CC-BY-SA	CC-BY-SA	</v>
      <v xml:space="preserve">http://en.wikipedia.org/wiki/Channahon,_Illinois	http://es.wikipedia.org/wiki/Channahon_(Illinois)	</v>
      <v xml:space="preserve">http://creativecommons.org/licenses/by-sa/3.0/	http://creativecommons.org/licenses/by-sa/3.0/	</v>
    </spb>
    <spb s="0">
      <v xml:space="preserve">Wikipedia	US Census	</v>
      <v xml:space="preserve">CC-BY-SA		</v>
      <v xml:space="preserve">http://en.wikipedia.org/wiki/Channahon,_Illinois	http://www2.census.gov/programs-surveys/popest/datasets/2010-2018/cities/totals/sub-est2018_all.csv	</v>
      <v xml:space="preserve">http://creativecommons.org/licenses/by-sa/3.0/		</v>
    </spb>
    <spb s="16">
      <v>439</v>
      <v>439</v>
      <v>440</v>
      <v>440</v>
      <v>2</v>
      <v>439</v>
      <v>439</v>
      <v>441</v>
      <v>441</v>
      <v>441</v>
    </spb>
    <spb s="0">
      <v xml:space="preserve">Wikipedia	</v>
      <v xml:space="preserve">CC BY-SA 4.0	</v>
      <v xml:space="preserve">http://en.wikipedia.org/wiki/Channahon,_Illinois	</v>
      <v xml:space="preserve">https://creativecommons.org/licenses/by-sa/4.0	</v>
    </spb>
    <spb s="0">
      <v xml:space="preserve">Wikipedia	</v>
      <v xml:space="preserve">CC-BY-SA	</v>
      <v xml:space="preserve">http://en.wikipedia.org/wiki/Will_County,_Illinois	</v>
      <v xml:space="preserve">http://creativecommons.org/licenses/by-sa/3.0/	</v>
    </spb>
    <spb s="0">
      <v xml:space="preserve">Wikipedia	US Census	</v>
      <v xml:space="preserve">CC-BY-SA		</v>
      <v xml:space="preserve">http://en.wikipedia.org/wiki/Will_County,_Illinois	http://www2.census.gov/programs-surveys/popest/datasets/2010-2018/cities/totals/sub-est2018_all.csv	</v>
      <v xml:space="preserve">http://creativecommons.org/licenses/by-sa/3.0/		</v>
    </spb>
    <spb s="0">
      <v xml:space="preserve">Wikipedia	US Census	US Census	</v>
      <v xml:space="preserve">CC-BY-SA			</v>
      <v xml:space="preserve">http://en.wikipedia.org/wiki/Will_County,_Illinois	http://www2.census.gov/programs-surveys/popest/datasets/2010-2018/cities/totals/sub-est2018_all.csv	http://www.census.gov/quickfacts/table/WTN220212/17197	</v>
      <v xml:space="preserve">http://creativecommons.org/licenses/by-sa/3.0/			</v>
    </spb>
    <spb s="14">
      <v>444</v>
      <v>445</v>
      <v>2</v>
      <v>445</v>
      <v>444</v>
      <v>446</v>
      <v>446</v>
      <v>446</v>
    </spb>
    <spb s="0">
      <v xml:space="preserve">Wikipedia	</v>
      <v xml:space="preserve">CC BY 2.0	</v>
      <v xml:space="preserve">http://es.wikipedia.org/wiki/Condado_de_Will	</v>
      <v xml:space="preserve">https://creativecommons.org/licenses/by/2.0	</v>
    </spb>
    <spb s="0">
      <v xml:space="preserve">Wikipedia	</v>
      <v xml:space="preserve">CC-BY-SA	</v>
      <v xml:space="preserve">http://en.wikipedia.org/wiki/Joliet,_Illinois	</v>
      <v xml:space="preserve">http://creativecommons.org/licenses/by-sa/3.0/	</v>
    </spb>
    <spb s="0">
      <v xml:space="preserve">Wikipedia	US Census	US Census	Sec	Walkscore	</v>
      <v xml:space="preserve">CC-BY-SA					</v>
      <v xml:space="preserve">http://en.wikipedia.org/wiki/Joliet,_Illinois	http://www2.census.gov/programs-surveys/popest/datasets/2010-2018/cities/totals/sub-est2018_all.csv	http://www.census.gov/quickfacts/table/PST120214/1738570	https://www.sec.gov/cgi-bin/browse-edgar?action=getcompany&amp;CIK=0001013162	https://www.walkscore.com/IL/Joliet	</v>
      <v xml:space="preserve">http://creativecommons.org/licenses/by-sa/3.0/					</v>
    </spb>
    <spb s="0">
      <v xml:space="preserve">Wikipedia	US Census	US Census	Wikipedia	Sec	Walkscore	</v>
      <v xml:space="preserve">CC-BY-SA			CC-BY-SA			</v>
      <v xml:space="preserve">http://en.wikipedia.org/wiki/Joliet,_Illinois	http://www2.census.gov/programs-surveys/popest/datasets/2010-2018/cities/totals/sub-est2018_all.csv	http://www.census.gov/quickfacts/table/PST120214/1738570	https://en.wikipedia.org/wiki/Joliet,_Illinois	https://www.sec.gov/cgi-bin/browse-edgar?action=getcompany&amp;CIK=0001013162	https://www.walkscore.com/IL/Joliet	</v>
      <v xml:space="preserve">http://creativecommons.org/licenses/by-sa/3.0/			http://creativecommons.org/licenses/by-sa/3.0/			</v>
    </spb>
    <spb s="0">
      <v xml:space="preserve">Wikipedia	US Census	</v>
      <v xml:space="preserve">CC-BY-SA		</v>
      <v xml:space="preserve">http://en.wikipedia.org/wiki/Joliet,_Illinois	http://www2.census.gov/programs-surveys/popest/datasets/2010-2018/cities/totals/sub-est2018_all.csv	</v>
      <v xml:space="preserve">http://creativecommons.org/licenses/by-sa/3.0/		</v>
    </spb>
    <spb s="16">
      <v>449</v>
      <v>450</v>
      <v>449</v>
      <v>449</v>
      <v>2</v>
      <v>450</v>
      <v>449</v>
      <v>451</v>
      <v>451</v>
      <v>452</v>
    </spb>
    <spb s="0">
      <v xml:space="preserve">Wikipedia	</v>
      <v xml:space="preserve">CC BY-SA 3.0	</v>
      <v xml:space="preserve">http://sv.wikipedia.org/wiki/Joliet,_Illinois	</v>
      <v xml:space="preserve">https://creativecommons.org/licenses/by-sa/3.0	</v>
    </spb>
    <spb s="0">
      <v xml:space="preserve">Worldpostalcode	City-data	Unitedstateszipcodes	</v>
      <v xml:space="preserve">			</v>
      <v xml:space="preserve">https://worldpostalcode.com/united-states/illinois/will	https://www.city-data.com/zips/60410.html	https://www.unitedstateszipcodes.org/60410/	</v>
      <v xml:space="preserve">			</v>
    </spb>
    <spb s="19">
      <v>455</v>
      <v>455</v>
      <v>455</v>
      <v>455</v>
    </spb>
    <spb s="0">
      <v xml:space="preserve">Wikipedia	</v>
      <v xml:space="preserve">CC-BY-SA	</v>
      <v xml:space="preserve">http://en.wikipedia.org/wiki/Romeoville,_Illinois	</v>
      <v xml:space="preserve">http://creativecommons.org/licenses/by-sa/3.0/	</v>
    </spb>
    <spb s="0">
      <v xml:space="preserve">Wikipedia	US Census	Sec	Walkscore	</v>
      <v xml:space="preserve">CC-BY-SA				</v>
      <v xml:space="preserve">http://en.wikipedia.org/wiki/Romeoville,_Illinois	http://www2.census.gov/programs-surveys/popest/datasets/2010-2018/cities/totals/sub-est2018_all.csv	https://www.sec.gov/cgi-bin/browse-edgar?action=getcompany&amp;CIK=0000883107	https://www.walkscore.com/IL/Romeoville	</v>
      <v xml:space="preserve">http://creativecommons.org/licenses/by-sa/3.0/				</v>
    </spb>
    <spb s="0">
      <v xml:space="preserve">Wikipedia	US Census	Wikipedia	Sec	Walkscore	</v>
      <v xml:space="preserve">CC-BY-SA		CC-BY-SA			</v>
      <v xml:space="preserve">http://en.wikipedia.org/wiki/Romeoville,_Illinois	http://www2.census.gov/programs-surveys/popest/datasets/2010-2018/cities/totals/sub-est2018_all.csv	https://en.wikipedia.org/wiki/Romeoville,_Illinois	https://www.sec.gov/cgi-bin/browse-edgar?action=getcompany&amp;CIK=0000883107	https://www.walkscore.com/IL/Romeoville	</v>
      <v xml:space="preserve">http://creativecommons.org/licenses/by-sa/3.0/		http://creativecommons.org/licenses/by-sa/3.0/			</v>
    </spb>
    <spb s="0">
      <v xml:space="preserve">Wikipedia	US Census	</v>
      <v xml:space="preserve">CC-BY-SA		</v>
      <v xml:space="preserve">http://en.wikipedia.org/wiki/Romeoville,_Illinois	http://www2.census.gov/programs-surveys/popest/datasets/2010-2018/cities/totals/sub-est2018_all.csv	</v>
      <v xml:space="preserve">http://creativecommons.org/licenses/by-sa/3.0/		</v>
    </spb>
    <spb s="16">
      <v>457</v>
      <v>458</v>
      <v>457</v>
      <v>457</v>
      <v>2</v>
      <v>458</v>
      <v>457</v>
      <v>459</v>
      <v>459</v>
      <v>460</v>
    </spb>
    <spb s="0">
      <v xml:space="preserve">Wikipedia	</v>
      <v xml:space="preserve">CC BY-SA 4.0	</v>
      <v xml:space="preserve">http://es.wikipedia.org/wiki/Romeoville_(Illinois)	</v>
      <v xml:space="preserve">https://creativecommons.org/licenses/by-sa/4.0	</v>
    </spb>
    <spb s="0">
      <v xml:space="preserve">Worldpostalcode	City-data	Sec	Unitedstateszipcodes	</v>
      <v xml:space="preserve">				</v>
      <v xml:space="preserve">https://worldpostalcode.com/united-states/illinois/will	https://www.city-data.com/zips/60446.html	https://www.sec.gov/cgi-bin/browse-edgar?action=getcompany&amp;CIK=0000883107	https://www.unitedstateszipcodes.org/60446/	</v>
      <v xml:space="preserve">				</v>
    </spb>
    <spb s="19">
      <v>463</v>
      <v>463</v>
      <v>463</v>
      <v>463</v>
    </spb>
    <spb s="0">
      <v xml:space="preserve">Wikipedia	</v>
      <v xml:space="preserve">CC-BY-SA	</v>
      <v xml:space="preserve">http://en.wikipedia.org/wiki/Whiting,_Indiana	</v>
      <v xml:space="preserve">http://creativecommons.org/licenses/by-sa/3.0/	</v>
    </spb>
    <spb s="0">
      <v xml:space="preserve">Wikipedia	US Census	</v>
      <v xml:space="preserve">CC-BY-SA		</v>
      <v xml:space="preserve">http://en.wikipedia.org/wiki/Whiting,_Indiana	http://www2.census.gov/programs-surveys/popest/datasets/2010-2018/cities/totals/sub-est2018_all.csv	</v>
      <v xml:space="preserve">http://creativecommons.org/licenses/by-sa/3.0/		</v>
    </spb>
    <spb s="16">
      <v>465</v>
      <v>466</v>
      <v>465</v>
      <v>465</v>
      <v>2</v>
      <v>466</v>
      <v>465</v>
      <v>466</v>
      <v>466</v>
      <v>466</v>
    </spb>
    <spb s="0">
      <v xml:space="preserve">Wikipedia	</v>
      <v xml:space="preserve">Public domain	</v>
      <v xml:space="preserve">http://en.wikipedia.org/wiki/Whiting,_Indiana	</v>
      <v xml:space="preserve">http://en.wikipedia.org/wiki/Public_domain	</v>
    </spb>
    <spb s="0">
      <v xml:space="preserve">Wikipedia	</v>
      <v xml:space="preserve">CC-BY-SA	</v>
      <v xml:space="preserve">http://en.wikipedia.org/wiki/Indiana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https://www.sec.gov/cgi-bin/browse-edgar?action=getcompany&amp;CIK=0001834802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https://www.sec.gov/cgi-bin/browse-edgar?action=getcompany&amp;CIK=0001834802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22">
      <v>469</v>
      <v>470</v>
      <v>15</v>
      <v>2</v>
      <v>470</v>
      <v>469</v>
      <v>469</v>
      <v>471</v>
      <v>15</v>
      <v>470</v>
      <v>15</v>
      <v>472</v>
      <v>471</v>
      <v>15</v>
      <v>15</v>
      <v>15</v>
      <v>15</v>
      <v>472</v>
      <v>15</v>
      <v>15</v>
      <v>15</v>
      <v>15</v>
      <v>15</v>
      <v>15</v>
      <v>15</v>
      <v>15</v>
      <v>15</v>
      <v>472</v>
      <v>15</v>
      <v>15</v>
      <v>15</v>
      <v>15</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http://en.wikipedia.org/wiki/Lake_County,_Indiana	</v>
      <v xml:space="preserve">http://creativecommons.org/licenses/by-sa/3.0/	</v>
    </spb>
    <spb s="0">
      <v xml:space="preserve">Wikipedia	US Census	</v>
      <v xml:space="preserve">CC-BY-SA		</v>
      <v xml:space="preserve">http://en.wikipedia.org/wiki/Lake_County,_Indiana	http://www2.census.gov/programs-surveys/popest/datasets/2010-2018/cities/totals/sub-est2018_all.csv	</v>
      <v xml:space="preserve">http://creativecommons.org/licenses/by-sa/3.0/		</v>
    </spb>
    <spb s="0">
      <v xml:space="preserve">Wikipedia	US Census	US Census	</v>
      <v xml:space="preserve">CC-BY-SA			</v>
      <v xml:space="preserve">http://en.wikipedia.org/wiki/Lake_County,_Indiana	http://www2.census.gov/programs-surveys/popest/datasets/2010-2018/cities/totals/sub-est2018_all.csv	http://www.census.gov/quickfacts/table/WTN220212/18089	</v>
      <v xml:space="preserve">http://creativecommons.org/licenses/by-sa/3.0/			</v>
    </spb>
    <spb s="20">
      <v>475</v>
      <v>476</v>
      <v>2</v>
      <v>476</v>
      <v>475</v>
      <v>477</v>
      <v>477</v>
    </spb>
    <spb s="0">
      <v xml:space="preserve">Wikipedia	</v>
      <v xml:space="preserve">Public domain	</v>
      <v xml:space="preserve">http://en.wikipedia.org/wiki/Lake_County,_Indiana	</v>
      <v xml:space="preserve">http://en.wikipedia.org/wiki/Public_domain	</v>
    </spb>
    <spb s="0">
      <v xml:space="preserve">Wikipedia	</v>
      <v xml:space="preserve">CC-BY-SA	</v>
      <v xml:space="preserve">http://en.wikipedia.org/wiki/Indianapolis	</v>
      <v xml:space="preserve">http://creativecommons.org/licenses/by-sa/3.0/	</v>
    </spb>
    <spb s="0">
      <v xml:space="preserve">Wikipedia	US Census	US Census	Sec	Walkscore	</v>
      <v xml:space="preserve">CC-BY-SA					</v>
      <v xml:space="preserve">http://en.wikipedia.org/wiki/Indianapolis	http://www2.census.gov/programs-surveys/popest/datasets/2010-2018/cities/totals/sub-est2018_all.csv	http://www.census.gov/quickfacts/table/RHI225213/1836003	https://www.sec.gov/cgi-bin/browse-edgar?action=getcompany&amp;CIK=0001828325	https://www.walkscore.com/IN/Indianapolis	</v>
      <v xml:space="preserve">http://creativecommons.org/licenses/by-sa/3.0/					</v>
    </spb>
    <spb s="0">
      <v xml:space="preserve">Wikipedia	US Census	US Census	Wikipedia	Sec	Walkscore	</v>
      <v xml:space="preserve">CC-BY-SA			CC-BY-SA			</v>
      <v xml:space="preserve">http://en.wikipedia.org/wiki/Indianapolis	http://www2.census.gov/programs-surveys/popest/datasets/2010-2018/cities/totals/sub-est2018_all.csv	http://www.census.gov/quickfacts/table/RHI225213/1836003	https://en.wikipedia.org/wiki/Indianapolis	https://www.sec.gov/cgi-bin/browse-edgar?action=getcompany&amp;CIK=0001828325	https://www.walkscore.com/IN/Indianapolis	</v>
      <v xml:space="preserve">http://creativecommons.org/licenses/by-sa/3.0/			http://creativecommons.org/licenses/by-sa/3.0/			</v>
    </spb>
    <spb s="0">
      <v xml:space="preserve">Wikipedia	US Census	US Census	</v>
      <v xml:space="preserve">CC-BY-SA			</v>
      <v xml:space="preserve">http://en.wikipedia.org/wiki/Indianapolis	http://www2.census.gov/programs-surveys/popest/datasets/2010-2018/cities/totals/sub-est2018_all.csv	http://www.census.gov/quickfacts/table/RHI225213/1836003	</v>
      <v xml:space="preserve">http://creativecommons.org/licenses/by-sa/3.0/			</v>
    </spb>
    <spb s="16">
      <v>480</v>
      <v>481</v>
      <v>480</v>
      <v>480</v>
      <v>2</v>
      <v>481</v>
      <v>480</v>
      <v>482</v>
      <v>482</v>
      <v>483</v>
    </spb>
    <spb s="0">
      <v xml:space="preserve">Wikipedia	</v>
      <v xml:space="preserve">CC BY-SA 4.0	</v>
      <v xml:space="preserve">http://en.wikipedia.org/wiki/Indianapolis	</v>
      <v xml:space="preserve">https://creativecommons.org/licenses/by-sa/4.0	</v>
    </spb>
    <spb s="0">
      <v xml:space="preserve">Worldpostalcode	City-data	Unitedstateszipcodes	</v>
      <v xml:space="preserve">			</v>
      <v xml:space="preserve">https://worldpostalcode.com/united-states/indiana/lake	https://www.city-data.com/zips/46394.html	https://www.unitedstateszipcodes.org/46394/	</v>
      <v xml:space="preserve">			</v>
    </spb>
    <spb s="19">
      <v>486</v>
      <v>486</v>
      <v>486</v>
      <v>486</v>
    </spb>
    <spb s="0">
      <v xml:space="preserve">Wikipedia	</v>
      <v xml:space="preserve">CC-BY-SA	</v>
      <v xml:space="preserve">http://en.wikipedia.org/wiki/Mount_Vernon,_Indiana	</v>
      <v xml:space="preserve">http://creativecommons.org/licenses/by-sa/3.0/	</v>
    </spb>
    <spb s="0">
      <v xml:space="preserve">Wikipedia	US Census	</v>
      <v xml:space="preserve">CC-BY-SA		</v>
      <v xml:space="preserve">http://en.wikipedia.org/wiki/Mount_Vernon,_Indiana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http://en.wikipedia.org/wiki/Mount_Vernon,_Indiana	http://www2.census.gov/programs-surveys/popest/datasets/2010-2018/cities/totals/sub-est2018_all.csv	https://en.wikipedia.org/wiki/Mount_Vernon,_Indiana	</v>
      <v xml:space="preserve">http://creativecommons.org/licenses/by-sa/3.0/		http://creativecommons.org/licenses/by-sa/3.0/	</v>
    </spb>
    <spb s="0">
      <v xml:space="preserve">Wikipedia	US Census	Wikipedia	</v>
      <v xml:space="preserve">CC-BY-SA		CC-BY-SA	</v>
      <v xml:space="preserve">http://en.wikipedia.org/wiki/Mount_Vernon,_Indiana	http://www2.census.gov/programs-surveys/popest/datasets/2010-2018/cities/totals/sub-est2018_all.csv	http://fr.wikipedia.org/wiki/Mount_Vernon_(Indiana)	</v>
      <v xml:space="preserve">http://creativecommons.org/licenses/by-sa/3.0/		http://creativecommons.org/licenses/by-sa/3.0/	</v>
    </spb>
    <spb s="1">
      <v>488</v>
      <v>489</v>
      <v>2</v>
      <v>489</v>
      <v>488</v>
      <v>490</v>
      <v>490</v>
      <v>491</v>
    </spb>
    <spb s="0">
      <v xml:space="preserve">Wikipedia	</v>
      <v xml:space="preserve">Public domain	</v>
      <v xml:space="preserve">http://en.wikipedia.org/wiki/Mount_Vernon,_Indiana	</v>
      <v xml:space="preserve">http://en.wikipedia.org/wiki/Public_domain	</v>
    </spb>
    <spb s="0">
      <v xml:space="preserve">Wikipedia	</v>
      <v xml:space="preserve">CC-BY-SA	</v>
      <v xml:space="preserve">http://en.wikipedia.org/wiki/Posey_County,_Indiana	</v>
      <v xml:space="preserve">http://creativecommons.org/licenses/by-sa/3.0/	</v>
    </spb>
    <spb s="0">
      <v xml:space="preserve">Wikipedia	US Census	</v>
      <v xml:space="preserve">CC-BY-SA		</v>
      <v xml:space="preserve">http://en.wikipedia.org/wiki/Posey_County,_Indiana	http://www2.census.gov/programs-surveys/popest/datasets/2010-2018/cities/totals/sub-est2018_all.csv	</v>
      <v xml:space="preserve">http://creativecommons.org/licenses/by-sa/3.0/		</v>
    </spb>
    <spb s="0">
      <v xml:space="preserve">Wikipedia	US Census	US Census	</v>
      <v xml:space="preserve">CC-BY-SA			</v>
      <v xml:space="preserve">http://en.wikipedia.org/wiki/Posey_County,_Indiana	http://www2.census.gov/programs-surveys/popest/datasets/2010-2018/cities/totals/sub-est2018_all.csv	http://www.census.gov/quickfacts/table/WTN220212/18129	</v>
      <v xml:space="preserve">http://creativecommons.org/licenses/by-sa/3.0/			</v>
    </spb>
    <spb s="20">
      <v>494</v>
      <v>495</v>
      <v>2</v>
      <v>495</v>
      <v>494</v>
      <v>496</v>
      <v>496</v>
    </spb>
    <spb s="0">
      <v xml:space="preserve">Wikipedia	</v>
      <v xml:space="preserve">CC-BY-SA-3.0	</v>
      <v xml:space="preserve">http://en.wikipedia.org/wiki/Posey_County,_Indiana	</v>
      <v xml:space="preserve">http://creativecommons.org/licenses/by-sa/3.0/	</v>
    </spb>
    <spb s="0">
      <v xml:space="preserve">Wikipedia	</v>
      <v xml:space="preserve">CC-BY-SA	</v>
      <v xml:space="preserve">http://en.wikipedia.org/wiki/El_Dorado,_Kansas	</v>
      <v xml:space="preserve">http://creativecommons.org/licenses/by-sa/3.0/	</v>
    </spb>
    <spb s="0">
      <v xml:space="preserve">Wikipedia	US Census	Tasteatlas	</v>
      <v xml:space="preserve">CC-BY-SA			</v>
      <v xml:space="preserve">http://en.wikipedia.org/wiki/El_Dorado,_Kansas	http://www2.census.gov/programs-surveys/popest/datasets/2010-2018/cities/totals/sub-est2018_all.csv	https://www.tasteatlas.com/el dorado	</v>
      <v xml:space="preserve">http://creativecommons.org/licenses/by-sa/3.0/			</v>
    </spb>
    <spb s="0">
      <v xml:space="preserve">Wikipedia	US Census	Wikipedia	</v>
      <v xml:space="preserve">CC-BY-SA		CC-BY-SA	</v>
      <v xml:space="preserve">http://en.wikipedia.org/wiki/El_Dorado,_Kansas	http://www2.census.gov/programs-surveys/popest/datasets/2010-2018/cities/totals/sub-est2018_all.csv	https://en.wikipedia.org/wiki/El_Dorado,_Kansas	</v>
      <v xml:space="preserve">http://creativecommons.org/licenses/by-sa/3.0/		http://creativecommons.org/licenses/by-sa/3.0/	</v>
    </spb>
    <spb s="0">
      <v xml:space="preserve">Wikipedia	US Census	Wikipedia	</v>
      <v xml:space="preserve">CC-BY-SA		CC-BY-SA	</v>
      <v xml:space="preserve">http://en.wikipedia.org/wiki/El_Dorado,_Kansas	http://www2.census.gov/programs-surveys/popest/datasets/2010-2018/cities/totals/sub-est2018_all.csv	http://es.wikipedia.org/wiki/El_Dorado_(Kansas)	</v>
      <v xml:space="preserve">http://creativecommons.org/licenses/by-sa/3.0/		http://creativecommons.org/licenses/by-sa/3.0/	</v>
    </spb>
    <spb s="16">
      <v>499</v>
      <v>500</v>
      <v>499</v>
      <v>499</v>
      <v>2</v>
      <v>500</v>
      <v>499</v>
      <v>501</v>
      <v>501</v>
      <v>502</v>
    </spb>
    <spb s="0">
      <v xml:space="preserve">Wikipedia	</v>
      <v xml:space="preserve">Public domain	</v>
      <v xml:space="preserve">http://fr.wikipedia.org/wiki/El_Dorado_(Kansas)	</v>
      <v xml:space="preserve">http://en.wikipedia.org/wiki/Public_domain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https://www.sec.gov/cgi-bin/browse-edgar?action=getcompany&amp;CIK=0001841506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9">
      <v>505</v>
      <v>506</v>
      <v>15</v>
      <v>2</v>
      <v>506</v>
      <v>505</v>
      <v>505</v>
      <v>15</v>
      <v>506</v>
      <v>15</v>
      <v>507</v>
      <v>506</v>
      <v>15</v>
      <v>15</v>
      <v>15</v>
      <v>15</v>
      <v>507</v>
      <v>15</v>
      <v>15</v>
      <v>15</v>
      <v>15</v>
      <v>15</v>
      <v>15</v>
      <v>15</v>
      <v>15</v>
      <v>15</v>
      <v>507</v>
      <v>15</v>
      <v>15</v>
      <v>15</v>
      <v>15</v>
    </spb>
    <spb s="0">
      <v xml:space="preserve">Wikipedia	</v>
      <v xml:space="preserve">Public domain	</v>
      <v xml:space="preserve">http://en.wikipedia.org/wiki/Kansas	</v>
      <v xml:space="preserve">http://en.wikipedia.org/wiki/Public_domain	</v>
    </spb>
    <spb s="0">
      <v xml:space="preserve">Wikipedia	</v>
      <v xml:space="preserve">CC-BY-SA	</v>
      <v xml:space="preserve">http://en.wikipedia.org/wiki/Butler_County,_Kansas	</v>
      <v xml:space="preserve">http://creativecommons.org/licenses/by-sa/3.0/	</v>
    </spb>
    <spb s="0">
      <v xml:space="preserve">Wikipedia	US Census	</v>
      <v xml:space="preserve">CC-BY-SA		</v>
      <v xml:space="preserve">http://en.wikipedia.org/wiki/Butler_County,_Kansas	http://www2.census.gov/programs-surveys/popest/datasets/2010-2018/cities/totals/sub-est2018_all.csv	</v>
      <v xml:space="preserve">http://creativecommons.org/licenses/by-sa/3.0/		</v>
    </spb>
    <spb s="0">
      <v xml:space="preserve">Wikipedia	US Census	US Census	</v>
      <v xml:space="preserve">CC-BY-SA			</v>
      <v xml:space="preserve">http://en.wikipedia.org/wiki/Butler_County,_Kansas	http://www2.census.gov/programs-surveys/popest/datasets/2010-2018/cities/totals/sub-est2018_all.csv	http://www.census.gov/quickfacts/table/WTN220212/20015	</v>
      <v xml:space="preserve">http://creativecommons.org/licenses/by-sa/3.0/			</v>
    </spb>
    <spb s="20">
      <v>510</v>
      <v>511</v>
      <v>2</v>
      <v>511</v>
      <v>510</v>
      <v>512</v>
      <v>512</v>
    </spb>
    <spb s="0">
      <v xml:space="preserve">Wikipedia	</v>
      <v xml:space="preserve">CC BY-SA 3.0	</v>
      <v xml:space="preserve">http://en.wikipedia.org/wiki/Butler_County,_Kansas	</v>
      <v xml:space="preserve">https://creativecommons.org/licenses/by-sa/3.0	</v>
    </spb>
    <spb s="0">
      <v xml:space="preserve">Wikipedia	</v>
      <v xml:space="preserve">CC-BY-SA	</v>
      <v xml:space="preserve">http://en.wikipedia.org/wiki/Topeka,_Kansas	</v>
      <v xml:space="preserve">http://creativecommons.org/licenses/by-sa/3.0/	</v>
    </spb>
    <spb s="0">
      <v xml:space="preserve">Wikipedia	US Census	Wikipedia	Sec	Walkscore	</v>
      <v xml:space="preserve">CC-BY-SA		CC-BY-SA			</v>
      <v xml:space="preserve">http://en.wikipedia.org/wiki/Topeka,_Kansas	http://www2.census.gov/programs-surveys/popest/datasets/2010-2018/cities/totals/sub-est2018_all.csv	https://en.wikipedia.org/wiki/Topeka,_Kansas	https://www.sec.gov/cgi-bin/browse-edgar?action=getcompany&amp;CIK=0001697723	https://www.walkscore.com/KS/Topeka	</v>
      <v xml:space="preserve">http://creativecommons.org/licenses/by-sa/3.0/		http://creativecommons.org/licenses/by-sa/3.0/			</v>
    </spb>
    <spb s="0">
      <v xml:space="preserve">Wikipedia	US Census	</v>
      <v xml:space="preserve">CC-BY-SA		</v>
      <v xml:space="preserve">http://en.wikipedia.org/wiki/Topeka,_Kansas	http://www2.census.gov/programs-surveys/popest/datasets/2010-2018/cities/totals/sub-est2018_all.csv	</v>
      <v xml:space="preserve">http://creativecommons.org/licenses/by-sa/3.0/		</v>
    </spb>
    <spb s="16">
      <v>515</v>
      <v>516</v>
      <v>515</v>
      <v>515</v>
      <v>2</v>
      <v>516</v>
      <v>515</v>
      <v>516</v>
      <v>516</v>
      <v>517</v>
    </spb>
    <spb s="0">
      <v xml:space="preserve">Wikipedia	</v>
      <v xml:space="preserve">CC-BY-SA-3.0	</v>
      <v xml:space="preserve">http://zh.wikipedia.org/wiki/托皮卡	</v>
      <v xml:space="preserve">http://creativecommons.org/licenses/by-sa/3.0/	</v>
    </spb>
    <spb s="0">
      <v xml:space="preserve">Wikipedia	</v>
      <v xml:space="preserve">CC-BY-SA	</v>
      <v xml:space="preserve">http://en.wikipedia.org/wiki/Wichita,_Kansas	</v>
      <v xml:space="preserve">http://creativecommons.org/licenses/by-sa/3.0/	</v>
    </spb>
    <spb s="0">
      <v xml:space="preserve">Wikipedia	US Census	US Census	Sec	Tasteatlas	Walkscore	</v>
      <v xml:space="preserve">CC-BY-SA						</v>
      <v xml:space="preserve">http://en.wikipedia.org/wiki/Wichita,_Kansas	http://www2.census.gov/programs-surveys/popest/datasets/2010-2018/cities/totals/sub-est2018_all.csv	http://www.census.gov/quickfacts/table/PST045215/2079000	https://www.sec.gov/cgi-bin/browse-edgar?action=getcompany&amp;CIK=0001803988	https://www.tasteatlas.com/wichita	https://www.walkscore.com/KS/Wichita	</v>
      <v xml:space="preserve">http://creativecommons.org/licenses/by-sa/3.0/						</v>
    </spb>
    <spb s="0">
      <v xml:space="preserve">Wikipedia	US Census	US Census	Wikipedia	Sec	Walkscore	</v>
      <v xml:space="preserve">CC-BY-SA			CC-BY-SA			</v>
      <v xml:space="preserve">http://en.wikipedia.org/wiki/Wichita,_Kansas	http://www2.census.gov/programs-surveys/popest/datasets/2010-2018/cities/totals/sub-est2018_all.csv	http://www.census.gov/quickfacts/table/PST045215/2079000	https://en.wikipedia.org/wiki/Wichita,_Kansas	https://www.sec.gov/cgi-bin/browse-edgar?action=getcompany&amp;CIK=0001803988	https://www.walkscore.com/KS/Wichita	</v>
      <v xml:space="preserve">http://creativecommons.org/licenses/by-sa/3.0/			http://creativecommons.org/licenses/by-sa/3.0/			</v>
    </spb>
    <spb s="0">
      <v xml:space="preserve">Wikipedia	US Census	Wikipedia	</v>
      <v xml:space="preserve">CC-BY-SA		CC-BY-SA	</v>
      <v xml:space="preserve">http://en.wikipedia.org/wiki/Wichita,_Kansas	http://www2.census.gov/programs-surveys/popest/datasets/2010-2018/cities/totals/sub-est2018_all.csv	http://es.wikipedia.org/wiki/Wichita_(Kansas)	</v>
      <v xml:space="preserve">http://creativecommons.org/licenses/by-sa/3.0/		http://creativecommons.org/licenses/by-sa/3.0/	</v>
    </spb>
    <spb s="16">
      <v>520</v>
      <v>521</v>
      <v>520</v>
      <v>520</v>
      <v>2</v>
      <v>521</v>
      <v>520</v>
      <v>522</v>
      <v>522</v>
      <v>523</v>
    </spb>
    <spb s="0">
      <v xml:space="preserve">Wikipedia	</v>
      <v xml:space="preserve">Public domain	</v>
      <v xml:space="preserve">http://en.wikipedia.org/wiki/Wichita,_Kansas	</v>
      <v xml:space="preserve">http://en.wikipedia.org/wiki/Public_domain	</v>
    </spb>
    <spb s="0">
      <v xml:space="preserve">Worldpostalcode	City-data	Unitedstateszipcodes	</v>
      <v xml:space="preserve">			</v>
      <v xml:space="preserve">https://worldpostalcode.com/united-states/kansas/butler	https://www.city-data.com/zips/67042.html	https://www.unitedstateszipcodes.org/67042/	</v>
      <v xml:space="preserve">			</v>
    </spb>
    <spb s="19">
      <v>526</v>
      <v>526</v>
      <v>526</v>
      <v>526</v>
    </spb>
    <spb s="0">
      <v xml:space="preserve">Wikipedia	</v>
      <v xml:space="preserve">CC-BY-SA	</v>
      <v xml:space="preserve">http://en.wikipedia.org/wiki/Coffeyville,_Kansas	</v>
      <v xml:space="preserve">http://creativecommons.org/licenses/by-sa/3.0/	</v>
    </spb>
    <spb s="0">
      <v xml:space="preserve">Wikipedia	US Census	</v>
      <v xml:space="preserve">CC-BY-SA		</v>
      <v xml:space="preserve">http://en.wikipedia.org/wiki/Coffeyville,_Kansas	http://www2.census.gov/programs-surveys/popest/datasets/2010-2018/cities/totals/sub-est2018_all.csv	</v>
      <v xml:space="preserve">http://creativecommons.org/licenses/by-sa/3.0/		</v>
    </spb>
    <spb s="0">
      <v xml:space="preserve">Wikipedia	US Census	Wikipedia	</v>
      <v xml:space="preserve">CC-BY-SA		CC-BY-SA	</v>
      <v xml:space="preserve">http://en.wikipedia.org/wiki/Coffeyville,_Kansas	http://www2.census.gov/programs-surveys/popest/datasets/2010-2018/cities/totals/sub-est2018_all.csv	http://es.wikipedia.org/wiki/Coffeyville	</v>
      <v xml:space="preserve">http://creativecommons.org/licenses/by-sa/3.0/		http://creativecommons.org/licenses/by-sa/3.0/	</v>
    </spb>
    <spb s="1">
      <v>528</v>
      <v>529</v>
      <v>2</v>
      <v>529</v>
      <v>528</v>
      <v>529</v>
      <v>529</v>
      <v>530</v>
    </spb>
    <spb s="0">
      <v xml:space="preserve">Wikipedia	</v>
      <v xml:space="preserve">CC BY-SA 4.0	</v>
      <v xml:space="preserve">http://en.wikipedia.org/wiki/Coffeyville,_Kansas	</v>
      <v xml:space="preserve">https://creativecommons.org/licenses/by-sa/4.0	</v>
    </spb>
    <spb s="0">
      <v xml:space="preserve">Wikipedia	</v>
      <v xml:space="preserve">CC-BY-SA	</v>
      <v xml:space="preserve">http://en.wikipedia.org/wiki/Montgomery_County,_Kansas	</v>
      <v xml:space="preserve">http://creativecommons.org/licenses/by-sa/3.0/	</v>
    </spb>
    <spb s="0">
      <v xml:space="preserve">Wikipedia	US Census	</v>
      <v xml:space="preserve">CC-BY-SA		</v>
      <v xml:space="preserve">http://en.wikipedia.org/wiki/Montgomery_County,_Kansas	http://www2.census.gov/programs-surveys/popest/datasets/2010-2018/cities/totals/sub-est2018_all.csv	</v>
      <v xml:space="preserve">http://creativecommons.org/licenses/by-sa/3.0/		</v>
    </spb>
    <spb s="20">
      <v>533</v>
      <v>534</v>
      <v>2</v>
      <v>534</v>
      <v>533</v>
      <v>534</v>
      <v>534</v>
    </spb>
    <spb s="0">
      <v xml:space="preserve">Wikipedia	</v>
      <v xml:space="preserve">CC BY-SA 4.0	</v>
      <v xml:space="preserve">http://en.wikipedia.org/wiki/Montgomery_County,_Kansas	</v>
      <v xml:space="preserve">https://creativecommons.org/licenses/by-sa/4.0	</v>
    </spb>
    <spb s="0">
      <v xml:space="preserve">Unitedstateszipcodes	</v>
      <v xml:space="preserve">	</v>
      <v xml:space="preserve">https://www.unitedstateszipcodes.org/67337/	</v>
      <v xml:space="preserve">	</v>
    </spb>
    <spb s="19">
      <v>537</v>
      <v>537</v>
      <v>537</v>
      <v>537</v>
    </spb>
    <spb s="0">
      <v xml:space="preserve">Wikipedia	Wikipedia	</v>
      <v xml:space="preserve">CC-BY-SA	CC-BY-SA	</v>
      <v xml:space="preserve">http://en.wikipedia.org/wiki/McPherson,_Kansas	http://fr.wikipedia.org/wiki/McPherson_(Kansas)	</v>
      <v xml:space="preserve">http://creativecommons.org/licenses/by-sa/3.0/	http://creativecommons.org/licenses/by-sa/3.0/	</v>
    </spb>
    <spb s="0">
      <v xml:space="preserve">Wikipedia	US Census	</v>
      <v xml:space="preserve">CC-BY-SA		</v>
      <v xml:space="preserve">http://en.wikipedia.org/wiki/McPherson,_Kansas	http://www2.census.gov/programs-surveys/popest/datasets/2010-2018/cities/totals/sub-est2018_all.csv	</v>
      <v xml:space="preserve">http://creativecommons.org/licenses/by-sa/3.0/		</v>
    </spb>
    <spb s="0">
      <v xml:space="preserve">Wikipedia	Wikipedia	</v>
      <v xml:space="preserve">CC-BY-SA	CC-BY-SA	</v>
      <v xml:space="preserve">http://en.wikipedia.org/wiki/McPherson,_Kansas	http://it.wikipedia.org/wiki/McPherson_(Kansas)	</v>
      <v xml:space="preserve">http://creativecommons.org/licenses/by-sa/3.0/	http://creativecommons.org/licenses/by-sa/3.0/	</v>
    </spb>
    <spb s="0">
      <v xml:space="preserve">Wikipedia	</v>
      <v xml:space="preserve">CC-BY-SA	</v>
      <v xml:space="preserve">http://en.wikipedia.org/wiki/McPherson,_Kansas	</v>
      <v xml:space="preserve">http://creativecommons.org/licenses/by-sa/3.0/	</v>
    </spb>
    <spb s="0">
      <v xml:space="preserve">Wikipedia	US Census	Wikipedia	</v>
      <v xml:space="preserve">CC-BY-SA		CC-BY-SA	</v>
      <v xml:space="preserve">http://en.wikipedia.org/wiki/McPherson,_Kansas	http://www2.census.gov/programs-surveys/popest/datasets/2010-2018/cities/totals/sub-est2018_all.csv	https://en.wikipedia.org/wiki/McPherson,_Kansas	</v>
      <v xml:space="preserve">http://creativecommons.org/licenses/by-sa/3.0/		http://creativecommons.org/licenses/by-sa/3.0/	</v>
    </spb>
    <spb s="0">
      <v xml:space="preserve">Wikipedia	US Census	Wikipedia	</v>
      <v xml:space="preserve">CC-BY-SA		CC-BY-SA	</v>
      <v xml:space="preserve">http://en.wikipedia.org/wiki/McPherson,_Kansas	http://www2.census.gov/programs-surveys/popest/datasets/2010-2018/cities/totals/sub-est2018_all.csv	http://es.wikipedia.org/wiki/McPherson_(Kansas)	</v>
      <v xml:space="preserve">http://creativecommons.org/licenses/by-sa/3.0/		http://creativecommons.org/licenses/by-sa/3.0/	</v>
    </spb>
    <spb s="16">
      <v>539</v>
      <v>540</v>
      <v>541</v>
      <v>541</v>
      <v>2</v>
      <v>540</v>
      <v>542</v>
      <v>543</v>
      <v>543</v>
      <v>544</v>
    </spb>
    <spb s="0">
      <v xml:space="preserve">Wikipedia	</v>
      <v xml:space="preserve">CC BY 3.0	</v>
      <v xml:space="preserve">http://en.wikipedia.org/wiki/McPherson,_Kansas	</v>
      <v xml:space="preserve">https://creativecommons.org/licenses/by/3.0	</v>
    </spb>
    <spb s="0">
      <v xml:space="preserve">Wikipedia	</v>
      <v xml:space="preserve">CC-BY-SA	</v>
      <v xml:space="preserve">http://en.wikipedia.org/wiki/McPherson_County,_Kansas	</v>
      <v xml:space="preserve">http://creativecommons.org/licenses/by-sa/3.0/	</v>
    </spb>
    <spb s="0">
      <v xml:space="preserve">Wikipedia	US Census	</v>
      <v xml:space="preserve">CC-BY-SA		</v>
      <v xml:space="preserve">http://en.wikipedia.org/wiki/McPherson_County,_Kansas	http://www2.census.gov/programs-surveys/popest/datasets/2010-2018/cities/totals/sub-est2018_all.csv	</v>
      <v xml:space="preserve">http://creativecommons.org/licenses/by-sa/3.0/		</v>
    </spb>
    <spb s="14">
      <v>547</v>
      <v>548</v>
      <v>2</v>
      <v>548</v>
      <v>547</v>
      <v>548</v>
      <v>548</v>
      <v>548</v>
    </spb>
    <spb s="0">
      <v xml:space="preserve">Wikipedia	</v>
      <v xml:space="preserve">CC BY 3.0	</v>
      <v xml:space="preserve">http://en.wikipedia.org/wiki/McPherson_County,_Kansas	</v>
      <v xml:space="preserve">https://creativecommons.org/licenses/by/3.0	</v>
    </spb>
    <spb s="0">
      <v xml:space="preserve">Worldpostalcode	City-data	Unitedstateszipcodes	</v>
      <v xml:space="preserve">			</v>
      <v xml:space="preserve">https://worldpostalcode.com/united-states/kansas/mcpherson	https://www.city-data.com/zips/67460.html	https://www.unitedstateszipcodes.org/67460/	</v>
      <v xml:space="preserve">			</v>
    </spb>
    <spb s="19">
      <v>551</v>
      <v>551</v>
      <v>551</v>
      <v>551</v>
    </spb>
    <spb s="0">
      <v xml:space="preserve">Wikipedia	</v>
      <v xml:space="preserve">CC-BY-SA	</v>
      <v xml:space="preserve">http://en.wikipedia.org/wiki/Catlettsburg,_Kentucky	</v>
      <v xml:space="preserve">http://creativecommons.org/licenses/by-sa/3.0/	</v>
    </spb>
    <spb s="0">
      <v xml:space="preserve">Wikipedia	US Census	</v>
      <v xml:space="preserve">CC-BY-SA		</v>
      <v xml:space="preserve">http://en.wikipedia.org/wiki/Catlettsburg,_Kentucky	http://www2.census.gov/programs-surveys/popest/datasets/2010-2018/cities/totals/sub-est2018_all.csv	</v>
      <v xml:space="preserve">http://creativecommons.org/licenses/by-sa/3.0/		</v>
    </spb>
    <spb s="16">
      <v>553</v>
      <v>554</v>
      <v>553</v>
      <v>553</v>
      <v>2</v>
      <v>554</v>
      <v>553</v>
      <v>554</v>
      <v>554</v>
      <v>554</v>
    </spb>
    <spb s="2">
      <v>9</v>
      <v>Name</v>
    </spb>
    <spb s="23">
      <v>1</v>
      <v>6</v>
      <v>3</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https://www.sec.gov/cgi-bin/browse-edgar?action=getcompany&amp;CIK=0001840085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9">
      <v>558</v>
      <v>559</v>
      <v>15</v>
      <v>2</v>
      <v>559</v>
      <v>558</v>
      <v>558</v>
      <v>15</v>
      <v>559</v>
      <v>15</v>
      <v>560</v>
      <v>560</v>
      <v>15</v>
      <v>15</v>
      <v>15</v>
      <v>15</v>
      <v>560</v>
      <v>15</v>
      <v>15</v>
      <v>15</v>
      <v>15</v>
      <v>15</v>
      <v>15</v>
      <v>15</v>
      <v>15</v>
      <v>15</v>
      <v>560</v>
      <v>15</v>
      <v>15</v>
      <v>15</v>
      <v>15</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http://en.wikipedia.org/wiki/Boyd_County,_Kentucky	</v>
      <v xml:space="preserve">http://creativecommons.org/licenses/by-sa/3.0/	</v>
    </spb>
    <spb s="0">
      <v xml:space="preserve">Wikipedia	US Census	US Census	</v>
      <v xml:space="preserve">CC-BY-SA			</v>
      <v xml:space="preserve">http://en.wikipedia.org/wiki/Boyd_County,_Kentucky	http://www2.census.gov/programs-surveys/popest/datasets/2010-2018/cities/totals/sub-est2018_all.csv	http://www.census.gov/quickfacts/table/WTN220212/21019	</v>
      <v xml:space="preserve">http://creativecommons.org/licenses/by-sa/3.0/			</v>
    </spb>
    <spb s="20">
      <v>563</v>
      <v>564</v>
      <v>2</v>
      <v>564</v>
      <v>563</v>
      <v>564</v>
      <v>564</v>
    </spb>
    <spb s="2">
      <v>10</v>
      <v>Name</v>
    </spb>
    <spb s="0">
      <v xml:space="preserve">Wikipedia	</v>
      <v xml:space="preserve">CC-BY-SA	</v>
      <v xml:space="preserve">http://en.wikipedia.org/wiki/Louisville,_Kentucky	</v>
      <v xml:space="preserve">http://creativecommons.org/licenses/by-sa/3.0/	</v>
    </spb>
    <spb s="0">
      <v xml:space="preserve">Wikipedia	Wikipedia	Sec	</v>
      <v xml:space="preserve">CC-BY-SA	CC-BY-SA		</v>
      <v xml:space="preserve">http://en.wikipedia.org/wiki/Louisville,_Kentucky	https://en.wikipedia.org/wiki/Louisville,_Kentucky	https://www.sec.gov/cgi-bin/browse-edgar?action=getcompany&amp;CIK=0001823393	</v>
      <v xml:space="preserve">http://creativecommons.org/licenses/by-sa/3.0/	http://creativecommons.org/licenses/by-sa/3.0/		</v>
    </spb>
    <spb s="0">
      <v xml:space="preserve">Wikipedia	Wikipedia	</v>
      <v xml:space="preserve">CC-BY-SA	CC-BY-SA	</v>
      <v xml:space="preserve">http://en.wikipedia.org/wiki/Louisville,_Kentucky	http://es.wikipedia.org/wiki/Louisville	</v>
      <v xml:space="preserve">http://creativecommons.org/licenses/by-sa/3.0/	http://creativecommons.org/licenses/by-sa/3.0/	</v>
    </spb>
    <spb s="16">
      <v>567</v>
      <v>568</v>
      <v>567</v>
      <v>567</v>
      <v>567</v>
      <v>568</v>
      <v>567</v>
      <v>568</v>
      <v>568</v>
      <v>569</v>
    </spb>
    <spb s="0">
      <v xml:space="preserve">Wikipedia	</v>
      <v xml:space="preserve">CC BY 2.0	</v>
      <v xml:space="preserve">http://de.wikipedia.org/wiki/Louisville_(Kentucky)	</v>
      <v xml:space="preserve">https://creativecommons.org/licenses/by/2.0	</v>
    </spb>
    <spb s="0">
      <v xml:space="preserve">Unitedstateszipcodes	</v>
      <v xml:space="preserve">	</v>
      <v xml:space="preserve">https://www.unitedstateszipcodes.org/41129/	</v>
      <v xml:space="preserve">	</v>
    </spb>
    <spb s="19">
      <v>572</v>
      <v>572</v>
      <v>572</v>
      <v>572</v>
    </spb>
    <spb s="0">
      <v xml:space="preserve">Wikipedia	</v>
      <v xml:space="preserve">CC-BY-SA	</v>
      <v xml:space="preserve">http://en.wikipedia.org/wiki/Reserve,_Louisiana	</v>
      <v xml:space="preserve">http://creativecommons.org/licenses/by-sa/3.0/	</v>
    </spb>
    <spb s="16">
      <v>574</v>
      <v>574</v>
      <v>574</v>
      <v>574</v>
      <v>574</v>
      <v>574</v>
      <v>574</v>
      <v>574</v>
      <v>574</v>
      <v>574</v>
    </spb>
    <spb s="2">
      <v>11</v>
      <v>Name</v>
    </spb>
    <spb s="7">
      <v>square km</v>
      <v>2000</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https://www.sec.gov/cgi-bin/browse-edgar?action=getcompany&amp;CIK=0001834985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https://www.sec.gov/cgi-bin/browse-edgar?action=getcompany&amp;CIK=0001834985	</v>
      <v xml:space="preserve">http://creativecommons.org/licenses/by-sa/3.0/				</v>
    </spb>
    <spb s="9">
      <v>578</v>
      <v>579</v>
      <v>15</v>
      <v>2</v>
      <v>579</v>
      <v>578</v>
      <v>578</v>
      <v>15</v>
      <v>579</v>
      <v>15</v>
      <v>580</v>
      <v>581</v>
      <v>15</v>
      <v>15</v>
      <v>15</v>
      <v>15</v>
      <v>580</v>
      <v>15</v>
      <v>15</v>
      <v>15</v>
      <v>15</v>
      <v>15</v>
      <v>15</v>
      <v>15</v>
      <v>15</v>
      <v>15</v>
      <v>580</v>
      <v>15</v>
      <v>15</v>
      <v>15</v>
      <v>15</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http://en.wikipedia.org/wiki/St._John_the_Baptist_Parish,_Louisiana	</v>
      <v xml:space="preserve">http://creativecommons.org/licenses/by-sa/3.0/	</v>
    </spb>
    <spb s="0">
      <v xml:space="preserve">Wikipedia	US Census	</v>
      <v xml:space="preserve">CC-BY-SA		</v>
      <v xml:space="preserve">http://en.wikipedia.org/wiki/St._John_the_Baptist_Parish,_Louisiana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http://en.wikipedia.org/wiki/St._John_the_Baptist_Parish,_Louisiana	http://www2.census.gov/programs-surveys/popest/datasets/2010-2018/cities/totals/sub-est2018_all.csv	http://www.census.gov/quickfacts/table/PST120214/22095	</v>
      <v xml:space="preserve">http://creativecommons.org/licenses/by-sa/3.0/			</v>
    </spb>
    <spb s="20">
      <v>584</v>
      <v>585</v>
      <v>2</v>
      <v>585</v>
      <v>584</v>
      <v>586</v>
      <v>586</v>
    </spb>
    <spb s="0">
      <v xml:space="preserve">Wikipedia	</v>
      <v xml:space="preserve">CC BY-SA 3.0	</v>
      <v xml:space="preserve">http://en.wikipedia.org/wiki/St._John_the_Baptist_Parish,_Louisiana	</v>
      <v xml:space="preserve">https://creativecommons.org/licenses/by-sa/3.0	</v>
    </spb>
    <spb s="0">
      <v xml:space="preserve">Wikipedia	</v>
      <v xml:space="preserve">CC-BY-SA	</v>
      <v xml:space="preserve">http://en.wikipedia.org/wiki/Baton_Rouge,_Louisiana	</v>
      <v xml:space="preserve">http://creativecommons.org/licenses/by-sa/3.0/	</v>
    </spb>
    <spb s="0">
      <v xml:space="preserve">Wikipedia	US Census	Sec	Walkscore	</v>
      <v xml:space="preserve">CC-BY-SA				</v>
      <v xml:space="preserve">http://en.wikipedia.org/wiki/Baton_Rouge,_Louisiana	http://www2.census.gov/programs-surveys/popest/datasets/2010-2018/cities/totals/sub-est2018_all.csv	https://www.sec.gov/cgi-bin/browse-edgar?action=getcompany&amp;CIK=0001803930	https://www.walkscore.com/LA/Baton_Rouge	</v>
      <v xml:space="preserve">http://creativecommons.org/licenses/by-sa/3.0/				</v>
    </spb>
    <spb s="0">
      <v xml:space="preserve">Wikipedia	US Census	Wikipedia	Sec	Walkscore	</v>
      <v xml:space="preserve">CC-BY-SA		CC-BY-SA			</v>
      <v xml:space="preserve">http://en.wikipedia.org/wiki/Baton_Rouge,_Louisiana	http://www2.census.gov/programs-surveys/popest/datasets/2010-2018/cities/totals/sub-est2018_all.csv	https://en.wikipedia.org/wiki/Baton_Rouge,_Louisiana	https://www.sec.gov/cgi-bin/browse-edgar?action=getcompany&amp;CIK=0001803930	https://www.walkscore.com/LA/Baton_Rouge	</v>
      <v xml:space="preserve">http://creativecommons.org/licenses/by-sa/3.0/		http://creativecommons.org/licenses/by-sa/3.0/			</v>
    </spb>
    <spb s="0">
      <v xml:space="preserve">Wikipedia	US Census	</v>
      <v xml:space="preserve">CC-BY-SA		</v>
      <v xml:space="preserve">http://en.wikipedia.org/wiki/Baton_Rouge,_Louisiana	http://www2.census.gov/programs-surveys/popest/datasets/2010-2018/cities/totals/sub-est2018_all.csv	</v>
      <v xml:space="preserve">http://creativecommons.org/licenses/by-sa/3.0/		</v>
    </spb>
    <spb s="1">
      <v>589</v>
      <v>590</v>
      <v>2</v>
      <v>590</v>
      <v>589</v>
      <v>591</v>
      <v>591</v>
      <v>592</v>
    </spb>
    <spb s="0">
      <v xml:space="preserve">Wikipedia	</v>
      <v xml:space="preserve">CC BY-SA 3.0	</v>
      <v xml:space="preserve">http://ko.wikipedia.org/wiki/배턴루지	</v>
      <v xml:space="preserve">https://creativecommons.org/licenses/by-sa/3.0	</v>
    </spb>
    <spb s="0">
      <v xml:space="preserve">Wikipedia	</v>
      <v xml:space="preserve">CC-BY-SA	</v>
      <v xml:space="preserve">http://en.wikipedia.org/wiki/New_Orleans	</v>
      <v xml:space="preserve">http://creativecommons.org/licenses/by-sa/3.0/	</v>
    </spb>
    <spb s="0">
      <v xml:space="preserve">Wikipedia	US Census	Sec	Walkscore	</v>
      <v xml:space="preserve">CC-BY-SA				</v>
      <v xml:space="preserve">http://en.wikipedia.org/wiki/New_Orleans	http://www2.census.gov/programs-surveys/popest/datasets/2010-2018/cities/totals/sub-est2018_all.csv	https://www.sec.gov/cgi-bin/browse-edgar?action=getcompany&amp;CIK=0001802278	https://www.walkscore.com/LA/New_Orleans	</v>
      <v xml:space="preserve">http://creativecommons.org/licenses/by-sa/3.0/				</v>
    </spb>
    <spb s="0">
      <v xml:space="preserve">Wikipedia	US Census	Wikipedia	Sec	Walkscore	</v>
      <v xml:space="preserve">CC-BY-SA		CC-BY-SA			</v>
      <v xml:space="preserve">http://en.wikipedia.org/wiki/New_Orleans	http://www2.census.gov/programs-surveys/popest/datasets/2010-2018/cities/totals/sub-est2018_all.csv	https://en.wikipedia.org/wiki/New_Orleans	https://www.sec.gov/cgi-bin/browse-edgar?action=getcompany&amp;CIK=0001802278	https://www.walkscore.com/LA/New_Orleans	</v>
      <v xml:space="preserve">http://creativecommons.org/licenses/by-sa/3.0/		http://creativecommons.org/licenses/by-sa/3.0/			</v>
    </spb>
    <spb s="20">
      <v>595</v>
      <v>596</v>
      <v>2</v>
      <v>596</v>
      <v>595</v>
      <v>597</v>
      <v>597</v>
    </spb>
    <spb s="0">
      <v xml:space="preserve">Wikipedia	</v>
      <v xml:space="preserve">CC BY-SA 4.0	</v>
      <v xml:space="preserve">http://en.wikipedia.org/wiki/New_Orleans	</v>
      <v xml:space="preserve">https://creativecommons.org/licenses/by-sa/4.0	</v>
    </spb>
    <spb s="0">
      <v xml:space="preserve">Wikipedia	</v>
      <v xml:space="preserve">CC-BY-SA	</v>
      <v xml:space="preserve">http://en.wikipedia.org/wiki/East_Baton_Rouge_Parish,_Louisiana	</v>
      <v xml:space="preserve">http://creativecommons.org/licenses/by-sa/3.0/	</v>
    </spb>
    <spb s="0">
      <v xml:space="preserve">Wikipedia	US Census	</v>
      <v xml:space="preserve">CC-BY-SA		</v>
      <v xml:space="preserve">http://en.wikipedia.org/wiki/East_Baton_Rouge_Parish,_Louisiana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http://en.wikipedia.org/wiki/East_Baton_Rouge_Parish,_Louisiana	http://www2.census.gov/programs-surveys/popest/datasets/2010-2018/cities/totals/sub-est2018_all.csv	http://www.census.gov/quickfacts/table/RHI805210/22033	</v>
      <v xml:space="preserve">http://creativecommons.org/licenses/by-sa/3.0/			</v>
    </spb>
    <spb s="14">
      <v>600</v>
      <v>601</v>
      <v>2</v>
      <v>601</v>
      <v>600</v>
      <v>602</v>
      <v>602</v>
      <v>602</v>
    </spb>
    <spb s="0">
      <v xml:space="preserve">Worldpostalcode	City-data	Unitedstateszipcodes	</v>
      <v xml:space="preserve">			</v>
      <v xml:space="preserve">https://worldpostalcode.com/united-states/louisiana/baton-rouge	https://www.city-data.com/zips/70805.html	https://www.unitedstateszipcodes.org/70805/	</v>
      <v xml:space="preserve">			</v>
    </spb>
    <spb s="19">
      <v>604</v>
      <v>604</v>
      <v>604</v>
      <v>604</v>
    </spb>
    <spb s="0">
      <v xml:space="preserve">Wikipedia	</v>
      <v xml:space="preserve">CC-BY-SA	</v>
      <v xml:space="preserve">http://en.wikipedia.org/wiki/Westlake,_Louisiana	</v>
      <v xml:space="preserve">http://creativecommons.org/licenses/by-sa/3.0/	</v>
    </spb>
    <spb s="0">
      <v xml:space="preserve">Wikipedia	US Census	</v>
      <v xml:space="preserve">CC-BY-SA		</v>
      <v xml:space="preserve">http://en.wikipedia.org/wiki/Westlake,_Louisiana	http://www2.census.gov/programs-surveys/popest/datasets/2010-2018/cities/totals/sub-est2018_all.csv	</v>
      <v xml:space="preserve">http://creativecommons.org/licenses/by-sa/3.0/		</v>
    </spb>
    <spb s="1">
      <v>606</v>
      <v>606</v>
      <v>2</v>
      <v>606</v>
      <v>606</v>
      <v>607</v>
      <v>607</v>
      <v>607</v>
    </spb>
    <spb s="0">
      <v xml:space="preserve">Wikipedia	</v>
      <v xml:space="preserve">CC BY-SA 4.0	</v>
      <v xml:space="preserve">http://en.wikipedia.org/wiki/Westlake,_Louisiana	</v>
      <v xml:space="preserve">https://creativecommons.org/licenses/by-sa/4.0	</v>
    </spb>
    <spb s="0">
      <v xml:space="preserve">Wikipedia	</v>
      <v xml:space="preserve">CC-BY-SA	</v>
      <v xml:space="preserve">http://en.wikipedia.org/wiki/Calcasieu_Parish,_Louisiana	</v>
      <v xml:space="preserve">http://creativecommons.org/licenses/by-sa/3.0/	</v>
    </spb>
    <spb s="0">
      <v xml:space="preserve">Wikipedia	US Census	</v>
      <v xml:space="preserve">CC-BY-SA		</v>
      <v xml:space="preserve">http://en.wikipedia.org/wiki/Calcasieu_Parish,_Louisiana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http://en.wikipedia.org/wiki/Calcasieu_Parish,_Louisiana	http://www2.census.gov/programs-surveys/popest/datasets/2010-2018/cities/totals/sub-est2018_all.csv	http://www.census.gov/quickfacts/table/SBO001207/22019	</v>
      <v xml:space="preserve">http://creativecommons.org/licenses/by-sa/3.0/			</v>
    </spb>
    <spb s="14">
      <v>610</v>
      <v>611</v>
      <v>2</v>
      <v>611</v>
      <v>610</v>
      <v>612</v>
      <v>612</v>
      <v>612</v>
    </spb>
    <spb s="0">
      <v xml:space="preserve">Wikipedia	</v>
      <v xml:space="preserve">CC BY-SA 4.0	</v>
      <v xml:space="preserve">http://en.wikipedia.org/wiki/Calcasieu_Parish,_Louisiana	</v>
      <v xml:space="preserve">https://creativecommons.org/licenses/by-sa/4.0	</v>
    </spb>
    <spb s="0">
      <v xml:space="preserve">Wikipedia	</v>
      <v xml:space="preserve">CC-BY-SA	</v>
      <v xml:space="preserve">http://en.wikipedia.org/wiki/Lake_Charles,_Louisiana	</v>
      <v xml:space="preserve">http://creativecommons.org/licenses/by-sa/3.0/	</v>
    </spb>
    <spb s="0">
      <v xml:space="preserve">Wikipedia	US Census	US Census	Facebook	Sec	Walkscore	</v>
      <v xml:space="preserve">CC-BY-SA						</v>
      <v xml:space="preserve">http://en.wikipedia.org/wiki/Lake_Charles,_Louisiana	http://www2.census.gov/programs-surveys/popest/datasets/2010-2018/cities/totals/sub-est2018_all.csv	http://www.census.gov/quickfacts/table/PST120214/2241155	https://www.facebook.com/LakeCharlesLouisiana	https://www.sec.gov/cgi-bin/browse-edgar?action=getcompany&amp;CIK=0001653247	https://www.walkscore.com/LA/Lake_Charles	</v>
      <v xml:space="preserve">http://creativecommons.org/licenses/by-sa/3.0/						</v>
    </spb>
    <spb s="0">
      <v xml:space="preserve">Wikipedia	Wikipedia	</v>
      <v xml:space="preserve">CC-BY-SA	CC-BY-SA	</v>
      <v xml:space="preserve">http://en.wikipedia.org/wiki/Lake_Charles,_Louisiana	http://it.wikipedia.org/wiki/Lake_Charles	</v>
      <v xml:space="preserve">http://creativecommons.org/licenses/by-sa/3.0/	http://creativecommons.org/licenses/by-sa/3.0/	</v>
    </spb>
    <spb s="0">
      <v xml:space="preserve">Wikipedia	US Census	Wikipedia	US Census	Facebook	Sec	Walkscore	</v>
      <v xml:space="preserve">CC-BY-SA		CC-BY-SA					</v>
      <v xml:space="preserve">http://en.wikipedia.org/wiki/Lake_Charles,_Louisiana	http://www2.census.gov/programs-surveys/popest/datasets/2010-2018/cities/totals/sub-est2018_all.csv	https://en.wikipedia.org/wiki/Lake_Charles,_Louisiana	http://www.census.gov/quickfacts/table/PST120214/2241155	https://www.facebook.com/LakeCharlesLouisiana	https://www.sec.gov/cgi-bin/browse-edgar?action=getcompany&amp;CIK=0001653247	https://www.walkscore.com/LA/Lake_Charles	</v>
      <v xml:space="preserve">http://creativecommons.org/licenses/by-sa/3.0/		http://creativecommons.org/licenses/by-sa/3.0/					</v>
    </spb>
    <spb s="0">
      <v xml:space="preserve">Wikipedia	US Census	</v>
      <v xml:space="preserve">CC-BY-SA		</v>
      <v xml:space="preserve">http://en.wikipedia.org/wiki/Lake_Charles,_Louisiana	http://www2.census.gov/programs-surveys/popest/datasets/2010-2018/cities/totals/sub-est2018_all.csv	</v>
      <v xml:space="preserve">http://creativecommons.org/licenses/by-sa/3.0/		</v>
    </spb>
    <spb s="16">
      <v>615</v>
      <v>616</v>
      <v>617</v>
      <v>617</v>
      <v>2</v>
      <v>616</v>
      <v>615</v>
      <v>618</v>
      <v>618</v>
      <v>619</v>
    </spb>
    <spb s="0">
      <v xml:space="preserve">Wikipedia	</v>
      <v xml:space="preserve">CC-BY-SA-3.0	</v>
      <v xml:space="preserve">http://zh.wikipedia.org/wiki/莱克查尔斯_(路易斯安那州)	</v>
      <v xml:space="preserve">http://creativecommons.org/licenses/by-sa/3.0/	</v>
    </spb>
    <spb s="0">
      <v xml:space="preserve">Wikipedia	</v>
      <v xml:space="preserve">CC-BY-SA	</v>
      <v xml:space="preserve">http://en.wikipedia.org/wiki/Belle_Chasse,_Louisiana	</v>
      <v xml:space="preserve">http://creativecommons.org/licenses/by-sa/3.0/	</v>
    </spb>
    <spb s="16">
      <v>622</v>
      <v>622</v>
      <v>622</v>
      <v>622</v>
      <v>622</v>
      <v>622</v>
      <v>622</v>
      <v>622</v>
      <v>622</v>
      <v>622</v>
    </spb>
    <spb s="0">
      <v xml:space="preserve">Wikipedia	</v>
      <v xml:space="preserve">CC BY-SA 3.0	</v>
      <v xml:space="preserve">http://en.wikipedia.org/wiki/Belle_Chasse,_Louisiana	</v>
      <v xml:space="preserve">https://creativecommons.org/licenses/by-sa/3.0	</v>
    </spb>
    <spb s="0">
      <v xml:space="preserve">Wikipedia	</v>
      <v xml:space="preserve">CC-BY-SA	</v>
      <v xml:space="preserve">http://en.wikipedia.org/wiki/Plaquemines_Parish,_Louisiana	</v>
      <v xml:space="preserve">http://creativecommons.org/licenses/by-sa/3.0/	</v>
    </spb>
    <spb s="0">
      <v xml:space="preserve">Wikipedia	US Census	</v>
      <v xml:space="preserve">CC-BY-SA		</v>
      <v xml:space="preserve">http://en.wikipedia.org/wiki/Plaquemines_Parish,_Louisiana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http://en.wikipedia.org/wiki/Plaquemines_Parish,_Louisiana	http://www2.census.gov/programs-surveys/popest/datasets/2010-2018/cities/totals/sub-est2018_all.csv	http://www.census.gov/quickfacts/table/RHI125214/22075	</v>
      <v xml:space="preserve">http://creativecommons.org/licenses/by-sa/3.0/			</v>
    </spb>
    <spb s="20">
      <v>625</v>
      <v>626</v>
      <v>2</v>
      <v>626</v>
      <v>625</v>
      <v>627</v>
      <v>627</v>
    </spb>
    <spb s="0">
      <v xml:space="preserve">Wikipedia	</v>
      <v xml:space="preserve">CC BY 2.0	</v>
      <v xml:space="preserve">http://en.wikipedia.org/wiki/Plaquemines_Parish,_Louisiana	</v>
      <v xml:space="preserve">https://creativecommons.org/licenses/by/2.0	</v>
    </spb>
    <spb s="0">
      <v xml:space="preserve">Wikipedia	</v>
      <v xml:space="preserve">CC-BY-SA	</v>
      <v xml:space="preserve">http://en.wikipedia.org/wiki/Norco,_Louisiana	</v>
      <v xml:space="preserve">http://creativecommons.org/licenses/by-sa/3.0/	</v>
    </spb>
    <spb s="16">
      <v>630</v>
      <v>630</v>
      <v>630</v>
      <v>630</v>
      <v>630</v>
      <v>630</v>
      <v>630</v>
      <v>630</v>
      <v>630</v>
      <v>630</v>
    </spb>
    <spb s="0">
      <v xml:space="preserve">Wikipedia	</v>
      <v xml:space="preserve">CC-BY-SA	</v>
      <v xml:space="preserve">http://en.wikipedia.org/wiki/St._Charles_Parish,_Louisiana	</v>
      <v xml:space="preserve">http://creativecommons.org/licenses/by-sa/3.0/	</v>
    </spb>
    <spb s="0">
      <v xml:space="preserve">Wikipedia	US Census	</v>
      <v xml:space="preserve">CC-BY-SA		</v>
      <v xml:space="preserve">http://en.wikipedia.org/wiki/St._Charles_Parish,_Louisiana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http://en.wikipedia.org/wiki/St._Charles_Parish,_Louisiana	http://www2.census.gov/programs-surveys/popest/datasets/2010-2018/cities/totals/sub-est2018_all.csv	http://www.census.gov/quickfacts/table/RHI225213/22089	</v>
      <v xml:space="preserve">http://creativecommons.org/licenses/by-sa/3.0/			</v>
    </spb>
    <spb s="20">
      <v>632</v>
      <v>633</v>
      <v>2</v>
      <v>633</v>
      <v>632</v>
      <v>634</v>
      <v>634</v>
    </spb>
    <spb s="0">
      <v xml:space="preserve">Wikipedia	</v>
      <v xml:space="preserve">Public domain	</v>
      <v xml:space="preserve">http://en.wikipedia.org/wiki/St._Charles_Parish,_Louisiana	</v>
      <v xml:space="preserve">http://en.wikipedia.org/wiki/Public_domain	</v>
    </spb>
    <spb s="0">
      <v xml:space="preserve">Wikipedia	</v>
      <v xml:space="preserve">CC-BY-SA	</v>
      <v xml:space="preserve">http://en.wikipedia.org/wiki/Destrehan,_Louisiana	</v>
      <v xml:space="preserve">http://creativecommons.org/licenses/by-sa/3.0/	</v>
    </spb>
    <spb s="16">
      <v>637</v>
      <v>637</v>
      <v>637</v>
      <v>637</v>
      <v>637</v>
      <v>637</v>
      <v>637</v>
      <v>637</v>
      <v>637</v>
      <v>637</v>
    </spb>
    <spb s="0">
      <v xml:space="preserve">Wikipedia	</v>
      <v xml:space="preserve">CC BY-SA 4.0	</v>
      <v xml:space="preserve">http://en.wikipedia.org/wiki/Destrehan,_Louisiana	</v>
      <v xml:space="preserve">https://creativecommons.org/licenses/by-sa/4.0	</v>
    </spb>
    <spb s="0">
      <v xml:space="preserve">Wikipedia	</v>
      <v xml:space="preserve">CC-BY-SA	</v>
      <v xml:space="preserve">http://en.wikipedia.org/wiki/Convent,_Louisiana	</v>
      <v xml:space="preserve">http://creativecommons.org/licenses/by-sa/3.0/	</v>
    </spb>
    <spb s="16">
      <v>640</v>
      <v>640</v>
      <v>640</v>
      <v>640</v>
      <v>640</v>
      <v>640</v>
      <v>640</v>
      <v>640</v>
      <v>640</v>
      <v>640</v>
    </spb>
    <spb s="0">
      <v xml:space="preserve">Wikipedia	</v>
      <v xml:space="preserve">CC BY 2.0	</v>
      <v xml:space="preserve">http://sv.wikipedia.org/wiki/Convent,_Louisiana	</v>
      <v xml:space="preserve">https://creativecommons.org/licenses/by/2.0	</v>
    </spb>
    <spb s="0">
      <v xml:space="preserve">Wikipedia	</v>
      <v xml:space="preserve">CC-BY-SA	</v>
      <v xml:space="preserve">http://en.wikipedia.org/wiki/St._James_Parish,_Louisiana	</v>
      <v xml:space="preserve">http://creativecommons.org/licenses/by-sa/3.0/	</v>
    </spb>
    <spb s="0">
      <v xml:space="preserve">Wikipedia	US Census	US Census	</v>
      <v xml:space="preserve">CC-BY-SA			</v>
      <v xml:space="preserve">http://en.wikipedia.org/wiki/St._James_Parish,_Louisiana	http://www2.census.gov/programs-surveys/popest/datasets/2010-2018/cities/totals/sub-est2018_all.csv	http://www.census.gov/quickfacts/table/RHI805210/22093	</v>
      <v xml:space="preserve">http://creativecommons.org/licenses/by-sa/3.0/			</v>
    </spb>
    <spb s="20">
      <v>643</v>
      <v>644</v>
      <v>2</v>
      <v>644</v>
      <v>643</v>
      <v>644</v>
      <v>644</v>
    </spb>
    <spb s="0">
      <v xml:space="preserve">Wikipedia	</v>
      <v xml:space="preserve">CC BY-SA 2.0	</v>
      <v xml:space="preserve">http://en.wikipedia.org/wiki/St._James_Parish,_Louisiana	</v>
      <v xml:space="preserve">https://creativecommons.org/licenses/by-sa/2.0	</v>
    </spb>
    <spb s="0">
      <v xml:space="preserve">Worldpostalcode	City-data	</v>
      <v xml:space="preserve">		</v>
      <v xml:space="preserve">https://worldpostalcode.com/united-states/louisiana/st-james	https://www.city-data.com/zips/70723.html	</v>
      <v xml:space="preserve">		</v>
    </spb>
    <spb s="0">
      <v xml:space="preserve">City-data	</v>
      <v xml:space="preserve">	</v>
      <v xml:space="preserve">https://www.city-data.com/zips/70723.html	</v>
      <v xml:space="preserve">	</v>
    </spb>
    <spb s="17">
      <v>647</v>
      <v>647</v>
      <v>647</v>
      <v>647</v>
      <v>648</v>
    </spb>
    <spb s="0">
      <v xml:space="preserve">Wikipedia	</v>
      <v xml:space="preserve">CC-BY-SA	</v>
      <v xml:space="preserve">http://en.wikipedia.org/wiki/Chalmette,_Louisiana	</v>
      <v xml:space="preserve">http://creativecommons.org/licenses/by-sa/3.0/	</v>
    </spb>
    <spb s="16">
      <v>650</v>
      <v>650</v>
      <v>650</v>
      <v>650</v>
      <v>650</v>
      <v>650</v>
      <v>650</v>
      <v>650</v>
      <v>650</v>
      <v>650</v>
    </spb>
    <spb s="7">
      <v>square km</v>
      <v>2011</v>
    </spb>
    <spb s="0">
      <v xml:space="preserve">Wikipedia	</v>
      <v xml:space="preserve">CC BY-SA 4.0	</v>
      <v xml:space="preserve">http://sv.wikipedia.org/wiki/Chalmette	</v>
      <v xml:space="preserve">https://creativecommons.org/licenses/by-sa/4.0	</v>
    </spb>
    <spb s="0">
      <v xml:space="preserve">Wikipedia	</v>
      <v xml:space="preserve">CC-BY-SA	</v>
      <v xml:space="preserve">http://en.wikipedia.org/wiki/St._Bernard_Parish,_Louisiana	</v>
      <v xml:space="preserve">http://creativecommons.org/licenses/by-sa/3.0/	</v>
    </spb>
    <spb s="0">
      <v xml:space="preserve">Wikipedia	US Census	Facebook	</v>
      <v xml:space="preserve">CC-BY-SA			</v>
      <v xml:space="preserve">http://en.wikipedia.org/wiki/St._Bernard_Parish,_Louisiana	http://www2.census.gov/programs-surveys/popest/datasets/2010-2018/cities/totals/sub-est2018_all.csv	https://www.facebook.com/St-Bernard-Parish-99811044399/	</v>
      <v xml:space="preserve">http://creativecommons.org/licenses/by-sa/3.0/			</v>
    </spb>
    <spb s="0">
      <v xml:space="preserve">Wikipedia	Facebook	</v>
      <v xml:space="preserve">CC-BY-SA		</v>
      <v xml:space="preserve">http://en.wikipedia.org/wiki/St._Bernard_Parish,_Louisiana	https://www.facebook.com/St-Bernard-Parish-99811044399/	</v>
      <v xml:space="preserve">http://creativecommons.org/licenses/by-sa/3.0/		</v>
    </spb>
    <spb s="14">
      <v>654</v>
      <v>655</v>
      <v>2</v>
      <v>655</v>
      <v>654</v>
      <v>656</v>
      <v>655</v>
      <v>655</v>
    </spb>
    <spb s="0">
      <v xml:space="preserve">Wikipedia	</v>
      <v xml:space="preserve">CC BY 2.5	</v>
      <v xml:space="preserve">http://en.wikipedia.org/wiki/St._Bernard_Parish,_Louisiana	</v>
      <v xml:space="preserve">https://creativecommons.org/licenses/by/2.5	</v>
    </spb>
    <spb s="0">
      <v xml:space="preserve">Worldpostalcode	City-data	Unitedstateszipcodes	</v>
      <v xml:space="preserve">			</v>
      <v xml:space="preserve">https://worldpostalcode.com/united-states/louisiana/calcasieu	https://www.city-data.com/zips/70605.html	https://www.unitedstateszipcodes.org/70605/	</v>
      <v xml:space="preserve">			</v>
    </spb>
    <spb s="19">
      <v>659</v>
      <v>659</v>
      <v>659</v>
      <v>659</v>
    </spb>
    <spb s="0">
      <v xml:space="preserve">Wikipedia	</v>
      <v xml:space="preserve">CC-BY-SA	</v>
      <v xml:space="preserve">http://en.wikipedia.org/wiki/Krotz_Springs,_Louisiana	</v>
      <v xml:space="preserve">http://creativecommons.org/licenses/by-sa/3.0/	</v>
    </spb>
    <spb s="0">
      <v xml:space="preserve">Wikipedia	US Census	</v>
      <v xml:space="preserve">CC-BY-SA		</v>
      <v xml:space="preserve">http://en.wikipedia.org/wiki/Krotz_Springs,_Louisiana	http://www2.census.gov/programs-surveys/popest/datasets/2010-2018/cities/totals/sub-est2018_all.csv	</v>
      <v xml:space="preserve">http://creativecommons.org/licenses/by-sa/3.0/		</v>
    </spb>
    <spb s="16">
      <v>661</v>
      <v>662</v>
      <v>661</v>
      <v>661</v>
      <v>2</v>
      <v>662</v>
      <v>661</v>
      <v>662</v>
      <v>662</v>
      <v>662</v>
    </spb>
    <spb s="0">
      <v xml:space="preserve">Wikipedia	</v>
      <v xml:space="preserve">CC BY-SA 4.0	</v>
      <v xml:space="preserve">http://en.wikipedia.org/wiki/Krotz_Springs,_Louisiana	</v>
      <v xml:space="preserve">https://creativecommons.org/licenses/by-sa/4.0	</v>
    </spb>
    <spb s="0">
      <v xml:space="preserve">Wikipedia	</v>
      <v xml:space="preserve">CC-BY-SA	</v>
      <v xml:space="preserve">http://en.wikipedia.org/wiki/St._Landry_Parish,_Louisiana	</v>
      <v xml:space="preserve">http://creativecommons.org/licenses/by-sa/3.0/	</v>
    </spb>
    <spb s="0">
      <v xml:space="preserve">Wikipedia	US Census	</v>
      <v xml:space="preserve">CC-BY-SA		</v>
      <v xml:space="preserve">http://en.wikipedia.org/wiki/St._Landry_Parish,_Louisiana	http://www2.census.gov/programs-surveys/popest/datasets/2010-2018/cities/totals/sub-est2018_all.csv	</v>
      <v xml:space="preserve">http://creativecommons.org/licenses/by-sa/3.0/		</v>
    </spb>
    <spb s="14">
      <v>665</v>
      <v>666</v>
      <v>2</v>
      <v>666</v>
      <v>665</v>
      <v>666</v>
      <v>666</v>
      <v>666</v>
    </spb>
    <spb s="0">
      <v xml:space="preserve">Wikipedia	</v>
      <v xml:space="preserve">Public domain	</v>
      <v xml:space="preserve">http://en.wikipedia.org/wiki/St._Landry_Parish,_Louisiana	</v>
      <v xml:space="preserve">http://en.wikipedia.org/wiki/Public_domain	</v>
    </spb>
    <spb s="0">
      <v xml:space="preserve">Unitedstateszipcodes	</v>
      <v xml:space="preserve">	</v>
      <v xml:space="preserve">https://www.unitedstateszipcodes.org/70750/	</v>
      <v xml:space="preserve">	</v>
    </spb>
    <spb s="19">
      <v>669</v>
      <v>669</v>
      <v>669</v>
      <v>669</v>
    </spb>
    <spb s="0">
      <v xml:space="preserve">Wikipedia	</v>
      <v xml:space="preserve">CC-BY-SA	</v>
      <v xml:space="preserve">http://en.wikipedia.org/wiki/Port_Allen,_Louisiana	</v>
      <v xml:space="preserve">http://creativecommons.org/licenses/by-sa/3.0/	</v>
    </spb>
    <spb s="0">
      <v xml:space="preserve">Wikipedia	US Census	</v>
      <v xml:space="preserve">CC-BY-SA		</v>
      <v xml:space="preserve">http://en.wikipedia.org/wiki/Port_Allen,_Louisiana	http://www2.census.gov/programs-surveys/popest/datasets/2010-2018/cities/totals/sub-est2018_all.csv	</v>
      <v xml:space="preserve">http://creativecommons.org/licenses/by-sa/3.0/		</v>
    </spb>
    <spb s="16">
      <v>671</v>
      <v>672</v>
      <v>671</v>
      <v>671</v>
      <v>2</v>
      <v>672</v>
      <v>671</v>
      <v>672</v>
      <v>672</v>
      <v>672</v>
    </spb>
    <spb s="0">
      <v xml:space="preserve">Wikipedia	</v>
      <v xml:space="preserve">Public domain	</v>
      <v xml:space="preserve">http://es.wikipedia.org/wiki/Port_Allen_(Luisiana)	</v>
      <v xml:space="preserve">http://en.wikipedia.org/wiki/Public_domain	</v>
    </spb>
    <spb s="0">
      <v xml:space="preserve">Wikipedia	</v>
      <v xml:space="preserve">CC-BY-SA	</v>
      <v xml:space="preserve">http://en.wikipedia.org/wiki/West_Baton_Rouge_Parish,_Louisiana	</v>
      <v xml:space="preserve">http://creativecommons.org/licenses/by-sa/3.0/	</v>
    </spb>
    <spb s="0">
      <v xml:space="preserve">Wikipedia	US Census	</v>
      <v xml:space="preserve">CC-BY-SA		</v>
      <v xml:space="preserve">http://en.wikipedia.org/wiki/West_Baton_Rouge_Parish,_Louisiana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http://en.wikipedia.org/wiki/West_Baton_Rouge_Parish,_Louisiana	http://www2.census.gov/programs-surveys/popest/datasets/2010-2018/cities/totals/sub-est2018_all.csv	http://www.census.gov/quickfacts/table/RHI125214/22121	</v>
      <v xml:space="preserve">http://creativecommons.org/licenses/by-sa/3.0/			</v>
    </spb>
    <spb s="20">
      <v>675</v>
      <v>676</v>
      <v>2</v>
      <v>676</v>
      <v>675</v>
      <v>677</v>
      <v>677</v>
    </spb>
    <spb s="0">
      <v xml:space="preserve">Wikipedia	</v>
      <v xml:space="preserve">CC BY-SA 3.0	</v>
      <v xml:space="preserve">http://en.wikipedia.org/wiki/West_Baton_Rouge_Parish,_Louisiana	</v>
      <v xml:space="preserve">https://creativecommons.org/licenses/by-sa/3.0	</v>
    </spb>
    <spb s="0">
      <v xml:space="preserve">Worldpostalcode	Unitedstateszipcodes	</v>
      <v xml:space="preserve">		</v>
      <v xml:space="preserve">https://worldpostalcode.com/united-states/louisiana/west-baton-rouge	https://www.unitedstateszipcodes.org/70767/	</v>
      <v xml:space="preserve">		</v>
    </spb>
    <spb s="0">
      <v xml:space="preserve">Worldpostalcode	City-data	Unitedstateszipcodes	</v>
      <v xml:space="preserve">			</v>
      <v xml:space="preserve">https://worldpostalcode.com/united-states/louisiana/west-baton-rouge	https://www.city-data.com/zips/70767.html	https://www.unitedstateszipcodes.org/70767/	</v>
      <v xml:space="preserve">			</v>
    </spb>
    <spb s="19">
      <v>680</v>
      <v>681</v>
      <v>681</v>
      <v>681</v>
    </spb>
    <spb s="0">
      <v xml:space="preserve">Wikipedia	</v>
      <v xml:space="preserve">CC-BY-SA	</v>
      <v xml:space="preserve">http://en.wikipedia.org/wiki/Shreveport,_Louisiana	</v>
      <v xml:space="preserve">http://creativecommons.org/licenses/by-sa/3.0/	</v>
    </spb>
    <spb s="0">
      <v xml:space="preserve">Wikipedia	US Census	Sec	Walkscore	</v>
      <v xml:space="preserve">CC-BY-SA				</v>
      <v xml:space="preserve">http://en.wikipedia.org/wiki/Shreveport,_Louisiana	http://www2.census.gov/programs-surveys/popest/datasets/2010-2018/cities/totals/sub-est2018_all.csv	https://www.sec.gov/cgi-bin/browse-edgar?action=getcompany&amp;CIK=0001512553	https://www.walkscore.com/LA/Shreveport	</v>
      <v xml:space="preserve">http://creativecommons.org/licenses/by-sa/3.0/				</v>
    </spb>
    <spb s="0">
      <v xml:space="preserve">Wikipedia	US Census	Wikipedia	Sec	Walkscore	</v>
      <v xml:space="preserve">CC-BY-SA		CC-BY-SA			</v>
      <v xml:space="preserve">http://en.wikipedia.org/wiki/Shreveport,_Louisiana	http://www2.census.gov/programs-surveys/popest/datasets/2010-2018/cities/totals/sub-est2018_all.csv	https://en.wikipedia.org/wiki/Shreveport,_Louisiana	https://www.sec.gov/cgi-bin/browse-edgar?action=getcompany&amp;CIK=0001512553	https://www.walkscore.com/LA/Shreveport	</v>
      <v xml:space="preserve">http://creativecommons.org/licenses/by-sa/3.0/		http://creativecommons.org/licenses/by-sa/3.0/			</v>
    </spb>
    <spb s="0">
      <v xml:space="preserve">Wikipedia	US Census	</v>
      <v xml:space="preserve">CC-BY-SA		</v>
      <v xml:space="preserve">http://en.wikipedia.org/wiki/Shreveport,_Louisiana	http://www2.census.gov/programs-surveys/popest/datasets/2010-2018/cities/totals/sub-est2018_all.csv	</v>
      <v xml:space="preserve">http://creativecommons.org/licenses/by-sa/3.0/		</v>
    </spb>
    <spb s="16">
      <v>683</v>
      <v>684</v>
      <v>683</v>
      <v>683</v>
      <v>2</v>
      <v>684</v>
      <v>683</v>
      <v>685</v>
      <v>685</v>
      <v>686</v>
    </spb>
    <spb s="0">
      <v xml:space="preserve">Wikipedia	</v>
      <v xml:space="preserve">CC BY 2.0	</v>
      <v xml:space="preserve">http://ja.wikipedia.org/wiki/シュリーブポート_(ルイジアナ州)	</v>
      <v xml:space="preserve">https://creativecommons.org/licenses/by/2.0	</v>
    </spb>
    <spb s="0">
      <v xml:space="preserve">Wikipedia	</v>
      <v xml:space="preserve">CC-BY-SA	</v>
      <v xml:space="preserve">http://en.wikipedia.org/wiki/Caddo_Parish,_Louisiana	</v>
      <v xml:space="preserve">http://creativecommons.org/licenses/by-sa/3.0/	</v>
    </spb>
    <spb s="0">
      <v xml:space="preserve">Wikipedia	US Census	</v>
      <v xml:space="preserve">CC-BY-SA		</v>
      <v xml:space="preserve">http://en.wikipedia.org/wiki/Caddo_Parish,_Louisiana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http://en.wikipedia.org/wiki/Caddo_Parish,_Louisiana	http://www2.census.gov/programs-surveys/popest/datasets/2010-2018/cities/totals/sub-est2018_all.csv	http://www.census.gov/quickfacts/table/SEX255214/22017	</v>
      <v xml:space="preserve">http://creativecommons.org/licenses/by-sa/3.0/			</v>
    </spb>
    <spb s="14">
      <v>689</v>
      <v>690</v>
      <v>2</v>
      <v>690</v>
      <v>689</v>
      <v>691</v>
      <v>691</v>
      <v>691</v>
    </spb>
    <spb s="0">
      <v xml:space="preserve">Wikipedia	</v>
      <v xml:space="preserve">CC BY-SA 4.0	</v>
      <v xml:space="preserve">http://en.wikipedia.org/wiki/Caddo_Parish,_Louisiana	</v>
      <v xml:space="preserve">https://creativecommons.org/licenses/by-sa/4.0	</v>
    </spb>
    <spb s="0">
      <v xml:space="preserve">Worldpostalcode	City-data	Unitedstateszipcodes	</v>
      <v xml:space="preserve">			</v>
      <v xml:space="preserve">https://worldpostalcode.com/united-states/louisiana/shreveport	https://www.city-data.com/zips/71109.html	https://www.unitedstateszipcodes.org/71109/	</v>
      <v xml:space="preserve">			</v>
    </spb>
    <spb s="19">
      <v>694</v>
      <v>694</v>
      <v>694</v>
      <v>694</v>
    </spb>
    <spb s="0">
      <v xml:space="preserve">Wikipedia	</v>
      <v xml:space="preserve">CC-BY-SA	</v>
      <v xml:space="preserve">http://en.wikipedia.org/wiki/Cotton_Valley,_Louisiana	</v>
      <v xml:space="preserve">http://creativecommons.org/licenses/by-sa/3.0/	</v>
    </spb>
    <spb s="0">
      <v xml:space="preserve">Wikipedia	US Census	</v>
      <v xml:space="preserve">CC-BY-SA		</v>
      <v xml:space="preserve">http://en.wikipedia.org/wiki/Cotton_Valley,_Louisiana	http://www2.census.gov/programs-surveys/popest/datasets/2010-2018/cities/totals/sub-est2018_all.csv	</v>
      <v xml:space="preserve">http://creativecommons.org/licenses/by-sa/3.0/		</v>
    </spb>
    <spb s="16">
      <v>696</v>
      <v>696</v>
      <v>696</v>
      <v>696</v>
      <v>2</v>
      <v>696</v>
      <v>696</v>
      <v>697</v>
      <v>697</v>
      <v>697</v>
    </spb>
    <spb s="0">
      <v xml:space="preserve">Wikipedia	</v>
      <v xml:space="preserve">CC BY-SA 3.0	</v>
      <v xml:space="preserve">http://en.wikipedia.org/wiki/Cotton_Valley,_Louisiana	</v>
      <v xml:space="preserve">https://creativecommons.org/licenses/by-sa/3.0	</v>
    </spb>
    <spb s="0">
      <v xml:space="preserve">Wikipedia	</v>
      <v xml:space="preserve">CC-BY-SA	</v>
      <v xml:space="preserve">http://en.wikipedia.org/wiki/Webster_Parish,_Louisiana	</v>
      <v xml:space="preserve">http://creativecommons.org/licenses/by-sa/3.0/	</v>
    </spb>
    <spb s="0">
      <v xml:space="preserve">Wikipedia	US Census	</v>
      <v xml:space="preserve">CC-BY-SA		</v>
      <v xml:space="preserve">http://en.wikipedia.org/wiki/Webster_Parish,_Louisiana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http://en.wikipedia.org/wiki/Webster_Parish,_Louisiana	http://www2.census.gov/programs-surveys/popest/datasets/2010-2018/cities/totals/sub-est2018_all.csv	http://www.census.gov/quickfacts/table/RHI225213/22119	</v>
      <v xml:space="preserve">http://creativecommons.org/licenses/by-sa/3.0/			</v>
    </spb>
    <spb s="14">
      <v>700</v>
      <v>701</v>
      <v>2</v>
      <v>701</v>
      <v>700</v>
      <v>702</v>
      <v>702</v>
      <v>702</v>
    </spb>
    <spb s="0">
      <v xml:space="preserve">Wikipedia	</v>
      <v xml:space="preserve">CC-BY-SA-3.0	</v>
      <v xml:space="preserve">http://en.wikipedia.org/wiki/Webster_Parish,_Louisiana	</v>
      <v xml:space="preserve">http://creativecommons.org/licenses/by-sa/3.0/	</v>
    </spb>
    <spb s="0">
      <v xml:space="preserve">Worldpostalcode	City-data	</v>
      <v xml:space="preserve">		</v>
      <v xml:space="preserve">https://worldpostalcode.com/united-states/louisiana/webster	https://www.city-data.com/zips/71018.html	</v>
      <v xml:space="preserve">		</v>
    </spb>
    <spb s="19">
      <v>705</v>
      <v>705</v>
      <v>705</v>
      <v>705</v>
    </spb>
    <spb s="0">
      <v xml:space="preserve">Wikipedia	</v>
      <v xml:space="preserve">CC-BY-SA	</v>
      <v xml:space="preserve">http://en.wikipedia.org/wiki/Princeton,_Louisiana	</v>
      <v xml:space="preserve">http://creativecommons.org/licenses/by-sa/3.0/	</v>
    </spb>
    <spb s="24">
      <v>707</v>
      <v>707</v>
      <v>707</v>
      <v>707</v>
      <v>707</v>
      <v>707</v>
    </spb>
    <spb s="2">
      <v>12</v>
      <v>Name</v>
    </spb>
    <spb s="0">
      <v xml:space="preserve">Wikipedia	</v>
      <v xml:space="preserve">CC-BY-SA	</v>
      <v xml:space="preserve">http://en.wikipedia.org/wiki/Bossier_Parish,_Louisiana	</v>
      <v xml:space="preserve">http://creativecommons.org/licenses/by-sa/3.0/	</v>
    </spb>
    <spb s="0">
      <v xml:space="preserve">Wikipedia	US Census	</v>
      <v xml:space="preserve">CC-BY-SA		</v>
      <v xml:space="preserve">http://en.wikipedia.org/wiki/Bossier_Parish,_Louisiana	http://www2.census.gov/programs-surveys/popest/datasets/2010-2018/cities/totals/sub-est2018_all.csv	</v>
      <v xml:space="preserve">http://creativecommons.org/licenses/by-sa/3.0/		</v>
    </spb>
    <spb s="0">
      <v xml:space="preserve">Wikipedia	US Census	US Census	</v>
      <v xml:space="preserve">CC-BY-SA			</v>
      <v xml:space="preserve">http://en.wikipedia.org/wiki/Bossier_Parish,_Louisiana	http://www2.census.gov/programs-surveys/popest/datasets/2010-2018/cities/totals/sub-est2018_all.csv	http://www.census.gov/quickfacts/table/PST045215/22015	</v>
      <v xml:space="preserve">http://creativecommons.org/licenses/by-sa/3.0/			</v>
    </spb>
    <spb s="20">
      <v>710</v>
      <v>711</v>
      <v>2</v>
      <v>711</v>
      <v>710</v>
      <v>712</v>
      <v>712</v>
    </spb>
    <spb s="0">
      <v xml:space="preserve">Wikipedia	</v>
      <v xml:space="preserve">CC BY-SA 3.0	</v>
      <v xml:space="preserve">http://en.wikipedia.org/wiki/Bossier_Parish,_Louisiana	</v>
      <v xml:space="preserve">https://creativecommons.org/licenses/by-sa/3.0	</v>
    </spb>
    <spb s="0">
      <v xml:space="preserve">Wikipedia	</v>
      <v xml:space="preserve">CC-BY-SA	</v>
      <v xml:space="preserve">http://en.wikipedia.org/wiki/Bossier_City,_Louisiana	</v>
      <v xml:space="preserve">http://creativecommons.org/licenses/by-sa/3.0/	</v>
    </spb>
    <spb s="0">
      <v xml:space="preserve">Wikipedia	US Census	US Census	Walkscore	</v>
      <v xml:space="preserve">CC-BY-SA				</v>
      <v xml:space="preserve">http://en.wikipedia.org/wiki/Bossier_City,_Louisiana	http://www2.census.gov/programs-surveys/popest/datasets/2010-2018/cities/totals/sub-est2018_all.csv	http://www.census.gov/quickfacts/table/RHI105210/2208920	https://www.walkscore.com/LA/Bossier_City	</v>
      <v xml:space="preserve">http://creativecommons.org/licenses/by-sa/3.0/				</v>
    </spb>
    <spb s="0">
      <v xml:space="preserve">Wikipedia	US Census	</v>
      <v xml:space="preserve">CC-BY-SA		</v>
      <v xml:space="preserve">http://en.wikipedia.org/wiki/Bossier_City,_Louisiana	http://www2.census.gov/programs-surveys/popest/datasets/2010-2018/cities/totals/sub-est2018_all.csv	</v>
      <v xml:space="preserve">http://creativecommons.org/licenses/by-sa/3.0/		</v>
    </spb>
    <spb s="16">
      <v>715</v>
      <v>716</v>
      <v>715</v>
      <v>715</v>
      <v>2</v>
      <v>716</v>
      <v>715</v>
      <v>716</v>
      <v>716</v>
      <v>717</v>
    </spb>
    <spb s="0">
      <v xml:space="preserve">Wikipedia	</v>
      <v xml:space="preserve">Public domain	</v>
      <v xml:space="preserve">http://de.wikipedia.org/wiki/Bossier_City	</v>
      <v xml:space="preserve">http://en.wikipedia.org/wiki/Public_domain	</v>
    </spb>
    <spb s="0">
      <v xml:space="preserve">Worldpostalcode	Unitedstateszipcodes	</v>
      <v xml:space="preserve">		</v>
      <v xml:space="preserve">https://worldpostalcode.com/united-states/louisiana/bossier	https://www.unitedstateszipcodes.org/71067/	</v>
      <v xml:space="preserve">		</v>
    </spb>
    <spb s="19">
      <v>720</v>
      <v>720</v>
      <v>720</v>
      <v>720</v>
    </spb>
    <spb s="0">
      <v xml:space="preserve">Wikipedia	</v>
      <v xml:space="preserve">CC-BY-SA	</v>
      <v xml:space="preserve">http://en.wikipedia.org/wiki/Detroit	</v>
      <v xml:space="preserve">http://creativecommons.org/licenses/by-sa/3.0/	</v>
    </spb>
    <spb s="0">
      <v xml:space="preserve">Wikipedia	US Census	Sec	Walkscore	</v>
      <v xml:space="preserve">CC-BY-SA				</v>
      <v xml:space="preserve">http://en.wikipedia.org/wiki/Detroit	http://www2.census.gov/programs-surveys/popest/datasets/2010-2018/cities/totals/sub-est2018_all.csv	https://www.sec.gov/cgi-bin/browse-edgar?action=getcompany&amp;CIK=0001833217	https://www.walkscore.com/MI/Detroit	</v>
      <v xml:space="preserve">http://creativecommons.org/licenses/by-sa/3.0/				</v>
    </spb>
    <spb s="0">
      <v xml:space="preserve">Wikipedia	US Census	Wikipedia	Sec	Walkscore	</v>
      <v xml:space="preserve">CC-BY-SA		CC-BY-SA			</v>
      <v xml:space="preserve">http://en.wikipedia.org/wiki/Detroit	http://www2.census.gov/programs-surveys/popest/datasets/2010-2018/cities/totals/sub-est2018_all.csv	https://en.wikipedia.org/wiki/Detroit	https://www.sec.gov/cgi-bin/browse-edgar?action=getcompany&amp;CIK=0001833217	https://www.walkscore.com/MI/Detroit	</v>
      <v xml:space="preserve">http://creativecommons.org/licenses/by-sa/3.0/		http://creativecommons.org/licenses/by-sa/3.0/			</v>
    </spb>
    <spb s="0">
      <v xml:space="preserve">Wikipedia	US Census	Wikipedia	</v>
      <v xml:space="preserve">CC-BY-SA		CC-BY-SA	</v>
      <v xml:space="preserve">http://en.wikipedia.org/wiki/Detroit	http://www2.census.gov/programs-surveys/popest/datasets/2010-2018/cities/totals/sub-est2018_all.csv	http://es.wikipedia.org/wiki/Detroit	</v>
      <v xml:space="preserve">http://creativecommons.org/licenses/by-sa/3.0/		http://creativecommons.org/licenses/by-sa/3.0/	</v>
    </spb>
    <spb s="1">
      <v>722</v>
      <v>723</v>
      <v>2</v>
      <v>723</v>
      <v>722</v>
      <v>724</v>
      <v>724</v>
      <v>725</v>
    </spb>
    <spb s="0">
      <v xml:space="preserve">Wikipedia	</v>
      <v xml:space="preserve">CC BY-SA 3.0	</v>
      <v xml:space="preserve">http://fr.wikipedia.org/wiki/Détroit_(Michigan)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https://www.sec.gov/cgi-bin/browse-edgar?action=getcompany&amp;CIK=0001840532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https://www.sec.gov/cgi-bin/browse-edgar?action=getcompany&amp;CIK=0001840532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https://www.sec.gov/cgi-bin/browse-edgar?action=getcompany&amp;CIK=0001840532	</v>
      <v xml:space="preserve">http://creativecommons.org/licenses/by-sa/3.0/				</v>
    </spb>
    <spb s="25">
      <v>728</v>
      <v>729</v>
      <v>15</v>
      <v>2</v>
      <v>729</v>
      <v>728</v>
      <v>728</v>
      <v>15</v>
      <v>730</v>
      <v>15</v>
      <v>731</v>
      <v>732</v>
      <v>15</v>
      <v>15</v>
      <v>15</v>
      <v>15</v>
      <v>731</v>
      <v>15</v>
      <v>15</v>
      <v>15</v>
      <v>15</v>
      <v>15</v>
      <v>15</v>
      <v>15</v>
      <v>15</v>
      <v>15</v>
      <v>731</v>
      <v>15</v>
      <v>15</v>
      <v>15</v>
    </spb>
    <spb s="2">
      <v>13</v>
      <v>Name</v>
    </spb>
    <spb s="26">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http://en.wikipedia.org/wiki/Wayne_County,_Michigan	</v>
      <v xml:space="preserve">http://creativecommons.org/licenses/by-sa/3.0/	</v>
    </spb>
    <spb s="0">
      <v xml:space="preserve">Wikipedia	US Census	</v>
      <v xml:space="preserve">CC-BY-SA		</v>
      <v xml:space="preserve">http://en.wikipedia.org/wiki/Wayne_County,_Michigan	http://www2.census.gov/programs-surveys/popest/datasets/2010-2018/cities/totals/sub-est2018_all.csv	</v>
      <v xml:space="preserve">http://creativecommons.org/licenses/by-sa/3.0/		</v>
    </spb>
    <spb s="0">
      <v xml:space="preserve">Wikipedia	US Census	US Census	</v>
      <v xml:space="preserve">CC-BY-SA			</v>
      <v xml:space="preserve">http://en.wikipedia.org/wiki/Wayne_County,_Michigan	http://www2.census.gov/programs-surveys/popest/datasets/2010-2018/cities/totals/sub-est2018_all.csv	http://www.census.gov/quickfacts/table/WTN220212/26163	</v>
      <v xml:space="preserve">http://creativecommons.org/licenses/by-sa/3.0/			</v>
    </spb>
    <spb s="14">
      <v>737</v>
      <v>738</v>
      <v>737</v>
      <v>738</v>
      <v>737</v>
      <v>739</v>
      <v>739</v>
      <v>739</v>
    </spb>
    <spb s="0">
      <v xml:space="preserve">Wikipedia	</v>
      <v xml:space="preserve">CC BY 3.0	</v>
      <v xml:space="preserve">http://en.wikipedia.org/wiki/Wayne_County,_Michigan	</v>
      <v xml:space="preserve">https://creativecommons.org/licenses/by/3.0	</v>
    </spb>
    <spb s="0">
      <v xml:space="preserve">Wikipedia	</v>
      <v xml:space="preserve">CC-BY-SA	</v>
      <v xml:space="preserve">http://en.wikipedia.org/wiki/Lansing,_Michigan	</v>
      <v xml:space="preserve">http://creativecommons.org/licenses/by-sa/3.0/	</v>
    </spb>
    <spb s="0">
      <v xml:space="preserve">Wikipedia	US Census	Sec	Walkscore	</v>
      <v xml:space="preserve">CC-BY-SA				</v>
      <v xml:space="preserve">http://en.wikipedia.org/wiki/Lansing,_Michigan	http://www2.census.gov/programs-surveys/popest/datasets/2010-2018/cities/totals/sub-est2018_all.csv	https://www.sec.gov/cgi-bin/browse-edgar?action=getcompany&amp;CIK=0001633037	https://www.walkscore.com/MI/Lansing	</v>
      <v xml:space="preserve">http://creativecommons.org/licenses/by-sa/3.0/				</v>
    </spb>
    <spb s="0">
      <v xml:space="preserve">Wikipedia	US Census	Wikipedia	Sec	Walkscore	</v>
      <v xml:space="preserve">CC-BY-SA		CC-BY-SA			</v>
      <v xml:space="preserve">http://en.wikipedia.org/wiki/Lansing,_Michigan	http://www2.census.gov/programs-surveys/popest/datasets/2010-2018/cities/totals/sub-est2018_all.csv	https://en.wikipedia.org/wiki/Lansing,_Michigan	https://www.sec.gov/cgi-bin/browse-edgar?action=getcompany&amp;CIK=0001633037	https://www.walkscore.com/MI/Lansing	</v>
      <v xml:space="preserve">http://creativecommons.org/licenses/by-sa/3.0/		http://creativecommons.org/licenses/by-sa/3.0/			</v>
    </spb>
    <spb s="0">
      <v xml:space="preserve">Wikipedia	US Census	</v>
      <v xml:space="preserve">CC-BY-SA		</v>
      <v xml:space="preserve">http://en.wikipedia.org/wiki/Lansing,_Michigan	http://www2.census.gov/programs-surveys/popest/datasets/2010-2018/cities/totals/sub-est2018_all.csv	</v>
      <v xml:space="preserve">http://creativecommons.org/licenses/by-sa/3.0/		</v>
    </spb>
    <spb s="1">
      <v>742</v>
      <v>743</v>
      <v>2</v>
      <v>743</v>
      <v>742</v>
      <v>744</v>
      <v>744</v>
      <v>745</v>
    </spb>
    <spb s="0">
      <v xml:space="preserve">Wikipedia	</v>
      <v xml:space="preserve">CC-BY-SA-3.0	</v>
      <v xml:space="preserve">http://en.wikipedia.org/wiki/Lansing,_Michigan	</v>
      <v xml:space="preserve">http://creativecommons.org/licenses/by-sa/3.0/	</v>
    </spb>
    <spb s="0">
      <v xml:space="preserve">Worldpostalcode	City-data	Unitedstateszipcodes	</v>
      <v xml:space="preserve">			</v>
      <v xml:space="preserve">https://worldpostalcode.com/united-states/michigan/detroit	https://www.city-data.com/zips/48217.html	https://www.unitedstateszipcodes.org/48217/	</v>
      <v xml:space="preserve">			</v>
    </spb>
    <spb s="19">
      <v>748</v>
      <v>748</v>
      <v>748</v>
      <v>748</v>
    </spb>
    <spb s="0">
      <v xml:space="preserve">Wikipedia	Wikipedia	</v>
      <v xml:space="preserve">CC-BY-SA	CC-BY-SA	</v>
      <v xml:space="preserve">http://en.wikipedia.org/wiki/Saint_Paul,_Minnesota	http://es.wikipedia.org/wiki/Saint_Paul_(Minnesota)	</v>
      <v xml:space="preserve">http://creativecommons.org/licenses/by-sa/3.0/	http://creativecommons.org/licenses/by-sa/3.0/	</v>
    </spb>
    <spb s="0">
      <v xml:space="preserve">Wikipedia	Sec	</v>
      <v xml:space="preserve">CC-BY-SA		</v>
      <v xml:space="preserve">http://en.wikipedia.org/wiki/Saint_Paul,_Minnesota	https://www.sec.gov/cgi-bin/browse-edgar?action=getcompany&amp;CIK=0001802451	</v>
      <v xml:space="preserve">http://creativecommons.org/licenses/by-sa/3.0/		</v>
    </spb>
    <spb s="0">
      <v xml:space="preserve">Wikipedia	</v>
      <v xml:space="preserve">CC-BY-SA	</v>
      <v xml:space="preserve">http://en.wikipedia.org/wiki/Saint_Paul,_Minnesota	</v>
      <v xml:space="preserve">http://creativecommons.org/licenses/by-sa/3.0/	</v>
    </spb>
    <spb s="0">
      <v xml:space="preserve">Wikipedia	Wikipedia	Sec	Walkscore	</v>
      <v xml:space="preserve">CC-BY-SA	CC-BY-SA			</v>
      <v xml:space="preserve">http://en.wikipedia.org/wiki/Saint_Paul,_Minnesota	https://en.wikipedia.org/wiki/Saint_Paul,_Minnesota	https://www.sec.gov/cgi-bin/browse-edgar?action=getcompany&amp;CIK=0001802451	https://www.walkscore.com/MN/St._Paul	</v>
      <v xml:space="preserve">http://creativecommons.org/licenses/by-sa/3.0/	http://creativecommons.org/licenses/by-sa/3.0/			</v>
    </spb>
    <spb s="1">
      <v>750</v>
      <v>751</v>
      <v>752</v>
      <v>751</v>
      <v>752</v>
      <v>753</v>
      <v>753</v>
      <v>750</v>
    </spb>
    <spb s="7">
      <v>square km</v>
      <v>2016</v>
    </spb>
    <spb s="0">
      <v xml:space="preserve">Wikipedia	</v>
      <v xml:space="preserve">Public domain	</v>
      <v xml:space="preserve">http://sv.wikipedia.org/wiki/Saint_Paul,_Minnesota	</v>
      <v xml:space="preserve">http://en.wikipedia.org/wiki/Public_domain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https://www.sec.gov/cgi-bin/browse-edgar?action=getcompany&amp;CIK=0001829985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https://www.sec.gov/cgi-bin/browse-edgar?action=getcompany&amp;CIK=0001829985	</v>
      <v xml:space="preserve">http://creativecommons.org/licenses/by-sa/3.0/			</v>
    </spb>
    <spb s="9">
      <v>757</v>
      <v>758</v>
      <v>15</v>
      <v>2</v>
      <v>758</v>
      <v>757</v>
      <v>757</v>
      <v>15</v>
      <v>758</v>
      <v>15</v>
      <v>759</v>
      <v>760</v>
      <v>15</v>
      <v>15</v>
      <v>15</v>
      <v>15</v>
      <v>759</v>
      <v>15</v>
      <v>15</v>
      <v>15</v>
      <v>15</v>
      <v>15</v>
      <v>15</v>
      <v>15</v>
      <v>15</v>
      <v>15</v>
      <v>759</v>
      <v>15</v>
      <v>15</v>
      <v>15</v>
      <v>15</v>
    </spb>
    <spb s="2">
      <v>14</v>
      <v>Name</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http://en.wikipedia.org/wiki/Ramsey_County,_Minnesota	</v>
      <v xml:space="preserve">http://creativecommons.org/licenses/by-sa/3.0/	</v>
    </spb>
    <spb s="0">
      <v xml:space="preserve">Wikipedia	US Census	</v>
      <v xml:space="preserve">CC-BY-SA		</v>
      <v xml:space="preserve">http://en.wikipedia.org/wiki/Ramsey_County,_Minnesota	http://www2.census.gov/programs-surveys/popest/datasets/2010-2018/cities/totals/sub-est2018_all.csv	</v>
      <v xml:space="preserve">http://creativecommons.org/licenses/by-sa/3.0/		</v>
    </spb>
    <spb s="14">
      <v>764</v>
      <v>765</v>
      <v>2</v>
      <v>765</v>
      <v>764</v>
      <v>764</v>
      <v>765</v>
      <v>765</v>
    </spb>
    <spb s="0">
      <v xml:space="preserve">Wikipedia	</v>
      <v xml:space="preserve">Public domain	</v>
      <v xml:space="preserve">http://en.wikipedia.org/wiki/Ramsey_County,_Minnesota	</v>
      <v xml:space="preserve">http://en.wikipedia.org/wiki/Public_domain	</v>
    </spb>
    <spb s="0">
      <v xml:space="preserve">Wikipedia	</v>
      <v xml:space="preserve">CC-BY-SA	</v>
      <v xml:space="preserve">http://en.wikipedia.org/wiki/Minneapolis	</v>
      <v xml:space="preserve">http://creativecommons.org/licenses/by-sa/3.0/	</v>
    </spb>
    <spb s="0">
      <v xml:space="preserve">Wikipedia	US Census	Sec	Walkscore	</v>
      <v xml:space="preserve">CC-BY-SA				</v>
      <v xml:space="preserve">http://en.wikipedia.org/wiki/Minneapolis	http://www2.census.gov/programs-surveys/popest/datasets/2010-2018/cities/totals/sub-est2018_all.csv	https://www.sec.gov/cgi-bin/browse-edgar?action=getcompany&amp;CIK=0001803874	https://www.walkscore.com/MN/Minneapolis	</v>
      <v xml:space="preserve">http://creativecommons.org/licenses/by-sa/3.0/				</v>
    </spb>
    <spb s="0">
      <v xml:space="preserve">Wikipedia	US Census	Wikipedia	Sec	Walkscore	</v>
      <v xml:space="preserve">CC-BY-SA		CC-BY-SA			</v>
      <v xml:space="preserve">http://en.wikipedia.org/wiki/Minneapolis	http://www2.census.gov/programs-surveys/popest/datasets/2010-2018/cities/totals/sub-est2018_all.csv	https://en.wikipedia.org/wiki/Minneapolis	https://www.sec.gov/cgi-bin/browse-edgar?action=getcompany&amp;CIK=0001803874	https://www.walkscore.com/MN/Minneapolis	</v>
      <v xml:space="preserve">http://creativecommons.org/licenses/by-sa/3.0/		http://creativecommons.org/licenses/by-sa/3.0/			</v>
    </spb>
    <spb s="0">
      <v xml:space="preserve">Wikipedia	US Census	Wikipedia	Wikipedia	</v>
      <v xml:space="preserve">CC-BY-SA		CC-BY-SA	CC-BY-SA	</v>
      <v xml:space="preserve">http://en.wikipedia.org/wiki/Minneapolis	http://www2.census.gov/programs-surveys/popest/datasets/2010-2018/cities/totals/sub-est2018_all.csv	http://fr.wikipedia.org/wiki/Minneapolis	http://es.wikipedia.org/wiki/Minneapolis	</v>
      <v xml:space="preserve">http://creativecommons.org/licenses/by-sa/3.0/		http://creativecommons.org/licenses/by-sa/3.0/	http://creativecommons.org/licenses/by-sa/3.0/	</v>
    </spb>
    <spb s="16">
      <v>768</v>
      <v>769</v>
      <v>768</v>
      <v>768</v>
      <v>2</v>
      <v>769</v>
      <v>768</v>
      <v>770</v>
      <v>770</v>
      <v>771</v>
    </spb>
    <spb s="0">
      <v xml:space="preserve">Wikipedia	</v>
      <v xml:space="preserve">CC BY 3.0	</v>
      <v xml:space="preserve">http://de.wikipedia.org/wiki/Minneapolis	</v>
      <v xml:space="preserve">https://creativecommons.org/licenses/by/3.0	</v>
    </spb>
    <spb s="0">
      <v xml:space="preserve">Worldpostalcode	Unitedstateszipcodes	</v>
      <v xml:space="preserve">		</v>
      <v xml:space="preserve">https://worldpostalcode.com/united-states/minnesota/ramsey	https://www.unitedstateszipcodes.org/55106/	</v>
      <v xml:space="preserve">		</v>
    </spb>
    <spb s="0">
      <v xml:space="preserve">Unitedstateszipcodes	</v>
      <v xml:space="preserve">	</v>
      <v xml:space="preserve">https://www.unitedstateszipcodes.org/55106/	</v>
      <v xml:space="preserve">	</v>
    </spb>
    <spb s="17">
      <v>774</v>
      <v>774</v>
      <v>774</v>
      <v>774</v>
      <v>775</v>
    </spb>
    <spb s="0">
      <v xml:space="preserve">Wikipedia	</v>
      <v xml:space="preserve">CC-BY-SA	</v>
      <v xml:space="preserve">http://en.wikipedia.org/wiki/St._Paul_Park,_Minnesota	</v>
      <v xml:space="preserve">http://creativecommons.org/licenses/by-sa/3.0/	</v>
    </spb>
    <spb s="0">
      <v xml:space="preserve">Wikipedia	US Census	</v>
      <v xml:space="preserve">CC-BY-SA		</v>
      <v xml:space="preserve">http://en.wikipedia.org/wiki/St._Paul_Park,_Minnesota	http://www2.census.gov/programs-surveys/popest/datasets/2010-2018/cities/totals/sub-est2018_all.csv	</v>
      <v xml:space="preserve">http://creativecommons.org/licenses/by-sa/3.0/		</v>
    </spb>
    <spb s="16">
      <v>777</v>
      <v>778</v>
      <v>777</v>
      <v>777</v>
      <v>2</v>
      <v>778</v>
      <v>777</v>
      <v>778</v>
      <v>778</v>
      <v>778</v>
    </spb>
    <spb s="0">
      <v xml:space="preserve">Wikipedia	</v>
      <v xml:space="preserve">Public domain	</v>
      <v xml:space="preserve">http://tr.wikipedia.org/wiki/St._Paul_Park,_Minnesota	</v>
      <v xml:space="preserve">http://en.wikipedia.org/wiki/Public_domain	</v>
    </spb>
    <spb s="0">
      <v xml:space="preserve">Wikipedia	</v>
      <v xml:space="preserve">CC-BY-SA	</v>
      <v xml:space="preserve">http://en.wikipedia.org/wiki/Washington_County,_Minnesota	</v>
      <v xml:space="preserve">http://creativecommons.org/licenses/by-sa/3.0/	</v>
    </spb>
    <spb s="0">
      <v xml:space="preserve">Wikipedia	US Census	</v>
      <v xml:space="preserve">CC-BY-SA		</v>
      <v xml:space="preserve">http://en.wikipedia.org/wiki/Washington_County,_Minnesota	http://www2.census.gov/programs-surveys/popest/datasets/2010-2018/cities/totals/sub-est2018_all.csv	</v>
      <v xml:space="preserve">http://creativecommons.org/licenses/by-sa/3.0/		</v>
    </spb>
    <spb s="20">
      <v>781</v>
      <v>782</v>
      <v>2</v>
      <v>782</v>
      <v>781</v>
      <v>782</v>
      <v>782</v>
    </spb>
    <spb s="0">
      <v xml:space="preserve">Wikipedia	</v>
      <v xml:space="preserve">Public domain	</v>
      <v xml:space="preserve">http://en.wikipedia.org/wiki/Washington_County,_Minnesota	</v>
      <v xml:space="preserve">http://en.wikipedia.org/wiki/Public_domain	</v>
    </spb>
    <spb s="0">
      <v xml:space="preserve">Wikipedia	</v>
      <v xml:space="preserve">CC-BY-SA	</v>
      <v xml:space="preserve">http://en.wikipedia.org/wiki/Woodbury,_Minnesota	</v>
      <v xml:space="preserve">http://creativecommons.org/licenses/by-sa/3.0/	</v>
    </spb>
    <spb s="0">
      <v xml:space="preserve">Wikipedia	US Census	Walkscore	</v>
      <v xml:space="preserve">CC-BY-SA			</v>
      <v xml:space="preserve">http://en.wikipedia.org/wiki/Woodbury,_Minnesota	http://www2.census.gov/programs-surveys/popest/datasets/2010-2018/cities/totals/sub-est2018_all.csv	https://www.walkscore.com/MN/Woodbury	</v>
      <v xml:space="preserve">http://creativecommons.org/licenses/by-sa/3.0/			</v>
    </spb>
    <spb s="0">
      <v xml:space="preserve">Wikipedia	Wikipedia	</v>
      <v xml:space="preserve">CC-BY-SA	CC-BY-SA	</v>
      <v xml:space="preserve">http://en.wikipedia.org/wiki/Woodbury,_Minnesota	http://it.wikipedia.org/wiki/Woodbury_(Minnesota)	</v>
      <v xml:space="preserve">http://creativecommons.org/licenses/by-sa/3.0/	http://creativecommons.org/licenses/by-sa/3.0/	</v>
    </spb>
    <spb s="0">
      <v xml:space="preserve">Wikipedia	US Census	Wikipedia	Walkscore	</v>
      <v xml:space="preserve">CC-BY-SA		CC-BY-SA		</v>
      <v xml:space="preserve">http://en.wikipedia.org/wiki/Woodbury,_Minnesota	http://www2.census.gov/programs-surveys/popest/datasets/2010-2018/cities/totals/sub-est2018_all.csv	https://en.wikipedia.org/wiki/Woodbury,_Minnesota	https://www.walkscore.com/MN/Woodbury	</v>
      <v xml:space="preserve">http://creativecommons.org/licenses/by-sa/3.0/		http://creativecommons.org/licenses/by-sa/3.0/		</v>
    </spb>
    <spb s="0">
      <v xml:space="preserve">Wikipedia	US Census	Wikipedia	</v>
      <v xml:space="preserve">CC-BY-SA		CC-BY-SA	</v>
      <v xml:space="preserve">http://en.wikipedia.org/wiki/Woodbury,_Minnesota	http://www2.census.gov/programs-surveys/popest/datasets/2010-2018/cities/totals/sub-est2018_all.csv	http://fr.wikipedia.org/wiki/Woodbury_(Minnesota)	</v>
      <v xml:space="preserve">http://creativecommons.org/licenses/by-sa/3.0/		http://creativecommons.org/licenses/by-sa/3.0/	</v>
    </spb>
    <spb s="16">
      <v>785</v>
      <v>786</v>
      <v>787</v>
      <v>787</v>
      <v>2</v>
      <v>786</v>
      <v>785</v>
      <v>788</v>
      <v>788</v>
      <v>789</v>
    </spb>
    <spb s="0">
      <v xml:space="preserve">Wikipedia	</v>
      <v xml:space="preserve">Public domain	</v>
      <v xml:space="preserve">http://en.wikipedia.org/wiki/Woodbury,_Minnesota	</v>
      <v xml:space="preserve">http://en.wikipedia.org/wiki/Public_domain	</v>
    </spb>
    <spb s="0">
      <v xml:space="preserve">City-data	</v>
      <v xml:space="preserve">	</v>
      <v xml:space="preserve">https://www.city-data.com/zips/55071.html	</v>
      <v xml:space="preserve">	</v>
    </spb>
    <spb s="19">
      <v>792</v>
      <v>792</v>
      <v>792</v>
      <v>792</v>
    </spb>
    <spb s="0">
      <v xml:space="preserve">Wikipedia	</v>
      <v xml:space="preserve">CC-BY-SA	</v>
      <v xml:space="preserve">http://en.wikipedia.org/wiki/Pascagoula,_Mississippi	</v>
      <v xml:space="preserve">http://creativecommons.org/licenses/by-sa/3.0/	</v>
    </spb>
    <spb s="0">
      <v xml:space="preserve">Wikipedia	US Census	Walkscore	</v>
      <v xml:space="preserve">CC-BY-SA			</v>
      <v xml:space="preserve">http://en.wikipedia.org/wiki/Pascagoula,_Mississippi	http://www2.census.gov/programs-surveys/popest/datasets/2010-2018/cities/totals/sub-est2018_all.csv	https://www.walkscore.com/MS/Pascagoula	</v>
      <v xml:space="preserve">http://creativecommons.org/licenses/by-sa/3.0/			</v>
    </spb>
    <spb s="0">
      <v xml:space="preserve">Wikipedia	US Census	Wikipedia	Walkscore	</v>
      <v xml:space="preserve">CC-BY-SA		CC-BY-SA		</v>
      <v xml:space="preserve">http://en.wikipedia.org/wiki/Pascagoula,_Mississippi	http://www2.census.gov/programs-surveys/popest/datasets/2010-2018/cities/totals/sub-est2018_all.csv	https://en.wikipedia.org/wiki/Pascagoula,_Mississippi	https://www.walkscore.com/MS/Pascagoula	</v>
      <v xml:space="preserve">http://creativecommons.org/licenses/by-sa/3.0/		http://creativecommons.org/licenses/by-sa/3.0/		</v>
    </spb>
    <spb s="0">
      <v xml:space="preserve">Wikipedia	US Census	Wikipedia	</v>
      <v xml:space="preserve">CC-BY-SA		CC-BY-SA	</v>
      <v xml:space="preserve">http://en.wikipedia.org/wiki/Pascagoula,_Mississippi	http://www2.census.gov/programs-surveys/popest/datasets/2010-2018/cities/totals/sub-est2018_all.csv	http://es.wikipedia.org/wiki/Pascagoula	</v>
      <v xml:space="preserve">http://creativecommons.org/licenses/by-sa/3.0/		http://creativecommons.org/licenses/by-sa/3.0/	</v>
    </spb>
    <spb s="16">
      <v>794</v>
      <v>795</v>
      <v>794</v>
      <v>794</v>
      <v>2</v>
      <v>795</v>
      <v>794</v>
      <v>796</v>
      <v>796</v>
      <v>797</v>
    </spb>
    <spb s="0">
      <v xml:space="preserve">Wikipedia	</v>
      <v xml:space="preserve">Public domain	</v>
      <v xml:space="preserve">http://en.wikipedia.org/wiki/Pascagoula,_Mississippi	</v>
      <v xml:space="preserve">http://en.wikipedia.org/wiki/Public_domain	</v>
    </spb>
    <spb s="0">
      <v xml:space="preserve">Wikipedia	</v>
      <v xml:space="preserve">CC-BY-SA	</v>
      <v xml:space="preserve">http://en.wikipedia.org/wiki/Mississippi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https://www.sec.gov/cgi-bin/browse-edgar?action=getcompany&amp;CIK=0001831944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22">
      <v>800</v>
      <v>801</v>
      <v>15</v>
      <v>2</v>
      <v>801</v>
      <v>800</v>
      <v>800</v>
      <v>802</v>
      <v>15</v>
      <v>801</v>
      <v>15</v>
      <v>803</v>
      <v>802</v>
      <v>15</v>
      <v>15</v>
      <v>15</v>
      <v>15</v>
      <v>803</v>
      <v>15</v>
      <v>15</v>
      <v>15</v>
      <v>15</v>
      <v>15</v>
      <v>15</v>
      <v>15</v>
      <v>15</v>
      <v>15</v>
      <v>803</v>
      <v>15</v>
      <v>15</v>
      <v>15</v>
      <v>15</v>
    </spb>
    <spb s="0">
      <v xml:space="preserve">Wikipedia	</v>
      <v xml:space="preserve">Public domain	</v>
      <v xml:space="preserve">http://en.wikipedia.org/wiki/Mississippi	</v>
      <v xml:space="preserve">http://en.wikipedia.org/wiki/Public_domain	</v>
    </spb>
    <spb s="0">
      <v xml:space="preserve">Wikipedia	</v>
      <v xml:space="preserve">CC-BY-SA	</v>
      <v xml:space="preserve">http://en.wikipedia.org/wiki/Jackson_County,_Mississippi	</v>
      <v xml:space="preserve">http://creativecommons.org/licenses/by-sa/3.0/	</v>
    </spb>
    <spb s="0">
      <v xml:space="preserve">Wikipedia	US Census	</v>
      <v xml:space="preserve">CC-BY-SA		</v>
      <v xml:space="preserve">http://en.wikipedia.org/wiki/Jackson_County,_Mississippi	http://www2.census.gov/programs-surveys/popest/datasets/2010-2018/cities/totals/sub-est2018_all.csv	</v>
      <v xml:space="preserve">http://creativecommons.org/licenses/by-sa/3.0/		</v>
    </spb>
    <spb s="14">
      <v>806</v>
      <v>807</v>
      <v>2</v>
      <v>807</v>
      <v>806</v>
      <v>807</v>
      <v>807</v>
      <v>807</v>
    </spb>
    <spb s="0">
      <v xml:space="preserve">Wikipedia	</v>
      <v xml:space="preserve">CC BY-SA 3.0	</v>
      <v xml:space="preserve">http://en.wikipedia.org/wiki/Jackson_County,_Mississippi	</v>
      <v xml:space="preserve">https://creativecommons.org/licenses/by-sa/3.0	</v>
    </spb>
    <spb s="0">
      <v xml:space="preserve">Wikipedia	</v>
      <v xml:space="preserve">CC-BY-SA	</v>
      <v xml:space="preserve">http://en.wikipedia.org/wiki/Jackson,_Mississippi	</v>
      <v xml:space="preserve">http://creativecommons.org/licenses/by-sa/3.0/	</v>
    </spb>
    <spb s="0">
      <v xml:space="preserve">Wikipedia	US Census	Twitter	Sec	Walkscore	</v>
      <v xml:space="preserve">CC-BY-SA					</v>
      <v xml:space="preserve">http://en.wikipedia.org/wiki/Jackson,_Mississippi	http://www2.census.gov/programs-surveys/popest/datasets/2010-2018/cities/totals/sub-est2018_all.csv	https://twitter.com/JacksonNational	https://www.sec.gov/cgi-bin/browse-edgar?action=getcompany&amp;CIK=0001831944	https://www.walkscore.com/MS/Jackson	</v>
      <v xml:space="preserve">http://creativecommons.org/licenses/by-sa/3.0/					</v>
    </spb>
    <spb s="0">
      <v xml:space="preserve">Wikipedia	Wikipedia	</v>
      <v xml:space="preserve">CC-BY-SA	CC-BY-SA	</v>
      <v xml:space="preserve">http://en.wikipedia.org/wiki/Jackson,_Mississippi	http://it.wikipedia.org/wiki/Jackson_(Mississippi)	</v>
      <v xml:space="preserve">http://creativecommons.org/licenses/by-sa/3.0/	http://creativecommons.org/licenses/by-sa/3.0/	</v>
    </spb>
    <spb s="0">
      <v xml:space="preserve">Wikipedia	US Census	Wikipedia	Sec	Walkscore	</v>
      <v xml:space="preserve">CC-BY-SA		CC-BY-SA			</v>
      <v xml:space="preserve">http://en.wikipedia.org/wiki/Jackson,_Mississippi	http://www2.census.gov/programs-surveys/popest/datasets/2010-2018/cities/totals/sub-est2018_all.csv	https://en.wikipedia.org/wiki/Jackson,_Mississippi	https://www.sec.gov/cgi-bin/browse-edgar?action=getcompany&amp;CIK=0001831944	https://www.walkscore.com/MS/Jackson	</v>
      <v xml:space="preserve">http://creativecommons.org/licenses/by-sa/3.0/		http://creativecommons.org/licenses/by-sa/3.0/			</v>
    </spb>
    <spb s="0">
      <v xml:space="preserve">Wikipedia	US Census	</v>
      <v xml:space="preserve">CC-BY-SA		</v>
      <v xml:space="preserve">http://en.wikipedia.org/wiki/Jackson,_Mississippi	http://www2.census.gov/programs-surveys/popest/datasets/2010-2018/cities/totals/sub-est2018_all.csv	</v>
      <v xml:space="preserve">http://creativecommons.org/licenses/by-sa/3.0/		</v>
    </spb>
    <spb s="16">
      <v>810</v>
      <v>811</v>
      <v>812</v>
      <v>812</v>
      <v>2</v>
      <v>811</v>
      <v>810</v>
      <v>813</v>
      <v>813</v>
      <v>814</v>
    </spb>
    <spb s="0">
      <v xml:space="preserve">Wikipedia	</v>
      <v xml:space="preserve">CC BY 2.0	</v>
      <v xml:space="preserve">http://ja.wikipedia.org/wiki/ジャクソン_(ミシシッピ州)	</v>
      <v xml:space="preserve">https://creativecommons.org/licenses/by/2.0	</v>
    </spb>
    <spb s="0">
      <v xml:space="preserve">Worldpostalcode	City-data	Unitedstateszipcodes	</v>
      <v xml:space="preserve">			</v>
      <v xml:space="preserve">https://worldpostalcode.com/united-states/mississippi/jackson	https://www.city-data.com/zips/39581.html	https://www.unitedstateszipcodes.org/39581/	</v>
      <v xml:space="preserve">			</v>
    </spb>
    <spb s="19">
      <v>817</v>
      <v>817</v>
      <v>817</v>
      <v>817</v>
    </spb>
    <spb s="0">
      <v xml:space="preserve">Wikipedia	</v>
      <v xml:space="preserve">CC-BY-SA	</v>
      <v xml:space="preserve">http://en.wikipedia.org/wiki/Vicksburg,_Mississippi	</v>
      <v xml:space="preserve">http://creativecommons.org/licenses/by-sa/3.0/	</v>
    </spb>
    <spb s="0">
      <v xml:space="preserve">Wikipedia	US Census	Walkscore	</v>
      <v xml:space="preserve">CC-BY-SA			</v>
      <v xml:space="preserve">http://en.wikipedia.org/wiki/Vicksburg,_Mississippi	http://www2.census.gov/programs-surveys/popest/datasets/2010-2018/cities/totals/sub-est2018_all.csv	https://www.walkscore.com/MS/Vicksburg	</v>
      <v xml:space="preserve">http://creativecommons.org/licenses/by-sa/3.0/			</v>
    </spb>
    <spb s="0">
      <v xml:space="preserve">Wikipedia	US Census	Wikipedia	Walkscore	</v>
      <v xml:space="preserve">CC-BY-SA		CC-BY-SA		</v>
      <v xml:space="preserve">http://en.wikipedia.org/wiki/Vicksburg,_Mississippi	http://www2.census.gov/programs-surveys/popest/datasets/2010-2018/cities/totals/sub-est2018_all.csv	https://en.wikipedia.org/wiki/Vicksburg,_Mississippi	https://www.walkscore.com/MS/Vicksburg	</v>
      <v xml:space="preserve">http://creativecommons.org/licenses/by-sa/3.0/		http://creativecommons.org/licenses/by-sa/3.0/		</v>
    </spb>
    <spb s="0">
      <v xml:space="preserve">Wikipedia	US Census	</v>
      <v xml:space="preserve">CC-BY-SA		</v>
      <v xml:space="preserve">http://en.wikipedia.org/wiki/Vicksburg,_Mississippi	http://www2.census.gov/programs-surveys/popest/datasets/2010-2018/cities/totals/sub-est2018_all.csv	</v>
      <v xml:space="preserve">http://creativecommons.org/licenses/by-sa/3.0/		</v>
    </spb>
    <spb s="16">
      <v>819</v>
      <v>820</v>
      <v>819</v>
      <v>819</v>
      <v>2</v>
      <v>820</v>
      <v>819</v>
      <v>821</v>
      <v>821</v>
      <v>822</v>
    </spb>
    <spb s="0">
      <v xml:space="preserve">Wikipedia	</v>
      <v xml:space="preserve">CC BY-SA 4.0	</v>
      <v xml:space="preserve">http://en.wikipedia.org/wiki/Vicksburg,_Mississippi	</v>
      <v xml:space="preserve">https://creativecommons.org/licenses/by-sa/4.0	</v>
    </spb>
    <spb s="0">
      <v xml:space="preserve">Wikipedia	</v>
      <v xml:space="preserve">CC-BY-SA	</v>
      <v xml:space="preserve">http://en.wikipedia.org/wiki/Warren_County,_Mississippi	</v>
      <v xml:space="preserve">http://creativecommons.org/licenses/by-sa/3.0/	</v>
    </spb>
    <spb s="0">
      <v xml:space="preserve">Wikipedia	US Census	</v>
      <v xml:space="preserve">CC-BY-SA		</v>
      <v xml:space="preserve">http://en.wikipedia.org/wiki/Warren_County,_Mississippi	http://www2.census.gov/programs-surveys/popest/datasets/2010-2018/cities/totals/sub-est2018_all.csv	</v>
      <v xml:space="preserve">http://creativecommons.org/licenses/by-sa/3.0/		</v>
    </spb>
    <spb s="14">
      <v>825</v>
      <v>826</v>
      <v>2</v>
      <v>826</v>
      <v>825</v>
      <v>826</v>
      <v>826</v>
      <v>826</v>
    </spb>
    <spb s="0">
      <v xml:space="preserve">Wikipedia	</v>
      <v xml:space="preserve">CC BY-SA 4.0	</v>
      <v xml:space="preserve">http://en.wikipedia.org/wiki/Warren_County,_Mississippi	</v>
      <v xml:space="preserve">https://creativecommons.org/licenses/by-sa/4.0	</v>
    </spb>
    <spb s="0">
      <v xml:space="preserve">Worldpostalcode	City-data	Unitedstateszipcodes	</v>
      <v xml:space="preserve">			</v>
      <v xml:space="preserve">https://worldpostalcode.com/united-states/mississippi/warren	https://www.city-data.com/zips/39183.html	https://www.unitedstateszipcodes.org/39183/	</v>
      <v xml:space="preserve">			</v>
    </spb>
    <spb s="19">
      <v>829</v>
      <v>829</v>
      <v>829</v>
      <v>829</v>
    </spb>
    <spb s="0">
      <v xml:space="preserve">Wikipedia	</v>
      <v xml:space="preserve">CC-BY-SA	</v>
      <v xml:space="preserve">http://en.wikipedia.org/wiki/Heidelberg,_Mississippi	</v>
      <v xml:space="preserve">http://creativecommons.org/licenses/by-sa/3.0/	</v>
    </spb>
    <spb s="0">
      <v xml:space="preserve">Wikipedia	US Census	</v>
      <v xml:space="preserve">CC-BY-SA		</v>
      <v xml:space="preserve">http://en.wikipedia.org/wiki/Heidelberg,_Mississippi	http://www2.census.gov/programs-surveys/popest/datasets/2010-2018/cities/totals/sub-est2018_all.csv	</v>
      <v xml:space="preserve">http://creativecommons.org/licenses/by-sa/3.0/		</v>
    </spb>
    <spb s="0">
      <v xml:space="preserve">Wikipedia	US Census	Wikipedia	</v>
      <v xml:space="preserve">CC-BY-SA		CC-BY-SA	</v>
      <v xml:space="preserve">http://en.wikipedia.org/wiki/Heidelberg,_Mississippi	http://www2.census.gov/programs-surveys/popest/datasets/2010-2018/cities/totals/sub-est2018_all.csv	http://es.wikipedia.org/wiki/Heidelberg_(Misisipi)	</v>
      <v xml:space="preserve">http://creativecommons.org/licenses/by-sa/3.0/		http://creativecommons.org/licenses/by-sa/3.0/	</v>
    </spb>
    <spb s="1">
      <v>831</v>
      <v>832</v>
      <v>2</v>
      <v>832</v>
      <v>831</v>
      <v>832</v>
      <v>832</v>
      <v>833</v>
    </spb>
    <spb s="0">
      <v xml:space="preserve">Wikipedia	</v>
      <v xml:space="preserve">CC-BY-SA-3.0	</v>
      <v xml:space="preserve">http://en.wikipedia.org/wiki/Heidelberg,_Mississippi	</v>
      <v xml:space="preserve">http://creativecommons.org/licenses/by-sa/3.0/	</v>
    </spb>
    <spb s="0">
      <v xml:space="preserve">Wikipedia	</v>
      <v xml:space="preserve">CC-BY-SA	</v>
      <v xml:space="preserve">http://en.wikipedia.org/wiki/Jasper_County,_Mississippi	</v>
      <v xml:space="preserve">http://creativecommons.org/licenses/by-sa/3.0/	</v>
    </spb>
    <spb s="0">
      <v xml:space="preserve">Wikipedia	US Census	</v>
      <v xml:space="preserve">CC-BY-SA		</v>
      <v xml:space="preserve">http://en.wikipedia.org/wiki/Jasper_County,_Mississippi	http://www2.census.gov/programs-surveys/popest/datasets/2010-2018/cities/totals/sub-est2018_all.csv	</v>
      <v xml:space="preserve">http://creativecommons.org/licenses/by-sa/3.0/		</v>
    </spb>
    <spb s="0">
      <v xml:space="preserve">Wikipedia	US Census	</v>
      <v xml:space="preserve">CC-BY-SA		</v>
      <v xml:space="preserve">http://en.wikipedia.org/wiki/Jasper_County,_Mississippi	http://www.census.gov/quickfacts/table/inc110213/28061	</v>
      <v xml:space="preserve">http://creativecommons.org/licenses/by-sa/3.0/		</v>
    </spb>
    <spb s="0">
      <v xml:space="preserve">Wikipedia	US Census	US Census	</v>
      <v xml:space="preserve">CC-BY-SA			</v>
      <v xml:space="preserve">http://en.wikipedia.org/wiki/Jasper_County,_Mississippi	http://www2.census.gov/programs-surveys/popest/datasets/2010-2018/cities/totals/sub-est2018_all.csv	http://www.census.gov/quickfacts/table/inc110213/28061	</v>
      <v xml:space="preserve">http://creativecommons.org/licenses/by-sa/3.0/			</v>
    </spb>
    <spb s="14">
      <v>836</v>
      <v>837</v>
      <v>2</v>
      <v>837</v>
      <v>836</v>
      <v>838</v>
      <v>839</v>
      <v>839</v>
    </spb>
    <spb s="0">
      <v xml:space="preserve">Wikipedia	</v>
      <v xml:space="preserve">CC BY 2.0	</v>
      <v xml:space="preserve">http://en.wikipedia.org/wiki/Jasper_County,_Mississippi	</v>
      <v xml:space="preserve">https://creativecommons.org/licenses/by/2.0	</v>
    </spb>
    <spb s="0">
      <v xml:space="preserve">Worldpostalcode	City-data	Unitedstateszipcodes	</v>
      <v xml:space="preserve">			</v>
      <v xml:space="preserve">https://worldpostalcode.com/united-states/mississippi/jasper	https://www.city-data.com/zips/39439.html	https://www.unitedstateszipcodes.org/39439/	</v>
      <v xml:space="preserve">			</v>
    </spb>
    <spb s="19">
      <v>842</v>
      <v>842</v>
      <v>842</v>
      <v>842</v>
    </spb>
    <spb s="0">
      <v xml:space="preserve">Wikipedia	</v>
      <v xml:space="preserve">CC-BY-SA	</v>
      <v xml:space="preserve">http://en.wikipedia.org/wiki/Billings,_Montana	</v>
      <v xml:space="preserve">http://creativecommons.org/licenses/by-sa/3.0/	</v>
    </spb>
    <spb s="0">
      <v xml:space="preserve">Wikipedia	US Census	US Census	Sec	Walkscore	</v>
      <v xml:space="preserve">CC-BY-SA					</v>
      <v xml:space="preserve">http://en.wikipedia.org/wiki/Billings,_Montana	http://www2.census.gov/programs-surveys/popest/datasets/2010-2018/cities/totals/sub-est2018_all.csv	http://www.census.gov/quickfacts/table/RHI125214/3006550	https://www.sec.gov/cgi-bin/browse-edgar?action=getcompany&amp;CIK=0001798026	https://www.walkscore.com/MT/Billings	</v>
      <v xml:space="preserve">http://creativecommons.org/licenses/by-sa/3.0/					</v>
    </spb>
    <spb s="0">
      <v xml:space="preserve">Wikipedia	Wikipedia	</v>
      <v xml:space="preserve">CC-BY-SA	CC-BY-SA	</v>
      <v xml:space="preserve">http://en.wikipedia.org/wiki/Billings,_Montana	http://it.wikipedia.org/wiki/Billings_(Montana)	</v>
      <v xml:space="preserve">http://creativecommons.org/licenses/by-sa/3.0/	http://creativecommons.org/licenses/by-sa/3.0/	</v>
    </spb>
    <spb s="0">
      <v xml:space="preserve">Wikipedia	US Census	US Census	Wikipedia	Sec	Walkscore	</v>
      <v xml:space="preserve">CC-BY-SA			CC-BY-SA			</v>
      <v xml:space="preserve">http://en.wikipedia.org/wiki/Billings,_Montana	http://www2.census.gov/programs-surveys/popest/datasets/2010-2018/cities/totals/sub-est2018_all.csv	http://www.census.gov/quickfacts/table/RHI125214/3006550	https://en.wikipedia.org/wiki/Billings,_Montana	https://www.sec.gov/cgi-bin/browse-edgar?action=getcompany&amp;CIK=0001798026	https://www.walkscore.com/MT/Billings	</v>
      <v xml:space="preserve">http://creativecommons.org/licenses/by-sa/3.0/			http://creativecommons.org/licenses/by-sa/3.0/			</v>
    </spb>
    <spb s="0">
      <v xml:space="preserve">Wikipedia	US Census	</v>
      <v xml:space="preserve">CC-BY-SA		</v>
      <v xml:space="preserve">http://en.wikipedia.org/wiki/Billings,_Montana	http://www2.census.gov/programs-surveys/popest/datasets/2010-2018/cities/totals/sub-est2018_all.csv	</v>
      <v xml:space="preserve">http://creativecommons.org/licenses/by-sa/3.0/		</v>
    </spb>
    <spb s="16">
      <v>844</v>
      <v>845</v>
      <v>846</v>
      <v>846</v>
      <v>2</v>
      <v>845</v>
      <v>844</v>
      <v>847</v>
      <v>847</v>
      <v>848</v>
    </spb>
    <spb s="0">
      <v xml:space="preserve">Wikipedia	</v>
      <v xml:space="preserve">CC-BY-SA-3.0	</v>
      <v xml:space="preserve">http://tr.wikipedia.org/wiki/Billings,_Montana	</v>
      <v xml:space="preserve">http://creativecommons.org/licenses/by-sa/3.0/	</v>
    </spb>
    <spb s="0">
      <v xml:space="preserve">Wikipedia	</v>
      <v xml:space="preserve">CC-BY-SA	</v>
      <v xml:space="preserve">http://en.wikipedia.org/wiki/Montana	</v>
      <v xml:space="preserve">http://creativecommons.org/licenses/by-sa/3.0/	</v>
    </spb>
    <spb s="0">
      <v xml:space="preserve">Wikipedia	US Census	US Census	Wikipedia	Sec	Tasteatlas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https://www.sec.gov/cgi-bin/browse-edgar?action=getcompany&amp;CIK=0001798026	</v>
      <v xml:space="preserve">http://creativecommons.org/licenses/by-sa/3.0/				</v>
    </spb>
    <spb s="9">
      <v>851</v>
      <v>852</v>
      <v>15</v>
      <v>2</v>
      <v>852</v>
      <v>851</v>
      <v>851</v>
      <v>15</v>
      <v>853</v>
      <v>15</v>
      <v>854</v>
      <v>855</v>
      <v>15</v>
      <v>15</v>
      <v>15</v>
      <v>15</v>
      <v>854</v>
      <v>15</v>
      <v>15</v>
      <v>15</v>
      <v>15</v>
      <v>15</v>
      <v>15</v>
      <v>15</v>
      <v>15</v>
      <v>15</v>
      <v>854</v>
      <v>15</v>
      <v>15</v>
      <v>15</v>
      <v>15</v>
    </spb>
    <spb s="0">
      <v xml:space="preserve">Wikipedia	</v>
      <v xml:space="preserve">Public domain	</v>
      <v xml:space="preserve">http://en.wikipedia.org/wiki/Montana	</v>
      <v xml:space="preserve">http://en.wikipedia.org/wiki/Public_domain	</v>
    </spb>
    <spb s="0">
      <v xml:space="preserve">Wikipedia	</v>
      <v xml:space="preserve">CC-BY-SA	</v>
      <v xml:space="preserve">http://en.wikipedia.org/wiki/Yellowstone_County,_Montana	</v>
      <v xml:space="preserve">http://creativecommons.org/licenses/by-sa/3.0/	</v>
    </spb>
    <spb s="0">
      <v xml:space="preserve">Wikipedia	US Census	</v>
      <v xml:space="preserve">CC-BY-SA		</v>
      <v xml:space="preserve">http://en.wikipedia.org/wiki/Yellowstone_County,_Montana	http://www2.census.gov/programs-surveys/popest/datasets/2010-2018/cities/totals/sub-est2018_all.csv	</v>
      <v xml:space="preserve">http://creativecommons.org/licenses/by-sa/3.0/		</v>
    </spb>
    <spb s="0">
      <v xml:space="preserve">Wikipedia	US Census	US Census	</v>
      <v xml:space="preserve">CC-BY-SA			</v>
      <v xml:space="preserve">http://en.wikipedia.org/wiki/Yellowstone_County,_Montana	http://www2.census.gov/programs-surveys/popest/datasets/2010-2018/cities/totals/sub-est2018_all.csv	http://www.census.gov/quickfacts/table/WTN220212/30111	</v>
      <v xml:space="preserve">http://creativecommons.org/licenses/by-sa/3.0/			</v>
    </spb>
    <spb s="14">
      <v>858</v>
      <v>859</v>
      <v>2</v>
      <v>859</v>
      <v>858</v>
      <v>860</v>
      <v>860</v>
      <v>860</v>
    </spb>
    <spb s="0">
      <v xml:space="preserve">Wikipedia	</v>
      <v xml:space="preserve">Public domain	</v>
      <v xml:space="preserve">http://en.wikipedia.org/wiki/Yellowstone_County,_Montana	</v>
      <v xml:space="preserve">http://en.wikipedia.org/wiki/Public_domain	</v>
    </spb>
    <spb s="0">
      <v xml:space="preserve">Worldpostalcode	Sec	Unitedstateszipcodes	</v>
      <v xml:space="preserve">			</v>
      <v xml:space="preserve">https://worldpostalcode.com/united-states/montana/yellowstone	https://www.sec.gov/cgi-bin/browse-edgar?action=getcompany&amp;CIK=0001125727	https://www.unitedstateszipcodes.org/59101/	</v>
      <v xml:space="preserve">			</v>
    </spb>
    <spb s="19">
      <v>863</v>
      <v>863</v>
      <v>863</v>
      <v>863</v>
    </spb>
    <spb s="0">
      <v xml:space="preserve">Wikipedia	</v>
      <v xml:space="preserve">CC-BY-SA	</v>
      <v xml:space="preserve">http://en.wikipedia.org/wiki/Laurel,_Montana	</v>
      <v xml:space="preserve">http://creativecommons.org/licenses/by-sa/3.0/	</v>
    </spb>
    <spb s="0">
      <v xml:space="preserve">Wikipedia	US Census	</v>
      <v xml:space="preserve">CC-BY-SA		</v>
      <v xml:space="preserve">http://en.wikipedia.org/wiki/Laurel,_Montana	http://www2.census.gov/programs-surveys/popest/datasets/2010-2018/cities/totals/sub-est2018_all.csv	</v>
      <v xml:space="preserve">http://creativecommons.org/licenses/by-sa/3.0/		</v>
    </spb>
    <spb s="0">
      <v xml:space="preserve">Wikipedia	Wikipedia	</v>
      <v xml:space="preserve">CC-BY-SA	CC-BY-SA	</v>
      <v xml:space="preserve">http://en.wikipedia.org/wiki/Laurel,_Montana	http://it.wikipedia.org/wiki/Laurel_(Montana)	</v>
      <v xml:space="preserve">http://creativecommons.org/licenses/by-sa/3.0/	http://creativecommons.org/licenses/by-sa/3.0/	</v>
    </spb>
    <spb s="16">
      <v>865</v>
      <v>866</v>
      <v>867</v>
      <v>867</v>
      <v>2</v>
      <v>866</v>
      <v>865</v>
      <v>866</v>
      <v>866</v>
      <v>866</v>
    </spb>
    <spb s="0">
      <v xml:space="preserve">Wikipedia	</v>
      <v xml:space="preserve">CC BY 2.0	</v>
      <v xml:space="preserve">http://de.wikipedia.org/wiki/Laurel_(Montana)	</v>
      <v xml:space="preserve">https://creativecommons.org/licenses/by/2.0	</v>
    </spb>
    <spb s="0">
      <v xml:space="preserve">Worldpostalcode	City-data	</v>
      <v xml:space="preserve">		</v>
      <v xml:space="preserve">https://worldpostalcode.com/united-states/montana/yellowstone	https://www.city-data.com/zips/59044.html	</v>
      <v xml:space="preserve">		</v>
    </spb>
    <spb s="19">
      <v>870</v>
      <v>870</v>
      <v>870</v>
      <v>870</v>
    </spb>
    <spb s="0">
      <v xml:space="preserve">Wikipedia	</v>
      <v xml:space="preserve">CC-BY-SA	</v>
      <v xml:space="preserve">http://en.wikipedia.org/wiki/Great_Falls,_Montana	</v>
      <v xml:space="preserve">http://creativecommons.org/licenses/by-sa/3.0/	</v>
    </spb>
    <spb s="0">
      <v xml:space="preserve">Wikipedia	US Census	Walkscore	</v>
      <v xml:space="preserve">CC-BY-SA			</v>
      <v xml:space="preserve">http://en.wikipedia.org/wiki/Great_Falls,_Montana	http://www2.census.gov/programs-surveys/popest/datasets/2010-2018/cities/totals/sub-est2018_all.csv	https://www.walkscore.com/MT/Great_Falls	</v>
      <v xml:space="preserve">http://creativecommons.org/licenses/by-sa/3.0/			</v>
    </spb>
    <spb s="0">
      <v xml:space="preserve">Wikipedia	Wikipedia	</v>
      <v xml:space="preserve">CC-BY-SA	CC-BY-SA	</v>
      <v xml:space="preserve">http://en.wikipedia.org/wiki/Great_Falls,_Montana	http://it.wikipedia.org/wiki/Great_Falls_(Montana)	</v>
      <v xml:space="preserve">http://creativecommons.org/licenses/by-sa/3.0/	http://creativecommons.org/licenses/by-sa/3.0/	</v>
    </spb>
    <spb s="0">
      <v xml:space="preserve">Wikipedia	US Census	Wikipedia	Walkscore	</v>
      <v xml:space="preserve">CC-BY-SA		CC-BY-SA		</v>
      <v xml:space="preserve">http://en.wikipedia.org/wiki/Great_Falls,_Montana	http://www2.census.gov/programs-surveys/popest/datasets/2010-2018/cities/totals/sub-est2018_all.csv	https://en.wikipedia.org/wiki/Great_Falls,_Montana	https://www.walkscore.com/MT/Great_Falls	</v>
      <v xml:space="preserve">http://creativecommons.org/licenses/by-sa/3.0/		http://creativecommons.org/licenses/by-sa/3.0/		</v>
    </spb>
    <spb s="0">
      <v xml:space="preserve">Wikipedia	US Census	</v>
      <v xml:space="preserve">CC-BY-SA		</v>
      <v xml:space="preserve">http://en.wikipedia.org/wiki/Great_Falls,_Montana	http://www2.census.gov/programs-surveys/popest/datasets/2010-2018/cities/totals/sub-est2018_all.csv	</v>
      <v xml:space="preserve">http://creativecommons.org/licenses/by-sa/3.0/		</v>
    </spb>
    <spb s="16">
      <v>872</v>
      <v>873</v>
      <v>874</v>
      <v>874</v>
      <v>2</v>
      <v>873</v>
      <v>872</v>
      <v>875</v>
      <v>875</v>
      <v>876</v>
    </spb>
    <spb s="0">
      <v xml:space="preserve">Wikipedia	</v>
      <v xml:space="preserve">Public domain	</v>
      <v xml:space="preserve">http://de.wikipedia.org/wiki/Great_Falls_(Montana)	</v>
      <v xml:space="preserve">http://en.wikipedia.org/wiki/Public_domain	</v>
    </spb>
    <spb s="0">
      <v xml:space="preserve">Wikipedia	</v>
      <v xml:space="preserve">CC-BY-SA	</v>
      <v xml:space="preserve">http://en.wikipedia.org/wiki/Cascade_County,_Montana	</v>
      <v xml:space="preserve">http://creativecommons.org/licenses/by-sa/3.0/	</v>
    </spb>
    <spb s="0">
      <v xml:space="preserve">Wikipedia	US Census	</v>
      <v xml:space="preserve">CC-BY-SA		</v>
      <v xml:space="preserve">http://en.wikipedia.org/wiki/Cascade_County,_Montana	http://www2.census.gov/programs-surveys/popest/datasets/2010-2018/cities/totals/sub-est2018_all.csv	</v>
      <v xml:space="preserve">http://creativecommons.org/licenses/by-sa/3.0/		</v>
    </spb>
    <spb s="0">
      <v xml:space="preserve">Wikipedia	US Census	US Census	</v>
      <v xml:space="preserve">CC-BY-SA			</v>
      <v xml:space="preserve">http://en.wikipedia.org/wiki/Cascade_County,_Montana	http://www2.census.gov/programs-surveys/popest/datasets/2010-2018/cities/totals/sub-est2018_all.csv	http://www.census.gov/quickfacts/table/SEX255214/30013	</v>
      <v xml:space="preserve">http://creativecommons.org/licenses/by-sa/3.0/			</v>
    </spb>
    <spb s="14">
      <v>879</v>
      <v>880</v>
      <v>2</v>
      <v>880</v>
      <v>879</v>
      <v>881</v>
      <v>881</v>
      <v>881</v>
    </spb>
    <spb s="0">
      <v xml:space="preserve">Wikipedia	</v>
      <v xml:space="preserve">CC BY-SA 4.0	</v>
      <v xml:space="preserve">http://en.wikipedia.org/wiki/Cascade_County,_Montana	</v>
      <v xml:space="preserve">https://creativecommons.org/licenses/by-sa/4.0	</v>
    </spb>
    <spb s="0">
      <v xml:space="preserve">Worldpostalcode	City-data	Unitedstateszipcodes	</v>
      <v xml:space="preserve">			</v>
      <v xml:space="preserve">https://worldpostalcode.com/united-states/montana/cascade	https://www.city-data.com/zips/59404.html	https://www.unitedstateszipcodes.org/59404/	</v>
      <v xml:space="preserve">			</v>
    </spb>
    <spb s="19">
      <v>884</v>
      <v>884</v>
      <v>884</v>
      <v>884</v>
    </spb>
    <spb s="0">
      <v xml:space="preserve">Wikipedia	</v>
      <v xml:space="preserve">CC-BY-SA	</v>
      <v xml:space="preserve">http://en.wikipedia.org/wiki/Tonopah,_Nevada	</v>
      <v xml:space="preserve">http://creativecommons.org/licenses/by-sa/3.0/	</v>
    </spb>
    <spb s="0">
      <v xml:space="preserve">Wikipedia	Facebook	</v>
      <v xml:space="preserve">CC-BY-SA		</v>
      <v xml:space="preserve">http://en.wikipedia.org/wiki/Tonopah,_Nevada	https://www.facebook.com/tonopahnevada	</v>
      <v xml:space="preserve">http://creativecommons.org/licenses/by-sa/3.0/		</v>
    </spb>
    <spb s="16">
      <v>886</v>
      <v>887</v>
      <v>886</v>
      <v>886</v>
      <v>886</v>
      <v>887</v>
      <v>886</v>
      <v>887</v>
      <v>887</v>
      <v>886</v>
    </spb>
    <spb s="0">
      <v xml:space="preserve">Wikipedia	</v>
      <v xml:space="preserve">CC BY-SA 3.0	</v>
      <v xml:space="preserve">http://en.wikipedia.org/wiki/Tonopah,_Nevada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https://www.sec.gov/cgi-bin/browse-edgar?action=getcompany&amp;CIK=0001842727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https://www.sec.gov/cgi-bin/browse-edgar?action=getcompany&amp;CIK=0001842727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https://www.sec.gov/cgi-bin/browse-edgar?action=getcompany&amp;CIK=0001842727	</v>
      <v xml:space="preserve">http://creativecommons.org/licenses/by-sa/3.0/				</v>
    </spb>
    <spb s="9">
      <v>890</v>
      <v>891</v>
      <v>15</v>
      <v>2</v>
      <v>891</v>
      <v>890</v>
      <v>890</v>
      <v>15</v>
      <v>892</v>
      <v>15</v>
      <v>893</v>
      <v>894</v>
      <v>15</v>
      <v>15</v>
      <v>15</v>
      <v>15</v>
      <v>893</v>
      <v>15</v>
      <v>15</v>
      <v>15</v>
      <v>15</v>
      <v>15</v>
      <v>15</v>
      <v>15</v>
      <v>15</v>
      <v>15</v>
      <v>893</v>
      <v>15</v>
      <v>15</v>
      <v>15</v>
      <v>15</v>
    </spb>
    <spb s="0">
      <v xml:space="preserve">Wikipedia	</v>
      <v xml:space="preserve">Public domain	</v>
      <v xml:space="preserve">http://en.wikipedia.org/wiki/Nevada	</v>
      <v xml:space="preserve">http://en.wikipedia.org/wiki/Public_domain	</v>
    </spb>
    <spb s="0">
      <v xml:space="preserve">Wikipedia	</v>
      <v xml:space="preserve">CC-BY-SA	</v>
      <v xml:space="preserve">http://en.wikipedia.org/wiki/Nye_County,_Nevada	</v>
      <v xml:space="preserve">http://creativecommons.org/licenses/by-sa/3.0/	</v>
    </spb>
    <spb s="0">
      <v xml:space="preserve">Wikipedia	US Census	</v>
      <v xml:space="preserve">CC-BY-SA		</v>
      <v xml:space="preserve">http://en.wikipedia.org/wiki/Nye_County,_Nevada	http://www2.census.gov/programs-surveys/popest/datasets/2010-2018/cities/totals/sub-est2018_all.csv	</v>
      <v xml:space="preserve">http://creativecommons.org/licenses/by-sa/3.0/		</v>
    </spb>
    <spb s="0">
      <v xml:space="preserve">Wikipedia	US Census	US Census	</v>
      <v xml:space="preserve">CC-BY-SA			</v>
      <v xml:space="preserve">http://en.wikipedia.org/wiki/Nye_County,_Nevada	http://www2.census.gov/programs-surveys/popest/datasets/2010-2018/cities/totals/sub-est2018_all.csv	http://www.census.gov/quickfacts/table/WTN220212/32023	</v>
      <v xml:space="preserve">http://creativecommons.org/licenses/by-sa/3.0/			</v>
    </spb>
    <spb s="0">
      <v xml:space="preserve">Wikipedia	US Census	Wikipedia	US Census	</v>
      <v xml:space="preserve">CC-BY-SA		CC-BY-SA		</v>
      <v xml:space="preserve">http://en.wikipedia.org/wiki/Nye_County,_Nevada	http://www2.census.gov/programs-surveys/popest/datasets/2010-2018/cities/totals/sub-est2018_all.csv	http://es.wikipedia.org/wiki/Condado_de_Nye	http://www.census.gov/quickfacts/table/WTN220212/32023	</v>
      <v xml:space="preserve">http://creativecommons.org/licenses/by-sa/3.0/		http://creativecommons.org/licenses/by-sa/3.0/		</v>
    </spb>
    <spb s="20">
      <v>897</v>
      <v>898</v>
      <v>2</v>
      <v>898</v>
      <v>897</v>
      <v>899</v>
      <v>900</v>
    </spb>
    <spb s="0">
      <v xml:space="preserve">Wikipedia	</v>
      <v xml:space="preserve">CC BY-SA 3.0	</v>
      <v xml:space="preserve">http://en.wikipedia.org/wiki/Nye_County,_Nevada	</v>
      <v xml:space="preserve">https://creativecommons.org/licenses/by-sa/3.0	</v>
    </spb>
    <spb s="0">
      <v xml:space="preserve">Wikipedia	</v>
      <v xml:space="preserve">CC-BY-SA	</v>
      <v xml:space="preserve">http://en.wikipedia.org/wiki/Carson_City,_Nevada	</v>
      <v xml:space="preserve">http://creativecommons.org/licenses/by-sa/3.0/	</v>
    </spb>
    <spb s="0">
      <v xml:space="preserve">Wikipedia	US Census	Facebook	Sec	Walkscore	</v>
      <v xml:space="preserve">CC-BY-SA					</v>
      <v xml:space="preserve">http://en.wikipedia.org/wiki/Carson_City,_Nevada	http://www2.census.gov/programs-surveys/popest/datasets/2010-2018/cities/totals/sub-est2018_all.csv	https://www.facebook.com/VisitCarsonCity/	https://www.sec.gov/cgi-bin/browse-edgar?action=getcompany&amp;CIK=0001815390	https://www.walkscore.com/NV/Carson_City	</v>
      <v xml:space="preserve">http://creativecommons.org/licenses/by-sa/3.0/					</v>
    </spb>
    <spb s="0">
      <v xml:space="preserve">Wikipedia	Wikipedia	</v>
      <v xml:space="preserve">CC-BY-SA	CC-BY-SA	</v>
      <v xml:space="preserve">http://en.wikipedia.org/wiki/Carson_City,_Nevada	http://it.wikipedia.org/wiki/Carson_City	</v>
      <v xml:space="preserve">http://creativecommons.org/licenses/by-sa/3.0/	http://creativecommons.org/licenses/by-sa/3.0/	</v>
    </spb>
    <spb s="0">
      <v xml:space="preserve">Wikipedia	US Census	US Census	Wikipedia	Facebook	Sec	Walkscore	</v>
      <v xml:space="preserve">CC-BY-SA			CC-BY-SA				</v>
      <v xml:space="preserve">http://en.wikipedia.org/wiki/Carson_City,_Nevada	http://www2.census.gov/programs-surveys/popest/datasets/2010-2018/cities/totals/sub-est2018_all.csv	http://www.census.gov/quickfacts/table/WTN220212/32510	https://en.wikipedia.org/wiki/Carson_City,_Nevada	https://www.facebook.com/VisitCarsonCity/	https://www.sec.gov/cgi-bin/browse-edgar?action=getcompany&amp;CIK=0001815390	https://www.walkscore.com/NV/Carson_City	</v>
      <v xml:space="preserve">http://creativecommons.org/licenses/by-sa/3.0/			http://creativecommons.org/licenses/by-sa/3.0/				</v>
    </spb>
    <spb s="27">
      <v>903</v>
      <v>904</v>
      <v>905</v>
      <v>905</v>
      <v>2</v>
      <v>904</v>
      <v>903</v>
      <v>906</v>
      <v>906</v>
    </spb>
    <spb s="2">
      <v>15</v>
      <v>Name</v>
    </spb>
    <spb s="0">
      <v xml:space="preserve">Wikipedia	</v>
      <v xml:space="preserve">CC BY-SA 3.0	</v>
      <v xml:space="preserve">http://en.wikipedia.org/wiki/Carson_City,_Nevada	</v>
      <v xml:space="preserve">https://creativecommons.org/licenses/by-sa/3.0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https://www.sec.gov/cgi-bin/browse-edgar?action=getcompany&amp;CIK=0001824920	https://www.walkscore.com/NV/Las_Vegas	</v>
      <v xml:space="preserve">http://creativecommons.org/licenses/by-sa/3.0/			</v>
    </spb>
    <spb s="0">
      <v xml:space="preserve">Wikipedia	US Census	Wikipedia	Sec	Walkscore	</v>
      <v xml:space="preserve">CC-BY-SA		CC-BY-SA			</v>
      <v xml:space="preserve">http://en.wikipedia.org/wiki/Las_Vegas	http://www2.census.gov/programs-surveys/popest/datasets/2010-2018/cities/totals/sub-est2018_all.csv	https://en.wikipedia.org/wiki/Las_Vegas	https://www.sec.gov/cgi-bin/browse-edgar?action=getcompany&amp;CIK=0001824920	https://www.walkscore.com/NV/Las_Vegas	</v>
      <v xml:space="preserve">http://creativecommons.org/licenses/by-sa/3.0/		http://creativecommons.org/licenses/by-sa/3.0/			</v>
    </spb>
    <spb s="0">
      <v xml:space="preserve">Wikipedia	US Census	Wikipedia	Sec	Walkscore	Weathertrends360	</v>
      <v xml:space="preserve">CC-BY-SA		CC-BY-SA				</v>
      <v xml:space="preserve">http://en.wikipedia.org/wiki/Las_Vegas	http://www2.census.gov/programs-surveys/popest/datasets/2010-2018/cities/totals/sub-est2018_all.csv	https://en.wikipedia.org/wiki/Las_Vegas	https://www.sec.gov/cgi-bin/browse-edgar?action=getcompany&amp;CIK=0001824920	https://www.walkscore.com/NV/Las_Vegas	https://www.weathertrends360.com/	</v>
      <v xml:space="preserve">http://creativecommons.org/licenses/by-sa/3.0/		http://creativecommons.org/licenses/by-sa/3.0/				</v>
    </spb>
    <spb s="0">
      <v xml:space="preserve">Wikipedia	US Census	Wikipedia	Wikipedia	</v>
      <v xml:space="preserve">CC-BY-SA		CC-BY-SA	CC-BY-SA	</v>
      <v xml:space="preserve">http://en.wikipedia.org/wiki/Las_Vegas	http://www2.census.gov/programs-surveys/popest/datasets/2010-2018/cities/totals/sub-est2018_all.csv	http://es.wikipedia.org/wiki/Las_Vegas	http://fr.wikipedia.org/wiki/Las_Vegas	</v>
      <v xml:space="preserve">http://creativecommons.org/licenses/by-sa/3.0/		http://creativecommons.org/licenses/by-sa/3.0/	http://creativecommons.org/licenses/by-sa/3.0/	</v>
    </spb>
    <spb s="1">
      <v>910</v>
      <v>911</v>
      <v>2</v>
      <v>911</v>
      <v>910</v>
      <v>912</v>
      <v>913</v>
      <v>914</v>
    </spb>
    <spb s="0">
      <v xml:space="preserve">Wikipedia	</v>
      <v xml:space="preserve">CC BY-SA 4.0	</v>
      <v xml:space="preserve">http://en.wikipedia.org/wiki/Las_Vegas	</v>
      <v xml:space="preserve">https://creativecommons.org/licenses/by-sa/4.0	</v>
    </spb>
    <spb s="0">
      <v xml:space="preserve">Wikipedia	</v>
      <v xml:space="preserve">CC-BY-SA	</v>
      <v xml:space="preserve">http://en.wikipedia.org/wiki/Linden,_New_Jersey	</v>
      <v xml:space="preserve">http://creativecommons.org/licenses/by-sa/3.0/	</v>
    </spb>
    <spb s="0">
      <v xml:space="preserve">Wikipedia	US Census	Walkscore	</v>
      <v xml:space="preserve">CC-BY-SA			</v>
      <v xml:space="preserve">http://en.wikipedia.org/wiki/Linden,_New_Jersey	http://www2.census.gov/programs-surveys/popest/datasets/2010-2018/cities/totals/sub-est2018_all.csv	https://www.walkscore.com/NJ/Linden	</v>
      <v xml:space="preserve">http://creativecommons.org/licenses/by-sa/3.0/			</v>
    </spb>
    <spb s="0">
      <v xml:space="preserve">Wikipedia	US Census	Wikipedia	Walkscore	</v>
      <v xml:space="preserve">CC-BY-SA		CC-BY-SA		</v>
      <v xml:space="preserve">http://en.wikipedia.org/wiki/Linden,_New_Jersey	http://www2.census.gov/programs-surveys/popest/datasets/2010-2018/cities/totals/sub-est2018_all.csv	https://en.wikipedia.org/wiki/Linden,_New_Jersey	https://www.walkscore.com/NJ/Linden	</v>
      <v xml:space="preserve">http://creativecommons.org/licenses/by-sa/3.0/		http://creativecommons.org/licenses/by-sa/3.0/		</v>
    </spb>
    <spb s="0">
      <v xml:space="preserve">Wikipedia	US Census	</v>
      <v xml:space="preserve">CC-BY-SA		</v>
      <v xml:space="preserve">http://en.wikipedia.org/wiki/Linden,_New_Jersey	http://www2.census.gov/programs-surveys/popest/datasets/2010-2018/cities/totals/sub-est2018_all.csv	</v>
      <v xml:space="preserve">http://creativecommons.org/licenses/by-sa/3.0/		</v>
    </spb>
    <spb s="16">
      <v>917</v>
      <v>918</v>
      <v>917</v>
      <v>917</v>
      <v>2</v>
      <v>918</v>
      <v>917</v>
      <v>919</v>
      <v>919</v>
      <v>920</v>
    </spb>
    <spb s="0">
      <v xml:space="preserve">Wikipedia	</v>
      <v xml:space="preserve">CC BY 3.0	</v>
      <v xml:space="preserve">http://en.wikipedia.org/wiki/Linden,_New_Jersey	</v>
      <v xml:space="preserve">http://creativecommons.org/licenses/by/3.0	</v>
    </spb>
    <spb s="0">
      <v xml:space="preserve">Wikipedia	</v>
      <v xml:space="preserve">CC-BY-SA	</v>
      <v xml:space="preserve">http://en.wikipedia.org/wiki/New_Jersey	</v>
      <v xml:space="preserve">http://creativecommons.org/licenses/by-sa/3.0/	</v>
    </spb>
    <spb s="0">
      <v xml:space="preserve">Wikipedia	US Census	US Census	Wikipedia	Sec	Tasteatlas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https://www.sec.gov/cgi-bin/browse-edgar?action=getcompany&amp;CIK=0001832093	https://www.tasteatlas.com/new jersey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https://www.sec.gov/cgi-bin/browse-edgar?action=getcompany&amp;CIK=0001832093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9">
      <v>923</v>
      <v>924</v>
      <v>15</v>
      <v>2</v>
      <v>924</v>
      <v>923</v>
      <v>923</v>
      <v>15</v>
      <v>925</v>
      <v>15</v>
      <v>926</v>
      <v>925</v>
      <v>15</v>
      <v>15</v>
      <v>15</v>
      <v>15</v>
      <v>926</v>
      <v>15</v>
      <v>15</v>
      <v>15</v>
      <v>15</v>
      <v>15</v>
      <v>15</v>
      <v>15</v>
      <v>15</v>
      <v>15</v>
      <v>926</v>
      <v>15</v>
      <v>15</v>
      <v>15</v>
      <v>15</v>
    </spb>
    <spb s="0">
      <v xml:space="preserve">Wikipedia	</v>
      <v xml:space="preserve">Public domain	</v>
      <v xml:space="preserve">http://en.wikipedia.org/wiki/New_Jersey	</v>
      <v xml:space="preserve">http://en.wikipedia.org/wiki/Public_domain	</v>
    </spb>
    <spb s="0">
      <v xml:space="preserve">Wikipedia	</v>
      <v xml:space="preserve">CC-BY-SA	</v>
      <v xml:space="preserve">http://en.wikipedia.org/wiki/Union_County,_New_Jersey	</v>
      <v xml:space="preserve">http://creativecommons.org/licenses/by-sa/3.0/	</v>
    </spb>
    <spb s="0">
      <v xml:space="preserve">Wikipedia	US Census	</v>
      <v xml:space="preserve">CC-BY-SA		</v>
      <v xml:space="preserve">http://en.wikipedia.org/wiki/Union_County,_New_Jersey	http://www2.census.gov/programs-surveys/popest/datasets/2010-2018/cities/totals/sub-est2018_all.csv	</v>
      <v xml:space="preserve">http://creativecommons.org/licenses/by-sa/3.0/		</v>
    </spb>
    <spb s="14">
      <v>929</v>
      <v>930</v>
      <v>2</v>
      <v>930</v>
      <v>929</v>
      <v>930</v>
      <v>930</v>
      <v>930</v>
    </spb>
    <spb s="0">
      <v xml:space="preserve">Wikipedia	</v>
      <v xml:space="preserve">CC-BY-SA-3.0	</v>
      <v xml:space="preserve">http://en.wikipedia.org/wiki/Union_County,_New_Jersey	</v>
      <v xml:space="preserve">http://creativecommons.org/licenses/by-sa/3.0/	</v>
    </spb>
    <spb s="0">
      <v xml:space="preserve">Wikipedia	</v>
      <v xml:space="preserve">CC-BY-SA	</v>
      <v xml:space="preserve">http://en.wikipedia.org/wiki/Trenton,_New_Jersey	</v>
      <v xml:space="preserve">http://creativecommons.org/licenses/by-sa/3.0/	</v>
    </spb>
    <spb s="0">
      <v xml:space="preserve">Wikipedia	US Census	Wikipedia	Sec	Walkscore	</v>
      <v xml:space="preserve">CC-BY-SA		CC-BY-SA			</v>
      <v xml:space="preserve">http://en.wikipedia.org/wiki/Trenton,_New_Jersey	http://www2.census.gov/programs-surveys/popest/datasets/2010-2018/cities/totals/sub-est2018_all.csv	https://en.wikipedia.org/wiki/Trenton,_New_Jersey	https://www.sec.gov/cgi-bin/browse-edgar?action=getcompany&amp;CIK=0001534022	https://www.walkscore.com/NJ/Trenton	</v>
      <v xml:space="preserve">http://creativecommons.org/licenses/by-sa/3.0/		http://creativecommons.org/licenses/by-sa/3.0/			</v>
    </spb>
    <spb s="0">
      <v xml:space="preserve">Wikipedia	US Census	</v>
      <v xml:space="preserve">CC-BY-SA		</v>
      <v xml:space="preserve">http://en.wikipedia.org/wiki/Trenton,_New_Jersey	http://www2.census.gov/programs-surveys/popest/datasets/2010-2018/cities/totals/sub-est2018_all.csv	</v>
      <v xml:space="preserve">http://creativecommons.org/licenses/by-sa/3.0/		</v>
    </spb>
    <spb s="16">
      <v>933</v>
      <v>934</v>
      <v>933</v>
      <v>933</v>
      <v>2</v>
      <v>934</v>
      <v>933</v>
      <v>934</v>
      <v>934</v>
      <v>935</v>
    </spb>
    <spb s="0">
      <v xml:space="preserve">Wikipedia	</v>
      <v xml:space="preserve">Public domain	</v>
      <v xml:space="preserve">http://es.wikipedia.org/wiki/Trenton	</v>
      <v xml:space="preserve">http://en.wikipedia.org/wiki/Public_domain	</v>
    </spb>
    <spb s="0">
      <v xml:space="preserve">Wikipedia	</v>
      <v xml:space="preserve">CC-BY-SA	</v>
      <v xml:space="preserve">http://en.wikipedia.org/wiki/Newark,_New_Jersey	</v>
      <v xml:space="preserve">http://creativecommons.org/licenses/by-sa/3.0/	</v>
    </spb>
    <spb s="0">
      <v xml:space="preserve">Wikipedia	US Census	US Census	Facebook	Sec	Walkscore	</v>
      <v xml:space="preserve">CC-BY-SA						</v>
      <v xml:space="preserve">http://en.wikipedia.org/wiki/Newark,_New_Jersey	http://www2.census.gov/programs-surveys/popest/datasets/2010-2018/cities/totals/sub-est2018_all.csv	http://www.census.gov/quickfacts/table/RHI125215/3451000	https://www.facebook.com/CityofNewark	https://www.sec.gov/cgi-bin/browse-edgar?action=getcompany&amp;CIK=0001727074	https://www.walkscore.com/NJ/Newark	</v>
      <v xml:space="preserve">http://creativecommons.org/licenses/by-sa/3.0/						</v>
    </spb>
    <spb s="0">
      <v xml:space="preserve">Wikipedia	US Census	US Census	Wikipedia	Facebook	Sec	Walkscore	</v>
      <v xml:space="preserve">CC-BY-SA			CC-BY-SA				</v>
      <v xml:space="preserve">http://en.wikipedia.org/wiki/Newark,_New_Jersey	http://www2.census.gov/programs-surveys/popest/datasets/2010-2018/cities/totals/sub-est2018_all.csv	http://www.census.gov/quickfacts/table/RHI125215/3451000	https://en.wikipedia.org/wiki/Newark,_New_Jersey	https://www.facebook.com/CityofNewark	https://www.sec.gov/cgi-bin/browse-edgar?action=getcompany&amp;CIK=0001727074	https://www.walkscore.com/NJ/Newark	</v>
      <v xml:space="preserve">http://creativecommons.org/licenses/by-sa/3.0/			http://creativecommons.org/licenses/by-sa/3.0/				</v>
    </spb>
    <spb s="0">
      <v xml:space="preserve">Wikipedia	US Census	</v>
      <v xml:space="preserve">CC-BY-SA		</v>
      <v xml:space="preserve">http://en.wikipedia.org/wiki/Newark,_New_Jersey	http://www2.census.gov/programs-surveys/popest/datasets/2010-2018/cities/totals/sub-est2018_all.csv	</v>
      <v xml:space="preserve">http://creativecommons.org/licenses/by-sa/3.0/		</v>
    </spb>
    <spb s="16">
      <v>938</v>
      <v>939</v>
      <v>938</v>
      <v>938</v>
      <v>2</v>
      <v>939</v>
      <v>938</v>
      <v>940</v>
      <v>940</v>
      <v>941</v>
    </spb>
    <spb s="0">
      <v xml:space="preserve">Wikipedia	</v>
      <v xml:space="preserve">CC BY-SA 4.0	</v>
      <v xml:space="preserve">http://zh.wikipedia.org/wiki/紐華克_(新澤西州)	</v>
      <v xml:space="preserve">https://creativecommons.org/licenses/by-sa/4.0	</v>
    </spb>
    <spb s="0">
      <v xml:space="preserve">Wikipedia	</v>
      <v xml:space="preserve">CC-BY-SA	</v>
      <v xml:space="preserve">http://en.wikipedia.org/wiki/Elizabeth,_New_Jersey	</v>
      <v xml:space="preserve">http://creativecommons.org/licenses/by-sa/3.0/	</v>
    </spb>
    <spb s="0">
      <v xml:space="preserve">Wikipedia	US Census	Walkscore	</v>
      <v xml:space="preserve">CC-BY-SA			</v>
      <v xml:space="preserve">http://en.wikipedia.org/wiki/Elizabeth,_New_Jersey	http://www2.census.gov/programs-surveys/popest/datasets/2010-2018/cities/totals/sub-est2018_all.csv	https://www.walkscore.com/NJ/Elizabeth	</v>
      <v xml:space="preserve">http://creativecommons.org/licenses/by-sa/3.0/			</v>
    </spb>
    <spb s="0">
      <v xml:space="preserve">Wikipedia	US Census	Wikipedia	Walkscore	</v>
      <v xml:space="preserve">CC-BY-SA		CC-BY-SA		</v>
      <v xml:space="preserve">http://en.wikipedia.org/wiki/Elizabeth,_New_Jersey	http://www2.census.gov/programs-surveys/popest/datasets/2010-2018/cities/totals/sub-est2018_all.csv	https://en.wikipedia.org/wiki/Elizabeth,_New_Jersey	https://www.walkscore.com/NJ/Elizabeth	</v>
      <v xml:space="preserve">http://creativecommons.org/licenses/by-sa/3.0/		http://creativecommons.org/licenses/by-sa/3.0/		</v>
    </spb>
    <spb s="0">
      <v xml:space="preserve">Wikipedia	US Census	Wikipedia	</v>
      <v xml:space="preserve">CC-BY-SA		CC-BY-SA	</v>
      <v xml:space="preserve">http://en.wikipedia.org/wiki/Elizabeth,_New_Jersey	http://www2.census.gov/programs-surveys/popest/datasets/2010-2018/cities/totals/sub-est2018_all.csv	http://es.wikipedia.org/wiki/Elizabeth_(Nueva_Jersey)	</v>
      <v xml:space="preserve">http://creativecommons.org/licenses/by-sa/3.0/		http://creativecommons.org/licenses/by-sa/3.0/	</v>
    </spb>
    <spb s="1">
      <v>944</v>
      <v>945</v>
      <v>2</v>
      <v>945</v>
      <v>944</v>
      <v>946</v>
      <v>946</v>
      <v>947</v>
    </spb>
    <spb s="0">
      <v xml:space="preserve">Wikipedia	</v>
      <v xml:space="preserve">CC BY-SA 4.0	</v>
      <v xml:space="preserve">http://en.wikipedia.org/wiki/Elizabeth,_New_Jersey	</v>
      <v xml:space="preserve">https://creativecommons.org/licenses/by-sa/4.0	</v>
    </spb>
    <spb s="0">
      <v xml:space="preserve">Worldpostalcode	City-data	Unitedstateszipcodes	</v>
      <v xml:space="preserve">			</v>
      <v xml:space="preserve">https://worldpostalcode.com/united-states/new-jersey/union	https://www.city-data.com/zips/07036.html	https://www.unitedstateszipcodes.org/07036/	</v>
      <v xml:space="preserve">			</v>
    </spb>
    <spb s="19">
      <v>950</v>
      <v>950</v>
      <v>950</v>
      <v>950</v>
    </spb>
    <spb s="0">
      <v xml:space="preserve">Wikipedia	Wikipedia	</v>
      <v xml:space="preserve">CC-BY-SA	CC-BY-SA	</v>
      <v xml:space="preserve">http://en.wikipedia.org/wiki/Paulsboro,_New_Jersey	http://de.wikipedia.org/wiki/Paulsboro	</v>
      <v xml:space="preserve">http://creativecommons.org/licenses/by-sa/3.0/	http://creativecommons.org/licenses/by-sa/3.0/	</v>
    </spb>
    <spb s="0">
      <v xml:space="preserve">Wikipedia	US Census	Sec	</v>
      <v xml:space="preserve">CC-BY-SA			</v>
      <v xml:space="preserve">http://en.wikipedia.org/wiki/Paulsboro,_New_Jersey	http://www2.census.gov/programs-surveys/popest/datasets/2010-2018/cities/totals/sub-est2018_all.csv	https://www.sec.gov/cgi-bin/browse-edgar?action=getcompany&amp;CIK=0001632081	</v>
      <v xml:space="preserve">http://creativecommons.org/licenses/by-sa/3.0/			</v>
    </spb>
    <spb s="0">
      <v xml:space="preserve">Wikipedia	</v>
      <v xml:space="preserve">CC-BY-SA	</v>
      <v xml:space="preserve">http://en.wikipedia.org/wiki/Paulsboro,_New_Jersey	</v>
      <v xml:space="preserve">http://creativecommons.org/licenses/by-sa/3.0/	</v>
    </spb>
    <spb s="0">
      <v xml:space="preserve">Wikipedia	US Census	</v>
      <v xml:space="preserve">CC-BY-SA		</v>
      <v xml:space="preserve">http://en.wikipedia.org/wiki/Paulsboro,_New_Jersey	http://www2.census.gov/programs-surveys/popest/datasets/2010-2018/cities/totals/sub-est2018_all.csv	</v>
      <v xml:space="preserve">http://creativecommons.org/licenses/by-sa/3.0/		</v>
    </spb>
    <spb s="16">
      <v>952</v>
      <v>953</v>
      <v>954</v>
      <v>954</v>
      <v>2</v>
      <v>953</v>
      <v>954</v>
      <v>953</v>
      <v>953</v>
      <v>955</v>
    </spb>
    <spb s="0">
      <v xml:space="preserve">Wikipedia	</v>
      <v xml:space="preserve">CC BY-SA 3.0	</v>
      <v xml:space="preserve">http://en.wikipedia.org/wiki/Paulsboro,_New_Jersey	</v>
      <v xml:space="preserve">https://creativecommons.org/licenses/by-sa/3.0	</v>
    </spb>
    <spb s="0">
      <v xml:space="preserve">Wikipedia	</v>
      <v xml:space="preserve">CC-BY-SA	</v>
      <v xml:space="preserve">http://en.wikipedia.org/wiki/Gloucester_County,_New_Jersey	</v>
      <v xml:space="preserve">http://creativecommons.org/licenses/by-sa/3.0/	</v>
    </spb>
    <spb s="0">
      <v xml:space="preserve">Wikipedia	US Census	</v>
      <v xml:space="preserve">CC-BY-SA		</v>
      <v xml:space="preserve">http://en.wikipedia.org/wiki/Gloucester_County,_New_Jersey	http://www2.census.gov/programs-surveys/popest/datasets/2010-2018/cities/totals/sub-est2018_all.csv	</v>
      <v xml:space="preserve">http://creativecommons.org/licenses/by-sa/3.0/		</v>
    </spb>
    <spb s="20">
      <v>958</v>
      <v>959</v>
      <v>2</v>
      <v>959</v>
      <v>958</v>
      <v>959</v>
      <v>959</v>
    </spb>
    <spb s="0">
      <v xml:space="preserve">Wikipedia	</v>
      <v xml:space="preserve">CC BY 2.0	</v>
      <v xml:space="preserve">http://en.wikipedia.org/wiki/Gloucester_County,_New_Jersey	</v>
      <v xml:space="preserve">https://creativecommons.org/licenses/by/2.0	</v>
    </spb>
    <spb s="0">
      <v xml:space="preserve">Worldpostalcode	City-data	Sec	Unitedstateszipcodes	</v>
      <v xml:space="preserve">				</v>
      <v xml:space="preserve">https://worldpostalcode.com/united-states/new-jersey/gloucester	https://www.city-data.com/zips/08066.html	https://www.sec.gov/cgi-bin/browse-edgar?action=getcompany&amp;CIK=0001632081	https://www.unitedstateszipcodes.org/08066/	</v>
      <v xml:space="preserve">				</v>
    </spb>
    <spb s="19">
      <v>962</v>
      <v>962</v>
      <v>962</v>
      <v>962</v>
    </spb>
    <spb s="0">
      <v xml:space="preserve">Wikipedia	</v>
      <v xml:space="preserve">CC-BY-SA	</v>
      <v xml:space="preserve">http://en.wikipedia.org/wiki/Artesia,_New_Mexico	</v>
      <v xml:space="preserve">http://creativecommons.org/licenses/by-sa/3.0/	</v>
    </spb>
    <spb s="0">
      <v xml:space="preserve">Wikipedia	US Census	</v>
      <v xml:space="preserve">CC-BY-SA		</v>
      <v xml:space="preserve">http://en.wikipedia.org/wiki/Artesia,_New_Mexico	http://www2.census.gov/programs-surveys/popest/datasets/2010-2018/cities/totals/sub-est2018_all.csv	</v>
      <v xml:space="preserve">http://creativecommons.org/licenses/by-sa/3.0/		</v>
    </spb>
    <spb s="1">
      <v>964</v>
      <v>965</v>
      <v>2</v>
      <v>965</v>
      <v>964</v>
      <v>965</v>
      <v>965</v>
      <v>965</v>
    </spb>
    <spb s="0">
      <v xml:space="preserve">Wikipedia	</v>
      <v xml:space="preserve">Public domain	</v>
      <v xml:space="preserve">http://en.wikipedia.org/wiki/Artesia,_New_Mexico	</v>
      <v xml:space="preserve">http://en.wikipedia.org/wiki/Public_domain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https://www.sec.gov/cgi-bin/browse-edgar?action=getcompany&amp;CIK=0001820721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https://www.sec.gov/cgi-bin/browse-edgar?action=getcompany&amp;CIK=0001820721	</v>
      <v xml:space="preserve">http://creativecommons.org/licenses/by-sa/3.0/				</v>
    </spb>
    <spb s="22">
      <v>968</v>
      <v>969</v>
      <v>15</v>
      <v>2</v>
      <v>969</v>
      <v>968</v>
      <v>968</v>
      <v>969</v>
      <v>15</v>
      <v>969</v>
      <v>15</v>
      <v>970</v>
      <v>971</v>
      <v>15</v>
      <v>15</v>
      <v>15</v>
      <v>15</v>
      <v>970</v>
      <v>15</v>
      <v>15</v>
      <v>15</v>
      <v>15</v>
      <v>15</v>
      <v>15</v>
      <v>15</v>
      <v>15</v>
      <v>15</v>
      <v>970</v>
      <v>15</v>
      <v>15</v>
      <v>15</v>
      <v>15</v>
    </spb>
    <spb s="0">
      <v xml:space="preserve">Wikipedia	</v>
      <v xml:space="preserve">CC0	</v>
      <v xml:space="preserve">http://en.wikipedia.org/wiki/New_Mexico	</v>
      <v xml:space="preserve">http://creativecommons.org/publicdomain/zero/1.0/deed.en	</v>
    </spb>
    <spb s="0">
      <v xml:space="preserve">Wikipedia	</v>
      <v xml:space="preserve">CC-BY-SA	</v>
      <v xml:space="preserve">http://en.wikipedia.org/wiki/Eddy_County,_New_Mexico	</v>
      <v xml:space="preserve">http://creativecommons.org/licenses/by-sa/3.0/	</v>
    </spb>
    <spb s="0">
      <v xml:space="preserve">Wikipedia	US Census	</v>
      <v xml:space="preserve">CC-BY-SA		</v>
      <v xml:space="preserve">http://en.wikipedia.org/wiki/Eddy_County,_New_Mexico	http://www2.census.gov/programs-surveys/popest/datasets/2010-2018/cities/totals/sub-est2018_all.csv	</v>
      <v xml:space="preserve">http://creativecommons.org/licenses/by-sa/3.0/		</v>
    </spb>
    <spb s="0">
      <v xml:space="preserve">Wikipedia	US Census	US Census	</v>
      <v xml:space="preserve">CC-BY-SA			</v>
      <v xml:space="preserve">http://en.wikipedia.org/wiki/Eddy_County,_New_Mexico	http://www2.census.gov/programs-surveys/popest/datasets/2010-2018/cities/totals/sub-est2018_all.csv	http://www.census.gov/quickfacts/table/WTN220212/35015	</v>
      <v xml:space="preserve">http://creativecommons.org/licenses/by-sa/3.0/			</v>
    </spb>
    <spb s="14">
      <v>974</v>
      <v>975</v>
      <v>974</v>
      <v>975</v>
      <v>974</v>
      <v>976</v>
      <v>976</v>
      <v>976</v>
    </spb>
    <spb s="0">
      <v xml:space="preserve">Wikipedia	</v>
      <v xml:space="preserve">Public domain	</v>
      <v xml:space="preserve">http://en.wikipedia.org/wiki/Eddy_County,_New_Mexico	</v>
      <v xml:space="preserve">http://en.wikipedia.org/wiki/Public_domain	</v>
    </spb>
    <spb s="0">
      <v xml:space="preserve">Wikipedia	</v>
      <v xml:space="preserve">CC-BY-SA	</v>
      <v xml:space="preserve">http://en.wikipedia.org/wiki/Santa_Fe,_New_Mexico	</v>
      <v xml:space="preserve">http://creativecommons.org/licenses/by-sa/3.0/	</v>
    </spb>
    <spb s="0">
      <v xml:space="preserve">Wikipedia	US Census	Sec	Walkscore	</v>
      <v xml:space="preserve">CC-BY-SA				</v>
      <v xml:space="preserve">http://en.wikipedia.org/wiki/Santa_Fe,_New_Mexico	http://www2.census.gov/programs-surveys/popest/datasets/2010-2018/cities/totals/sub-est2018_all.csv	https://www.sec.gov/cgi-bin/browse-edgar?action=getcompany&amp;CIK=0001576654	https://www.walkscore.com/NM/Santa_Fe	</v>
      <v xml:space="preserve">http://creativecommons.org/licenses/by-sa/3.0/				</v>
    </spb>
    <spb s="0">
      <v xml:space="preserve">Wikipedia	US Census	Wikipedia	Sec	Walkscore	</v>
      <v xml:space="preserve">CC-BY-SA		CC-BY-SA			</v>
      <v xml:space="preserve">http://en.wikipedia.org/wiki/Santa_Fe,_New_Mexico	http://www2.census.gov/programs-surveys/popest/datasets/2010-2018/cities/totals/sub-est2018_all.csv	https://en.wikipedia.org/wiki/Santa_Fe,_New_Mexico	https://www.sec.gov/cgi-bin/browse-edgar?action=getcompany&amp;CIK=0001576654	https://www.walkscore.com/NM/Santa_Fe	</v>
      <v xml:space="preserve">http://creativecommons.org/licenses/by-sa/3.0/		http://creativecommons.org/licenses/by-sa/3.0/			</v>
    </spb>
    <spb s="0">
      <v xml:space="preserve">Wikipedia	US Census	</v>
      <v xml:space="preserve">CC-BY-SA		</v>
      <v xml:space="preserve">http://en.wikipedia.org/wiki/Santa_Fe,_New_Mexico	http://www2.census.gov/programs-surveys/popest/datasets/2010-2018/cities/totals/sub-est2018_all.csv	</v>
      <v xml:space="preserve">http://creativecommons.org/licenses/by-sa/3.0/		</v>
    </spb>
    <spb s="16">
      <v>979</v>
      <v>980</v>
      <v>979</v>
      <v>979</v>
      <v>2</v>
      <v>980</v>
      <v>979</v>
      <v>981</v>
      <v>981</v>
      <v>982</v>
    </spb>
    <spb s="0">
      <v xml:space="preserve">Wikipedia	</v>
      <v xml:space="preserve">CC-BY-SA-3.0	</v>
      <v xml:space="preserve">http://sv.wikipedia.org/wiki/Santa_Fe,_New_Mexico	</v>
      <v xml:space="preserve">http://creativecommons.org/licenses/by-sa/3.0/	</v>
    </spb>
    <spb s="0">
      <v xml:space="preserve">Wikipedia	</v>
      <v xml:space="preserve">CC-BY-SA	</v>
      <v xml:space="preserve">http://en.wikipedia.org/wiki/Albuquerque,_New_Mexico	</v>
      <v xml:space="preserve">http://creativecommons.org/licenses/by-sa/3.0/	</v>
    </spb>
    <spb s="0">
      <v xml:space="preserve">Wikipedia	US Census	Wikipedia	Sec	Walkscore	</v>
      <v xml:space="preserve">CC-BY-SA		CC-BY-SA			</v>
      <v xml:space="preserve">http://en.wikipedia.org/wiki/Albuquerque,_New_Mexico	http://www2.census.gov/programs-surveys/popest/datasets/2010-2018/cities/totals/sub-est2018_all.csv	https://en.wikipedia.org/wiki/Albuquerque,_New_Mexico	https://www.sec.gov/cgi-bin/browse-edgar?action=getcompany&amp;CIK=0001820721	https://www.walkscore.com/NM/Albuquerque	</v>
      <v xml:space="preserve">http://creativecommons.org/licenses/by-sa/3.0/		http://creativecommons.org/licenses/by-sa/3.0/			</v>
    </spb>
    <spb s="0">
      <v xml:space="preserve">Wikipedia	US Census	Wikipedia	</v>
      <v xml:space="preserve">CC-BY-SA		CC-BY-SA	</v>
      <v xml:space="preserve">http://en.wikipedia.org/wiki/Albuquerque,_New_Mexico	http://www2.census.gov/programs-surveys/popest/datasets/2010-2018/cities/totals/sub-est2018_all.csv	http://es.wikipedia.org/wiki/Albuquerque	</v>
      <v xml:space="preserve">http://creativecommons.org/licenses/by-sa/3.0/		http://creativecommons.org/licenses/by-sa/3.0/	</v>
    </spb>
    <spb s="16">
      <v>985</v>
      <v>986</v>
      <v>985</v>
      <v>985</v>
      <v>2</v>
      <v>986</v>
      <v>985</v>
      <v>986</v>
      <v>986</v>
      <v>987</v>
    </spb>
    <spb s="0">
      <v xml:space="preserve">Wikipedia	</v>
      <v xml:space="preserve">CC-BY-SA-3.0	</v>
      <v xml:space="preserve">http://de.wikipedia.org/wiki/Albuquerque	</v>
      <v xml:space="preserve">http://creativecommons.org/licenses/by-sa/3.0/	</v>
    </spb>
    <spb s="0">
      <v xml:space="preserve">Worldpostalcode	City-data	Unitedstateszipcodes	</v>
      <v xml:space="preserve">			</v>
      <v xml:space="preserve">https://worldpostalcode.com/united-states/new-mexico/eddy	https://www.city-data.com/zips/88210.html	https://www.unitedstateszipcodes.org/88210/	</v>
      <v xml:space="preserve">			</v>
    </spb>
    <spb s="19">
      <v>990</v>
      <v>990</v>
      <v>990</v>
      <v>990</v>
    </spb>
    <spb s="0">
      <v xml:space="preserve">Wikipedia	</v>
      <v xml:space="preserve">CC-BY-SA	</v>
      <v xml:space="preserve">http://en.wikipedia.org/wiki/Continental_Divide,_New_Mexico	</v>
      <v xml:space="preserve">http://creativecommons.org/licenses/by-sa/3.0/	</v>
    </spb>
    <spb s="24">
      <v>992</v>
      <v>992</v>
      <v>992</v>
      <v>992</v>
      <v>992</v>
      <v>992</v>
    </spb>
    <spb s="2">
      <v>16</v>
      <v>Name</v>
    </spb>
    <spb s="0">
      <v xml:space="preserve">Wikipedia	</v>
      <v xml:space="preserve">CC BY-SA 2.0	</v>
      <v xml:space="preserve">http://en.wikipedia.org/wiki/Continental_Divide,_New_Mexico	</v>
      <v xml:space="preserve">https://creativecommons.org/licenses/by-sa/2.0	</v>
    </spb>
    <spb s="0">
      <v xml:space="preserve">Wikipedia	</v>
      <v xml:space="preserve">CC-BY-SA	</v>
      <v xml:space="preserve">http://en.wikipedia.org/wiki/McKinley_County,_New_Mexico	</v>
      <v xml:space="preserve">http://creativecommons.org/licenses/by-sa/3.0/	</v>
    </spb>
    <spb s="0">
      <v xml:space="preserve">Wikipedia	US Census	</v>
      <v xml:space="preserve">CC-BY-SA		</v>
      <v xml:space="preserve">http://en.wikipedia.org/wiki/McKinley_County,_New_Mexico	http://www2.census.gov/programs-surveys/popest/datasets/2010-2018/cities/totals/sub-est2018_all.csv	</v>
      <v xml:space="preserve">http://creativecommons.org/licenses/by-sa/3.0/		</v>
    </spb>
    <spb s="0">
      <v xml:space="preserve">Wikipedia	US Census	US Census	</v>
      <v xml:space="preserve">CC-BY-SA			</v>
      <v xml:space="preserve">http://en.wikipedia.org/wiki/McKinley_County,_New_Mexico	http://www2.census.gov/programs-surveys/popest/datasets/2010-2018/cities/totals/sub-est2018_all.csv	http://www.census.gov/quickfacts/table/VET605214/35031	</v>
      <v xml:space="preserve">http://creativecommons.org/licenses/by-sa/3.0/			</v>
    </spb>
    <spb s="14">
      <v>996</v>
      <v>997</v>
      <v>996</v>
      <v>997</v>
      <v>996</v>
      <v>998</v>
      <v>998</v>
      <v>998</v>
    </spb>
    <spb s="0">
      <v xml:space="preserve">Wikipedia	</v>
      <v xml:space="preserve">Public domain	</v>
      <v xml:space="preserve">http://en.wikipedia.org/wiki/McKinley_County,_New_Mexico	</v>
      <v xml:space="preserve">http://en.wikipedia.org/wiki/Public_domain	</v>
    </spb>
    <spb s="0">
      <v xml:space="preserve">Wikipedia	Wikipedia	</v>
      <v xml:space="preserve">CC-BY-SA	CC-BY-SA	</v>
      <v xml:space="preserve">http://en.wikipedia.org/wiki/Mandan,_North_Dakota	http://es.wikipedia.org/wiki/Mandan_(Dakota_del_Norte)	</v>
      <v xml:space="preserve">http://creativecommons.org/licenses/by-sa/3.0/	http://creativecommons.org/licenses/by-sa/3.0/	</v>
    </spb>
    <spb s="0">
      <v xml:space="preserve">Wikipedia	US Census	Walkscore	</v>
      <v xml:space="preserve">CC-BY-SA			</v>
      <v xml:space="preserve">http://en.wikipedia.org/wiki/Mandan,_North_Dakota	http://www2.census.gov/programs-surveys/popest/datasets/2010-2018/cities/totals/sub-est2018_all.csv	https://www.walkscore.com/ND/Mandan	</v>
      <v xml:space="preserve">http://creativecommons.org/licenses/by-sa/3.0/			</v>
    </spb>
    <spb s="0">
      <v xml:space="preserve">Wikipedia	Wikipedia	</v>
      <v xml:space="preserve">CC-BY-SA	CC-BY-SA	</v>
      <v xml:space="preserve">http://en.wikipedia.org/wiki/Mandan,_North_Dakota	http://it.wikipedia.org/wiki/Mandan_(Dakota_del_Nord)	</v>
      <v xml:space="preserve">http://creativecommons.org/licenses/by-sa/3.0/	http://creativecommons.org/licenses/by-sa/3.0/	</v>
    </spb>
    <spb s="0">
      <v xml:space="preserve">Wikipedia	</v>
      <v xml:space="preserve">CC-BY-SA	</v>
      <v xml:space="preserve">http://en.wikipedia.org/wiki/Mandan,_North_Dakota	</v>
      <v xml:space="preserve">http://creativecommons.org/licenses/by-sa/3.0/	</v>
    </spb>
    <spb s="0">
      <v xml:space="preserve">Wikipedia	US Census	</v>
      <v xml:space="preserve">CC-BY-SA		</v>
      <v xml:space="preserve">http://en.wikipedia.org/wiki/Mandan,_North_Dakota	http://www2.census.gov/programs-surveys/popest/datasets/2010-2018/cities/totals/sub-est2018_all.csv	</v>
      <v xml:space="preserve">http://creativecommons.org/licenses/by-sa/3.0/		</v>
    </spb>
    <spb s="16">
      <v>1001</v>
      <v>1002</v>
      <v>1003</v>
      <v>1003</v>
      <v>2</v>
      <v>1002</v>
      <v>1004</v>
      <v>1002</v>
      <v>1002</v>
      <v>1005</v>
    </spb>
    <spb s="0">
      <v xml:space="preserve">Wikipedia	</v>
      <v xml:space="preserve">CC BY-SA 2.0	</v>
      <v xml:space="preserve">http://en.wikipedia.org/wiki/Mandan,_North_Dakota	</v>
      <v xml:space="preserve">https://creativecommons.org/licenses/by-sa/2.0	</v>
    </spb>
    <spb s="0">
      <v xml:space="preserve">Wikipedia	</v>
      <v xml:space="preserve">CC-BY-SA	</v>
      <v xml:space="preserve">http://en.wikipedia.org/wiki/North_Dakota	</v>
      <v xml:space="preserve">http://creativecommons.org/licenses/by-sa/3.0/	</v>
    </spb>
    <spb s="0">
      <v xml:space="preserve">Wikipedia	US Census	US Census	Wikipedia	Sec	Tasteatlas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https://www.tasteatlas.com/north dakota	</v>
      <v xml:space="preserve">http://creativecommons.org/licenses/by-sa/3.0/			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https://www.sec.gov/cgi-bin/browse-edgar?action=getcompany&amp;CIK=0001839695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https://www.sec.gov/cgi-bin/browse-edgar?action=getcompany&amp;CIK=0001839695	</v>
      <v xml:space="preserve">http://creativecommons.org/licenses/by-sa/3.0/				</v>
    </spb>
    <spb s="9">
      <v>1008</v>
      <v>1009</v>
      <v>15</v>
      <v>2</v>
      <v>1009</v>
      <v>1008</v>
      <v>1008</v>
      <v>15</v>
      <v>1010</v>
      <v>15</v>
      <v>1011</v>
      <v>1012</v>
      <v>15</v>
      <v>15</v>
      <v>15</v>
      <v>15</v>
      <v>1011</v>
      <v>15</v>
      <v>15</v>
      <v>15</v>
      <v>15</v>
      <v>15</v>
      <v>15</v>
      <v>15</v>
      <v>15</v>
      <v>15</v>
      <v>1011</v>
      <v>15</v>
      <v>15</v>
      <v>15</v>
      <v>15</v>
    </spb>
    <spb s="0">
      <v xml:space="preserve">Wikipedia	</v>
      <v xml:space="preserve">Public domain	</v>
      <v xml:space="preserve">http://en.wikipedia.org/wiki/North_Dakota	</v>
      <v xml:space="preserve">http://en.wikipedia.org/wiki/Public_domain	</v>
    </spb>
    <spb s="0">
      <v xml:space="preserve">Wikipedia	</v>
      <v xml:space="preserve">CC-BY-SA	</v>
      <v xml:space="preserve">http://en.wikipedia.org/wiki/Morton_County,_North_Dakota	</v>
      <v xml:space="preserve">http://creativecommons.org/licenses/by-sa/3.0/	</v>
    </spb>
    <spb s="0">
      <v xml:space="preserve">Wikipedia	US Census	</v>
      <v xml:space="preserve">CC-BY-SA		</v>
      <v xml:space="preserve">http://en.wikipedia.org/wiki/Morton_County,_North_Dakota	http://www2.census.gov/programs-surveys/popest/datasets/2010-2018/cities/totals/sub-est2018_all.csv	</v>
      <v xml:space="preserve">http://creativecommons.org/licenses/by-sa/3.0/		</v>
    </spb>
    <spb s="0">
      <v xml:space="preserve">Wikipedia	US Census	US Census	</v>
      <v xml:space="preserve">CC-BY-SA			</v>
      <v xml:space="preserve">http://en.wikipedia.org/wiki/Morton_County,_North_Dakota	http://www2.census.gov/programs-surveys/popest/datasets/2010-2018/cities/totals/sub-est2018_all.csv	http://www.census.gov/quickfacts/table/SEX255214/38059	</v>
      <v xml:space="preserve">http://creativecommons.org/licenses/by-sa/3.0/			</v>
    </spb>
    <spb s="20">
      <v>1015</v>
      <v>1016</v>
      <v>2</v>
      <v>1016</v>
      <v>1015</v>
      <v>1017</v>
      <v>1017</v>
    </spb>
    <spb s="0">
      <v xml:space="preserve">Wikipedia	</v>
      <v xml:space="preserve">CC BY-SA 2.0	</v>
      <v xml:space="preserve">http://en.wikipedia.org/wiki/Morton_County,_North_Dakota	</v>
      <v xml:space="preserve">https://creativecommons.org/licenses/by-sa/2.0	</v>
    </spb>
    <spb s="0">
      <v xml:space="preserve">Wikipedia	</v>
      <v xml:space="preserve">CC-BY-SA	</v>
      <v xml:space="preserve">http://en.wikipedia.org/wiki/Bismarck,_North_Dakota	</v>
      <v xml:space="preserve">http://creativecommons.org/licenses/by-sa/3.0/	</v>
    </spb>
    <spb s="0">
      <v xml:space="preserve">Wikipedia	US Census	Sec	Walkscore	</v>
      <v xml:space="preserve">CC-BY-SA				</v>
      <v xml:space="preserve">http://en.wikipedia.org/wiki/Bismarck,_North_Dakota	http://www2.census.gov/programs-surveys/popest/datasets/2010-2018/cities/totals/sub-est2018_all.csv	https://www.sec.gov/cgi-bin/browse-edgar?action=getcompany&amp;CIK=0001588014	https://www.walkscore.com/ND/Bismarck	</v>
      <v xml:space="preserve">http://creativecommons.org/licenses/by-sa/3.0/				</v>
    </spb>
    <spb s="0">
      <v xml:space="preserve">Wikipedia	US Census	Wikipedia	Sec	Walkscore	</v>
      <v xml:space="preserve">CC-BY-SA		CC-BY-SA			</v>
      <v xml:space="preserve">http://en.wikipedia.org/wiki/Bismarck,_North_Dakota	http://www2.census.gov/programs-surveys/popest/datasets/2010-2018/cities/totals/sub-est2018_all.csv	https://en.wikipedia.org/wiki/Bismarck,_North_Dakota	https://www.sec.gov/cgi-bin/browse-edgar?action=getcompany&amp;CIK=0001588014	https://www.walkscore.com/ND/Bismarck	</v>
      <v xml:space="preserve">http://creativecommons.org/licenses/by-sa/3.0/		http://creativecommons.org/licenses/by-sa/3.0/			</v>
    </spb>
    <spb s="0">
      <v xml:space="preserve">Wikipedia	US Census	</v>
      <v xml:space="preserve">CC-BY-SA		</v>
      <v xml:space="preserve">http://en.wikipedia.org/wiki/Bismarck,_North_Dakota	http://www2.census.gov/programs-surveys/popest/datasets/2010-2018/cities/totals/sub-est2018_all.csv	</v>
      <v xml:space="preserve">http://creativecommons.org/licenses/by-sa/3.0/		</v>
    </spb>
    <spb s="16">
      <v>1020</v>
      <v>1021</v>
      <v>1020</v>
      <v>1020</v>
      <v>2</v>
      <v>1021</v>
      <v>1020</v>
      <v>1022</v>
      <v>1022</v>
      <v>1023</v>
    </spb>
    <spb s="0">
      <v xml:space="preserve">Wikipedia	</v>
      <v xml:space="preserve">CC BY 3.0	</v>
      <v xml:space="preserve">http://en.wikipedia.org/wiki/Bismarck,_North_Dakota	</v>
      <v xml:space="preserve">https://creativecommons.org/licenses/by/3.0	</v>
    </spb>
    <spb s="0">
      <v xml:space="preserve">Wikipedia	</v>
      <v xml:space="preserve">CC-BY-SA	</v>
      <v xml:space="preserve">http://en.wikipedia.org/wiki/Fargo,_North_Dakota	</v>
      <v xml:space="preserve">http://creativecommons.org/licenses/by-sa/3.0/	</v>
    </spb>
    <spb s="0">
      <v xml:space="preserve">Wikipedia	US Census	US Census	Wikipedia	Sec	Walkscore	</v>
      <v xml:space="preserve">CC-BY-SA			CC-BY-SA			</v>
      <v xml:space="preserve">http://en.wikipedia.org/wiki/Fargo,_North_Dakota	http://www2.census.gov/programs-surveys/popest/datasets/2010-2018/cities/totals/sub-est2018_all.csv	http://www.census.gov/quickfacts/table/RHI225213/3825700	https://en.wikipedia.org/wiki/Fargo,_North_Dakota	https://www.sec.gov/cgi-bin/browse-edgar?action=getcompany&amp;CIK=0001839695	https://www.walkscore.com/ND/Fargo	</v>
      <v xml:space="preserve">http://creativecommons.org/licenses/by-sa/3.0/			http://creativecommons.org/licenses/by-sa/3.0/			</v>
    </spb>
    <spb s="0">
      <v xml:space="preserve">Wikipedia	US Census	</v>
      <v xml:space="preserve">CC-BY-SA		</v>
      <v xml:space="preserve">http://en.wikipedia.org/wiki/Fargo,_North_Dakota	http://www2.census.gov/programs-surveys/popest/datasets/2010-2018/cities/totals/sub-est2018_all.csv	</v>
      <v xml:space="preserve">http://creativecommons.org/licenses/by-sa/3.0/		</v>
    </spb>
    <spb s="1">
      <v>1026</v>
      <v>1027</v>
      <v>2</v>
      <v>1027</v>
      <v>1026</v>
      <v>1027</v>
      <v>1027</v>
      <v>1028</v>
    </spb>
    <spb s="0">
      <v xml:space="preserve">Wikipedia	</v>
      <v xml:space="preserve">CC BY-SA 2.5	</v>
      <v xml:space="preserve">http://zh.wikipedia.org/wiki/法戈_(北达科他州)	</v>
      <v xml:space="preserve">https://creativecommons.org/licenses/by-sa/2.5	</v>
    </spb>
    <spb s="0">
      <v xml:space="preserve">Worldpostalcode	Unitedstateszipcodes	</v>
      <v xml:space="preserve">		</v>
      <v xml:space="preserve">https://worldpostalcode.com/united-states/north-dakota/morton	https://www.unitedstateszipcodes.org/58554/	</v>
      <v xml:space="preserve">		</v>
    </spb>
    <spb s="19">
      <v>1031</v>
      <v>1031</v>
      <v>1031</v>
      <v>1031</v>
    </spb>
    <spb s="0">
      <v xml:space="preserve">Wikipedia	</v>
      <v xml:space="preserve">CC-BY-SA	</v>
      <v xml:space="preserve">http://en.wikipedia.org/wiki/Dickinson,_North_Dakota	</v>
      <v xml:space="preserve">http://creativecommons.org/licenses/by-sa/3.0/	</v>
    </spb>
    <spb s="0">
      <v xml:space="preserve">Wikipedia	US Census	US Census	Walkscore	</v>
      <v xml:space="preserve">CC-BY-SA				</v>
      <v xml:space="preserve">http://en.wikipedia.org/wiki/Dickinson,_North_Dakota	http://www2.census.gov/programs-surveys/popest/datasets/2010-2018/cities/totals/sub-est2018_all.csv	http://www.census.gov/quickfacts/table/PST120214/3819620	https://www.walkscore.com/ND/Dickinson	</v>
      <v xml:space="preserve">http://creativecommons.org/licenses/by-sa/3.0/				</v>
    </spb>
    <spb s="0">
      <v xml:space="preserve">Wikipedia	Wikipedia	</v>
      <v xml:space="preserve">CC-BY-SA	CC-BY-SA	</v>
      <v xml:space="preserve">http://en.wikipedia.org/wiki/Dickinson,_North_Dakota	http://it.wikipedia.org/wiki/Dickinson_(Dakota_del_Nord)	</v>
      <v xml:space="preserve">http://creativecommons.org/licenses/by-sa/3.0/	http://creativecommons.org/licenses/by-sa/3.0/	</v>
    </spb>
    <spb s="0">
      <v xml:space="preserve">Wikipedia	US Census	</v>
      <v xml:space="preserve">CC-BY-SA		</v>
      <v xml:space="preserve">http://en.wikipedia.org/wiki/Dickinson,_North_Dakota	http://www2.census.gov/programs-surveys/popest/datasets/2010-2018/cities/totals/sub-est2018_all.csv	</v>
      <v xml:space="preserve">http://creativecommons.org/licenses/by-sa/3.0/		</v>
    </spb>
    <spb s="16">
      <v>1033</v>
      <v>1034</v>
      <v>1035</v>
      <v>1035</v>
      <v>2</v>
      <v>1034</v>
      <v>1033</v>
      <v>1034</v>
      <v>1034</v>
      <v>1036</v>
    </spb>
    <spb s="0">
      <v xml:space="preserve">Wikipedia	</v>
      <v xml:space="preserve">Public domain	</v>
      <v xml:space="preserve">http://en.wikipedia.org/wiki/Dickinson,_North_Dakota	</v>
      <v xml:space="preserve">http://en.wikipedia.org/wiki/Public_domain	</v>
    </spb>
    <spb s="0">
      <v xml:space="preserve">Wikipedia	</v>
      <v xml:space="preserve">CC-BY-SA	</v>
      <v xml:space="preserve">http://en.wikipedia.org/wiki/Stark_County,_North_Dakota	</v>
      <v xml:space="preserve">http://creativecommons.org/licenses/by-sa/3.0/	</v>
    </spb>
    <spb s="0">
      <v xml:space="preserve">Wikipedia	US Census	</v>
      <v xml:space="preserve">CC-BY-SA		</v>
      <v xml:space="preserve">http://en.wikipedia.org/wiki/Stark_County,_North_Dakota	http://www2.census.gov/programs-surveys/popest/datasets/2010-2018/cities/totals/sub-est2018_all.csv	</v>
      <v xml:space="preserve">http://creativecommons.org/licenses/by-sa/3.0/		</v>
    </spb>
    <spb s="0">
      <v xml:space="preserve">Wikipedia	US Census	US Census	</v>
      <v xml:space="preserve">CC-BY-SA			</v>
      <v xml:space="preserve">http://en.wikipedia.org/wiki/Stark_County,_North_Dakota	http://www2.census.gov/programs-surveys/popest/datasets/2010-2018/cities/totals/sub-est2018_all.csv	http://www.census.gov/quickfacts/table/SEX255214/38089	</v>
      <v xml:space="preserve">http://creativecommons.org/licenses/by-sa/3.0/			</v>
    </spb>
    <spb s="14">
      <v>1039</v>
      <v>1040</v>
      <v>2</v>
      <v>1040</v>
      <v>1039</v>
      <v>1041</v>
      <v>1041</v>
      <v>1041</v>
    </spb>
    <spb s="0">
      <v xml:space="preserve">Wikipedia	</v>
      <v xml:space="preserve">Public domain	</v>
      <v xml:space="preserve">http://en.wikipedia.org/wiki/Stark_County,_North_Dakota	</v>
      <v xml:space="preserve">http://en.wikipedia.org/wiki/Public_domain	</v>
    </spb>
    <spb s="0">
      <v xml:space="preserve">Worldpostalcode	City-data	</v>
      <v xml:space="preserve">		</v>
      <v xml:space="preserve">https://worldpostalcode.com/united-states/north-dakota/stark	https://www.city-data.com/zips/58601.html	</v>
      <v xml:space="preserve">		</v>
    </spb>
    <spb s="19">
      <v>1044</v>
      <v>1044</v>
      <v>1044</v>
      <v>1044</v>
    </spb>
    <spb s="0">
      <v xml:space="preserve">Wikipedia	Wikipedia	</v>
      <v xml:space="preserve">CC-BY-SA	CC-BY-SA	</v>
      <v xml:space="preserve">http://en.wikipedia.org/wiki/Lima,_Ohio	http://es.wikipedia.org/wiki/Lima_(Ohio)	</v>
      <v xml:space="preserve">http://creativecommons.org/licenses/by-sa/3.0/	http://creativecommons.org/licenses/by-sa/3.0/	</v>
    </spb>
    <spb s="0">
      <v xml:space="preserve">Wikipedia	US Census	Wikipedia	Walkscore	</v>
      <v xml:space="preserve">CC-BY-SA		CC-BY-SA		</v>
      <v xml:space="preserve">http://en.wikipedia.org/wiki/Lima,_Ohio	http://www2.census.gov/programs-surveys/popest/datasets/2010-2018/cities/totals/sub-est2018_all.csv	https://en.wikipedia.org/wiki/Lima,_Ohio	https://www.walkscore.com/OH/Lima	</v>
      <v xml:space="preserve">http://creativecommons.org/licenses/by-sa/3.0/		http://creativecommons.org/licenses/by-sa/3.0/		</v>
    </spb>
    <spb s="0">
      <v xml:space="preserve">Wikipedia	Wikipedia	</v>
      <v xml:space="preserve">CC-BY-SA	CC-BY-SA	</v>
      <v xml:space="preserve">http://en.wikipedia.org/wiki/Lima,_Ohio	http://it.wikipedia.org/wiki/Lima_(Ohio)	</v>
      <v xml:space="preserve">http://creativecommons.org/licenses/by-sa/3.0/	http://creativecommons.org/licenses/by-sa/3.0/	</v>
    </spb>
    <spb s="0">
      <v xml:space="preserve">Wikipedia	</v>
      <v xml:space="preserve">CC-BY-SA	</v>
      <v xml:space="preserve">http://en.wikipedia.org/wiki/Lima,_Ohio	</v>
      <v xml:space="preserve">http://creativecommons.org/licenses/by-sa/3.0/	</v>
    </spb>
    <spb s="0">
      <v xml:space="preserve">Wikipedia	US Census	</v>
      <v xml:space="preserve">CC-BY-SA		</v>
      <v xml:space="preserve">http://en.wikipedia.org/wiki/Lima,_Ohio	http://www2.census.gov/programs-surveys/popest/datasets/2010-2018/cities/totals/sub-est2018_all.csv	</v>
      <v xml:space="preserve">http://creativecommons.org/licenses/by-sa/3.0/		</v>
    </spb>
    <spb s="16">
      <v>1046</v>
      <v>1047</v>
      <v>1048</v>
      <v>1048</v>
      <v>2</v>
      <v>1047</v>
      <v>1049</v>
      <v>1047</v>
      <v>1047</v>
      <v>1050</v>
    </spb>
    <spb s="0">
      <v xml:space="preserve">Wikipedia	</v>
      <v xml:space="preserve">Public domain	</v>
      <v xml:space="preserve">http://de.wikipedia.org/wiki/Lima_(Ohio)	</v>
      <v xml:space="preserve">http://en.wikipedia.org/wiki/Public_domain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https://www.sec.gov/cgi-bin/browse-edgar?action=getcompany&amp;CIK=0001840341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https://www.sec.gov/cgi-bin/browse-edgar?action=getcompany&amp;CIK=0001840341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22">
      <v>1053</v>
      <v>1054</v>
      <v>15</v>
      <v>2</v>
      <v>1054</v>
      <v>1053</v>
      <v>1053</v>
      <v>1055</v>
      <v>15</v>
      <v>1054</v>
      <v>15</v>
      <v>1056</v>
      <v>1055</v>
      <v>15</v>
      <v>15</v>
      <v>15</v>
      <v>15</v>
      <v>1056</v>
      <v>15</v>
      <v>15</v>
      <v>15</v>
      <v>15</v>
      <v>15</v>
      <v>15</v>
      <v>15</v>
      <v>15</v>
      <v>15</v>
      <v>1056</v>
      <v>15</v>
      <v>15</v>
      <v>15</v>
      <v>15</v>
    </spb>
    <spb s="0">
      <v xml:space="preserve">Wikipedia	</v>
      <v xml:space="preserve">Public domain	</v>
      <v xml:space="preserve">http://en.wikipedia.org/wiki/Ohio	</v>
      <v xml:space="preserve">http://en.wikipedia.org/wiki/Public_domain	</v>
    </spb>
    <spb s="0">
      <v xml:space="preserve">Wikipedia	</v>
      <v xml:space="preserve">CC-BY-SA	</v>
      <v xml:space="preserve">http://en.wikipedia.org/wiki/Allen_County,_Ohio	</v>
      <v xml:space="preserve">http://creativecommons.org/licenses/by-sa/3.0/	</v>
    </spb>
    <spb s="0">
      <v xml:space="preserve">Wikipedia	US Census	</v>
      <v xml:space="preserve">CC-BY-SA		</v>
      <v xml:space="preserve">http://en.wikipedia.org/wiki/Allen_County,_Ohio	http://www2.census.gov/programs-surveys/popest/datasets/2010-2018/cities/totals/sub-est2018_all.csv	</v>
      <v xml:space="preserve">http://creativecommons.org/licenses/by-sa/3.0/		</v>
    </spb>
    <spb s="0">
      <v xml:space="preserve">Wikipedia	US Census	US Census	</v>
      <v xml:space="preserve">CC-BY-SA			</v>
      <v xml:space="preserve">http://en.wikipedia.org/wiki/Allen_County,_Ohio	http://www2.census.gov/programs-surveys/popest/datasets/2010-2018/cities/totals/sub-est2018_all.csv	http://www.census.gov/quickfacts/table/WTN220212/39003	</v>
      <v xml:space="preserve">http://creativecommons.org/licenses/by-sa/3.0/			</v>
    </spb>
    <spb s="20">
      <v>1059</v>
      <v>1060</v>
      <v>1059</v>
      <v>1060</v>
      <v>1059</v>
      <v>1061</v>
      <v>1061</v>
    </spb>
    <spb s="0">
      <v xml:space="preserve">Wikipedia	</v>
      <v xml:space="preserve">Public domain	</v>
      <v xml:space="preserve">http://en.wikipedia.org/wiki/Allen_County,_Ohio	</v>
      <v xml:space="preserve">http://en.wikipedia.org/wiki/Public_domain	</v>
    </spb>
    <spb s="0">
      <v xml:space="preserve">Wikipedia	</v>
      <v xml:space="preserve">CC-BY-SA	</v>
      <v xml:space="preserve">http://en.wikipedia.org/wiki/Columbus,_Ohio	</v>
      <v xml:space="preserve">http://creativecommons.org/licenses/by-sa/3.0/	</v>
    </spb>
    <spb s="0">
      <v xml:space="preserve">Wikipedia	US Census	Sec	Walkscore	</v>
      <v xml:space="preserve">CC-BY-SA				</v>
      <v xml:space="preserve">http://en.wikipedia.org/wiki/Columbus,_Ohio	http://www2.census.gov/programs-surveys/popest/datasets/2010-2018/cities/totals/sub-est2018_all.csv	https://www.sec.gov/cgi-bin/browse-edgar?action=getcompany&amp;CIK=0001822731	https://www.walkscore.com/OH/Columbus	</v>
      <v xml:space="preserve">http://creativecommons.org/licenses/by-sa/3.0/				</v>
    </spb>
    <spb s="0">
      <v xml:space="preserve">Wikipedia	US Census	Wikipedia	Sec	Walkscore	</v>
      <v xml:space="preserve">CC-BY-SA		CC-BY-SA			</v>
      <v xml:space="preserve">http://en.wikipedia.org/wiki/Columbus,_Ohio	http://www2.census.gov/programs-surveys/popest/datasets/2010-2018/cities/totals/sub-est2018_all.csv	https://en.wikipedia.org/wiki/Columbus,_Ohio	https://www.sec.gov/cgi-bin/browse-edgar?action=getcompany&amp;CIK=0001822731	https://www.walkscore.com/OH/Columbus	</v>
      <v xml:space="preserve">http://creativecommons.org/licenses/by-sa/3.0/		http://creativecommons.org/licenses/by-sa/3.0/			</v>
    </spb>
    <spb s="0">
      <v xml:space="preserve">Wikipedia	US Census	</v>
      <v xml:space="preserve">CC-BY-SA		</v>
      <v xml:space="preserve">http://en.wikipedia.org/wiki/Columbus,_Ohio	http://www2.census.gov/programs-surveys/popest/datasets/2010-2018/cities/totals/sub-est2018_all.csv	</v>
      <v xml:space="preserve">http://creativecommons.org/licenses/by-sa/3.0/		</v>
    </spb>
    <spb s="16">
      <v>1064</v>
      <v>1065</v>
      <v>1064</v>
      <v>1064</v>
      <v>2</v>
      <v>1065</v>
      <v>1064</v>
      <v>1066</v>
      <v>1066</v>
      <v>1067</v>
    </spb>
    <spb s="0">
      <v xml:space="preserve">Wikipedia	</v>
      <v xml:space="preserve">CC BY-SA 4.0	</v>
      <v xml:space="preserve">http://en.wikipedia.org/wiki/Columbus,_Ohio	</v>
      <v xml:space="preserve">https://creativecommons.org/licenses/by-sa/4.0	</v>
    </spb>
    <spb s="0">
      <v xml:space="preserve">Worldpostalcode	City-data	</v>
      <v xml:space="preserve">		</v>
      <v xml:space="preserve">https://worldpostalcode.com/united-states/ohio/allen	https://www.city-data.com/zips/45804.html	</v>
      <v xml:space="preserve">		</v>
    </spb>
    <spb s="19">
      <v>1070</v>
      <v>1070</v>
      <v>1070</v>
      <v>1070</v>
    </spb>
    <spb s="0">
      <v xml:space="preserve">Wikipedia	</v>
      <v xml:space="preserve">CC-BY-SA	</v>
      <v xml:space="preserve">http://en.wikipedia.org/wiki/Oregon,_Ohio	</v>
      <v xml:space="preserve">http://creativecommons.org/licenses/by-sa/3.0/	</v>
    </spb>
    <spb s="0">
      <v xml:space="preserve">Wikipedia	US Census	Tasteatlas	Walkscore	</v>
      <v xml:space="preserve">CC-BY-SA				</v>
      <v xml:space="preserve">http://en.wikipedia.org/wiki/Oregon,_Ohio	http://www2.census.gov/programs-surveys/popest/datasets/2010-2018/cities/totals/sub-est2018_all.csv	https://www.tasteatlas.com/oregon	https://www.walkscore.com/OH/Oregon	</v>
      <v xml:space="preserve">http://creativecommons.org/licenses/by-sa/3.0/				</v>
    </spb>
    <spb s="0">
      <v xml:space="preserve">Wikipedia	Wikipedia	</v>
      <v xml:space="preserve">CC-BY-SA	CC-BY-SA	</v>
      <v xml:space="preserve">http://en.wikipedia.org/wiki/Oregon,_Ohio	http://it.wikipedia.org/wiki/Oregon_(Ohio)	</v>
      <v xml:space="preserve">http://creativecommons.org/licenses/by-sa/3.0/	http://creativecommons.org/licenses/by-sa/3.0/	</v>
    </spb>
    <spb s="0">
      <v xml:space="preserve">Wikipedia	US Census	Walkscore	</v>
      <v xml:space="preserve">CC-BY-SA			</v>
      <v xml:space="preserve">http://en.wikipedia.org/wiki/Oregon,_Ohio	http://www2.census.gov/programs-surveys/popest/datasets/2010-2018/cities/totals/sub-est2018_all.csv	https://www.walkscore.com/OH/Oregon	</v>
      <v xml:space="preserve">http://creativecommons.org/licenses/by-sa/3.0/			</v>
    </spb>
    <spb s="0">
      <v xml:space="preserve">Wikipedia	US Census	</v>
      <v xml:space="preserve">CC-BY-SA		</v>
      <v xml:space="preserve">http://en.wikipedia.org/wiki/Oregon,_Ohio	http://www2.census.gov/programs-surveys/popest/datasets/2010-2018/cities/totals/sub-est2018_all.csv	</v>
      <v xml:space="preserve">http://creativecommons.org/licenses/by-sa/3.0/		</v>
    </spb>
    <spb s="16">
      <v>1072</v>
      <v>1073</v>
      <v>1074</v>
      <v>1074</v>
      <v>2</v>
      <v>1073</v>
      <v>1072</v>
      <v>1075</v>
      <v>1075</v>
      <v>1076</v>
    </spb>
    <spb s="0">
      <v xml:space="preserve">Wikipedia	</v>
      <v xml:space="preserve">CC BY-SA 3.0	</v>
      <v xml:space="preserve">http://es.wikipedia.org/wiki/Oregon_(Ohio)	</v>
      <v xml:space="preserve">https://creativecommons.org/licenses/by-sa/3.0	</v>
    </spb>
    <spb s="0">
      <v xml:space="preserve">Wikipedia	</v>
      <v xml:space="preserve">CC-BY-SA	</v>
      <v xml:space="preserve">http://en.wikipedia.org/wiki/Lucas_County,_Ohio	</v>
      <v xml:space="preserve">http://creativecommons.org/licenses/by-sa/3.0/	</v>
    </spb>
    <spb s="0">
      <v xml:space="preserve">Wikipedia	US Census	</v>
      <v xml:space="preserve">CC-BY-SA		</v>
      <v xml:space="preserve">http://en.wikipedia.org/wiki/Lucas_County,_Ohio	http://www2.census.gov/programs-surveys/popest/datasets/2010-2018/cities/totals/sub-est2018_all.csv	</v>
      <v xml:space="preserve">http://creativecommons.org/licenses/by-sa/3.0/		</v>
    </spb>
    <spb s="14">
      <v>1079</v>
      <v>1080</v>
      <v>1079</v>
      <v>1080</v>
      <v>1079</v>
      <v>1080</v>
      <v>1080</v>
      <v>1080</v>
    </spb>
    <spb s="0">
      <v xml:space="preserve">Wikipedia	</v>
      <v xml:space="preserve">CC BY-SA 2.0	</v>
      <v xml:space="preserve">http://en.wikipedia.org/wiki/Lucas_County,_Ohio	</v>
      <v xml:space="preserve">https://creativecommons.org/licenses/by-sa/2.0	</v>
    </spb>
    <spb s="0">
      <v xml:space="preserve">Wikipedia	</v>
      <v xml:space="preserve">CC-BY-SA	</v>
      <v xml:space="preserve">http://en.wikipedia.org/wiki/Toledo,_Ohio	</v>
      <v xml:space="preserve">http://creativecommons.org/licenses/by-sa/3.0/	</v>
    </spb>
    <spb s="0">
      <v xml:space="preserve">Wikipedia	US Census	Sec	Walkscore	</v>
      <v xml:space="preserve">CC-BY-SA				</v>
      <v xml:space="preserve">http://en.wikipedia.org/wiki/Toledo,_Ohio	http://www2.census.gov/programs-surveys/popest/datasets/2010-2018/cities/totals/sub-est2018_all.csv	https://www.sec.gov/cgi-bin/browse-edgar?action=getcompany&amp;CIK=0001773205	https://www.walkscore.com/OH/Toledo	</v>
      <v xml:space="preserve">http://creativecommons.org/licenses/by-sa/3.0/				</v>
    </spb>
    <spb s="0">
      <v xml:space="preserve">Wikipedia	US Census	Wikipedia	Sec	Walkscore	</v>
      <v xml:space="preserve">CC-BY-SA		CC-BY-SA			</v>
      <v xml:space="preserve">http://en.wikipedia.org/wiki/Toledo,_Ohio	http://www2.census.gov/programs-surveys/popest/datasets/2010-2018/cities/totals/sub-est2018_all.csv	https://en.wikipedia.org/wiki/Toledo,_Ohio	https://www.sec.gov/cgi-bin/browse-edgar?action=getcompany&amp;CIK=0001773205	https://www.walkscore.com/OH/Toledo	</v>
      <v xml:space="preserve">http://creativecommons.org/licenses/by-sa/3.0/		http://creativecommons.org/licenses/by-sa/3.0/			</v>
    </spb>
    <spb s="0">
      <v xml:space="preserve">Wikipedia	US Census	</v>
      <v xml:space="preserve">CC-BY-SA		</v>
      <v xml:space="preserve">http://en.wikipedia.org/wiki/Toledo,_Ohio	http://www2.census.gov/programs-surveys/popest/datasets/2010-2018/cities/totals/sub-est2018_all.csv	</v>
      <v xml:space="preserve">http://creativecommons.org/licenses/by-sa/3.0/		</v>
    </spb>
    <spb s="16">
      <v>1083</v>
      <v>1084</v>
      <v>1083</v>
      <v>1083</v>
      <v>2</v>
      <v>1084</v>
      <v>1083</v>
      <v>1085</v>
      <v>1085</v>
      <v>1086</v>
    </spb>
    <spb s="0">
      <v xml:space="preserve">Wikipedia	</v>
      <v xml:space="preserve">Public domain	</v>
      <v xml:space="preserve">http://sv.wikipedia.org/wiki/Toledo,_Ohio	</v>
      <v xml:space="preserve">http://en.wikipedia.org/wiki/Public_domain	</v>
    </spb>
    <spb s="0">
      <v xml:space="preserve">Worldpostalcode	City-data	Unitedstateszipcodes	</v>
      <v xml:space="preserve">			</v>
      <v xml:space="preserve">https://worldpostalcode.com/united-states/ohio/lucas	https://www.city-data.com/zips/43616.html	https://www.unitedstateszipcodes.org/43616/	</v>
      <v xml:space="preserve">			</v>
    </spb>
    <spb s="19">
      <v>1089</v>
      <v>1089</v>
      <v>1089</v>
      <v>1089</v>
    </spb>
    <spb s="0">
      <v xml:space="preserve">Wikipedia	Wikipedia	</v>
      <v xml:space="preserve">CC-BY-SA	CC-BY-SA	</v>
      <v xml:space="preserve">http://en.wikipedia.org/wiki/Canton,_Ohio	http://es.wikipedia.org/wiki/Canton_(Ohio)	</v>
      <v xml:space="preserve">http://creativecommons.org/licenses/by-sa/3.0/	http://creativecommons.org/licenses/by-sa/3.0/	</v>
    </spb>
    <spb s="0">
      <v xml:space="preserve">Wikipedia	US Census	US Census	Wikipedia	Sec	Walkscore	</v>
      <v xml:space="preserve">CC-BY-SA			CC-BY-SA			</v>
      <v xml:space="preserve">http://en.wikipedia.org/wiki/Canton,_Ohio	http://www2.census.gov/programs-surveys/popest/datasets/2010-2018/cities/totals/sub-est2018_all.csv	http://www.census.gov/quickfacts/table/RHI225213/3912000	https://en.wikipedia.org/wiki/Canton,_Ohio	https://www.sec.gov/cgi-bin/browse-edgar?action=getcompany&amp;CIK=0001817908	https://www.walkscore.com/OH/Canton	</v>
      <v xml:space="preserve">http://creativecommons.org/licenses/by-sa/3.0/			http://creativecommons.org/licenses/by-sa/3.0/			</v>
    </spb>
    <spb s="0">
      <v xml:space="preserve">Wikipedia	</v>
      <v xml:space="preserve">CC-BY-SA	</v>
      <v xml:space="preserve">http://en.wikipedia.org/wiki/Canton,_Ohio	</v>
      <v xml:space="preserve">http://creativecommons.org/licenses/by-sa/3.0/	</v>
    </spb>
    <spb s="0">
      <v xml:space="preserve">Wikipedia	US Census	</v>
      <v xml:space="preserve">CC-BY-SA		</v>
      <v xml:space="preserve">http://en.wikipedia.org/wiki/Canton,_Ohio	http://www2.census.gov/programs-surveys/popest/datasets/2010-2018/cities/totals/sub-est2018_all.csv	</v>
      <v xml:space="preserve">http://creativecommons.org/licenses/by-sa/3.0/		</v>
    </spb>
    <spb s="1">
      <v>1091</v>
      <v>1092</v>
      <v>2</v>
      <v>1092</v>
      <v>1093</v>
      <v>1092</v>
      <v>1092</v>
      <v>1094</v>
    </spb>
    <spb s="0">
      <v xml:space="preserve">Wikipedia	</v>
      <v xml:space="preserve">CC BY-SA 4.0	</v>
      <v xml:space="preserve">http://de.wikipedia.org/wiki/Canton_(Ohio)	</v>
      <v xml:space="preserve">https://creativecommons.org/licenses/by-sa/4.0	</v>
    </spb>
    <spb s="0">
      <v xml:space="preserve">Wikipedia	</v>
      <v xml:space="preserve">CC-BY-SA	</v>
      <v xml:space="preserve">http://en.wikipedia.org/wiki/Stark_County,_Ohio	</v>
      <v xml:space="preserve">http://creativecommons.org/licenses/by-sa/3.0/	</v>
    </spb>
    <spb s="0">
      <v xml:space="preserve">Wikipedia	US Census	</v>
      <v xml:space="preserve">CC-BY-SA		</v>
      <v xml:space="preserve">http://en.wikipedia.org/wiki/Stark_County,_Ohio	http://www2.census.gov/programs-surveys/popest/datasets/2010-2018/cities/totals/sub-est2018_all.csv	</v>
      <v xml:space="preserve">http://creativecommons.org/licenses/by-sa/3.0/		</v>
    </spb>
    <spb s="0">
      <v xml:space="preserve">Wikipedia	US Census	US Census	</v>
      <v xml:space="preserve">CC-BY-SA			</v>
      <v xml:space="preserve">http://en.wikipedia.org/wiki/Stark_County,_Ohio	http://www2.census.gov/programs-surveys/popest/datasets/2010-2018/cities/totals/sub-est2018_all.csv	http://www.census.gov/quickfacts/table/WTN220212/39151	</v>
      <v xml:space="preserve">http://creativecommons.org/licenses/by-sa/3.0/			</v>
    </spb>
    <spb s="14">
      <v>1097</v>
      <v>1098</v>
      <v>1097</v>
      <v>1098</v>
      <v>1097</v>
      <v>1099</v>
      <v>1099</v>
      <v>1099</v>
    </spb>
    <spb s="0">
      <v xml:space="preserve">Wikipedia	</v>
      <v xml:space="preserve">CC BY-SA 3.0	</v>
      <v xml:space="preserve">http://en.wikipedia.org/wiki/Stark_County,_Ohio	</v>
      <v xml:space="preserve">https://creativecommons.org/licenses/by-sa/3.0	</v>
    </spb>
    <spb s="0">
      <v xml:space="preserve">Worldpostalcode	City-data	Unitedstateszipcodes	</v>
      <v xml:space="preserve">			</v>
      <v xml:space="preserve">https://worldpostalcode.com/united-states/ohio/stark	https://www.city-data.com/zips/44706.html	https://www.unitedstateszipcodes.org/44706/	</v>
      <v xml:space="preserve">			</v>
    </spb>
    <spb s="19">
      <v>1102</v>
      <v>1102</v>
      <v>1102</v>
      <v>1102</v>
    </spb>
    <spb s="0">
      <v xml:space="preserve">Wikipedia	</v>
      <v xml:space="preserve">CC-BY-SA	</v>
      <v xml:space="preserve">http://en.wikipedia.org/wiki/Ponca_City,_Oklahoma	</v>
      <v xml:space="preserve">http://creativecommons.org/licenses/by-sa/3.0/	</v>
    </spb>
    <spb s="0">
      <v xml:space="preserve">Wikipedia	US Census	US Census	Walkscore	</v>
      <v xml:space="preserve">CC-BY-SA				</v>
      <v xml:space="preserve">http://en.wikipedia.org/wiki/Ponca_City,_Oklahoma	http://www2.census.gov/programs-surveys/popest/datasets/2010-2018/cities/totals/sub-est2018_all.csv	http://www.census.gov/quickfacts/table/SEX255213/4059850	https://www.walkscore.com/OK/Ponca_City	</v>
      <v xml:space="preserve">http://creativecommons.org/licenses/by-sa/3.0/				</v>
    </spb>
    <spb s="0">
      <v xml:space="preserve">Wikipedia	Wikipedia	Wikipedia	</v>
      <v xml:space="preserve">CC-BY-SA	CC-BY-SA	CC-BY-SA	</v>
      <v xml:space="preserve">http://en.wikipedia.org/wiki/Ponca_City,_Oklahoma	http://es.wikipedia.org/wiki/Ponca_City_(Oklahoma)	http://it.wikipedia.org/wiki/Ponca_City	</v>
      <v xml:space="preserve">http://creativecommons.org/licenses/by-sa/3.0/	http://creativecommons.org/licenses/by-sa/3.0/	http://creativecommons.org/licenses/by-sa/3.0/	</v>
    </spb>
    <spb s="0">
      <v xml:space="preserve">Wikipedia	US Census	US Census	Wikipedia	Walkscore	</v>
      <v xml:space="preserve">CC-BY-SA			CC-BY-SA		</v>
      <v xml:space="preserve">http://en.wikipedia.org/wiki/Ponca_City,_Oklahoma	http://www2.census.gov/programs-surveys/popest/datasets/2010-2018/cities/totals/sub-est2018_all.csv	http://www.census.gov/quickfacts/table/SEX255213/4059850	https://en.wikipedia.org/wiki/Ponca_City,_Oklahoma	https://www.walkscore.com/OK/Ponca_City	</v>
      <v xml:space="preserve">http://creativecommons.org/licenses/by-sa/3.0/			http://creativecommons.org/licenses/by-sa/3.0/		</v>
    </spb>
    <spb s="0">
      <v xml:space="preserve">Wikipedia	US Census	</v>
      <v xml:space="preserve">CC-BY-SA		</v>
      <v xml:space="preserve">http://en.wikipedia.org/wiki/Ponca_City,_Oklahoma	http://www2.census.gov/programs-surveys/popest/datasets/2010-2018/cities/totals/sub-est2018_all.csv	</v>
      <v xml:space="preserve">http://creativecommons.org/licenses/by-sa/3.0/		</v>
    </spb>
    <spb s="16">
      <v>1104</v>
      <v>1105</v>
      <v>1106</v>
      <v>1106</v>
      <v>2</v>
      <v>1105</v>
      <v>1104</v>
      <v>1107</v>
      <v>1107</v>
      <v>1108</v>
    </spb>
    <spb s="0">
      <v xml:space="preserve">Wikipedia	</v>
      <v xml:space="preserve">Public domain	</v>
      <v xml:space="preserve">http://en.wikipedia.org/wiki/Ponca_City,_Oklahoma	</v>
      <v xml:space="preserve">http://en.wikipedia.org/wiki/Public_domain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https://www.sec.gov/cgi-bin/browse-edgar?action=getcompany&amp;CIK=0001829150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https://www.sec.gov/cgi-bin/browse-edgar?action=getcompany&amp;CIK=0001829150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https://www.sec.gov/cgi-bin/browse-edgar?action=getcompany&amp;CIK=0001829150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22">
      <v>1111</v>
      <v>1112</v>
      <v>15</v>
      <v>2</v>
      <v>1112</v>
      <v>1111</v>
      <v>1111</v>
      <v>1113</v>
      <v>15</v>
      <v>1114</v>
      <v>15</v>
      <v>1115</v>
      <v>1113</v>
      <v>15</v>
      <v>15</v>
      <v>15</v>
      <v>15</v>
      <v>1115</v>
      <v>15</v>
      <v>15</v>
      <v>15</v>
      <v>15</v>
      <v>15</v>
      <v>15</v>
      <v>15</v>
      <v>15</v>
      <v>15</v>
      <v>1115</v>
      <v>15</v>
      <v>15</v>
      <v>15</v>
      <v>15</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http://en.wikipedia.org/wiki/Kay_County,_Oklahoma	</v>
      <v xml:space="preserve">http://creativecommons.org/licenses/by-sa/3.0/	</v>
    </spb>
    <spb s="0">
      <v xml:space="preserve">Wikipedia	US Census	</v>
      <v xml:space="preserve">CC-BY-SA		</v>
      <v xml:space="preserve">http://en.wikipedia.org/wiki/Kay_County,_Oklahoma	http://www2.census.gov/programs-surveys/popest/datasets/2010-2018/cities/totals/sub-est2018_all.csv	</v>
      <v xml:space="preserve">http://creativecommons.org/licenses/by-sa/3.0/		</v>
    </spb>
    <spb s="20">
      <v>1118</v>
      <v>1119</v>
      <v>1118</v>
      <v>1119</v>
      <v>1118</v>
      <v>1119</v>
      <v>1119</v>
    </spb>
    <spb s="0">
      <v xml:space="preserve">Wikipedia	</v>
      <v xml:space="preserve">CC BY 3.0	</v>
      <v xml:space="preserve">http://en.wikipedia.org/wiki/Kay_County,_Oklahoma	</v>
      <v xml:space="preserve">https://creativecommons.org/licenses/by/3.0	</v>
    </spb>
    <spb s="0">
      <v xml:space="preserve">Wikipedia	</v>
      <v xml:space="preserve">CC-BY-SA	</v>
      <v xml:space="preserve">http://en.wikipedia.org/wiki/Oklahoma_City	</v>
      <v xml:space="preserve">http://creativecommons.org/licenses/by-sa/3.0/	</v>
    </spb>
    <spb s="0">
      <v xml:space="preserve">Wikipedia	US Census	US Census	Sec	Walkscore	</v>
      <v xml:space="preserve">CC-BY-SA					</v>
      <v xml:space="preserve">http://en.wikipedia.org/wiki/Oklahoma_City	http://www2.census.gov/programs-surveys/popest/datasets/2010-2018/cities/totals/sub-est2018_all.csv	http://www.census.gov/quickfacts/table/RHI125214/4055000	https://www.sec.gov/cgi-bin/browse-edgar?action=getcompany&amp;CIK=0001824164	https://www.walkscore.com/OK/Oklahoma_City	</v>
      <v xml:space="preserve">http://creativecommons.org/licenses/by-sa/3.0/					</v>
    </spb>
    <spb s="0">
      <v xml:space="preserve">Wikipedia	US Census	US Census	Wikipedia	Sec	Walkscore	</v>
      <v xml:space="preserve">CC-BY-SA			CC-BY-SA			</v>
      <v xml:space="preserve">http://en.wikipedia.org/wiki/Oklahoma_City	http://www2.census.gov/programs-surveys/popest/datasets/2010-2018/cities/totals/sub-est2018_all.csv	http://www.census.gov/quickfacts/table/RHI125214/4055000	https://en.wikipedia.org/wiki/Oklahoma_City	https://www.sec.gov/cgi-bin/browse-edgar?action=getcompany&amp;CIK=0001824164	https://www.walkscore.com/OK/Oklahoma_City	</v>
      <v xml:space="preserve">http://creativecommons.org/licenses/by-sa/3.0/			http://creativecommons.org/licenses/by-sa/3.0/			</v>
    </spb>
    <spb s="0">
      <v xml:space="preserve">Wikipedia	US Census	Wikipedia	</v>
      <v xml:space="preserve">CC-BY-SA		CC-BY-SA	</v>
      <v xml:space="preserve">http://en.wikipedia.org/wiki/Oklahoma_City	http://www2.census.gov/programs-surveys/popest/datasets/2010-2018/cities/totals/sub-est2018_all.csv	http://es.wikipedia.org/wiki/Oklahoma_City	</v>
      <v xml:space="preserve">http://creativecommons.org/licenses/by-sa/3.0/		http://creativecommons.org/licenses/by-sa/3.0/	</v>
    </spb>
    <spb s="16">
      <v>1122</v>
      <v>1123</v>
      <v>1122</v>
      <v>1122</v>
      <v>2</v>
      <v>1123</v>
      <v>1122</v>
      <v>1124</v>
      <v>1124</v>
      <v>1125</v>
    </spb>
    <spb s="0">
      <v xml:space="preserve">Wikipedia	</v>
      <v xml:space="preserve">Public domain	</v>
      <v xml:space="preserve">http://zh.wikipedia.org/wiki/奧克拉荷馬市	</v>
      <v xml:space="preserve">http://en.wikipedia.org/wiki/Public_domain	</v>
    </spb>
    <spb s="0">
      <v xml:space="preserve">Worldpostalcode	City-data	Unitedstateszipcodes	</v>
      <v xml:space="preserve">			</v>
      <v xml:space="preserve">https://worldpostalcode.com/united-states/oklahoma/kay	https://www.city-data.com/zips/74601.html	https://www.unitedstateszipcodes.org/74601/	</v>
      <v xml:space="preserve">			</v>
    </spb>
    <spb s="19">
      <v>1128</v>
      <v>1128</v>
      <v>1128</v>
      <v>1128</v>
    </spb>
    <spb s="0">
      <v xml:space="preserve">Wikipedia	</v>
      <v xml:space="preserve">CC-BY-SA	</v>
      <v xml:space="preserve">http://en.wikipedia.org/wiki/Ardmore,_Oklahoma	</v>
      <v xml:space="preserve">http://creativecommons.org/licenses/by-sa/3.0/	</v>
    </spb>
    <spb s="0">
      <v xml:space="preserve">Wikipedia	US Census	US Census	Walkscore	</v>
      <v xml:space="preserve">CC-BY-SA				</v>
      <v xml:space="preserve">http://en.wikipedia.org/wiki/Ardmore,_Oklahoma	http://www2.census.gov/programs-surveys/popest/datasets/2010-2018/cities/totals/sub-est2018_all.csv	http://www.census.gov/quickfacts/table/PST120214/4002600	https://www.walkscore.com/OK/Ardmore	</v>
      <v xml:space="preserve">http://creativecommons.org/licenses/by-sa/3.0/				</v>
    </spb>
    <spb s="0">
      <v xml:space="preserve">Wikipedia	US Census	US Census	Wikipedia	Walkscore	</v>
      <v xml:space="preserve">CC-BY-SA			CC-BY-SA		</v>
      <v xml:space="preserve">http://en.wikipedia.org/wiki/Ardmore,_Oklahoma	http://www2.census.gov/programs-surveys/popest/datasets/2010-2018/cities/totals/sub-est2018_all.csv	http://www.census.gov/quickfacts/table/PST120214/4002600	https://en.wikipedia.org/wiki/Ardmore,_Oklahoma	https://www.walkscore.com/OK/Ardmore	</v>
      <v xml:space="preserve">http://creativecommons.org/licenses/by-sa/3.0/			http://creativecommons.org/licenses/by-sa/3.0/		</v>
    </spb>
    <spb s="0">
      <v xml:space="preserve">Wikipedia	US Census	</v>
      <v xml:space="preserve">CC-BY-SA		</v>
      <v xml:space="preserve">http://en.wikipedia.org/wiki/Ardmore,_Oklahoma	http://www2.census.gov/programs-surveys/popest/datasets/2010-2018/cities/totals/sub-est2018_all.csv	</v>
      <v xml:space="preserve">http://creativecommons.org/licenses/by-sa/3.0/		</v>
    </spb>
    <spb s="1">
      <v>1130</v>
      <v>1131</v>
      <v>2</v>
      <v>1131</v>
      <v>1130</v>
      <v>1132</v>
      <v>1132</v>
      <v>1133</v>
    </spb>
    <spb s="0">
      <v xml:space="preserve">Wikipedia	</v>
      <v xml:space="preserve">CC-BY-SA-3.0	</v>
      <v xml:space="preserve">http://pt.wikipedia.org/wiki/Ardmore_(Oklahoma)	</v>
      <v xml:space="preserve">http://creativecommons.org/licenses/by-sa/3.0/	</v>
    </spb>
    <spb s="0">
      <v xml:space="preserve">Wikipedia	</v>
      <v xml:space="preserve">CC-BY-SA	</v>
      <v xml:space="preserve">http://en.wikipedia.org/wiki/Carter_County,_Oklahoma	</v>
      <v xml:space="preserve">http://creativecommons.org/licenses/by-sa/3.0/	</v>
    </spb>
    <spb s="0">
      <v xml:space="preserve">Wikipedia	US Census	</v>
      <v xml:space="preserve">CC-BY-SA		</v>
      <v xml:space="preserve">http://en.wikipedia.org/wiki/Carter_County,_Oklahoma	http://www2.census.gov/programs-surveys/popest/datasets/2010-2018/cities/totals/sub-est2018_all.csv	</v>
      <v xml:space="preserve">http://creativecommons.org/licenses/by-sa/3.0/		</v>
    </spb>
    <spb s="14">
      <v>1136</v>
      <v>1137</v>
      <v>1136</v>
      <v>1137</v>
      <v>1136</v>
      <v>1137</v>
      <v>1137</v>
      <v>1137</v>
    </spb>
    <spb s="0">
      <v xml:space="preserve">Wikipedia	</v>
      <v xml:space="preserve">CC BY-SA 4.0	</v>
      <v xml:space="preserve">http://en.wikipedia.org/wiki/Carter_County,_Oklahoma	</v>
      <v xml:space="preserve">https://creativecommons.org/licenses/by-sa/4.0	</v>
    </spb>
    <spb s="0">
      <v xml:space="preserve">Worldpostalcode	City-data	Unitedstateszipcodes	</v>
      <v xml:space="preserve">			</v>
      <v xml:space="preserve">https://worldpostalcode.com/united-states/oklahoma/carter	https://www.city-data.com/zips/73401.html	https://www.unitedstateszipcodes.org/73401/	</v>
      <v xml:space="preserve">			</v>
    </spb>
    <spb s="19">
      <v>1140</v>
      <v>1140</v>
      <v>1140</v>
      <v>1140</v>
    </spb>
    <spb s="0">
      <v xml:space="preserve">Wikipedia	</v>
      <v xml:space="preserve">CC-BY-SA	</v>
      <v xml:space="preserve">http://en.wikipedia.org/wiki/Tulsa,_Oklahoma	</v>
      <v xml:space="preserve">http://creativecommons.org/licenses/by-sa/3.0/	</v>
    </spb>
    <spb s="0">
      <v xml:space="preserve">Wikipedia	US Census	Wikipedia	Sec	Walkscore	</v>
      <v xml:space="preserve">CC-BY-SA		CC-BY-SA			</v>
      <v xml:space="preserve">http://en.wikipedia.org/wiki/Tulsa,_Oklahoma	http://www2.census.gov/programs-surveys/popest/datasets/2010-2018/cities/totals/sub-est2018_all.csv	https://en.wikipedia.org/wiki/Tulsa,_Oklahoma	https://www.sec.gov/cgi-bin/browse-edgar?action=getcompany&amp;CIK=0001829150	https://www.walkscore.com/OK/Tulsa	</v>
      <v xml:space="preserve">http://creativecommons.org/licenses/by-sa/3.0/		http://creativecommons.org/licenses/by-sa/3.0/			</v>
    </spb>
    <spb s="0">
      <v xml:space="preserve">Wikipedia	Wikipedia	</v>
      <v xml:space="preserve">CC-BY-SA	CC-BY-SA	</v>
      <v xml:space="preserve">http://en.wikipedia.org/wiki/Tulsa,_Oklahoma	http://it.wikipedia.org/wiki/Tulsa	</v>
      <v xml:space="preserve">http://creativecommons.org/licenses/by-sa/3.0/	http://creativecommons.org/licenses/by-sa/3.0/	</v>
    </spb>
    <spb s="0">
      <v xml:space="preserve">Wikipedia	US Census	</v>
      <v xml:space="preserve">CC-BY-SA		</v>
      <v xml:space="preserve">http://en.wikipedia.org/wiki/Tulsa,_Oklahoma	http://www2.census.gov/programs-surveys/popest/datasets/2010-2018/cities/totals/sub-est2018_all.csv	</v>
      <v xml:space="preserve">http://creativecommons.org/licenses/by-sa/3.0/		</v>
    </spb>
    <spb s="16">
      <v>1142</v>
      <v>1143</v>
      <v>1144</v>
      <v>1144</v>
      <v>2</v>
      <v>1143</v>
      <v>1142</v>
      <v>1143</v>
      <v>1143</v>
      <v>1145</v>
    </spb>
    <spb s="0">
      <v xml:space="preserve">Wikipedia	</v>
      <v xml:space="preserve">CC BY-SA 2.5	</v>
      <v xml:space="preserve">http://ru.wikipedia.org/wiki/Талса	</v>
      <v xml:space="preserve">https://creativecommons.org/licenses/by-sa/2.5	</v>
    </spb>
    <spb s="0">
      <v xml:space="preserve">Wikipedia	Wikipedia	</v>
      <v xml:space="preserve">CC-BY-SA	CC-BY-SA	</v>
      <v xml:space="preserve">http://en.wikipedia.org/wiki/Wagoner_County,_Oklahoma	http://es.wikipedia.org/wiki/Condado_de_Wagoner	</v>
      <v xml:space="preserve">http://creativecommons.org/licenses/by-sa/3.0/	http://creativecommons.org/licenses/by-sa/3.0/	</v>
    </spb>
    <spb s="0">
      <v xml:space="preserve">Wikipedia	US Census	</v>
      <v xml:space="preserve">CC-BY-SA		</v>
      <v xml:space="preserve">http://en.wikipedia.org/wiki/Wagoner_County,_Oklahoma	http://www2.census.gov/programs-surveys/popest/datasets/2010-2018/cities/totals/sub-est2018_all.csv	</v>
      <v xml:space="preserve">http://creativecommons.org/licenses/by-sa/3.0/		</v>
    </spb>
    <spb s="0">
      <v xml:space="preserve">Wikipedia	</v>
      <v xml:space="preserve">CC-BY-SA	</v>
      <v xml:space="preserve">http://en.wikipedia.org/wiki/Wagoner_County,_Oklahoma	</v>
      <v xml:space="preserve">http://creativecommons.org/licenses/by-sa/3.0/	</v>
    </spb>
    <spb s="0">
      <v xml:space="preserve">Wikipedia	US Census	US Census	</v>
      <v xml:space="preserve">CC-BY-SA			</v>
      <v xml:space="preserve">http://en.wikipedia.org/wiki/Wagoner_County,_Oklahoma	http://www2.census.gov/programs-surveys/popest/datasets/2010-2018/cities/totals/sub-est2018_all.csv	http://www.census.gov/quickfacts/table/WTN220212/40145	</v>
      <v xml:space="preserve">http://creativecommons.org/licenses/by-sa/3.0/			</v>
    </spb>
    <spb s="20">
      <v>1148</v>
      <v>1149</v>
      <v>1150</v>
      <v>1149</v>
      <v>1150</v>
      <v>1151</v>
      <v>1151</v>
    </spb>
    <spb s="0">
      <v xml:space="preserve">Wikipedia	</v>
      <v xml:space="preserve">Public domain	</v>
      <v xml:space="preserve">http://en.wikipedia.org/wiki/Wagoner_County,_Oklahoma	</v>
      <v xml:space="preserve">http://en.wikipedia.org/wiki/Public_domain	</v>
    </spb>
    <spb s="0">
      <v xml:space="preserve">Worldpostalcode	City-data	Sec	Unitedstateszipcodes	</v>
      <v xml:space="preserve">				</v>
      <v xml:space="preserve">https://worldpostalcode.com/united-states/oklahoma/tulsa	https://www.city-data.com/zips/74107.html	https://www.sec.gov/cgi-bin/browse-edgar?action=getcompany&amp;CIK=0000824142	https://www.unitedstateszipcodes.org/74107/	</v>
      <v xml:space="preserve">				</v>
    </spb>
    <spb s="19">
      <v>1154</v>
      <v>1154</v>
      <v>1154</v>
      <v>1154</v>
    </spb>
    <spb s="0">
      <v xml:space="preserve">Wikipedia	</v>
      <v xml:space="preserve">CC-BY-SA	</v>
      <v xml:space="preserve">http://en.wikipedia.org/wiki/Wynnewood,_Oklahoma	</v>
      <v xml:space="preserve">http://creativecommons.org/licenses/by-sa/3.0/	</v>
    </spb>
    <spb s="0">
      <v xml:space="preserve">Wikipedia	US Census	</v>
      <v xml:space="preserve">CC-BY-SA		</v>
      <v xml:space="preserve">http://en.wikipedia.org/wiki/Wynnewood,_Oklahoma	http://www2.census.gov/programs-surveys/popest/datasets/2010-2018/cities/totals/sub-est2018_all.csv	</v>
      <v xml:space="preserve">http://creativecommons.org/licenses/by-sa/3.0/		</v>
    </spb>
    <spb s="16">
      <v>1156</v>
      <v>1157</v>
      <v>1156</v>
      <v>1156</v>
      <v>2</v>
      <v>1157</v>
      <v>1156</v>
      <v>1157</v>
      <v>1157</v>
      <v>1157</v>
    </spb>
    <spb s="0">
      <v xml:space="preserve">Wikipedia	</v>
      <v xml:space="preserve">CC BY-SA 3.0	</v>
      <v xml:space="preserve">http://sv.wikipedia.org/wiki/Wynnewood,_Oklahoma	</v>
      <v xml:space="preserve">https://creativecommons.org/licenses/by-sa/3.0	</v>
    </spb>
    <spb s="0">
      <v xml:space="preserve">Wikipedia	</v>
      <v xml:space="preserve">CC-BY-SA	</v>
      <v xml:space="preserve">http://en.wikipedia.org/wiki/Garvin_County,_Oklahoma	</v>
      <v xml:space="preserve">http://creativecommons.org/licenses/by-sa/3.0/	</v>
    </spb>
    <spb s="0">
      <v xml:space="preserve">Wikipedia	US Census	</v>
      <v xml:space="preserve">CC-BY-SA		</v>
      <v xml:space="preserve">http://en.wikipedia.org/wiki/Garvin_County,_Oklahoma	http://www2.census.gov/programs-surveys/popest/datasets/2010-2018/cities/totals/sub-est2018_all.csv	</v>
      <v xml:space="preserve">http://creativecommons.org/licenses/by-sa/3.0/		</v>
    </spb>
    <spb s="14">
      <v>1160</v>
      <v>1161</v>
      <v>2</v>
      <v>1161</v>
      <v>1160</v>
      <v>1161</v>
      <v>1161</v>
      <v>1161</v>
    </spb>
    <spb s="0">
      <v xml:space="preserve">Wikipedia	</v>
      <v xml:space="preserve">CC BY-SA 3.0	</v>
      <v xml:space="preserve">http://en.wikipedia.org/wiki/Garvin_County,_Oklahoma	</v>
      <v xml:space="preserve">https://creativecommons.org/licenses/by-sa/3.0	</v>
    </spb>
    <spb s="0">
      <v xml:space="preserve">Worldpostalcode	City-data	</v>
      <v xml:space="preserve">		</v>
      <v xml:space="preserve">https://worldpostalcode.com/united-states/oklahoma/garvin	https://www.city-data.com/zips/73098.html	</v>
      <v xml:space="preserve">		</v>
    </spb>
    <spb s="19">
      <v>1164</v>
      <v>1164</v>
      <v>1164</v>
      <v>1164</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Sec	Walkscore	</v>
      <v xml:space="preserve">CC-BY-SA				</v>
      <v xml:space="preserve">http://en.wikipedia.org/wiki/Philadelphia	http://www2.census.gov/programs-surveys/popest/datasets/2010-2018/cities/totals/sub-est2018_all.csv	https://www.sec.gov/cgi-bin/browse-edgar?action=getcompany&amp;CIK=0001839076	https://www.walkscore.com/PA/Philadelphia	</v>
      <v xml:space="preserve">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Walkscore	</v>
      <v xml:space="preserve">CC-BY-SA		CC-BY-SA			</v>
      <v xml:space="preserve">http://en.wikipedia.org/wiki/Philadelphia	http://www2.census.gov/programs-surveys/popest/datasets/2010-2018/cities/totals/sub-est2018_all.csv	https://en.wikipedia.org/wiki/Philadelphia	https://www.sec.gov/cgi-bin/browse-edgar?action=getcompany&amp;CIK=0001839076	https://www.walkscore.com/PA/Philadelphia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16">
      <v>1166</v>
      <v>1167</v>
      <v>1168</v>
      <v>1168</v>
      <v>2</v>
      <v>1167</v>
      <v>1168</v>
      <v>1169</v>
      <v>1169</v>
      <v>1170</v>
    </spb>
    <spb s="0">
      <v xml:space="preserve">Wikipedia	</v>
      <v xml:space="preserve">Public domain	</v>
      <v xml:space="preserve">http://sv.wikipedia.org/wiki/Philadelphia	</v>
      <v xml:space="preserve">http://en.wikipedia.org/wiki/Public_domain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https://www.sec.gov/cgi-bin/browse-edgar?action=getcompany&amp;CIK=0001842974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https://www.sec.gov/cgi-bin/browse-edgar?action=getcompany&amp;CIK=0001842974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https://www.sec.gov/cgi-bin/browse-edgar?action=getcompany&amp;CIK=0001842974	</v>
      <v xml:space="preserve">http://creativecommons.org/licenses/by-sa/3.0/				</v>
    </spb>
    <spb s="9">
      <v>1173</v>
      <v>1174</v>
      <v>15</v>
      <v>2</v>
      <v>1174</v>
      <v>1173</v>
      <v>1173</v>
      <v>15</v>
      <v>1175</v>
      <v>15</v>
      <v>1176</v>
      <v>1177</v>
      <v>15</v>
      <v>15</v>
      <v>15</v>
      <v>15</v>
      <v>1176</v>
      <v>15</v>
      <v>15</v>
      <v>15</v>
      <v>15</v>
      <v>15</v>
      <v>15</v>
      <v>15</v>
      <v>15</v>
      <v>15</v>
      <v>1176</v>
      <v>15</v>
      <v>15</v>
      <v>15</v>
      <v>15</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http://en.wikipedia.org/wiki/Philadelphia_County,_Pennsylvania	</v>
      <v xml:space="preserve">http://creativecommons.org/licenses/by-sa/3.0/	</v>
    </spb>
    <spb s="0">
      <v xml:space="preserve">Wikipedia	US Census	</v>
      <v xml:space="preserve">CC-BY-SA		</v>
      <v xml:space="preserve">http://en.wikipedia.org/wiki/Philadelphia_County,_Pennsylvania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http://en.wikipedia.org/wiki/Philadelphia_County,_Pennsylvania	http://www2.census.gov/programs-surveys/popest/datasets/2010-2018/cities/totals/sub-est2018_all.csv	http://www.census.gov/quickfacts/table/WTN220212/42101	</v>
      <v xml:space="preserve">http://creativecommons.org/licenses/by-sa/3.0/			</v>
    </spb>
    <spb s="14">
      <v>1180</v>
      <v>1181</v>
      <v>1180</v>
      <v>1181</v>
      <v>1180</v>
      <v>1182</v>
      <v>1182</v>
      <v>1182</v>
    </spb>
    <spb s="0">
      <v xml:space="preserve">Wikipedia	</v>
      <v xml:space="preserve">CC BY-SA 3.0	</v>
      <v xml:space="preserve">http://en.wikipedia.org/wiki/Philadelphia_County,_Pennsylvania	</v>
      <v xml:space="preserve">https://creativecommons.org/licenses/by-sa/3.0	</v>
    </spb>
    <spb s="0">
      <v xml:space="preserve">Sec	</v>
      <v xml:space="preserve">	</v>
      <v xml:space="preserve">https://www.sec.gov/cgi-bin/browse-edgar?action=getcompany&amp;CIK=0001578776	</v>
      <v xml:space="preserve">	</v>
    </spb>
    <spb s="19">
      <v>1185</v>
      <v>1185</v>
      <v>1185</v>
      <v>1185</v>
    </spb>
    <spb s="0">
      <v xml:space="preserve">Wikipedia	</v>
      <v xml:space="preserve">CC-BY-SA	</v>
      <v xml:space="preserve">http://en.wikipedia.org/wiki/Marcus_Hook,_Pennsylvania	</v>
      <v xml:space="preserve">http://creativecommons.org/licenses/by-sa/3.0/	</v>
    </spb>
    <spb s="0">
      <v xml:space="preserve">Wikipedia	US Census	</v>
      <v xml:space="preserve">CC-BY-SA		</v>
      <v xml:space="preserve">http://en.wikipedia.org/wiki/Marcus_Hook,_Pennsylvania	http://www2.census.gov/programs-surveys/popest/datasets/2010-2018/cities/totals/sub-est2018_all.csv	</v>
      <v xml:space="preserve">http://creativecommons.org/licenses/by-sa/3.0/		</v>
    </spb>
    <spb s="16">
      <v>1187</v>
      <v>1188</v>
      <v>1187</v>
      <v>1187</v>
      <v>2</v>
      <v>1188</v>
      <v>1187</v>
      <v>1188</v>
      <v>1188</v>
      <v>1188</v>
    </spb>
    <spb s="0">
      <v xml:space="preserve">Wikipedia	</v>
      <v xml:space="preserve">CC0	</v>
      <v xml:space="preserve">http://en.wikipedia.org/wiki/Marcus_Hook,_Pennsylvania	</v>
      <v xml:space="preserve">http://creativecommons.org/publicdomain/zero/1.0/deed.en	</v>
    </spb>
    <spb s="0">
      <v xml:space="preserve">Wikipedia	</v>
      <v xml:space="preserve">CC-BY-SA	</v>
      <v xml:space="preserve">http://en.wikipedia.org/wiki/Delaware_County,_Pennsylvania	</v>
      <v xml:space="preserve">http://creativecommons.org/licenses/by-sa/3.0/	</v>
    </spb>
    <spb s="0">
      <v xml:space="preserve">Wikipedia	US Census	US Census	</v>
      <v xml:space="preserve">CC-BY-SA			</v>
      <v xml:space="preserve">http://en.wikipedia.org/wiki/Delaware_County,_Pennsylvania	http://www2.census.gov/programs-surveys/popest/datasets/2010-2018/cities/totals/sub-est2018_all.csv	http://www.census.gov/quickfacts/table/WTN220212/42045	</v>
      <v xml:space="preserve">http://creativecommons.org/licenses/by-sa/3.0/			</v>
    </spb>
    <spb s="20">
      <v>1191</v>
      <v>1192</v>
      <v>1191</v>
      <v>1192</v>
      <v>1191</v>
      <v>1192</v>
      <v>1192</v>
    </spb>
    <spb s="0">
      <v xml:space="preserve">Wikipedia	</v>
      <v xml:space="preserve">Public domain	</v>
      <v xml:space="preserve">http://en.wikipedia.org/wiki/Delaware_County,_Pennsylvania	</v>
      <v xml:space="preserve">http://en.wikipedia.org/wiki/Public_domain	</v>
    </spb>
    <spb s="0">
      <v xml:space="preserve">Worldpostalcode	Unitedstateszipcodes	</v>
      <v xml:space="preserve">		</v>
      <v xml:space="preserve">https://worldpostalcode.com/united-states/pennsylvania/delaware	https://www.unitedstateszipcodes.org/19061/	</v>
      <v xml:space="preserve">		</v>
    </spb>
    <spb s="0">
      <v xml:space="preserve">Worldpostalcode	Sec	Unitedstateszipcodes	</v>
      <v xml:space="preserve">			</v>
      <v xml:space="preserve">https://worldpostalcode.com/united-states/pennsylvania/delaware	https://www.sec.gov/cgi-bin/browse-edgar?action=getcompany&amp;CIK=0001392545	https://www.unitedstateszipcodes.org/19061/	</v>
      <v xml:space="preserve">			</v>
    </spb>
    <spb s="19">
      <v>1195</v>
      <v>1196</v>
      <v>1196</v>
      <v>1196</v>
    </spb>
    <spb s="0">
      <v xml:space="preserve">Wikipedia	Wikipedia	</v>
      <v xml:space="preserve">CC-BY-SA	CC-BY-SA	</v>
      <v xml:space="preserve">http://en.wikipedia.org/wiki/Warren,_Pennsylvania	http://fr.wikipedia.org/wiki/Warren_(Pennsylvanie)	</v>
      <v xml:space="preserve">http://creativecommons.org/licenses/by-sa/3.0/	http://creativecommons.org/licenses/by-sa/3.0/	</v>
    </spb>
    <spb s="0">
      <v xml:space="preserve">Wikipedia	US Census	Sec	</v>
      <v xml:space="preserve">CC-BY-SA			</v>
      <v xml:space="preserve">http://en.wikipedia.org/wiki/Warren,_Pennsylvania	http://www2.census.gov/programs-surveys/popest/datasets/2010-2018/cities/totals/sub-est2018_all.csv	https://www.sec.gov/cgi-bin/browse-edgar?action=getcompany&amp;CIK=0001471265	</v>
      <v xml:space="preserve">http://creativecommons.org/licenses/by-sa/3.0/			</v>
    </spb>
    <spb s="0">
      <v xml:space="preserve">Wikipedia	</v>
      <v xml:space="preserve">CC-BY-SA	</v>
      <v xml:space="preserve">http://en.wikipedia.org/wiki/Warren,_Pennsylvania	</v>
      <v xml:space="preserve">http://creativecommons.org/licenses/by-sa/3.0/	</v>
    </spb>
    <spb s="0">
      <v xml:space="preserve">Wikipedia	US Census	Wikipedia	Sec	</v>
      <v xml:space="preserve">CC-BY-SA		CC-BY-SA		</v>
      <v xml:space="preserve">http://en.wikipedia.org/wiki/Warren,_Pennsylvania	http://www2.census.gov/programs-surveys/popest/datasets/2010-2018/cities/totals/sub-est2018_all.csv	https://en.wikipedia.org/wiki/Warren,_Pennsylvania	https://www.sec.gov/cgi-bin/browse-edgar?action=getcompany&amp;CIK=0001471265	</v>
      <v xml:space="preserve">http://creativecommons.org/licenses/by-sa/3.0/		http://creativecommons.org/licenses/by-sa/3.0/		</v>
    </spb>
    <spb s="0">
      <v xml:space="preserve">Wikipedia	US Census	</v>
      <v xml:space="preserve">CC-BY-SA		</v>
      <v xml:space="preserve">http://en.wikipedia.org/wiki/Warren,_Pennsylvania	http://www2.census.gov/programs-surveys/popest/datasets/2010-2018/cities/totals/sub-est2018_all.csv	</v>
      <v xml:space="preserve">http://creativecommons.org/licenses/by-sa/3.0/		</v>
    </spb>
    <spb s="16">
      <v>1198</v>
      <v>1199</v>
      <v>1200</v>
      <v>1200</v>
      <v>2</v>
      <v>1199</v>
      <v>1200</v>
      <v>1201</v>
      <v>1201</v>
      <v>1202</v>
    </spb>
    <spb s="0">
      <v xml:space="preserve">Wikipedia	</v>
      <v xml:space="preserve">Public domain	</v>
      <v xml:space="preserve">http://en.wikipedia.org/wiki/Warren,_Pennsylvania	</v>
      <v xml:space="preserve">http://en.wikipedia.org/wiki/Public_domain	</v>
    </spb>
    <spb s="0">
      <v xml:space="preserve">Wikipedia	</v>
      <v xml:space="preserve">CC-BY-SA	</v>
      <v xml:space="preserve">http://en.wikipedia.org/wiki/Warren_County,_Pennsylvania	</v>
      <v xml:space="preserve">http://creativecommons.org/licenses/by-sa/3.0/	</v>
    </spb>
    <spb s="0">
      <v xml:space="preserve">Wikipedia	US Census	</v>
      <v xml:space="preserve">CC-BY-SA		</v>
      <v xml:space="preserve">http://en.wikipedia.org/wiki/Warren_County,_Pennsylvania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http://en.wikipedia.org/wiki/Warren_County,_Pennsylvania	http://www2.census.gov/programs-surveys/popest/datasets/2010-2018/cities/totals/sub-est2018_all.csv	http://www.census.gov/quickfacts/table/WTN220212/42123	</v>
      <v xml:space="preserve">http://creativecommons.org/licenses/by-sa/3.0/			</v>
    </spb>
    <spb s="14">
      <v>1205</v>
      <v>1206</v>
      <v>2</v>
      <v>1206</v>
      <v>1205</v>
      <v>1207</v>
      <v>1207</v>
      <v>1207</v>
    </spb>
    <spb s="0">
      <v xml:space="preserve">Wikipedia	</v>
      <v xml:space="preserve">Public domain	</v>
      <v xml:space="preserve">http://en.wikipedia.org/wiki/Warren_County,_Pennsylvania	</v>
      <v xml:space="preserve">http://en.wikipedia.org/wiki/Public_domain	</v>
    </spb>
    <spb s="0">
      <v xml:space="preserve">Worldpostalcode	Sec	Unitedstateszipcodes	</v>
      <v xml:space="preserve">			</v>
      <v xml:space="preserve">https://worldpostalcode.com/united-states/pennsylvania/warren	https://www.sec.gov/cgi-bin/browse-edgar?action=getcompany&amp;CIK=0001471265	https://www.unitedstateszipcodes.org/16365/	</v>
      <v xml:space="preserve">			</v>
    </spb>
    <spb s="19">
      <v>1210</v>
      <v>1210</v>
      <v>1210</v>
      <v>1210</v>
    </spb>
    <spb s="0">
      <v xml:space="preserve">Wikipedia	</v>
      <v xml:space="preserve">CC-BY-SA	</v>
      <v xml:space="preserve">http://en.wikipedia.org/wiki/Bradford,_Pennsylvania	</v>
      <v xml:space="preserve">http://creativecommons.org/licenses/by-sa/3.0/	</v>
    </spb>
    <spb s="0">
      <v xml:space="preserve">Wikipedia	US Census	</v>
      <v xml:space="preserve">CC-BY-SA		</v>
      <v xml:space="preserve">http://en.wikipedia.org/wiki/Bradford,_Pennsylvania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http://en.wikipedia.org/wiki/Bradford,_Pennsylvania	http://www2.census.gov/programs-surveys/popest/datasets/2010-2018/cities/totals/sub-est2018_all.csv	https://en.wikipedia.org/wiki/Bradford,_Pennsylvania	</v>
      <v xml:space="preserve">http://creativecommons.org/licenses/by-sa/3.0/		http://creativecommons.org/licenses/by-sa/3.0/	</v>
    </spb>
    <spb s="16">
      <v>1212</v>
      <v>1213</v>
      <v>1212</v>
      <v>1212</v>
      <v>2</v>
      <v>1213</v>
      <v>1212</v>
      <v>1214</v>
      <v>1214</v>
      <v>1213</v>
    </spb>
    <spb s="0">
      <v xml:space="preserve">Wikipedia	</v>
      <v xml:space="preserve">Public domain	</v>
      <v xml:space="preserve">http://en.wikipedia.org/wiki/Bradford,_Pennsylvania	</v>
      <v xml:space="preserve">http://en.wikipedia.org/wiki/Public_domain	</v>
    </spb>
    <spb s="0">
      <v xml:space="preserve">Wikipedia	</v>
      <v xml:space="preserve">CC-BY-SA	</v>
      <v xml:space="preserve">http://en.wikipedia.org/wiki/McKean_County,_Pennsylvania	</v>
      <v xml:space="preserve">http://creativecommons.org/licenses/by-sa/3.0/	</v>
    </spb>
    <spb s="0">
      <v xml:space="preserve">Wikipedia	US Census	</v>
      <v xml:space="preserve">CC-BY-SA		</v>
      <v xml:space="preserve">http://en.wikipedia.org/wiki/McKean_County,_Pennsylvania	http://www2.census.gov/programs-surveys/popest/datasets/2010-2018/cities/totals/sub-est2018_all.csv	</v>
      <v xml:space="preserve">http://creativecommons.org/licenses/by-sa/3.0/		</v>
    </spb>
    <spb s="0">
      <v xml:space="preserve">Wikipedia	US Census	US Census	</v>
      <v xml:space="preserve">CC-BY-SA			</v>
      <v xml:space="preserve">http://en.wikipedia.org/wiki/McKean_County,_Pennsylvania	http://www2.census.gov/programs-surveys/popest/datasets/2010-2018/cities/totals/sub-est2018_all.csv	http://www.census.gov/quickfacts/table/VET605214/42083	</v>
      <v xml:space="preserve">http://creativecommons.org/licenses/by-sa/3.0/			</v>
    </spb>
    <spb s="20">
      <v>1217</v>
      <v>1218</v>
      <v>2</v>
      <v>1218</v>
      <v>1217</v>
      <v>1219</v>
      <v>1219</v>
    </spb>
    <spb s="0">
      <v xml:space="preserve">Wikipedia	</v>
      <v xml:space="preserve">CC BY 2.0	</v>
      <v xml:space="preserve">http://en.wikipedia.org/wiki/McKean_County,_Pennsylvania	</v>
      <v xml:space="preserve">https://creativecommons.org/licenses/by/2.0	</v>
    </spb>
    <spb s="0">
      <v xml:space="preserve">Worldpostalcode	City-data	Unitedstateszipcodes	</v>
      <v xml:space="preserve">			</v>
      <v xml:space="preserve">https://worldpostalcode.com/united-states/pennsylvania/mckean	https://www.city-data.com/zips/16701.html	https://www.unitedstateszipcodes.org/16701/	</v>
      <v xml:space="preserve">			</v>
    </spb>
    <spb s="19">
      <v>1222</v>
      <v>1222</v>
      <v>1222</v>
      <v>1222</v>
    </spb>
    <spb s="0">
      <v xml:space="preserve">Wikipedia	</v>
      <v xml:space="preserve">CC-BY-SA	</v>
      <v xml:space="preserve">http://en.wikipedia.org/wiki/Memphis,_Tennessee	</v>
      <v xml:space="preserve">http://creativecommons.org/licenses/by-sa/3.0/	</v>
    </spb>
    <spb s="0">
      <v xml:space="preserve">Wikipedia	US Census	Wikipedia	Sec	Walkscore	</v>
      <v xml:space="preserve">CC-BY-SA		CC-BY-SA			</v>
      <v xml:space="preserve">http://en.wikipedia.org/wiki/Memphis,_Tennessee	http://www2.census.gov/programs-surveys/popest/datasets/2010-2018/cities/totals/sub-est2018_all.csv	https://en.wikipedia.org/wiki/Memphis,_Tennessee	https://www.sec.gov/cgi-bin/browse-edgar?action=getcompany&amp;CIK=0001821769	https://www.walkscore.com/TN/Memphis	</v>
      <v xml:space="preserve">http://creativecommons.org/licenses/by-sa/3.0/		http://creativecommons.org/licenses/by-sa/3.0/			</v>
    </spb>
    <spb s="0">
      <v xml:space="preserve">Wikipedia	US Census	</v>
      <v xml:space="preserve">CC-BY-SA		</v>
      <v xml:space="preserve">http://en.wikipedia.org/wiki/Memphis,_Tennessee	http://www2.census.gov/programs-surveys/popest/datasets/2010-2018/cities/totals/sub-est2018_all.csv	</v>
      <v xml:space="preserve">http://creativecommons.org/licenses/by-sa/3.0/		</v>
    </spb>
    <spb s="16">
      <v>1224</v>
      <v>1225</v>
      <v>1224</v>
      <v>1224</v>
      <v>2</v>
      <v>1225</v>
      <v>1224</v>
      <v>1225</v>
      <v>1225</v>
      <v>1226</v>
    </spb>
    <spb s="0">
      <v xml:space="preserve">Wikipedia	</v>
      <v xml:space="preserve">Public domain	</v>
      <v xml:space="preserve">http://zh.wikipedia.org/wiki/孟菲斯_(田納西州)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https://www.sec.gov/cgi-bin/browse-edgar?action=getcompany&amp;CIK=0001826790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https://www.sec.gov/cgi-bin/browse-edgar?action=getcompany&amp;CIK=0001826790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22">
      <v>1229</v>
      <v>1230</v>
      <v>15</v>
      <v>2</v>
      <v>1230</v>
      <v>1229</v>
      <v>1229</v>
      <v>1231</v>
      <v>15</v>
      <v>1230</v>
      <v>15</v>
      <v>1232</v>
      <v>1231</v>
      <v>15</v>
      <v>15</v>
      <v>15</v>
      <v>15</v>
      <v>1232</v>
      <v>15</v>
      <v>15</v>
      <v>15</v>
      <v>15</v>
      <v>15</v>
      <v>15</v>
      <v>15</v>
      <v>15</v>
      <v>15</v>
      <v>1232</v>
      <v>15</v>
      <v>15</v>
      <v>15</v>
      <v>15</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http://en.wikipedia.org/wiki/Shelby_County,_Tennessee	</v>
      <v xml:space="preserve">http://creativecommons.org/licenses/by-sa/3.0/	</v>
    </spb>
    <spb s="0">
      <v xml:space="preserve">Wikipedia	US Census	</v>
      <v xml:space="preserve">CC-BY-SA		</v>
      <v xml:space="preserve">http://en.wikipedia.org/wiki/Shelby_County,_Tennessee	http://www2.census.gov/programs-surveys/popest/datasets/2010-2018/cities/totals/sub-est2018_all.csv	</v>
      <v xml:space="preserve">http://creativecommons.org/licenses/by-sa/3.0/		</v>
    </spb>
    <spb s="14">
      <v>1235</v>
      <v>1236</v>
      <v>1235</v>
      <v>1236</v>
      <v>1235</v>
      <v>1236</v>
      <v>1236</v>
      <v>1236</v>
    </spb>
    <spb s="0">
      <v xml:space="preserve">Wikipedia	</v>
      <v xml:space="preserve">CC BY 3.0	</v>
      <v xml:space="preserve">http://en.wikipedia.org/wiki/Shelby_County,_Tennessee	</v>
      <v xml:space="preserve">https://creativecommons.org/licenses/by/3.0	</v>
    </spb>
    <spb s="0">
      <v xml:space="preserve">Wikipedia	</v>
      <v xml:space="preserve">CC-BY-SA	</v>
      <v xml:space="preserve">http://en.wikipedia.org/wiki/Nashville,_Tennessee	</v>
      <v xml:space="preserve">http://creativecommons.org/licenses/by-sa/3.0/	</v>
    </spb>
    <spb s="0">
      <v xml:space="preserve">Wikipedia	Facebook	Sec	Weathertrends360	</v>
      <v xml:space="preserve">CC-BY-SA				</v>
      <v xml:space="preserve">http://en.wikipedia.org/wiki/Nashville,_Tennessee	https://www.facebook.com/Nashville-Tennessee-117968848219552	https://www.sec.gov/cgi-bin/browse-edgar?action=getcompany&amp;CIK=0001796949	https://www.weathertrends360.com/	</v>
      <v xml:space="preserve">http://creativecommons.org/licenses/by-sa/3.0/				</v>
    </spb>
    <spb s="0">
      <v xml:space="preserve">Wikipedia	Wikipedia	</v>
      <v xml:space="preserve">CC-BY-SA	CC-BY-SA	</v>
      <v xml:space="preserve">http://en.wikipedia.org/wiki/Nashville,_Tennessee	http://it.wikipedia.org/wiki/Nashville	</v>
      <v xml:space="preserve">http://creativecommons.org/licenses/by-sa/3.0/	http://creativecommons.org/licenses/by-sa/3.0/	</v>
    </spb>
    <spb s="0">
      <v xml:space="preserve">Wikipedia	US Census	Wikipedia	Facebook	Sec	</v>
      <v xml:space="preserve">CC-BY-SA		CC-BY-SA			</v>
      <v xml:space="preserve">http://en.wikipedia.org/wiki/Nashville,_Tennessee	http://www2.census.gov/programs-surveys/popest/datasets/2010-2018/cities/totals/sub-est2018_all.csv	https://en.wikipedia.org/wiki/Nashville,_Tennessee	https://www.facebook.com/Nashville-Tennessee-117968848219552	https://www.sec.gov/cgi-bin/browse-edgar?action=getcompany&amp;CIK=0001796949	</v>
      <v xml:space="preserve">http://creativecommons.org/licenses/by-sa/3.0/		http://creativecommons.org/licenses/by-sa/3.0/			</v>
    </spb>
    <spb s="0">
      <v xml:space="preserve">Wikipedia	US Census	Facebook	</v>
      <v xml:space="preserve">CC-BY-SA			</v>
      <v xml:space="preserve">http://en.wikipedia.org/wiki/Nashville,_Tennessee	http://www2.census.gov/programs-surveys/popest/datasets/2010-2018/cities/totals/sub-est2018_all.csv	https://www.facebook.com/Nashville-Tennessee-117968848219552	</v>
      <v xml:space="preserve">http://creativecommons.org/licenses/by-sa/3.0/			</v>
    </spb>
    <spb s="16">
      <v>1239</v>
      <v>1240</v>
      <v>1241</v>
      <v>1241</v>
      <v>1239</v>
      <v>1240</v>
      <v>1239</v>
      <v>1242</v>
      <v>1242</v>
      <v>1243</v>
    </spb>
    <spb s="0">
      <v xml:space="preserve">Wikipedia	</v>
      <v xml:space="preserve">CC BY-SA 4.0	</v>
      <v xml:space="preserve">http://en.wikipedia.org/wiki/Nashville,_Tennessee	</v>
      <v xml:space="preserve">https://creativecommons.org/licenses/by-sa/4.0	</v>
    </spb>
    <spb s="0">
      <v xml:space="preserve">Worldpostalcode	City-data	Unitedstateszipcodes	</v>
      <v xml:space="preserve">			</v>
      <v xml:space="preserve">https://worldpostalcode.com/united-states/tennessee/memphis	https://www.city-data.com/zips/38109.html	https://www.unitedstateszipcodes.org/38109/	</v>
      <v xml:space="preserve">			</v>
    </spb>
    <spb s="0">
      <v xml:space="preserve">Unitedstateszipcodes	</v>
      <v xml:space="preserve">	</v>
      <v xml:space="preserve">https://www.unitedstateszipcodes.org/38109/	</v>
      <v xml:space="preserve">	</v>
    </spb>
    <spb s="17">
      <v>1246</v>
      <v>1246</v>
      <v>1246</v>
      <v>1246</v>
      <v>1247</v>
    </spb>
    <spb s="0">
      <v xml:space="preserve">Wikipedia	</v>
      <v xml:space="preserve">CC-BY-SA	</v>
      <v xml:space="preserve">http://en.wikipedia.org/wiki/Port_Arthur,_Texas	</v>
      <v xml:space="preserve">http://creativecommons.org/licenses/by-sa/3.0/	</v>
    </spb>
    <spb s="0">
      <v xml:space="preserve">Wikipedia	US Census	Walkscore	</v>
      <v xml:space="preserve">CC-BY-SA			</v>
      <v xml:space="preserve">http://en.wikipedia.org/wiki/Port_Arthur,_Texas	http://www2.census.gov/programs-surveys/popest/datasets/2010-2018/cities/totals/sub-est2018_all.csv	https://www.walkscore.com/TX/Port_Arthur	</v>
      <v xml:space="preserve">http://creativecommons.org/licenses/by-sa/3.0/			</v>
    </spb>
    <spb s="0">
      <v xml:space="preserve">Wikipedia	Wikipedia	Wikipedia	</v>
      <v xml:space="preserve">CC-BY-SA	CC-BY-SA	CC-BY-SA	</v>
      <v xml:space="preserve">http://en.wikipedia.org/wiki/Port_Arthur,_Texas	http://es.wikipedia.org/wiki/Port_Arthur_(Texas)	http://it.wikipedia.org/wiki/Port_Arthur_(Texas)	</v>
      <v xml:space="preserve">http://creativecommons.org/licenses/by-sa/3.0/	http://creativecommons.org/licenses/by-sa/3.0/	http://creativecommons.org/licenses/by-sa/3.0/	</v>
    </spb>
    <spb s="0">
      <v xml:space="preserve">Wikipedia	US Census	Wikipedia	Walkscore	</v>
      <v xml:space="preserve">CC-BY-SA		CC-BY-SA		</v>
      <v xml:space="preserve">http://en.wikipedia.org/wiki/Port_Arthur,_Texas	http://www2.census.gov/programs-surveys/popest/datasets/2010-2018/cities/totals/sub-est2018_all.csv	https://en.wikipedia.org/wiki/Port_Arthur,_Texas	https://www.walkscore.com/TX/Port_Arthur	</v>
      <v xml:space="preserve">http://creativecommons.org/licenses/by-sa/3.0/		http://creativecommons.org/licenses/by-sa/3.0/		</v>
    </spb>
    <spb s="0">
      <v xml:space="preserve">Wikipedia	US Census	</v>
      <v xml:space="preserve">CC-BY-SA		</v>
      <v xml:space="preserve">http://en.wikipedia.org/wiki/Port_Arthur,_Texas	http://www2.census.gov/programs-surveys/popest/datasets/2010-2018/cities/totals/sub-est2018_all.csv	</v>
      <v xml:space="preserve">http://creativecommons.org/licenses/by-sa/3.0/		</v>
    </spb>
    <spb s="16">
      <v>1249</v>
      <v>1250</v>
      <v>1251</v>
      <v>1251</v>
      <v>2</v>
      <v>1250</v>
      <v>1249</v>
      <v>1252</v>
      <v>1252</v>
      <v>1253</v>
    </spb>
    <spb s="0">
      <v xml:space="preserve">Wikipedia	</v>
      <v xml:space="preserve">CC BY 2.5	</v>
      <v xml:space="preserve">http://sv.wikipedia.org/wiki/Port_Arthur,_Texas	</v>
      <v xml:space="preserve">https://creativecommons.org/licenses/by/2.5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https://www.sec.gov/cgi-bin/browse-edgar?action=getcompany&amp;CIK=0001841077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https://www.sec.gov/cgi-bin/browse-edgar?action=getcompany&amp;CIK=0001841077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https://www.sec.gov/cgi-bin/browse-edgar?action=getcompany&amp;CIK=0001841077	</v>
      <v xml:space="preserve">http://creativecommons.org/licenses/by-sa/3.0/				</v>
    </spb>
    <spb s="9">
      <v>1256</v>
      <v>1257</v>
      <v>15</v>
      <v>2</v>
      <v>1257</v>
      <v>1256</v>
      <v>1256</v>
      <v>15</v>
      <v>1258</v>
      <v>15</v>
      <v>1259</v>
      <v>1260</v>
      <v>15</v>
      <v>15</v>
      <v>15</v>
      <v>15</v>
      <v>1259</v>
      <v>15</v>
      <v>15</v>
      <v>15</v>
      <v>15</v>
      <v>15</v>
      <v>15</v>
      <v>15</v>
      <v>15</v>
      <v>15</v>
      <v>1259</v>
      <v>15</v>
      <v>15</v>
      <v>15</v>
      <v>15</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http://en.wikipedia.org/wiki/Jefferson_County,_Texas	</v>
      <v xml:space="preserve">http://creativecommons.org/licenses/by-sa/3.0/	</v>
    </spb>
    <spb s="0">
      <v xml:space="preserve">Wikipedia	US Census	US Census	</v>
      <v xml:space="preserve">CC-BY-SA			</v>
      <v xml:space="preserve">http://en.wikipedia.org/wiki/Jefferson_County,_Texas	http://www2.census.gov/programs-surveys/popest/datasets/2010-2018/cities/totals/sub-est2018_all.csv	http://www.census.gov/quickfacts/table/WTN220212/48245	</v>
      <v xml:space="preserve">http://creativecommons.org/licenses/by-sa/3.0/			</v>
    </spb>
    <spb s="14">
      <v>1263</v>
      <v>1264</v>
      <v>1263</v>
      <v>1264</v>
      <v>1263</v>
      <v>1264</v>
      <v>1264</v>
      <v>1264</v>
    </spb>
    <spb s="0">
      <v xml:space="preserve">Wikipedia	</v>
      <v xml:space="preserve">CC BY 3.0	</v>
      <v xml:space="preserve">http://en.wikipedia.org/wiki/Jefferson_County,_Texas	</v>
      <v xml:space="preserve">https://creativecommons.org/licenses/by/3.0	</v>
    </spb>
    <spb s="0">
      <v xml:space="preserve">Wikipedia	</v>
      <v xml:space="preserve">CC-BY-SA	</v>
      <v xml:space="preserve">http://en.wikipedia.org/wiki/Austin,_Texas	</v>
      <v xml:space="preserve">http://creativecommons.org/licenses/by-sa/3.0/	</v>
    </spb>
    <spb s="0">
      <v xml:space="preserve">Wikipedia	US Census	Sec	Walkscore	Youtube	</v>
      <v xml:space="preserve">CC-BY-SA					</v>
      <v xml:space="preserve">http://en.wikipedia.org/wiki/Austin,_Texas	http://www2.census.gov/programs-surveys/popest/datasets/2010-2018/cities/totals/sub-est2018_all.csv	https://www.sec.gov/cgi-bin/browse-edgar?action=getcompany&amp;CIK=0001830819	https://www.walkscore.com/TX/Austin	https://www.youtube.com/user/austintexasgov	</v>
      <v xml:space="preserve">http://creativecommons.org/licenses/by-sa/3.0/					</v>
    </spb>
    <spb s="0">
      <v xml:space="preserve">Wikipedia	US Census	Wikipedia	Sec	Walkscore	Youtube	</v>
      <v xml:space="preserve">CC-BY-SA		CC-BY-SA				</v>
      <v xml:space="preserve">http://en.wikipedia.org/wiki/Austin,_Texas	http://www2.census.gov/programs-surveys/popest/datasets/2010-2018/cities/totals/sub-est2018_all.csv	https://en.wikipedia.org/wiki/Austin,_Texas	https://www.sec.gov/cgi-bin/browse-edgar?action=getcompany&amp;CIK=0001830819	https://www.walkscore.com/TX/Austin	https://www.youtube.com/user/austintexasgov	</v>
      <v xml:space="preserve">http://creativecommons.org/licenses/by-sa/3.0/		http://creativecommons.org/licenses/by-sa/3.0/				</v>
    </spb>
    <spb s="0">
      <v xml:space="preserve">Wikipedia	US Census	Youtube	</v>
      <v xml:space="preserve">CC-BY-SA			</v>
      <v xml:space="preserve">http://en.wikipedia.org/wiki/Austin,_Texas	http://www2.census.gov/programs-surveys/popest/datasets/2010-2018/cities/totals/sub-est2018_all.csv	https://www.youtube.com/user/austintexasgov	</v>
      <v xml:space="preserve">http://creativecommons.org/licenses/by-sa/3.0/			</v>
    </spb>
    <spb s="1">
      <v>1267</v>
      <v>1268</v>
      <v>2</v>
      <v>1268</v>
      <v>1267</v>
      <v>1269</v>
      <v>1269</v>
      <v>1270</v>
    </spb>
    <spb s="0">
      <v xml:space="preserve">Wikipedia	</v>
      <v xml:space="preserve">CC BY-SA 3.0	</v>
      <v xml:space="preserve">http://sv.wikipedia.org/wiki/Austin	</v>
      <v xml:space="preserve">https://creativecommons.org/licenses/by-sa/3.0	</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US Census	Yelp	Sec	Walkscore	</v>
      <v xml:space="preserve">CC-BY-SA					</v>
      <v xml:space="preserve">http://en.wikipedia.org/wiki/Houston	http://www2.census.gov/programs-surveys/popest/datasets/2010-2018/cities/totals/sub-est2018_all.csv	https://www.yelp.com/biz/lockwood-skating-palace-houston?sort_by=rating_desc	https://www.sec.gov/cgi-bin/browse-edgar?action=getcompany&amp;CIK=0001839430	https://www.walkscore.com/TX/Houston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US Census	Yelp	Wikipedia	Sec	Walkscore	</v>
      <v xml:space="preserve">CC-BY-SA			CC-BY-SA			</v>
      <v xml:space="preserve">http://en.wikipedia.org/wiki/Houston	http://www2.census.gov/programs-surveys/popest/datasets/2010-2018/cities/totals/sub-est2018_all.csv	https://www.yelp.com/biz/lockwood-skating-palace-houston?sort_by=rating_desc	https://en.wikipedia.org/wiki/Houston	https://www.sec.gov/cgi-bin/browse-edgar?action=getcompany&amp;CIK=0001839430	https://www.walkscore.com/TX/Houston	</v>
      <v xml:space="preserve">http://creativecommons.org/licenses/by-sa/3.0/			http://creativecommons.org/licenses/by-sa/3.0/			</v>
    </spb>
    <spb s="0">
      <v xml:space="preserve">Wikipedia	US Census	Wikipedia	</v>
      <v xml:space="preserve">CC-BY-SA		CC-BY-SA	</v>
      <v xml:space="preserve">http://en.wikipedia.org/wiki/Houston	http://www2.census.gov/programs-surveys/popest/datasets/2010-2018/cities/totals/sub-est2018_all.csv	http://fr.wikipedia.org/wiki/Houston	</v>
      <v xml:space="preserve">http://creativecommons.org/licenses/by-sa/3.0/		http://creativecommons.org/licenses/by-sa/3.0/	</v>
    </spb>
    <spb s="16">
      <v>1273</v>
      <v>1274</v>
      <v>1275</v>
      <v>1275</v>
      <v>2</v>
      <v>1274</v>
      <v>1276</v>
      <v>1277</v>
      <v>1277</v>
      <v>1278</v>
    </spb>
    <spb s="0">
      <v xml:space="preserve">Wikipedia	</v>
      <v xml:space="preserve">Public domain	</v>
      <v xml:space="preserve">http://fr.wikipedia.org/wiki/Houston	</v>
      <v xml:space="preserve">http://en.wikipedia.org/wiki/Public_domain	</v>
    </spb>
    <spb s="0">
      <v xml:space="preserve">Wikipedia	</v>
      <v xml:space="preserve">CC-BY-SA	</v>
      <v xml:space="preserve">http://en.wikipedia.org/wiki/Beaumont,_Texas	</v>
      <v xml:space="preserve">http://creativecommons.org/licenses/by-sa/3.0/	</v>
    </spb>
    <spb s="0">
      <v xml:space="preserve">Wikipedia	US Census	US Census	Walkscore	</v>
      <v xml:space="preserve">CC-BY-SA				</v>
      <v xml:space="preserve">http://en.wikipedia.org/wiki/Beaumont,_Texas	http://www2.census.gov/programs-surveys/popest/datasets/2010-2018/cities/totals/sub-est2018_all.csv	http://www.census.gov/quickfacts/table/PST045215/4807000	https://www.walkscore.com/TX/Beaumont	</v>
      <v xml:space="preserve">http://creativecommons.org/licenses/by-sa/3.0/				</v>
    </spb>
    <spb s="0">
      <v xml:space="preserve">Wikipedia	Wikipedia	</v>
      <v xml:space="preserve">CC-BY-SA	CC-BY-SA	</v>
      <v xml:space="preserve">http://en.wikipedia.org/wiki/Beaumont,_Texas	http://it.wikipedia.org/wiki/Beaumont_(Texas)	</v>
      <v xml:space="preserve">http://creativecommons.org/licenses/by-sa/3.0/	http://creativecommons.org/licenses/by-sa/3.0/	</v>
    </spb>
    <spb s="0">
      <v xml:space="preserve">Wikipedia	US Census	US Census	Wikipedia	Walkscore	</v>
      <v xml:space="preserve">CC-BY-SA			CC-BY-SA		</v>
      <v xml:space="preserve">http://en.wikipedia.org/wiki/Beaumont,_Texas	http://www2.census.gov/programs-surveys/popest/datasets/2010-2018/cities/totals/sub-est2018_all.csv	http://www.census.gov/quickfacts/table/PST045215/4807000	https://en.wikipedia.org/wiki/Beaumont,_Texas	https://www.walkscore.com/TX/Beaumont	</v>
      <v xml:space="preserve">http://creativecommons.org/licenses/by-sa/3.0/			http://creativecommons.org/licenses/by-sa/3.0/		</v>
    </spb>
    <spb s="0">
      <v xml:space="preserve">Wikipedia	US Census	US Census	</v>
      <v xml:space="preserve">CC-BY-SA			</v>
      <v xml:space="preserve">http://en.wikipedia.org/wiki/Beaumont,_Texas	http://www2.census.gov/programs-surveys/popest/datasets/2010-2018/cities/totals/sub-est2018_all.csv	http://www.census.gov/quickfacts/table/PST045215/4807000	</v>
      <v xml:space="preserve">http://creativecommons.org/licenses/by-sa/3.0/			</v>
    </spb>
    <spb s="16">
      <v>1281</v>
      <v>1282</v>
      <v>1283</v>
      <v>1283</v>
      <v>2</v>
      <v>1282</v>
      <v>1281</v>
      <v>1284</v>
      <v>1284</v>
      <v>1285</v>
    </spb>
    <spb s="0">
      <v xml:space="preserve">Wikipedia	</v>
      <v xml:space="preserve">CC BY-SA 3.0	</v>
      <v xml:space="preserve">http://de.wikipedia.org/wiki/Beaumont_(Texas)	</v>
      <v xml:space="preserve">https://creativecommons.org/licenses/by-sa/3.0	</v>
    </spb>
    <spb s="0">
      <v xml:space="preserve">Wikipedia	</v>
      <v xml:space="preserve">CC-BY-SA	</v>
      <v xml:space="preserve">http://en.wikipedia.org/wiki/Harris_County,_Texas	</v>
      <v xml:space="preserve">http://creativecommons.org/licenses/by-sa/3.0/	</v>
    </spb>
    <spb s="0">
      <v xml:space="preserve">Wikipedia	US Census	US Census	</v>
      <v xml:space="preserve">CC-BY-SA			</v>
      <v xml:space="preserve">http://en.wikipedia.org/wiki/Harris_County,_Texas	http://www2.census.gov/programs-surveys/popest/datasets/2010-2018/cities/totals/sub-est2018_all.csv	http://www.census.gov/quickfacts/table/WTN220212/48201	</v>
      <v xml:space="preserve">http://creativecommons.org/licenses/by-sa/3.0/			</v>
    </spb>
    <spb s="14">
      <v>1288</v>
      <v>1289</v>
      <v>1288</v>
      <v>1289</v>
      <v>1288</v>
      <v>1289</v>
      <v>1289</v>
      <v>1289</v>
    </spb>
    <spb s="0">
      <v xml:space="preserve">Wikipedia	</v>
      <v xml:space="preserve">CC0	</v>
      <v xml:space="preserve">http://en.wikipedia.org/wiki/Harris_County,_Texas	</v>
      <v xml:space="preserve">http://creativecommons.org/publicdomain/zero/1.0/deed.en	</v>
    </spb>
    <spb s="0">
      <v xml:space="preserve">Worldpostalcode	City-data	Unitedstateszipcodes	</v>
      <v xml:space="preserve">			</v>
      <v xml:space="preserve">https://worldpostalcode.com/united-states/texas/jefferson	https://www.city-data.com/zips/77640.html	https://www.unitedstateszipcodes.org/77640/	</v>
      <v xml:space="preserve">			</v>
    </spb>
    <spb s="0">
      <v xml:space="preserve">Unitedstateszipcodes	</v>
      <v xml:space="preserve">	</v>
      <v xml:space="preserve">https://www.unitedstateszipcodes.org/77640/	</v>
      <v xml:space="preserve">	</v>
    </spb>
    <spb s="17">
      <v>1292</v>
      <v>1292</v>
      <v>1292</v>
      <v>1292</v>
      <v>1293</v>
    </spb>
    <spb s="0">
      <v xml:space="preserve">Wikipedia	</v>
      <v xml:space="preserve">CC-BY-SA	</v>
      <v xml:space="preserve">http://en.wikipedia.org/wiki/Texas_City,_Texas	</v>
      <v xml:space="preserve">http://creativecommons.org/licenses/by-sa/3.0/	</v>
    </spb>
    <spb s="0">
      <v xml:space="preserve">Wikipedia	US Census	US Census	Facebook	Walkscore	</v>
      <v xml:space="preserve">CC-BY-SA					</v>
      <v xml:space="preserve">http://en.wikipedia.org/wiki/Texas_City,_Texas	http://www2.census.gov/programs-surveys/popest/datasets/2010-2018/cities/totals/sub-est2018_all.csv	http://www.census.gov/quickfacts/table/RHI125214/4872392	https://www.facebook.com/cityoftexascity	https://www.walkscore.com/TX/Texas_City	</v>
      <v xml:space="preserve">http://creativecommons.org/licenses/by-sa/3.0/					</v>
    </spb>
    <spb s="0">
      <v xml:space="preserve">Wikipedia	US Census	US Census	Wikipedia	Facebook	Walkscore	</v>
      <v xml:space="preserve">CC-BY-SA			CC-BY-SA			</v>
      <v xml:space="preserve">http://en.wikipedia.org/wiki/Texas_City,_Texas	http://www2.census.gov/programs-surveys/popest/datasets/2010-2018/cities/totals/sub-est2018_all.csv	http://www.census.gov/quickfacts/table/RHI125214/4872392	https://en.wikipedia.org/wiki/Texas_City,_Texas	https://www.facebook.com/cityoftexascity	https://www.walkscore.com/TX/Texas_City	</v>
      <v xml:space="preserve">http://creativecommons.org/licenses/by-sa/3.0/			http://creativecommons.org/licenses/by-sa/3.0/			</v>
    </spb>
    <spb s="0">
      <v xml:space="preserve">Wikipedia	US Census	Facebook	</v>
      <v xml:space="preserve">CC-BY-SA			</v>
      <v xml:space="preserve">http://en.wikipedia.org/wiki/Texas_City,_Texas	http://www2.census.gov/programs-surveys/popest/datasets/2010-2018/cities/totals/sub-est2018_all.csv	https://www.facebook.com/cityoftexascity	</v>
      <v xml:space="preserve">http://creativecommons.org/licenses/by-sa/3.0/			</v>
    </spb>
    <spb s="1">
      <v>1295</v>
      <v>1296</v>
      <v>2</v>
      <v>1296</v>
      <v>1295</v>
      <v>1297</v>
      <v>1297</v>
      <v>1298</v>
    </spb>
    <spb s="0">
      <v xml:space="preserve">Wikipedia	</v>
      <v xml:space="preserve">CC BY-SA 3.0	</v>
      <v xml:space="preserve">http://en.wikipedia.org/wiki/Texas_City,_Texas	</v>
      <v xml:space="preserve">https://creativecommons.org/licenses/by-sa/3.0	</v>
    </spb>
    <spb s="0">
      <v xml:space="preserve">Wikipedia	</v>
      <v xml:space="preserve">CC-BY-SA	</v>
      <v xml:space="preserve">http://en.wikipedia.org/wiki/Galveston_County,_Texas	</v>
      <v xml:space="preserve">http://creativecommons.org/licenses/by-sa/3.0/	</v>
    </spb>
    <spb s="0">
      <v xml:space="preserve">Wikipedia	US Census	</v>
      <v xml:space="preserve">CC-BY-SA		</v>
      <v xml:space="preserve">http://en.wikipedia.org/wiki/Galveston_County,_Texas	http://www2.census.gov/programs-surveys/popest/datasets/2010-2018/cities/totals/sub-est2018_all.csv	</v>
      <v xml:space="preserve">http://creativecommons.org/licenses/by-sa/3.0/		</v>
    </spb>
    <spb s="20">
      <v>1301</v>
      <v>1302</v>
      <v>1301</v>
      <v>1302</v>
      <v>1301</v>
      <v>1302</v>
      <v>1302</v>
    </spb>
    <spb s="0">
      <v xml:space="preserve">Wikipedia	</v>
      <v xml:space="preserve">CC BY 2.0	</v>
      <v xml:space="preserve">http://en.wikipedia.org/wiki/Galveston_County,_Texas	</v>
      <v xml:space="preserve">https://creativecommons.org/licenses/by/2.0	</v>
    </spb>
    <spb s="0">
      <v xml:space="preserve">Wikipedia	</v>
      <v xml:space="preserve">CC-BY-SA	</v>
      <v xml:space="preserve">http://en.wikipedia.org/wiki/League_City,_Texas	</v>
      <v xml:space="preserve">http://creativecommons.org/licenses/by-sa/3.0/	</v>
    </spb>
    <spb s="0">
      <v xml:space="preserve">Wikipedia	US Census	Sec	Walkscore	</v>
      <v xml:space="preserve">CC-BY-SA				</v>
      <v xml:space="preserve">http://en.wikipedia.org/wiki/League_City,_Texas	http://www2.census.gov/programs-surveys/popest/datasets/2010-2018/cities/totals/sub-est2018_all.csv	https://www.sec.gov/cgi-bin/browse-edgar?action=getcompany&amp;CIK=0001701756	https://www.walkscore.com/TX/League_City	</v>
      <v xml:space="preserve">http://creativecommons.org/licenses/by-sa/3.0/				</v>
    </spb>
    <spb s="0">
      <v xml:space="preserve">Wikipedia	Wikipedia	</v>
      <v xml:space="preserve">CC-BY-SA	CC-BY-SA	</v>
      <v xml:space="preserve">http://en.wikipedia.org/wiki/League_City,_Texas	http://it.wikipedia.org/wiki/League_City	</v>
      <v xml:space="preserve">http://creativecommons.org/licenses/by-sa/3.0/	http://creativecommons.org/licenses/by-sa/3.0/	</v>
    </spb>
    <spb s="0">
      <v xml:space="preserve">Wikipedia	US Census	</v>
      <v xml:space="preserve">CC-BY-SA		</v>
      <v xml:space="preserve">http://en.wikipedia.org/wiki/League_City,_Texas	http://www2.census.gov/programs-surveys/popest/datasets/2010-2018/cities/totals/sub-est2018_all.csv	</v>
      <v xml:space="preserve">http://creativecommons.org/licenses/by-sa/3.0/		</v>
    </spb>
    <spb s="16">
      <v>1305</v>
      <v>1306</v>
      <v>1307</v>
      <v>1307</v>
      <v>2</v>
      <v>1306</v>
      <v>1305</v>
      <v>1306</v>
      <v>1306</v>
      <v>1308</v>
    </spb>
    <spb s="0">
      <v xml:space="preserve">Wikipedia	</v>
      <v xml:space="preserve">CC BY-SA 3.0	</v>
      <v xml:space="preserve">http://no.wikipedia.org/wiki/League_City_(Texas)	</v>
      <v xml:space="preserve">https://creativecommons.org/licenses/by-sa/3.0	</v>
    </spb>
    <spb s="0">
      <v xml:space="preserve">Worldpostalcode	City-data	Unitedstateszipcodes	</v>
      <v xml:space="preserve">			</v>
      <v xml:space="preserve">https://worldpostalcode.com/united-states/texas/galveston	https://www.city-data.com/zips/77590.html	https://www.unitedstateszipcodes.org/77590/	</v>
      <v xml:space="preserve">			</v>
    </spb>
    <spb s="0">
      <v xml:space="preserve">Unitedstateszipcodes	</v>
      <v xml:space="preserve">	</v>
      <v xml:space="preserve">https://www.unitedstateszipcodes.org/77590/	</v>
      <v xml:space="preserve">	</v>
    </spb>
    <spb s="17">
      <v>1311</v>
      <v>1311</v>
      <v>1311</v>
      <v>1311</v>
      <v>1312</v>
    </spb>
    <spb s="0">
      <v xml:space="preserve">Wikipedia	</v>
      <v xml:space="preserve">CC-BY-SA	</v>
      <v xml:space="preserve">http://en.wikipedia.org/wiki/Baytown,_Texas	</v>
      <v xml:space="preserve">http://creativecommons.org/licenses/by-sa/3.0/	</v>
    </spb>
    <spb s="0">
      <v xml:space="preserve">Wikipedia	US Census	US Census	Walkscore	</v>
      <v xml:space="preserve">CC-BY-SA				</v>
      <v xml:space="preserve">http://en.wikipedia.org/wiki/Baytown,_Texas	http://www2.census.gov/programs-surveys/popest/datasets/2010-2018/cities/totals/sub-est2018_all.csv	http://www.census.gov/quickfacts/table/PST120214/4806128	https://www.walkscore.com/TX/Baytown	</v>
      <v xml:space="preserve">http://creativecommons.org/licenses/by-sa/3.0/				</v>
    </spb>
    <spb s="0">
      <v xml:space="preserve">Wikipedia	Wikipedia	</v>
      <v xml:space="preserve">CC-BY-SA	CC-BY-SA	</v>
      <v xml:space="preserve">http://en.wikipedia.org/wiki/Baytown,_Texas	http://it.wikipedia.org/wiki/Baytown	</v>
      <v xml:space="preserve">http://creativecommons.org/licenses/by-sa/3.0/	http://creativecommons.org/licenses/by-sa/3.0/	</v>
    </spb>
    <spb s="0">
      <v xml:space="preserve">Wikipedia	US Census	US Census	</v>
      <v xml:space="preserve">CC-BY-SA			</v>
      <v xml:space="preserve">http://en.wikipedia.org/wiki/Baytown,_Texas	http://www2.census.gov/programs-surveys/popest/datasets/2010-2018/cities/totals/sub-est2018_all.csv	http://www.census.gov/quickfacts/table/PST120214/4806128	</v>
      <v xml:space="preserve">http://creativecommons.org/licenses/by-sa/3.0/			</v>
    </spb>
    <spb s="16">
      <v>1314</v>
      <v>1315</v>
      <v>1316</v>
      <v>1316</v>
      <v>2</v>
      <v>1315</v>
      <v>1314</v>
      <v>1315</v>
      <v>1315</v>
      <v>1317</v>
    </spb>
    <spb s="0">
      <v xml:space="preserve">Wikipedia	</v>
      <v xml:space="preserve">CC BY-SA 3.0	</v>
      <v xml:space="preserve">http://en.wikipedia.org/wiki/Baytown,_Texas	</v>
      <v xml:space="preserve">https://creativecommons.org/licenses/by-sa/3.0	</v>
    </spb>
    <spb s="0">
      <v xml:space="preserve">Worldpostalcode	City-data	Unitedstateszipcodes	</v>
      <v xml:space="preserve">			</v>
      <v xml:space="preserve">https://worldpostalcode.com/united-states/texas/harris	https://www.city-data.com/zips/77520.html	https://www.unitedstateszipcodes.org/77520/	</v>
      <v xml:space="preserve">			</v>
    </spb>
    <spb s="0">
      <v xml:space="preserve">Unitedstateszipcodes	</v>
      <v xml:space="preserve">	</v>
      <v xml:space="preserve">https://www.unitedstateszipcodes.org/77520/	</v>
      <v xml:space="preserve">	</v>
    </spb>
    <spb s="17">
      <v>1320</v>
      <v>1320</v>
      <v>1320</v>
      <v>1320</v>
      <v>1321</v>
    </spb>
    <spb s="0">
      <v xml:space="preserve">Worldpostalcode	City-data	Unitedstateszipcodes	</v>
      <v xml:space="preserve">			</v>
      <v xml:space="preserve">https://worldpostalcode.com/united-states/texas/jefferson	https://www.city-data.com/zips/77701.html	https://www.unitedstateszipcodes.org/77701/	</v>
      <v xml:space="preserve">			</v>
    </spb>
    <spb s="0">
      <v xml:space="preserve">Worldpostalcode	City-data	Sec	Unitedstateszipcodes	</v>
      <v xml:space="preserve">				</v>
      <v xml:space="preserve">https://worldpostalcode.com/united-states/texas/jefferson	https://www.city-data.com/zips/77701.html	https://www.sec.gov/cgi-bin/browse-edgar?action=getcompany&amp;CIK=0001545380	https://www.unitedstateszipcodes.org/77701/	</v>
      <v xml:space="preserve">				</v>
    </spb>
    <spb s="0">
      <v xml:space="preserve">Unitedstateszipcodes	</v>
      <v xml:space="preserve">	</v>
      <v xml:space="preserve">https://www.unitedstateszipcodes.org/77701/	</v>
      <v xml:space="preserve">	</v>
    </spb>
    <spb s="17">
      <v>1323</v>
      <v>1324</v>
      <v>1324</v>
      <v>1324</v>
      <v>1325</v>
    </spb>
    <spb s="0">
      <v xml:space="preserve">Wikipedia	</v>
      <v xml:space="preserve">CC-BY-SA	</v>
      <v xml:space="preserve">http://en.wikipedia.org/wiki/Deer_Park,_Texas	</v>
      <v xml:space="preserve">http://creativecommons.org/licenses/by-sa/3.0/	</v>
    </spb>
    <spb s="0">
      <v xml:space="preserve">Wikipedia	US Census	Walkscore	</v>
      <v xml:space="preserve">CC-BY-SA			</v>
      <v xml:space="preserve">http://en.wikipedia.org/wiki/Deer_Park,_Texas	http://www2.census.gov/programs-surveys/popest/datasets/2010-2018/cities/totals/sub-est2018_all.csv	https://www.walkscore.com/TX/Deer_Park	</v>
      <v xml:space="preserve">http://creativecommons.org/licenses/by-sa/3.0/			</v>
    </spb>
    <spb s="0">
      <v xml:space="preserve">Wikipedia	Wikipedia	</v>
      <v xml:space="preserve">CC-BY-SA	CC-BY-SA	</v>
      <v xml:space="preserve">http://en.wikipedia.org/wiki/Deer_Park,_Texas	http://es.wikipedia.org/wiki/Deer_Park_(Texas)	</v>
      <v xml:space="preserve">http://creativecommons.org/licenses/by-sa/3.0/	http://creativecommons.org/licenses/by-sa/3.0/	</v>
    </spb>
    <spb s="0">
      <v xml:space="preserve">Wikipedia	US Census	</v>
      <v xml:space="preserve">CC-BY-SA		</v>
      <v xml:space="preserve">http://en.wikipedia.org/wiki/Deer_Park,_Texas	http://www2.census.gov/programs-surveys/popest/datasets/2010-2018/cities/totals/sub-est2018_all.csv	</v>
      <v xml:space="preserve">http://creativecommons.org/licenses/by-sa/3.0/		</v>
    </spb>
    <spb s="16">
      <v>1327</v>
      <v>1328</v>
      <v>1329</v>
      <v>1329</v>
      <v>2</v>
      <v>1328</v>
      <v>1327</v>
      <v>1328</v>
      <v>1328</v>
      <v>1330</v>
    </spb>
    <spb s="0">
      <v xml:space="preserve">Wikipedia	</v>
      <v xml:space="preserve">CC BY-SA 3.0	</v>
      <v xml:space="preserve">http://sv.wikipedia.org/wiki/Deer_Park,_Texas	</v>
      <v xml:space="preserve">https://creativecommons.org/licenses/by-sa/3.0	</v>
    </spb>
    <spb s="0">
      <v xml:space="preserve">Worldpostalcode	City-data	Unitedstateszipcodes	</v>
      <v xml:space="preserve">			</v>
      <v xml:space="preserve">https://worldpostalcode.com/united-states/texas/harris	https://www.city-data.com/zips/77536.html	https://www.unitedstateszipcodes.org/77536/	</v>
      <v xml:space="preserve">			</v>
    </spb>
    <spb s="0">
      <v xml:space="preserve">Unitedstateszipcodes	</v>
      <v xml:space="preserve">	</v>
      <v xml:space="preserve">https://www.unitedstateszipcodes.org/77536/	</v>
      <v xml:space="preserve">	</v>
    </spb>
    <spb s="17">
      <v>1333</v>
      <v>1333</v>
      <v>1333</v>
      <v>1333</v>
      <v>1334</v>
    </spb>
    <spb s="0">
      <v xml:space="preserve">Wikipedia	</v>
      <v xml:space="preserve">CC-BY-SA	</v>
      <v xml:space="preserve">http://en.wikipedia.org/wiki/Corpus_Christi,_Texas	</v>
      <v xml:space="preserve">http://creativecommons.org/licenses/by-sa/3.0/	</v>
    </spb>
    <spb s="0">
      <v xml:space="preserve">Wikipedia	US Census	Twitter	Facebook	Sec	Walkscore	</v>
      <v xml:space="preserve">CC-BY-SA						</v>
      <v xml:space="preserve">http://en.wikipedia.org/wiki/Corpus_Christi,_Texas	http://www2.census.gov/programs-surveys/popest/datasets/2010-2018/cities/totals/sub-est2018_all.csv	https://twitter.com/CorpusChristi1	https://www.facebook.com/citygov/	https://www.sec.gov/cgi-bin/browse-edgar?action=getcompany&amp;CIK=0001808748	https://www.walkscore.com/TX/Corpus_Christi	</v>
      <v xml:space="preserve">http://creativecommons.org/licenses/by-sa/3.0/						</v>
    </spb>
    <spb s="0">
      <v xml:space="preserve">Wikipedia	US Census	Wikipedia	Facebook	Sec	Walkscore	</v>
      <v xml:space="preserve">CC-BY-SA		CC-BY-SA				</v>
      <v xml:space="preserve">http://en.wikipedia.org/wiki/Corpus_Christi,_Texas	http://www2.census.gov/programs-surveys/popest/datasets/2010-2018/cities/totals/sub-est2018_all.csv	https://en.wikipedia.org/wiki/Corpus_Christi,_Texas	https://www.facebook.com/citygov/	https://www.sec.gov/cgi-bin/browse-edgar?action=getcompany&amp;CIK=0001808748	https://www.walkscore.com/TX/Corpus_Christi	</v>
      <v xml:space="preserve">http://creativecommons.org/licenses/by-sa/3.0/		http://creativecommons.org/licenses/by-sa/3.0/				</v>
    </spb>
    <spb s="0">
      <v xml:space="preserve">Wikipedia	US Census	Facebook	</v>
      <v xml:space="preserve">CC-BY-SA			</v>
      <v xml:space="preserve">http://en.wikipedia.org/wiki/Corpus_Christi,_Texas	http://www2.census.gov/programs-surveys/popest/datasets/2010-2018/cities/totals/sub-est2018_all.csv	https://www.facebook.com/citygov/	</v>
      <v xml:space="preserve">http://creativecommons.org/licenses/by-sa/3.0/			</v>
    </spb>
    <spb s="16">
      <v>1336</v>
      <v>1337</v>
      <v>1336</v>
      <v>1336</v>
      <v>2</v>
      <v>1337</v>
      <v>1336</v>
      <v>1338</v>
      <v>1338</v>
      <v>1339</v>
    </spb>
    <spb s="0">
      <v xml:space="preserve">Wikipedia	</v>
      <v xml:space="preserve">CC BY 3.0	</v>
      <v xml:space="preserve">http://de.wikipedia.org/wiki/Corpus_Christi_(Texas)	</v>
      <v xml:space="preserve">https://creativecommons.org/licenses/by/3.0	</v>
    </spb>
    <spb s="0">
      <v xml:space="preserve">Wikipedia	</v>
      <v xml:space="preserve">CC-BY-SA	</v>
      <v xml:space="preserve">http://en.wikipedia.org/wiki/Nueces_County,_Texas	</v>
      <v xml:space="preserve">http://creativecommons.org/licenses/by-sa/3.0/	</v>
    </spb>
    <spb s="0">
      <v xml:space="preserve">Wikipedia	US Census	US Census	</v>
      <v xml:space="preserve">CC-BY-SA			</v>
      <v xml:space="preserve">http://en.wikipedia.org/wiki/Nueces_County,_Texas	http://www2.census.gov/programs-surveys/popest/datasets/2010-2018/cities/totals/sub-est2018_all.csv	http://www.census.gov/quickfacts/table/WTN220212/48355	</v>
      <v xml:space="preserve">http://creativecommons.org/licenses/by-sa/3.0/			</v>
    </spb>
    <spb s="14">
      <v>1342</v>
      <v>1343</v>
      <v>2</v>
      <v>1343</v>
      <v>1342</v>
      <v>1343</v>
      <v>1343</v>
      <v>1343</v>
    </spb>
    <spb s="0">
      <v xml:space="preserve">Wikipedia	</v>
      <v xml:space="preserve">CC BY-SA 3.0	</v>
      <v xml:space="preserve">http://en.wikipedia.org/wiki/Nueces_County,_Texas	</v>
      <v xml:space="preserve">http://creativecommons.org/licenses/by-sa/3.0	</v>
    </spb>
    <spb s="0">
      <v xml:space="preserve">Worldpostalcode	City-data	Unitedstateszipcodes	</v>
      <v xml:space="preserve">			</v>
      <v xml:space="preserve">https://worldpostalcode.com/united-states/texas/corpus-christi	https://www.city-data.com/zips/78407.html	https://www.unitedstateszipcodes.org/78407/	</v>
      <v xml:space="preserve">			</v>
    </spb>
    <spb s="0">
      <v xml:space="preserve">Unitedstateszipcodes	</v>
      <v xml:space="preserve">	</v>
      <v xml:space="preserve">https://www.unitedstateszipcodes.org/78407/	</v>
      <v xml:space="preserve">	</v>
    </spb>
    <spb s="17">
      <v>1346</v>
      <v>1346</v>
      <v>1346</v>
      <v>1346</v>
      <v>1347</v>
    </spb>
    <spb s="0">
      <v xml:space="preserve">Worldpostalcode	City-data	Unitedstateszipcodes	</v>
      <v xml:space="preserve">			</v>
      <v xml:space="preserve">https://worldpostalcode.com/united-states/texas/corpus-christi	https://www.city-data.com/zips/78409.html	https://www.unitedstateszipcodes.org/78409/	</v>
      <v xml:space="preserve">			</v>
    </spb>
    <spb s="0">
      <v xml:space="preserve">Unitedstateszipcodes	</v>
      <v xml:space="preserve">	</v>
      <v xml:space="preserve">https://www.unitedstateszipcodes.org/78409/	</v>
      <v xml:space="preserve">	</v>
    </spb>
    <spb s="17">
      <v>1349</v>
      <v>1349</v>
      <v>1349</v>
      <v>1349</v>
      <v>1350</v>
    </spb>
    <spb s="0">
      <v xml:space="preserve">Wikipedia	</v>
      <v xml:space="preserve">CC-BY-SA	</v>
      <v xml:space="preserve">http://en.wikipedia.org/wiki/Sweeny,_Texas	</v>
      <v xml:space="preserve">http://creativecommons.org/licenses/by-sa/3.0/	</v>
    </spb>
    <spb s="0">
      <v xml:space="preserve">Wikipedia	US Census	</v>
      <v xml:space="preserve">CC-BY-SA		</v>
      <v xml:space="preserve">http://en.wikipedia.org/wiki/Sweeny,_Texas	http://www2.census.gov/programs-surveys/popest/datasets/2010-2018/cities/totals/sub-est2018_all.csv	</v>
      <v xml:space="preserve">http://creativecommons.org/licenses/by-sa/3.0/		</v>
    </spb>
    <spb s="1">
      <v>1352</v>
      <v>1353</v>
      <v>2</v>
      <v>1353</v>
      <v>1352</v>
      <v>1353</v>
      <v>1353</v>
      <v>1353</v>
    </spb>
    <spb s="0">
      <v xml:space="preserve">Wikipedia	</v>
      <v xml:space="preserve">CC BY-SA 3.0	</v>
      <v xml:space="preserve">http://it.wikipedia.org/wiki/Sweeny	</v>
      <v xml:space="preserve">https://creativecommons.org/licenses/by-sa/3.0	</v>
    </spb>
    <spb s="0">
      <v xml:space="preserve">Wikipedia	</v>
      <v xml:space="preserve">CC-BY-SA	</v>
      <v xml:space="preserve">http://en.wikipedia.org/wiki/Brazoria_County,_Texas	</v>
      <v xml:space="preserve">http://creativecommons.org/licenses/by-sa/3.0/	</v>
    </spb>
    <spb s="0">
      <v xml:space="preserve">Wikipedia	US Census	Facebook	</v>
      <v xml:space="preserve">CC-BY-SA			</v>
      <v xml:space="preserve">http://en.wikipedia.org/wiki/Brazoria_County,_Texas	http://www2.census.gov/programs-surveys/popest/datasets/2010-2018/cities/totals/sub-est2018_all.csv	https://www.facebook.com/BrazoriaCo/	</v>
      <v xml:space="preserve">http://creativecommons.org/licenses/by-sa/3.0/			</v>
    </spb>
    <spb s="0">
      <v xml:space="preserve">Wikipedia	US Census	US Census	Facebook	</v>
      <v xml:space="preserve">CC-BY-SA				</v>
      <v xml:space="preserve">http://en.wikipedia.org/wiki/Brazoria_County,_Texas	http://www2.census.gov/programs-surveys/popest/datasets/2010-2018/cities/totals/sub-est2018_all.csv	http://www.census.gov/quickfacts/table/WTN220212/48039	https://www.facebook.com/BrazoriaCo/	</v>
      <v xml:space="preserve">http://creativecommons.org/licenses/by-sa/3.0/				</v>
    </spb>
    <spb s="20">
      <v>1356</v>
      <v>1357</v>
      <v>1356</v>
      <v>1357</v>
      <v>1356</v>
      <v>1358</v>
      <v>1358</v>
    </spb>
    <spb s="0">
      <v xml:space="preserve">Wikipedia	</v>
      <v xml:space="preserve">CC BY-SA 4.0	</v>
      <v xml:space="preserve">http://en.wikipedia.org/wiki/Brazoria_County,_Texas	</v>
      <v xml:space="preserve">https://creativecommons.org/licenses/by-sa/4.0	</v>
    </spb>
    <spb s="0">
      <v xml:space="preserve">Wikipedia	</v>
      <v xml:space="preserve">CC-BY-SA	</v>
      <v xml:space="preserve">http://en.wikipedia.org/wiki/Pearland,_Texas	</v>
      <v xml:space="preserve">http://creativecommons.org/licenses/by-sa/3.0/	</v>
    </spb>
    <spb s="0">
      <v xml:space="preserve">Wikipedia	US Census	US Census	Walkscore	</v>
      <v xml:space="preserve">CC-BY-SA				</v>
      <v xml:space="preserve">http://en.wikipedia.org/wiki/Pearland,_Texas	http://www2.census.gov/programs-surveys/popest/datasets/2010-2018/cities/totals/sub-est2018_all.csv	http://www.census.gov/quickfacts/table/PST120214/4856348	https://www.walkscore.com/TX/Pearland	</v>
      <v xml:space="preserve">http://creativecommons.org/licenses/by-sa/3.0/				</v>
    </spb>
    <spb s="0">
      <v xml:space="preserve">Wikipedia	US Census	US Census	</v>
      <v xml:space="preserve">CC-BY-SA			</v>
      <v xml:space="preserve">http://en.wikipedia.org/wiki/Pearland,_Texas	http://www2.census.gov/programs-surveys/popest/datasets/2010-2018/cities/totals/sub-est2018_all.csv	http://www.census.gov/quickfacts/table/PST120214/4856348	</v>
      <v xml:space="preserve">http://creativecommons.org/licenses/by-sa/3.0/			</v>
    </spb>
    <spb s="16">
      <v>1361</v>
      <v>1362</v>
      <v>1361</v>
      <v>1361</v>
      <v>2</v>
      <v>1362</v>
      <v>1361</v>
      <v>1362</v>
      <v>1362</v>
      <v>1363</v>
    </spb>
    <spb s="0">
      <v xml:space="preserve">Wikipedia	</v>
      <v xml:space="preserve">CC BY-SA 3.0	</v>
      <v xml:space="preserve">http://en.wikipedia.org/wiki/Pearland,_Texas	</v>
      <v xml:space="preserve">https://creativecommons.org/licenses/by-sa/3.0	</v>
    </spb>
    <spb s="0">
      <v xml:space="preserve">Worldpostalcode	</v>
      <v xml:space="preserve">	</v>
      <v xml:space="preserve">https://worldpostalcode.com/united-states/texas/brazoria	</v>
      <v xml:space="preserve">	</v>
    </spb>
    <spb s="17">
      <v>1366</v>
      <v>1366</v>
      <v>1366</v>
      <v>1366</v>
      <v>1366</v>
    </spb>
    <spb s="0">
      <v xml:space="preserve">Worldpostalcode	City-data	Unitedstateszipcodes	</v>
      <v xml:space="preserve">			</v>
      <v xml:space="preserve">https://worldpostalcode.com/united-states/texas/harris	https://www.city-data.com/zips/77017.html	https://www.unitedstateszipcodes.org/77017/	</v>
      <v xml:space="preserve">			</v>
    </spb>
    <spb s="0">
      <v xml:space="preserve">Unitedstateszipcodes	</v>
      <v xml:space="preserve">	</v>
      <v xml:space="preserve">https://www.unitedstateszipcodes.org/77017/	</v>
      <v xml:space="preserve">	</v>
    </spb>
    <spb s="17">
      <v>1368</v>
      <v>1368</v>
      <v>1368</v>
      <v>1368</v>
      <v>1369</v>
    </spb>
    <spb s="0">
      <v xml:space="preserve">Worldpostalcode	City-data	Unitedstateszipcodes	</v>
      <v xml:space="preserve">			</v>
      <v xml:space="preserve">https://worldpostalcode.com/united-states/texas/jefferson	https://www.city-data.com/zips/77642.html	https://www.unitedstateszipcodes.org/77642/	</v>
      <v xml:space="preserve">			</v>
    </spb>
    <spb s="0">
      <v xml:space="preserve">Unitedstateszipcodes	</v>
      <v xml:space="preserve">	</v>
      <v xml:space="preserve">https://www.unitedstateszipcodes.org/77642/	</v>
      <v xml:space="preserve">	</v>
    </spb>
    <spb s="17">
      <v>1371</v>
      <v>1371</v>
      <v>1371</v>
      <v>1371</v>
      <v>1372</v>
    </spb>
    <spb s="0">
      <v xml:space="preserve">Worldpostalcode	City-data	Unitedstateszipcodes	</v>
      <v xml:space="preserve">			</v>
      <v xml:space="preserve">https://worldpostalcode.com/united-states/texas/harris	https://www.city-data.com/zips/77012.html	https://www.unitedstateszipcodes.org/77012/	</v>
      <v xml:space="preserve">			</v>
    </spb>
    <spb s="0">
      <v xml:space="preserve">Unitedstateszipcodes	</v>
      <v xml:space="preserve">	</v>
      <v xml:space="preserve">https://www.unitedstateszipcodes.org/77012/	</v>
      <v xml:space="preserve">	</v>
    </spb>
    <spb s="17">
      <v>1374</v>
      <v>1374</v>
      <v>1374</v>
      <v>1374</v>
      <v>1375</v>
    </spb>
    <spb s="0">
      <v xml:space="preserve">Wikipedia	</v>
      <v xml:space="preserve">CC-BY-SA	</v>
      <v xml:space="preserve">http://en.wikipedia.org/wiki/Sunray,_Texas	</v>
      <v xml:space="preserve">http://creativecommons.org/licenses/by-sa/3.0/	</v>
    </spb>
    <spb s="0">
      <v xml:space="preserve">Wikipedia	US Census	</v>
      <v xml:space="preserve">CC-BY-SA		</v>
      <v xml:space="preserve">http://en.wikipedia.org/wiki/Sunray,_Texas	http://www2.census.gov/programs-surveys/popest/datasets/2010-2018/cities/totals/sub-est2018_all.csv	</v>
      <v xml:space="preserve">http://creativecommons.org/licenses/by-sa/3.0/		</v>
    </spb>
    <spb s="0">
      <v xml:space="preserve">Wikipedia	Wikipedia	</v>
      <v xml:space="preserve">CC-BY-SA	CC-BY-SA	</v>
      <v xml:space="preserve">http://en.wikipedia.org/wiki/Sunray,_Texas	http://it.wikipedia.org/wiki/Sunray_(Texas)	</v>
      <v xml:space="preserve">http://creativecommons.org/licenses/by-sa/3.0/	http://creativecommons.org/licenses/by-sa/3.0/	</v>
    </spb>
    <spb s="16">
      <v>1377</v>
      <v>1378</v>
      <v>1379</v>
      <v>1379</v>
      <v>2</v>
      <v>1378</v>
      <v>1377</v>
      <v>1378</v>
      <v>1378</v>
      <v>1378</v>
    </spb>
    <spb s="0">
      <v xml:space="preserve">Wikipedia	</v>
      <v xml:space="preserve">CC BY-SA 3.0	</v>
      <v xml:space="preserve">http://fr.wikipedia.org/wiki/Sunray_(Texas)	</v>
      <v xml:space="preserve">http://creativecommons.org/licenses/by-sa/3.0	</v>
    </spb>
    <spb s="0">
      <v xml:space="preserve">Wikipedia	</v>
      <v xml:space="preserve">CC-BY-SA	</v>
      <v xml:space="preserve">http://en.wikipedia.org/wiki/Moore_County,_Texas	</v>
      <v xml:space="preserve">http://creativecommons.org/licenses/by-sa/3.0/	</v>
    </spb>
    <spb s="0">
      <v xml:space="preserve">Wikipedia	US Census	</v>
      <v xml:space="preserve">CC-BY-SA		</v>
      <v xml:space="preserve">http://en.wikipedia.org/wiki/Moore_County,_Texas	http://www2.census.gov/programs-surveys/popest/datasets/2010-2018/cities/totals/sub-est2018_all.csv	</v>
      <v xml:space="preserve">http://creativecommons.org/licenses/by-sa/3.0/		</v>
    </spb>
    <spb s="0">
      <v xml:space="preserve">Wikipedia	US Census	US Census	</v>
      <v xml:space="preserve">CC-BY-SA			</v>
      <v xml:space="preserve">http://en.wikipedia.org/wiki/Moore_County,_Texas	http://www2.census.gov/programs-surveys/popest/datasets/2010-2018/cities/totals/sub-est2018_all.csv	http://www.census.gov/quickfacts/table/VET605214/48341	</v>
      <v xml:space="preserve">http://creativecommons.org/licenses/by-sa/3.0/			</v>
    </spb>
    <spb s="14">
      <v>1382</v>
      <v>1383</v>
      <v>2</v>
      <v>1383</v>
      <v>1382</v>
      <v>1384</v>
      <v>1384</v>
      <v>1384</v>
    </spb>
    <spb s="0">
      <v xml:space="preserve">Wikipedia	</v>
      <v xml:space="preserve">CC BY-SA 4.0	</v>
      <v xml:space="preserve">http://en.wikipedia.org/wiki/Moore_County,_Texas	</v>
      <v xml:space="preserve">https://creativecommons.org/licenses/by-sa/4.0	</v>
    </spb>
    <spb s="0">
      <v xml:space="preserve">Unitedstateszipcodes	</v>
      <v xml:space="preserve">	</v>
      <v xml:space="preserve">https://www.unitedstateszipcodes.org/79086/	</v>
      <v xml:space="preserve">	</v>
    </spb>
    <spb s="19">
      <v>1387</v>
      <v>1387</v>
      <v>1387</v>
      <v>1387</v>
    </spb>
    <spb s="0">
      <v xml:space="preserve">Wikipedia	</v>
      <v xml:space="preserve">CC-BY-SA	</v>
      <v xml:space="preserve">http://en.wikipedia.org/wiki/Borger,_Texas	</v>
      <v xml:space="preserve">http://creativecommons.org/licenses/by-sa/3.0/	</v>
    </spb>
    <spb s="0">
      <v xml:space="preserve">Wikipedia	US Census	</v>
      <v xml:space="preserve">CC-BY-SA		</v>
      <v xml:space="preserve">http://en.wikipedia.org/wiki/Borger,_Texas	http://www2.census.gov/programs-surveys/popest/datasets/2010-2018/cities/totals/sub-est2018_all.csv	</v>
      <v xml:space="preserve">http://creativecommons.org/licenses/by-sa/3.0/		</v>
    </spb>
    <spb s="0">
      <v xml:space="preserve">Wikipedia	Wikipedia	</v>
      <v xml:space="preserve">CC-BY-SA	CC-BY-SA	</v>
      <v xml:space="preserve">http://en.wikipedia.org/wiki/Borger,_Texas	http://it.wikipedia.org/wiki/Borger_(Texas)	</v>
      <v xml:space="preserve">http://creativecommons.org/licenses/by-sa/3.0/	http://creativecommons.org/licenses/by-sa/3.0/	</v>
    </spb>
    <spb s="0">
      <v xml:space="preserve">Wikipedia	US Census	Wikipedia	</v>
      <v xml:space="preserve">CC-BY-SA		CC-BY-SA	</v>
      <v xml:space="preserve">http://en.wikipedia.org/wiki/Borger,_Texas	http://www2.census.gov/programs-surveys/popest/datasets/2010-2018/cities/totals/sub-est2018_all.csv	https://en.wikipedia.org/wiki/Borger,_Texas	</v>
      <v xml:space="preserve">http://creativecommons.org/licenses/by-sa/3.0/		http://creativecommons.org/licenses/by-sa/3.0/	</v>
    </spb>
    <spb s="16">
      <v>1389</v>
      <v>1390</v>
      <v>1391</v>
      <v>1391</v>
      <v>2</v>
      <v>1390</v>
      <v>1389</v>
      <v>1392</v>
      <v>1392</v>
      <v>1390</v>
    </spb>
    <spb s="0">
      <v xml:space="preserve">Wikipedia	</v>
      <v xml:space="preserve">CC-BY-SA-3.0	</v>
      <v xml:space="preserve">http://es.wikipedia.org/wiki/Borger_(Texas)	</v>
      <v xml:space="preserve">http://creativecommons.org/licenses/by-sa/3.0/	</v>
    </spb>
    <spb s="0">
      <v xml:space="preserve">Wikipedia	</v>
      <v xml:space="preserve">CC-BY-SA	</v>
      <v xml:space="preserve">http://en.wikipedia.org/wiki/Hutchinson_County,_Texas	</v>
      <v xml:space="preserve">http://creativecommons.org/licenses/by-sa/3.0/	</v>
    </spb>
    <spb s="0">
      <v xml:space="preserve">Wikipedia	US Census	</v>
      <v xml:space="preserve">CC-BY-SA		</v>
      <v xml:space="preserve">http://en.wikipedia.org/wiki/Hutchinson_County,_Texas	http://www2.census.gov/programs-surveys/popest/datasets/2010-2018/cities/totals/sub-est2018_all.csv	</v>
      <v xml:space="preserve">http://creativecommons.org/licenses/by-sa/3.0/		</v>
    </spb>
    <spb s="20">
      <v>1395</v>
      <v>1396</v>
      <v>2</v>
      <v>1396</v>
      <v>1395</v>
      <v>1396</v>
      <v>1396</v>
    </spb>
    <spb s="0">
      <v xml:space="preserve">Wikipedia	</v>
      <v xml:space="preserve">CC BY 3.0	</v>
      <v xml:space="preserve">http://en.wikipedia.org/wiki/Hutchinson_County,_Texas	</v>
      <v xml:space="preserve">https://creativecommons.org/licenses/by/3.0	</v>
    </spb>
    <spb s="0">
      <v xml:space="preserve">Worldpostalcode	City-data	Unitedstateszipcodes	</v>
      <v xml:space="preserve">			</v>
      <v xml:space="preserve">https://worldpostalcode.com/united-states/texas/hutchinson	https://www.city-data.com/zips/79007.html	https://www.unitedstateszipcodes.org/79007/	</v>
      <v xml:space="preserve">			</v>
    </spb>
    <spb s="0">
      <v xml:space="preserve">Unitedstateszipcodes	</v>
      <v xml:space="preserve">	</v>
      <v xml:space="preserve">https://www.unitedstateszipcodes.org/79007/	</v>
      <v xml:space="preserve">	</v>
    </spb>
    <spb s="17">
      <v>1399</v>
      <v>1399</v>
      <v>1399</v>
      <v>1399</v>
      <v>1400</v>
    </spb>
    <spb s="0">
      <v xml:space="preserve">Wikipedia	Wikipedia	</v>
      <v xml:space="preserve">CC-BY-SA	CC-BY-SA	</v>
      <v xml:space="preserve">http://en.wikipedia.org/wiki/El_Paso,_Texas	http://es.wikipedia.org/wiki/El_Paso_(Texas)	</v>
      <v xml:space="preserve">http://creativecommons.org/licenses/by-sa/3.0/	http://creativecommons.org/licenses/by-sa/3.0/	</v>
    </spb>
    <spb s="0">
      <v xml:space="preserve">Wikipedia	US Census	Sec	Walkscore	</v>
      <v xml:space="preserve">CC-BY-SA				</v>
      <v xml:space="preserve">http://en.wikipedia.org/wiki/El_Paso,_Texas	http://www2.census.gov/programs-surveys/popest/datasets/2010-2018/cities/totals/sub-est2018_all.csv	https://www.sec.gov/cgi-bin/browse-edgar?action=getcompany&amp;CIK=0000916789	https://www.walkscore.com/TX/El_Paso	</v>
      <v xml:space="preserve">http://creativecommons.org/licenses/by-sa/3.0/				</v>
    </spb>
    <spb s="0">
      <v xml:space="preserve">Wikipedia	</v>
      <v xml:space="preserve">CC-BY-SA	</v>
      <v xml:space="preserve">http://en.wikipedia.org/wiki/El_Paso,_Texas	</v>
      <v xml:space="preserve">http://creativecommons.org/licenses/by-sa/3.0/	</v>
    </spb>
    <spb s="0">
      <v xml:space="preserve">Wikipedia	US Census	Wikipedia	Sec	Walkscore	</v>
      <v xml:space="preserve">CC-BY-SA		CC-BY-SA			</v>
      <v xml:space="preserve">http://en.wikipedia.org/wiki/El_Paso,_Texas	http://www2.census.gov/programs-surveys/popest/datasets/2010-2018/cities/totals/sub-est2018_all.csv	https://en.wikipedia.org/wiki/El_Paso,_Texas	https://www.sec.gov/cgi-bin/browse-edgar?action=getcompany&amp;CIK=0000916789	https://www.walkscore.com/TX/El_Paso	</v>
      <v xml:space="preserve">http://creativecommons.org/licenses/by-sa/3.0/		http://creativecommons.org/licenses/by-sa/3.0/			</v>
    </spb>
    <spb s="0">
      <v xml:space="preserve">Wikipedia	US Census	</v>
      <v xml:space="preserve">CC-BY-SA		</v>
      <v xml:space="preserve">http://en.wikipedia.org/wiki/El_Paso,_Texas	http://www2.census.gov/programs-surveys/popest/datasets/2010-2018/cities/totals/sub-est2018_all.csv	</v>
      <v xml:space="preserve">http://creativecommons.org/licenses/by-sa/3.0/		</v>
    </spb>
    <spb s="16">
      <v>1402</v>
      <v>1403</v>
      <v>1404</v>
      <v>1404</v>
      <v>2</v>
      <v>1403</v>
      <v>1404</v>
      <v>1405</v>
      <v>1405</v>
      <v>1406</v>
    </spb>
    <spb s="0">
      <v xml:space="preserve">Wikipedia	</v>
      <v xml:space="preserve">Public domain	</v>
      <v xml:space="preserve">http://de.wikipedia.org/wiki/El_Paso_(Texas)	</v>
      <v xml:space="preserve">http://en.wikipedia.org/wiki/Public_domain	</v>
    </spb>
    <spb s="0">
      <v xml:space="preserve">Wikipedia	</v>
      <v xml:space="preserve">CC-BY-SA	</v>
      <v xml:space="preserve">http://en.wikipedia.org/wiki/El_Paso_County,_Texas	</v>
      <v xml:space="preserve">http://creativecommons.org/licenses/by-sa/3.0/	</v>
    </spb>
    <spb s="0">
      <v xml:space="preserve">Wikipedia	US Census	</v>
      <v xml:space="preserve">CC-BY-SA		</v>
      <v xml:space="preserve">http://en.wikipedia.org/wiki/El_Paso_County,_Texas	http://www2.census.gov/programs-surveys/popest/datasets/2010-2018/cities/totals/sub-est2018_all.csv	</v>
      <v xml:space="preserve">http://creativecommons.org/licenses/by-sa/3.0/		</v>
    </spb>
    <spb s="0">
      <v xml:space="preserve">Wikipedia	US Census	US Census	</v>
      <v xml:space="preserve">CC-BY-SA			</v>
      <v xml:space="preserve">http://en.wikipedia.org/wiki/El_Paso_County,_Texas	http://www2.census.gov/programs-surveys/popest/datasets/2010-2018/cities/totals/sub-est2018_all.csv	http://www.census.gov/quickfacts/table/VET605214/48141	</v>
      <v xml:space="preserve">http://creativecommons.org/licenses/by-sa/3.0/			</v>
    </spb>
    <spb s="14">
      <v>1409</v>
      <v>1410</v>
      <v>1409</v>
      <v>1410</v>
      <v>1409</v>
      <v>1411</v>
      <v>1411</v>
      <v>1411</v>
    </spb>
    <spb s="0">
      <v xml:space="preserve">Wikipedia	</v>
      <v xml:space="preserve">CC-BY-SA-3.0	</v>
      <v xml:space="preserve">http://en.wikipedia.org/wiki/El_Paso_County,_Texas	</v>
      <v xml:space="preserve">http://creativecommons.org/licenses/by-sa/3.0/	</v>
    </spb>
    <spb s="0">
      <v xml:space="preserve">Worldpostalcode	City-data	Unitedstateszipcodes	</v>
      <v xml:space="preserve">			</v>
      <v xml:space="preserve">https://worldpostalcode.com/united-states/texas/el-paso	https://www.city-data.com/zips/79905.html	https://www.unitedstateszipcodes.org/79905/	</v>
      <v xml:space="preserve">			</v>
    </spb>
    <spb s="19">
      <v>1414</v>
      <v>1414</v>
      <v>1414</v>
      <v>1414</v>
    </spb>
    <spb s="0">
      <v xml:space="preserve">Wikipedia	</v>
      <v xml:space="preserve">CC-BY-SA	</v>
      <v xml:space="preserve">http://en.wikipedia.org/wiki/Pasadena,_Texas	</v>
      <v xml:space="preserve">http://creativecommons.org/licenses/by-sa/3.0/	</v>
    </spb>
    <spb s="0">
      <v xml:space="preserve">Wikipedia	US Census	Walkscore	</v>
      <v xml:space="preserve">CC-BY-SA			</v>
      <v xml:space="preserve">http://en.wikipedia.org/wiki/Pasadena,_Texas	http://www2.census.gov/programs-surveys/popest/datasets/2010-2018/cities/totals/sub-est2018_all.csv	https://www.walkscore.com/TX/Pasadena	</v>
      <v xml:space="preserve">http://creativecommons.org/licenses/by-sa/3.0/			</v>
    </spb>
    <spb s="0">
      <v xml:space="preserve">Wikipedia	Wikipedia	</v>
      <v xml:space="preserve">CC-BY-SA	CC-BY-SA	</v>
      <v xml:space="preserve">http://en.wikipedia.org/wiki/Pasadena,_Texas	http://it.wikipedia.org/wiki/Pasadena_(Texas)	</v>
      <v xml:space="preserve">http://creativecommons.org/licenses/by-sa/3.0/	http://creativecommons.org/licenses/by-sa/3.0/	</v>
    </spb>
    <spb s="0">
      <v xml:space="preserve">Wikipedia	US Census	Wikipedia	Walkscore	</v>
      <v xml:space="preserve">CC-BY-SA		CC-BY-SA		</v>
      <v xml:space="preserve">http://en.wikipedia.org/wiki/Pasadena,_Texas	http://www2.census.gov/programs-surveys/popest/datasets/2010-2018/cities/totals/sub-est2018_all.csv	https://en.wikipedia.org/wiki/Pasadena,_Texas	https://www.walkscore.com/TX/Pasadena	</v>
      <v xml:space="preserve">http://creativecommons.org/licenses/by-sa/3.0/		http://creativecommons.org/licenses/by-sa/3.0/		</v>
    </spb>
    <spb s="0">
      <v xml:space="preserve">Wikipedia	US Census	</v>
      <v xml:space="preserve">CC-BY-SA		</v>
      <v xml:space="preserve">http://en.wikipedia.org/wiki/Pasadena,_Texas	http://www2.census.gov/programs-surveys/popest/datasets/2010-2018/cities/totals/sub-est2018_all.csv	</v>
      <v xml:space="preserve">http://creativecommons.org/licenses/by-sa/3.0/		</v>
    </spb>
    <spb s="16">
      <v>1416</v>
      <v>1417</v>
      <v>1418</v>
      <v>1418</v>
      <v>2</v>
      <v>1417</v>
      <v>1416</v>
      <v>1419</v>
      <v>1419</v>
      <v>1420</v>
    </spb>
    <spb s="0">
      <v xml:space="preserve">Wikipedia	</v>
      <v xml:space="preserve">Public domain	</v>
      <v xml:space="preserve">http://en.wikipedia.org/wiki/Pasadena,_Texas	</v>
      <v xml:space="preserve">http://en.wikipedia.org/wiki/Public_domain	</v>
    </spb>
    <spb s="0">
      <v xml:space="preserve">Worldpostalcode	City-data	Unitedstateszipcodes	</v>
      <v xml:space="preserve">			</v>
      <v xml:space="preserve">https://worldpostalcode.com/united-states/texas/harris	https://www.city-data.com/zips/77506.html	https://www.unitedstateszipcodes.org/77506/	</v>
      <v xml:space="preserve">			</v>
    </spb>
    <spb s="0">
      <v xml:space="preserve">Unitedstateszipcodes	</v>
      <v xml:space="preserve">	</v>
      <v xml:space="preserve">https://www.unitedstateszipcodes.org/77506/	</v>
      <v xml:space="preserve">	</v>
    </spb>
    <spb s="17">
      <v>1423</v>
      <v>1423</v>
      <v>1423</v>
      <v>1423</v>
      <v>1424</v>
    </spb>
    <spb s="0">
      <v xml:space="preserve">Wikipedia	</v>
      <v xml:space="preserve">CC-BY-SA	</v>
      <v xml:space="preserve">http://en.wikipedia.org/wiki/Three_Rivers,_Texas	</v>
      <v xml:space="preserve">http://creativecommons.org/licenses/by-sa/3.0/	</v>
    </spb>
    <spb s="0">
      <v xml:space="preserve">Wikipedia	US Census	</v>
      <v xml:space="preserve">CC-BY-SA		</v>
      <v xml:space="preserve">http://en.wikipedia.org/wiki/Three_Rivers,_Texas	http://www2.census.gov/programs-surveys/popest/datasets/2010-2018/cities/totals/sub-est2018_all.csv	</v>
      <v xml:space="preserve">http://creativecommons.org/licenses/by-sa/3.0/		</v>
    </spb>
    <spb s="1">
      <v>1426</v>
      <v>1427</v>
      <v>2</v>
      <v>1427</v>
      <v>1426</v>
      <v>1427</v>
      <v>1427</v>
      <v>1427</v>
    </spb>
    <spb s="0">
      <v xml:space="preserve">Wikipedia	</v>
      <v xml:space="preserve">CC-BY-SA	</v>
      <v xml:space="preserve">http://en.wikipedia.org/wiki/Live_Oak_County,_Texas	</v>
      <v xml:space="preserve">http://creativecommons.org/licenses/by-sa/3.0/	</v>
    </spb>
    <spb s="0">
      <v xml:space="preserve">Wikipedia	US Census	</v>
      <v xml:space="preserve">CC-BY-SA		</v>
      <v xml:space="preserve">http://en.wikipedia.org/wiki/Live_Oak_County,_Texas	http://www2.census.gov/programs-surveys/popest/datasets/2010-2018/cities/totals/sub-est2018_all.csv	</v>
      <v xml:space="preserve">http://creativecommons.org/licenses/by-sa/3.0/		</v>
    </spb>
    <spb s="0">
      <v xml:space="preserve">Wikipedia	US Census	</v>
      <v xml:space="preserve">CC-BY-SA		</v>
      <v xml:space="preserve">http://en.wikipedia.org/wiki/Live_Oak_County,_Texas	http://www.census.gov/quickfacts/table/VET605214/48297	</v>
      <v xml:space="preserve">http://creativecommons.org/licenses/by-sa/3.0/		</v>
    </spb>
    <spb s="0">
      <v xml:space="preserve">Wikipedia	US Census	US Census	</v>
      <v xml:space="preserve">CC-BY-SA			</v>
      <v xml:space="preserve">http://en.wikipedia.org/wiki/Live_Oak_County,_Texas	http://www2.census.gov/programs-surveys/popest/datasets/2010-2018/cities/totals/sub-est2018_all.csv	http://www.census.gov/quickfacts/table/VET605214/48297	</v>
      <v xml:space="preserve">http://creativecommons.org/licenses/by-sa/3.0/			</v>
    </spb>
    <spb s="14">
      <v>1429</v>
      <v>1430</v>
      <v>2</v>
      <v>1430</v>
      <v>1429</v>
      <v>1431</v>
      <v>1432</v>
      <v>1432</v>
    </spb>
    <spb s="0">
      <v xml:space="preserve">Wikipedia	</v>
      <v xml:space="preserve">CC BY-SA 3.0	</v>
      <v xml:space="preserve">http://en.wikipedia.org/wiki/Live_Oak_County,_Texas	</v>
      <v xml:space="preserve">https://creativecommons.org/licenses/by-sa/3.0	</v>
    </spb>
    <spb s="0">
      <v xml:space="preserve">Worldpostalcode	City-data	Unitedstateszipcodes	</v>
      <v xml:space="preserve">			</v>
      <v xml:space="preserve">https://worldpostalcode.com/united-states/texas/live-oak	https://www.city-data.com/zips/78071.html	https://www.unitedstateszipcodes.org/78071/	</v>
      <v xml:space="preserve">			</v>
    </spb>
    <spb s="19">
      <v>1435</v>
      <v>1435</v>
      <v>1435</v>
      <v>1435</v>
    </spb>
    <spb s="0">
      <v xml:space="preserve">Wikipedia	</v>
      <v xml:space="preserve">CC-BY-SA	</v>
      <v xml:space="preserve">http://en.wikipedia.org/wiki/Galena_Park,_Texas	</v>
      <v xml:space="preserve">http://creativecommons.org/licenses/by-sa/3.0/	</v>
    </spb>
    <spb s="0">
      <v xml:space="preserve">Wikipedia	US Census	</v>
      <v xml:space="preserve">CC-BY-SA		</v>
      <v xml:space="preserve">http://en.wikipedia.org/wiki/Galena_Park,_Texas	http://www2.census.gov/programs-surveys/popest/datasets/2010-2018/cities/totals/sub-est2018_all.csv	</v>
      <v xml:space="preserve">http://creativecommons.org/licenses/by-sa/3.0/		</v>
    </spb>
    <spb s="16">
      <v>1437</v>
      <v>1438</v>
      <v>1437</v>
      <v>1437</v>
      <v>2</v>
      <v>1438</v>
      <v>1437</v>
      <v>1438</v>
      <v>1438</v>
      <v>1438</v>
    </spb>
    <spb s="0">
      <v xml:space="preserve">Wikipedia	</v>
      <v xml:space="preserve">Public domain	</v>
      <v xml:space="preserve">http://en.wikipedia.org/wiki/Galena_Park,_Texas	</v>
      <v xml:space="preserve">http://en.wikipedia.org/wiki/Public_domain	</v>
    </spb>
    <spb s="0">
      <v xml:space="preserve">Worldpostalcode	City-data	Unitedstateszipcodes	</v>
      <v xml:space="preserve">			</v>
      <v xml:space="preserve">https://worldpostalcode.com/united-states/texas/harris	https://www.city-data.com/zips/77547.html	https://www.unitedstateszipcodes.org/77547/	</v>
      <v xml:space="preserve">			</v>
    </spb>
    <spb s="0">
      <v xml:space="preserve">Unitedstateszipcodes	</v>
      <v xml:space="preserve">	</v>
      <v xml:space="preserve">https://www.unitedstateszipcodes.org/77547/	</v>
      <v xml:space="preserve">	</v>
    </spb>
    <spb s="17">
      <v>1441</v>
      <v>1441</v>
      <v>1441</v>
      <v>1441</v>
      <v>1442</v>
    </spb>
    <spb s="0">
      <v xml:space="preserve">Wikipedia	</v>
      <v xml:space="preserve">CC-BY-SA	</v>
      <v xml:space="preserve">http://en.wikipedia.org/wiki/Tyler,_Texas	</v>
      <v xml:space="preserve">http://creativecommons.org/licenses/by-sa/3.0/	</v>
    </spb>
    <spb s="0">
      <v xml:space="preserve">Wikipedia	US Census	US Census	Sec	Walkscore	</v>
      <v xml:space="preserve">CC-BY-SA					</v>
      <v xml:space="preserve">http://en.wikipedia.org/wiki/Tyler,_Texas	http://www2.census.gov/programs-surveys/popest/datasets/2010-2018/cities/totals/sub-est2018_all.csv	http://www.census.gov/quickfacts/table/SEX255214/4874144	https://www.sec.gov/cgi-bin/browse-edgar?action=getcompany&amp;CIK=0001789881	https://www.walkscore.com/TX/Tyler	</v>
      <v xml:space="preserve">http://creativecommons.org/licenses/by-sa/3.0/					</v>
    </spb>
    <spb s="0">
      <v xml:space="preserve">Wikipedia	Wikipedia	</v>
      <v xml:space="preserve">CC-BY-SA	CC-BY-SA	</v>
      <v xml:space="preserve">http://en.wikipedia.org/wiki/Tyler,_Texas	http://es.wikipedia.org/wiki/Tyler_(Texas)	</v>
      <v xml:space="preserve">http://creativecommons.org/licenses/by-sa/3.0/	http://creativecommons.org/licenses/by-sa/3.0/	</v>
    </spb>
    <spb s="0">
      <v xml:space="preserve">Wikipedia	US Census	US Census	Wikipedia	Sec	Walkscore	</v>
      <v xml:space="preserve">CC-BY-SA			CC-BY-SA			</v>
      <v xml:space="preserve">http://en.wikipedia.org/wiki/Tyler,_Texas	http://www2.census.gov/programs-surveys/popest/datasets/2010-2018/cities/totals/sub-est2018_all.csv	http://www.census.gov/quickfacts/table/SEX255214/4874144	https://en.wikipedia.org/wiki/Tyler,_Texas	https://www.sec.gov/cgi-bin/browse-edgar?action=getcompany&amp;CIK=0001789881	https://www.walkscore.com/TX/Tyler	</v>
      <v xml:space="preserve">http://creativecommons.org/licenses/by-sa/3.0/			http://creativecommons.org/licenses/by-sa/3.0/			</v>
    </spb>
    <spb s="0">
      <v xml:space="preserve">Wikipedia	US Census	US Census	</v>
      <v xml:space="preserve">CC-BY-SA			</v>
      <v xml:space="preserve">http://en.wikipedia.org/wiki/Tyler,_Texas	http://www2.census.gov/programs-surveys/popest/datasets/2010-2018/cities/totals/sub-est2018_all.csv	http://www.census.gov/quickfacts/table/SEX255214/4874144	</v>
      <v xml:space="preserve">http://creativecommons.org/licenses/by-sa/3.0/			</v>
    </spb>
    <spb s="16">
      <v>1444</v>
      <v>1445</v>
      <v>1446</v>
      <v>1446</v>
      <v>2</v>
      <v>1445</v>
      <v>1444</v>
      <v>1447</v>
      <v>1447</v>
      <v>1448</v>
    </spb>
    <spb s="0">
      <v xml:space="preserve">Wikipedia	</v>
      <v xml:space="preserve">CC BY-SA 3.0	</v>
      <v xml:space="preserve">http://es.wikipedia.org/wiki/Tyler_(Texas)	</v>
      <v xml:space="preserve">https://creativecommons.org/licenses/by-sa/3.0	</v>
    </spb>
    <spb s="0">
      <v xml:space="preserve">Wikipedia	</v>
      <v xml:space="preserve">CC-BY-SA	</v>
      <v xml:space="preserve">http://en.wikipedia.org/wiki/Smith_County,_Texas	</v>
      <v xml:space="preserve">http://creativecommons.org/licenses/by-sa/3.0/	</v>
    </spb>
    <spb s="0">
      <v xml:space="preserve">Wikipedia	US Census	US Census	</v>
      <v xml:space="preserve">CC-BY-SA			</v>
      <v xml:space="preserve">http://en.wikipedia.org/wiki/Smith_County,_Texas	http://www2.census.gov/programs-surveys/popest/datasets/2010-2018/cities/totals/sub-est2018_all.csv	http://www.census.gov/quickfacts/table/VET605214/48423	</v>
      <v xml:space="preserve">http://creativecommons.org/licenses/by-sa/3.0/			</v>
    </spb>
    <spb s="14">
      <v>1451</v>
      <v>1452</v>
      <v>2</v>
      <v>1452</v>
      <v>1451</v>
      <v>1452</v>
      <v>1452</v>
      <v>1452</v>
    </spb>
    <spb s="0">
      <v xml:space="preserve">Wikipedia	</v>
      <v xml:space="preserve">CC BY-SA 3.0	</v>
      <v xml:space="preserve">http://en.wikipedia.org/wiki/Smith_County,_Texas	</v>
      <v xml:space="preserve">https://creativecommons.org/licenses/by-sa/3.0	</v>
    </spb>
    <spb s="0">
      <v xml:space="preserve">Worldpostalcode	City-data	Unitedstateszipcodes	</v>
      <v xml:space="preserve">			</v>
      <v xml:space="preserve">https://worldpostalcode.com/united-states/texas/smith	https://www.city-data.com/zips/75702.html	https://www.unitedstateszipcodes.org/75702/	</v>
      <v xml:space="preserve">			</v>
    </spb>
    <spb s="0">
      <v xml:space="preserve">Unitedstateszipcodes	</v>
      <v xml:space="preserve">	</v>
      <v xml:space="preserve">https://www.unitedstateszipcodes.org/75702/	</v>
      <v xml:space="preserve">	</v>
    </spb>
    <spb s="17">
      <v>1455</v>
      <v>1455</v>
      <v>1455</v>
      <v>1455</v>
      <v>1456</v>
    </spb>
    <spb s="0">
      <v xml:space="preserve">Wikipedia	</v>
      <v xml:space="preserve">CC-BY-SA	</v>
      <v xml:space="preserve">http://en.wikipedia.org/wiki/Big_Spring,_Texas	</v>
      <v xml:space="preserve">http://creativecommons.org/licenses/by-sa/3.0/	</v>
    </spb>
    <spb s="0">
      <v xml:space="preserve">Wikipedia	US Census	Walkscore	</v>
      <v xml:space="preserve">CC-BY-SA			</v>
      <v xml:space="preserve">http://en.wikipedia.org/wiki/Big_Spring,_Texas	http://www2.census.gov/programs-surveys/popest/datasets/2010-2018/cities/totals/sub-est2018_all.csv	https://www.walkscore.com/TX/Big_Spring	</v>
      <v xml:space="preserve">http://creativecommons.org/licenses/by-sa/3.0/			</v>
    </spb>
    <spb s="0">
      <v xml:space="preserve">Wikipedia	US Census	Wikipedia	Walkscore	</v>
      <v xml:space="preserve">CC-BY-SA		CC-BY-SA		</v>
      <v xml:space="preserve">http://en.wikipedia.org/wiki/Big_Spring,_Texas	http://www2.census.gov/programs-surveys/popest/datasets/2010-2018/cities/totals/sub-est2018_all.csv	https://en.wikipedia.org/wiki/Big_Spring,_Texas	https://www.walkscore.com/TX/Big_Spring	</v>
      <v xml:space="preserve">http://creativecommons.org/licenses/by-sa/3.0/		http://creativecommons.org/licenses/by-sa/3.0/		</v>
    </spb>
    <spb s="0">
      <v xml:space="preserve">Wikipedia	US Census	</v>
      <v xml:space="preserve">CC-BY-SA		</v>
      <v xml:space="preserve">http://en.wikipedia.org/wiki/Big_Spring,_Texas	http://www2.census.gov/programs-surveys/popest/datasets/2010-2018/cities/totals/sub-est2018_all.csv	</v>
      <v xml:space="preserve">http://creativecommons.org/licenses/by-sa/3.0/		</v>
    </spb>
    <spb s="16">
      <v>1458</v>
      <v>1459</v>
      <v>1458</v>
      <v>1458</v>
      <v>2</v>
      <v>1459</v>
      <v>1458</v>
      <v>1460</v>
      <v>1460</v>
      <v>1461</v>
    </spb>
    <spb s="0">
      <v xml:space="preserve">Wikipedia	</v>
      <v xml:space="preserve">CC-BY-SA-3.0	</v>
      <v xml:space="preserve">http://en.wikipedia.org/wiki/Big_Spring,_Texas	</v>
      <v xml:space="preserve">http://creativecommons.org/licenses/by-sa/3.0/	</v>
    </spb>
    <spb s="0">
      <v xml:space="preserve">Wikipedia	</v>
      <v xml:space="preserve">CC-BY-SA	</v>
      <v xml:space="preserve">http://en.wikipedia.org/wiki/Howard_County,_Texas	</v>
      <v xml:space="preserve">http://creativecommons.org/licenses/by-sa/3.0/	</v>
    </spb>
    <spb s="0">
      <v xml:space="preserve">Wikipedia	US Census	</v>
      <v xml:space="preserve">CC-BY-SA		</v>
      <v xml:space="preserve">http://en.wikipedia.org/wiki/Howard_County,_Texas	http://www2.census.gov/programs-surveys/popest/datasets/2010-2018/cities/totals/sub-est2018_all.csv	</v>
      <v xml:space="preserve">http://creativecommons.org/licenses/by-sa/3.0/		</v>
    </spb>
    <spb s="14">
      <v>1464</v>
      <v>1465</v>
      <v>2</v>
      <v>1465</v>
      <v>1464</v>
      <v>1465</v>
      <v>1465</v>
      <v>1465</v>
    </spb>
    <spb s="0">
      <v xml:space="preserve">Wikipedia	</v>
      <v xml:space="preserve">CC0	</v>
      <v xml:space="preserve">http://en.wikipedia.org/wiki/Howard_County,_Texas	</v>
      <v xml:space="preserve">http://creativecommons.org/publicdomain/zero/1.0/deed.en	</v>
    </spb>
    <spb s="0">
      <v xml:space="preserve">Worldpostalcode	City-data	Unitedstateszipcodes	</v>
      <v xml:space="preserve">			</v>
      <v xml:space="preserve">https://worldpostalcode.com/united-states/texas/howard	https://www.city-data.com/zips/79720.html	https://www.unitedstateszipcodes.org/79720/	</v>
      <v xml:space="preserve">			</v>
    </spb>
    <spb s="19">
      <v>1468</v>
      <v>1468</v>
      <v>1468</v>
      <v>1468</v>
    </spb>
    <spb s="0">
      <v xml:space="preserve">Wikipedia	</v>
      <v xml:space="preserve">CC-BY-SA	</v>
      <v xml:space="preserve">http://en.wikipedia.org/wiki/Channelview,_Texas	</v>
      <v xml:space="preserve">http://creativecommons.org/licenses/by-sa/3.0/	</v>
    </spb>
    <spb s="0">
      <v xml:space="preserve">Wikipedia	Walkscore	</v>
      <v xml:space="preserve">CC-BY-SA		</v>
      <v xml:space="preserve">http://en.wikipedia.org/wiki/Channelview,_Texas	https://www.walkscore.com/TX/Channelview	</v>
      <v xml:space="preserve">http://creativecommons.org/licenses/by-sa/3.0/		</v>
    </spb>
    <spb s="1">
      <v>1470</v>
      <v>1471</v>
      <v>1470</v>
      <v>1471</v>
      <v>1470</v>
      <v>1471</v>
      <v>1471</v>
      <v>1470</v>
    </spb>
    <spb s="0">
      <v xml:space="preserve">Wikipedia	</v>
      <v xml:space="preserve">CC BY 3.0	</v>
      <v xml:space="preserve">http://en.wikipedia.org/wiki/Channelview,_Texas	</v>
      <v xml:space="preserve">http://creativecommons.org/licenses/by/3.0	</v>
    </spb>
    <spb s="0">
      <v xml:space="preserve">Worldpostalcode	City-data	Unitedstateszipcodes	</v>
      <v xml:space="preserve">			</v>
      <v xml:space="preserve">https://worldpostalcode.com/united-states/texas/harris	https://www.city-data.com/zips/77015.html	https://www.unitedstateszipcodes.org/77015/	</v>
      <v xml:space="preserve">			</v>
    </spb>
    <spb s="0">
      <v xml:space="preserve">Unitedstateszipcodes	</v>
      <v xml:space="preserve">	</v>
      <v xml:space="preserve">https://www.unitedstateszipcodes.org/77015/	</v>
      <v xml:space="preserve">	</v>
    </spb>
    <spb s="17">
      <v>1474</v>
      <v>1474</v>
      <v>1474</v>
      <v>1474</v>
      <v>1475</v>
    </spb>
    <spb s="0">
      <v xml:space="preserve">Wikipedia	</v>
      <v xml:space="preserve">CC-BY-SA	</v>
      <v xml:space="preserve">http://en.wikipedia.org/wiki/San_Antonio	</v>
      <v xml:space="preserve">http://creativecommons.org/licenses/by-sa/3.0/	</v>
    </spb>
    <spb s="0">
      <v xml:space="preserve">Wikipedia	US Census	US Census	Wikipedia	Sec	Walkscore	</v>
      <v xml:space="preserve">CC-BY-SA			CC-BY-SA			</v>
      <v xml:space="preserve">http://en.wikipedia.org/wiki/San_Antonio	http://www2.census.gov/programs-surveys/popest/datasets/2010-2018/cities/totals/sub-est2018_all.csv	http://www.census.gov/quickfacts/table/SEX255214/4865000	https://en.wikipedia.org/wiki/San_Antonio	https://www.sec.gov/cgi-bin/browse-edgar?action=getcompany&amp;CIK=0001812069	https://www.walkscore.com/TX/San_Antonio	</v>
      <v xml:space="preserve">http://creativecommons.org/licenses/by-sa/3.0/			http://creativecommons.org/licenses/by-sa/3.0/			</v>
    </spb>
    <spb s="0">
      <v xml:space="preserve">Wikipedia	US Census	Wikipedia	US Census	</v>
      <v xml:space="preserve">CC-BY-SA		CC-BY-SA		</v>
      <v xml:space="preserve">http://en.wikipedia.org/wiki/San_Antonio	http://www2.census.gov/programs-surveys/popest/datasets/2010-2018/cities/totals/sub-est2018_all.csv	http://es.wikipedia.org/wiki/San_Antonio_(Texas)	http://www.census.gov/quickfacts/table/SEX255214/4865000	</v>
      <v xml:space="preserve">http://creativecommons.org/licenses/by-sa/3.0/		http://creativecommons.org/licenses/by-sa/3.0/		</v>
    </spb>
    <spb s="16">
      <v>1477</v>
      <v>1478</v>
      <v>1477</v>
      <v>1477</v>
      <v>2</v>
      <v>1478</v>
      <v>1477</v>
      <v>1478</v>
      <v>1478</v>
      <v>1479</v>
    </spb>
    <spb s="0">
      <v xml:space="preserve">Wikipedia	</v>
      <v xml:space="preserve">CC BY-SA 4.0	</v>
      <v xml:space="preserve">http://en.wikipedia.org/wiki/San_Antonio	</v>
      <v xml:space="preserve">https://creativecommons.org/licenses/by-sa/4.0	</v>
    </spb>
    <spb s="0">
      <v xml:space="preserve">Wikipedia	</v>
      <v xml:space="preserve">CC-BY-SA	</v>
      <v xml:space="preserve">http://en.wikipedia.org/wiki/Bexar_County,_Texas	</v>
      <v xml:space="preserve">http://creativecommons.org/licenses/by-sa/3.0/	</v>
    </spb>
    <spb s="0">
      <v xml:space="preserve">Wikipedia	US Census	</v>
      <v xml:space="preserve">CC-BY-SA		</v>
      <v xml:space="preserve">http://en.wikipedia.org/wiki/Bexar_County,_Texas	http://www2.census.gov/programs-surveys/popest/datasets/2010-2018/cities/totals/sub-est2018_all.csv	</v>
      <v xml:space="preserve">http://creativecommons.org/licenses/by-sa/3.0/		</v>
    </spb>
    <spb s="14">
      <v>1482</v>
      <v>1483</v>
      <v>2</v>
      <v>1483</v>
      <v>1482</v>
      <v>1483</v>
      <v>1483</v>
      <v>1483</v>
    </spb>
    <spb s="0">
      <v xml:space="preserve">Wikipedia	</v>
      <v xml:space="preserve">CC BY-SA 3.0	</v>
      <v xml:space="preserve">http://en.wikipedia.org/wiki/Bexar_County,_Texas	</v>
      <v xml:space="preserve">https://creativecommons.org/licenses/by-sa/3.0	</v>
    </spb>
    <spb s="0">
      <v xml:space="preserve">Worldpostalcode	City-data	Unitedstateszipcodes	</v>
      <v xml:space="preserve">			</v>
      <v xml:space="preserve">https://worldpostalcode.com/united-states/texas/san-antonio	https://www.city-data.com/zips/78223.html	https://www.unitedstateszipcodes.org/78223/	</v>
      <v xml:space="preserve">			</v>
    </spb>
    <spb s="0">
      <v xml:space="preserve">Unitedstateszipcodes	</v>
      <v xml:space="preserve">	</v>
      <v xml:space="preserve">https://www.unitedstateszipcodes.org/78223/	</v>
      <v xml:space="preserve">	</v>
    </spb>
    <spb s="17">
      <v>1486</v>
      <v>1486</v>
      <v>1486</v>
      <v>1486</v>
      <v>1487</v>
    </spb>
    <spb s="0">
      <v xml:space="preserve">Wikipedia	</v>
      <v xml:space="preserve">CC-BY-SA	</v>
      <v xml:space="preserve">http://en.wikipedia.org/wiki/Nixon,_Texas	</v>
      <v xml:space="preserve">http://creativecommons.org/licenses/by-sa/3.0/	</v>
    </spb>
    <spb s="0">
      <v xml:space="preserve">Wikipedia	US Census	</v>
      <v xml:space="preserve">CC-BY-SA		</v>
      <v xml:space="preserve">http://en.wikipedia.org/wiki/Nixon,_Texas	http://www2.census.gov/programs-surveys/popest/datasets/2010-2018/cities/totals/sub-est2018_all.csv	</v>
      <v xml:space="preserve">http://creativecommons.org/licenses/by-sa/3.0/		</v>
    </spb>
    <spb s="1">
      <v>1489</v>
      <v>1490</v>
      <v>2</v>
      <v>1490</v>
      <v>1489</v>
      <v>1490</v>
      <v>1490</v>
      <v>1490</v>
    </spb>
    <spb s="0">
      <v xml:space="preserve">Worldpostalcode	City-data	Unitedstateszipcodes	</v>
      <v xml:space="preserve">			</v>
      <v xml:space="preserve">https://worldpostalcode.com/united-states/texas/gonzales	https://www.city-data.com/zips/78140.html	https://www.unitedstateszipcodes.org/78140/	</v>
      <v xml:space="preserve">			</v>
    </spb>
    <spb s="19">
      <v>1492</v>
      <v>1492</v>
      <v>1492</v>
      <v>1492</v>
    </spb>
    <spb s="0">
      <v xml:space="preserve">Wikipedia	</v>
      <v xml:space="preserve">CC-BY-SA	</v>
      <v xml:space="preserve">http://en.wikipedia.org/wiki/Gonzales_County,_Texas	</v>
      <v xml:space="preserve">http://creativecommons.org/licenses/by-sa/3.0/	</v>
    </spb>
    <spb s="0">
      <v xml:space="preserve">Wikipedia	US Census	</v>
      <v xml:space="preserve">CC-BY-SA		</v>
      <v xml:space="preserve">http://en.wikipedia.org/wiki/Gonzales_County,_Texas	http://www2.census.gov/programs-surveys/popest/datasets/2010-2018/cities/totals/sub-est2018_all.csv	</v>
      <v xml:space="preserve">http://creativecommons.org/licenses/by-sa/3.0/		</v>
    </spb>
    <spb s="14">
      <v>1494</v>
      <v>1495</v>
      <v>2</v>
      <v>1495</v>
      <v>1494</v>
      <v>1495</v>
      <v>1495</v>
      <v>1495</v>
    </spb>
    <spb s="0">
      <v xml:space="preserve">Wikipedia	</v>
      <v xml:space="preserve">CC BY-SA 3.0	</v>
      <v xml:space="preserve">http://it.wikipedia.org/wiki/Contea_di_Gonzales	</v>
      <v xml:space="preserve">https://creativecommons.org/licenses/by-sa/3.0	</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US Census	Wikipedia	Sec	Tasteatlas	Walkscore	</v>
      <v xml:space="preserve">CC-BY-SA		CC-BY-SA				</v>
      <v xml:space="preserve">http://en.wikipedia.org/wiki/Salt_Lake_City	http://www2.census.gov/programs-surveys/popest/datasets/2010-2018/cities/totals/sub-est2018_all.csv	https://en.wikipedia.org/wiki/Salt_Lake_City	https://www.sec.gov/cgi-bin/browse-edgar?action=getcompany&amp;CIK=0001827644	https://www.tasteatlas.com/salt lake city	https://www.walkscore.com/UT/Salt_Lake_City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US Census	Wikipedia	Sec	Walkscore	</v>
      <v xml:space="preserve">CC-BY-SA		CC-BY-SA			</v>
      <v xml:space="preserve">http://en.wikipedia.org/wiki/Salt_Lake_City	http://www2.census.gov/programs-surveys/popest/datasets/2010-2018/cities/totals/sub-est2018_all.csv	https://en.wikipedia.org/wiki/Salt_Lake_City	https://www.sec.gov/cgi-bin/browse-edgar?action=getcompany&amp;CIK=0001827644	https://www.walkscore.com/UT/Salt_Lake_City	</v>
      <v xml:space="preserve">http://creativecommons.org/licenses/by-sa/3.0/		http://creativecommons.org/licenses/by-sa/3.0/			</v>
    </spb>
    <spb s="0">
      <v xml:space="preserve">Wikipedia	US Census	Wikipedia	Wikipedia	</v>
      <v xml:space="preserve">CC-BY-SA		CC-BY-SA	CC-BY-SA	</v>
      <v xml:space="preserve">http://en.wikipedia.org/wiki/Salt_Lake_City	http://www2.census.gov/programs-surveys/popest/datasets/2010-2018/cities/totals/sub-est2018_all.csv	http://es.wikipedia.org/wiki/Salt_Lake_City	http://fr.wikipedia.org/wiki/Salt_Lake_City	</v>
      <v xml:space="preserve">http://creativecommons.org/licenses/by-sa/3.0/		http://creativecommons.org/licenses/by-sa/3.0/	http://creativecommons.org/licenses/by-sa/3.0/	</v>
    </spb>
    <spb s="16">
      <v>1498</v>
      <v>1499</v>
      <v>1500</v>
      <v>1500</v>
      <v>2</v>
      <v>1499</v>
      <v>1501</v>
      <v>1502</v>
      <v>1502</v>
      <v>1503</v>
    </spb>
    <spb s="0">
      <v xml:space="preserve">Wikipedia	</v>
      <v xml:space="preserve">CC-BY-SA-3.0	</v>
      <v xml:space="preserve">http://sv.wikipedia.org/wiki/Salt_Lake_City	</v>
      <v xml:space="preserve">http://creativecommons.org/licenses/by-sa/3.0/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https://www.sec.gov/cgi-bin/browse-edgar?action=getcompany&amp;CIK=0001828963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22">
      <v>1506</v>
      <v>1507</v>
      <v>15</v>
      <v>2</v>
      <v>1507</v>
      <v>1506</v>
      <v>1506</v>
      <v>1507</v>
      <v>15</v>
      <v>1507</v>
      <v>15</v>
      <v>1508</v>
      <v>1507</v>
      <v>15</v>
      <v>15</v>
      <v>15</v>
      <v>15</v>
      <v>1508</v>
      <v>15</v>
      <v>15</v>
      <v>15</v>
      <v>15</v>
      <v>15</v>
      <v>15</v>
      <v>15</v>
      <v>15</v>
      <v>15</v>
      <v>1508</v>
      <v>15</v>
      <v>15</v>
      <v>15</v>
      <v>15</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http://en.wikipedia.org/wiki/Salt_Lake_County,_Utah	</v>
      <v xml:space="preserve">http://creativecommons.org/licenses/by-sa/3.0/	</v>
    </spb>
    <spb s="0">
      <v xml:space="preserve">Wikipedia	US Census	</v>
      <v xml:space="preserve">CC-BY-SA		</v>
      <v xml:space="preserve">http://en.wikipedia.org/wiki/Salt_Lake_County,_Utah	http://www2.census.gov/programs-surveys/popest/datasets/2010-2018/cities/totals/sub-est2018_all.csv	</v>
      <v xml:space="preserve">http://creativecommons.org/licenses/by-sa/3.0/		</v>
    </spb>
    <spb s="0">
      <v xml:space="preserve">Wikipedia	US Census	US Census	</v>
      <v xml:space="preserve">CC-BY-SA			</v>
      <v xml:space="preserve">http://en.wikipedia.org/wiki/Salt_Lake_County,_Utah	http://www2.census.gov/programs-surveys/popest/datasets/2010-2018/cities/totals/sub-est2018_all.csv	http://www.census.gov/quickfacts/table/SEX255214/49035	</v>
      <v xml:space="preserve">http://creativecommons.org/licenses/by-sa/3.0/			</v>
    </spb>
    <spb s="14">
      <v>1511</v>
      <v>1512</v>
      <v>2</v>
      <v>1512</v>
      <v>1511</v>
      <v>1513</v>
      <v>1513</v>
      <v>1513</v>
    </spb>
    <spb s="0">
      <v xml:space="preserve">Wikipedia	</v>
      <v xml:space="preserve">CC BY-SA 3.0	</v>
      <v xml:space="preserve">http://en.wikipedia.org/wiki/Salt_Lake_County,_Utah	</v>
      <v xml:space="preserve">https://creativecommons.org/licenses/by-sa/3.0	</v>
    </spb>
    <spb s="0">
      <v xml:space="preserve">Worldpostalcode	City-data	Sec	Unitedstateszipcodes	</v>
      <v xml:space="preserve">				</v>
      <v xml:space="preserve">https://worldpostalcode.com/united-states/utah/salt-lake-city	https://www.city-data.com/zips/84103.html	https://www.sec.gov/cgi-bin/browse-edgar?action=getcompany&amp;CIK=0001541884	https://www.unitedstateszipcodes.org/84103/	</v>
      <v xml:space="preserve">				</v>
    </spb>
    <spb s="19">
      <v>1516</v>
      <v>1516</v>
      <v>1516</v>
      <v>1516</v>
    </spb>
    <spb s="0">
      <v xml:space="preserve">Wikipedia	</v>
      <v xml:space="preserve">CC-BY-SA	</v>
      <v xml:space="preserve">http://en.wikipedia.org/wiki/North_Salt_Lake,_Utah	</v>
      <v xml:space="preserve">http://creativecommons.org/licenses/by-sa/3.0/	</v>
    </spb>
    <spb s="0">
      <v xml:space="preserve">Wikipedia	US Census	</v>
      <v xml:space="preserve">CC-BY-SA		</v>
      <v xml:space="preserve">http://en.wikipedia.org/wiki/North_Salt_Lake,_Utah	http://www2.census.gov/programs-surveys/popest/datasets/2010-2018/cities/totals/sub-est2018_all.csv	</v>
      <v xml:space="preserve">http://creativecommons.org/licenses/by-sa/3.0/		</v>
    </spb>
    <spb s="0">
      <v xml:space="preserve">Wikipedia	Wikipedia	</v>
      <v xml:space="preserve">CC-BY-SA	CC-BY-SA	</v>
      <v xml:space="preserve">http://en.wikipedia.org/wiki/North_Salt_Lake,_Utah	http://it.wikipedia.org/wiki/North_Salt_Lake	</v>
      <v xml:space="preserve">http://creativecommons.org/licenses/by-sa/3.0/	http://creativecommons.org/licenses/by-sa/3.0/	</v>
    </spb>
    <spb s="16">
      <v>1518</v>
      <v>1519</v>
      <v>1520</v>
      <v>1520</v>
      <v>2</v>
      <v>1519</v>
      <v>1518</v>
      <v>1519</v>
      <v>1519</v>
      <v>1519</v>
    </spb>
    <spb s="0">
      <v xml:space="preserve">Wikipedia	</v>
      <v xml:space="preserve">CC BY-SA 4.0	</v>
      <v xml:space="preserve">http://en.wikipedia.org/wiki/North_Salt_Lake,_Utah	</v>
      <v xml:space="preserve">https://creativecommons.org/licenses/by-sa/4.0	</v>
    </spb>
    <spb s="0">
      <v xml:space="preserve">Wikipedia	</v>
      <v xml:space="preserve">CC-BY-SA	</v>
      <v xml:space="preserve">http://en.wikipedia.org/wiki/Davis_County,_Utah	</v>
      <v xml:space="preserve">http://creativecommons.org/licenses/by-sa/3.0/	</v>
    </spb>
    <spb s="0">
      <v xml:space="preserve">Wikipedia	US Census	</v>
      <v xml:space="preserve">CC-BY-SA		</v>
      <v xml:space="preserve">http://en.wikipedia.org/wiki/Davis_County,_Utah	http://www2.census.gov/programs-surveys/popest/datasets/2010-2018/cities/totals/sub-est2018_all.csv	</v>
      <v xml:space="preserve">http://creativecommons.org/licenses/by-sa/3.0/		</v>
    </spb>
    <spb s="0">
      <v xml:space="preserve">Wikipedia	US Census	US Census	</v>
      <v xml:space="preserve">CC-BY-SA			</v>
      <v xml:space="preserve">http://en.wikipedia.org/wiki/Davis_County,_Utah	http://www2.census.gov/programs-surveys/popest/datasets/2010-2018/cities/totals/sub-est2018_all.csv	http://www.census.gov/quickfacts/table/WTN220212/49011	</v>
      <v xml:space="preserve">http://creativecommons.org/licenses/by-sa/3.0/			</v>
    </spb>
    <spb s="20">
      <v>1523</v>
      <v>1524</v>
      <v>2</v>
      <v>1524</v>
      <v>1523</v>
      <v>1525</v>
      <v>1525</v>
    </spb>
    <spb s="0">
      <v xml:space="preserve">Wikipedia	</v>
      <v xml:space="preserve">CC BY-SA 4.0	</v>
      <v xml:space="preserve">http://en.wikipedia.org/wiki/Davis_County,_Utah	</v>
      <v xml:space="preserve">https://creativecommons.org/licenses/by-sa/4.0	</v>
    </spb>
    <spb s="0">
      <v xml:space="preserve">Wikipedia	</v>
      <v xml:space="preserve">CC-BY-SA	</v>
      <v xml:space="preserve">http://en.wikipedia.org/wiki/Layton,_Utah	</v>
      <v xml:space="preserve">http://creativecommons.org/licenses/by-sa/3.0/	</v>
    </spb>
    <spb s="0">
      <v xml:space="preserve">Wikipedia	US Census	Walkscore	</v>
      <v xml:space="preserve">CC-BY-SA			</v>
      <v xml:space="preserve">http://en.wikipedia.org/wiki/Layton,_Utah	http://www2.census.gov/programs-surveys/popest/datasets/2010-2018/cities/totals/sub-est2018_all.csv	https://www.walkscore.com/UT/Layton	</v>
      <v xml:space="preserve">http://creativecommons.org/licenses/by-sa/3.0/			</v>
    </spb>
    <spb s="0">
      <v xml:space="preserve">Wikipedia	Wikipedia	</v>
      <v xml:space="preserve">CC-BY-SA	CC-BY-SA	</v>
      <v xml:space="preserve">http://en.wikipedia.org/wiki/Layton,_Utah	http://it.wikipedia.org/wiki/Layton_(Utah)	</v>
      <v xml:space="preserve">http://creativecommons.org/licenses/by-sa/3.0/	http://creativecommons.org/licenses/by-sa/3.0/	</v>
    </spb>
    <spb s="0">
      <v xml:space="preserve">Wikipedia	US Census	Wikipedia	Walkscore	</v>
      <v xml:space="preserve">CC-BY-SA		CC-BY-SA		</v>
      <v xml:space="preserve">http://en.wikipedia.org/wiki/Layton,_Utah	http://www2.census.gov/programs-surveys/popest/datasets/2010-2018/cities/totals/sub-est2018_all.csv	https://en.wikipedia.org/wiki/Layton,_Utah	https://www.walkscore.com/UT/Layton	</v>
      <v xml:space="preserve">http://creativecommons.org/licenses/by-sa/3.0/		http://creativecommons.org/licenses/by-sa/3.0/		</v>
    </spb>
    <spb s="0">
      <v xml:space="preserve">Wikipedia	US Census	</v>
      <v xml:space="preserve">CC-BY-SA		</v>
      <v xml:space="preserve">http://en.wikipedia.org/wiki/Layton,_Utah	http://www2.census.gov/programs-surveys/popest/datasets/2010-2018/cities/totals/sub-est2018_all.csv	</v>
      <v xml:space="preserve">http://creativecommons.org/licenses/by-sa/3.0/		</v>
    </spb>
    <spb s="16">
      <v>1528</v>
      <v>1529</v>
      <v>1530</v>
      <v>1530</v>
      <v>2</v>
      <v>1529</v>
      <v>1528</v>
      <v>1531</v>
      <v>1531</v>
      <v>1532</v>
    </spb>
    <spb s="0">
      <v xml:space="preserve">Wikipedia	</v>
      <v xml:space="preserve">CC BY-SA 4.0	</v>
      <v xml:space="preserve">http://en.wikipedia.org/wiki/Layton,_Utah	</v>
      <v xml:space="preserve">https://creativecommons.org/licenses/by-sa/4.0	</v>
    </spb>
    <spb s="0">
      <v xml:space="preserve">Worldpostalcode	City-data	Unitedstateszipcodes	</v>
      <v xml:space="preserve">			</v>
      <v xml:space="preserve">https://worldpostalcode.com/united-states/utah/davis	https://www.city-data.com/zips/84054.html	https://www.unitedstateszipcodes.org/84054/	</v>
      <v xml:space="preserve">			</v>
    </spb>
    <spb s="19">
      <v>1535</v>
      <v>1535</v>
      <v>1535</v>
      <v>1535</v>
    </spb>
    <spb s="0">
      <v xml:space="preserve">Wikipedia	</v>
      <v xml:space="preserve">CC-BY-SA	</v>
      <v xml:space="preserve">http://en.wikipedia.org/wiki/Woods_Cross,_Utah	</v>
      <v xml:space="preserve">http://creativecommons.org/licenses/by-sa/3.0/	</v>
    </spb>
    <spb s="0">
      <v xml:space="preserve">Wikipedia	US Census	Sec	</v>
      <v xml:space="preserve">CC-BY-SA			</v>
      <v xml:space="preserve">http://en.wikipedia.org/wiki/Woods_Cross,_Utah	http://www2.census.gov/programs-surveys/popest/datasets/2010-2018/cities/totals/sub-est2018_all.csv	https://www.sec.gov/cgi-bin/browse-edgar?action=getcompany&amp;CIK=0000827876	</v>
      <v xml:space="preserve">http://creativecommons.org/licenses/by-sa/3.0/			</v>
    </spb>
    <spb s="0">
      <v xml:space="preserve">Wikipedia	US Census	Wikipedia	</v>
      <v xml:space="preserve">CC-BY-SA		CC-BY-SA	</v>
      <v xml:space="preserve">http://en.wikipedia.org/wiki/Woods_Cross,_Utah	http://www2.census.gov/programs-surveys/popest/datasets/2010-2018/cities/totals/sub-est2018_all.csv	http://es.wikipedia.org/wiki/Woods_Cross	</v>
      <v xml:space="preserve">http://creativecommons.org/licenses/by-sa/3.0/		http://creativecommons.org/licenses/by-sa/3.0/	</v>
    </spb>
    <spb s="1">
      <v>1537</v>
      <v>1538</v>
      <v>2</v>
      <v>1538</v>
      <v>1537</v>
      <v>1538</v>
      <v>1538</v>
      <v>1539</v>
    </spb>
    <spb s="0">
      <v xml:space="preserve">Wikipedia	</v>
      <v xml:space="preserve">Public domain	</v>
      <v xml:space="preserve">http://en.wikipedia.org/wiki/Woods_Cross,_Utah	</v>
      <v xml:space="preserve">http://en.wikipedia.org/wiki/Public_domain	</v>
    </spb>
    <spb s="0">
      <v xml:space="preserve">Worldpostalcode	City-data	Sec	Unitedstateszipcodes	</v>
      <v xml:space="preserve">				</v>
      <v xml:space="preserve">https://worldpostalcode.com/united-states/utah/davis	https://www.city-data.com/zips/84087.html	https://www.sec.gov/cgi-bin/browse-edgar?action=getcompany&amp;CIK=0000827876	https://www.unitedstateszipcodes.org/84087/	</v>
      <v xml:space="preserve">				</v>
    </spb>
    <spb s="19">
      <v>1542</v>
      <v>1542</v>
      <v>1542</v>
      <v>1542</v>
    </spb>
    <spb s="0">
      <v xml:space="preserve">Wikipedia	</v>
      <v xml:space="preserve">CC-BY-SA	</v>
      <v xml:space="preserve">http://en.wikipedia.org/wiki/Blaine,_Washington	</v>
      <v xml:space="preserve">http://creativecommons.org/licenses/by-sa/3.0/	</v>
    </spb>
    <spb s="0">
      <v xml:space="preserve">Wikipedia	US Census	Sec	</v>
      <v xml:space="preserve">CC-BY-SA			</v>
      <v xml:space="preserve">http://en.wikipedia.org/wiki/Blaine,_Washington	http://www2.census.gov/programs-surveys/popest/datasets/2010-2018/cities/totals/sub-est2018_all.csv	https://www.sec.gov/cgi-bin/browse-edgar?action=getcompany&amp;CIK=0001546679	</v>
      <v xml:space="preserve">http://creativecommons.org/licenses/by-sa/3.0/			</v>
    </spb>
    <spb s="0">
      <v xml:space="preserve">Wikipedia	US Census	</v>
      <v xml:space="preserve">CC-BY-SA		</v>
      <v xml:space="preserve">http://en.wikipedia.org/wiki/Blaine,_Washington	http://www2.census.gov/programs-surveys/popest/datasets/2010-2018/cities/totals/sub-est2018_all.csv	</v>
      <v xml:space="preserve">http://creativecommons.org/licenses/by-sa/3.0/		</v>
    </spb>
    <spb s="1">
      <v>1544</v>
      <v>1545</v>
      <v>2</v>
      <v>1545</v>
      <v>1544</v>
      <v>1545</v>
      <v>1546</v>
      <v>1546</v>
    </spb>
    <spb s="0">
      <v xml:space="preserve">Wikipedia	</v>
      <v xml:space="preserve">Public domain	</v>
      <v xml:space="preserve">http://zh.wikipedia.org/wiki/布雷恩_(華盛頓州)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22">
      <v>1549</v>
      <v>1550</v>
      <v>15</v>
      <v>2</v>
      <v>1550</v>
      <v>1549</v>
      <v>1549</v>
      <v>1551</v>
      <v>15</v>
      <v>1550</v>
      <v>15</v>
      <v>1551</v>
      <v>1551</v>
      <v>15</v>
      <v>15</v>
      <v>15</v>
      <v>15</v>
      <v>1551</v>
      <v>15</v>
      <v>15</v>
      <v>15</v>
      <v>15</v>
      <v>15</v>
      <v>15</v>
      <v>15</v>
      <v>15</v>
      <v>15</v>
      <v>1551</v>
      <v>15</v>
      <v>15</v>
      <v>15</v>
      <v>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http://en.wikipedia.org/wiki/Whatcom_County,_Washington	</v>
      <v xml:space="preserve">http://creativecommons.org/licenses/by-sa/3.0/	</v>
    </spb>
    <spb s="0">
      <v xml:space="preserve">Wikipedia	US Census	</v>
      <v xml:space="preserve">CC-BY-SA		</v>
      <v xml:space="preserve">http://en.wikipedia.org/wiki/Whatcom_County,_Washington	http://www2.census.gov/programs-surveys/popest/datasets/2010-2018/cities/totals/sub-est2018_all.csv	</v>
      <v xml:space="preserve">http://creativecommons.org/licenses/by-sa/3.0/		</v>
    </spb>
    <spb s="14">
      <v>1554</v>
      <v>1555</v>
      <v>2</v>
      <v>1555</v>
      <v>1554</v>
      <v>1555</v>
      <v>1555</v>
      <v>1555</v>
    </spb>
    <spb s="0">
      <v xml:space="preserve">Wikipedia	</v>
      <v xml:space="preserve">CC BY 2.0	</v>
      <v xml:space="preserve">http://en.wikipedia.org/wiki/Whatcom_County,_Washington	</v>
      <v xml:space="preserve">https://creativecommons.org/licenses/by/2.0	</v>
    </spb>
    <spb s="0">
      <v xml:space="preserve">Wikipedia	</v>
      <v xml:space="preserve">CC-BY-SA	</v>
      <v xml:space="preserve">http://en.wikipedia.org/wiki/Olympia,_Washington	</v>
      <v xml:space="preserve">http://creativecommons.org/licenses/by-sa/3.0/	</v>
    </spb>
    <spb s="0">
      <v xml:space="preserve">Wikipedia	US Census	Sec	Walkscore	</v>
      <v xml:space="preserve">CC-BY-SA				</v>
      <v xml:space="preserve">http://en.wikipedia.org/wiki/Olympia,_Washington	http://www2.census.gov/programs-surveys/popest/datasets/2010-2018/cities/totals/sub-est2018_all.csv	https://www.sec.gov/cgi-bin/browse-edgar?action=getcompany&amp;CIK=0001730293	https://www.walkscore.com/WA/Olympia	</v>
      <v xml:space="preserve">http://creativecommons.org/licenses/by-sa/3.0/				</v>
    </spb>
    <spb s="0">
      <v xml:space="preserve">Wikipedia	Wikipedia	</v>
      <v xml:space="preserve">CC-BY-SA	CC-BY-SA	</v>
      <v xml:space="preserve">http://en.wikipedia.org/wiki/Olympia,_Washington	http://it.wikipedia.org/wiki/Olympia_(Washington)	</v>
      <v xml:space="preserve">http://creativecommons.org/licenses/by-sa/3.0/	http://creativecommons.org/licenses/by-sa/3.0/	</v>
    </spb>
    <spb s="0">
      <v xml:space="preserve">Wikipedia	US Census	Wikipedia	Sec	Walkscore	</v>
      <v xml:space="preserve">CC-BY-SA		CC-BY-SA			</v>
      <v xml:space="preserve">http://en.wikipedia.org/wiki/Olympia,_Washington	http://www2.census.gov/programs-surveys/popest/datasets/2010-2018/cities/totals/sub-est2018_all.csv	https://en.wikipedia.org/wiki/Olympia,_Washington	https://www.sec.gov/cgi-bin/browse-edgar?action=getcompany&amp;CIK=0001730293	https://www.walkscore.com/WA/Olympia	</v>
      <v xml:space="preserve">http://creativecommons.org/licenses/by-sa/3.0/		http://creativecommons.org/licenses/by-sa/3.0/			</v>
    </spb>
    <spb s="0">
      <v xml:space="preserve">Wikipedia	US Census	Wikipedia	Walkscore	</v>
      <v xml:space="preserve">CC-BY-SA		CC-BY-SA		</v>
      <v xml:space="preserve">http://en.wikipedia.org/wiki/Olympia,_Washington	http://www2.census.gov/programs-surveys/popest/datasets/2010-2018/cities/totals/sub-est2018_all.csv	https://en.wikipedia.org/wiki/Olympia,_Washington	https://www.walkscore.com/WA/Olympia	</v>
      <v xml:space="preserve">http://creativecommons.org/licenses/by-sa/3.0/		http://creativecommons.org/licenses/by-sa/3.0/		</v>
    </spb>
    <spb s="0">
      <v xml:space="preserve">Wikipedia	US Census	Wikipedia	</v>
      <v xml:space="preserve">CC-BY-SA		CC-BY-SA	</v>
      <v xml:space="preserve">http://en.wikipedia.org/wiki/Olympia,_Washington	http://www2.census.gov/programs-surveys/popest/datasets/2010-2018/cities/totals/sub-est2018_all.csv	http://es.wikipedia.org/wiki/Olympia_(Washington)	</v>
      <v xml:space="preserve">http://creativecommons.org/licenses/by-sa/3.0/		http://creativecommons.org/licenses/by-sa/3.0/	</v>
    </spb>
    <spb s="16">
      <v>1558</v>
      <v>1559</v>
      <v>1560</v>
      <v>1560</v>
      <v>2</v>
      <v>1559</v>
      <v>1558</v>
      <v>1561</v>
      <v>1562</v>
      <v>1563</v>
    </spb>
    <spb s="0">
      <v xml:space="preserve">Wikipedia	</v>
      <v xml:space="preserve">CC BY 3.0	</v>
      <v xml:space="preserve">http://de.wikipedia.org/wiki/Olympia_(Washington)	</v>
      <v xml:space="preserve">https://creativecommons.org/licenses/by/3.0	</v>
    </spb>
    <spb s="0">
      <v xml:space="preserve">Wikipedia	Wikipedia	Wikipedia	</v>
      <v xml:space="preserve">CC-BY-SA	CC-BY-SA	CC-BY-SA	</v>
      <v xml:space="preserve">http://en.wikipedia.org/wiki/Seattle	http://de.wikipedia.org/wiki/Seattle	http://es.wikipedia.org/wiki/Seattle	</v>
      <v xml:space="preserve">http://creativecommons.org/licenses/by-sa/3.0/	http://creativecommons.org/licenses/by-sa/3.0/	http://creativecommons.org/licenses/by-sa/3.0/	</v>
    </spb>
    <spb s="0">
      <v xml:space="preserve">Wikipedia	US Census	Sec	Walkscore	</v>
      <v xml:space="preserve">CC-BY-SA				</v>
      <v xml:space="preserve">http://en.wikipedia.org/wiki/Seattle	http://www2.census.gov/programs-surveys/popest/datasets/2010-2018/cities/totals/sub-est2018_all.csv	https://www.sec.gov/cgi-bin/browse-edgar?action=getcompany&amp;CIK=0001828906	https://www.walkscore.com/WA/Seattle	</v>
      <v xml:space="preserve">http://creativecommons.org/licenses/by-sa/3.0/				</v>
    </spb>
    <spb s="0">
      <v xml:space="preserve">Wikipedia	</v>
      <v xml:space="preserve">CC-BY-SA	</v>
      <v xml:space="preserve">http://en.wikipedia.org/wiki/Seattle	</v>
      <v xml:space="preserve">http://creativecommons.org/licenses/by-sa/3.0/	</v>
    </spb>
    <spb s="0">
      <v xml:space="preserve">Wikipedia	US Census	Wikipedia	Sec	Walkscore	</v>
      <v xml:space="preserve">CC-BY-SA		CC-BY-SA			</v>
      <v xml:space="preserve">http://en.wikipedia.org/wiki/Seattle	http://www2.census.gov/programs-surveys/popest/datasets/2010-2018/cities/totals/sub-est2018_all.csv	https://en.wikipedia.org/wiki/Seattle	https://www.sec.gov/cgi-bin/browse-edgar?action=getcompany&amp;CIK=0001828906	https://www.walkscore.com/WA/Seattle	</v>
      <v xml:space="preserve">http://creativecommons.org/licenses/by-sa/3.0/		http://creativecommons.org/licenses/by-sa/3.0/			</v>
    </spb>
    <spb s="0">
      <v xml:space="preserve">Wikipedia	US Census	Wikipedia	Walkscore	</v>
      <v xml:space="preserve">CC-BY-SA		CC-BY-SA		</v>
      <v xml:space="preserve">http://en.wikipedia.org/wiki/Seattle	http://www2.census.gov/programs-surveys/popest/datasets/2010-2018/cities/totals/sub-est2018_all.csv	https://en.wikipedia.org/wiki/Seattle	https://www.walkscore.com/WA/Seattle	</v>
      <v xml:space="preserve">http://creativecommons.org/licenses/by-sa/3.0/		http://creativecommons.org/licenses/by-sa/3.0/		</v>
    </spb>
    <spb s="0">
      <v xml:space="preserve">Wikipedia	US Census	</v>
      <v xml:space="preserve">CC-BY-SA		</v>
      <v xml:space="preserve">http://en.wikipedia.org/wiki/Seattle	http://www2.census.gov/programs-surveys/popest/datasets/2010-2018/cities/totals/sub-est2018_all.csv	</v>
      <v xml:space="preserve">http://creativecommons.org/licenses/by-sa/3.0/		</v>
    </spb>
    <spb s="1">
      <v>1566</v>
      <v>1567</v>
      <v>2</v>
      <v>1567</v>
      <v>1568</v>
      <v>1569</v>
      <v>1570</v>
      <v>1571</v>
    </spb>
    <spb s="7">
      <v>square km</v>
      <v>2017</v>
    </spb>
    <spb s="0">
      <v xml:space="preserve">Wikipedia	</v>
      <v xml:space="preserve">CC BY-SA 4.0	</v>
      <v xml:space="preserve">http://pt.wikipedia.org/wiki/Seattle	</v>
      <v xml:space="preserve">https://creativecommons.org/licenses/by-sa/4.0	</v>
    </spb>
    <spb s="0">
      <v xml:space="preserve">Wikipedia	</v>
      <v xml:space="preserve">CC-BY-SA	</v>
      <v xml:space="preserve">http://en.wikipedia.org/wiki/Bellingham,_Washington	</v>
      <v xml:space="preserve">http://creativecommons.org/licenses/by-sa/3.0/	</v>
    </spb>
    <spb s="0">
      <v xml:space="preserve">Wikipedia	US Census	Sec	Walkscore	</v>
      <v xml:space="preserve">CC-BY-SA				</v>
      <v xml:space="preserve">http://en.wikipedia.org/wiki/Bellingham,_Washington	http://www2.census.gov/programs-surveys/popest/datasets/2010-2018/cities/totals/sub-est2018_all.csv	https://www.sec.gov/cgi-bin/browse-edgar?action=getcompany&amp;CIK=0001616026	https://www.walkscore.com/WA/Bellingham	</v>
      <v xml:space="preserve">http://creativecommons.org/licenses/by-sa/3.0/				</v>
    </spb>
    <spb s="0">
      <v xml:space="preserve">Wikipedia	US Census	Wikipedia	Sec	Walkscore	</v>
      <v xml:space="preserve">CC-BY-SA		CC-BY-SA			</v>
      <v xml:space="preserve">http://en.wikipedia.org/wiki/Bellingham,_Washington	http://www2.census.gov/programs-surveys/popest/datasets/2010-2018/cities/totals/sub-est2018_all.csv	https://en.wikipedia.org/wiki/Bellingham,_Washington	https://www.sec.gov/cgi-bin/browse-edgar?action=getcompany&amp;CIK=0001616026	https://www.walkscore.com/WA/Bellingham	</v>
      <v xml:space="preserve">http://creativecommons.org/licenses/by-sa/3.0/		http://creativecommons.org/licenses/by-sa/3.0/			</v>
    </spb>
    <spb s="0">
      <v xml:space="preserve">Wikipedia	US Census	Wikipedia	Walkscore	</v>
      <v xml:space="preserve">CC-BY-SA		CC-BY-SA		</v>
      <v xml:space="preserve">http://en.wikipedia.org/wiki/Bellingham,_Washington	http://www2.census.gov/programs-surveys/popest/datasets/2010-2018/cities/totals/sub-est2018_all.csv	https://en.wikipedia.org/wiki/Bellingham,_Washington	https://www.walkscore.com/WA/Bellingham	</v>
      <v xml:space="preserve">http://creativecommons.org/licenses/by-sa/3.0/		http://creativecommons.org/licenses/by-sa/3.0/		</v>
    </spb>
    <spb s="0">
      <v xml:space="preserve">Wikipedia	US Census	</v>
      <v xml:space="preserve">CC-BY-SA		</v>
      <v xml:space="preserve">http://en.wikipedia.org/wiki/Bellingham,_Washington	http://www2.census.gov/programs-surveys/popest/datasets/2010-2018/cities/totals/sub-est2018_all.csv	</v>
      <v xml:space="preserve">http://creativecommons.org/licenses/by-sa/3.0/		</v>
    </spb>
    <spb s="1">
      <v>1575</v>
      <v>1576</v>
      <v>2</v>
      <v>1576</v>
      <v>1575</v>
      <v>1577</v>
      <v>1578</v>
      <v>1579</v>
    </spb>
    <spb s="0">
      <v xml:space="preserve">Wikipedia	</v>
      <v xml:space="preserve">CC-BY-SA-3.0	</v>
      <v xml:space="preserve">http://zh.wikipedia.org/wiki/贝灵厄姆_(华盛顿州)	</v>
      <v xml:space="preserve">http://creativecommons.org/licenses/by-sa/3.0/	</v>
    </spb>
    <spb s="0">
      <v xml:space="preserve">Worldpostalcode	Sec	Unitedstateszipcodes	</v>
      <v xml:space="preserve">			</v>
      <v xml:space="preserve">https://worldpostalcode.com/united-states/washington/whatcom	https://www.sec.gov/cgi-bin/browse-edgar?action=getcompany&amp;CIK=0001578523	https://www.unitedstateszipcodes.org/98230/	</v>
      <v xml:space="preserve">			</v>
    </spb>
    <spb s="28">
      <v>1582</v>
      <v>1582</v>
      <v>1582</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US Census	US Census	</v>
      <v xml:space="preserve">CC-BY-SA			</v>
      <v xml:space="preserve">http://en.wikipedia.org/wiki/New_York_(state)	https://www.census.gov/popest/data/state/asrh/2014/files/SC-EST2014-AGESEX-CIV.csv	http://www.census.gov/quickfacts/table/WTN220212/36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2">
      <v>1584</v>
      <v>1585</v>
      <v>15</v>
      <v>2</v>
      <v>1585</v>
      <v>1586</v>
      <v>1586</v>
      <v>1587</v>
      <v>15</v>
      <v>1585</v>
      <v>15</v>
      <v>1588</v>
      <v>1588</v>
      <v>15</v>
      <v>15</v>
      <v>15</v>
      <v>15</v>
      <v>1588</v>
      <v>15</v>
      <v>15</v>
      <v>15</v>
      <v>15</v>
      <v>15</v>
      <v>15</v>
      <v>15</v>
      <v>15</v>
      <v>15</v>
      <v>1588</v>
      <v>15</v>
      <v>15</v>
      <v>15</v>
      <v>15</v>
    </spb>
    <spb s="0">
      <v xml:space="preserve">Wikipedia	</v>
      <v xml:space="preserve">Public domain	</v>
      <v xml:space="preserve">http://en.wikipedia.org/wiki/New_York_(state)	</v>
      <v xml:space="preserve">http://en.wikipedia.org/wiki/Public_domain	</v>
    </spb>
    <spb s="0">
      <v xml:space="preserve">Wikipedia	</v>
      <v xml:space="preserve">CC-BY-SA	</v>
      <v xml:space="preserve">http://en.wikipedia.org/wiki/Albany,_New_York	</v>
      <v xml:space="preserve">http://creativecommons.org/licenses/by-sa/3.0/	</v>
    </spb>
    <spb s="0">
      <v xml:space="preserve">Wikipedia	US Census	Sec	Walkscore	</v>
      <v xml:space="preserve">CC-BY-SA				</v>
      <v xml:space="preserve">http://en.wikipedia.org/wiki/Albany,_New_York	http://www2.census.gov/programs-surveys/popest/datasets/2010-2018/cities/totals/sub-est2018_all.csv	https://www.sec.gov/cgi-bin/browse-edgar?action=getcompany&amp;CIK=0001800369	https://www.walkscore.com/NY/Albany	</v>
      <v xml:space="preserve">http://creativecommons.org/licenses/by-sa/3.0/				</v>
    </spb>
    <spb s="0">
      <v xml:space="preserve">Wikipedia	US Census	Wikipedia	Sec	Walkscore	</v>
      <v xml:space="preserve">CC-BY-SA		CC-BY-SA			</v>
      <v xml:space="preserve">http://en.wikipedia.org/wiki/Albany,_New_York	http://www2.census.gov/programs-surveys/popest/datasets/2010-2018/cities/totals/sub-est2018_all.csv	https://en.wikipedia.org/wiki/Albany,_New_York	https://www.sec.gov/cgi-bin/browse-edgar?action=getcompany&amp;CIK=0001800369	https://www.walkscore.com/NY/Albany	</v>
      <v xml:space="preserve">http://creativecommons.org/licenses/by-sa/3.0/		http://creativecommons.org/licenses/by-sa/3.0/			</v>
    </spb>
    <spb s="0">
      <v xml:space="preserve">Wikipedia	US Census	Wikipedia	Walkscore	</v>
      <v xml:space="preserve">CC-BY-SA		CC-BY-SA		</v>
      <v xml:space="preserve">http://en.wikipedia.org/wiki/Albany,_New_York	http://www2.census.gov/programs-surveys/popest/datasets/2010-2018/cities/totals/sub-est2018_all.csv	https://en.wikipedia.org/wiki/Albany,_New_York	https://www.walkscore.com/NY/Albany	</v>
      <v xml:space="preserve">http://creativecommons.org/licenses/by-sa/3.0/		http://creativecommons.org/licenses/by-sa/3.0/		</v>
    </spb>
    <spb s="0">
      <v xml:space="preserve">Wikipedia	US Census	Wikipedia	</v>
      <v xml:space="preserve">CC-BY-SA		CC-BY-SA	</v>
      <v xml:space="preserve">http://en.wikipedia.org/wiki/Albany,_New_York	http://www2.census.gov/programs-surveys/popest/datasets/2010-2018/cities/totals/sub-est2018_all.csv	http://es.wikipedia.org/wiki/Albany	</v>
      <v xml:space="preserve">http://creativecommons.org/licenses/by-sa/3.0/		http://creativecommons.org/licenses/by-sa/3.0/	</v>
    </spb>
    <spb s="16">
      <v>1591</v>
      <v>1592</v>
      <v>1591</v>
      <v>1591</v>
      <v>2</v>
      <v>1592</v>
      <v>1591</v>
      <v>1593</v>
      <v>1594</v>
      <v>1595</v>
    </spb>
    <spb s="0">
      <v xml:space="preserve">Wikipedia	</v>
      <v xml:space="preserve">CC BY 3.0	</v>
      <v xml:space="preserve">http://ja.wikipedia.org/wiki/オールバニ_(ニューヨーク州)	</v>
      <v xml:space="preserve">https://creativecommons.org/licenses/by/3.0	</v>
    </spb>
    <spb s="0">
      <v xml:space="preserve">Wikipedia	</v>
      <v xml:space="preserve">CC-BY-SA	</v>
      <v xml:space="preserve">http://en.wikipedia.org/wiki/New_York_City	</v>
      <v xml:space="preserve">http://creativecommons.org/licenses/by-sa/3.0/	</v>
    </spb>
    <spb s="0">
      <v xml:space="preserve">Wikipedia	Twitter	US Census	Sec	Walkscore	</v>
      <v xml:space="preserve">CC-BY-SA					</v>
      <v xml:space="preserve">http://en.wikipedia.org/wiki/New_York_City	https://twitter.com/NYC311	http://www2.census.gov/programs-surveys/popest/datasets/2010-2018/cities/totals/sub-est2018_all.csv	https://www.sec.gov/cgi-bin/browse-edgar?action=getcompany&amp;CIK=0001841619	https://www.walkscore.com/NY/New_York	</v>
      <v xml:space="preserve">http://creativecommons.org/licenses/by-sa/3.0/					</v>
    </spb>
    <spb s="0">
      <v xml:space="preserve">Wikipedia	US Census	Wikipedia	Sec	Walkscore	</v>
      <v xml:space="preserve">CC-BY-SA		CC-BY-SA			</v>
      <v xml:space="preserve">http://en.wikipedia.org/wiki/New_York_City	http://www2.census.gov/programs-surveys/popest/datasets/2010-2018/cities/totals/sub-est2018_all.csv	https://en.wikipedia.org/wiki/New_York_City	https://www.sec.gov/cgi-bin/browse-edgar?action=getcompany&amp;CIK=0001841619	https://www.walkscore.com/NY/New_York	</v>
      <v xml:space="preserve">http://creativecommons.org/licenses/by-sa/3.0/		http://creativecommons.org/licenses/by-sa/3.0/			</v>
    </spb>
    <spb s="0">
      <v xml:space="preserve">Wikipedia	Twitter	US Census	Wikipedia	Walkscore	</v>
      <v xml:space="preserve">CC-BY-SA			CC-BY-SA		</v>
      <v xml:space="preserve">http://en.wikipedia.org/wiki/New_York_City	https://twitter.com/NYC311	http://www2.census.gov/programs-surveys/popest/datasets/2010-2018/cities/totals/sub-est2018_all.csv	https://en.wikipedia.org/wiki/New_York_City	https://www.walkscore.com/NY/New_York	</v>
      <v xml:space="preserve">http://creativecommons.org/licenses/by-sa/3.0/			http://creativecommons.org/licenses/by-sa/3.0/		</v>
    </spb>
    <spb s="20">
      <v>1598</v>
      <v>1599</v>
      <v>2</v>
      <v>1599</v>
      <v>1598</v>
      <v>1600</v>
      <v>1601</v>
    </spb>
    <spb s="0">
      <v xml:space="preserve">Wikipedia	</v>
      <v xml:space="preserve">CC BY-SA 3.0	</v>
      <v xml:space="preserve">http://ja.wikipedia.org/wiki/ニューヨーク	</v>
      <v xml:space="preserve">https://creativecommons.org/licenses/by-sa/3.0	</v>
    </spb>
    <spb s="0">
      <v xml:space="preserve">Wikipedia	</v>
      <v xml:space="preserve">CC-BY-SA	</v>
      <v xml:space="preserve">http://en.wikipedia.org/wiki/Anacortes,_Washington	</v>
      <v xml:space="preserve">http://creativecommons.org/licenses/by-sa/3.0/	</v>
    </spb>
    <spb s="0">
      <v xml:space="preserve">Wikipedia	US Census	</v>
      <v xml:space="preserve">CC-BY-SA		</v>
      <v xml:space="preserve">http://en.wikipedia.org/wiki/Anacortes,_Washington	http://www2.census.gov/programs-surveys/popest/datasets/2010-2018/cities/totals/sub-est2018_all.csv	</v>
      <v xml:space="preserve">http://creativecommons.org/licenses/by-sa/3.0/		</v>
    </spb>
    <spb s="0">
      <v xml:space="preserve">Wikipedia	US Census	Wikipedia	</v>
      <v xml:space="preserve">CC-BY-SA		CC-BY-SA	</v>
      <v xml:space="preserve">http://en.wikipedia.org/wiki/Anacortes,_Washington	http://www2.census.gov/programs-surveys/popest/datasets/2010-2018/cities/totals/sub-est2018_all.csv	https://en.wikipedia.org/wiki/Anacortes,_Washington	</v>
      <v xml:space="preserve">http://creativecommons.org/licenses/by-sa/3.0/		http://creativecommons.org/licenses/by-sa/3.0/	</v>
    </spb>
    <spb s="0">
      <v xml:space="preserve">Wikipedia	US Census	Wikipedia	Wikipedia	</v>
      <v xml:space="preserve">CC-BY-SA		CC-BY-SA	CC-BY-SA	</v>
      <v xml:space="preserve">http://en.wikipedia.org/wiki/Anacortes,_Washington	http://www2.census.gov/programs-surveys/popest/datasets/2010-2018/cities/totals/sub-est2018_all.csv	http://es.wikipedia.org/wiki/Anacortes_(Washington)	http://fr.wikipedia.org/wiki/Anacortes	</v>
      <v xml:space="preserve">http://creativecommons.org/licenses/by-sa/3.0/		http://creativecommons.org/licenses/by-sa/3.0/	http://creativecommons.org/licenses/by-sa/3.0/	</v>
    </spb>
    <spb s="1">
      <v>1604</v>
      <v>1605</v>
      <v>2</v>
      <v>1605</v>
      <v>1604</v>
      <v>1606</v>
      <v>1606</v>
      <v>1607</v>
    </spb>
    <spb s="0">
      <v xml:space="preserve">Wikipedia	</v>
      <v xml:space="preserve">CC-BY-SA-3.0	</v>
      <v xml:space="preserve">http://en.wikipedia.org/wiki/Anacortes,_Washington	</v>
      <v xml:space="preserve">http://creativecommons.org/licenses/by-sa/3.0/	</v>
    </spb>
    <spb s="0">
      <v xml:space="preserve">Wikipedia	</v>
      <v xml:space="preserve">CC-BY-SA	</v>
      <v xml:space="preserve">http://en.wikipedia.org/wiki/Skagit_County,_Washington	</v>
      <v xml:space="preserve">http://creativecommons.org/licenses/by-sa/3.0/	</v>
    </spb>
    <spb s="0">
      <v xml:space="preserve">Wikipedia	US Census	</v>
      <v xml:space="preserve">CC-BY-SA		</v>
      <v xml:space="preserve">http://en.wikipedia.org/wiki/Skagit_County,_Washington	http://www2.census.gov/programs-surveys/popest/datasets/2010-2018/cities/totals/sub-est2018_all.csv	</v>
      <v xml:space="preserve">http://creativecommons.org/licenses/by-sa/3.0/		</v>
    </spb>
    <spb s="0">
      <v xml:space="preserve">Wikipedia	US Census	US Census	</v>
      <v xml:space="preserve">CC-BY-SA			</v>
      <v xml:space="preserve">http://en.wikipedia.org/wiki/Skagit_County,_Washington	http://www2.census.gov/programs-surveys/popest/datasets/2010-2018/cities/totals/sub-est2018_all.csv	http://www.census.gov/quickfacts/table/WTN220212/53057	</v>
      <v xml:space="preserve">http://creativecommons.org/licenses/by-sa/3.0/			</v>
    </spb>
    <spb s="14">
      <v>1610</v>
      <v>1611</v>
      <v>2</v>
      <v>1611</v>
      <v>1610</v>
      <v>1612</v>
      <v>1612</v>
      <v>1612</v>
    </spb>
    <spb s="0">
      <v xml:space="preserve">Wikipedia	</v>
      <v xml:space="preserve">CC BY-SA 3.0	</v>
      <v xml:space="preserve">http://en.wikipedia.org/wiki/Skagit_County,_Washington	</v>
      <v xml:space="preserve">https://creativecommons.org/licenses/by-sa/3.0	</v>
    </spb>
    <spb s="0">
      <v xml:space="preserve">Worldpostalcode	City-data	Unitedstateszipcodes	</v>
      <v xml:space="preserve">			</v>
      <v xml:space="preserve">https://worldpostalcode.com/united-states/washington/skagit	https://www.city-data.com/zips/98221.html	https://www.unitedstateszipcodes.org/98221/	</v>
      <v xml:space="preserve">			</v>
    </spb>
    <spb s="19">
      <v>1615</v>
      <v>1615</v>
      <v>1615</v>
      <v>1615</v>
    </spb>
    <spb s="0">
      <v xml:space="preserve">Wikipedia	</v>
      <v xml:space="preserve">CC-BY-SA	</v>
      <v xml:space="preserve">http://en.wikipedia.org/wiki/Ferndale,_Washington	</v>
      <v xml:space="preserve">http://creativecommons.org/licenses/by-sa/3.0/	</v>
    </spb>
    <spb s="0">
      <v xml:space="preserve">Wikipedia	US Census	</v>
      <v xml:space="preserve">CC-BY-SA		</v>
      <v xml:space="preserve">http://en.wikipedia.org/wiki/Ferndale,_Washington	http://www2.census.gov/programs-surveys/popest/datasets/2010-2018/cities/totals/sub-est2018_all.csv	</v>
      <v xml:space="preserve">http://creativecommons.org/licenses/by-sa/3.0/		</v>
    </spb>
    <spb s="0">
      <v xml:space="preserve">Wikipedia	Wikipedia	</v>
      <v xml:space="preserve">CC-BY-SA	CC-BY-SA	</v>
      <v xml:space="preserve">http://en.wikipedia.org/wiki/Ferndale,_Washington	http://it.wikipedia.org/wiki/Ferndale_(Washington)	</v>
      <v xml:space="preserve">http://creativecommons.org/licenses/by-sa/3.0/	http://creativecommons.org/licenses/by-sa/3.0/	</v>
    </spb>
    <spb s="0">
      <v xml:space="preserve">Wikipedia	US Census	Wikipedia	</v>
      <v xml:space="preserve">CC-BY-SA		CC-BY-SA	</v>
      <v xml:space="preserve">http://en.wikipedia.org/wiki/Ferndale,_Washington	http://www2.census.gov/programs-surveys/popest/datasets/2010-2018/cities/totals/sub-est2018_all.csv	https://en.wikipedia.org/wiki/Ferndale,_Washington	</v>
      <v xml:space="preserve">http://creativecommons.org/licenses/by-sa/3.0/		http://creativecommons.org/licenses/by-sa/3.0/	</v>
    </spb>
    <spb s="16">
      <v>1617</v>
      <v>1618</v>
      <v>1619</v>
      <v>1619</v>
      <v>2</v>
      <v>1618</v>
      <v>1617</v>
      <v>1620</v>
      <v>1620</v>
      <v>1618</v>
    </spb>
    <spb s="0">
      <v xml:space="preserve">Wikipedia	</v>
      <v xml:space="preserve">CC-BY-SA-3.0	</v>
      <v xml:space="preserve">http://es.wikipedia.org/wiki/Ferndale_(Washington)	</v>
      <v xml:space="preserve">http://creativecommons.org/licenses/by-sa/3.0/	</v>
    </spb>
    <spb s="0">
      <v xml:space="preserve">Unitedstateszipcodes	</v>
      <v xml:space="preserve">	</v>
      <v xml:space="preserve">https://www.unitedstateszipcodes.org/98248/	</v>
      <v xml:space="preserve">	</v>
    </spb>
    <spb s="19">
      <v>1623</v>
      <v>1623</v>
      <v>1623</v>
      <v>1623</v>
    </spb>
    <spb s="0">
      <v xml:space="preserve">Wikipedia	</v>
      <v xml:space="preserve">CC-BY-SA	</v>
      <v xml:space="preserve">http://en.wikipedia.org/wiki/Tacoma,_Washington	</v>
      <v xml:space="preserve">http://creativecommons.org/licenses/by-sa/3.0/	</v>
    </spb>
    <spb s="0">
      <v xml:space="preserve">Wikipedia	US Census	Sec	Walkscore	</v>
      <v xml:space="preserve">CC-BY-SA				</v>
      <v xml:space="preserve">http://en.wikipedia.org/wiki/Tacoma,_Washington	http://www2.census.gov/programs-surveys/popest/datasets/2010-2018/cities/totals/sub-est2018_all.csv	https://www.sec.gov/cgi-bin/browse-edgar?action=getcompany&amp;CIK=0001642058	https://www.walkscore.com/WA/Tacoma	</v>
      <v xml:space="preserve">http://creativecommons.org/licenses/by-sa/3.0/				</v>
    </spb>
    <spb s="0">
      <v xml:space="preserve">Wikipedia	Wikipedia	</v>
      <v xml:space="preserve">CC-BY-SA	CC-BY-SA	</v>
      <v xml:space="preserve">http://en.wikipedia.org/wiki/Tacoma,_Washington	http://it.wikipedia.org/wiki/Tacoma	</v>
      <v xml:space="preserve">http://creativecommons.org/licenses/by-sa/3.0/	http://creativecommons.org/licenses/by-sa/3.0/	</v>
    </spb>
    <spb s="0">
      <v xml:space="preserve">Wikipedia	US Census	Wikipedia	Sec	Walkscore	</v>
      <v xml:space="preserve">CC-BY-SA		CC-BY-SA			</v>
      <v xml:space="preserve">http://en.wikipedia.org/wiki/Tacoma,_Washington	http://www2.census.gov/programs-surveys/popest/datasets/2010-2018/cities/totals/sub-est2018_all.csv	https://en.wikipedia.org/wiki/Tacoma,_Washington	https://www.sec.gov/cgi-bin/browse-edgar?action=getcompany&amp;CIK=0001642058	https://www.walkscore.com/WA/Tacoma	</v>
      <v xml:space="preserve">http://creativecommons.org/licenses/by-sa/3.0/		http://creativecommons.org/licenses/by-sa/3.0/			</v>
    </spb>
    <spb s="0">
      <v xml:space="preserve">Wikipedia	US Census	Wikipedia	Walkscore	</v>
      <v xml:space="preserve">CC-BY-SA		CC-BY-SA		</v>
      <v xml:space="preserve">http://en.wikipedia.org/wiki/Tacoma,_Washington	http://www2.census.gov/programs-surveys/popest/datasets/2010-2018/cities/totals/sub-est2018_all.csv	https://en.wikipedia.org/wiki/Tacoma,_Washington	https://www.walkscore.com/WA/Tacoma	</v>
      <v xml:space="preserve">http://creativecommons.org/licenses/by-sa/3.0/		http://creativecommons.org/licenses/by-sa/3.0/		</v>
    </spb>
    <spb s="0">
      <v xml:space="preserve">Wikipedia	US Census	Wikipedia	</v>
      <v xml:space="preserve">CC-BY-SA		CC-BY-SA	</v>
      <v xml:space="preserve">http://en.wikipedia.org/wiki/Tacoma,_Washington	http://www2.census.gov/programs-surveys/popest/datasets/2010-2018/cities/totals/sub-est2018_all.csv	http://es.wikipedia.org/wiki/Tacoma_(Washington)	</v>
      <v xml:space="preserve">http://creativecommons.org/licenses/by-sa/3.0/		http://creativecommons.org/licenses/by-sa/3.0/	</v>
    </spb>
    <spb s="16">
      <v>1625</v>
      <v>1626</v>
      <v>1627</v>
      <v>1627</v>
      <v>2</v>
      <v>1626</v>
      <v>1625</v>
      <v>1628</v>
      <v>1629</v>
      <v>1630</v>
    </spb>
    <spb s="0">
      <v xml:space="preserve">Wikipedia	</v>
      <v xml:space="preserve">Public domain	</v>
      <v xml:space="preserve">http://pt.wikipedia.org/wiki/Tacoma	</v>
      <v xml:space="preserve">http://en.wikipedia.org/wiki/Public_domain	</v>
    </spb>
    <spb s="0">
      <v xml:space="preserve">Wikipedia	</v>
      <v xml:space="preserve">CC-BY-SA	</v>
      <v xml:space="preserve">http://en.wikipedia.org/wiki/Pierce_County,_Washington	</v>
      <v xml:space="preserve">http://creativecommons.org/licenses/by-sa/3.0/	</v>
    </spb>
    <spb s="0">
      <v xml:space="preserve">Wikipedia	US Census	US Census	</v>
      <v xml:space="preserve">CC-BY-SA			</v>
      <v xml:space="preserve">http://en.wikipedia.org/wiki/Pierce_County,_Washington	http://www2.census.gov/programs-surveys/popest/datasets/2010-2018/cities/totals/sub-est2018_all.csv	http://www.census.gov/quickfacts/table/WTN220212/53053	</v>
      <v xml:space="preserve">http://creativecommons.org/licenses/by-sa/3.0/			</v>
    </spb>
    <spb s="14">
      <v>1633</v>
      <v>1634</v>
      <v>2</v>
      <v>1634</v>
      <v>1633</v>
      <v>1634</v>
      <v>1634</v>
      <v>1634</v>
    </spb>
    <spb s="0">
      <v xml:space="preserve">Wikipedia	</v>
      <v xml:space="preserve">Public domain	</v>
      <v xml:space="preserve">http://de.wikipedia.org/wiki/Pierce_County_(Washington)	</v>
      <v xml:space="preserve">http://en.wikipedia.org/wiki/Public_domain	</v>
    </spb>
    <spb s="0">
      <v xml:space="preserve">Worldpostalcode	City-data	</v>
      <v xml:space="preserve">		</v>
      <v xml:space="preserve">https://worldpostalcode.com/united-states/washington/pierce	https://www.city-data.com/zips/98421.html	</v>
      <v xml:space="preserve">		</v>
    </spb>
    <spb s="0">
      <v xml:space="preserve">City-data	</v>
      <v xml:space="preserve">	</v>
      <v xml:space="preserve">https://www.city-data.com/zips/98421.html	</v>
      <v xml:space="preserve">	</v>
    </spb>
    <spb s="17">
      <v>1637</v>
      <v>1637</v>
      <v>1637</v>
      <v>1637</v>
      <v>1638</v>
    </spb>
    <spb s="0">
      <v xml:space="preserve">Wikipedia	</v>
      <v xml:space="preserve">CC-BY-SA	</v>
      <v xml:space="preserve">http://en.wikipedia.org/wiki/Newell,_West_Virginia	</v>
      <v xml:space="preserve">http://creativecommons.org/licenses/by-sa/3.0/	</v>
    </spb>
    <spb s="0">
      <v xml:space="preserve">Wikipedia	Wikipedia	</v>
      <v xml:space="preserve">CC-BY-SA	CC-BY-SA	</v>
      <v xml:space="preserve">http://en.wikipedia.org/wiki/Newell,_West_Virginia	https://en.wikipedia.org/wiki/Newell,_West_Virginia	</v>
      <v xml:space="preserve">http://creativecommons.org/licenses/by-sa/3.0/	http://creativecommons.org/licenses/by-sa/3.0/	</v>
    </spb>
    <spb s="16">
      <v>1640</v>
      <v>1640</v>
      <v>1640</v>
      <v>1640</v>
      <v>1640</v>
      <v>1640</v>
      <v>1640</v>
      <v>1641</v>
      <v>1641</v>
      <v>1640</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https://www.sec.gov/cgi-bin/browse-edgar?action=getcompany&amp;CIK=0001770561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https://www.sec.gov/cgi-bin/browse-edgar?action=getcompany&amp;CIK=0001770561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29">
      <v>1643</v>
      <v>1644</v>
      <v>15</v>
      <v>2</v>
      <v>1644</v>
      <v>1643</v>
      <v>1643</v>
      <v>1645</v>
      <v>15</v>
      <v>1644</v>
      <v>15</v>
      <v>1646</v>
      <v>1645</v>
      <v>15</v>
      <v>15</v>
      <v>15</v>
      <v>15</v>
      <v>1646</v>
      <v>15</v>
      <v>15</v>
      <v>15</v>
      <v>15</v>
      <v>15</v>
      <v>15</v>
      <v>15</v>
      <v>15</v>
      <v>15</v>
      <v>1646</v>
      <v>15</v>
      <v>15</v>
      <v>15</v>
    </spb>
    <spb s="0">
      <v xml:space="preserve">Wikipedia	</v>
      <v xml:space="preserve">Public domain	</v>
      <v xml:space="preserve">http://en.wikipedia.org/wiki/West_Virginia	</v>
      <v xml:space="preserve">http://en.wikipedia.org/wiki/Public_domain	</v>
    </spb>
    <spb s="0">
      <v xml:space="preserve">Wikipedia	</v>
      <v xml:space="preserve">CC-BY-SA	</v>
      <v xml:space="preserve">http://en.wikipedia.org/wiki/Hancock_County,_West_Virginia	</v>
      <v xml:space="preserve">http://creativecommons.org/licenses/by-sa/3.0/	</v>
    </spb>
    <spb s="0">
      <v xml:space="preserve">Wikipedia	US Census	</v>
      <v xml:space="preserve">CC-BY-SA		</v>
      <v xml:space="preserve">http://en.wikipedia.org/wiki/Hancock_County,_West_Virginia	http://www2.census.gov/programs-surveys/popest/datasets/2010-2018/cities/totals/sub-est2018_all.csv	</v>
      <v xml:space="preserve">http://creativecommons.org/licenses/by-sa/3.0/		</v>
    </spb>
    <spb s="20">
      <v>1649</v>
      <v>1650</v>
      <v>2</v>
      <v>1650</v>
      <v>1649</v>
      <v>1650</v>
      <v>1650</v>
    </spb>
    <spb s="0">
      <v xml:space="preserve">Wikipedia	</v>
      <v xml:space="preserve">CC BY-SA 3.0	</v>
      <v xml:space="preserve">http://en.wikipedia.org/wiki/Hancock_County,_West_Virginia	</v>
      <v xml:space="preserve">https://creativecommons.org/licenses/by-sa/3.0	</v>
    </spb>
    <spb s="0">
      <v xml:space="preserve">Wikipedia	Wikipedia	</v>
      <v xml:space="preserve">CC-BY-SA	CC-BY-SA	</v>
      <v xml:space="preserve">http://en.wikipedia.org/wiki/Charleston,_West_Virginia	http://es.wikipedia.org/wiki/Charleston_(Virginia_Occidental)	</v>
      <v xml:space="preserve">http://creativecommons.org/licenses/by-sa/3.0/	http://creativecommons.org/licenses/by-sa/3.0/	</v>
    </spb>
    <spb s="0">
      <v xml:space="preserve">Wikipedia	US Census	US Census	Sec	Walkscore	</v>
      <v xml:space="preserve">CC-BY-SA					</v>
      <v xml:space="preserve">http://en.wikipedia.org/wiki/Charleston,_West_Virginia	http://www2.census.gov/programs-surveys/popest/datasets/2010-2018/cities/totals/sub-est2018_all.csv	http://www.census.gov/quickfacts/table/PST045215/5414600	https://www.sec.gov/cgi-bin/browse-edgar?action=getcompany&amp;CIK=0001628385	https://www.walkscore.com/WV/Charleston	</v>
      <v xml:space="preserve">http://creativecommons.org/licenses/by-sa/3.0/					</v>
    </spb>
    <spb s="0">
      <v xml:space="preserve">Wikipedia	Wikipedia	</v>
      <v xml:space="preserve">CC-BY-SA	CC-BY-SA	</v>
      <v xml:space="preserve">http://en.wikipedia.org/wiki/Charleston,_West_Virginia	http://it.wikipedia.org/wiki/Charleston_(Virginia_Occidentale)	</v>
      <v xml:space="preserve">http://creativecommons.org/licenses/by-sa/3.0/	http://creativecommons.org/licenses/by-sa/3.0/	</v>
    </spb>
    <spb s="0">
      <v xml:space="preserve">Wikipedia	</v>
      <v xml:space="preserve">CC-BY-SA	</v>
      <v xml:space="preserve">http://en.wikipedia.org/wiki/Charleston,_West_Virginia	</v>
      <v xml:space="preserve">http://creativecommons.org/licenses/by-sa/3.0/	</v>
    </spb>
    <spb s="0">
      <v xml:space="preserve">Wikipedia	US Census	US Census	Wikipedia	Sec	Walkscore	</v>
      <v xml:space="preserve">CC-BY-SA			CC-BY-SA			</v>
      <v xml:space="preserve">http://en.wikipedia.org/wiki/Charleston,_West_Virginia	http://www2.census.gov/programs-surveys/popest/datasets/2010-2018/cities/totals/sub-est2018_all.csv	http://www.census.gov/quickfacts/table/PST045215/5414600	https://en.wikipedia.org/wiki/Charleston,_West_Virginia	https://www.sec.gov/cgi-bin/browse-edgar?action=getcompany&amp;CIK=0001628385	https://www.walkscore.com/WV/Charleston	</v>
      <v xml:space="preserve">http://creativecommons.org/licenses/by-sa/3.0/			http://creativecommons.org/licenses/by-sa/3.0/			</v>
    </spb>
    <spb s="0">
      <v xml:space="preserve">Wikipedia	US Census	</v>
      <v xml:space="preserve">CC-BY-SA		</v>
      <v xml:space="preserve">http://en.wikipedia.org/wiki/Charleston,_West_Virginia	http://www2.census.gov/programs-surveys/popest/datasets/2010-2018/cities/totals/sub-est2018_all.csv	</v>
      <v xml:space="preserve">http://creativecommons.org/licenses/by-sa/3.0/		</v>
    </spb>
    <spb s="16">
      <v>1653</v>
      <v>1654</v>
      <v>1655</v>
      <v>1655</v>
      <v>2</v>
      <v>1654</v>
      <v>1656</v>
      <v>1657</v>
      <v>1657</v>
      <v>1658</v>
    </spb>
    <spb s="0">
      <v xml:space="preserve">Wikipedia	</v>
      <v xml:space="preserve">Public domain	</v>
      <v xml:space="preserve">http://zh.wikipedia.org/wiki/查尔斯顿_(西弗吉尼亚州)	</v>
      <v xml:space="preserve">http://en.wikipedia.org/wiki/Public_domain	</v>
    </spb>
    <spb s="0">
      <v xml:space="preserve">Wikipedia	</v>
      <v xml:space="preserve">CC-BY-SA	</v>
      <v xml:space="preserve">http://en.wikipedia.org/wiki/Superior,_Wisconsin	</v>
      <v xml:space="preserve">http://creativecommons.org/licenses/by-sa/3.0/	</v>
    </spb>
    <spb s="0">
      <v xml:space="preserve">Wikipedia	US Census	US Census	</v>
      <v xml:space="preserve">CC-BY-SA			</v>
      <v xml:space="preserve">http://en.wikipedia.org/wiki/Superior,_Wisconsin	http://www2.census.gov/programs-surveys/popest/datasets/2010-2018/cities/totals/sub-est2018_all.csv	http://www.census.gov/quickfacts/table/RHI125214/5578650	</v>
      <v xml:space="preserve">http://creativecommons.org/licenses/by-sa/3.0/			</v>
    </spb>
    <spb s="0">
      <v xml:space="preserve">Wikipedia	US Census	US Census	Wikipedia	</v>
      <v xml:space="preserve">CC-BY-SA			CC-BY-SA	</v>
      <v xml:space="preserve">http://en.wikipedia.org/wiki/Superior,_Wisconsin	http://www2.census.gov/programs-surveys/popest/datasets/2010-2018/cities/totals/sub-est2018_all.csv	http://www.census.gov/quickfacts/table/RHI125214/5578650	https://en.wikipedia.org/wiki/Superior,_Wisconsin	</v>
      <v xml:space="preserve">http://creativecommons.org/licenses/by-sa/3.0/			http://creativecommons.org/licenses/by-sa/3.0/	</v>
    </spb>
    <spb s="0">
      <v xml:space="preserve">Wikipedia	US Census	</v>
      <v xml:space="preserve">CC-BY-SA		</v>
      <v xml:space="preserve">http://en.wikipedia.org/wiki/Superior,_Wisconsin	http://www2.census.gov/programs-surveys/popest/datasets/2010-2018/cities/totals/sub-est2018_all.csv	</v>
      <v xml:space="preserve">http://creativecommons.org/licenses/by-sa/3.0/		</v>
    </spb>
    <spb s="1">
      <v>1661</v>
      <v>1662</v>
      <v>2</v>
      <v>1662</v>
      <v>1661</v>
      <v>1663</v>
      <v>1663</v>
      <v>1664</v>
    </spb>
    <spb s="0">
      <v xml:space="preserve">Wikipedia	</v>
      <v xml:space="preserve">CC BY 3.0	</v>
      <v xml:space="preserve">http://it.wikipedia.org/wiki/Superior_(Wisconsin)	</v>
      <v xml:space="preserve">https://creativecommons.org/licenses/by/3.0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https://www.sec.gov/cgi-bin/browse-edgar?action=getcompany&amp;CIK=0001817494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9">
      <v>1667</v>
      <v>1668</v>
      <v>15</v>
      <v>2</v>
      <v>1668</v>
      <v>1667</v>
      <v>1667</v>
      <v>15</v>
      <v>1668</v>
      <v>15</v>
      <v>1669</v>
      <v>1669</v>
      <v>15</v>
      <v>15</v>
      <v>15</v>
      <v>15</v>
      <v>1669</v>
      <v>15</v>
      <v>15</v>
      <v>15</v>
      <v>15</v>
      <v>15</v>
      <v>15</v>
      <v>15</v>
      <v>15</v>
      <v>15</v>
      <v>1669</v>
      <v>15</v>
      <v>15</v>
      <v>15</v>
      <v>15</v>
    </spb>
    <spb s="0">
      <v xml:space="preserve">Wikipedia	</v>
      <v xml:space="preserve">Public domain	</v>
      <v xml:space="preserve">http://en.wikipedia.org/wiki/Wisconsin	</v>
      <v xml:space="preserve">http://en.wikipedia.org/wiki/Public_domain	</v>
    </spb>
    <spb s="0">
      <v xml:space="preserve">Wikipedia	</v>
      <v xml:space="preserve">CC-BY-SA	</v>
      <v xml:space="preserve">http://en.wikipedia.org/wiki/Douglas_County,_Wisconsin	</v>
      <v xml:space="preserve">http://creativecommons.org/licenses/by-sa/3.0/	</v>
    </spb>
    <spb s="0">
      <v xml:space="preserve">Wikipedia	US Census	</v>
      <v xml:space="preserve">CC-BY-SA		</v>
      <v xml:space="preserve">http://en.wikipedia.org/wiki/Douglas_County,_Wisconsin	http://www2.census.gov/programs-surveys/popest/datasets/2010-2018/cities/totals/sub-est2018_all.csv	</v>
      <v xml:space="preserve">http://creativecommons.org/licenses/by-sa/3.0/		</v>
    </spb>
    <spb s="0">
      <v xml:space="preserve">Wikipedia	US Census	US Census	</v>
      <v xml:space="preserve">CC-BY-SA			</v>
      <v xml:space="preserve">http://en.wikipedia.org/wiki/Douglas_County,_Wisconsin	http://www2.census.gov/programs-surveys/popest/datasets/2010-2018/cities/totals/sub-est2018_all.csv	http://www.census.gov/quickfacts/table/WTN220212/55031	</v>
      <v xml:space="preserve">http://creativecommons.org/licenses/by-sa/3.0/			</v>
    </spb>
    <spb s="14">
      <v>1672</v>
      <v>1673</v>
      <v>2</v>
      <v>1673</v>
      <v>1672</v>
      <v>1674</v>
      <v>1674</v>
      <v>1674</v>
    </spb>
    <spb s="0">
      <v xml:space="preserve">Wikipedia	</v>
      <v xml:space="preserve">CC BY 3.0	</v>
      <v xml:space="preserve">http://en.wikipedia.org/wiki/Douglas_County,_Wisconsin	</v>
      <v xml:space="preserve">https://creativecommons.org/licenses/by/3.0	</v>
    </spb>
    <spb s="0">
      <v xml:space="preserve">Wikipedia	</v>
      <v xml:space="preserve">CC-BY-SA	</v>
      <v xml:space="preserve">http://en.wikipedia.org/wiki/Madison,_Wisconsin	</v>
      <v xml:space="preserve">http://creativecommons.org/licenses/by-sa/3.0/	</v>
    </spb>
    <spb s="0">
      <v xml:space="preserve">Wikipedia	US Census	Youtube	</v>
      <v xml:space="preserve">CC-BY-SA			</v>
      <v xml:space="preserve">http://en.wikipedia.org/wiki/Madison,_Wisconsin	http://www2.census.gov/programs-surveys/popest/datasets/2010-2018/cities/totals/sub-est2018_all.csv	https://www.youtube.com/user/CityofMadison	</v>
      <v xml:space="preserve">http://creativecommons.org/licenses/by-sa/3.0/			</v>
    </spb>
    <spb s="0">
      <v xml:space="preserve">Wikipedia	US Census	Wikipedia	Youtube	</v>
      <v xml:space="preserve">CC-BY-SA		CC-BY-SA		</v>
      <v xml:space="preserve">http://en.wikipedia.org/wiki/Madison,_Wisconsin	http://www2.census.gov/programs-surveys/popest/datasets/2010-2018/cities/totals/sub-est2018_all.csv	https://en.wikipedia.org/wiki/Madison,_Wisconsin	https://www.youtube.com/user/CityofMadison	</v>
      <v xml:space="preserve">http://creativecommons.org/licenses/by-sa/3.0/		http://creativecommons.org/licenses/by-sa/3.0/		</v>
    </spb>
    <spb s="0">
      <v xml:space="preserve">Wikipedia	US Census	</v>
      <v xml:space="preserve">CC-BY-SA		</v>
      <v xml:space="preserve">http://en.wikipedia.org/wiki/Madison,_Wisconsin	http://www2.census.gov/programs-surveys/popest/datasets/2010-2018/cities/totals/sub-est2018_all.csv	</v>
      <v xml:space="preserve">http://creativecommons.org/licenses/by-sa/3.0/		</v>
    </spb>
    <spb s="16">
      <v>1677</v>
      <v>1678</v>
      <v>1677</v>
      <v>1677</v>
      <v>2</v>
      <v>1678</v>
      <v>1677</v>
      <v>1679</v>
      <v>1679</v>
      <v>1680</v>
    </spb>
    <spb s="0">
      <v xml:space="preserve">Wikipedia	</v>
      <v xml:space="preserve">CC BY 2.5	</v>
      <v xml:space="preserve">http://sv.wikipedia.org/wiki/Madison,_Wisconsin	</v>
      <v xml:space="preserve">https://creativecommons.org/licenses/by/2.5	</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Walkscore	</v>
      <v xml:space="preserve">CC-BY-SA			</v>
      <v xml:space="preserve">http://en.wikipedia.org/wiki/Milwaukee	https://www.sec.gov/cgi-bin/browse-edgar?action=getcompany&amp;CIK=0001800336	https://www.walkscore.com/WI/Milwaukee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Walkscore	</v>
      <v xml:space="preserve">CC-BY-SA	CC-BY-SA			</v>
      <v xml:space="preserve">http://en.wikipedia.org/wiki/Milwaukee	https://en.wikipedia.org/wiki/Milwaukee	https://www.sec.gov/cgi-bin/browse-edgar?action=getcompany&amp;CIK=0001800336	https://www.walkscore.com/WI/Milwaukee	</v>
      <v xml:space="preserve">http://creativecommons.org/licenses/by-sa/3.0/	http://creativecommons.org/licenses/by-sa/3.0/			</v>
    </spb>
    <spb s="0">
      <v xml:space="preserve">Wikipedia	Wikipedia	Wikipedia	Sec	Walkscore	</v>
      <v xml:space="preserve">CC-BY-SA	CC-BY-SA	CC-BY-SA			</v>
      <v xml:space="preserve">http://en.wikipedia.org/wiki/Milwaukee	http://es.wikipedia.org/wiki/Milwaukee	https://en.wikipedia.org/wiki/Milwaukee	https://www.sec.gov/cgi-bin/browse-edgar?action=getcompany&amp;CIK=0001800336	https://www.walkscore.com/WI/Milwaukee	</v>
      <v xml:space="preserve">http://creativecommons.org/licenses/by-sa/3.0/	http://creativecommons.org/licenses/by-sa/3.0/	http://creativecommons.org/licenses/by-sa/3.0/			</v>
    </spb>
    <spb s="16">
      <v>1683</v>
      <v>1684</v>
      <v>1683</v>
      <v>1683</v>
      <v>1685</v>
      <v>1684</v>
      <v>1685</v>
      <v>1686</v>
      <v>1687</v>
      <v>1685</v>
    </spb>
    <spb s="0">
      <v xml:space="preserve">Wikipedia	</v>
      <v xml:space="preserve">CC BY 3.0	</v>
      <v xml:space="preserve">http://ko.wikipedia.org/wiki/밀워키	</v>
      <v xml:space="preserve">https://creativecommons.org/licenses/by/3.0	</v>
    </spb>
    <spb s="0">
      <v xml:space="preserve">Wikipedia	</v>
      <v xml:space="preserve">CC-BY-SA	</v>
      <v xml:space="preserve">http://en.wikipedia.org/wiki/Sinclair,_Wyoming	</v>
      <v xml:space="preserve">http://creativecommons.org/licenses/by-sa/3.0/	</v>
    </spb>
    <spb s="0">
      <v xml:space="preserve">Wikipedia	US Census	</v>
      <v xml:space="preserve">CC-BY-SA		</v>
      <v xml:space="preserve">http://en.wikipedia.org/wiki/Sinclair,_Wyoming	http://www2.census.gov/programs-surveys/popest/datasets/2010-2018/cities/totals/sub-est2018_all.csv	</v>
      <v xml:space="preserve">http://creativecommons.org/licenses/by-sa/3.0/		</v>
    </spb>
    <spb s="0">
      <v xml:space="preserve">Wikipedia	US Census	Wikipedia	</v>
      <v xml:space="preserve">CC-BY-SA		CC-BY-SA	</v>
      <v xml:space="preserve">http://en.wikipedia.org/wiki/Sinclair,_Wyoming	http://www2.census.gov/programs-surveys/popest/datasets/2010-2018/cities/totals/sub-est2018_all.csv	http://es.wikipedia.org/wiki/Sinclair_(Wyoming)	</v>
      <v xml:space="preserve">http://creativecommons.org/licenses/by-sa/3.0/		http://creativecommons.org/licenses/by-sa/3.0/	</v>
    </spb>
    <spb s="1">
      <v>1690</v>
      <v>1690</v>
      <v>2</v>
      <v>1690</v>
      <v>1690</v>
      <v>1691</v>
      <v>1691</v>
      <v>1692</v>
    </spb>
    <spb s="0">
      <v xml:space="preserve">Wikipedia	</v>
      <v xml:space="preserve">CC BY 2.0	</v>
      <v xml:space="preserve">http://en.wikipedia.org/wiki/Sinclair,_Wyoming	</v>
      <v xml:space="preserve">https://creativecommons.org/licenses/by/2.0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https://www.sec.gov/cgi-bin/browse-edgar?action=getcompany&amp;CIK=0001834515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https://www.sec.gov/cgi-bin/browse-edgar?action=getcompany&amp;CIK=0001834515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22">
      <v>1695</v>
      <v>1696</v>
      <v>15</v>
      <v>2</v>
      <v>1696</v>
      <v>1695</v>
      <v>1695</v>
      <v>1697</v>
      <v>15</v>
      <v>1696</v>
      <v>15</v>
      <v>1698</v>
      <v>1697</v>
      <v>15</v>
      <v>15</v>
      <v>15</v>
      <v>15</v>
      <v>1698</v>
      <v>15</v>
      <v>15</v>
      <v>15</v>
      <v>15</v>
      <v>15</v>
      <v>15</v>
      <v>15</v>
      <v>15</v>
      <v>15</v>
      <v>1698</v>
      <v>15</v>
      <v>15</v>
      <v>15</v>
      <v>15</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http://en.wikipedia.org/wiki/Carbon_County,_Wyoming	</v>
      <v xml:space="preserve">http://creativecommons.org/licenses/by-sa/3.0/	</v>
    </spb>
    <spb s="0">
      <v xml:space="preserve">Wikipedia	US Census	</v>
      <v xml:space="preserve">CC-BY-SA		</v>
      <v xml:space="preserve">http://en.wikipedia.org/wiki/Carbon_County,_Wyoming	http://www2.census.gov/programs-surveys/popest/datasets/2010-2018/cities/totals/sub-est2018_all.csv	</v>
      <v xml:space="preserve">http://creativecommons.org/licenses/by-sa/3.0/		</v>
    </spb>
    <spb s="0">
      <v xml:space="preserve">Wikipedia	US Census	US Census	</v>
      <v xml:space="preserve">CC-BY-SA			</v>
      <v xml:space="preserve">http://en.wikipedia.org/wiki/Carbon_County,_Wyoming	http://www2.census.gov/programs-surveys/popest/datasets/2010-2018/cities/totals/sub-est2018_all.csv	http://www.census.gov/quickfacts/table/VET605214/56007	</v>
      <v xml:space="preserve">http://creativecommons.org/licenses/by-sa/3.0/			</v>
    </spb>
    <spb s="14">
      <v>1701</v>
      <v>1702</v>
      <v>2</v>
      <v>1702</v>
      <v>1701</v>
      <v>1703</v>
      <v>1703</v>
      <v>1703</v>
    </spb>
    <spb s="0">
      <v xml:space="preserve">Wikipedia	</v>
      <v xml:space="preserve">CC BY 2.0	</v>
      <v xml:space="preserve">http://en.wikipedia.org/wiki/Carbon_County,_Wyoming	</v>
      <v xml:space="preserve">http://creativecommons.org/licenses/by/2.0	</v>
    </spb>
    <spb s="0">
      <v xml:space="preserve">Wikipedia	</v>
      <v xml:space="preserve">CC-BY-SA	</v>
      <v xml:space="preserve">http://en.wikipedia.org/wiki/Cheyenne,_Wyoming	</v>
      <v xml:space="preserve">http://creativecommons.org/licenses/by-sa/3.0/	</v>
    </spb>
    <spb s="0">
      <v xml:space="preserve">Wikipedia	US Census	US Census	Sec	Walkscore	</v>
      <v xml:space="preserve">CC-BY-SA					</v>
      <v xml:space="preserve">http://en.wikipedia.org/wiki/Cheyenne,_Wyoming	http://www2.census.gov/programs-surveys/popest/datasets/2010-2018/cities/totals/sub-est2018_all.csv	http://www.census.gov/quickfacts/table/RHI125214/5613900	https://www.sec.gov/cgi-bin/browse-edgar?action=getcompany&amp;CIK=0001818674	https://www.walkscore.com/WY/Cheyenne	</v>
      <v xml:space="preserve">http://creativecommons.org/licenses/by-sa/3.0/					</v>
    </spb>
    <spb s="0">
      <v xml:space="preserve">Wikipedia	US Census	US Census	Wikipedia	Sec	Walkscore	</v>
      <v xml:space="preserve">CC-BY-SA			CC-BY-SA			</v>
      <v xml:space="preserve">http://en.wikipedia.org/wiki/Cheyenne,_Wyoming	http://www2.census.gov/programs-surveys/popest/datasets/2010-2018/cities/totals/sub-est2018_all.csv	http://www.census.gov/quickfacts/table/RHI125214/5613900	https://en.wikipedia.org/wiki/Cheyenne,_Wyoming	https://www.sec.gov/cgi-bin/browse-edgar?action=getcompany&amp;CIK=0001818674	https://www.walkscore.com/WY/Cheyenne	</v>
      <v xml:space="preserve">http://creativecommons.org/licenses/by-sa/3.0/			http://creativecommons.org/licenses/by-sa/3.0/			</v>
    </spb>
    <spb s="0">
      <v xml:space="preserve">Wikipedia	US Census	Wikipedia	</v>
      <v xml:space="preserve">CC-BY-SA		CC-BY-SA	</v>
      <v xml:space="preserve">http://en.wikipedia.org/wiki/Cheyenne,_Wyoming	http://www2.census.gov/programs-surveys/popest/datasets/2010-2018/cities/totals/sub-est2018_all.csv	http://es.wikipedia.org/wiki/Cheyenne_(Wyoming)	</v>
      <v xml:space="preserve">http://creativecommons.org/licenses/by-sa/3.0/		http://creativecommons.org/licenses/by-sa/3.0/	</v>
    </spb>
    <spb s="1">
      <v>1706</v>
      <v>1707</v>
      <v>2</v>
      <v>1707</v>
      <v>1706</v>
      <v>1708</v>
      <v>1708</v>
      <v>1709</v>
    </spb>
    <spb s="0">
      <v xml:space="preserve">Wikipedia	</v>
      <v xml:space="preserve">CC-BY-SA-3.0	</v>
      <v xml:space="preserve">http://es.wikipedia.org/wiki/Cheyenne_(Wyoming)	</v>
      <v xml:space="preserve">http://creativecommons.org/licenses/by-sa/3.0/	</v>
    </spb>
    <spb s="0">
      <v xml:space="preserve">Wikipedia	</v>
      <v xml:space="preserve">CC-BY-SA	</v>
      <v xml:space="preserve">http://en.wikipedia.org/wiki/Laramie_County,_Wyoming	</v>
      <v xml:space="preserve">http://creativecommons.org/licenses/by-sa/3.0/	</v>
    </spb>
    <spb s="0">
      <v xml:space="preserve">Wikipedia	US Census	</v>
      <v xml:space="preserve">CC-BY-SA		</v>
      <v xml:space="preserve">http://en.wikipedia.org/wiki/Laramie_County,_Wyoming	http://www2.census.gov/programs-surveys/popest/datasets/2010-2018/cities/totals/sub-est2018_all.csv	</v>
      <v xml:space="preserve">http://creativecommons.org/licenses/by-sa/3.0/		</v>
    </spb>
    <spb s="14">
      <v>1712</v>
      <v>1713</v>
      <v>2</v>
      <v>1713</v>
      <v>1712</v>
      <v>1713</v>
      <v>1713</v>
      <v>1713</v>
    </spb>
    <spb s="0">
      <v xml:space="preserve">Wikipedia	</v>
      <v xml:space="preserve">Public domain	</v>
      <v xml:space="preserve">http://en.wikipedia.org/wiki/Laramie_County,_Wyoming	</v>
      <v xml:space="preserve">http://en.wikipedia.org/wiki/Public_domain	</v>
    </spb>
    <spb s="0">
      <v xml:space="preserve">Worldpostalcode	City-data	</v>
      <v xml:space="preserve">		</v>
      <v xml:space="preserve">https://worldpostalcode.com/united-states/wyoming/carbon	https://www.city-data.com/zips/82334.html	</v>
      <v xml:space="preserve">		</v>
    </spb>
    <spb s="19">
      <v>1716</v>
      <v>1716</v>
      <v>1716</v>
      <v>1716</v>
    </spb>
    <spb s="0">
      <v xml:space="preserve">Worldpostalcode	City-data	Unitedstateszipcodes	</v>
      <v xml:space="preserve">			</v>
      <v xml:space="preserve">https://worldpostalcode.com/united-states/wyoming/laramie	https://www.city-data.com/zips/82007.html	https://www.unitedstateszipcodes.org/82007/	</v>
      <v xml:space="preserve">			</v>
    </spb>
    <spb s="19">
      <v>1718</v>
      <v>1718</v>
      <v>1718</v>
      <v>1718</v>
    </spb>
    <spb s="0">
      <v xml:space="preserve">Wikipedia	</v>
      <v xml:space="preserve">CC-BY-SA	</v>
      <v xml:space="preserve">http://en.wikipedia.org/wiki/Casper,_Wyoming	</v>
      <v xml:space="preserve">http://creativecommons.org/licenses/by-sa/3.0/	</v>
    </spb>
    <spb s="0">
      <v xml:space="preserve">Wikipedia	US Census	Sec	Walkscore	</v>
      <v xml:space="preserve">CC-BY-SA				</v>
      <v xml:space="preserve">http://en.wikipedia.org/wiki/Casper,_Wyoming	http://www2.census.gov/programs-surveys/popest/datasets/2010-2018/cities/totals/sub-est2018_all.csv	https://www.sec.gov/cgi-bin/browse-edgar?action=getcompany&amp;CIK=0001694080	https://www.walkscore.com/WY/Casper	</v>
      <v xml:space="preserve">http://creativecommons.org/licenses/by-sa/3.0/				</v>
    </spb>
    <spb s="0">
      <v xml:space="preserve">Wikipedia	Wikipedia	</v>
      <v xml:space="preserve">CC-BY-SA	CC-BY-SA	</v>
      <v xml:space="preserve">http://en.wikipedia.org/wiki/Casper,_Wyoming	http://it.wikipedia.org/wiki/Casper_(Wyoming)	</v>
      <v xml:space="preserve">http://creativecommons.org/licenses/by-sa/3.0/	http://creativecommons.org/licenses/by-sa/3.0/	</v>
    </spb>
    <spb s="0">
      <v xml:space="preserve">Wikipedia	Wikipedia	US Census	Wikipedia	Sec	Walkscore	</v>
      <v xml:space="preserve">CC-BY-SA	CC-BY-SA		CC-BY-SA			</v>
      <v xml:space="preserve">http://en.wikipedia.org/wiki/Casper,_Wyoming	http://en.wikipedia.org/wiki/Strouds,_Wyoming	http://www2.census.gov/programs-surveys/popest/datasets/2010-2018/cities/totals/sub-est2018_all.csv	https://en.wikipedia.org/wiki/Casper,_Wyoming	https://www.sec.gov/cgi-bin/browse-edgar?action=getcompany&amp;CIK=0001694080	https://www.walkscore.com/WY/Casper	</v>
      <v xml:space="preserve">http://creativecommons.org/licenses/by-sa/3.0/	http://creativecommons.org/licenses/by-sa/3.0/		http://creativecommons.org/licenses/by-sa/3.0/			</v>
    </spb>
    <spb s="0">
      <v xml:space="preserve">Wikipedia	Wikipedia	US Census	Wikipedia	</v>
      <v xml:space="preserve">CC-BY-SA	CC-BY-SA		CC-BY-SA	</v>
      <v xml:space="preserve">http://en.wikipedia.org/wiki/Casper,_Wyoming	http://en.wikipedia.org/wiki/Strouds,_Wyoming	http://www2.census.gov/programs-surveys/popest/datasets/2010-2018/cities/totals/sub-est2018_all.csv	http://es.wikipedia.org/wiki/Casper_(Wyoming)	</v>
      <v xml:space="preserve">http://creativecommons.org/licenses/by-sa/3.0/	http://creativecommons.org/licenses/by-sa/3.0/		http://creativecommons.org/licenses/by-sa/3.0/	</v>
    </spb>
    <spb s="16">
      <v>1720</v>
      <v>1721</v>
      <v>1722</v>
      <v>1722</v>
      <v>2</v>
      <v>1721</v>
      <v>1720</v>
      <v>1723</v>
      <v>1723</v>
      <v>1724</v>
    </spb>
    <spb s="0">
      <v xml:space="preserve">Wikipedia	</v>
      <v xml:space="preserve">CC-BY-SA-3.0	</v>
      <v xml:space="preserve">http://de.wikipedia.org/wiki/Casper_(Wyoming)	</v>
      <v xml:space="preserve">http://creativecommons.org/licenses/by-sa/3.0/	</v>
    </spb>
    <spb s="0">
      <v xml:space="preserve">Wikipedia	</v>
      <v xml:space="preserve">CC-BY-SA	</v>
      <v xml:space="preserve">http://en.wikipedia.org/wiki/Natrona_County,_Wyoming	</v>
      <v xml:space="preserve">http://creativecommons.org/licenses/by-sa/3.0/	</v>
    </spb>
    <spb s="0">
      <v xml:space="preserve">Wikipedia	US Census	</v>
      <v xml:space="preserve">CC-BY-SA		</v>
      <v xml:space="preserve">http://en.wikipedia.org/wiki/Natrona_County,_Wyoming	http://www2.census.gov/programs-surveys/popest/datasets/2010-2018/cities/totals/sub-est2018_all.csv	</v>
      <v xml:space="preserve">http://creativecommons.org/licenses/by-sa/3.0/		</v>
    </spb>
    <spb s="0">
      <v xml:space="preserve">Wikipedia	US Census	Facebook	</v>
      <v xml:space="preserve">CC-BY-SA			</v>
      <v xml:space="preserve">http://en.wikipedia.org/wiki/Natrona_County,_Wyoming	http://www2.census.gov/programs-surveys/popest/datasets/2010-2018/cities/totals/sub-est2018_all.csv	https://www.facebook.com/Natrona-County-WY-125684360805915	</v>
      <v xml:space="preserve">http://creativecommons.org/licenses/by-sa/3.0/			</v>
    </spb>
    <spb s="14">
      <v>1727</v>
      <v>1728</v>
      <v>2</v>
      <v>1728</v>
      <v>1727</v>
      <v>1729</v>
      <v>1729</v>
      <v>1729</v>
    </spb>
    <spb s="0">
      <v xml:space="preserve">Wikipedia	</v>
      <v xml:space="preserve">CC0	</v>
      <v xml:space="preserve">http://es.wikipedia.org/wiki/Condado_de_Natrona	</v>
      <v xml:space="preserve">http://creativecommons.org/publicdomain/zero/1.0/deed.en	</v>
    </spb>
    <spb s="0">
      <v xml:space="preserve">Worldpostalcode	City-data	Unitedstateszipcodes	</v>
      <v xml:space="preserve">			</v>
      <v xml:space="preserve">https://worldpostalcode.com/united-states/wyoming/natrona	https://www.city-data.com/zips/82609.html	https://www.unitedstateszipcodes.org/82609/	</v>
      <v xml:space="preserve">			</v>
    </spb>
    <spb s="19">
      <v>1732</v>
      <v>1732</v>
      <v>1732</v>
      <v>1732</v>
    </spb>
    <spb s="0">
      <v xml:space="preserve">Wikipedia	</v>
      <v xml:space="preserve">CC-BY-SA	</v>
      <v xml:space="preserve">http://en.wikipedia.org/wiki/Newcastle,_Wyoming	</v>
      <v xml:space="preserve">http://creativecommons.org/licenses/by-sa/3.0/	</v>
    </spb>
    <spb s="0">
      <v xml:space="preserve">Wikipedia	US Census	</v>
      <v xml:space="preserve">CC-BY-SA		</v>
      <v xml:space="preserve">http://en.wikipedia.org/wiki/Newcastle,_Wyoming	http://www2.census.gov/programs-surveys/popest/datasets/2010-2018/cities/totals/sub-est2018_all.csv	</v>
      <v xml:space="preserve">http://creativecommons.org/licenses/by-sa/3.0/		</v>
    </spb>
    <spb s="0">
      <v xml:space="preserve">Wikipedia	US Census	Wikipedia	Wikipedia	</v>
      <v xml:space="preserve">CC-BY-SA		CC-BY-SA	CC-BY-SA	</v>
      <v xml:space="preserve">http://en.wikipedia.org/wiki/Newcastle,_Wyoming	http://www2.census.gov/programs-surveys/popest/datasets/2010-2018/cities/totals/sub-est2018_all.csv	http://es.wikipedia.org/wiki/Newcastle_(Wyoming)	http://fr.wikipedia.org/wiki/Newcastle_(Wyoming)	</v>
      <v xml:space="preserve">http://creativecommons.org/licenses/by-sa/3.0/		http://creativecommons.org/licenses/by-sa/3.0/	http://creativecommons.org/licenses/by-sa/3.0/	</v>
    </spb>
    <spb s="1">
      <v>1734</v>
      <v>1735</v>
      <v>2</v>
      <v>1735</v>
      <v>1734</v>
      <v>1735</v>
      <v>1735</v>
      <v>1736</v>
    </spb>
    <spb s="0">
      <v xml:space="preserve">Wikipedia	</v>
      <v xml:space="preserve">CC BY-SA 4.0	</v>
      <v xml:space="preserve">http://en.wikipedia.org/wiki/Newcastle,_Wyoming	</v>
      <v xml:space="preserve">https://creativecommons.org/licenses/by-sa/4.0	</v>
    </spb>
    <spb s="0">
      <v xml:space="preserve">Wikipedia	</v>
      <v xml:space="preserve">CC-BY-SA	</v>
      <v xml:space="preserve">http://en.wikipedia.org/wiki/Weston_County,_Wyoming	</v>
      <v xml:space="preserve">http://creativecommons.org/licenses/by-sa/3.0/	</v>
    </spb>
    <spb s="0">
      <v xml:space="preserve">Wikipedia	US Census	</v>
      <v xml:space="preserve">CC-BY-SA		</v>
      <v xml:space="preserve">http://en.wikipedia.org/wiki/Weston_County,_Wyoming	http://www2.census.gov/programs-surveys/popest/datasets/2010-2018/cities/totals/sub-est2018_all.csv	</v>
      <v xml:space="preserve">http://creativecommons.org/licenses/by-sa/3.0/		</v>
    </spb>
    <spb s="0">
      <v xml:space="preserve">Wikipedia	US Census	US Census	</v>
      <v xml:space="preserve">CC-BY-SA			</v>
      <v xml:space="preserve">http://en.wikipedia.org/wiki/Weston_County,_Wyoming	http://www2.census.gov/programs-surveys/popest/datasets/2010-2018/cities/totals/sub-est2018_all.csv	http://www.census.gov/quickfacts/table/SEX255214/56045	</v>
      <v xml:space="preserve">http://creativecommons.org/licenses/by-sa/3.0/			</v>
    </spb>
    <spb s="14">
      <v>1739</v>
      <v>1740</v>
      <v>2</v>
      <v>1740</v>
      <v>1739</v>
      <v>1741</v>
      <v>1741</v>
      <v>1741</v>
    </spb>
    <spb s="0">
      <v xml:space="preserve">Wikipedia	</v>
      <v xml:space="preserve">CC BY-SA 4.0	</v>
      <v xml:space="preserve">http://en.wikipedia.org/wiki/Weston_County,_Wyoming	</v>
      <v xml:space="preserve">https://creativecommons.org/licenses/by-sa/4.0	</v>
    </spb>
    <spb s="0">
      <v xml:space="preserve">Worldpostalcode	City-data	Unitedstateszipcodes	</v>
      <v xml:space="preserve">			</v>
      <v xml:space="preserve">https://worldpostalcode.com/united-states/wyoming/weston	https://www.city-data.com/zips/82701.html	https://www.unitedstateszipcodes.org/82701/	</v>
      <v xml:space="preserve">			</v>
    </spb>
    <spb s="0">
      <v xml:space="preserve">Worldpostalcode	City-data	Sec	Unitedstateszipcodes	</v>
      <v xml:space="preserve">				</v>
      <v xml:space="preserve">https://worldpostalcode.com/united-states/wyoming/weston	https://www.city-data.com/zips/82701.html	https://www.sec.gov/cgi-bin/browse-edgar?action=getcompany&amp;CIK=0001803827	https://www.unitedstateszipcodes.org/82701/	</v>
      <v xml:space="preserve">				</v>
    </spb>
    <spb s="19">
      <v>1744</v>
      <v>1745</v>
      <v>1745</v>
      <v>1745</v>
    </spb>
    <spb s="0">
      <v xml:space="preserve">Wikipedia	</v>
      <v xml:space="preserve">CC-BY-SA	</v>
      <v xml:space="preserve">http://en.wikipedia.org/wiki/Evanston,_Wyoming	</v>
      <v xml:space="preserve">http://creativecommons.org/licenses/by-sa/3.0/	</v>
    </spb>
    <spb s="0">
      <v xml:space="preserve">Wikipedia	US Census	US Census	</v>
      <v xml:space="preserve">CC-BY-SA			</v>
      <v xml:space="preserve">http://en.wikipedia.org/wiki/Evanston,_Wyoming	http://www2.census.gov/programs-surveys/popest/datasets/2010-2018/cities/totals/sub-est2018_all.csv	http://www.census.gov/quickfacts/table/PST045215/5625620	</v>
      <v xml:space="preserve">http://creativecommons.org/licenses/by-sa/3.0/			</v>
    </spb>
    <spb s="0">
      <v xml:space="preserve">Wikipedia	US Census	</v>
      <v xml:space="preserve">CC-BY-SA		</v>
      <v xml:space="preserve">http://en.wikipedia.org/wiki/Evanston,_Wyoming	http://www2.census.gov/programs-surveys/popest/datasets/2010-2018/cities/totals/sub-est2018_all.csv	</v>
      <v xml:space="preserve">http://creativecommons.org/licenses/by-sa/3.0/		</v>
    </spb>
    <spb s="1">
      <v>1747</v>
      <v>1748</v>
      <v>2</v>
      <v>1748</v>
      <v>1747</v>
      <v>1748</v>
      <v>1748</v>
      <v>1749</v>
    </spb>
    <spb s="0">
      <v xml:space="preserve">Wikipedia	</v>
      <v xml:space="preserve">Public domain	</v>
      <v xml:space="preserve">http://de.wikipedia.org/wiki/Evanston_(Wyoming)	</v>
      <v xml:space="preserve">http://en.wikipedia.org/wiki/Public_domain	</v>
    </spb>
    <spb s="0">
      <v xml:space="preserve">Wikipedia	</v>
      <v xml:space="preserve">CC-BY-SA	</v>
      <v xml:space="preserve">http://en.wikipedia.org/wiki/Uinta_County,_Wyoming	</v>
      <v xml:space="preserve">http://creativecommons.org/licenses/by-sa/3.0/	</v>
    </spb>
    <spb s="0">
      <v xml:space="preserve">Wikipedia	US Census	</v>
      <v xml:space="preserve">CC-BY-SA		</v>
      <v xml:space="preserve">http://en.wikipedia.org/wiki/Uinta_County,_Wyoming	http://www2.census.gov/programs-surveys/popest/datasets/2010-2018/cities/totals/sub-est2018_all.csv	</v>
      <v xml:space="preserve">http://creativecommons.org/licenses/by-sa/3.0/		</v>
    </spb>
    <spb s="14">
      <v>1752</v>
      <v>1753</v>
      <v>2</v>
      <v>1753</v>
      <v>1752</v>
      <v>1753</v>
      <v>1753</v>
      <v>1753</v>
    </spb>
    <spb s="0">
      <v xml:space="preserve">Wikipedia	</v>
      <v xml:space="preserve">CC BY-SA 3.0	</v>
      <v xml:space="preserve">http://en.wikipedia.org/wiki/Uinta_County,_Wyoming	</v>
      <v xml:space="preserve">https://creativecommons.org/licenses/by-sa/3.0	</v>
    </spb>
    <spb s="0">
      <v xml:space="preserve">Worldpostalcode	City-data	Unitedstateszipcodes	</v>
      <v xml:space="preserve">			</v>
      <v xml:space="preserve">https://worldpostalcode.com/united-states/wyoming/uinta	https://www.city-data.com/zips/82930.html	https://www.unitedstateszipcodes.org/82930/	</v>
      <v xml:space="preserve">			</v>
    </spb>
    <spb s="19">
      <v>1756</v>
      <v>1756</v>
      <v>1756</v>
      <v>1756</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https://www.sec.gov/cgi-bin/browse-edgar?action=getcompany&amp;CIK=0001823854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22">
      <v>1758</v>
      <v>1759</v>
      <v>15</v>
      <v>2</v>
      <v>1759</v>
      <v>1758</v>
      <v>1758</v>
      <v>1759</v>
      <v>15</v>
      <v>1759</v>
      <v>15</v>
      <v>1760</v>
      <v>1759</v>
      <v>15</v>
      <v>15</v>
      <v>15</v>
      <v>15</v>
      <v>1760</v>
      <v>15</v>
      <v>15</v>
      <v>15</v>
      <v>15</v>
      <v>15</v>
      <v>15</v>
      <v>15</v>
      <v>15</v>
      <v>15</v>
      <v>1760</v>
      <v>15</v>
      <v>15</v>
      <v>15</v>
      <v>15</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http://en.wikipedia.org/wiki/Phoenix,_Arizona	</v>
      <v xml:space="preserve">http://creativecommons.org/licenses/by-sa/3.0/	</v>
    </spb>
    <spb s="0">
      <v xml:space="preserve">Wikipedia	US Census	US Census	Wikipedia	Sec	Walkscore	</v>
      <v xml:space="preserve">CC-BY-SA			CC-BY-SA			</v>
      <v xml:space="preserve">http://en.wikipedia.org/wiki/Phoenix,_Arizona	http://www2.census.gov/programs-surveys/popest/datasets/2010-2018/cities/totals/sub-est2018_all.csv	http://www.census.gov/quickfacts/table/RHI125214/0455000	https://en.wikipedia.org/wiki/Phoenix,_Arizona	https://www.sec.gov/cgi-bin/browse-edgar?action=getcompany&amp;CIK=0001817942	https://www.walkscore.com/AZ/Phoenix	</v>
      <v xml:space="preserve">http://creativecommons.org/licenses/by-sa/3.0/			http://creativecommons.org/licenses/by-sa/3.0/			</v>
    </spb>
    <spb s="0">
      <v xml:space="preserve">Wikipedia	US Census	US Census	</v>
      <v xml:space="preserve">CC-BY-SA			</v>
      <v xml:space="preserve">http://en.wikipedia.org/wiki/Phoenix,_Arizona	http://www2.census.gov/programs-surveys/popest/datasets/2010-2018/cities/totals/sub-est2018_all.csv	http://www.census.gov/quickfacts/table/RHI125214/0455000	</v>
      <v xml:space="preserve">http://creativecommons.org/licenses/by-sa/3.0/			</v>
    </spb>
    <spb s="16">
      <v>1763</v>
      <v>1764</v>
      <v>1763</v>
      <v>1763</v>
      <v>2</v>
      <v>1764</v>
      <v>1763</v>
      <v>1764</v>
      <v>1764</v>
      <v>1765</v>
    </spb>
    <spb s="0">
      <v xml:space="preserve">Wikipedia	</v>
      <v xml:space="preserve">CC BY-SA 3.0	</v>
      <v xml:space="preserve">http://de.wikipedia.org/wiki/Phoenix_(Arizona)	</v>
      <v xml:space="preserve">https://creativecommons.org/licenses/by-sa/3.0	</v>
    </spb>
    <spb s="0">
      <v xml:space="preserve">Wikipedia	</v>
      <v xml:space="preserve">CC-BY-SA	</v>
      <v xml:space="preserve">http://en.wikipedia.org/wiki/San_Diego	</v>
      <v xml:space="preserve">http://creativecommons.org/licenses/by-sa/3.0/	</v>
    </spb>
    <spb s="0">
      <v xml:space="preserve">Wikipedia	US Census	Twitter	Sec	Walkscore	Youtube	</v>
      <v xml:space="preserve">CC-BY-SA						</v>
      <v xml:space="preserve">http://en.wikipedia.org/wiki/San_Diego	http://www2.census.gov/programs-surveys/popest/datasets/2010-2018/cities/totals/sub-est2018_all.csv	https://twitter.com/visitsandiego	https://www.sec.gov/cgi-bin/browse-edgar?action=getcompany&amp;CIK=0001838533	https://www.walkscore.com/CA/San_Diego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US Census	Wikipedia	Sec	Walkscore	Youtube	</v>
      <v xml:space="preserve">CC-BY-SA		CC-BY-SA				</v>
      <v xml:space="preserve">http://en.wikipedia.org/wiki/San_Diego	http://www2.census.gov/programs-surveys/popest/datasets/2010-2018/cities/totals/sub-est2018_all.csv	https://en.wikipedia.org/wiki/San_Diego	https://www.sec.gov/cgi-bin/browse-edgar?action=getcompany&amp;CIK=0001838533	https://www.walkscore.com/CA/San_Diego	https://www.youtube.com/user/TheCityofSanDiego	</v>
      <v xml:space="preserve">http://creativecommons.org/licenses/by-sa/3.0/		http://creativecommons.org/licenses/by-sa/3.0/				</v>
    </spb>
    <spb s="0">
      <v xml:space="preserve">Wikipedia	US Census	Youtube	</v>
      <v xml:space="preserve">CC-BY-SA			</v>
      <v xml:space="preserve">http://en.wikipedia.org/wiki/San_Diego	http://www2.census.gov/programs-surveys/popest/datasets/2010-2018/cities/totals/sub-est2018_all.csv	https://www.youtube.com/user/TheCityofSanDiego	</v>
      <v xml:space="preserve">http://creativecommons.org/licenses/by-sa/3.0/			</v>
    </spb>
    <spb s="16">
      <v>1768</v>
      <v>1769</v>
      <v>1770</v>
      <v>1770</v>
      <v>2</v>
      <v>1769</v>
      <v>1768</v>
      <v>1771</v>
      <v>1771</v>
      <v>1772</v>
    </spb>
    <spb s="0">
      <v xml:space="preserve">Wikipedia	</v>
      <v xml:space="preserve">CC BY-SA 4.0	</v>
      <v xml:space="preserve">http://en.wikipedia.org/wiki/San_Diego	</v>
      <v xml:space="preserve">https://creativecommons.org/licenses/by-sa/4.0	</v>
    </spb>
    <spb s="0">
      <v xml:space="preserve">Wikipedia	</v>
      <v xml:space="preserve">CC-BY-SA	</v>
      <v xml:space="preserve">http://en.wikipedia.org/wiki/Dallas	</v>
      <v xml:space="preserve">http://creativecommons.org/licenses/by-sa/3.0/	</v>
    </spb>
    <spb s="0">
      <v xml:space="preserve">Wikipedia	US Census	Twitter	US Census	Sec	Walkscore	</v>
      <v xml:space="preserve">CC-BY-SA						</v>
      <v xml:space="preserve">http://en.wikipedia.org/wiki/Dallas	http://www2.census.gov/programs-surveys/popest/datasets/2010-2018/cities/totals/sub-est2018_all.csv	https://twitter.com/Dallas_TNT	http://www.census.gov/quickfacts/table/SEX255214/4819000	https://www.sec.gov/cgi-bin/browse-edgar?action=getcompany&amp;CIK=0001841077	https://www.walkscore.com/TX/Dallas	</v>
      <v xml:space="preserve">http://creativecommons.org/licenses/by-sa/3.0/						</v>
    </spb>
    <spb s="0">
      <v xml:space="preserve">Wikipedia	US Census	US Census	Wikipedia	Sec	Walkscore	</v>
      <v xml:space="preserve">CC-BY-SA			CC-BY-SA			</v>
      <v xml:space="preserve">http://en.wikipedia.org/wiki/Dallas	http://www2.census.gov/programs-surveys/popest/datasets/2010-2018/cities/totals/sub-est2018_all.csv	http://www.census.gov/quickfacts/table/SEX255214/4819000	https://en.wikipedia.org/wiki/Dallas	https://www.sec.gov/cgi-bin/browse-edgar?action=getcompany&amp;CIK=0001841077	https://www.walkscore.com/TX/Dallas	</v>
      <v xml:space="preserve">http://creativecommons.org/licenses/by-sa/3.0/			http://creativecommons.org/licenses/by-sa/3.0/			</v>
    </spb>
    <spb s="0">
      <v xml:space="preserve">Wikipedia	US Census	Wikipedia	US Census	</v>
      <v xml:space="preserve">CC-BY-SA		CC-BY-SA		</v>
      <v xml:space="preserve">http://en.wikipedia.org/wiki/Dallas	http://www2.census.gov/programs-surveys/popest/datasets/2010-2018/cities/totals/sub-est2018_all.csv	http://es.wikipedia.org/wiki/Dallas	http://www.census.gov/quickfacts/table/SEX255214/4819000	</v>
      <v xml:space="preserve">http://creativecommons.org/licenses/by-sa/3.0/		http://creativecommons.org/licenses/by-sa/3.0/		</v>
    </spb>
    <spb s="16">
      <v>1775</v>
      <v>1776</v>
      <v>1775</v>
      <v>1775</v>
      <v>2</v>
      <v>1776</v>
      <v>1775</v>
      <v>1777</v>
      <v>1777</v>
      <v>1778</v>
    </spb>
    <spb s="0">
      <v xml:space="preserve">Wikipedia	</v>
      <v xml:space="preserve">CC BY-SA 4.0	</v>
      <v xml:space="preserve">http://en.wikipedia.org/wiki/Dallas	</v>
      <v xml:space="preserve">https://creativecommons.org/licenses/by-sa/4.0	</v>
    </spb>
    <spb s="0">
      <v xml:space="preserve">Wikipedia	</v>
      <v xml:space="preserve">CC-BY-SA	</v>
      <v xml:space="preserve">http://en.wikipedia.org/wiki/San_Jose,_California	</v>
      <v xml:space="preserve">http://creativecommons.org/licenses/by-sa/3.0/	</v>
    </spb>
    <spb s="0">
      <v xml:space="preserve">Wikipedia	US Census	US Census	Wikipedia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https://www.walkscore.com/CA/San_Jose	</v>
      <v xml:space="preserve">http://creativecommons.org/licenses/by-sa/3.0/			http://creativecommons.org/licenses/by-sa/3.0/			</v>
    </spb>
    <spb s="0">
      <v xml:space="preserve">Wikipedia	US Census	US Census	</v>
      <v xml:space="preserve">CC-BY-SA			</v>
      <v xml:space="preserve">http://en.wikipedia.org/wiki/San_Jose,_California	http://www2.census.gov/programs-surveys/popest/datasets/2010-2018/cities/totals/sub-est2018_all.csv	http://www.census.gov/quickfacts/table/lnd110210/0668000	</v>
      <v xml:space="preserve">http://creativecommons.org/licenses/by-sa/3.0/			</v>
    </spb>
    <spb s="16">
      <v>1781</v>
      <v>1782</v>
      <v>1781</v>
      <v>1781</v>
      <v>2</v>
      <v>1782</v>
      <v>1781</v>
      <v>1782</v>
      <v>1782</v>
      <v>1783</v>
    </spb>
    <spb s="0">
      <v xml:space="preserve">Wikipedia	</v>
      <v xml:space="preserve">CC-BY-SA-3.0	</v>
      <v xml:space="preserve">http://de.wikipedia.org/wiki/San_José_(Kalifornien)	</v>
      <v xml:space="preserve">http://creativecommons.org/licenses/by-sa/3.0/	</v>
    </spb>
    <spb s="0">
      <v xml:space="preserve">Wikipedia	</v>
      <v xml:space="preserve">CC-BY-SA	</v>
      <v xml:space="preserve">http://en.wikipedia.org/wiki/Florida	</v>
      <v xml:space="preserve">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https://www.sec.gov/cgi-bin/browse-edgar?action=getcompany&amp;CIK=0001840126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https://www.sec.gov/cgi-bin/browse-edgar?action=getcompany&amp;CIK=0001840126	</v>
      <v xml:space="preserve">http://creativecommons.org/licenses/by-sa/3.0/				</v>
    </spb>
    <spb s="30">
      <v>1786</v>
      <v>1787</v>
      <v>15</v>
      <v>1787</v>
      <v>1786</v>
      <v>1786</v>
      <v>15</v>
      <v>1787</v>
      <v>15</v>
      <v>1788</v>
      <v>1789</v>
      <v>15</v>
      <v>15</v>
      <v>15</v>
      <v>15</v>
      <v>1788</v>
      <v>15</v>
      <v>15</v>
      <v>15</v>
      <v>15</v>
      <v>15</v>
      <v>15</v>
      <v>15</v>
      <v>15</v>
      <v>15</v>
      <v>1788</v>
      <v>15</v>
      <v>15</v>
      <v>15</v>
      <v>15</v>
    </spb>
    <spb s="13">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http://en.wikipedia.org/wiki/Tallahassee,_Florida	</v>
      <v xml:space="preserve">http://creativecommons.org/licenses/by-sa/3.0/	</v>
    </spb>
    <spb s="0">
      <v xml:space="preserve">Wikipedia	US Census	Sec	Walkscore	</v>
      <v xml:space="preserve">CC-BY-SA				</v>
      <v xml:space="preserve">http://en.wikipedia.org/wiki/Tallahassee,_Florida	http://www2.census.gov/programs-surveys/popest/datasets/2010-2018/cities/totals/sub-est2018_all.csv	https://www.sec.gov/cgi-bin/browse-edgar?action=getcompany&amp;CIK=0001830922	https://www.walkscore.com/FL/Tallahassee	</v>
      <v xml:space="preserve">http://creativecommons.org/licenses/by-sa/3.0/				</v>
    </spb>
    <spb s="0">
      <v xml:space="preserve">Wikipedia	US Census	Wikipedia	Sec	Walkscore	</v>
      <v xml:space="preserve">CC-BY-SA		CC-BY-SA			</v>
      <v xml:space="preserve">http://en.wikipedia.org/wiki/Tallahassee,_Florida	http://www2.census.gov/programs-surveys/popest/datasets/2010-2018/cities/totals/sub-est2018_all.csv	https://en.wikipedia.org/wiki/Tallahassee,_Florida	https://www.sec.gov/cgi-bin/browse-edgar?action=getcompany&amp;CIK=0001830922	https://www.walkscore.com/FL/Tallahassee	</v>
      <v xml:space="preserve">http://creativecommons.org/licenses/by-sa/3.0/		http://creativecommons.org/licenses/by-sa/3.0/			</v>
    </spb>
    <spb s="0">
      <v xml:space="preserve">Wikipedia	US Census	</v>
      <v xml:space="preserve">CC-BY-SA		</v>
      <v xml:space="preserve">http://en.wikipedia.org/wiki/Tallahassee,_Florida	http://www2.census.gov/programs-surveys/popest/datasets/2010-2018/cities/totals/sub-est2018_all.csv	</v>
      <v xml:space="preserve">http://creativecommons.org/licenses/by-sa/3.0/		</v>
    </spb>
    <spb s="1">
      <v>1793</v>
      <v>1794</v>
      <v>2</v>
      <v>1794</v>
      <v>1793</v>
      <v>1795</v>
      <v>1795</v>
      <v>1796</v>
    </spb>
    <spb s="0">
      <v xml:space="preserve">Wikipedia	</v>
      <v xml:space="preserve">CC-BY-SA-3.0	</v>
      <v xml:space="preserve">http://zh.wikipedia.org/wiki/塔拉赫西	</v>
      <v xml:space="preserve">http://creativecommons.org/licenses/by-sa/3.0/	</v>
    </spb>
    <spb s="0">
      <v xml:space="preserve">Wikipedia	</v>
      <v xml:space="preserve">CC-BY-SA	</v>
      <v xml:space="preserve">http://en.wikipedia.org/wiki/Jacksonville,_Florida	</v>
      <v xml:space="preserve">http://creativecommons.org/licenses/by-sa/3.0/	</v>
    </spb>
    <spb s="0">
      <v xml:space="preserve">Wikipedia	US Census	Sec	Walkscore	</v>
      <v xml:space="preserve">CC-BY-SA				</v>
      <v xml:space="preserve">http://en.wikipedia.org/wiki/Jacksonville,_Florida	http://www2.census.gov/programs-surveys/popest/datasets/2010-2018/cities/totals/sub-est2018_all.csv	https://www.sec.gov/cgi-bin/browse-edgar?action=getcompany&amp;CIK=0001825088	https://www.walkscore.com/FL/Jacksonville	</v>
      <v xml:space="preserve">http://creativecommons.org/licenses/by-sa/3.0/				</v>
    </spb>
    <spb s="0">
      <v xml:space="preserve">Wikipedia	US Census	Wikipedia	Sec	Walkscore	</v>
      <v xml:space="preserve">CC-BY-SA		CC-BY-SA			</v>
      <v xml:space="preserve">http://en.wikipedia.org/wiki/Jacksonville,_Florida	http://www2.census.gov/programs-surveys/popest/datasets/2010-2018/cities/totals/sub-est2018_all.csv	https://en.wikipedia.org/wiki/Jacksonville,_Florida	https://www.sec.gov/cgi-bin/browse-edgar?action=getcompany&amp;CIK=0001825088	https://www.walkscore.com/FL/Jacksonville	</v>
      <v xml:space="preserve">http://creativecommons.org/licenses/by-sa/3.0/		http://creativecommons.org/licenses/by-sa/3.0/			</v>
    </spb>
    <spb s="0">
      <v xml:space="preserve">Wikipedia	US Census	</v>
      <v xml:space="preserve">CC-BY-SA		</v>
      <v xml:space="preserve">http://en.wikipedia.org/wiki/Jacksonville,_Florida	http://www2.census.gov/programs-surveys/popest/datasets/2010-2018/cities/totals/sub-est2018_all.csv	</v>
      <v xml:space="preserve">http://creativecommons.org/licenses/by-sa/3.0/		</v>
    </spb>
    <spb s="16">
      <v>1799</v>
      <v>1800</v>
      <v>1799</v>
      <v>1799</v>
      <v>2</v>
      <v>1800</v>
      <v>1799</v>
      <v>1801</v>
      <v>1801</v>
      <v>1802</v>
    </spb>
    <spb s="0">
      <v xml:space="preserve">Wikipedia	</v>
      <v xml:space="preserve">CC BY-SA 4.0	</v>
      <v xml:space="preserve">http://sv.wikipedia.org/wiki/Jacksonville,_Florida	</v>
      <v xml:space="preserve">https://creativecommons.org/licenses/by-sa/4.0	</v>
    </spb>
    <spb s="0">
      <v xml:space="preserve">Wikipedia	</v>
      <v xml:space="preserve">CC-BY-SA	</v>
      <v xml:space="preserve">http://en.wikipedia.org/wiki/Fort_Worth,_Texas	</v>
      <v xml:space="preserve">http://creativecommons.org/licenses/by-sa/3.0/	</v>
    </spb>
    <spb s="0">
      <v xml:space="preserve">Wikipedia	US Census	Sec	Walkscore	</v>
      <v xml:space="preserve">CC-BY-SA				</v>
      <v xml:space="preserve">http://en.wikipedia.org/wiki/Fort_Worth,_Texas	http://www2.census.gov/programs-surveys/popest/datasets/2010-2018/cities/totals/sub-est2018_all.csv	https://www.sec.gov/cgi-bin/browse-edgar?action=getcompany&amp;CIK=0001825861	https://www.walkscore.com/TX/Fort_Worth	</v>
      <v xml:space="preserve">http://creativecommons.org/licenses/by-sa/3.0/				</v>
    </spb>
    <spb s="0">
      <v xml:space="preserve">Wikipedia	US Census	Wikipedia	Sec	Walkscore	</v>
      <v xml:space="preserve">CC-BY-SA		CC-BY-SA			</v>
      <v xml:space="preserve">http://en.wikipedia.org/wiki/Fort_Worth,_Texas	http://www2.census.gov/programs-surveys/popest/datasets/2010-2018/cities/totals/sub-est2018_all.csv	https://en.wikipedia.org/wiki/Fort_Worth,_Texas	https://www.sec.gov/cgi-bin/browse-edgar?action=getcompany&amp;CIK=0001825861	https://www.walkscore.com/TX/Fort_Worth	</v>
      <v xml:space="preserve">http://creativecommons.org/licenses/by-sa/3.0/		http://creativecommons.org/licenses/by-sa/3.0/			</v>
    </spb>
    <spb s="0">
      <v xml:space="preserve">Wikipedia	US Census	</v>
      <v xml:space="preserve">CC-BY-SA		</v>
      <v xml:space="preserve">http://en.wikipedia.org/wiki/Fort_Worth,_Texas	http://www2.census.gov/programs-surveys/popest/datasets/2010-2018/cities/totals/sub-est2018_all.csv	</v>
      <v xml:space="preserve">http://creativecommons.org/licenses/by-sa/3.0/		</v>
    </spb>
    <spb s="1">
      <v>1805</v>
      <v>1806</v>
      <v>2</v>
      <v>1806</v>
      <v>1805</v>
      <v>1807</v>
      <v>1807</v>
      <v>1808</v>
    </spb>
    <spb s="0">
      <v xml:space="preserve">Wikipedia	</v>
      <v xml:space="preserve">CC BY 2.0	</v>
      <v xml:space="preserve">http://it.wikipedia.org/wiki/Fort_Worth	</v>
      <v xml:space="preserve">http://creativecommons.org/licenses/by/2.0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https://www.sec.gov/cgi-bin/browse-edgar?action=getcompany&amp;CIK=0001835137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9">
      <v>1811</v>
      <v>1812</v>
      <v>15</v>
      <v>2</v>
      <v>1812</v>
      <v>1811</v>
      <v>1811</v>
      <v>15</v>
      <v>1812</v>
      <v>15</v>
      <v>1813</v>
      <v>1812</v>
      <v>15</v>
      <v>15</v>
      <v>15</v>
      <v>15</v>
      <v>1813</v>
      <v>15</v>
      <v>15</v>
      <v>15</v>
      <v>15</v>
      <v>15</v>
      <v>15</v>
      <v>15</v>
      <v>15</v>
      <v>15</v>
      <v>1813</v>
      <v>15</v>
      <v>15</v>
      <v>15</v>
      <v>15</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http://en.wikipedia.org/wiki/Raleigh,_North_Carolina	</v>
      <v xml:space="preserve">http://creativecommons.org/licenses/by-sa/3.0/	</v>
    </spb>
    <spb s="0">
      <v xml:space="preserve">Wikipedia	US Census	Wikipedia	Sec	Walkscore	</v>
      <v xml:space="preserve">CC-BY-SA		CC-BY-SA			</v>
      <v xml:space="preserve">http://en.wikipedia.org/wiki/Raleigh,_North_Carolina	http://www2.census.gov/programs-surveys/popest/datasets/2010-2018/cities/totals/sub-est2018_all.csv	https://en.wikipedia.org/wiki/Raleigh,_North_Carolina	https://www.sec.gov/cgi-bin/browse-edgar?action=getcompany&amp;CIK=0001832190	https://www.walkscore.com/NC/Raleigh	</v>
      <v xml:space="preserve">http://creativecommons.org/licenses/by-sa/3.0/		http://creativecommons.org/licenses/by-sa/3.0/			</v>
    </spb>
    <spb s="0">
      <v xml:space="preserve">Wikipedia	US Census	</v>
      <v xml:space="preserve">CC-BY-SA		</v>
      <v xml:space="preserve">http://en.wikipedia.org/wiki/Raleigh,_North_Carolina	http://www2.census.gov/programs-surveys/popest/datasets/2010-2018/cities/totals/sub-est2018_all.csv	</v>
      <v xml:space="preserve">http://creativecommons.org/licenses/by-sa/3.0/		</v>
    </spb>
    <spb s="16">
      <v>1816</v>
      <v>1817</v>
      <v>1816</v>
      <v>1816</v>
      <v>2</v>
      <v>1817</v>
      <v>1816</v>
      <v>1817</v>
      <v>1817</v>
      <v>1818</v>
    </spb>
    <spb s="0">
      <v xml:space="preserve">Wikipedia	</v>
      <v xml:space="preserve">CC-BY-SA-3.0	</v>
      <v xml:space="preserve">http://ko.wikipedia.org/wiki/롤리_(노스캐롤라이나주)	</v>
      <v xml:space="preserve">http://creativecommons.org/licenses/by-sa/3.0/	</v>
    </spb>
    <spb s="0">
      <v xml:space="preserve">Wikipedia	</v>
      <v xml:space="preserve">CC-BY-SA	</v>
      <v xml:space="preserve">http://en.wikipedia.org/wiki/Charlotte,_North_Carolina	</v>
      <v xml:space="preserve">http://creativecommons.org/licenses/by-sa/3.0/	</v>
    </spb>
    <spb s="0">
      <v xml:space="preserve">Wikipedia	Sec	Walkscore	</v>
      <v xml:space="preserve">CC-BY-SA			</v>
      <v xml:space="preserve">http://en.wikipedia.org/wiki/Charlotte,_North_Carolina	https://www.sec.gov/cgi-bin/browse-edgar?action=getcompany&amp;CIK=0001821407	https://www.walkscore.com/NC/Charlotte	</v>
      <v xml:space="preserve">http://creativecommons.org/licenses/by-sa/3.0/			</v>
    </spb>
    <spb s="0">
      <v xml:space="preserve">Wikipedia	US Census	Wikipedia	Sec	Walkscore	</v>
      <v xml:space="preserve">CC-BY-SA		CC-BY-SA			</v>
      <v xml:space="preserve">http://en.wikipedia.org/wiki/Charlotte,_North_Carolina	http://www2.census.gov/programs-surveys/popest/datasets/2010-2018/cities/totals/sub-est2018_all.csv	https://en.wikipedia.org/wiki/Charlotte,_North_Carolina	https://www.sec.gov/cgi-bin/browse-edgar?action=getcompany&amp;CIK=0001821407	https://www.walkscore.com/NC/Charlotte	</v>
      <v xml:space="preserve">http://creativecommons.org/licenses/by-sa/3.0/		http://creativecommons.org/licenses/by-sa/3.0/			</v>
    </spb>
    <spb s="0">
      <v xml:space="preserve">Wikipedia	US Census	Wikipedia	</v>
      <v xml:space="preserve">CC-BY-SA		CC-BY-SA	</v>
      <v xml:space="preserve">http://en.wikipedia.org/wiki/Charlotte,_North_Carolina	http://www2.census.gov/programs-surveys/popest/datasets/2010-2018/cities/totals/sub-est2018_all.csv	http://es.wikipedia.org/wiki/Charlotte	</v>
      <v xml:space="preserve">http://creativecommons.org/licenses/by-sa/3.0/		http://creativecommons.org/licenses/by-sa/3.0/	</v>
    </spb>
    <spb s="1">
      <v>1821</v>
      <v>1822</v>
      <v>2</v>
      <v>1822</v>
      <v>1821</v>
      <v>1823</v>
      <v>1823</v>
      <v>1824</v>
    </spb>
    <spb s="0">
      <v xml:space="preserve">Wikipedia	</v>
      <v xml:space="preserve">CC BY 2.0	</v>
      <v xml:space="preserve">http://de.wikipedia.org/wiki/Charlotte_(North_Carolina)	</v>
      <v xml:space="preserve">http://creativecommons.org/licenses/by/2.0	</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US Census	Indeed	US Census	Sec	Walkscore	</v>
      <v xml:space="preserve">CC-BY-SA						</v>
      <v xml:space="preserve">http://en.wikipedia.org/wiki/San_Francisco	http://www2.census.gov/programs-surveys/popest/datasets/2010-2018/cities/totals/sub-est2018_all.csv	https://www.indeed.com/cmp/SAN-Francisco-Department-of-Elections/about	http://www.census.gov/quickfacts/table/WTN220212/06075	https://www.sec.gov/cgi-bin/browse-edgar?action=getcompany&amp;CIK=0001838579	https://www.walkscore.com/CA/San_Francisco	</v>
      <v xml:space="preserve">http://creativecommons.org/licenses/by-sa/3.0/						</v>
    </spb>
    <spb s="0">
      <v xml:space="preserve">Wikipedia	</v>
      <v xml:space="preserve">CC-BY-SA	</v>
      <v xml:space="preserve">http://en.wikipedia.org/wiki/San_Francisco	</v>
      <v xml:space="preserve">http://creativecommons.org/licenses/by-sa/3.0/	</v>
    </spb>
    <spb s="0">
      <v xml:space="preserve">Wikipedia	US Census	Indeed	US Census	Wikipedia	Sec	Walkscore	</v>
      <v xml:space="preserve">CC-BY-SA				CC-BY-SA			</v>
      <v xml:space="preserve">http://en.wikipedia.org/wiki/San_Francisco	http://www2.census.gov/programs-surveys/popest/datasets/2010-2018/cities/totals/sub-est2018_all.csv	https://www.indeed.com/cmp/SAN-Francisco-Department-of-Elections/about	http://www.census.gov/quickfacts/table/WTN220212/06075	https://en.wikipedia.org/wiki/San_Francisco	https://www.sec.gov/cgi-bin/browse-edgar?action=getcompany&amp;CIK=0001838579	https://www.walkscore.com/CA/San_Francisco	</v>
      <v xml:space="preserve">http://creativecommons.org/licenses/by-sa/3.0/				http://creativecommons.org/licenses/by-sa/3.0/			</v>
    </spb>
    <spb s="20">
      <v>1827</v>
      <v>1828</v>
      <v>2</v>
      <v>1828</v>
      <v>1829</v>
      <v>1830</v>
      <v>1830</v>
    </spb>
    <spb s="0">
      <v xml:space="preserve">Wikipedia	</v>
      <v xml:space="preserve">Public domain	</v>
      <v xml:space="preserve">http://ko.wikipedia.org/wiki/샌프란시스코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https://www.sec.gov/cgi-bin/browse-edgar?action=getcompany&amp;CIK=0001825024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31">
      <v>1833</v>
      <v>1834</v>
      <v>15</v>
      <v>1833</v>
      <v>1834</v>
      <v>1833</v>
      <v>1833</v>
      <v>15</v>
      <v>1835</v>
      <v>15</v>
      <v>1836</v>
      <v>15</v>
      <v>15</v>
      <v>15</v>
      <v>15</v>
      <v>1836</v>
      <v>15</v>
      <v>15</v>
      <v>15</v>
      <v>15</v>
      <v>15</v>
      <v>15</v>
      <v>15</v>
      <v>15</v>
      <v>15</v>
      <v>1836</v>
      <v>15</v>
      <v>15</v>
      <v>15</v>
      <v>15</v>
    </spb>
    <spb s="2">
      <v>17</v>
      <v>Name</v>
    </spb>
    <spb s="0">
      <v xml:space="preserve">Wikipedia	</v>
      <v xml:space="preserve">CC BY-SA 3.0	</v>
      <v xml:space="preserve">http://en.wikipedia.org/wiki/Washington,_D.C.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https://www.sec.gov/cgi-bin/browse-edgar?action=getcompany&amp;CIK=0001834895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https://www.sec.gov/cgi-bin/browse-edgar?action=getcompany&amp;CIK=0001834895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22">
      <v>1840</v>
      <v>1841</v>
      <v>15</v>
      <v>2</v>
      <v>1841</v>
      <v>1840</v>
      <v>1840</v>
      <v>1842</v>
      <v>15</v>
      <v>1841</v>
      <v>15</v>
      <v>1843</v>
      <v>1842</v>
      <v>15</v>
      <v>15</v>
      <v>15</v>
      <v>15</v>
      <v>1843</v>
      <v>15</v>
      <v>15</v>
      <v>15</v>
      <v>15</v>
      <v>15</v>
      <v>15</v>
      <v>15</v>
      <v>15</v>
      <v>15</v>
      <v>1843</v>
      <v>15</v>
      <v>15</v>
      <v>15</v>
      <v>15</v>
    </spb>
    <spb s="0">
      <v xml:space="preserve">Wikipedia	</v>
      <v xml:space="preserve">Public domain	</v>
      <v xml:space="preserve">http://en.wikipedia.org/wiki/Massachusetts	</v>
      <v xml:space="preserve">http://en.wikipedia.org/wiki/Public_domain	</v>
    </spb>
    <spb s="0">
      <v xml:space="preserve">Wikipedia	</v>
      <v xml:space="preserve">CC-BY-SA	</v>
      <v xml:space="preserve">http://en.wikipedia.org/wiki/Boston	</v>
      <v xml:space="preserve">http://creativecommons.org/licenses/by-sa/3.0/	</v>
    </spb>
    <spb s="0">
      <v xml:space="preserve">Wikipedia	US Census	Sec	Walkscore	</v>
      <v xml:space="preserve">CC-BY-SA				</v>
      <v xml:space="preserve">http://en.wikipedia.org/wiki/Boston	http://www2.census.gov/programs-surveys/popest/datasets/2010-2018/cities/totals/sub-est2018_all.csv	https://www.sec.gov/cgi-bin/browse-edgar?action=getcompany&amp;CIK=0001834895	https://www.walkscore.com/MA/Boston	</v>
      <v xml:space="preserve">http://creativecommons.org/licenses/by-sa/3.0/				</v>
    </spb>
    <spb s="0">
      <v xml:space="preserve">Wikipedia	US Census	Wikipedia	Sec	Walkscore	</v>
      <v xml:space="preserve">CC-BY-SA		CC-BY-SA			</v>
      <v xml:space="preserve">http://en.wikipedia.org/wiki/Boston	http://www2.census.gov/programs-surveys/popest/datasets/2010-2018/cities/totals/sub-est2018_all.csv	https://en.wikipedia.org/wiki/Boston	https://www.sec.gov/cgi-bin/browse-edgar?action=getcompany&amp;CIK=0001834895	https://www.walkscore.com/MA/Boston	</v>
      <v xml:space="preserve">http://creativecommons.org/licenses/by-sa/3.0/		http://creativecommons.org/licenses/by-sa/3.0/			</v>
    </spb>
    <spb s="0">
      <v xml:space="preserve">Wikipedia	US Census	</v>
      <v xml:space="preserve">CC-BY-SA		</v>
      <v xml:space="preserve">http://en.wikipedia.org/wiki/Boston	http://www2.census.gov/programs-surveys/popest/datasets/2010-2018/cities/totals/sub-est2018_all.csv	</v>
      <v xml:space="preserve">http://creativecommons.org/licenses/by-sa/3.0/		</v>
    </spb>
    <spb s="16">
      <v>1846</v>
      <v>1847</v>
      <v>1846</v>
      <v>1846</v>
      <v>2</v>
      <v>1847</v>
      <v>1846</v>
      <v>1848</v>
      <v>1848</v>
      <v>1849</v>
    </spb>
    <spb s="0">
      <v xml:space="preserve">Wikipedia	</v>
      <v xml:space="preserve">Public domain	</v>
      <v xml:space="preserve">http://de.wikipedia.org/wiki/Boston	</v>
      <v xml:space="preserve">http://en.wikipedia.org/wiki/Public_domain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https://www.sec.gov/cgi-bin/browse-edgar?action=getcompany&amp;CIK=0001840306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https://www.sec.gov/cgi-bin/browse-edgar?action=getcompany&amp;CIK=0001840306	</v>
      <v xml:space="preserve">http://creativecommons.org/licenses/by-sa/3.0/				</v>
    </spb>
    <spb s="9">
      <v>1852</v>
      <v>1853</v>
      <v>15</v>
      <v>2</v>
      <v>1853</v>
      <v>1852</v>
      <v>1852</v>
      <v>15</v>
      <v>1853</v>
      <v>15</v>
      <v>1854</v>
      <v>1855</v>
      <v>15</v>
      <v>15</v>
      <v>15</v>
      <v>15</v>
      <v>1854</v>
      <v>15</v>
      <v>15</v>
      <v>15</v>
      <v>15</v>
      <v>15</v>
      <v>15</v>
      <v>15</v>
      <v>15</v>
      <v>15</v>
      <v>1854</v>
      <v>15</v>
      <v>15</v>
      <v>15</v>
      <v>15</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http://en.wikipedia.org/wiki/Salem,_Oregon	</v>
      <v xml:space="preserve">http://creativecommons.org/licenses/by-sa/3.0/	</v>
    </spb>
    <spb s="0">
      <v xml:space="preserve">Wikipedia	US Census	US Census	Twitter	Sec	Walkscore	</v>
      <v xml:space="preserve">CC-BY-SA						</v>
      <v xml:space="preserve">http://en.wikipedia.org/wiki/Salem,_Oregon	http://www2.census.gov/programs-surveys/popest/datasets/2010-2018/cities/totals/sub-est2018_all.csv	http://www.census.gov/quickfacts/table/PST120214/4164900	https://twitter.com/SalemWGNA	https://www.sec.gov/cgi-bin/browse-edgar?action=getcompany&amp;CIK=0001016683	https://www.walkscore.com/OR/Salem	</v>
      <v xml:space="preserve">http://creativecommons.org/licenses/by-sa/3.0/						</v>
    </spb>
    <spb s="0">
      <v xml:space="preserve">Wikipedia	US Census	US Census	Wikipedia	Sec	Walkscore	</v>
      <v xml:space="preserve">CC-BY-SA			CC-BY-SA			</v>
      <v xml:space="preserve">http://en.wikipedia.org/wiki/Salem,_Oregon	http://www2.census.gov/programs-surveys/popest/datasets/2010-2018/cities/totals/sub-est2018_all.csv	http://www.census.gov/quickfacts/table/PST120214/4164900	https://en.wikipedia.org/wiki/Salem,_Oregon	https://www.sec.gov/cgi-bin/browse-edgar?action=getcompany&amp;CIK=0001016683	https://www.walkscore.com/OR/Salem	</v>
      <v xml:space="preserve">http://creativecommons.org/licenses/by-sa/3.0/			http://creativecommons.org/licenses/by-sa/3.0/			</v>
    </spb>
    <spb s="0">
      <v xml:space="preserve">Wikipedia	US Census	US Census	</v>
      <v xml:space="preserve">CC-BY-SA			</v>
      <v xml:space="preserve">http://en.wikipedia.org/wiki/Salem,_Oregon	http://www2.census.gov/programs-surveys/popest/datasets/2010-2018/cities/totals/sub-est2018_all.csv	http://www.census.gov/quickfacts/table/PST120214/4164900	</v>
      <v xml:space="preserve">http://creativecommons.org/licenses/by-sa/3.0/			</v>
    </spb>
    <spb s="1">
      <v>1858</v>
      <v>1859</v>
      <v>2</v>
      <v>1859</v>
      <v>1858</v>
      <v>1860</v>
      <v>1860</v>
      <v>1861</v>
    </spb>
    <spb s="0">
      <v xml:space="preserve">Wikipedia	</v>
      <v xml:space="preserve">Public domain	</v>
      <v xml:space="preserve">http://zh.wikipedia.org/wiki/塞勒姆_(俄勒冈州)	</v>
      <v xml:space="preserve">http://en.wikipedia.org/wiki/Public_domain	</v>
    </spb>
    <spb s="0">
      <v xml:space="preserve">Wikipedia	</v>
      <v xml:space="preserve">CC-BY-SA	</v>
      <v xml:space="preserve">http://en.wikipedia.org/wiki/Portland,_Oregon	</v>
      <v xml:space="preserve">http://creativecommons.org/licenses/by-sa/3.0/	</v>
    </spb>
    <spb s="0">
      <v xml:space="preserve">Wikipedia	US Census	Sec	Walkscore	</v>
      <v xml:space="preserve">CC-BY-SA				</v>
      <v xml:space="preserve">http://en.wikipedia.org/wiki/Portland,_Oregon	http://www2.census.gov/programs-surveys/popest/datasets/2010-2018/cities/totals/sub-est2018_all.csv	https://www.sec.gov/cgi-bin/browse-edgar?action=getcompany&amp;CIK=0001830942	https://www.walkscore.com/OR/Portland	</v>
      <v xml:space="preserve">http://creativecommons.org/licenses/by-sa/3.0/				</v>
    </spb>
    <spb s="0">
      <v xml:space="preserve">Wikipedia	US Census	Wikipedia	Sec	Walkscore	</v>
      <v xml:space="preserve">CC-BY-SA		CC-BY-SA			</v>
      <v xml:space="preserve">http://en.wikipedia.org/wiki/Portland,_Oregon	http://www2.census.gov/programs-surveys/popest/datasets/2010-2018/cities/totals/sub-est2018_all.csv	https://en.wikipedia.org/wiki/Portland,_Oregon	https://www.sec.gov/cgi-bin/browse-edgar?action=getcompany&amp;CIK=0001830942	https://www.walkscore.com/OR/Portland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16">
      <v>1864</v>
      <v>1865</v>
      <v>1864</v>
      <v>1864</v>
      <v>2</v>
      <v>1865</v>
      <v>1864</v>
      <v>1866</v>
      <v>1866</v>
      <v>1867</v>
    </spb>
    <spb s="0">
      <v xml:space="preserve">Wikipedia	</v>
      <v xml:space="preserve">CC BY-SA 4.0	</v>
      <v xml:space="preserve">http://en.wikipedia.org/wiki/Portland,_Oregon	</v>
      <v xml:space="preserve">https://creativecommons.org/licenses/by-sa/4.0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https://www.sec.gov/cgi-bin/browse-edgar?action=getcompany&amp;CIK=0001841496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https://www.sec.gov/cgi-bin/browse-edgar?action=getcompany&amp;CIK=0001841496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https://www.sec.gov/cgi-bin/browse-edgar?action=getcompany&amp;CIK=0001841496	</v>
      <v xml:space="preserve">http://creativecommons.org/licenses/by-sa/3.0/				</v>
    </spb>
    <spb s="9">
      <v>1870</v>
      <v>1871</v>
      <v>15</v>
      <v>2</v>
      <v>1871</v>
      <v>1870</v>
      <v>1870</v>
      <v>15</v>
      <v>1872</v>
      <v>15</v>
      <v>1873</v>
      <v>1874</v>
      <v>15</v>
      <v>15</v>
      <v>15</v>
      <v>15</v>
      <v>1873</v>
      <v>15</v>
      <v>15</v>
      <v>15</v>
      <v>15</v>
      <v>15</v>
      <v>15</v>
      <v>15</v>
      <v>15</v>
      <v>15</v>
      <v>1873</v>
      <v>15</v>
      <v>15</v>
      <v>15</v>
      <v>15</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http://en.wikipedia.org/wiki/Baltimore	</v>
      <v xml:space="preserve">http://creativecommons.org/licenses/by-sa/3.0/	</v>
    </spb>
    <spb s="0">
      <v xml:space="preserve">Wikipedia	US Census	US Census	Sec	Tasteatlas	Walkscore	</v>
      <v xml:space="preserve">CC-BY-SA						</v>
      <v xml:space="preserve">http://en.wikipedia.org/wiki/Baltimore	http://www2.census.gov/programs-surveys/popest/datasets/2010-2018/cities/totals/sub-est2018_all.csv	http://www.census.gov/quickfacts/table/inc110213/24510	https://www.sec.gov/cgi-bin/browse-edgar?action=getcompany&amp;CIK=0001810677	https://www.tasteatlas.com/baltimore	https://www.walkscore.com/MD/Baltimore	</v>
      <v xml:space="preserve">http://creativecommons.org/licenses/by-sa/3.0/						</v>
    </spb>
    <spb s="0">
      <v xml:space="preserve">Wikipedia	US Census	US Census	Wikipedia	Sec	Walkscore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https://www.sec.gov/cgi-bin/browse-edgar?action=getcompany&amp;CIK=0001810677	https://www.walkscore.com/MD/Baltimore	</v>
      <v xml:space="preserve">http://creativecommons.org/licenses/by-sa/3.0/			http://creativecommons.org/licenses/by-sa/3.0/			</v>
    </spb>
    <spb s="0">
      <v xml:space="preserve">Wikipedia	US Census	US Census	Wikipedia	Sec	Tasteatlas	Walkscore	Weathertrends360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https://www.sec.gov/cgi-bin/browse-edgar?action=getcompany&amp;CIK=0001810677	https://www.tasteatlas.com/baltimore	https://www.walkscore.com/MD/Baltimore	https://www.weathertrends360.com/	</v>
      <v xml:space="preserve">http://creativecommons.org/licenses/by-sa/3.0/			http://creativecommons.org/licenses/by-sa/3.0/					</v>
    </spb>
    <spb s="0">
      <v xml:space="preserve">Wikipedia	US Census	</v>
      <v xml:space="preserve">CC-BY-SA		</v>
      <v xml:space="preserve">http://en.wikipedia.org/wiki/Baltimore	http://www2.census.gov/programs-surveys/popest/datasets/2010-2018/cities/totals/sub-est2018_all.csv	</v>
      <v xml:space="preserve">http://creativecommons.org/licenses/by-sa/3.0/		</v>
    </spb>
    <spb s="16">
      <v>1877</v>
      <v>1878</v>
      <v>1877</v>
      <v>1877</v>
      <v>2</v>
      <v>1878</v>
      <v>1877</v>
      <v>1879</v>
      <v>1880</v>
      <v>1881</v>
    </spb>
    <spb s="0">
      <v xml:space="preserve">Wikipedia	</v>
      <v xml:space="preserve">CC BY-SA 4.0	</v>
      <v xml:space="preserve">http://pl.wikipedia.org/wiki/Baltimore	</v>
      <v xml:space="preserve">https://creativecommons.org/licenses/by-sa/4.0	</v>
    </spb>
    <spb s="0">
      <v xml:space="preserve">Wikipedia	</v>
      <v xml:space="preserve">CC-BY-SA	</v>
      <v xml:space="preserve">http://en.wikipedia.org/wiki/Tucson,_Arizona	</v>
      <v xml:space="preserve">http://creativecommons.org/licenses/by-sa/3.0/	</v>
    </spb>
    <spb s="0">
      <v xml:space="preserve">Wikipedia	US Census	Wikipedia	Sec	Walkscore	</v>
      <v xml:space="preserve">CC-BY-SA		CC-BY-SA			</v>
      <v xml:space="preserve">http://en.wikipedia.org/wiki/Tucson,_Arizona	http://www2.census.gov/programs-surveys/popest/datasets/2010-2018/cities/totals/sub-est2018_all.csv	https://en.wikipedia.org/wiki/Tucson,_Arizona	https://www.sec.gov/cgi-bin/browse-edgar?action=getcompany&amp;CIK=0001630360	https://www.walkscore.com/AZ/Tucson	</v>
      <v xml:space="preserve">http://creativecommons.org/licenses/by-sa/3.0/		http://creativecommons.org/licenses/by-sa/3.0/			</v>
    </spb>
    <spb s="0">
      <v xml:space="preserve">Wikipedia	US Census	</v>
      <v xml:space="preserve">CC-BY-SA		</v>
      <v xml:space="preserve">http://en.wikipedia.org/wiki/Tucson,_Arizona	http://www2.census.gov/programs-surveys/popest/datasets/2010-2018/cities/totals/sub-est2018_all.csv	</v>
      <v xml:space="preserve">http://creativecommons.org/licenses/by-sa/3.0/		</v>
    </spb>
    <spb s="16">
      <v>1884</v>
      <v>1885</v>
      <v>1884</v>
      <v>1884</v>
      <v>2</v>
      <v>1885</v>
      <v>1884</v>
      <v>1885</v>
      <v>1885</v>
      <v>1886</v>
    </spb>
    <spb s="0">
      <v xml:space="preserve">Wikipedia	</v>
      <v xml:space="preserve">Public domain	</v>
      <v xml:space="preserve">http://de.wikipedia.org/wiki/Tucson	</v>
      <v xml:space="preserve">http://en.wikipedia.org/wiki/Public_domain	</v>
    </spb>
    <spb s="0">
      <v xml:space="preserve">Wikipedia	</v>
      <v xml:space="preserve">CC-BY-SA	</v>
      <v xml:space="preserve">http://en.wikipedia.org/wiki/Fresno,_California	</v>
      <v xml:space="preserve">http://creativecommons.org/licenses/by-sa/3.0/	</v>
    </spb>
    <spb s="0">
      <v xml:space="preserve">Wikipedia	Groupon	US Census	Twitter	Sec	Walkscore	</v>
      <v xml:space="preserve">CC-BY-SA						</v>
      <v xml:space="preserve">http://en.wikipedia.org/wiki/Fresno,_California	https://www.groupon.com/biz/fresno/fresno-8?mobile=false	http://www.census.gov/quickfacts/table/RHI225213/0627000	https://twitter.com/fresnorock	https://www.sec.gov/cgi-bin/browse-edgar?action=getcompany&amp;CIK=0001801982	https://www.walkscore.com/CA/Fresno	</v>
      <v xml:space="preserve">http://creativecommons.org/licenses/by-sa/3.0/						</v>
    </spb>
    <spb s="0">
      <v xml:space="preserve">Wikipedia	Groupon	US Census	Wikipedia	Sec	Walkscore	</v>
      <v xml:space="preserve">CC-BY-SA			CC-BY-SA			</v>
      <v xml:space="preserve">http://en.wikipedia.org/wiki/Fresno,_California	https://www.groupon.com/biz/fresno/fresno-8?mobile=false	http://www.census.gov/quickfacts/table/RHI225213/0627000	https://en.wikipedia.org/wiki/Fresno,_California	https://www.sec.gov/cgi-bin/browse-edgar?action=getcompany&amp;CIK=0001801982	https://www.walkscore.com/CA/Fresno	</v>
      <v xml:space="preserve">http://creativecommons.org/licenses/by-sa/3.0/			http://creativecommons.org/licenses/by-sa/3.0/			</v>
    </spb>
    <spb s="0">
      <v xml:space="preserve">Wikipedia	US Census	</v>
      <v xml:space="preserve">CC-BY-SA		</v>
      <v xml:space="preserve">http://en.wikipedia.org/wiki/Fresno,_California	http://www.census.gov/quickfacts/table/RHI225213/0627000	</v>
      <v xml:space="preserve">http://creativecommons.org/licenses/by-sa/3.0/		</v>
    </spb>
    <spb s="1">
      <v>1889</v>
      <v>1890</v>
      <v>1889</v>
      <v>1890</v>
      <v>1889</v>
      <v>1891</v>
      <v>1891</v>
      <v>1892</v>
    </spb>
    <spb s="0">
      <v xml:space="preserve">Wikipedia	</v>
      <v xml:space="preserve">CC BY 2.0	</v>
      <v xml:space="preserve">http://en.wikipedia.org/wiki/Fresno,_California	</v>
      <v xml:space="preserve">https://creativecommons.org/licenses/by/2.0	</v>
    </spb>
    <spb s="0">
      <v xml:space="preserve">Wikipedia	</v>
      <v xml:space="preserve">CC-BY-SA	</v>
      <v xml:space="preserve">http://en.wikipedia.org/wiki/Mesa,_Arizona	</v>
      <v xml:space="preserve">http://creativecommons.org/licenses/by-sa/3.0/	</v>
    </spb>
    <spb s="0">
      <v xml:space="preserve">Wikipedia	US Census	Sec	Walkscore	</v>
      <v xml:space="preserve">CC-BY-SA				</v>
      <v xml:space="preserve">http://en.wikipedia.org/wiki/Mesa,_Arizona	http://www2.census.gov/programs-surveys/popest/datasets/2010-2018/cities/totals/sub-est2018_all.csv	https://www.sec.gov/cgi-bin/browse-edgar?action=getcompany&amp;CIK=0001693696	https://www.walkscore.com/AZ/Mesa	</v>
      <v xml:space="preserve">http://creativecommons.org/licenses/by-sa/3.0/				</v>
    </spb>
    <spb s="0">
      <v xml:space="preserve">Wikipedia	US Census	Wikipedia	Sec	Walkscore	</v>
      <v xml:space="preserve">CC-BY-SA		CC-BY-SA			</v>
      <v xml:space="preserve">http://en.wikipedia.org/wiki/Mesa,_Arizona	http://www2.census.gov/programs-surveys/popest/datasets/2010-2018/cities/totals/sub-est2018_all.csv	https://en.wikipedia.org/wiki/Mesa,_Arizona	https://www.sec.gov/cgi-bin/browse-edgar?action=getcompany&amp;CIK=0001693696	https://www.walkscore.com/AZ/Mesa	</v>
      <v xml:space="preserve">http://creativecommons.org/licenses/by-sa/3.0/		http://creativecommons.org/licenses/by-sa/3.0/			</v>
    </spb>
    <spb s="0">
      <v xml:space="preserve">Wikipedia	US Census	</v>
      <v xml:space="preserve">CC-BY-SA		</v>
      <v xml:space="preserve">http://en.wikipedia.org/wiki/Mesa,_Arizona	http://www2.census.gov/programs-surveys/popest/datasets/2010-2018/cities/totals/sub-est2018_all.csv	</v>
      <v xml:space="preserve">http://creativecommons.org/licenses/by-sa/3.0/		</v>
    </spb>
    <spb s="1">
      <v>1895</v>
      <v>1896</v>
      <v>2</v>
      <v>1896</v>
      <v>1895</v>
      <v>1897</v>
      <v>1897</v>
      <v>1898</v>
    </spb>
    <spb s="0">
      <v xml:space="preserve">Wikipedia	</v>
      <v xml:space="preserve">CC BY-SA 3.0	</v>
      <v xml:space="preserve">http://en.wikipedia.org/wiki/Mesa,_Arizona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https://www.sec.gov/cgi-bin/browse-edgar?action=getcompany&amp;CIK=0001841633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https://www.sec.gov/cgi-bin/browse-edgar?action=getcompany&amp;CIK=0001841633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22">
      <v>1901</v>
      <v>1902</v>
      <v>15</v>
      <v>2</v>
      <v>1902</v>
      <v>1901</v>
      <v>1901</v>
      <v>1903</v>
      <v>15</v>
      <v>1902</v>
      <v>15</v>
      <v>1904</v>
      <v>1903</v>
      <v>15</v>
      <v>15</v>
      <v>15</v>
      <v>15</v>
      <v>1904</v>
      <v>15</v>
      <v>15</v>
      <v>15</v>
      <v>15</v>
      <v>15</v>
      <v>15</v>
      <v>15</v>
      <v>15</v>
      <v>15</v>
      <v>1904</v>
      <v>15</v>
      <v>15</v>
      <v>15</v>
      <v>15</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http://en.wikipedia.org/wiki/Atlanta	</v>
      <v xml:space="preserve">http://creativecommons.org/licenses/by-sa/3.0/	</v>
    </spb>
    <spb s="0">
      <v xml:space="preserve">Wikipedia	US Census	US Census	Sec	Walkscore	</v>
      <v xml:space="preserve">CC-BY-SA					</v>
      <v xml:space="preserve">http://en.wikipedia.org/wiki/Atlanta	http://www2.census.gov/programs-surveys/popest/datasets/2010-2018/cities/totals/sub-est2018_all.csv	http://www.census.gov/quickfacts/table/RHI225213/1304000	https://www.sec.gov/cgi-bin/browse-edgar?action=getcompany&amp;CIK=0001832274	https://www.walkscore.com/GA/Atlanta%23	</v>
      <v xml:space="preserve">http://creativecommons.org/licenses/by-sa/3.0/					</v>
    </spb>
    <spb s="0">
      <v xml:space="preserve">Wikipedia	US Census	US Census	Wikipedia	Sec	Walkscore	</v>
      <v xml:space="preserve">CC-BY-SA			CC-BY-SA			</v>
      <v xml:space="preserve">http://en.wikipedia.org/wiki/Atlanta	http://www2.census.gov/programs-surveys/popest/datasets/2010-2018/cities/totals/sub-est2018_all.csv	http://www.census.gov/quickfacts/table/RHI225213/1304000	https://en.wikipedia.org/wiki/Atlanta	https://www.sec.gov/cgi-bin/browse-edgar?action=getcompany&amp;CIK=0001832274	https://www.walkscore.com/GA/Atlanta%23	</v>
      <v xml:space="preserve">http://creativecommons.org/licenses/by-sa/3.0/			http://creativecommons.org/licenses/by-sa/3.0/			</v>
    </spb>
    <spb s="0">
      <v xml:space="preserve">Wikipedia	US Census	Wikipedia	</v>
      <v xml:space="preserve">CC-BY-SA		CC-BY-SA	</v>
      <v xml:space="preserve">http://en.wikipedia.org/wiki/Atlanta	http://www2.census.gov/programs-surveys/popest/datasets/2010-2018/cities/totals/sub-est2018_all.csv	http://es.wikipedia.org/wiki/Atlanta	</v>
      <v xml:space="preserve">http://creativecommons.org/licenses/by-sa/3.0/		http://creativecommons.org/licenses/by-sa/3.0/	</v>
    </spb>
    <spb s="32">
      <v>1907</v>
      <v>1908</v>
      <v>1908</v>
      <v>1907</v>
      <v>1909</v>
      <v>1909</v>
      <v>1910</v>
    </spb>
    <spb s="0">
      <v xml:space="preserve">Wikipedia	</v>
      <v xml:space="preserve">Public domain	</v>
      <v xml:space="preserve">http://sv.wikipedia.org/wiki/Atlanta	</v>
      <v xml:space="preserve">http://en.wikipedia.org/wiki/Public_domain	</v>
    </spb>
    <spb s="0">
      <v xml:space="preserve">Wikipedia	</v>
      <v xml:space="preserve">CC-BY-SA	</v>
      <v xml:space="preserve">http://en.wikipedia.org/wiki/DeKalb_County,_Georgia	</v>
      <v xml:space="preserve">http://creativecommons.org/licenses/by-sa/3.0/	</v>
    </spb>
    <spb s="0">
      <v xml:space="preserve">Wikipedia	US Census	</v>
      <v xml:space="preserve">CC-BY-SA		</v>
      <v xml:space="preserve">http://en.wikipedia.org/wiki/DeKalb_County,_Georgia	http://www2.census.gov/programs-surveys/popest/datasets/2010-2018/cities/totals/sub-est2018_all.csv	</v>
      <v xml:space="preserve">http://creativecommons.org/licenses/by-sa/3.0/		</v>
    </spb>
    <spb s="0">
      <v xml:space="preserve">Wikipedia	US Census	US Census	</v>
      <v xml:space="preserve">CC-BY-SA			</v>
      <v xml:space="preserve">http://en.wikipedia.org/wiki/DeKalb_County,_Georgia	http://www2.census.gov/programs-surveys/popest/datasets/2010-2018/cities/totals/sub-est2018_all.csv	http://www.census.gov/quickfacts/table/WTN220212/13089	</v>
      <v xml:space="preserve">http://creativecommons.org/licenses/by-sa/3.0/			</v>
    </spb>
    <spb s="20">
      <v>1913</v>
      <v>1914</v>
      <v>1913</v>
      <v>1914</v>
      <v>1913</v>
      <v>1915</v>
      <v>1915</v>
    </spb>
    <spb s="0">
      <v xml:space="preserve">Wikipedia	</v>
      <v xml:space="preserve">CC BY-SA 4.0	</v>
      <v xml:space="preserve">http://en.wikipedia.org/wiki/DeKalb_County,_Georgia	</v>
      <v xml:space="preserve">https://creativecommons.org/licenses/by-sa/4.0	</v>
    </spb>
    <spb s="0">
      <v xml:space="preserve">Wikipedia	</v>
      <v xml:space="preserve">CC-BY-SA	</v>
      <v xml:space="preserve">http://en.wikipedia.org/wiki/Missouri	</v>
      <v xml:space="preserve">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https://www.sec.gov/cgi-bin/browse-edgar?action=getcompany&amp;CIK=0001840938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https://www.sec.gov/cgi-bin/browse-edgar?action=getcompany&amp;CIK=0001840938	</v>
      <v xml:space="preserve">http://creativecommons.org/licenses/by-sa/3.0/				</v>
    </spb>
    <spb s="9">
      <v>1918</v>
      <v>1919</v>
      <v>15</v>
      <v>2</v>
      <v>1919</v>
      <v>1918</v>
      <v>1918</v>
      <v>15</v>
      <v>1919</v>
      <v>15</v>
      <v>1920</v>
      <v>1921</v>
      <v>15</v>
      <v>15</v>
      <v>15</v>
      <v>15</v>
      <v>1920</v>
      <v>15</v>
      <v>15</v>
      <v>15</v>
      <v>15</v>
      <v>15</v>
      <v>15</v>
      <v>15</v>
      <v>15</v>
      <v>15</v>
      <v>1920</v>
      <v>15</v>
      <v>15</v>
      <v>15</v>
      <v>15</v>
    </spb>
    <spb s="0">
      <v xml:space="preserve">Wikipedia	</v>
      <v xml:space="preserve">Public domain	</v>
      <v xml:space="preserve">http://en.wikipedia.org/wiki/Missouri	</v>
      <v xml:space="preserve">http://en.wikipedia.org/wiki/Public_domain	</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US Census	Sec	Walkscore	</v>
      <v xml:space="preserve">CC-BY-SA				</v>
      <v xml:space="preserve">http://en.wikipedia.org/wiki/Kansas_City,_Missouri	http://www2.census.gov/programs-surveys/popest/datasets/2010-2018/cities/totals/sub-est2018_all.csv	https://www.sec.gov/cgi-bin/browse-edgar?action=getcompany&amp;CIK=0001828620	https://www.walkscore.com/MO/Kansas_City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US Census	Wikipedia	Sec	Walkscore	</v>
      <v xml:space="preserve">CC-BY-SA		CC-BY-SA			</v>
      <v xml:space="preserve">http://en.wikipedia.org/wiki/Kansas_City,_Missouri	http://www2.census.gov/programs-surveys/popest/datasets/2010-2018/cities/totals/sub-est2018_all.csv	https://en.wikipedia.org/wiki/Kansas_City,_Missouri	https://www.sec.gov/cgi-bin/browse-edgar?action=getcompany&amp;CIK=0001828620	https://www.walkscore.com/MO/Kansas_City	</v>
      <v xml:space="preserve">http://creativecommons.org/licenses/by-sa/3.0/		http://creativecommons.org/licenses/by-sa/3.0/			</v>
    </spb>
    <spb s="0">
      <v xml:space="preserve">Wikipedia	US Census	</v>
      <v xml:space="preserve">CC-BY-SA		</v>
      <v xml:space="preserve">http://en.wikipedia.org/wiki/Kansas_City,_Missouri	http://www2.census.gov/programs-surveys/popest/datasets/2010-2018/cities/totals/sub-est2018_all.csv	</v>
      <v xml:space="preserve">http://creativecommons.org/licenses/by-sa/3.0/		</v>
    </spb>
    <spb s="16">
      <v>1924</v>
      <v>1925</v>
      <v>1926</v>
      <v>1926</v>
      <v>2</v>
      <v>1925</v>
      <v>1926</v>
      <v>1927</v>
      <v>1927</v>
      <v>1928</v>
    </spb>
    <spb s="0">
      <v xml:space="preserve">Wikipedia	</v>
      <v xml:space="preserve">CC BY-SA 4.0	</v>
      <v xml:space="preserve">http://en.wikipedia.org/wiki/Kansas_City,_Missouri	</v>
      <v xml:space="preserve">https://creativecommons.org/licenses/by-sa/4.0	</v>
    </spb>
    <spb s="0">
      <v xml:space="preserve">Wikipedia	</v>
      <v xml:space="preserve">CC-BY-SA	</v>
      <v xml:space="preserve">http://en.wikipedia.org/wiki/Colorado_Springs,_Colorado	</v>
      <v xml:space="preserve">http://creativecommons.org/licenses/by-sa/3.0/	</v>
    </spb>
    <spb s="0">
      <v xml:space="preserve">Wikipedia	US Census	Sec	Walkscore	</v>
      <v xml:space="preserve">CC-BY-SA				</v>
      <v xml:space="preserve">http://en.wikipedia.org/wiki/Colorado_Springs,_Colorado	http://www2.census.gov/programs-surveys/popest/datasets/2010-2018/cities/totals/sub-est2018_all.csv	https://www.sec.gov/cgi-bin/browse-edgar?action=getcompany&amp;CIK=0001710524	https://www.walkscore.com/CO/Colorado_Springs	</v>
      <v xml:space="preserve">http://creativecommons.org/licenses/by-sa/3.0/				</v>
    </spb>
    <spb s="0">
      <v xml:space="preserve">Wikipedia	US Census	Wikipedia	Sec	Walkscore	</v>
      <v xml:space="preserve">CC-BY-SA		CC-BY-SA			</v>
      <v xml:space="preserve">http://en.wikipedia.org/wiki/Colorado_Springs,_Colorado	http://www2.census.gov/programs-surveys/popest/datasets/2010-2018/cities/totals/sub-est2018_all.csv	https://en.wikipedia.org/wiki/Colorado_Springs,_Colorado	https://www.sec.gov/cgi-bin/browse-edgar?action=getcompany&amp;CIK=0001710524	https://www.walkscore.com/CO/Colorado_Springs	</v>
      <v xml:space="preserve">http://creativecommons.org/licenses/by-sa/3.0/		http://creativecommons.org/licenses/by-sa/3.0/			</v>
    </spb>
    <spb s="0">
      <v xml:space="preserve">Wikipedia	US Census	</v>
      <v xml:space="preserve">CC-BY-SA		</v>
      <v xml:space="preserve">http://en.wikipedia.org/wiki/Colorado_Springs,_Colorado	http://www2.census.gov/programs-surveys/popest/datasets/2010-2018/cities/totals/sub-est2018_all.csv	</v>
      <v xml:space="preserve">http://creativecommons.org/licenses/by-sa/3.0/		</v>
    </spb>
    <spb s="1">
      <v>1931</v>
      <v>1932</v>
      <v>2</v>
      <v>1932</v>
      <v>1931</v>
      <v>1933</v>
      <v>1933</v>
      <v>1934</v>
    </spb>
    <spb s="0">
      <v xml:space="preserve">Wikipedia	</v>
      <v xml:space="preserve">CC-BY-SA-3.0	</v>
      <v xml:space="preserve">http://ko.wikipedia.org/wiki/콜로라도스프링스	</v>
      <v xml:space="preserve">http://creativecommons.org/licenses/by-sa/3.0/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https://www.sec.gov/cgi-bin/browse-edgar?action=getcompany&amp;CIK=0001823587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https://www.sec.gov/cgi-bin/browse-edgar?action=getcompany&amp;CIK=0001823587	</v>
      <v xml:space="preserve">http://creativecommons.org/licenses/by-sa/3.0/		http://creativecommons.org/licenses/by-sa/3.0/			</v>
    </spb>
    <spb s="9">
      <v>1937</v>
      <v>1938</v>
      <v>15</v>
      <v>2</v>
      <v>1938</v>
      <v>1937</v>
      <v>1937</v>
      <v>15</v>
      <v>1938</v>
      <v>15</v>
      <v>1939</v>
      <v>1940</v>
      <v>15</v>
      <v>15</v>
      <v>15</v>
      <v>15</v>
      <v>1939</v>
      <v>15</v>
      <v>15</v>
      <v>15</v>
      <v>15</v>
      <v>15</v>
      <v>15</v>
      <v>15</v>
      <v>15</v>
      <v>15</v>
      <v>1939</v>
      <v>15</v>
      <v>15</v>
      <v>15</v>
      <v>15</v>
    </spb>
    <spb s="0">
      <v xml:space="preserve">Wikipedia	</v>
      <v xml:space="preserve">Public domain	</v>
      <v xml:space="preserve">http://en.wikipedia.org/wiki/Nebraska	</v>
      <v xml:space="preserve">http://en.wikipedia.org/wiki/Public_domain	</v>
    </spb>
    <spb s="0">
      <v xml:space="preserve">Wikipedia	</v>
      <v xml:space="preserve">CC-BY-SA	</v>
      <v xml:space="preserve">http://en.wikipedia.org/wiki/Lincoln,_Nebraska	</v>
      <v xml:space="preserve">http://creativecommons.org/licenses/by-sa/3.0/	</v>
    </spb>
    <spb s="0">
      <v xml:space="preserve">Wikipedia	US Census	Wikipedia	Sec	Walkscore	</v>
      <v xml:space="preserve">CC-BY-SA		CC-BY-SA			</v>
      <v xml:space="preserve">http://en.wikipedia.org/wiki/Lincoln,_Nebraska	http://www2.census.gov/programs-surveys/popest/datasets/2010-2018/cities/totals/sub-est2018_all.csv	https://en.wikipedia.org/wiki/Lincoln,_Nebraska	https://www.sec.gov/cgi-bin/browse-edgar?action=getcompany&amp;CIK=0001819815	https://www.walkscore.com/NE/Lincoln	</v>
      <v xml:space="preserve">http://creativecommons.org/licenses/by-sa/3.0/		http://creativecommons.org/licenses/by-sa/3.0/			</v>
    </spb>
    <spb s="0">
      <v xml:space="preserve">Wikipedia	US Census	Wikipedia	</v>
      <v xml:space="preserve">CC-BY-SA		CC-BY-SA	</v>
      <v xml:space="preserve">http://en.wikipedia.org/wiki/Lincoln,_Nebraska	http://www2.census.gov/programs-surveys/popest/datasets/2010-2018/cities/totals/sub-est2018_all.csv	http://es.wikipedia.org/wiki/Lincoln_(Nebraska)	</v>
      <v xml:space="preserve">http://creativecommons.org/licenses/by-sa/3.0/		http://creativecommons.org/licenses/by-sa/3.0/	</v>
    </spb>
    <spb s="1">
      <v>1943</v>
      <v>1944</v>
      <v>2</v>
      <v>1944</v>
      <v>1943</v>
      <v>1944</v>
      <v>1944</v>
      <v>1945</v>
    </spb>
    <spb s="0">
      <v xml:space="preserve">Wikipedia	</v>
      <v xml:space="preserve">CC BY-SA 4.0	</v>
      <v xml:space="preserve">http://en.wikipedia.org/wiki/Lincoln,_Nebraska	</v>
      <v xml:space="preserve">https://creativecommons.org/licenses/by-sa/4.0	</v>
    </spb>
    <spb s="0">
      <v xml:space="preserve">Wikipedia	</v>
      <v xml:space="preserve">CC-BY-SA	</v>
      <v xml:space="preserve">http://en.wikipedia.org/wiki/Omaha,_Nebraska	</v>
      <v xml:space="preserve">http://creativecommons.org/licenses/by-sa/3.0/	</v>
    </spb>
    <spb s="0">
      <v xml:space="preserve">Wikipedia	US Census	Wikipedia	Sec	Walkscore	</v>
      <v xml:space="preserve">CC-BY-SA		CC-BY-SA			</v>
      <v xml:space="preserve">http://en.wikipedia.org/wiki/Omaha,_Nebraska	http://www2.census.gov/programs-surveys/popest/datasets/2010-2018/cities/totals/sub-est2018_all.csv	https://en.wikipedia.org/wiki/Omaha,_Nebraska	https://www.sec.gov/cgi-bin/browse-edgar?action=getcompany&amp;CIK=0001823587	https://www.walkscore.com/NE/Omaha	</v>
      <v xml:space="preserve">http://creativecommons.org/licenses/by-sa/3.0/		http://creativecommons.org/licenses/by-sa/3.0/			</v>
    </spb>
    <spb s="0">
      <v xml:space="preserve">Wikipedia	US Census	Wikipedia	</v>
      <v xml:space="preserve">CC-BY-SA		CC-BY-SA	</v>
      <v xml:space="preserve">http://en.wikipedia.org/wiki/Omaha,_Nebraska	http://www2.census.gov/programs-surveys/popest/datasets/2010-2018/cities/totals/sub-est2018_all.csv	http://es.wikipedia.org/wiki/Omaha_(Nebraska)	</v>
      <v xml:space="preserve">http://creativecommons.org/licenses/by-sa/3.0/		http://creativecommons.org/licenses/by-sa/3.0/	</v>
    </spb>
    <spb s="16">
      <v>1948</v>
      <v>1949</v>
      <v>1948</v>
      <v>1948</v>
      <v>2</v>
      <v>1949</v>
      <v>1948</v>
      <v>1949</v>
      <v>1949</v>
      <v>1950</v>
    </spb>
    <spb s="0">
      <v xml:space="preserve">Wikipedia	</v>
      <v xml:space="preserve">CC BY 2.0	</v>
      <v xml:space="preserve">http://en.wikipedia.org/wiki/Omaha,_Nebraska	</v>
      <v xml:space="preserve">http://creativecommons.org/licenses/by/2.0	</v>
    </spb>
    <spb s="0">
      <v xml:space="preserve">Wikipedia	</v>
      <v xml:space="preserve">CC-BY-SA	</v>
      <v xml:space="preserve">http://en.wikipedia.org/wiki/Miami	</v>
      <v xml:space="preserve">http://creativecommons.org/licenses/by-sa/3.0/	</v>
    </spb>
    <spb s="0">
      <v xml:space="preserve">Wikipedia	US Census	Wikipedia	Sec	Walkscore	</v>
      <v xml:space="preserve">CC-BY-SA		CC-BY-SA			</v>
      <v xml:space="preserve">http://en.wikipedia.org/wiki/Miami	http://www2.census.gov/programs-surveys/popest/datasets/2010-2018/cities/totals/sub-est2018_all.csv	https://en.wikipedia.org/wiki/Miami	https://www.sec.gov/cgi-bin/browse-edgar?action=getcompany&amp;CIK=0001840126	https://www.walkscore.com/FL/Miami	</v>
      <v xml:space="preserve">http://creativecommons.org/licenses/by-sa/3.0/		http://creativecommons.org/licenses/by-sa/3.0/			</v>
    </spb>
    <spb s="0">
      <v xml:space="preserve">Wikipedia	US Census	Wikipedia	</v>
      <v xml:space="preserve">CC-BY-SA		CC-BY-SA	</v>
      <v xml:space="preserve">http://en.wikipedia.org/wiki/Miami	http://www2.census.gov/programs-surveys/popest/datasets/2010-2018/cities/totals/sub-est2018_all.csv	http://fr.wikipedia.org/wiki/Miami	</v>
      <v xml:space="preserve">http://creativecommons.org/licenses/by-sa/3.0/		http://creativecommons.org/licenses/by-sa/3.0/	</v>
    </spb>
    <spb s="1">
      <v>1953</v>
      <v>1954</v>
      <v>2</v>
      <v>1954</v>
      <v>1953</v>
      <v>1954</v>
      <v>1954</v>
      <v>1955</v>
    </spb>
    <spb s="0">
      <v xml:space="preserve">Wikipedia	</v>
      <v xml:space="preserve">CC BY 3.0	</v>
      <v xml:space="preserve">http://sv.wikipedia.org/wiki/Miami	</v>
      <v xml:space="preserve">https://creativecommons.org/licenses/by/3.0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https://www.sec.gov/cgi-bin/browse-edgar?action=getcompany&amp;CIK=0001840775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9">
      <v>1958</v>
      <v>1959</v>
      <v>15</v>
      <v>2</v>
      <v>1959</v>
      <v>1958</v>
      <v>1958</v>
      <v>15</v>
      <v>1959</v>
      <v>15</v>
      <v>1960</v>
      <v>1959</v>
      <v>15</v>
      <v>15</v>
      <v>15</v>
      <v>15</v>
      <v>1960</v>
      <v>15</v>
      <v>15</v>
      <v>15</v>
      <v>15</v>
      <v>15</v>
      <v>15</v>
      <v>15</v>
      <v>15</v>
      <v>15</v>
      <v>1960</v>
      <v>15</v>
      <v>15</v>
      <v>15</v>
      <v>15</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http://en.wikipedia.org/wiki/Richmond,_Virginia	</v>
      <v xml:space="preserve">http://creativecommons.org/licenses/by-sa/3.0/	</v>
    </spb>
    <spb s="0">
      <v xml:space="preserve">Wikipedia	US Census	Wikipedia	Sec	Walkscore	</v>
      <v xml:space="preserve">CC-BY-SA		CC-BY-SA			</v>
      <v xml:space="preserve">http://en.wikipedia.org/wiki/Richmond,_Virginia	http://www2.census.gov/programs-surveys/popest/datasets/2010-2018/cities/totals/sub-est2018_all.csv	https://en.wikipedia.org/wiki/Richmond,_Virginia	https://www.sec.gov/cgi-bin/browse-edgar?action=getcompany&amp;CIK=0001823794	https://www.walkscore.com/VA/Richmond	</v>
      <v xml:space="preserve">http://creativecommons.org/licenses/by-sa/3.0/		http://creativecommons.org/licenses/by-sa/3.0/			</v>
    </spb>
    <spb s="20">
      <v>1963</v>
      <v>1964</v>
      <v>2</v>
      <v>1964</v>
      <v>1963</v>
      <v>1964</v>
      <v>1964</v>
    </spb>
    <spb s="0">
      <v xml:space="preserve">Wikipedia	</v>
      <v xml:space="preserve">CC BY-SA 2.0	</v>
      <v xml:space="preserve">http://de.wikipedia.org/wiki/Richmond_(Virginia)	</v>
      <v xml:space="preserve">https://creativecommons.org/licenses/by-sa/2.0	</v>
    </spb>
    <spb s="0">
      <v xml:space="preserve">Wikipedia	</v>
      <v xml:space="preserve">CC-BY-SA	</v>
      <v xml:space="preserve">http://en.wikipedia.org/wiki/Virginia_Beach,_Virginia	</v>
      <v xml:space="preserve">http://creativecommons.org/licenses/by-sa/3.0/	</v>
    </spb>
    <spb s="0">
      <v xml:space="preserve">Wikipedia	US Census	Indeed	Wikipedia	Sec	Walkscore	</v>
      <v xml:space="preserve">CC-BY-SA			CC-BY-SA			</v>
      <v xml:space="preserve">http://en.wikipedia.org/wiki/Virginia_Beach,_Virginia	http://www2.census.gov/programs-surveys/popest/datasets/2010-2018/cities/totals/sub-est2018_all.csv	https://www.indeed.com/cmp/Virginia-Beach-Public-Library	https://en.wikipedia.org/wiki/Virginia_Beach,_Virginia	https://www.sec.gov/cgi-bin/browse-edgar?action=getcompany&amp;CIK=0001784093	https://www.walkscore.com/VA/Virginia_Beach	</v>
      <v xml:space="preserve">http://creativecommons.org/licenses/by-sa/3.0/			http://creativecommons.org/licenses/by-sa/3.0/			</v>
    </spb>
    <spb s="20">
      <v>1967</v>
      <v>1968</v>
      <v>2</v>
      <v>1968</v>
      <v>1967</v>
      <v>1968</v>
      <v>1968</v>
    </spb>
    <spb s="0">
      <v xml:space="preserve">Wikipedia	</v>
      <v xml:space="preserve">Public domain	</v>
      <v xml:space="preserve">http://en.wikipedia.org/wiki/Virginia_Beach,_Virginia	</v>
      <v xml:space="preserve">http://en.wikipedia.org/wiki/Public_domain	</v>
    </spb>
    <spb s="0">
      <v xml:space="preserve">Wikipedia	</v>
      <v xml:space="preserve">CC-BY-SA	</v>
      <v xml:space="preserve">http://en.wikipedia.org/wiki/Oakland,_California	</v>
      <v xml:space="preserve">http://creativecommons.org/licenses/by-sa/3.0/	</v>
    </spb>
    <spb s="0">
      <v xml:space="preserve">Wikipedia	US Census	Wikipedia	Sec	Walkscore	</v>
      <v xml:space="preserve">CC-BY-SA		CC-BY-SA			</v>
      <v xml:space="preserve">http://en.wikipedia.org/wiki/Oakland,_California	http://www2.census.gov/programs-surveys/popest/datasets/2010-2018/cities/totals/sub-est2018_all.csv	https://en.wikipedia.org/wiki/Oakland,_California	https://www.sec.gov/cgi-bin/browse-edgar?action=getcompany&amp;CIK=0001798926	https://www.walkscore.com/CA/Oakland	</v>
      <v xml:space="preserve">http://creativecommons.org/licenses/by-sa/3.0/		http://creativecommons.org/licenses/by-sa/3.0/			</v>
    </spb>
    <spb s="0">
      <v xml:space="preserve">Wikipedia	US Census	Wikipedia	</v>
      <v xml:space="preserve">CC-BY-SA		CC-BY-SA	</v>
      <v xml:space="preserve">http://en.wikipedia.org/wiki/Oakland,_California	http://www2.census.gov/programs-surveys/popest/datasets/2010-2018/cities/totals/sub-est2018_all.csv	http://es.wikipedia.org/wiki/Oakland_(California)	</v>
      <v xml:space="preserve">http://creativecommons.org/licenses/by-sa/3.0/		http://creativecommons.org/licenses/by-sa/3.0/	</v>
    </spb>
    <spb s="1">
      <v>1971</v>
      <v>1972</v>
      <v>2</v>
      <v>1972</v>
      <v>1971</v>
      <v>1972</v>
      <v>1972</v>
      <v>1973</v>
    </spb>
    <spb s="0">
      <v xml:space="preserve">Wikipedia	</v>
      <v xml:space="preserve">CC BY 2.5	</v>
      <v xml:space="preserve">http://zh.wikipedia.org/wiki/奥克兰_(加利福尼亚州)	</v>
      <v xml:space="preserve">https://creativecommons.org/licenses/by/2.5	</v>
    </spb>
    <spb s="0">
      <v xml:space="preserve">Wikipedia	</v>
      <v xml:space="preserve">CC-BY-SA	</v>
      <v xml:space="preserve">http://en.wikipedia.org/wiki/Tampa,_Florida	</v>
      <v xml:space="preserve">http://creativecommons.org/licenses/by-sa/3.0/	</v>
    </spb>
    <spb s="0">
      <v xml:space="preserve">Wikipedia	US Census	Facebook	Sec	Walkscore	</v>
      <v xml:space="preserve">CC-BY-SA					</v>
      <v xml:space="preserve">http://en.wikipedia.org/wiki/Tampa,_Florida	http://www2.census.gov/programs-surveys/popest/datasets/2010-2018/cities/totals/sub-est2018_all.csv	https://www.facebook.com/cityoftampafl	https://www.sec.gov/cgi-bin/browse-edgar?action=getcompany&amp;CIK=0001826735	https://www.walkscore.com/FL/Tampa	</v>
      <v xml:space="preserve">http://creativecommons.org/licenses/by-sa/3.0/					</v>
    </spb>
    <spb s="0">
      <v xml:space="preserve">Wikipedia	US Census	Wikipedia	Facebook	Sec	Walkscore	</v>
      <v xml:space="preserve">CC-BY-SA		CC-BY-SA				</v>
      <v xml:space="preserve">http://en.wikipedia.org/wiki/Tampa,_Florida	http://www2.census.gov/programs-surveys/popest/datasets/2010-2018/cities/totals/sub-est2018_all.csv	https://en.wikipedia.org/wiki/Tampa,_Florida	https://www.facebook.com/cityoftampafl	https://www.sec.gov/cgi-bin/browse-edgar?action=getcompany&amp;CIK=0001826735	https://www.walkscore.com/FL/Tampa	</v>
      <v xml:space="preserve">http://creativecommons.org/licenses/by-sa/3.0/		http://creativecommons.org/licenses/by-sa/3.0/				</v>
    </spb>
    <spb s="0">
      <v xml:space="preserve">Wikipedia	US Census	Wikipedia	</v>
      <v xml:space="preserve">CC-BY-SA		CC-BY-SA	</v>
      <v xml:space="preserve">http://en.wikipedia.org/wiki/Tampa,_Florida	http://www2.census.gov/programs-surveys/popest/datasets/2010-2018/cities/totals/sub-est2018_all.csv	http://es.wikipedia.org/wiki/Tampa	</v>
      <v xml:space="preserve">http://creativecommons.org/licenses/by-sa/3.0/		http://creativecommons.org/licenses/by-sa/3.0/	</v>
    </spb>
    <spb s="1">
      <v>1976</v>
      <v>1977</v>
      <v>2</v>
      <v>1977</v>
      <v>1976</v>
      <v>1978</v>
      <v>1978</v>
      <v>1979</v>
    </spb>
    <spb s="0">
      <v xml:space="preserve">Wikipedia	</v>
      <v xml:space="preserve">CC-BY-SA-3.0	</v>
      <v xml:space="preserve">http://sv.wikipedia.org/wiki/Tampa	</v>
      <v xml:space="preserve">http://creativecommons.org/licenses/by-sa/3.0/	</v>
    </spb>
    <spb s="0">
      <v xml:space="preserve">Wikipedia	</v>
      <v xml:space="preserve">CC-BY-SA	</v>
      <v xml:space="preserve">http://en.wikipedia.org/wiki/Arlington,_Texas	</v>
      <v xml:space="preserve">http://creativecommons.org/licenses/by-sa/3.0/	</v>
    </spb>
    <spb s="0">
      <v xml:space="preserve">Wikipedia	US Census	Sec	Walkscore	</v>
      <v xml:space="preserve">CC-BY-SA				</v>
      <v xml:space="preserve">http://en.wikipedia.org/wiki/Arlington,_Texas	http://www2.census.gov/programs-surveys/popest/datasets/2010-2018/cities/totals/sub-est2018_all.csv	https://www.sec.gov/cgi-bin/browse-edgar?action=getcompany&amp;CIK=0001572386	https://www.walkscore.com/TX/Arlington	</v>
      <v xml:space="preserve">http://creativecommons.org/licenses/by-sa/3.0/				</v>
    </spb>
    <spb s="0">
      <v xml:space="preserve">Wikipedia	US Census	Wikipedia	Sec	Walkscore	</v>
      <v xml:space="preserve">CC-BY-SA		CC-BY-SA			</v>
      <v xml:space="preserve">http://en.wikipedia.org/wiki/Arlington,_Texas	http://www2.census.gov/programs-surveys/popest/datasets/2010-2018/cities/totals/sub-est2018_all.csv	https://en.wikipedia.org/wiki/Arlington,_Texas	https://www.sec.gov/cgi-bin/browse-edgar?action=getcompany&amp;CIK=0001572386	https://www.walkscore.com/TX/Arlington	</v>
      <v xml:space="preserve">http://creativecommons.org/licenses/by-sa/3.0/		http://creativecommons.org/licenses/by-sa/3.0/			</v>
    </spb>
    <spb s="0">
      <v xml:space="preserve">Wikipedia	US Census	</v>
      <v xml:space="preserve">CC-BY-SA		</v>
      <v xml:space="preserve">http://en.wikipedia.org/wiki/Arlington,_Texas	http://www2.census.gov/programs-surveys/popest/datasets/2010-2018/cities/totals/sub-est2018_all.csv	</v>
      <v xml:space="preserve">http://creativecommons.org/licenses/by-sa/3.0/		</v>
    </spb>
    <spb s="1">
      <v>1982</v>
      <v>1983</v>
      <v>2</v>
      <v>1983</v>
      <v>1982</v>
      <v>1984</v>
      <v>1984</v>
      <v>1985</v>
    </spb>
    <spb s="0">
      <v xml:space="preserve">Wikipedia	</v>
      <v xml:space="preserve">Public domain	</v>
      <v xml:space="preserve">http://ko.wikipedia.org/wiki/알링턴_(텍사스주)	</v>
      <v xml:space="preserve">http://en.wikipedia.org/wiki/Public_domain	</v>
    </spb>
    <spb s="0">
      <v xml:space="preserve">Wikipedia	</v>
      <v xml:space="preserve">CC-BY-SA	</v>
      <v xml:space="preserve">http://en.wikipedia.org/wiki/Cleveland	</v>
      <v xml:space="preserve">http://creativecommons.org/licenses/by-sa/3.0/	</v>
    </spb>
    <spb s="0">
      <v xml:space="preserve">Wikipedia	US Census	Sec	Tasteatlas	Walkscore	</v>
      <v xml:space="preserve">CC-BY-SA					</v>
      <v xml:space="preserve">http://en.wikipedia.org/wiki/Cleveland	http://www2.census.gov/programs-surveys/popest/datasets/2010-2018/cities/totals/sub-est2018_all.csv	https://www.sec.gov/cgi-bin/browse-edgar?action=getcompany&amp;CIK=0001820922	https://www.tasteatlas.com/cleveland	https://www.walkscore.com/OH/Cleveland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Walkscore	</v>
      <v xml:space="preserve">CC-BY-SA		CC-BY-SA			</v>
      <v xml:space="preserve">http://en.wikipedia.org/wiki/Cleveland	http://www2.census.gov/programs-surveys/popest/datasets/2010-2018/cities/totals/sub-est2018_all.csv	https://en.wikipedia.org/wiki/Cleveland	https://www.sec.gov/cgi-bin/browse-edgar?action=getcompany&amp;CIK=0001820922	https://www.walkscore.com/OH/Cleveland	</v>
      <v xml:space="preserve">http://creativecommons.org/licenses/by-sa/3.0/		http://creativecommons.org/licenses/by-sa/3.0/			</v>
    </spb>
    <spb s="0">
      <v xml:space="preserve">Wikipedia	US Census	Wikipedia	</v>
      <v xml:space="preserve">CC-BY-SA		CC-BY-SA	</v>
      <v xml:space="preserve">http://en.wikipedia.org/wiki/Cleveland	http://www2.census.gov/programs-surveys/popest/datasets/2010-2018/cities/totals/sub-est2018_all.csv	http://es.wikipedia.org/wiki/Cleveland	</v>
      <v xml:space="preserve">http://creativecommons.org/licenses/by-sa/3.0/		http://creativecommons.org/licenses/by-sa/3.0/	</v>
    </spb>
    <spb s="16">
      <v>1988</v>
      <v>1989</v>
      <v>1990</v>
      <v>1990</v>
      <v>2</v>
      <v>1989</v>
      <v>1988</v>
      <v>1991</v>
      <v>1991</v>
      <v>1992</v>
    </spb>
    <spb s="0">
      <v xml:space="preserve">Wikipedia	</v>
      <v xml:space="preserve">CC BY-SA 2.0	</v>
      <v xml:space="preserve">http://de.wikipedia.org/wiki/Cleveland	</v>
      <v xml:space="preserve">https://creativecommons.org/licenses/by-sa/2.0	</v>
    </spb>
    <spb s="0">
      <v xml:space="preserve">Wikipedia	</v>
      <v xml:space="preserve">CC-BY-SA	</v>
      <v xml:space="preserve">http://en.wikipedia.org/wiki/Aurora,_Colorado	</v>
      <v xml:space="preserve">http://creativecommons.org/licenses/by-sa/3.0/	</v>
    </spb>
    <spb s="0">
      <v xml:space="preserve">Wikipedia	US Census	US Census	Sec	Walkscore	</v>
      <v xml:space="preserve">CC-BY-SA					</v>
      <v xml:space="preserve">http://en.wikipedia.org/wiki/Aurora,_Colorado	http://www2.census.gov/programs-surveys/popest/datasets/2010-2018/cities/totals/sub-est2018_all.csv	http://www.census.gov/quickfacts/table/PST045215/0804000	https://www.sec.gov/cgi-bin/browse-edgar?action=getcompany&amp;CIK=0001302946	https://www.walkscore.com/CO/Aurora	</v>
      <v xml:space="preserve">http://creativecommons.org/licenses/by-sa/3.0/					</v>
    </spb>
    <spb s="0">
      <v xml:space="preserve">Wikipedia	US Census	US Census	Wikipedia	Sec	Walkscore	</v>
      <v xml:space="preserve">CC-BY-SA			CC-BY-SA			</v>
      <v xml:space="preserve">http://en.wikipedia.org/wiki/Aurora,_Colorado	http://www2.census.gov/programs-surveys/popest/datasets/2010-2018/cities/totals/sub-est2018_all.csv	http://www.census.gov/quickfacts/table/PST045215/0804000	https://en.wikipedia.org/wiki/Aurora,_Colorado	https://www.sec.gov/cgi-bin/browse-edgar?action=getcompany&amp;CIK=0001302946	https://www.walkscore.com/CO/Aurora	</v>
      <v xml:space="preserve">http://creativecommons.org/licenses/by-sa/3.0/			http://creativecommons.org/licenses/by-sa/3.0/			</v>
    </spb>
    <spb s="0">
      <v xml:space="preserve">Wikipedia	US Census	</v>
      <v xml:space="preserve">CC-BY-SA		</v>
      <v xml:space="preserve">http://en.wikipedia.org/wiki/Aurora,_Colorado	http://www2.census.gov/programs-surveys/popest/datasets/2010-2018/cities/totals/sub-est2018_all.csv	</v>
      <v xml:space="preserve">http://creativecommons.org/licenses/by-sa/3.0/		</v>
    </spb>
    <spb s="16">
      <v>1995</v>
      <v>1996</v>
      <v>1995</v>
      <v>1995</v>
      <v>2</v>
      <v>1996</v>
      <v>1995</v>
      <v>1997</v>
      <v>1997</v>
      <v>1998</v>
    </spb>
    <spb s="0">
      <v xml:space="preserve">Wikipedia	</v>
      <v xml:space="preserve">CC BY-SA 3.0	</v>
      <v xml:space="preserve">http://fr.wikipedia.org/wiki/Aurora_(Colorado)	</v>
      <v xml:space="preserve">https://creativecommons.org/licenses/by-sa/3.0	</v>
    </spb>
    <spb s="0">
      <v xml:space="preserve">Wikipedia	</v>
      <v xml:space="preserve">CC-BY-SA	</v>
      <v xml:space="preserve">http://en.wikipedia.org/wiki/Anaheim,_California	</v>
      <v xml:space="preserve">http://creativecommons.org/licenses/by-sa/3.0/	</v>
    </spb>
    <spb s="0">
      <v xml:space="preserve">Wikipedia	Facebook	US Census	Sec	Walkscore	</v>
      <v xml:space="preserve">CC-BY-SA					</v>
      <v xml:space="preserve">http://en.wikipedia.org/wiki/Anaheim,_California	https://www.facebook.com/camelotgolfland	http://www2.census.gov/programs-surveys/popest/datasets/2010-2018/cities/totals/sub-est2018_all.csv	https://www.sec.gov/cgi-bin/browse-edgar?action=getcompany&amp;CIK=0001723866	https://www.walkscore.com/CA/Anaheim	</v>
      <v xml:space="preserve">http://creativecommons.org/licenses/by-sa/3.0/					</v>
    </spb>
    <spb s="0">
      <v xml:space="preserve">Wikipedia	Facebook	US Census	Wikipedia	Sec	Walkscore	</v>
      <v xml:space="preserve">CC-BY-SA			CC-BY-SA			</v>
      <v xml:space="preserve">http://en.wikipedia.org/wiki/Anaheim,_California	https://www.facebook.com/camelotgolfland	http://www2.census.gov/programs-surveys/popest/datasets/2010-2018/cities/totals/sub-est2018_all.csv	https://en.wikipedia.org/wiki/Anaheim,_California	https://www.sec.gov/cgi-bin/browse-edgar?action=getcompany&amp;CIK=0001723866	https://www.walkscore.com/CA/Anaheim	</v>
      <v xml:space="preserve">http://creativecommons.org/licenses/by-sa/3.0/			http://creativecommons.org/licenses/by-sa/3.0/			</v>
    </spb>
    <spb s="0">
      <v xml:space="preserve">Wikipedia	Facebook	US Census	Wikipedia	</v>
      <v xml:space="preserve">CC-BY-SA			CC-BY-SA	</v>
      <v xml:space="preserve">http://en.wikipedia.org/wiki/Anaheim,_California	https://www.facebook.com/camelotgolfland	http://www2.census.gov/programs-surveys/popest/datasets/2010-2018/cities/totals/sub-est2018_all.csv	http://es.wikipedia.org/wiki/Anaheim	</v>
      <v xml:space="preserve">http://creativecommons.org/licenses/by-sa/3.0/			http://creativecommons.org/licenses/by-sa/3.0/	</v>
    </spb>
    <spb s="1">
      <v>2001</v>
      <v>2002</v>
      <v>2</v>
      <v>2002</v>
      <v>2001</v>
      <v>2003</v>
      <v>2003</v>
      <v>2004</v>
    </spb>
    <spb s="0">
      <v xml:space="preserve">Wikipedia	</v>
      <v xml:space="preserve">CC BY-SA 4.0	</v>
      <v xml:space="preserve">http://en.wikipedia.org/wiki/Anaheim,_California	</v>
      <v xml:space="preserve">https://creativecommons.org/licenses/by-sa/4.0	</v>
    </spb>
    <spb s="0">
      <v xml:space="preserve">Wikipedia	</v>
      <v xml:space="preserve">CC-BY-SA	</v>
      <v xml:space="preserve">http://en.wikipedia.org/wiki/Santa_Ana,_California	</v>
      <v xml:space="preserve">http://creativecommons.org/licenses/by-sa/3.0/	</v>
    </spb>
    <spb s="0">
      <v xml:space="preserve">Wikipedia	US Census	US Census	Wikipedia	Sec	Walkscore	</v>
      <v xml:space="preserve">CC-BY-SA			CC-BY-SA			</v>
      <v xml:space="preserve">http://en.wikipedia.org/wiki/Santa_Ana,_California	http://www2.census.gov/programs-surveys/popest/datasets/2010-2018/cities/totals/sub-est2018_all.csv	http://www.census.gov/quickfacts/table/RHI125214/0669000	https://en.wikipedia.org/wiki/Santa_Ana,_California	https://www.sec.gov/cgi-bin/browse-edgar?action=getcompany&amp;CIK=0001776033	https://www.walkscore.com/CA/Santa_Ana	</v>
      <v xml:space="preserve">http://creativecommons.org/licenses/by-sa/3.0/			http://creativecommons.org/licenses/by-sa/3.0/			</v>
    </spb>
    <spb s="0">
      <v xml:space="preserve">Wikipedia	US Census	US Census	</v>
      <v xml:space="preserve">CC-BY-SA			</v>
      <v xml:space="preserve">http://en.wikipedia.org/wiki/Santa_Ana,_California	http://www2.census.gov/programs-surveys/popest/datasets/2010-2018/cities/totals/sub-est2018_all.csv	http://www.census.gov/quickfacts/table/RHI125214/0669000	</v>
      <v xml:space="preserve">http://creativecommons.org/licenses/by-sa/3.0/			</v>
    </spb>
    <spb s="16">
      <v>2007</v>
      <v>2008</v>
      <v>2007</v>
      <v>2007</v>
      <v>2</v>
      <v>2008</v>
      <v>2007</v>
      <v>2008</v>
      <v>2008</v>
      <v>2009</v>
    </spb>
    <spb s="0">
      <v xml:space="preserve">Wikipedia	</v>
      <v xml:space="preserve">CC BY 2.0	</v>
      <v xml:space="preserve">http://en.wikipedia.org/wiki/Santa_Ana,_California	</v>
      <v xml:space="preserve">https://creativecommons.org/licenses/by/2.0	</v>
    </spb>
    <spb s="0">
      <v xml:space="preserve">Wikipedia	Wikipedia	</v>
      <v xml:space="preserve">CC-BY-SA	CC-BY-SA	</v>
      <v xml:space="preserve">http://en.wikipedia.org/wiki/Riverside,_California	http://de.wikipedia.org/wiki/Riverside_(Kalifornien)	</v>
      <v xml:space="preserve">http://creativecommons.org/licenses/by-sa/3.0/	http://creativecommons.org/licenses/by-sa/3.0/	</v>
    </spb>
    <spb s="0">
      <v xml:space="preserve">Wikipedia	US Census	Sec	Walkscore	</v>
      <v xml:space="preserve">CC-BY-SA				</v>
      <v xml:space="preserve">http://en.wikipedia.org/wiki/Riverside,_California	http://www2.census.gov/programs-surveys/popest/datasets/2010-2018/cities/totals/sub-est2018_all.csv	https://www.sec.gov/cgi-bin/browse-edgar?action=getcompany&amp;CIK=0001491829	https://www.walkscore.com/CA/Riverside	</v>
      <v xml:space="preserve">http://creativecommons.org/licenses/by-sa/3.0/				</v>
    </spb>
    <spb s="0">
      <v xml:space="preserve">Wikipedia	</v>
      <v xml:space="preserve">CC-BY-SA	</v>
      <v xml:space="preserve">http://en.wikipedia.org/wiki/Riverside,_California	</v>
      <v xml:space="preserve">http://creativecommons.org/licenses/by-sa/3.0/	</v>
    </spb>
    <spb s="0">
      <v xml:space="preserve">Wikipedia	US Census	Wikipedia	Sec	Walkscore	</v>
      <v xml:space="preserve">CC-BY-SA		CC-BY-SA			</v>
      <v xml:space="preserve">http://en.wikipedia.org/wiki/Riverside,_California	http://www2.census.gov/programs-surveys/popest/datasets/2010-2018/cities/totals/sub-est2018_all.csv	https://en.wikipedia.org/wiki/Riverside,_California	https://www.sec.gov/cgi-bin/browse-edgar?action=getcompany&amp;CIK=0001491829	https://www.walkscore.com/CA/Riverside	</v>
      <v xml:space="preserve">http://creativecommons.org/licenses/by-sa/3.0/		http://creativecommons.org/licenses/by-sa/3.0/			</v>
    </spb>
    <spb s="0">
      <v xml:space="preserve">Wikipedia	US Census	Wikipedia	</v>
      <v xml:space="preserve">CC-BY-SA		CC-BY-SA	</v>
      <v xml:space="preserve">http://en.wikipedia.org/wiki/Riverside,_California	http://www2.census.gov/programs-surveys/popest/datasets/2010-2018/cities/totals/sub-est2018_all.csv	http://es.wikipedia.org/wiki/Riverside	</v>
      <v xml:space="preserve">http://creativecommons.org/licenses/by-sa/3.0/		http://creativecommons.org/licenses/by-sa/3.0/	</v>
    </spb>
    <spb s="1">
      <v>2012</v>
      <v>2013</v>
      <v>2</v>
      <v>2013</v>
      <v>2014</v>
      <v>2015</v>
      <v>2015</v>
      <v>2016</v>
    </spb>
    <spb s="0">
      <v xml:space="preserve">Wikipedia	</v>
      <v xml:space="preserve">Public domain	</v>
      <v xml:space="preserve">http://en.wikipedia.org/wiki/Riverside,_California	</v>
      <v xml:space="preserve">http://en.wikipedia.org/wiki/Public_domain	</v>
    </spb>
    <spb s="0">
      <v xml:space="preserve">Wikipedia	Wikipedia	</v>
      <v xml:space="preserve">CC-BY-SA	CC-BY-SA	</v>
      <v xml:space="preserve">http://en.wikipedia.org/wiki/Lexington,_Kentucky	http://es.wikipedia.org/wiki/Lexington_(Kentucky)	</v>
      <v xml:space="preserve">http://creativecommons.org/licenses/by-sa/3.0/	http://creativecommons.org/licenses/by-sa/3.0/	</v>
    </spb>
    <spb s="0">
      <v xml:space="preserve">Wikipedia	Sec	</v>
      <v xml:space="preserve">CC-BY-SA		</v>
      <v xml:space="preserve">http://en.wikipedia.org/wiki/Lexington,_Kentucky	https://www.sec.gov/cgi-bin/browse-edgar?action=getcompany&amp;CIK=0001803291	</v>
      <v xml:space="preserve">http://creativecommons.org/licenses/by-sa/3.0/		</v>
    </spb>
    <spb s="0">
      <v xml:space="preserve">Wikipedia	Wikipedia	</v>
      <v xml:space="preserve">CC-BY-SA	CC-BY-SA	</v>
      <v xml:space="preserve">http://en.wikipedia.org/wiki/Lexington,_Kentucky	http://it.wikipedia.org/wiki/Lexington_(Kentucky)	</v>
      <v xml:space="preserve">http://creativecommons.org/licenses/by-sa/3.0/	http://creativecommons.org/licenses/by-sa/3.0/	</v>
    </spb>
    <spb s="0">
      <v xml:space="preserve">Wikipedia	</v>
      <v xml:space="preserve">CC-BY-SA	</v>
      <v xml:space="preserve">http://en.wikipedia.org/wiki/Lexington,_Kentucky	</v>
      <v xml:space="preserve">http://creativecommons.org/licenses/by-sa/3.0/	</v>
    </spb>
    <spb s="0">
      <v xml:space="preserve">Wikipedia	Wikipedia	Sec	Walkscore	</v>
      <v xml:space="preserve">CC-BY-SA	CC-BY-SA			</v>
      <v xml:space="preserve">http://en.wikipedia.org/wiki/Lexington,_Kentucky	https://en.wikipedia.org/wiki/Lexington,_Kentucky	https://www.sec.gov/cgi-bin/browse-edgar?action=getcompany&amp;CIK=0001803291	https://www.walkscore.com/KY/Lexington-Fayette	</v>
      <v xml:space="preserve">http://creativecommons.org/licenses/by-sa/3.0/	http://creativecommons.org/licenses/by-sa/3.0/			</v>
    </spb>
    <spb s="16">
      <v>2019</v>
      <v>2020</v>
      <v>2021</v>
      <v>2021</v>
      <v>2022</v>
      <v>2020</v>
      <v>2022</v>
      <v>2023</v>
      <v>2023</v>
      <v>2019</v>
    </spb>
    <spb s="0">
      <v xml:space="preserve">Wikipedia	</v>
      <v xml:space="preserve">CC BY-SA 4.0	</v>
      <v xml:space="preserve">http://de.wikipedia.org/wiki/Lexington_(Kentucky)	</v>
      <v xml:space="preserve">https://creativecommons.org/licenses/by-sa/4.0	</v>
    </spb>
    <spb s="0">
      <v xml:space="preserve">Wikipedia	</v>
      <v xml:space="preserve">CC-BY-SA	</v>
      <v xml:space="preserve">http://en.wikipedia.org/wiki/Henderson,_Nevada	</v>
      <v xml:space="preserve">http://creativecommons.org/licenses/by-sa/3.0/	</v>
    </spb>
    <spb s="0">
      <v xml:space="preserve">Wikipedia	US Census	US Census	Sec	Walkscore	</v>
      <v xml:space="preserve">CC-BY-SA					</v>
      <v xml:space="preserve">http://en.wikipedia.org/wiki/Henderson,_Nevada	http://www2.census.gov/programs-surveys/popest/datasets/2010-2018/cities/totals/sub-est2018_all.csv	http://www.census.gov/quickfacts/table/PST120214/3231900	https://www.sec.gov/cgi-bin/browse-edgar?action=getcompany&amp;CIK=0001828016	https://www.walkscore.com/NV/Henderson	</v>
      <v xml:space="preserve">http://creativecommons.org/licenses/by-sa/3.0/					</v>
    </spb>
    <spb s="0">
      <v xml:space="preserve">Wikipedia	US Census	US Census	Wikipedia	Sec	Walkscore	</v>
      <v xml:space="preserve">CC-BY-SA			CC-BY-SA			</v>
      <v xml:space="preserve">http://en.wikipedia.org/wiki/Henderson,_Nevada	http://www2.census.gov/programs-surveys/popest/datasets/2010-2018/cities/totals/sub-est2018_all.csv	http://www.census.gov/quickfacts/table/PST120214/3231900	https://en.wikipedia.org/wiki/Henderson,_Nevada	https://www.sec.gov/cgi-bin/browse-edgar?action=getcompany&amp;CIK=0001828016	https://www.walkscore.com/NV/Henderson	</v>
      <v xml:space="preserve">http://creativecommons.org/licenses/by-sa/3.0/			http://creativecommons.org/licenses/by-sa/3.0/			</v>
    </spb>
    <spb s="0">
      <v xml:space="preserve">Wikipedia	US Census	Wikipedia	US Census	</v>
      <v xml:space="preserve">CC-BY-SA		CC-BY-SA		</v>
      <v xml:space="preserve">http://en.wikipedia.org/wiki/Henderson,_Nevada	http://www2.census.gov/programs-surveys/popest/datasets/2010-2018/cities/totals/sub-est2018_all.csv	http://es.wikipedia.org/wiki/Henderson_(Nevada)	http://www.census.gov/quickfacts/table/PST120214/3231900	</v>
      <v xml:space="preserve">http://creativecommons.org/licenses/by-sa/3.0/		http://creativecommons.org/licenses/by-sa/3.0/		</v>
    </spb>
    <spb s="16">
      <v>2026</v>
      <v>2027</v>
      <v>2026</v>
      <v>2026</v>
      <v>2</v>
      <v>2027</v>
      <v>2026</v>
      <v>2028</v>
      <v>2028</v>
      <v>2029</v>
    </spb>
    <spb s="0">
      <v xml:space="preserve">Wikipedia	</v>
      <v xml:space="preserve">Public domain	</v>
      <v xml:space="preserve">http://en.wikipedia.org/wiki/Henderson,_Nevada	</v>
      <v xml:space="preserve">http://en.wikipedia.org/wiki/Public_domain	</v>
    </spb>
    <spb s="0">
      <v xml:space="preserve">Wikipedia	</v>
      <v xml:space="preserve">CC-BY-SA	</v>
      <v xml:space="preserve">http://en.wikipedia.org/wiki/Stockton,_California	</v>
      <v xml:space="preserve">http://creativecommons.org/licenses/by-sa/3.0/	</v>
    </spb>
    <spb s="0">
      <v xml:space="preserve">Wikipedia	US Census	Walkscore	</v>
      <v xml:space="preserve">CC-BY-SA			</v>
      <v xml:space="preserve">http://en.wikipedia.org/wiki/Stockton,_California	http://www2.census.gov/programs-surveys/popest/datasets/2010-2018/cities/totals/sub-est2018_all.csv	https://www.walkscore.com/CA/Stockton	</v>
      <v xml:space="preserve">http://creativecommons.org/licenses/by-sa/3.0/			</v>
    </spb>
    <spb s="0">
      <v xml:space="preserve">Wikipedia	US Census	Wikipedia	Walkscore	</v>
      <v xml:space="preserve">CC-BY-SA		CC-BY-SA		</v>
      <v xml:space="preserve">http://en.wikipedia.org/wiki/Stockton,_California	http://www2.census.gov/programs-surveys/popest/datasets/2010-2018/cities/totals/sub-est2018_all.csv	https://en.wikipedia.org/wiki/Stockton,_California	https://www.walkscore.com/CA/Stockton	</v>
      <v xml:space="preserve">http://creativecommons.org/licenses/by-sa/3.0/		http://creativecommons.org/licenses/by-sa/3.0/		</v>
    </spb>
    <spb s="0">
      <v xml:space="preserve">Wikipedia	US Census	Wikipedia	</v>
      <v xml:space="preserve">CC-BY-SA		CC-BY-SA	</v>
      <v xml:space="preserve">http://en.wikipedia.org/wiki/Stockton,_California	http://www2.census.gov/programs-surveys/popest/datasets/2010-2018/cities/totals/sub-est2018_all.csv	http://es.wikipedia.org/wiki/Stockton_(California)	</v>
      <v xml:space="preserve">http://creativecommons.org/licenses/by-sa/3.0/		http://creativecommons.org/licenses/by-sa/3.0/	</v>
    </spb>
    <spb s="1">
      <v>2032</v>
      <v>2033</v>
      <v>2</v>
      <v>2033</v>
      <v>2032</v>
      <v>2034</v>
      <v>2034</v>
      <v>2035</v>
    </spb>
    <spb s="0">
      <v xml:space="preserve">Wikipedia	</v>
      <v xml:space="preserve">CC BY-SA 3.0	</v>
      <v xml:space="preserve">http://en.wikipedia.org/wiki/Stockton,_California	</v>
      <v xml:space="preserve">https://creativecommons.org/licenses/by-sa/3.0	</v>
    </spb>
    <spb s="0">
      <v xml:space="preserve">Wikipedia	</v>
      <v xml:space="preserve">CC-BY-SA	</v>
      <v xml:space="preserve">http://en.wikipedia.org/wiki/Cincinnati	</v>
      <v xml:space="preserve">http://creativecommons.org/licenses/by-sa/3.0/	</v>
    </spb>
    <spb s="0">
      <v xml:space="preserve">Wikipedia	US Census	US Census	Sec	Walkscore	</v>
      <v xml:space="preserve">CC-BY-SA					</v>
      <v xml:space="preserve">http://en.wikipedia.org/wiki/Cincinnati	http://www2.census.gov/programs-surveys/popest/datasets/2010-2018/cities/totals/sub-est2018_all.csv	http://www.census.gov/quickfacts/table/RHI125214/3915000	https://www.sec.gov/cgi-bin/browse-edgar?action=getcompany&amp;CIK=0001811240	https://www.walkscore.com/OH/Cincinnati	</v>
      <v xml:space="preserve">http://creativecommons.org/licenses/by-sa/3.0/					</v>
    </spb>
    <spb s="0">
      <v xml:space="preserve">Wikipedia	US Census	US Census	Wikipedia	Sec	Walkscore	</v>
      <v xml:space="preserve">CC-BY-SA			CC-BY-SA			</v>
      <v xml:space="preserve">http://en.wikipedia.org/wiki/Cincinnati	http://www2.census.gov/programs-surveys/popest/datasets/2010-2018/cities/totals/sub-est2018_all.csv	http://www.census.gov/quickfacts/table/RHI125214/3915000	https://en.wikipedia.org/wiki/Cincinnati	https://www.sec.gov/cgi-bin/browse-edgar?action=getcompany&amp;CIK=0001811240	https://www.walkscore.com/OH/Cincinnati	</v>
      <v xml:space="preserve">http://creativecommons.org/licenses/by-sa/3.0/			http://creativecommons.org/licenses/by-sa/3.0/			</v>
    </spb>
    <spb s="0">
      <v xml:space="preserve">Wikipedia	US Census	Wikipedia	</v>
      <v xml:space="preserve">CC-BY-SA		CC-BY-SA	</v>
      <v xml:space="preserve">http://en.wikipedia.org/wiki/Cincinnati	http://www2.census.gov/programs-surveys/popest/datasets/2010-2018/cities/totals/sub-est2018_all.csv	http://es.wikipedia.org/wiki/Cincinnati	</v>
      <v xml:space="preserve">http://creativecommons.org/licenses/by-sa/3.0/		http://creativecommons.org/licenses/by-sa/3.0/	</v>
    </spb>
    <spb s="1">
      <v>2038</v>
      <v>2039</v>
      <v>2</v>
      <v>2039</v>
      <v>2038</v>
      <v>2040</v>
      <v>2040</v>
      <v>2041</v>
    </spb>
    <spb s="0">
      <v xml:space="preserve">Wikipedia	</v>
      <v xml:space="preserve">CC-BY-SA-3.0	</v>
      <v xml:space="preserve">http://de.wikipedia.org/wiki/Cincinnati	</v>
      <v xml:space="preserve">http://creativecommons.org/licenses/by-sa/3.0/	</v>
    </spb>
    <spb s="0">
      <v xml:space="preserve">Wikipedia	</v>
      <v xml:space="preserve">CC-BY-SA	</v>
      <v xml:space="preserve">http://en.wikipedia.org/wiki/St._Louis	</v>
      <v xml:space="preserve">http://creativecommons.org/licenses/by-sa/3.0/	</v>
    </spb>
    <spb s="0">
      <v xml:space="preserve">Wikipedia	US Census	LinkedIn	Walkscore	</v>
      <v xml:space="preserve">CC-BY-SA				</v>
      <v xml:space="preserve">http://en.wikipedia.org/wiki/St._Louis	http://www2.census.gov/programs-surveys/popest/datasets/2010-2018/cities/totals/sub-est2018_all.csv	https://www.linkedin.com/company/city-of-st.-louis	https://www.walkscore.com/MO/St._Louis	</v>
      <v xml:space="preserve">http://creativecommons.org/licenses/by-sa/3.0/				</v>
    </spb>
    <spb s="0">
      <v xml:space="preserve">Wikipedia	US Census	Wikipedia	LinkedIn	Sec	Walkscore	</v>
      <v xml:space="preserve">CC-BY-SA		CC-BY-SA				</v>
      <v xml:space="preserve">http://en.wikipedia.org/wiki/St._Louis	http://www2.census.gov/programs-surveys/popest/datasets/2010-2018/cities/totals/sub-est2018_all.csv	https://en.wikipedia.org/wiki/St._Louis	https://www.linkedin.com/company/city-of-st.-louis	https://www.sec.gov/cgi-bin/browse-edgar?action=getcompany&amp;CIK=0001799677	https://www.walkscore.com/MO/St._Louis	</v>
      <v xml:space="preserve">http://creativecommons.org/licenses/by-sa/3.0/		http://creativecommons.org/licenses/by-sa/3.0/				</v>
    </spb>
    <spb s="20">
      <v>2044</v>
      <v>2045</v>
      <v>2</v>
      <v>2045</v>
      <v>2044</v>
      <v>2046</v>
      <v>2046</v>
    </spb>
    <spb s="0">
      <v xml:space="preserve">Wikipedia	</v>
      <v xml:space="preserve">CC BY 2.0	</v>
      <v xml:space="preserve">http://en.wikipedia.org/wiki/St._Louis	</v>
      <v xml:space="preserve">https://creativecommons.org/licenses/by/2.0	</v>
    </spb>
    <spb s="0">
      <v xml:space="preserve">Wikipedia	</v>
      <v xml:space="preserve">CC-BY-SA	</v>
      <v xml:space="preserve">http://en.wikipedia.org/wiki/Pittsburgh	</v>
      <v xml:space="preserve">http://creativecommons.org/licenses/by-sa/3.0/	</v>
    </spb>
    <spb s="0">
      <v xml:space="preserve">Wikipedia	US Census	US Census	Sec	Walkscore	</v>
      <v xml:space="preserve">CC-BY-SA					</v>
      <v xml:space="preserve">http://en.wikipedia.org/wiki/Pittsburgh	http://www2.census.gov/programs-surveys/popest/datasets/2010-2018/cities/totals/sub-est2018_all.csv	http://www.census.gov/quickfacts/table/RHI125214/4261000	https://www.sec.gov/cgi-bin/browse-edgar?action=getcompany&amp;CIK=0001790982	https://www.walkscore.com/PA/Pittsburgh	</v>
      <v xml:space="preserve">http://creativecommons.org/licenses/by-sa/3.0/					</v>
    </spb>
    <spb s="0">
      <v xml:space="preserve">Wikipedia	US Census	US Census	Wikipedia	Sec	Walkscore	</v>
      <v xml:space="preserve">CC-BY-SA			CC-BY-SA			</v>
      <v xml:space="preserve">http://en.wikipedia.org/wiki/Pittsburgh	http://www2.census.gov/programs-surveys/popest/datasets/2010-2018/cities/totals/sub-est2018_all.csv	http://www.census.gov/quickfacts/table/RHI125214/4261000	https://en.wikipedia.org/wiki/Pittsburgh	https://www.sec.gov/cgi-bin/browse-edgar?action=getcompany&amp;CIK=0001790982	https://www.walkscore.com/PA/Pittsburgh	</v>
      <v xml:space="preserve">http://creativecommons.org/licenses/by-sa/3.0/			http://creativecommons.org/licenses/by-sa/3.0/			</v>
    </spb>
    <spb s="0">
      <v xml:space="preserve">Wikipedia	US Census	Wikipedia	</v>
      <v xml:space="preserve">CC-BY-SA		CC-BY-SA	</v>
      <v xml:space="preserve">http://en.wikipedia.org/wiki/Pittsburgh	http://www2.census.gov/programs-surveys/popest/datasets/2010-2018/cities/totals/sub-est2018_all.csv	http://es.wikipedia.org/wiki/Pittsburgh	</v>
      <v xml:space="preserve">http://creativecommons.org/licenses/by-sa/3.0/		http://creativecommons.org/licenses/by-sa/3.0/	</v>
    </spb>
    <spb s="1">
      <v>2049</v>
      <v>2050</v>
      <v>2</v>
      <v>2050</v>
      <v>2049</v>
      <v>2051</v>
      <v>2051</v>
      <v>2052</v>
    </spb>
    <spb s="0">
      <v xml:space="preserve">Wikipedia	</v>
      <v xml:space="preserve">CC BY-SA 4.0	</v>
      <v xml:space="preserve">http://de.wikipedia.org/wiki/Pittsburgh	</v>
      <v xml:space="preserve">https://creativecommons.org/licenses/by-sa/4.0	</v>
    </spb>
    <spb s="0">
      <v xml:space="preserve">Wikipedia	</v>
      <v xml:space="preserve">CC-BY-SA	</v>
      <v xml:space="preserve">http://en.wikipedia.org/wiki/Greensboro,_North_Carolina	</v>
      <v xml:space="preserve">http://creativecommons.org/licenses/by-sa/3.0/	</v>
    </spb>
    <spb s="0">
      <v xml:space="preserve">Wikipedia	US Census	Sec	Walkscore	</v>
      <v xml:space="preserve">CC-BY-SA				</v>
      <v xml:space="preserve">http://en.wikipedia.org/wiki/Greensboro,_North_Carolina	http://www2.census.gov/programs-surveys/popest/datasets/2010-2018/cities/totals/sub-est2018_all.csv	https://www.sec.gov/cgi-bin/browse-edgar?action=getcompany&amp;CIK=0001794467	https://www.walkscore.com/NC/Greensboro	</v>
      <v xml:space="preserve">http://creativecommons.org/licenses/by-sa/3.0/				</v>
    </spb>
    <spb s="0">
      <v xml:space="preserve">Wikipedia	Wikipedia	</v>
      <v xml:space="preserve">CC-BY-SA	CC-BY-SA	</v>
      <v xml:space="preserve">http://en.wikipedia.org/wiki/Greensboro,_North_Carolina	http://it.wikipedia.org/wiki/Greensboro_(Carolina_del_Nord)	</v>
      <v xml:space="preserve">http://creativecommons.org/licenses/by-sa/3.0/	http://creativecommons.org/licenses/by-sa/3.0/	</v>
    </spb>
    <spb s="0">
      <v xml:space="preserve">Wikipedia	US Census	Wikipedia	Sec	Walkscore	</v>
      <v xml:space="preserve">CC-BY-SA		CC-BY-SA			</v>
      <v xml:space="preserve">http://en.wikipedia.org/wiki/Greensboro,_North_Carolina	http://www2.census.gov/programs-surveys/popest/datasets/2010-2018/cities/totals/sub-est2018_all.csv	https://en.wikipedia.org/wiki/Greensboro,_North_Carolina	https://www.sec.gov/cgi-bin/browse-edgar?action=getcompany&amp;CIK=0001794467	https://www.walkscore.com/NC/Greensboro	</v>
      <v xml:space="preserve">http://creativecommons.org/licenses/by-sa/3.0/		http://creativecommons.org/licenses/by-sa/3.0/			</v>
    </spb>
    <spb s="0">
      <v xml:space="preserve">Wikipedia	US Census	Wikipedia	</v>
      <v xml:space="preserve">CC-BY-SA		CC-BY-SA	</v>
      <v xml:space="preserve">http://en.wikipedia.org/wiki/Greensboro,_North_Carolina	http://www2.census.gov/programs-surveys/popest/datasets/2010-2018/cities/totals/sub-est2018_all.csv	http://es.wikipedia.org/wiki/Greensboro_(Carolina_del_Norte)	</v>
      <v xml:space="preserve">http://creativecommons.org/licenses/by-sa/3.0/		http://creativecommons.org/licenses/by-sa/3.0/	</v>
    </spb>
    <spb s="16">
      <v>2055</v>
      <v>2056</v>
      <v>2057</v>
      <v>2057</v>
      <v>2</v>
      <v>2056</v>
      <v>2055</v>
      <v>2058</v>
      <v>2058</v>
      <v>2059</v>
    </spb>
    <spb s="0">
      <v xml:space="preserve">Wikipedia	</v>
      <v xml:space="preserve">Public domain	</v>
      <v xml:space="preserve">http://zh.wikipedia.org/wiki/格林斯伯勒_(北卡罗来纳州)	</v>
      <v xml:space="preserve">http://en.wikipedia.org/wiki/Public_domain	</v>
    </spb>
    <spb s="0">
      <v xml:space="preserve">Wikipedia	</v>
      <v xml:space="preserve">CC-BY-SA	</v>
      <v xml:space="preserve">http://en.wikipedia.org/wiki/Plano,_Texas	</v>
      <v xml:space="preserve">http://creativecommons.org/licenses/by-sa/3.0/	</v>
    </spb>
    <spb s="0">
      <v xml:space="preserve">Wikipedia	US Census	Sec	Walkscore	</v>
      <v xml:space="preserve">CC-BY-SA				</v>
      <v xml:space="preserve">http://en.wikipedia.org/wiki/Plano,_Texas	http://www2.census.gov/programs-surveys/popest/datasets/2010-2018/cities/totals/sub-est2018_all.csv	https://www.sec.gov/cgi-bin/browse-edgar?action=getcompany&amp;CIK=0001837172	https://www.walkscore.com/TX/Plano	</v>
      <v xml:space="preserve">http://creativecommons.org/licenses/by-sa/3.0/				</v>
    </spb>
    <spb s="0">
      <v xml:space="preserve">Wikipedia	US Census	Wikipedia	Sec	Walkscore	</v>
      <v xml:space="preserve">CC-BY-SA		CC-BY-SA			</v>
      <v xml:space="preserve">http://en.wikipedia.org/wiki/Plano,_Texas	http://www2.census.gov/programs-surveys/popest/datasets/2010-2018/cities/totals/sub-est2018_all.csv	https://en.wikipedia.org/wiki/Plano,_Texas	https://www.sec.gov/cgi-bin/browse-edgar?action=getcompany&amp;CIK=0001837172	https://www.walkscore.com/TX/Plano	</v>
      <v xml:space="preserve">http://creativecommons.org/licenses/by-sa/3.0/		http://creativecommons.org/licenses/by-sa/3.0/			</v>
    </spb>
    <spb s="0">
      <v xml:space="preserve">Wikipedia	US Census	</v>
      <v xml:space="preserve">CC-BY-SA		</v>
      <v xml:space="preserve">http://en.wikipedia.org/wiki/Plano,_Texas	http://www2.census.gov/programs-surveys/popest/datasets/2010-2018/cities/totals/sub-est2018_all.csv	</v>
      <v xml:space="preserve">http://creativecommons.org/licenses/by-sa/3.0/		</v>
    </spb>
    <spb s="16">
      <v>2062</v>
      <v>2063</v>
      <v>2062</v>
      <v>2062</v>
      <v>2</v>
      <v>2063</v>
      <v>2062</v>
      <v>2064</v>
      <v>2064</v>
      <v>2065</v>
    </spb>
    <spb s="0">
      <v xml:space="preserve">Wikipedia	</v>
      <v xml:space="preserve">CC BY-SA 3.0	</v>
      <v xml:space="preserve">http://pl.wikipedia.org/wiki/Plano_(Teksas)	</v>
      <v xml:space="preserve">https://creativecommons.org/licenses/by-sa/3.0	</v>
    </spb>
    <spb s="0">
      <v xml:space="preserve">Wikipedia	</v>
      <v xml:space="preserve">CC-BY-SA	</v>
      <v xml:space="preserve">http://en.wikipedia.org/wiki/Orlando,_Florida	</v>
      <v xml:space="preserve">http://creativecommons.org/licenses/by-sa/3.0/	</v>
    </spb>
    <spb s="0">
      <v xml:space="preserve">Wikipedia	US Census	Sec	Walkscore	Youtube	</v>
      <v xml:space="preserve">CC-BY-SA					</v>
      <v xml:space="preserve">http://en.wikipedia.org/wiki/Orlando,_Florida	http://www2.census.gov/programs-surveys/popest/datasets/2010-2018/cities/totals/sub-est2018_all.csv	https://www.sec.gov/cgi-bin/browse-edgar?action=getcompany&amp;CIK=0001818604	https://www.walkscore.com/FL/Orlando	https://www.youtube.com/user/CityofOrlando	</v>
      <v xml:space="preserve">http://creativecommons.org/licenses/by-sa/3.0/					</v>
    </spb>
    <spb s="0">
      <v xml:space="preserve">Wikipedia	US Census	Wikipedia	Sec	Walkscore	Youtube	</v>
      <v xml:space="preserve">CC-BY-SA		CC-BY-SA				</v>
      <v xml:space="preserve">http://en.wikipedia.org/wiki/Orlando,_Florida	http://www2.census.gov/programs-surveys/popest/datasets/2010-2018/cities/totals/sub-est2018_all.csv	https://en.wikipedia.org/wiki/Orlando,_Florida	https://www.sec.gov/cgi-bin/browse-edgar?action=getcompany&amp;CIK=0001818604	https://www.walkscore.com/FL/Orlando	https://www.youtube.com/user/CityofOrlando	</v>
      <v xml:space="preserve">http://creativecommons.org/licenses/by-sa/3.0/		http://creativecommons.org/licenses/by-sa/3.0/				</v>
    </spb>
    <spb s="0">
      <v xml:space="preserve">Wikipedia	US Census	Wikipedia	</v>
      <v xml:space="preserve">CC-BY-SA		CC-BY-SA	</v>
      <v xml:space="preserve">http://en.wikipedia.org/wiki/Orlando,_Florida	http://www2.census.gov/programs-surveys/popest/datasets/2010-2018/cities/totals/sub-est2018_all.csv	http://es.wikipedia.org/wiki/Orlando_(Florida)	</v>
      <v xml:space="preserve">http://creativecommons.org/licenses/by-sa/3.0/		http://creativecommons.org/licenses/by-sa/3.0/	</v>
    </spb>
    <spb s="1">
      <v>2068</v>
      <v>2069</v>
      <v>2</v>
      <v>2069</v>
      <v>2068</v>
      <v>2070</v>
      <v>2070</v>
      <v>2071</v>
    </spb>
    <spb s="0">
      <v xml:space="preserve">Wikipedia	</v>
      <v xml:space="preserve">CC BY-SA 4.0	</v>
      <v xml:space="preserve">https://en.wikipedia.org/wiki/Downtown_Orlando	</v>
      <v xml:space="preserve">https://creativecommons.org/licenses/by-sa/4.0	</v>
    </spb>
    <spb s="0">
      <v xml:space="preserve">Wikipedia	</v>
      <v xml:space="preserve">CC-BY-SA	</v>
      <v xml:space="preserve">http://en.wikipedia.org/wiki/Irvine,_California	</v>
      <v xml:space="preserve">http://creativecommons.org/licenses/by-sa/3.0/	</v>
    </spb>
    <spb s="0">
      <v xml:space="preserve">Wikipedia	US Census	Wikipedia	Sec	Walkscore	</v>
      <v xml:space="preserve">CC-BY-SA		CC-BY-SA			</v>
      <v xml:space="preserve">http://en.wikipedia.org/wiki/Irvine,_California	http://www2.census.gov/programs-surveys/popest/datasets/2010-2018/cities/totals/sub-est2018_all.csv	https://en.wikipedia.org/wiki/Irvine,_California	https://www.sec.gov/cgi-bin/browse-edgar?action=getcompany&amp;CIK=0001830008	https://www.walkscore.com/CA/Irvine	</v>
      <v xml:space="preserve">http://creativecommons.org/licenses/by-sa/3.0/		http://creativecommons.org/licenses/by-sa/3.0/			</v>
    </spb>
    <spb s="0">
      <v xml:space="preserve">Wikipedia	US Census	</v>
      <v xml:space="preserve">CC-BY-SA		</v>
      <v xml:space="preserve">http://en.wikipedia.org/wiki/Irvine,_California	http://www2.census.gov/programs-surveys/popest/datasets/2010-2018/cities/totals/sub-est2018_all.csv	</v>
      <v xml:space="preserve">http://creativecommons.org/licenses/by-sa/3.0/		</v>
    </spb>
    <spb s="16">
      <v>2074</v>
      <v>2075</v>
      <v>2074</v>
      <v>2074</v>
      <v>2</v>
      <v>2075</v>
      <v>2074</v>
      <v>2075</v>
      <v>2075</v>
      <v>2076</v>
    </spb>
    <spb s="0">
      <v xml:space="preserve">Wikipedia	</v>
      <v xml:space="preserve">CC BY-SA 4.0	</v>
      <v xml:space="preserve">http://en.wikipedia.org/wiki/Irvine,_California	</v>
      <v xml:space="preserve">https://creativecommons.org/licenses/by-sa/4.0	</v>
    </spb>
    <spb s="0">
      <v xml:space="preserve">Wikipedia	</v>
      <v xml:space="preserve">CC-BY-SA	</v>
      <v xml:space="preserve">http://en.wikipedia.org/wiki/Durham,_North_Carolina	</v>
      <v xml:space="preserve">http://creativecommons.org/licenses/by-sa/3.0/	</v>
    </spb>
    <spb s="0">
      <v xml:space="preserve">Wikipedia	US Census	Wikipedia	Sec	Walkscore	</v>
      <v xml:space="preserve">CC-BY-SA		CC-BY-SA			</v>
      <v xml:space="preserve">http://en.wikipedia.org/wiki/Durham,_North_Carolina	http://www2.census.gov/programs-surveys/popest/datasets/2010-2018/cities/totals/sub-est2018_all.csv	https://en.wikipedia.org/wiki/Durham,_North_Carolina	https://www.sec.gov/cgi-bin/browse-edgar?action=getcompany&amp;CIK=0001799752	https://www.walkscore.com/NC/Durham	</v>
      <v xml:space="preserve">http://creativecommons.org/licenses/by-sa/3.0/		http://creativecommons.org/licenses/by-sa/3.0/			</v>
    </spb>
    <spb s="0">
      <v xml:space="preserve">Wikipedia	Wikipedia	</v>
      <v xml:space="preserve">CC-BY-SA	CC-BY-SA	</v>
      <v xml:space="preserve">http://en.wikipedia.org/wiki/Durham,_North_Carolina	http://it.wikipedia.org/wiki/Durham_(Carolina_del_Nord)	</v>
      <v xml:space="preserve">http://creativecommons.org/licenses/by-sa/3.0/	http://creativecommons.org/licenses/by-sa/3.0/	</v>
    </spb>
    <spb s="0">
      <v xml:space="preserve">Wikipedia	US Census	Wikipedia	</v>
      <v xml:space="preserve">CC-BY-SA		CC-BY-SA	</v>
      <v xml:space="preserve">http://en.wikipedia.org/wiki/Durham,_North_Carolina	http://www2.census.gov/programs-surveys/popest/datasets/2010-2018/cities/totals/sub-est2018_all.csv	http://es.wikipedia.org/wiki/Durham_(Carolina_del_Norte)	</v>
      <v xml:space="preserve">http://creativecommons.org/licenses/by-sa/3.0/		http://creativecommons.org/licenses/by-sa/3.0/	</v>
    </spb>
    <spb s="16">
      <v>2079</v>
      <v>2080</v>
      <v>2081</v>
      <v>2081</v>
      <v>2</v>
      <v>2080</v>
      <v>2079</v>
      <v>2080</v>
      <v>2080</v>
      <v>2082</v>
    </spb>
    <spb s="0">
      <v xml:space="preserve">Wikipedia	</v>
      <v xml:space="preserve">CC BY-SA 4.0	</v>
      <v xml:space="preserve">http://es.wikipedia.org/wiki/Durham_(Carolina_del_Norte)	</v>
      <v xml:space="preserve">https://creativecommons.org/licenses/by-sa/4.0	</v>
    </spb>
    <spb s="0">
      <v xml:space="preserve">Wikipedia	</v>
      <v xml:space="preserve">CC-BY-SA	</v>
      <v xml:space="preserve">http://en.wikipedia.org/wiki/Chula_Vista,_California	</v>
      <v xml:space="preserve">http://creativecommons.org/licenses/by-sa/3.0/	</v>
    </spb>
    <spb s="0">
      <v xml:space="preserve">Wikipedia	US Census	Sec	Walkscore	</v>
      <v xml:space="preserve">CC-BY-SA				</v>
      <v xml:space="preserve">http://en.wikipedia.org/wiki/Chula_Vista,_California	http://www2.census.gov/programs-surveys/popest/datasets/2010-2018/cities/totals/sub-est2018_all.csv	https://www.sec.gov/cgi-bin/browse-edgar?action=getcompany&amp;CIK=0001569329	https://www.walkscore.com/CA/Chula_Vista	</v>
      <v xml:space="preserve">http://creativecommons.org/licenses/by-sa/3.0/				</v>
    </spb>
    <spb s="0">
      <v xml:space="preserve">Wikipedia	US Census	Wikipedia	Sec	Walkscore	</v>
      <v xml:space="preserve">CC-BY-SA		CC-BY-SA			</v>
      <v xml:space="preserve">http://en.wikipedia.org/wiki/Chula_Vista,_California	http://www2.census.gov/programs-surveys/popest/datasets/2010-2018/cities/totals/sub-est2018_all.csv	https://en.wikipedia.org/wiki/Chula_Vista,_California	https://www.sec.gov/cgi-bin/browse-edgar?action=getcompany&amp;CIK=0001569329	https://www.walkscore.com/CA/Chula_Vista	</v>
      <v xml:space="preserve">http://creativecommons.org/licenses/by-sa/3.0/		http://creativecommons.org/licenses/by-sa/3.0/			</v>
    </spb>
    <spb s="0">
      <v xml:space="preserve">Wikipedia	US Census	</v>
      <v xml:space="preserve">CC-BY-SA		</v>
      <v xml:space="preserve">http://en.wikipedia.org/wiki/Chula_Vista,_California	http://www2.census.gov/programs-surveys/popest/datasets/2010-2018/cities/totals/sub-est2018_all.csv	</v>
      <v xml:space="preserve">http://creativecommons.org/licenses/by-sa/3.0/		</v>
    </spb>
    <spb s="1">
      <v>2085</v>
      <v>2086</v>
      <v>2</v>
      <v>2086</v>
      <v>2085</v>
      <v>2087</v>
      <v>2087</v>
      <v>2088</v>
    </spb>
    <spb s="0">
      <v xml:space="preserve">Wikipedia	</v>
      <v xml:space="preserve">CC BY-SA 3.0	</v>
      <v xml:space="preserve">http://en.wikipedia.org/wiki/Chula_Vista,_California	</v>
      <v xml:space="preserve">https://creativecommons.org/licenses/by-sa/3.0	</v>
    </spb>
    <spb s="0">
      <v xml:space="preserve">Wikipedia	</v>
      <v xml:space="preserve">CC-BY-SA	</v>
      <v xml:space="preserve">http://en.wikipedia.org/wiki/Fort_Wayne,_Indiana	</v>
      <v xml:space="preserve">http://creativecommons.org/licenses/by-sa/3.0/	</v>
    </spb>
    <spb s="0">
      <v xml:space="preserve">Wikipedia	US Census	Sec	Walkscore	</v>
      <v xml:space="preserve">CC-BY-SA				</v>
      <v xml:space="preserve">http://en.wikipedia.org/wiki/Fort_Wayne,_Indiana	http://www2.census.gov/programs-surveys/popest/datasets/2010-2018/cities/totals/sub-est2018_all.csv	https://www.sec.gov/cgi-bin/browse-edgar?action=getcompany&amp;CIK=0001709682	https://www.walkscore.com/IN/Fort_Wayne	</v>
      <v xml:space="preserve">http://creativecommons.org/licenses/by-sa/3.0/				</v>
    </spb>
    <spb s="0">
      <v xml:space="preserve">Wikipedia	US Census	Wikipedia	Sec	Walkscore	</v>
      <v xml:space="preserve">CC-BY-SA		CC-BY-SA			</v>
      <v xml:space="preserve">http://en.wikipedia.org/wiki/Fort_Wayne,_Indiana	http://www2.census.gov/programs-surveys/popest/datasets/2010-2018/cities/totals/sub-est2018_all.csv	https://en.wikipedia.org/wiki/Fort_Wayne,_Indiana	https://www.sec.gov/cgi-bin/browse-edgar?action=getcompany&amp;CIK=0001709682	https://www.walkscore.com/IN/Fort_Wayne	</v>
      <v xml:space="preserve">http://creativecommons.org/licenses/by-sa/3.0/		http://creativecommons.org/licenses/by-sa/3.0/			</v>
    </spb>
    <spb s="0">
      <v xml:space="preserve">Wikipedia	US Census	Wikipedia	</v>
      <v xml:space="preserve">CC-BY-SA		CC-BY-SA	</v>
      <v xml:space="preserve">http://en.wikipedia.org/wiki/Fort_Wayne,_Indiana	http://www2.census.gov/programs-surveys/popest/datasets/2010-2018/cities/totals/sub-est2018_all.csv	http://es.wikipedia.org/wiki/Fort_Wayne	</v>
      <v xml:space="preserve">http://creativecommons.org/licenses/by-sa/3.0/		http://creativecommons.org/licenses/by-sa/3.0/	</v>
    </spb>
    <spb s="1">
      <v>2091</v>
      <v>2092</v>
      <v>2</v>
      <v>2092</v>
      <v>2091</v>
      <v>2093</v>
      <v>2093</v>
      <v>2094</v>
    </spb>
    <spb s="0">
      <v xml:space="preserve">Wikipedia	</v>
      <v xml:space="preserve">Public domain	</v>
      <v xml:space="preserve">http://es.wikipedia.org/wiki/Fort_Wayne	</v>
      <v xml:space="preserve">http://en.wikipedia.org/wiki/Public_domain	</v>
    </spb>
    <spb s="0">
      <v xml:space="preserve">Wikipedia	</v>
      <v xml:space="preserve">CC-BY-SA	</v>
      <v xml:space="preserve">http://en.wikipedia.org/wiki/St._Petersburg,_Florida	</v>
      <v xml:space="preserve">http://creativecommons.org/licenses/by-sa/3.0/	</v>
    </spb>
    <spb s="0">
      <v xml:space="preserve">Wikipedia	US Census	Walkscore	</v>
      <v xml:space="preserve">CC-BY-SA			</v>
      <v xml:space="preserve">http://en.wikipedia.org/wiki/St._Petersburg,_Florida	http://www2.census.gov/programs-surveys/popest/datasets/2010-2018/cities/totals/sub-est2018_all.csv	https://www.walkscore.com/FL/St._Petersburg	</v>
      <v xml:space="preserve">http://creativecommons.org/licenses/by-sa/3.0/			</v>
    </spb>
    <spb s="0">
      <v xml:space="preserve">Wikipedia	US Census	Wikipedia	Sec	Walkscore	</v>
      <v xml:space="preserve">CC-BY-SA		CC-BY-SA			</v>
      <v xml:space="preserve">http://en.wikipedia.org/wiki/St._Petersburg,_Florida	http://www2.census.gov/programs-surveys/popest/datasets/2010-2018/cities/totals/sub-est2018_all.csv	https://en.wikipedia.org/wiki/St._Petersburg,_Florida	https://www.sec.gov/cgi-bin/browse-edgar?action=getcompany&amp;CIK=0001715163	https://www.walkscore.com/FL/St._Petersburg	</v>
      <v xml:space="preserve">http://creativecommons.org/licenses/by-sa/3.0/		http://creativecommons.org/licenses/by-sa/3.0/			</v>
    </spb>
    <spb s="0">
      <v xml:space="preserve">Wikipedia	US Census	</v>
      <v xml:space="preserve">CC-BY-SA		</v>
      <v xml:space="preserve">http://en.wikipedia.org/wiki/St._Petersburg,_Florida	http://www2.census.gov/programs-surveys/popest/datasets/2010-2018/cities/totals/sub-est2018_all.csv	</v>
      <v xml:space="preserve">http://creativecommons.org/licenses/by-sa/3.0/		</v>
    </spb>
    <spb s="16">
      <v>2097</v>
      <v>2098</v>
      <v>2097</v>
      <v>2097</v>
      <v>2</v>
      <v>2098</v>
      <v>2097</v>
      <v>2099</v>
      <v>2099</v>
      <v>2100</v>
    </spb>
    <spb s="0">
      <v xml:space="preserve">Wikipedia	</v>
      <v xml:space="preserve">CC BY-SA 3.0	</v>
      <v xml:space="preserve">http://en.wikipedia.org/wiki/St._Petersburg,_Florida	</v>
      <v xml:space="preserve">https://creativecommons.org/licenses/by-sa/3.0	</v>
    </spb>
    <spb s="0">
      <v xml:space="preserve">Wikipedia	</v>
      <v xml:space="preserve">CC-BY-SA	</v>
      <v xml:space="preserve">http://en.wikipedia.org/wiki/Laredo,_Texas	</v>
      <v xml:space="preserve">http://creativecommons.org/licenses/by-sa/3.0/	</v>
    </spb>
    <spb s="0">
      <v xml:space="preserve">Wikipedia	US Census	US Census	Sec	Walkscore	</v>
      <v xml:space="preserve">CC-BY-SA					</v>
      <v xml:space="preserve">http://en.wikipedia.org/wiki/Laredo,_Texas	http://www2.census.gov/programs-surveys/popest/datasets/2010-2018/cities/totals/sub-est2018_all.csv	http://www.census.gov/quickfacts/table/RHI125214/4841464	https://www.sec.gov/cgi-bin/browse-edgar?action=getcompany&amp;CIK=0000315709	https://www.walkscore.com/TX/Laredo	</v>
      <v xml:space="preserve">http://creativecommons.org/licenses/by-sa/3.0/					</v>
    </spb>
    <spb s="0">
      <v xml:space="preserve">Wikipedia	US Census	US Census	Wikipedia	Sec	Walkscore	</v>
      <v xml:space="preserve">CC-BY-SA			CC-BY-SA			</v>
      <v xml:space="preserve">http://en.wikipedia.org/wiki/Laredo,_Texas	http://www2.census.gov/programs-surveys/popest/datasets/2010-2018/cities/totals/sub-est2018_all.csv	http://www.census.gov/quickfacts/table/RHI125214/4841464	https://en.wikipedia.org/wiki/Laredo,_Texas	https://www.sec.gov/cgi-bin/browse-edgar?action=getcompany&amp;CIK=0000315709	https://www.walkscore.com/TX/Laredo	</v>
      <v xml:space="preserve">http://creativecommons.org/licenses/by-sa/3.0/			http://creativecommons.org/licenses/by-sa/3.0/			</v>
    </spb>
    <spb s="0">
      <v xml:space="preserve">Wikipedia	US Census	</v>
      <v xml:space="preserve">CC-BY-SA		</v>
      <v xml:space="preserve">http://en.wikipedia.org/wiki/Laredo,_Texas	http://www2.census.gov/programs-surveys/popest/datasets/2010-2018/cities/totals/sub-est2018_all.csv	</v>
      <v xml:space="preserve">http://creativecommons.org/licenses/by-sa/3.0/		</v>
    </spb>
    <spb s="16">
      <v>2103</v>
      <v>2104</v>
      <v>2103</v>
      <v>2103</v>
      <v>2</v>
      <v>2104</v>
      <v>2103</v>
      <v>2105</v>
      <v>2105</v>
      <v>2106</v>
    </spb>
    <spb s="0">
      <v xml:space="preserve">Wikipedia	</v>
      <v xml:space="preserve">CC BY-SA 3.0	</v>
      <v xml:space="preserve">http://ja.wikipedia.org/wiki/ラレド_(テキサス州)	</v>
      <v xml:space="preserve">https://creativecommons.org/licenses/by-sa/3.0	</v>
    </spb>
    <spb s="0">
      <v xml:space="preserve">Wikipedia	</v>
      <v xml:space="preserve">CC-BY-SA	</v>
      <v xml:space="preserve">http://en.wikipedia.org/wiki/Jersey_City,_New_Jersey	</v>
      <v xml:space="preserve">http://creativecommons.org/licenses/by-sa/3.0/	</v>
    </spb>
    <spb s="0">
      <v xml:space="preserve">Wikipedia	US Census	Sec	Walkscore	</v>
      <v xml:space="preserve">CC-BY-SA				</v>
      <v xml:space="preserve">http://en.wikipedia.org/wiki/Jersey_City,_New_Jersey	http://www2.census.gov/programs-surveys/popest/datasets/2010-2018/cities/totals/sub-est2018_all.csv	https://www.sec.gov/cgi-bin/browse-edgar?action=getcompany&amp;CIK=0001736982	https://www.walkscore.com/NJ/Jersey_City	</v>
      <v xml:space="preserve">http://creativecommons.org/licenses/by-sa/3.0/				</v>
    </spb>
    <spb s="0">
      <v xml:space="preserve">Wikipedia	US Census	Wikipedia	Sec	Walkscore	</v>
      <v xml:space="preserve">CC-BY-SA		CC-BY-SA			</v>
      <v xml:space="preserve">http://en.wikipedia.org/wiki/Jersey_City,_New_Jersey	http://www2.census.gov/programs-surveys/popest/datasets/2010-2018/cities/totals/sub-est2018_all.csv	https://en.wikipedia.org/wiki/Jersey_City,_New_Jersey	https://www.sec.gov/cgi-bin/browse-edgar?action=getcompany&amp;CIK=0001736982	https://www.walkscore.com/NJ/Jersey_City	</v>
      <v xml:space="preserve">http://creativecommons.org/licenses/by-sa/3.0/		http://creativecommons.org/licenses/by-sa/3.0/			</v>
    </spb>
    <spb s="0">
      <v xml:space="preserve">Wikipedia	US Census	</v>
      <v xml:space="preserve">CC-BY-SA		</v>
      <v xml:space="preserve">http://en.wikipedia.org/wiki/Jersey_City,_New_Jersey	http://www2.census.gov/programs-surveys/popest/datasets/2010-2018/cities/totals/sub-est2018_all.csv	</v>
      <v xml:space="preserve">http://creativecommons.org/licenses/by-sa/3.0/		</v>
    </spb>
    <spb s="16">
      <v>2109</v>
      <v>2110</v>
      <v>2109</v>
      <v>2109</v>
      <v>2</v>
      <v>2110</v>
      <v>2109</v>
      <v>2111</v>
      <v>2111</v>
      <v>2112</v>
    </spb>
    <spb s="0">
      <v xml:space="preserve">Wikipedia	</v>
      <v xml:space="preserve">CC BY-SA 4.0	</v>
      <v xml:space="preserve">http://en.wikipedia.org/wiki/Jersey_City,_New_Jersey	</v>
      <v xml:space="preserve">https://creativecommons.org/licenses/by-sa/4.0	</v>
    </spb>
    <spb s="0">
      <v xml:space="preserve">Wikipedia	</v>
      <v xml:space="preserve">CC-BY-SA	</v>
      <v xml:space="preserve">http://en.wikipedia.org/wiki/Chandler,_Arizona	</v>
      <v xml:space="preserve">http://creativecommons.org/licenses/by-sa/3.0/	</v>
    </spb>
    <spb s="0">
      <v xml:space="preserve">Wikipedia	US Census	Sec	Walkscore	</v>
      <v xml:space="preserve">CC-BY-SA				</v>
      <v xml:space="preserve">http://en.wikipedia.org/wiki/Chandler,_Arizona	http://www2.census.gov/programs-surveys/popest/datasets/2010-2018/cities/totals/sub-est2018_all.csv	https://www.sec.gov/cgi-bin/browse-edgar?action=getcompany&amp;CIK=0001447380	https://www.walkscore.com/AZ/Chandler	</v>
      <v xml:space="preserve">http://creativecommons.org/licenses/by-sa/3.0/				</v>
    </spb>
    <spb s="0">
      <v xml:space="preserve">Wikipedia	US Census	Wikipedia	Sec	Walkscore	</v>
      <v xml:space="preserve">CC-BY-SA		CC-BY-SA			</v>
      <v xml:space="preserve">http://en.wikipedia.org/wiki/Chandler,_Arizona	http://www2.census.gov/programs-surveys/popest/datasets/2010-2018/cities/totals/sub-est2018_all.csv	https://en.wikipedia.org/wiki/Chandler,_Arizona	https://www.sec.gov/cgi-bin/browse-edgar?action=getcompany&amp;CIK=0001447380	https://www.walkscore.com/AZ/Chandler	</v>
      <v xml:space="preserve">http://creativecommons.org/licenses/by-sa/3.0/		http://creativecommons.org/licenses/by-sa/3.0/			</v>
    </spb>
    <spb s="0">
      <v xml:space="preserve">Wikipedia	US Census	</v>
      <v xml:space="preserve">CC-BY-SA		</v>
      <v xml:space="preserve">http://en.wikipedia.org/wiki/Chandler,_Arizona	http://www2.census.gov/programs-surveys/popest/datasets/2010-2018/cities/totals/sub-est2018_all.csv	</v>
      <v xml:space="preserve">http://creativecommons.org/licenses/by-sa/3.0/		</v>
    </spb>
    <spb s="1">
      <v>2115</v>
      <v>2116</v>
      <v>2</v>
      <v>2116</v>
      <v>2115</v>
      <v>2117</v>
      <v>2117</v>
      <v>2118</v>
    </spb>
    <spb s="0">
      <v xml:space="preserve">Wikipedia	</v>
      <v xml:space="preserve">CC BY-SA 4.0	</v>
      <v xml:space="preserve">http://en.wikipedia.org/wiki/Chandler,_Arizona	</v>
      <v xml:space="preserve">https://creativecommons.org/licenses/by-sa/4.0	</v>
    </spb>
    <spb s="0">
      <v xml:space="preserve">Wikipedia	</v>
      <v xml:space="preserve">CC-BY-SA	</v>
      <v xml:space="preserve">http://en.wikipedia.org/wiki/Lubbock,_Texas	</v>
      <v xml:space="preserve">http://creativecommons.org/licenses/by-sa/3.0/	</v>
    </spb>
    <spb s="0">
      <v xml:space="preserve">Wikipedia	US Census	Wikipedia	Sec	Walkscore	</v>
      <v xml:space="preserve">CC-BY-SA		CC-BY-SA			</v>
      <v xml:space="preserve">http://en.wikipedia.org/wiki/Lubbock,_Texas	http://www2.census.gov/programs-surveys/popest/datasets/2010-2018/cities/totals/sub-est2018_all.csv	https://en.wikipedia.org/wiki/Lubbock,_Texas	https://www.sec.gov/cgi-bin/browse-edgar?action=getcompany&amp;CIK=0001738560	https://www.walkscore.com/TX/Lubbock	</v>
      <v xml:space="preserve">http://creativecommons.org/licenses/by-sa/3.0/		http://creativecommons.org/licenses/by-sa/3.0/			</v>
    </spb>
    <spb s="0">
      <v xml:space="preserve">Wikipedia	US Census	</v>
      <v xml:space="preserve">CC-BY-SA		</v>
      <v xml:space="preserve">http://en.wikipedia.org/wiki/Lubbock,_Texas	http://www2.census.gov/programs-surveys/popest/datasets/2010-2018/cities/totals/sub-est2018_all.csv	</v>
      <v xml:space="preserve">http://creativecommons.org/licenses/by-sa/3.0/		</v>
    </spb>
    <spb s="16">
      <v>2121</v>
      <v>2122</v>
      <v>2121</v>
      <v>2121</v>
      <v>2</v>
      <v>2122</v>
      <v>2121</v>
      <v>2122</v>
      <v>2122</v>
      <v>2123</v>
    </spb>
    <spb s="0">
      <v xml:space="preserve">Wikipedia	</v>
      <v xml:space="preserve">CC-BY-SA-3.0	</v>
      <v xml:space="preserve">http://de.wikipedia.org/wiki/Lubbock_(Texas)	</v>
      <v xml:space="preserve">http://creativecommons.org/licenses/by-sa/3.0/	</v>
    </spb>
    <spb s="0">
      <v xml:space="preserve">Wikipedia	</v>
      <v xml:space="preserve">CC-BY-SA	</v>
      <v xml:space="preserve">http://en.wikipedia.org/wiki/Scottsdale,_Arizona	</v>
      <v xml:space="preserve">http://creativecommons.org/licenses/by-sa/3.0/	</v>
    </spb>
    <spb s="0">
      <v xml:space="preserve">Wikipedia	US Census	US Census	Wikipedia	Sec	Walkscore	</v>
      <v xml:space="preserve">CC-BY-SA			CC-BY-SA			</v>
      <v xml:space="preserve">http://en.wikipedia.org/wiki/Scottsdale,_Arizona	http://www2.census.gov/programs-surveys/popest/datasets/2010-2018/cities/totals/sub-est2018_all.csv	http://www.census.gov/quickfacts/table/RHI125214/0465000	https://en.wikipedia.org/wiki/Scottsdale,_Arizona	https://www.sec.gov/cgi-bin/browse-edgar?action=getcompany&amp;CIK=0001823854	https://www.walkscore.com/AZ/Scottsdale	</v>
      <v xml:space="preserve">http://creativecommons.org/licenses/by-sa/3.0/			http://creativecommons.org/licenses/by-sa/3.0/			</v>
    </spb>
    <spb s="0">
      <v xml:space="preserve">Wikipedia	US Census	US Census	</v>
      <v xml:space="preserve">CC-BY-SA			</v>
      <v xml:space="preserve">http://en.wikipedia.org/wiki/Scottsdale,_Arizona	http://www2.census.gov/programs-surveys/popest/datasets/2010-2018/cities/totals/sub-est2018_all.csv	http://www.census.gov/quickfacts/table/RHI125214/0465000	</v>
      <v xml:space="preserve">http://creativecommons.org/licenses/by-sa/3.0/			</v>
    </spb>
    <spb s="16">
      <v>2126</v>
      <v>2127</v>
      <v>2126</v>
      <v>2126</v>
      <v>2</v>
      <v>2127</v>
      <v>2126</v>
      <v>2127</v>
      <v>2127</v>
      <v>2128</v>
    </spb>
    <spb s="0">
      <v xml:space="preserve">Wikipedia	</v>
      <v xml:space="preserve">CC BY 3.0	</v>
      <v xml:space="preserve">http://pt.wikipedia.org/wiki/Scottsdale	</v>
      <v xml:space="preserve">https://creativecommons.org/licenses/by/3.0	</v>
    </spb>
    <spb s="0">
      <v xml:space="preserve">Wikipedia	Wikipedia	</v>
      <v xml:space="preserve">CC-BY-SA	CC-BY-SA	</v>
      <v xml:space="preserve">http://en.wikipedia.org/wiki/Reno,_Nevada	http://es.wikipedia.org/wiki/Reno_(Nevada)	</v>
      <v xml:space="preserve">http://creativecommons.org/licenses/by-sa/3.0/	http://creativecommons.org/licenses/by-sa/3.0/	</v>
    </spb>
    <spb s="0">
      <v xml:space="preserve">Wikipedia	US Census	Wikipedia	Sec	Walkscore	</v>
      <v xml:space="preserve">CC-BY-SA		CC-BY-SA			</v>
      <v xml:space="preserve">http://en.wikipedia.org/wiki/Reno,_Nevada	http://www2.census.gov/programs-surveys/popest/datasets/2010-2018/cities/totals/sub-est2018_all.csv	https://en.wikipedia.org/wiki/Reno,_Nevada	https://www.sec.gov/cgi-bin/browse-edgar?action=getcompany&amp;CIK=0001842727	https://www.walkscore.com/NV/Reno	</v>
      <v xml:space="preserve">http://creativecommons.org/licenses/by-sa/3.0/		http://creativecommons.org/licenses/by-sa/3.0/			</v>
    </spb>
    <spb s="0">
      <v xml:space="preserve">Wikipedia	Wikipedia	</v>
      <v xml:space="preserve">CC-BY-SA	CC-BY-SA	</v>
      <v xml:space="preserve">http://en.wikipedia.org/wiki/Reno,_Nevada	http://it.wikipedia.org/wiki/Reno_(Nevada)	</v>
      <v xml:space="preserve">http://creativecommons.org/licenses/by-sa/3.0/	http://creativecommons.org/licenses/by-sa/3.0/	</v>
    </spb>
    <spb s="0">
      <v xml:space="preserve">Wikipedia	</v>
      <v xml:space="preserve">CC-BY-SA	</v>
      <v xml:space="preserve">http://en.wikipedia.org/wiki/Reno,_Nevada	</v>
      <v xml:space="preserve">http://creativecommons.org/licenses/by-sa/3.0/	</v>
    </spb>
    <spb s="0">
      <v xml:space="preserve">Wikipedia	US Census	Wikipedia	Sec	Walkscore	Weathertrends360	</v>
      <v xml:space="preserve">CC-BY-SA		CC-BY-SA				</v>
      <v xml:space="preserve">http://en.wikipedia.org/wiki/Reno,_Nevada	http://www2.census.gov/programs-surveys/popest/datasets/2010-2018/cities/totals/sub-est2018_all.csv	https://en.wikipedia.org/wiki/Reno,_Nevada	https://www.sec.gov/cgi-bin/browse-edgar?action=getcompany&amp;CIK=0001842727	https://www.walkscore.com/NV/Reno	https://www.weathertrends360.com/	</v>
      <v xml:space="preserve">http://creativecommons.org/licenses/by-sa/3.0/		http://creativecommons.org/licenses/by-sa/3.0/				</v>
    </spb>
    <spb s="0">
      <v xml:space="preserve">Wikipedia	US Census	Wikipedia	</v>
      <v xml:space="preserve">CC-BY-SA		CC-BY-SA	</v>
      <v xml:space="preserve">http://en.wikipedia.org/wiki/Reno,_Nevada	http://www2.census.gov/programs-surveys/popest/datasets/2010-2018/cities/totals/sub-est2018_all.csv	http://es.wikipedia.org/wiki/Reno_(Nevada)	</v>
      <v xml:space="preserve">http://creativecommons.org/licenses/by-sa/3.0/		http://creativecommons.org/licenses/by-sa/3.0/	</v>
    </spb>
    <spb s="16">
      <v>2131</v>
      <v>2132</v>
      <v>2133</v>
      <v>2133</v>
      <v>2</v>
      <v>2132</v>
      <v>2134</v>
      <v>2132</v>
      <v>2135</v>
      <v>2136</v>
    </spb>
    <spb s="0">
      <v xml:space="preserve">Wikipedia	</v>
      <v xml:space="preserve">CC BY 3.0	</v>
      <v xml:space="preserve">http://en.wikipedia.org/wiki/Reno,_Nevada	</v>
      <v xml:space="preserve">https://creativecommons.org/licenses/by/3.0	</v>
    </spb>
    <spb s="0">
      <v xml:space="preserve">Wikipedia	</v>
      <v xml:space="preserve">CC-BY-SA	</v>
      <v xml:space="preserve">http://en.wikipedia.org/wiki/Buffalo,_New_York	</v>
      <v xml:space="preserve">http://creativecommons.org/licenses/by-sa/3.0/	</v>
    </spb>
    <spb s="0">
      <v xml:space="preserve">Wikipedia	US Census	US Census	Sec	Walkscore	</v>
      <v xml:space="preserve">CC-BY-SA					</v>
      <v xml:space="preserve">http://en.wikipedia.org/wiki/Buffalo,_New_York	http://www2.census.gov/programs-surveys/popest/datasets/2010-2018/cities/totals/sub-est2018_all.csv	http://www.census.gov/quickfacts/table/RHI125214/3611000	https://www.sec.gov/cgi-bin/browse-edgar?action=getcompany&amp;CIK=0001803091	https://www.walkscore.com/NY/Buffalo	</v>
      <v xml:space="preserve">http://creativecommons.org/licenses/by-sa/3.0/					</v>
    </spb>
    <spb s="0">
      <v xml:space="preserve">Wikipedia	US Census	US Census	Wikipedia	Sec	Walkscore	</v>
      <v xml:space="preserve">CC-BY-SA			CC-BY-SA			</v>
      <v xml:space="preserve">http://en.wikipedia.org/wiki/Buffalo,_New_York	http://www2.census.gov/programs-surveys/popest/datasets/2010-2018/cities/totals/sub-est2018_all.csv	http://www.census.gov/quickfacts/table/RHI125214/3611000	https://en.wikipedia.org/wiki/Buffalo,_New_York	https://www.sec.gov/cgi-bin/browse-edgar?action=getcompany&amp;CIK=0001803091	https://www.walkscore.com/NY/Buffalo	</v>
      <v xml:space="preserve">http://creativecommons.org/licenses/by-sa/3.0/			http://creativecommons.org/licenses/by-sa/3.0/			</v>
    </spb>
    <spb s="0">
      <v xml:space="preserve">Wikipedia	US Census	US Census	Wikipedia	Walkscore	</v>
      <v xml:space="preserve">CC-BY-SA			CC-BY-SA		</v>
      <v xml:space="preserve">http://en.wikipedia.org/wiki/Buffalo,_New_York	http://www2.census.gov/programs-surveys/popest/datasets/2010-2018/cities/totals/sub-est2018_all.csv	http://www.census.gov/quickfacts/table/RHI125214/3611000	https://en.wikipedia.org/wiki/Buffalo,_New_York	https://www.walkscore.com/NY/Buffalo	</v>
      <v xml:space="preserve">http://creativecommons.org/licenses/by-sa/3.0/			http://creativecommons.org/licenses/by-sa/3.0/		</v>
    </spb>
    <spb s="0">
      <v xml:space="preserve">Wikipedia	US Census	</v>
      <v xml:space="preserve">CC-BY-SA		</v>
      <v xml:space="preserve">http://en.wikipedia.org/wiki/Buffalo,_New_York	http://www2.census.gov/programs-surveys/popest/datasets/2010-2018/cities/totals/sub-est2018_all.csv	</v>
      <v xml:space="preserve">http://creativecommons.org/licenses/by-sa/3.0/		</v>
    </spb>
    <spb s="1">
      <v>2139</v>
      <v>2140</v>
      <v>2139</v>
      <v>2140</v>
      <v>2139</v>
      <v>2141</v>
      <v>2142</v>
      <v>2143</v>
    </spb>
    <spb s="7">
      <v>square km</v>
      <v>2020</v>
    </spb>
    <spb s="0">
      <v xml:space="preserve">Wikipedia	</v>
      <v xml:space="preserve">Public domain	</v>
      <v xml:space="preserve">http://es.wikipedia.org/wiki/Búfalo_(Nueva_York)	</v>
      <v xml:space="preserve">http://en.wikipedia.org/wiki/Public_domain	</v>
    </spb>
    <spb s="0">
      <v xml:space="preserve">Wikipedia	</v>
      <v xml:space="preserve">CC-BY-SA	</v>
      <v xml:space="preserve">http://en.wikipedia.org/wiki/Gilberton,_Queensland_(Etheridge_Shire)	</v>
      <v xml:space="preserve">http://creativecommons.org/licenses/by-sa/3.0/	</v>
    </spb>
    <spb s="0">
      <v xml:space="preserve">Wikipedia	Wikipedia	</v>
      <v xml:space="preserve">CC-BY-SA	CC-BY-SA	</v>
      <v xml:space="preserve">http://en.wikipedia.org/wiki/Gilberton,_Queensland_(Etheridge)	http://en.wikipedia.org/wiki/Gilberton,_Queensland_(Etheridge_Shire)	</v>
      <v xml:space="preserve">http://creativecommons.org/licenses/by-sa/3.0/	http://creativecommons.org/licenses/by-sa/3.0/	</v>
    </spb>
    <spb s="33">
      <v>2147</v>
      <v>2148</v>
      <v>2147</v>
      <v>2148</v>
      <v>2148</v>
      <v>2148</v>
    </spb>
    <spb s="2">
      <v>18</v>
      <v>Name</v>
    </spb>
    <spb s="0">
      <v xml:space="preserve">Wikipedia	</v>
      <v xml:space="preserve">CC-BY-SA	</v>
      <v xml:space="preserve">http://en.wikipedia.org/wiki/Glendale,_Arizona	</v>
      <v xml:space="preserve">http://creativecommons.org/licenses/by-sa/3.0/	</v>
    </spb>
    <spb s="0">
      <v xml:space="preserve">Wikipedia	US Census	Walkscore	</v>
      <v xml:space="preserve">CC-BY-SA			</v>
      <v xml:space="preserve">http://en.wikipedia.org/wiki/Glendale,_Arizona	http://www2.census.gov/programs-surveys/popest/datasets/2010-2018/cities/totals/sub-est2018_all.csv	https://www.walkscore.com/AZ/Glendale	</v>
      <v xml:space="preserve">http://creativecommons.org/licenses/by-sa/3.0/			</v>
    </spb>
    <spb s="0">
      <v xml:space="preserve">Wikipedia	US Census	Wikipedia	</v>
      <v xml:space="preserve">CC-BY-SA		CC-BY-SA	</v>
      <v xml:space="preserve">http://en.wikipedia.org/wiki/Glendale,_Arizona	http://www2.census.gov/programs-surveys/popest/datasets/2010-2018/cities/totals/sub-est2018_all.csv	http://fr.wikipedia.org/wiki/Glendale_(Arizona)	</v>
      <v xml:space="preserve">http://creativecommons.org/licenses/by-sa/3.0/		http://creativecommons.org/licenses/by-sa/3.0/	</v>
    </spb>
    <spb s="1">
      <v>2151</v>
      <v>2152</v>
      <v>2</v>
      <v>2152</v>
      <v>2151</v>
      <v>2152</v>
      <v>2152</v>
      <v>2153</v>
    </spb>
    <spb s="0">
      <v xml:space="preserve">Wikipedia	</v>
      <v xml:space="preserve">CC BY-SA 3.0	</v>
      <v xml:space="preserve">http://en.wikipedia.org/wiki/Glendale,_Arizona	</v>
      <v xml:space="preserve">https://creativecommons.org/licenses/by-sa/3.0	</v>
    </spb>
    <spb s="0">
      <v xml:space="preserve">Wikipedia	</v>
      <v xml:space="preserve">CC-BY-SA	</v>
      <v xml:space="preserve">http://en.wikipedia.org/wiki/North_Las_Vegas,_Nevada	</v>
      <v xml:space="preserve">http://creativecommons.org/licenses/by-sa/3.0/	</v>
    </spb>
    <spb s="0">
      <v xml:space="preserve">Wikipedia	US Census	US Census	Sec	Walkscore	</v>
      <v xml:space="preserve">CC-BY-SA					</v>
      <v xml:space="preserve">http://en.wikipedia.org/wiki/North_Las_Vegas,_Nevada	http://www2.census.gov/programs-surveys/popest/datasets/2010-2018/cities/totals/sub-est2018_all.csv	http://www.census.gov/quickfacts/table/RHI225213/3251800	https://www.sec.gov/cgi-bin/browse-edgar?action=getcompany&amp;CIK=0001421819	https://www.walkscore.com/NV/North_Las_Vegas	</v>
      <v xml:space="preserve">http://creativecommons.org/licenses/by-sa/3.0/					</v>
    </spb>
    <spb s="0">
      <v xml:space="preserve">Wikipedia	US Census	US Census	Wikipedia	Sec	Walkscore	</v>
      <v xml:space="preserve">CC-BY-SA			CC-BY-SA			</v>
      <v xml:space="preserve">http://en.wikipedia.org/wiki/North_Las_Vegas,_Nevada	http://www2.census.gov/programs-surveys/popest/datasets/2010-2018/cities/totals/sub-est2018_all.csv	http://www.census.gov/quickfacts/table/RHI225213/3251800	https://en.wikipedia.org/wiki/North_Las_Vegas,_Nevada	https://www.sec.gov/cgi-bin/browse-edgar?action=getcompany&amp;CIK=0001421819	https://www.walkscore.com/NV/North_Las_Vegas	</v>
      <v xml:space="preserve">http://creativecommons.org/licenses/by-sa/3.0/			http://creativecommons.org/licenses/by-sa/3.0/			</v>
    </spb>
    <spb s="0">
      <v xml:space="preserve">Wikipedia	US Census	Wikipedia	US Census	</v>
      <v xml:space="preserve">CC-BY-SA		CC-BY-SA		</v>
      <v xml:space="preserve">http://en.wikipedia.org/wiki/North_Las_Vegas,_Nevada	http://www2.census.gov/programs-surveys/popest/datasets/2010-2018/cities/totals/sub-est2018_all.csv	http://es.wikipedia.org/wiki/North_Las_Vegas	http://www.census.gov/quickfacts/table/RHI225213/3251800	</v>
      <v xml:space="preserve">http://creativecommons.org/licenses/by-sa/3.0/		http://creativecommons.org/licenses/by-sa/3.0/		</v>
    </spb>
    <spb s="1">
      <v>2156</v>
      <v>2157</v>
      <v>2</v>
      <v>2157</v>
      <v>2156</v>
      <v>2158</v>
      <v>2158</v>
      <v>2159</v>
    </spb>
    <spb s="0">
      <v xml:space="preserve">Wikipedia	</v>
      <v xml:space="preserve">CC BY-SA 3.0	</v>
      <v xml:space="preserve">http://ja.wikipedia.org/wiki/ノースラスベガス_(ネバダ州)	</v>
      <v xml:space="preserve">https://creativecommons.org/licenses/by-sa/3.0	</v>
    </spb>
    <spb s="0">
      <v xml:space="preserve">Wikipedia	</v>
      <v xml:space="preserve">CC-BY-SA	</v>
      <v xml:space="preserve">http://en.wikipedia.org/wiki/Winston-Salem,_North_Carolina	</v>
      <v xml:space="preserve">http://creativecommons.org/licenses/by-sa/3.0/	</v>
    </spb>
    <spb s="0">
      <v xml:space="preserve">Wikipedia	US Census	Walkscore	</v>
      <v xml:space="preserve">CC-BY-SA			</v>
      <v xml:space="preserve">http://en.wikipedia.org/wiki/Winston-Salem,_North_Carolina	http://www2.census.gov/programs-surveys/popest/datasets/2010-2018/cities/totals/sub-est2018_all.csv	https://www.walkscore.com/NC/Winston-Salem	</v>
      <v xml:space="preserve">http://creativecommons.org/licenses/by-sa/3.0/			</v>
    </spb>
    <spb s="0">
      <v xml:space="preserve">Wikipedia	US Census	Wikipedia	Sec	Walkscore	</v>
      <v xml:space="preserve">CC-BY-SA		CC-BY-SA			</v>
      <v xml:space="preserve">http://en.wikipedia.org/wiki/Winston-Salem,_North_Carolina	http://www2.census.gov/programs-surveys/popest/datasets/2010-2018/cities/totals/sub-est2018_all.csv	https://en.wikipedia.org/wiki/Winston-Salem,_North_Carolina	https://www.sec.gov/cgi-bin/browse-edgar?action=getcompany&amp;CIK=0001767301	https://www.walkscore.com/NC/Winston-Salem	</v>
      <v xml:space="preserve">http://creativecommons.org/licenses/by-sa/3.0/		http://creativecommons.org/licenses/by-sa/3.0/			</v>
    </spb>
    <spb s="0">
      <v xml:space="preserve">Wikipedia	US Census	Wikipedia	</v>
      <v xml:space="preserve">CC-BY-SA		CC-BY-SA	</v>
      <v xml:space="preserve">http://en.wikipedia.org/wiki/Winston-Salem,_North_Carolina	http://www2.census.gov/programs-surveys/popest/datasets/2010-2018/cities/totals/sub-est2018_all.csv	http://es.wikipedia.org/wiki/Winston-Salem	</v>
      <v xml:space="preserve">http://creativecommons.org/licenses/by-sa/3.0/		http://creativecommons.org/licenses/by-sa/3.0/	</v>
    </spb>
    <spb s="16">
      <v>2162</v>
      <v>2163</v>
      <v>2162</v>
      <v>2162</v>
      <v>2</v>
      <v>2163</v>
      <v>2162</v>
      <v>2164</v>
      <v>2164</v>
      <v>2165</v>
    </spb>
    <spb s="0">
      <v xml:space="preserve">Wikipedia	</v>
      <v xml:space="preserve">CC BY-SA 4.0	</v>
      <v xml:space="preserve">http://pt.wikipedia.org/wiki/Winston-Salem	</v>
      <v xml:space="preserve">https://creativecommons.org/licenses/by-sa/4.0	</v>
    </spb>
    <spb s="0">
      <v xml:space="preserve">Wikipedia	</v>
      <v xml:space="preserve">CC-BY-SA	</v>
      <v xml:space="preserve">http://en.wikipedia.org/wiki/Chesapeake,_Virginia	</v>
      <v xml:space="preserve">http://creativecommons.org/licenses/by-sa/3.0/	</v>
    </spb>
    <spb s="0">
      <v xml:space="preserve">Wikipedia	US Census	Sec	Walkscore	</v>
      <v xml:space="preserve">CC-BY-SA				</v>
      <v xml:space="preserve">http://en.wikipedia.org/wiki/Chesapeake,_Virginia	http://www2.census.gov/programs-surveys/popest/datasets/2010-2018/cities/totals/sub-est2018_all.csv	https://www.sec.gov/cgi-bin/browse-edgar?action=getcompany&amp;CIK=0001697587	https://www.walkscore.com/VA/Chesapeake	</v>
      <v xml:space="preserve">http://creativecommons.org/licenses/by-sa/3.0/				</v>
    </spb>
    <spb s="0">
      <v xml:space="preserve">Wikipedia	US Census	Wikipedia	Sec	Walkscore	</v>
      <v xml:space="preserve">CC-BY-SA		CC-BY-SA			</v>
      <v xml:space="preserve">http://en.wikipedia.org/wiki/Chesapeake,_Virginia	http://www2.census.gov/programs-surveys/popest/datasets/2010-2018/cities/totals/sub-est2018_all.csv	https://en.wikipedia.org/wiki/Chesapeake,_Virginia	https://www.sec.gov/cgi-bin/browse-edgar?action=getcompany&amp;CIK=0001697587	https://www.walkscore.com/VA/Chesapeake	</v>
      <v xml:space="preserve">http://creativecommons.org/licenses/by-sa/3.0/		http://creativecommons.org/licenses/by-sa/3.0/			</v>
    </spb>
    <spb s="20">
      <v>2168</v>
      <v>2169</v>
      <v>2</v>
      <v>2169</v>
      <v>2168</v>
      <v>2170</v>
      <v>2170</v>
    </spb>
    <spb s="0">
      <v xml:space="preserve">Wikipedia	</v>
      <v xml:space="preserve">CC BY-SA 4.0	</v>
      <v xml:space="preserve">http://it.wikipedia.org/wiki/Chesapeake_(Virginia)	</v>
      <v xml:space="preserve">https://creativecommons.org/licenses/by-sa/4.0	</v>
    </spb>
    <spb s="0">
      <v xml:space="preserve">Wikipedia	</v>
      <v xml:space="preserve">CC-BY-SA	</v>
      <v xml:space="preserve">http://en.wikipedia.org/wiki/Norfolk,_Virginia	</v>
      <v xml:space="preserve">http://creativecommons.org/licenses/by-sa/3.0/	</v>
    </spb>
    <spb s="0">
      <v xml:space="preserve">Wikipedia	US Census	US Census	Sec	Walkscore	</v>
      <v xml:space="preserve">CC-BY-SA					</v>
      <v xml:space="preserve">http://en.wikipedia.org/wiki/Norfolk,_Virginia	http://www2.census.gov/programs-surveys/popest/datasets/2010-2018/cities/totals/sub-est2018_all.csv	http://www.census.gov/quickfacts/table/WTN220212/51710	https://www.sec.gov/cgi-bin/browse-edgar?action=getcompany&amp;CIK=0001709121	https://www.walkscore.com/VA/Norfolk	</v>
      <v xml:space="preserve">http://creativecommons.org/licenses/by-sa/3.0/					</v>
    </spb>
    <spb s="0">
      <v xml:space="preserve">Wikipedia	US Census	US Census	Wikipedia	Sec	Walkscore	</v>
      <v xml:space="preserve">CC-BY-SA			CC-BY-SA			</v>
      <v xml:space="preserve">http://en.wikipedia.org/wiki/Norfolk,_Virginia	http://www2.census.gov/programs-surveys/popest/datasets/2010-2018/cities/totals/sub-est2018_all.csv	http://www.census.gov/quickfacts/table/WTN220212/51710	https://en.wikipedia.org/wiki/Norfolk,_Virginia	https://www.sec.gov/cgi-bin/browse-edgar?action=getcompany&amp;CIK=0001709121	https://www.walkscore.com/VA/Norfolk	</v>
      <v xml:space="preserve">http://creativecommons.org/licenses/by-sa/3.0/			http://creativecommons.org/licenses/by-sa/3.0/			</v>
    </spb>
    <spb s="20">
      <v>2173</v>
      <v>2174</v>
      <v>2</v>
      <v>2174</v>
      <v>2173</v>
      <v>2175</v>
      <v>2175</v>
    </spb>
    <spb s="0">
      <v xml:space="preserve">Wikipedia	</v>
      <v xml:space="preserve">Public domain	</v>
      <v xml:space="preserve">http://sv.wikipedia.org/wiki/Norfolk,_Virginia	</v>
      <v xml:space="preserve">http://en.wikipedia.org/wiki/Public_domain	</v>
    </spb>
    <spb s="0">
      <v xml:space="preserve">Wikipedia	</v>
      <v xml:space="preserve">CC-BY-SA	</v>
      <v xml:space="preserve">http://en.wikipedia.org/wiki/Fremont,_California	</v>
      <v xml:space="preserve">http://creativecommons.org/licenses/by-sa/3.0/	</v>
    </spb>
    <spb s="0">
      <v xml:space="preserve">Wikipedia	US Census	Sec	Walkscore	</v>
      <v xml:space="preserve">CC-BY-SA				</v>
      <v xml:space="preserve">http://en.wikipedia.org/wiki/Fremont,_California	http://www2.census.gov/programs-surveys/popest/datasets/2010-2018/cities/totals/sub-est2018_all.csv	https://www.sec.gov/cgi-bin/browse-edgar?action=getcompany&amp;CIK=0001743759	https://www.walkscore.com/CA/Fremont	</v>
      <v xml:space="preserve">http://creativecommons.org/licenses/by-sa/3.0/				</v>
    </spb>
    <spb s="0">
      <v xml:space="preserve">Wikipedia	US Census	Wikipedia	Sec	Walkscore	</v>
      <v xml:space="preserve">CC-BY-SA		CC-BY-SA			</v>
      <v xml:space="preserve">http://en.wikipedia.org/wiki/Fremont,_California	http://www2.census.gov/programs-surveys/popest/datasets/2010-2018/cities/totals/sub-est2018_all.csv	https://en.wikipedia.org/wiki/Fremont,_California	https://www.sec.gov/cgi-bin/browse-edgar?action=getcompany&amp;CIK=0001743759	https://www.walkscore.com/CA/Fremont	</v>
      <v xml:space="preserve">http://creativecommons.org/licenses/by-sa/3.0/		http://creativecommons.org/licenses/by-sa/3.0/			</v>
    </spb>
    <spb s="0">
      <v xml:space="preserve">Wikipedia	US Census	</v>
      <v xml:space="preserve">CC-BY-SA		</v>
      <v xml:space="preserve">http://en.wikipedia.org/wiki/Fremont,_California	http://www2.census.gov/programs-surveys/popest/datasets/2010-2018/cities/totals/sub-est2018_all.csv	</v>
      <v xml:space="preserve">http://creativecommons.org/licenses/by-sa/3.0/		</v>
    </spb>
    <spb s="16">
      <v>2178</v>
      <v>2179</v>
      <v>2178</v>
      <v>2178</v>
      <v>2</v>
      <v>2179</v>
      <v>2178</v>
      <v>2180</v>
      <v>2180</v>
      <v>2181</v>
    </spb>
    <spb s="0">
      <v xml:space="preserve">Wikipedia	</v>
      <v xml:space="preserve">CC BY-SA 3.0	</v>
      <v xml:space="preserve">http://en.wikipedia.org/wiki/Fremont,_California	</v>
      <v xml:space="preserve">https://creativecommons.org/licenses/by-sa/3.0	</v>
    </spb>
    <spb s="0">
      <v xml:space="preserve">Wikipedia	</v>
      <v xml:space="preserve">CC-BY-SA	</v>
      <v xml:space="preserve">http://en.wikipedia.org/wiki/Garland,_Texas	</v>
      <v xml:space="preserve">http://creativecommons.org/licenses/by-sa/3.0/	</v>
    </spb>
    <spb s="0">
      <v xml:space="preserve">Wikipedia	US Census	US Census	Sec	Walkscore	Youtube	</v>
      <v xml:space="preserve">CC-BY-SA						</v>
      <v xml:space="preserve">http://en.wikipedia.org/wiki/Garland,_Texas	http://www2.census.gov/programs-surveys/popest/datasets/2010-2018/cities/totals/sub-est2018_all.csv	http://www.census.gov/quickfacts/table/SEX255214/4829000	https://www.sec.gov/cgi-bin/browse-edgar?action=getcompany&amp;CIK=0000065759	https://www.walkscore.com/TX/Garland	https://www.youtube.com/user/garlandtxgov	</v>
      <v xml:space="preserve">http://creativecommons.org/licenses/by-sa/3.0/						</v>
    </spb>
    <spb s="0">
      <v xml:space="preserve">Wikipedia	US Census	US Census	Wikipedia	Sec	Walkscore	Youtube	</v>
      <v xml:space="preserve">CC-BY-SA			CC-BY-SA				</v>
      <v xml:space="preserve">http://en.wikipedia.org/wiki/Garland,_Texas	http://www2.census.gov/programs-surveys/popest/datasets/2010-2018/cities/totals/sub-est2018_all.csv	http://www.census.gov/quickfacts/table/SEX255214/4829000	https://en.wikipedia.org/wiki/Garland,_Texas	https://www.sec.gov/cgi-bin/browse-edgar?action=getcompany&amp;CIK=0000065759	https://www.walkscore.com/TX/Garland	https://www.youtube.com/user/garlandtxgov	</v>
      <v xml:space="preserve">http://creativecommons.org/licenses/by-sa/3.0/			http://creativecommons.org/licenses/by-sa/3.0/				</v>
    </spb>
    <spb s="0">
      <v xml:space="preserve">Wikipedia	US Census	Youtube	</v>
      <v xml:space="preserve">CC-BY-SA			</v>
      <v xml:space="preserve">http://en.wikipedia.org/wiki/Garland,_Texas	http://www2.census.gov/programs-surveys/popest/datasets/2010-2018/cities/totals/sub-est2018_all.csv	https://www.youtube.com/user/garlandtxgov	</v>
      <v xml:space="preserve">http://creativecommons.org/licenses/by-sa/3.0/			</v>
    </spb>
    <spb s="16">
      <v>2184</v>
      <v>2185</v>
      <v>2184</v>
      <v>2184</v>
      <v>2</v>
      <v>2185</v>
      <v>2184</v>
      <v>2186</v>
      <v>2186</v>
      <v>2187</v>
    </spb>
    <spb s="0">
      <v xml:space="preserve">Wikipedia	</v>
      <v xml:space="preserve">CC BY-SA 2.5	</v>
      <v xml:space="preserve">http://es.wikipedia.org/wiki/Garland_(Texas)	</v>
      <v xml:space="preserve">https://creativecommons.org/licenses/by-sa/2.5	</v>
    </spb>
    <spb s="0">
      <v xml:space="preserve">Wikipedia	</v>
      <v xml:space="preserve">CC-BY-SA	</v>
      <v xml:space="preserve">http://en.wikipedia.org/wiki/Irving,_Texas	</v>
      <v xml:space="preserve">http://creativecommons.org/licenses/by-sa/3.0/	</v>
    </spb>
    <spb s="0">
      <v xml:space="preserve">Wikipedia	US Census	Sec	Walkscore	Youtube	</v>
      <v xml:space="preserve">CC-BY-SA					</v>
      <v xml:space="preserve">http://en.wikipedia.org/wiki/Irving,_Texas	http://www2.census.gov/programs-surveys/popest/datasets/2010-2018/cities/totals/sub-est2018_all.csv	https://www.sec.gov/cgi-bin/browse-edgar?action=getcompany&amp;CIK=0001821572	https://www.walkscore.com/TX/Irving	https://www.youtube.com/user/thecityofirving	</v>
      <v xml:space="preserve">http://creativecommons.org/licenses/by-sa/3.0/					</v>
    </spb>
    <spb s="0">
      <v xml:space="preserve">Wikipedia	Wikipedia	</v>
      <v xml:space="preserve">CC-BY-SA	CC-BY-SA	</v>
      <v xml:space="preserve">http://en.wikipedia.org/wiki/Irving,_Texas	http://it.wikipedia.org/wiki/Irving_(Texas)	</v>
      <v xml:space="preserve">http://creativecommons.org/licenses/by-sa/3.0/	http://creativecommons.org/licenses/by-sa/3.0/	</v>
    </spb>
    <spb s="0">
      <v xml:space="preserve">Wikipedia	US Census	Wikipedia	Sec	Walkscore	Youtube	</v>
      <v xml:space="preserve">CC-BY-SA		CC-BY-SA				</v>
      <v xml:space="preserve">http://en.wikipedia.org/wiki/Irving,_Texas	http://www2.census.gov/programs-surveys/popest/datasets/2010-2018/cities/totals/sub-est2018_all.csv	https://en.wikipedia.org/wiki/Irving,_Texas	https://www.sec.gov/cgi-bin/browse-edgar?action=getcompany&amp;CIK=0001821572	https://www.walkscore.com/TX/Irving	https://www.youtube.com/user/thecityofirving	</v>
      <v xml:space="preserve">http://creativecommons.org/licenses/by-sa/3.0/		http://creativecommons.org/licenses/by-sa/3.0/				</v>
    </spb>
    <spb s="0">
      <v xml:space="preserve">Wikipedia	US Census	Youtube	</v>
      <v xml:space="preserve">CC-BY-SA			</v>
      <v xml:space="preserve">http://en.wikipedia.org/wiki/Irving,_Texas	http://www2.census.gov/programs-surveys/popest/datasets/2010-2018/cities/totals/sub-est2018_all.csv	https://www.youtube.com/user/thecityofirving	</v>
      <v xml:space="preserve">http://creativecommons.org/licenses/by-sa/3.0/			</v>
    </spb>
    <spb s="16">
      <v>2190</v>
      <v>2191</v>
      <v>2192</v>
      <v>2192</v>
      <v>2</v>
      <v>2191</v>
      <v>2190</v>
      <v>2193</v>
      <v>2193</v>
      <v>2194</v>
    </spb>
    <spb s="0">
      <v xml:space="preserve">Wikipedia	</v>
      <v xml:space="preserve">Public domain	</v>
      <v xml:space="preserve">http://ru.wikipedia.org/wiki/Ирвинг_(Техас)	</v>
      <v xml:space="preserve">http://en.wikipedia.org/wiki/Public_domain	</v>
    </spb>
    <spb s="0">
      <v xml:space="preserve">Wikipedia	</v>
      <v xml:space="preserve">CC-BY-SA	</v>
      <v xml:space="preserve">http://en.wikipedia.org/wiki/Hialeah,_Florida	</v>
      <v xml:space="preserve">http://creativecommons.org/licenses/by-sa/3.0/	</v>
    </spb>
    <spb s="0">
      <v xml:space="preserve">Wikipedia	US Census	Walkscore	</v>
      <v xml:space="preserve">CC-BY-SA			</v>
      <v xml:space="preserve">http://en.wikipedia.org/wiki/Hialeah,_Florida	http://www2.census.gov/programs-surveys/popest/datasets/2010-2018/cities/totals/sub-est2018_all.csv	https://www.walkscore.com/FL/Hialeah	</v>
      <v xml:space="preserve">http://creativecommons.org/licenses/by-sa/3.0/			</v>
    </spb>
    <spb s="0">
      <v xml:space="preserve">Wikipedia	Wikipedia	</v>
      <v xml:space="preserve">CC-BY-SA	CC-BY-SA	</v>
      <v xml:space="preserve">http://en.wikipedia.org/wiki/Hialeah,_Florida	http://it.wikipedia.org/wiki/Hialeah	</v>
      <v xml:space="preserve">http://creativecommons.org/licenses/by-sa/3.0/	http://creativecommons.org/licenses/by-sa/3.0/	</v>
    </spb>
    <spb s="0">
      <v xml:space="preserve">Wikipedia	US Census	</v>
      <v xml:space="preserve">CC-BY-SA		</v>
      <v xml:space="preserve">http://en.wikipedia.org/wiki/Hialeah,_Florida	http://www2.census.gov/programs-surveys/popest/datasets/2010-2018/cities/totals/sub-est2018_all.csv	</v>
      <v xml:space="preserve">http://creativecommons.org/licenses/by-sa/3.0/		</v>
    </spb>
    <spb s="16">
      <v>2197</v>
      <v>2198</v>
      <v>2199</v>
      <v>2199</v>
      <v>2</v>
      <v>2198</v>
      <v>2197</v>
      <v>2198</v>
      <v>2198</v>
      <v>2200</v>
    </spb>
    <spb s="0">
      <v xml:space="preserve">Wikipedia	</v>
      <v xml:space="preserve">Public domain	</v>
      <v xml:space="preserve">http://pt.wikipedia.org/wiki/Hialeah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https://www.sec.gov/cgi-bin/browse-edgar?action=getcompany&amp;CIK=0001827712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22">
      <v>2203</v>
      <v>2204</v>
      <v>15</v>
      <v>2</v>
      <v>2204</v>
      <v>2203</v>
      <v>2203</v>
      <v>2204</v>
      <v>15</v>
      <v>2204</v>
      <v>15</v>
      <v>2205</v>
      <v>2204</v>
      <v>15</v>
      <v>15</v>
      <v>15</v>
      <v>15</v>
      <v>2205</v>
      <v>15</v>
      <v>15</v>
      <v>15</v>
      <v>15</v>
      <v>15</v>
      <v>15</v>
      <v>15</v>
      <v>15</v>
      <v>15</v>
      <v>2205</v>
      <v>15</v>
      <v>15</v>
      <v>15</v>
      <v>15</v>
    </spb>
    <spb s="0">
      <v xml:space="preserve">Wikipedia	</v>
      <v xml:space="preserve">Public domain	</v>
      <v xml:space="preserve">http://en.wikipedia.org/wiki/Idaho	</v>
      <v xml:space="preserve">http://en.wikipedia.org/wiki/Public_domain	</v>
    </spb>
    <spb s="0">
      <v xml:space="preserve">Wikipedia	</v>
      <v xml:space="preserve">CC-BY-SA	</v>
      <v xml:space="preserve">http://en.wikipedia.org/wiki/Boise,_Idaho	</v>
      <v xml:space="preserve">http://creativecommons.org/licenses/by-sa/3.0/	</v>
    </spb>
    <spb s="0">
      <v xml:space="preserve">Wikipedia	US Census	Wikipedia	Sec	</v>
      <v xml:space="preserve">CC-BY-SA		CC-BY-SA		</v>
      <v xml:space="preserve">http://en.wikipedia.org/wiki/Boise,_Idaho	http://www2.census.gov/programs-surveys/popest/datasets/2010-2018/cities/totals/sub-est2018_all.csv	https://en.wikipedia.org/wiki/Boise,_Idaho	https://www.sec.gov/cgi-bin/browse-edgar?action=getcompany&amp;CIK=0001827712	</v>
      <v xml:space="preserve">http://creativecommons.org/licenses/by-sa/3.0/		http://creativecommons.org/licenses/by-sa/3.0/		</v>
    </spb>
    <spb s="0">
      <v xml:space="preserve">Wikipedia	US Census	Wikipedia	</v>
      <v xml:space="preserve">CC-BY-SA		CC-BY-SA	</v>
      <v xml:space="preserve">http://en.wikipedia.org/wiki/Boise,_Idaho	http://www2.census.gov/programs-surveys/popest/datasets/2010-2018/cities/totals/sub-est2018_all.csv	http://es.wikipedia.org/wiki/Boise	</v>
      <v xml:space="preserve">http://creativecommons.org/licenses/by-sa/3.0/		http://creativecommons.org/licenses/by-sa/3.0/	</v>
    </spb>
    <spb s="1">
      <v>2208</v>
      <v>2209</v>
      <v>2</v>
      <v>2209</v>
      <v>2208</v>
      <v>2209</v>
      <v>2209</v>
      <v>2210</v>
    </spb>
    <spb s="0">
      <v xml:space="preserve">Wikipedia	</v>
      <v xml:space="preserve">CC BY-SA 3.0	</v>
      <v xml:space="preserve">http://en.wikipedia.org/wiki/Boise,_Idaho	</v>
      <v xml:space="preserve">https://creativecommons.org/licenses/by-sa/3.0	</v>
    </spb>
    <spb s="0">
      <v xml:space="preserve">Wikipedia	</v>
      <v xml:space="preserve">CC-BY-SA	</v>
      <v xml:space="preserve">http://en.wikipedia.org/wiki/Spokane,_Washington	</v>
      <v xml:space="preserve">http://creativecommons.org/licenses/by-sa/3.0/	</v>
    </spb>
    <spb s="0">
      <v xml:space="preserve">Wikipedia	US Census	US Census	Sec	Walkscore	</v>
      <v xml:space="preserve">CC-BY-SA					</v>
      <v xml:space="preserve">http://en.wikipedia.org/wiki/Spokane,_Washington	http://www2.census.gov/programs-surveys/popest/datasets/2010-2018/cities/totals/sub-est2018_all.csv	http://www.census.gov/quickfacts/table/SEX255213/5367000	https://www.sec.gov/cgi-bin/browse-edgar?action=getcompany&amp;CIK=0001832212	https://www.walkscore.com/WA/Spokane	</v>
      <v xml:space="preserve">http://creativecommons.org/licenses/by-sa/3.0/					</v>
    </spb>
    <spb s="0">
      <v xml:space="preserve">Wikipedia	US Census	US Census	Wikipedia	Sec	Walkscore	</v>
      <v xml:space="preserve">CC-BY-SA			CC-BY-SA			</v>
      <v xml:space="preserve">http://en.wikipedia.org/wiki/Spokane,_Washington	http://www2.census.gov/programs-surveys/popest/datasets/2010-2018/cities/totals/sub-est2018_all.csv	http://www.census.gov/quickfacts/table/SEX255213/5367000	https://en.wikipedia.org/wiki/Spokane,_Washington	https://www.sec.gov/cgi-bin/browse-edgar?action=getcompany&amp;CIK=0001832212	https://www.walkscore.com/WA/Spokane	</v>
      <v xml:space="preserve">http://creativecommons.org/licenses/by-sa/3.0/			http://creativecommons.org/licenses/by-sa/3.0/			</v>
    </spb>
    <spb s="0">
      <v xml:space="preserve">Wikipedia	US Census	US Census	Wikipedia	Walkscore	</v>
      <v xml:space="preserve">CC-BY-SA			CC-BY-SA		</v>
      <v xml:space="preserve">http://en.wikipedia.org/wiki/Spokane,_Washington	http://www2.census.gov/programs-surveys/popest/datasets/2010-2018/cities/totals/sub-est2018_all.csv	http://www.census.gov/quickfacts/table/SEX255213/5367000	https://en.wikipedia.org/wiki/Spokane,_Washington	https://www.walkscore.com/WA/Spokane	</v>
      <v xml:space="preserve">http://creativecommons.org/licenses/by-sa/3.0/			http://creativecommons.org/licenses/by-sa/3.0/		</v>
    </spb>
    <spb s="0">
      <v xml:space="preserve">Wikipedia	US Census	US Census	</v>
      <v xml:space="preserve">CC-BY-SA			</v>
      <v xml:space="preserve">http://en.wikipedia.org/wiki/Spokane,_Washington	http://www2.census.gov/programs-surveys/popest/datasets/2010-2018/cities/totals/sub-est2018_all.csv	http://www.census.gov/quickfacts/table/SEX255213/5367000	</v>
      <v xml:space="preserve">http://creativecommons.org/licenses/by-sa/3.0/			</v>
    </spb>
    <spb s="16">
      <v>2213</v>
      <v>2214</v>
      <v>2213</v>
      <v>2213</v>
      <v>2</v>
      <v>2214</v>
      <v>2213</v>
      <v>2215</v>
      <v>2216</v>
      <v>2217</v>
    </spb>
    <spb s="0">
      <v xml:space="preserve">Wikipedia	</v>
      <v xml:space="preserve">CC BY 2.0	</v>
      <v xml:space="preserve">http://de.wikipedia.org/wiki/Spokane	</v>
      <v xml:space="preserve">https://creativecommons.org/licenses/by/2.0	</v>
    </spb>
    <spb s="0">
      <v xml:space="preserve">Wikipedia	</v>
      <v xml:space="preserve">CC-BY-SA	</v>
      <v xml:space="preserve">http://en.wikipedia.org/wiki/San_Bernardino,_California	</v>
      <v xml:space="preserve">http://creativecommons.org/licenses/by-sa/3.0/	</v>
    </spb>
    <spb s="0">
      <v xml:space="preserve">Wikipedia	US Census	US Census	Walkscore	</v>
      <v xml:space="preserve">CC-BY-SA				</v>
      <v xml:space="preserve">http://en.wikipedia.org/wiki/San_Bernardino,_California	http://www2.census.gov/programs-surveys/popest/datasets/2010-2018/cities/totals/sub-est2018_all.csv	http://www.census.gov/quickfacts/table/RHI225213/0665000	https://www.walkscore.com/CA/San_Bernardino	</v>
      <v xml:space="preserve">http://creativecommons.org/licenses/by-sa/3.0/				</v>
    </spb>
    <spb s="0">
      <v xml:space="preserve">Wikipedia	US Census	US Census	Wikipedia	Walkscore	</v>
      <v xml:space="preserve">CC-BY-SA			CC-BY-SA		</v>
      <v xml:space="preserve">http://en.wikipedia.org/wiki/San_Bernardino,_California	http://www2.census.gov/programs-surveys/popest/datasets/2010-2018/cities/totals/sub-est2018_all.csv	http://www.census.gov/quickfacts/table/RHI225213/0665000	https://en.wikipedia.org/wiki/San_Bernardino,_California	https://www.walkscore.com/CA/San_Bernardino	</v>
      <v xml:space="preserve">http://creativecommons.org/licenses/by-sa/3.0/			http://creativecommons.org/licenses/by-sa/3.0/		</v>
    </spb>
    <spb s="0">
      <v xml:space="preserve">Wikipedia	US Census	Wikipedia	US Census	</v>
      <v xml:space="preserve">CC-BY-SA		CC-BY-SA		</v>
      <v xml:space="preserve">http://en.wikipedia.org/wiki/San_Bernardino,_California	http://www2.census.gov/programs-surveys/popest/datasets/2010-2018/cities/totals/sub-est2018_all.csv	http://es.wikipedia.org/wiki/San_Bernardino_(California)	http://www.census.gov/quickfacts/table/RHI225213/0665000	</v>
      <v xml:space="preserve">http://creativecommons.org/licenses/by-sa/3.0/		http://creativecommons.org/licenses/by-sa/3.0/		</v>
    </spb>
    <spb s="16">
      <v>2220</v>
      <v>2221</v>
      <v>2220</v>
      <v>2220</v>
      <v>2</v>
      <v>2221</v>
      <v>2220</v>
      <v>2222</v>
      <v>2222</v>
      <v>2223</v>
    </spb>
    <spb s="0">
      <v xml:space="preserve">Wikipedia	</v>
      <v xml:space="preserve">CC BY 2.5	</v>
      <v xml:space="preserve">http://en.wikipedia.org/wiki/San_Bernardino,_California	</v>
      <v xml:space="preserve">https://creativecommons.org/licenses/by/2.5	</v>
    </spb>
    <spb s="0">
      <v xml:space="preserve">Wikipedia	</v>
      <v xml:space="preserve">CC-BY-SA	</v>
      <v xml:space="preserve">http://en.wikipedia.org/wiki/Modesto,_California	</v>
      <v xml:space="preserve">http://creativecommons.org/licenses/by-sa/3.0/	</v>
    </spb>
    <spb s="0">
      <v xml:space="preserve">Wikipedia	US Census	Walkscore	</v>
      <v xml:space="preserve">CC-BY-SA			</v>
      <v xml:space="preserve">http://en.wikipedia.org/wiki/Modesto,_California	http://www2.census.gov/programs-surveys/popest/datasets/2010-2018/cities/totals/sub-est2018_all.csv	https://www.walkscore.com/CA/Modesto	</v>
      <v xml:space="preserve">http://creativecommons.org/licenses/by-sa/3.0/			</v>
    </spb>
    <spb s="0">
      <v xml:space="preserve">Wikipedia	US Census	Wikipedia	Walkscore	</v>
      <v xml:space="preserve">CC-BY-SA		CC-BY-SA		</v>
      <v xml:space="preserve">http://en.wikipedia.org/wiki/Modesto,_California	http://www2.census.gov/programs-surveys/popest/datasets/2010-2018/cities/totals/sub-est2018_all.csv	https://en.wikipedia.org/wiki/Modesto,_California	https://www.walkscore.com/CA/Modesto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http://es.wikipedia.org/wiki/Modesto	</v>
      <v xml:space="preserve">http://creativecommons.org/licenses/by-sa/3.0/		http://creativecommons.org/licenses/by-sa/3.0/	</v>
    </spb>
    <spb s="16">
      <v>2226</v>
      <v>2227</v>
      <v>2226</v>
      <v>2226</v>
      <v>2</v>
      <v>2227</v>
      <v>2226</v>
      <v>2228</v>
      <v>2228</v>
      <v>2229</v>
    </spb>
    <spb s="0">
      <v xml:space="preserve">Wikipedia	</v>
      <v xml:space="preserve">Public domain	</v>
      <v xml:space="preserve">http://en.wikipedia.org/wiki/Modesto,_California	</v>
      <v xml:space="preserve">http://en.wikipedia.org/wiki/Public_domain	</v>
    </spb>
    <spb s="0">
      <v xml:space="preserve">Wikipedia	</v>
      <v xml:space="preserve">CC-BY-SA	</v>
      <v xml:space="preserve">http://en.wikipedia.org/wiki/Fontana,_California	</v>
      <v xml:space="preserve">http://creativecommons.org/licenses/by-sa/3.0/	</v>
    </spb>
    <spb s="0">
      <v xml:space="preserve">Wikipedia	US Census	Walkscore	</v>
      <v xml:space="preserve">CC-BY-SA			</v>
      <v xml:space="preserve">http://en.wikipedia.org/wiki/Fontana,_California	http://www2.census.gov/programs-surveys/popest/datasets/2010-2018/cities/totals/sub-est2018_all.csv	https://www.walkscore.com/CA/Fontana	</v>
      <v xml:space="preserve">http://creativecommons.org/licenses/by-sa/3.0/			</v>
    </spb>
    <spb s="0">
      <v xml:space="preserve">Wikipedia	US Census	Wikipedia	Walkscore	</v>
      <v xml:space="preserve">CC-BY-SA		CC-BY-SA		</v>
      <v xml:space="preserve">http://en.wikipedia.org/wiki/Fontana,_California	http://www2.census.gov/programs-surveys/popest/datasets/2010-2018/cities/totals/sub-est2018_all.csv	https://en.wikipedia.org/wiki/Fontana,_California	https://www.walkscore.com/CA/Fontana	</v>
      <v xml:space="preserve">http://creativecommons.org/licenses/by-sa/3.0/		http://creativecommons.org/licenses/by-sa/3.0/		</v>
    </spb>
    <spb s="0">
      <v xml:space="preserve">Wikipedia	US Census	</v>
      <v xml:space="preserve">CC-BY-SA		</v>
      <v xml:space="preserve">http://en.wikipedia.org/wiki/Fontana,_California	http://www2.census.gov/programs-surveys/popest/datasets/2010-2018/cities/totals/sub-est2018_all.csv	</v>
      <v xml:space="preserve">http://creativecommons.org/licenses/by-sa/3.0/		</v>
    </spb>
    <spb s="16">
      <v>2232</v>
      <v>2233</v>
      <v>2232</v>
      <v>2232</v>
      <v>2</v>
      <v>2233</v>
      <v>2232</v>
      <v>2234</v>
      <v>2234</v>
      <v>2235</v>
    </spb>
    <spb s="0">
      <v xml:space="preserve">Wikipedia	</v>
      <v xml:space="preserve">CC BY-SA 3.0	</v>
      <v xml:space="preserve">http://de.wikipedia.org/wiki/Fontana_(Kalifornien)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https://www.sec.gov/cgi-bin/browse-edgar?action=getcompany&amp;CIK=0001841544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https://www.sec.gov/cgi-bin/browse-edgar?action=getcompany&amp;CIK=0001841544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https://www.sec.gov/cgi-bin/browse-edgar?action=getcompany&amp;CIK=0001841544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22">
      <v>2238</v>
      <v>2239</v>
      <v>15</v>
      <v>2</v>
      <v>2239</v>
      <v>2238</v>
      <v>2238</v>
      <v>2240</v>
      <v>15</v>
      <v>2241</v>
      <v>15</v>
      <v>2242</v>
      <v>2240</v>
      <v>15</v>
      <v>15</v>
      <v>15</v>
      <v>15</v>
      <v>2242</v>
      <v>15</v>
      <v>15</v>
      <v>15</v>
      <v>15</v>
      <v>15</v>
      <v>15</v>
      <v>15</v>
      <v>15</v>
      <v>15</v>
      <v>2242</v>
      <v>15</v>
      <v>15</v>
      <v>15</v>
      <v>15</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http://en.wikipedia.org/wiki/Des_Moines,_Iowa	</v>
      <v xml:space="preserve">http://creativecommons.org/licenses/by-sa/3.0/	</v>
    </spb>
    <spb s="0">
      <v xml:space="preserve">Wikipedia	US Census	Sec	Walkscore	</v>
      <v xml:space="preserve">CC-BY-SA				</v>
      <v xml:space="preserve">http://en.wikipedia.org/wiki/Des_Moines,_Iowa	http://www2.census.gov/programs-surveys/popest/datasets/2010-2018/cities/totals/sub-est2018_all.csv	https://www.sec.gov/cgi-bin/browse-edgar?action=getcompany&amp;CIK=0001834011	https://www.walkscore.com/IA/Des_Moines	</v>
      <v xml:space="preserve">http://creativecommons.org/licenses/by-sa/3.0/				</v>
    </spb>
    <spb s="0">
      <v xml:space="preserve">Wikipedia	Wikipedia	</v>
      <v xml:space="preserve">CC-BY-SA	CC-BY-SA	</v>
      <v xml:space="preserve">http://en.wikipedia.org/wiki/Des_Moines,_Iowa	http://it.wikipedia.org/wiki/Des_Moines	</v>
      <v xml:space="preserve">http://creativecommons.org/licenses/by-sa/3.0/	http://creativecommons.org/licenses/by-sa/3.0/	</v>
    </spb>
    <spb s="0">
      <v xml:space="preserve">Wikipedia	US Census	Wikipedia	Sec	Walkscore	</v>
      <v xml:space="preserve">CC-BY-SA		CC-BY-SA			</v>
      <v xml:space="preserve">http://en.wikipedia.org/wiki/Des_Moines,_Iowa	http://www2.census.gov/programs-surveys/popest/datasets/2010-2018/cities/totals/sub-est2018_all.csv	https://en.wikipedia.org/wiki/Des_Moines,_Iowa	https://www.sec.gov/cgi-bin/browse-edgar?action=getcompany&amp;CIK=0001834011	https://www.walkscore.com/IA/Des_Moines	</v>
      <v xml:space="preserve">http://creativecommons.org/licenses/by-sa/3.0/		http://creativecommons.org/licenses/by-sa/3.0/			</v>
    </spb>
    <spb s="0">
      <v xml:space="preserve">Wikipedia	US Census	Wikipedia	</v>
      <v xml:space="preserve">CC-BY-SA		CC-BY-SA	</v>
      <v xml:space="preserve">http://en.wikipedia.org/wiki/Des_Moines,_Iowa	http://www2.census.gov/programs-surveys/popest/datasets/2010-2018/cities/totals/sub-est2018_all.csv	http://es.wikipedia.org/wiki/Des_Moines	</v>
      <v xml:space="preserve">http://creativecommons.org/licenses/by-sa/3.0/		http://creativecommons.org/licenses/by-sa/3.0/	</v>
    </spb>
    <spb s="16">
      <v>2245</v>
      <v>2246</v>
      <v>2247</v>
      <v>2247</v>
      <v>2</v>
      <v>2246</v>
      <v>2245</v>
      <v>2248</v>
      <v>2248</v>
      <v>2249</v>
    </spb>
    <spb s="0">
      <v xml:space="preserve">Wikipedia	</v>
      <v xml:space="preserve">CC BY-SA 2.5	</v>
      <v xml:space="preserve">http://de.wikipedia.org/wiki/Des_Moines	</v>
      <v xml:space="preserve">https://creativecommons.org/licenses/by-sa/2.5	</v>
    </spb>
    <spb s="0">
      <v xml:space="preserve">Wikipedia	Wikipedia	</v>
      <v xml:space="preserve">CC-BY-SA	CC-BY-SA	</v>
      <v xml:space="preserve">http://en.wikipedia.org/wiki/Moreno_Valley,_California	http://de.wikipedia.org/wiki/Moreno_Valley	</v>
      <v xml:space="preserve">http://creativecommons.org/licenses/by-sa/3.0/	http://creativecommons.org/licenses/by-sa/3.0/	</v>
    </spb>
    <spb s="0">
      <v xml:space="preserve">Wikipedia	US Census	US Census	Walkscore	</v>
      <v xml:space="preserve">CC-BY-SA				</v>
      <v xml:space="preserve">http://en.wikipedia.org/wiki/Moreno_Valley,_California	http://www2.census.gov/programs-surveys/popest/datasets/2010-2018/cities/totals/sub-est2018_all.csv	http://www.census.gov/quickfacts/table/RHI225213/0649270	https://www.walkscore.com/CA/Moreno_Valley	</v>
      <v xml:space="preserve">http://creativecommons.org/licenses/by-sa/3.0/				</v>
    </spb>
    <spb s="0">
      <v xml:space="preserve">Wikipedia	</v>
      <v xml:space="preserve">CC-BY-SA	</v>
      <v xml:space="preserve">http://en.wikipedia.org/wiki/Moreno_Valley,_California	</v>
      <v xml:space="preserve">http://creativecommons.org/licenses/by-sa/3.0/	</v>
    </spb>
    <spb s="0">
      <v xml:space="preserve">Wikipedia	US Census	US Census	</v>
      <v xml:space="preserve">CC-BY-SA			</v>
      <v xml:space="preserve">http://en.wikipedia.org/wiki/Moreno_Valley,_California	http://www2.census.gov/programs-surveys/popest/datasets/2010-2018/cities/totals/sub-est2018_all.csv	http://www.census.gov/quickfacts/table/RHI225213/0649270	</v>
      <v xml:space="preserve">http://creativecommons.org/licenses/by-sa/3.0/			</v>
    </spb>
    <spb s="1">
      <v>2252</v>
      <v>2253</v>
      <v>2</v>
      <v>2253</v>
      <v>2254</v>
      <v>2253</v>
      <v>2253</v>
      <v>2255</v>
    </spb>
    <spb s="0">
      <v xml:space="preserve">Wikipedia	</v>
      <v xml:space="preserve">Public domain	</v>
      <v xml:space="preserve">http://en.wikipedia.org/wiki/Moreno_Valley,_California	</v>
      <v xml:space="preserve">http://en.wikipedia.org/wiki/Public_domain	</v>
    </spb>
    <spb s="0">
      <v xml:space="preserve">Wikipedia	</v>
      <v xml:space="preserve">CC-BY-SA	</v>
      <v xml:space="preserve">http://en.wikipedia.org/wiki/Santa_Clarita,_California	</v>
      <v xml:space="preserve">http://creativecommons.org/licenses/by-sa/3.0/	</v>
    </spb>
    <spb s="0">
      <v xml:space="preserve">Wikipedia	US Census	Sec	Walkscore	</v>
      <v xml:space="preserve">CC-BY-SA				</v>
      <v xml:space="preserve">http://en.wikipedia.org/wiki/Santa_Clarita,_California	http://www2.census.gov/programs-surveys/popest/datasets/2010-2018/cities/totals/sub-est2018_all.csv	https://www.sec.gov/cgi-bin/browse-edgar?action=getcompany&amp;CIK=0001609253	https://www.walkscore.com/CA/Santa_Clarita	</v>
      <v xml:space="preserve">http://creativecommons.org/licenses/by-sa/3.0/				</v>
    </spb>
    <spb s="0">
      <v xml:space="preserve">Wikipedia	US Census	Wikipedia	Sec	Walkscore	</v>
      <v xml:space="preserve">CC-BY-SA		CC-BY-SA			</v>
      <v xml:space="preserve">http://en.wikipedia.org/wiki/Santa_Clarita,_California	http://www2.census.gov/programs-surveys/popest/datasets/2010-2018/cities/totals/sub-est2018_all.csv	https://en.wikipedia.org/wiki/Santa_Clarita,_California	https://www.sec.gov/cgi-bin/browse-edgar?action=getcompany&amp;CIK=0001609253	https://www.walkscore.com/CA/Santa_Clarita	</v>
      <v xml:space="preserve">http://creativecommons.org/licenses/by-sa/3.0/		http://creativecommons.org/licenses/by-sa/3.0/			</v>
    </spb>
    <spb s="0">
      <v xml:space="preserve">Wikipedia	US Census	Twitter	</v>
      <v xml:space="preserve">CC-BY-SA			</v>
      <v xml:space="preserve">http://en.wikipedia.org/wiki/Santa_Clarita,_California	http://www2.census.gov/programs-surveys/popest/datasets/2010-2018/cities/totals/sub-est2018_all.csv	https://twitter.com/santaclarita	</v>
      <v xml:space="preserve">http://creativecommons.org/licenses/by-sa/3.0/			</v>
    </spb>
    <spb s="16">
      <v>2258</v>
      <v>2259</v>
      <v>2258</v>
      <v>2258</v>
      <v>2</v>
      <v>2259</v>
      <v>2258</v>
      <v>2260</v>
      <v>2260</v>
      <v>2261</v>
    </spb>
    <spb s="0">
      <v xml:space="preserve">Wikipedia	</v>
      <v xml:space="preserve">CC BY-SA 2.5	</v>
      <v xml:space="preserve">http://ja.wikipedia.org/wiki/サンタクラリタ	</v>
      <v xml:space="preserve">https://creativecommons.org/licenses/by-sa/2.5	</v>
    </spb>
    <spb s="0">
      <v xml:space="preserve">Wikipedia	</v>
      <v xml:space="preserve">CC-BY-SA	</v>
      <v xml:space="preserve">http://en.wikipedia.org/wiki/Fayetteville,_North_Carolina	</v>
      <v xml:space="preserve">http://creativecommons.org/licenses/by-sa/3.0/	</v>
    </spb>
    <spb s="0">
      <v xml:space="preserve">Wikipedia	US Census	Walkscore	</v>
      <v xml:space="preserve">CC-BY-SA			</v>
      <v xml:space="preserve">http://en.wikipedia.org/wiki/Fayetteville,_North_Carolina	http://www2.census.gov/programs-surveys/popest/datasets/2010-2018/cities/totals/sub-est2018_all.csv	https://www.walkscore.com/NC/Fayetteville	</v>
      <v xml:space="preserve">http://creativecommons.org/licenses/by-sa/3.0/			</v>
    </spb>
    <spb s="0">
      <v xml:space="preserve">Wikipedia	US Census	Wikipedia	Walkscore	</v>
      <v xml:space="preserve">CC-BY-SA		CC-BY-SA		</v>
      <v xml:space="preserve">http://en.wikipedia.org/wiki/Fayetteville,_North_Carolina	http://www2.census.gov/programs-surveys/popest/datasets/2010-2018/cities/totals/sub-est2018_all.csv	https://en.wikipedia.org/wiki/Fayetteville,_North_Carolina	https://www.walkscore.com/NC/Fayetteville	</v>
      <v xml:space="preserve">http://creativecommons.org/licenses/by-sa/3.0/		http://creativecommons.org/licenses/by-sa/3.0/		</v>
    </spb>
    <spb s="0">
      <v xml:space="preserve">Wikipedia	US Census	Wikipedia	</v>
      <v xml:space="preserve">CC-BY-SA		CC-BY-SA	</v>
      <v xml:space="preserve">http://en.wikipedia.org/wiki/Fayetteville,_North_Carolina	http://www2.census.gov/programs-surveys/popest/datasets/2010-2018/cities/totals/sub-est2018_all.csv	http://es.wikipedia.org/wiki/Fayetteville_(Carolina_del_Norte)	</v>
      <v xml:space="preserve">http://creativecommons.org/licenses/by-sa/3.0/		http://creativecommons.org/licenses/by-sa/3.0/	</v>
    </spb>
    <spb s="16">
      <v>2264</v>
      <v>2265</v>
      <v>2264</v>
      <v>2264</v>
      <v>2</v>
      <v>2265</v>
      <v>2264</v>
      <v>2266</v>
      <v>2266</v>
      <v>2267</v>
    </spb>
    <spb s="0">
      <v xml:space="preserve">Wikipedia	</v>
      <v xml:space="preserve">CC BY 2.0	</v>
      <v xml:space="preserve">http://it.wikipedia.org/wiki/Fayetteville_(Carolina_del_Nord)	</v>
      <v xml:space="preserve">https://creativecommons.org/licenses/by/2.0	</v>
    </spb>
    <spb s="0">
      <v xml:space="preserve">Wikipedia	</v>
      <v xml:space="preserve">CC-BY-SA	</v>
      <v xml:space="preserve">http://en.wikipedia.org/wiki/Oxnard,_California	</v>
      <v xml:space="preserve">http://creativecommons.org/licenses/by-sa/3.0/	</v>
    </spb>
    <spb s="0">
      <v xml:space="preserve">Wikipedia	US Census	US Census	Sec	Walkscore	</v>
      <v xml:space="preserve">CC-BY-SA					</v>
      <v xml:space="preserve">http://en.wikipedia.org/wiki/Oxnard,_California	http://www2.census.gov/programs-surveys/popest/datasets/2010-2018/cities/totals/sub-est2018_all.csv	http://www.census.gov/quickfacts/table/RHI225213/0654652	https://www.sec.gov/cgi-bin/browse-edgar?action=getcompany&amp;CIK=0001643301	https://www.walkscore.com/CA/Oxnard	</v>
      <v xml:space="preserve">http://creativecommons.org/licenses/by-sa/3.0/					</v>
    </spb>
    <spb s="0">
      <v xml:space="preserve">Wikipedia	US Census	US Census	Wikipedia	Sec	Walkscore	</v>
      <v xml:space="preserve">CC-BY-SA			CC-BY-SA			</v>
      <v xml:space="preserve">http://en.wikipedia.org/wiki/Oxnard,_California	http://www2.census.gov/programs-surveys/popest/datasets/2010-2018/cities/totals/sub-est2018_all.csv	http://www.census.gov/quickfacts/table/RHI225213/0654652	https://en.wikipedia.org/wiki/Oxnard,_California	https://www.sec.gov/cgi-bin/browse-edgar?action=getcompany&amp;CIK=0001643301	https://www.walkscore.com/CA/Oxnard	</v>
      <v xml:space="preserve">http://creativecommons.org/licenses/by-sa/3.0/			http://creativecommons.org/licenses/by-sa/3.0/			</v>
    </spb>
    <spb s="0">
      <v xml:space="preserve">Wikipedia	US Census	US Census	</v>
      <v xml:space="preserve">CC-BY-SA			</v>
      <v xml:space="preserve">http://en.wikipedia.org/wiki/Oxnard,_California	http://www2.census.gov/programs-surveys/popest/datasets/2010-2018/cities/totals/sub-est2018_all.csv	http://www.census.gov/quickfacts/table/RHI225213/0654652	</v>
      <v xml:space="preserve">http://creativecommons.org/licenses/by-sa/3.0/			</v>
    </spb>
    <spb s="1">
      <v>2270</v>
      <v>2271</v>
      <v>2</v>
      <v>2271</v>
      <v>2270</v>
      <v>2272</v>
      <v>2272</v>
      <v>2273</v>
    </spb>
    <spb s="0">
      <v xml:space="preserve">Wikipedia	</v>
      <v xml:space="preserve">CC BY-SA 3.0	</v>
      <v xml:space="preserve">http://de.wikipedia.org/wiki/Oxnard	</v>
      <v xml:space="preserve">https://creativecommons.org/licenses/by-sa/3.0	</v>
    </spb>
    <spb s="0">
      <v xml:space="preserve">Wikipedia	</v>
      <v xml:space="preserve">CC-BY-SA	</v>
      <v xml:space="preserve">http://en.wikipedia.org/wiki/Rochester,_New_York	</v>
      <v xml:space="preserve">http://creativecommons.org/licenses/by-sa/3.0/	</v>
    </spb>
    <spb s="0">
      <v xml:space="preserve">Wikipedia	US Census	Sec	Walkscore	</v>
      <v xml:space="preserve">CC-BY-SA				</v>
      <v xml:space="preserve">http://en.wikipedia.org/wiki/Rochester,_New_York	http://www2.census.gov/programs-surveys/popest/datasets/2010-2018/cities/totals/sub-est2018_all.csv	https://www.sec.gov/cgi-bin/browse-edgar?action=getcompany&amp;CIK=0001785545	https://www.walkscore.com/NY/Rochester	</v>
      <v xml:space="preserve">http://creativecommons.org/licenses/by-sa/3.0/				</v>
    </spb>
    <spb s="0">
      <v xml:space="preserve">Wikipedia	Wikipedia	</v>
      <v xml:space="preserve">CC-BY-SA	CC-BY-SA	</v>
      <v xml:space="preserve">http://en.wikipedia.org/wiki/Rochester,_New_York	http://it.wikipedia.org/wiki/Rochester_(New_York)	</v>
      <v xml:space="preserve">http://creativecommons.org/licenses/by-sa/3.0/	http://creativecommons.org/licenses/by-sa/3.0/	</v>
    </spb>
    <spb s="0">
      <v xml:space="preserve">Wikipedia	US Census	Wikipedia	Sec	Walkscore	</v>
      <v xml:space="preserve">CC-BY-SA		CC-BY-SA			</v>
      <v xml:space="preserve">http://en.wikipedia.org/wiki/Rochester,_New_York	http://www2.census.gov/programs-surveys/popest/datasets/2010-2018/cities/totals/sub-est2018_all.csv	https://en.wikipedia.org/wiki/Rochester,_New_York	https://www.sec.gov/cgi-bin/browse-edgar?action=getcompany&amp;CIK=0001785545	https://www.walkscore.com/NY/Rochester	</v>
      <v xml:space="preserve">http://creativecommons.org/licenses/by-sa/3.0/		http://creativecommons.org/licenses/by-sa/3.0/			</v>
    </spb>
    <spb s="0">
      <v xml:space="preserve">Wikipedia	US Census	Wikipedia	Walkscore	</v>
      <v xml:space="preserve">CC-BY-SA		CC-BY-SA		</v>
      <v xml:space="preserve">http://en.wikipedia.org/wiki/Rochester,_New_York	http://www2.census.gov/programs-surveys/popest/datasets/2010-2018/cities/totals/sub-est2018_all.csv	https://en.wikipedia.org/wiki/Rochester,_New_York	https://www.walkscore.com/NY/Rochester	</v>
      <v xml:space="preserve">http://creativecommons.org/licenses/by-sa/3.0/		http://creativecommons.org/licenses/by-sa/3.0/		</v>
    </spb>
    <spb s="0">
      <v xml:space="preserve">Wikipedia	US Census	Wikipedia	</v>
      <v xml:space="preserve">CC-BY-SA		CC-BY-SA	</v>
      <v xml:space="preserve">http://en.wikipedia.org/wiki/Rochester,_New_York	http://www2.census.gov/programs-surveys/popest/datasets/2010-2018/cities/totals/sub-est2018_all.csv	http://es.wikipedia.org/wiki/Rochester_(Nueva_York)	</v>
      <v xml:space="preserve">http://creativecommons.org/licenses/by-sa/3.0/		http://creativecommons.org/licenses/by-sa/3.0/	</v>
    </spb>
    <spb s="16">
      <v>2276</v>
      <v>2277</v>
      <v>2278</v>
      <v>2278</v>
      <v>2276</v>
      <v>2277</v>
      <v>2276</v>
      <v>2279</v>
      <v>2280</v>
      <v>2281</v>
    </spb>
    <spb s="0">
      <v xml:space="preserve">Wikipedia	</v>
      <v xml:space="preserve">Public domain	</v>
      <v xml:space="preserve">http://ko.wikipedia.org/wiki/로체스터_(뉴욕주)	</v>
      <v xml:space="preserve">http://en.wikipedia.org/wiki/Public_domain	</v>
    </spb>
    <spb s="0">
      <v xml:space="preserve">Wikipedia	</v>
      <v xml:space="preserve">CC-BY-SA	</v>
      <v xml:space="preserve">http://en.wikipedia.org/wiki/Port_St._Lucie,_Florida	</v>
      <v xml:space="preserve">http://creativecommons.org/licenses/by-sa/3.0/	</v>
    </spb>
    <spb s="0">
      <v xml:space="preserve">Wikipedia	US Census	Walkscore	</v>
      <v xml:space="preserve">CC-BY-SA			</v>
      <v xml:space="preserve">http://en.wikipedia.org/wiki/Port_St._Lucie,_Florida	http://www2.census.gov/programs-surveys/popest/datasets/2010-2018/cities/totals/sub-est2018_all.csv	https://www.walkscore.com/FL/Port_St._Lucie	</v>
      <v xml:space="preserve">http://creativecommons.org/licenses/by-sa/3.0/			</v>
    </spb>
    <spb s="0">
      <v xml:space="preserve">Wikipedia	Wikipedia	</v>
      <v xml:space="preserve">CC-BY-SA	CC-BY-SA	</v>
      <v xml:space="preserve">http://en.wikipedia.org/wiki/Port_St._Lucie,_Florida	http://it.wikipedia.org/wiki/Port_St._Lucie	</v>
      <v xml:space="preserve">http://creativecommons.org/licenses/by-sa/3.0/	http://creativecommons.org/licenses/by-sa/3.0/	</v>
    </spb>
    <spb s="0">
      <v xml:space="preserve">Wikipedia	US Census	Wikipedia	Sec	Walkscore	</v>
      <v xml:space="preserve">CC-BY-SA		CC-BY-SA			</v>
      <v xml:space="preserve">http://en.wikipedia.org/wiki/Port_St._Lucie,_Florida	http://www2.census.gov/programs-surveys/popest/datasets/2010-2018/cities/totals/sub-est2018_all.csv	https://en.wikipedia.org/wiki/Port_St._Lucie,_Florida	https://www.sec.gov/cgi-bin/browse-edgar?action=getcompany&amp;CIK=0001753681	https://www.walkscore.com/FL/Port_St._Lucie	</v>
      <v xml:space="preserve">http://creativecommons.org/licenses/by-sa/3.0/		http://creativecommons.org/licenses/by-sa/3.0/			</v>
    </spb>
    <spb s="0">
      <v xml:space="preserve">Wikipedia	US Census	Wikipedia	</v>
      <v xml:space="preserve">CC-BY-SA		CC-BY-SA	</v>
      <v xml:space="preserve">http://en.wikipedia.org/wiki/Port_St._Lucie,_Florida	http://www2.census.gov/programs-surveys/popest/datasets/2010-2018/cities/totals/sub-est2018_all.csv	http://fr.wikipedia.org/wiki/Port_Sainte-Lucie	</v>
      <v xml:space="preserve">http://creativecommons.org/licenses/by-sa/3.0/		http://creativecommons.org/licenses/by-sa/3.0/	</v>
    </spb>
    <spb s="16">
      <v>2284</v>
      <v>2285</v>
      <v>2286</v>
      <v>2286</v>
      <v>2</v>
      <v>2285</v>
      <v>2284</v>
      <v>2287</v>
      <v>2287</v>
      <v>2288</v>
    </spb>
    <spb s="0">
      <v xml:space="preserve">Wikipedia	</v>
      <v xml:space="preserve">CC BY-SA 3.0	</v>
      <v xml:space="preserve">http://fr.wikipedia.org/wiki/Port_Sainte-Lucie	</v>
      <v xml:space="preserve">https://creativecommons.org/licenses/by-sa/3.0	</v>
    </spb>
    <spb s="0">
      <v xml:space="preserve">Wikipedia	</v>
      <v xml:space="preserve">CC-BY-SA	</v>
      <v xml:space="preserve">http://en.wikipedia.org/wiki/Grand_Rapids,_Michigan	</v>
      <v xml:space="preserve">http://creativecommons.org/licenses/by-sa/3.0/	</v>
    </spb>
    <spb s="0">
      <v xml:space="preserve">Wikipedia	US Census	Wikipedia	Sec	Walkscore	</v>
      <v xml:space="preserve">CC-BY-SA		CC-BY-SA			</v>
      <v xml:space="preserve">http://en.wikipedia.org/wiki/Grand_Rapids,_Michigan	http://www2.census.gov/programs-surveys/popest/datasets/2010-2018/cities/totals/sub-est2018_all.csv	https://en.wikipedia.org/wiki/Grand_Rapids,_Michigan	https://www.sec.gov/cgi-bin/browse-edgar?action=getcompany&amp;CIK=0001734398	https://www.walkscore.com/MI/Grand_Rapids	</v>
      <v xml:space="preserve">http://creativecommons.org/licenses/by-sa/3.0/		http://creativecommons.org/licenses/by-sa/3.0/			</v>
    </spb>
    <spb s="0">
      <v xml:space="preserve">Wikipedia	US Census	</v>
      <v xml:space="preserve">CC-BY-SA		</v>
      <v xml:space="preserve">http://en.wikipedia.org/wiki/Grand_Rapids,_Michigan	http://www2.census.gov/programs-surveys/popest/datasets/2010-2018/cities/totals/sub-est2018_all.csv	</v>
      <v xml:space="preserve">http://creativecommons.org/licenses/by-sa/3.0/		</v>
    </spb>
    <spb s="1">
      <v>2291</v>
      <v>2292</v>
      <v>2</v>
      <v>2292</v>
      <v>2291</v>
      <v>2292</v>
      <v>2292</v>
      <v>2293</v>
    </spb>
    <spb s="0">
      <v xml:space="preserve">Wikipedia	</v>
      <v xml:space="preserve">Public domain	</v>
      <v xml:space="preserve">http://es.wikipedia.org/wiki/Grand_Rapids_(Míchigan)	</v>
      <v xml:space="preserve">http://en.wikipedia.org/wiki/Public_domain	</v>
    </spb>
    <spb s="0">
      <v xml:space="preserve">Wikipedia	</v>
      <v xml:space="preserve">CC-BY-SA	</v>
      <v xml:space="preserve">http://en.wikipedia.org/wiki/Huntsville,_Alabama	</v>
      <v xml:space="preserve">http://creativecommons.org/licenses/by-sa/3.0/	</v>
    </spb>
    <spb s="0">
      <v xml:space="preserve">Wikipedia	US Census	Sec	Walkscore	</v>
      <v xml:space="preserve">CC-BY-SA				</v>
      <v xml:space="preserve">http://en.wikipedia.org/wiki/Huntsville,_Alabama	http://www2.census.gov/programs-surveys/popest/datasets/2010-2018/cities/totals/sub-est2018_all.csv	https://www.sec.gov/cgi-bin/browse-edgar?action=getcompany&amp;CIK=0001558526	https://www.walkscore.com/AL/Huntsville	</v>
      <v xml:space="preserve">http://creativecommons.org/licenses/by-sa/3.0/				</v>
    </spb>
    <spb s="0">
      <v xml:space="preserve">Wikipedia	US Census	Wikipedia	Sec	Walkscore	</v>
      <v xml:space="preserve">CC-BY-SA		CC-BY-SA			</v>
      <v xml:space="preserve">http://en.wikipedia.org/wiki/Huntsville,_Alabama	http://www2.census.gov/programs-surveys/popest/datasets/2010-2018/cities/totals/sub-est2018_all.csv	https://en.wikipedia.org/wiki/Huntsville,_Alabama	https://www.sec.gov/cgi-bin/browse-edgar?action=getcompany&amp;CIK=0001558526	https://www.walkscore.com/AL/Huntsville	</v>
      <v xml:space="preserve">http://creativecommons.org/licenses/by-sa/3.0/		http://creativecommons.org/licenses/by-sa/3.0/			</v>
    </spb>
    <spb s="0">
      <v xml:space="preserve">Wikipedia	US Census	</v>
      <v xml:space="preserve">CC-BY-SA		</v>
      <v xml:space="preserve">http://en.wikipedia.org/wiki/Huntsville,_Alabama	http://www2.census.gov/programs-surveys/popest/datasets/2010-2018/cities/totals/sub-est2018_all.csv	</v>
      <v xml:space="preserve">http://creativecommons.org/licenses/by-sa/3.0/		</v>
    </spb>
    <spb s="1">
      <v>2296</v>
      <v>2297</v>
      <v>2296</v>
      <v>2297</v>
      <v>2296</v>
      <v>2298</v>
      <v>2298</v>
      <v>2299</v>
    </spb>
    <spb s="0">
      <v xml:space="preserve">Wikipedia	</v>
      <v xml:space="preserve">CC-BY-SA-3.0	</v>
      <v xml:space="preserve">http://de.wikipedia.org/wiki/Huntsville_(Alabama)	</v>
      <v xml:space="preserve">http://creativecommons.org/licenses/by-sa/3.0/	</v>
    </spb>
    <spb s="0">
      <v xml:space="preserve">Wikipedia	</v>
      <v xml:space="preserve">CC-BY-SA	</v>
      <v xml:space="preserve">http://en.wikipedia.org/wiki/Frisco,_Texas	</v>
      <v xml:space="preserve">http://creativecommons.org/licenses/by-sa/3.0/	</v>
    </spb>
    <spb s="0">
      <v xml:space="preserve">Wikipedia	US Census	Facebook	Sec	Walkscore	</v>
      <v xml:space="preserve">CC-BY-SA					</v>
      <v xml:space="preserve">http://en.wikipedia.org/wiki/Frisco,_Texas	http://www2.census.gov/programs-surveys/popest/datasets/2010-2018/cities/totals/sub-est2018_all.csv	https://www.facebook.com/cityoffriscotx	https://www.sec.gov/cgi-bin/browse-edgar?action=getcompany&amp;CIK=0001740695	https://www.walkscore.com/TX/Frisco	</v>
      <v xml:space="preserve">http://creativecommons.org/licenses/by-sa/3.0/					</v>
    </spb>
    <spb s="0">
      <v xml:space="preserve">Wikipedia	US Census	Wikipedia	Facebook	Sec	Walkscore	</v>
      <v xml:space="preserve">CC-BY-SA		CC-BY-SA				</v>
      <v xml:space="preserve">http://en.wikipedia.org/wiki/Frisco,_Texas	http://www2.census.gov/programs-surveys/popest/datasets/2010-2018/cities/totals/sub-est2018_all.csv	https://en.wikipedia.org/wiki/Frisco,_Texas	https://www.facebook.com/cityoffriscotx	https://www.sec.gov/cgi-bin/browse-edgar?action=getcompany&amp;CIK=0001740695	https://www.walkscore.com/TX/Frisco	</v>
      <v xml:space="preserve">http://creativecommons.org/licenses/by-sa/3.0/		http://creativecommons.org/licenses/by-sa/3.0/				</v>
    </spb>
    <spb s="0">
      <v xml:space="preserve">Wikipedia	US Census	Facebook	</v>
      <v xml:space="preserve">CC-BY-SA			</v>
      <v xml:space="preserve">http://en.wikipedia.org/wiki/Frisco,_Texas	http://www2.census.gov/programs-surveys/popest/datasets/2010-2018/cities/totals/sub-est2018_all.csv	https://www.facebook.com/cityoffriscotx	</v>
      <v xml:space="preserve">http://creativecommons.org/licenses/by-sa/3.0/			</v>
    </spb>
    <spb s="16">
      <v>2302</v>
      <v>2303</v>
      <v>2302</v>
      <v>2302</v>
      <v>2</v>
      <v>2303</v>
      <v>2302</v>
      <v>2304</v>
      <v>2304</v>
      <v>2305</v>
    </spb>
    <spb s="0">
      <v xml:space="preserve">Wikipedia	</v>
      <v xml:space="preserve">CC BY-SA 4.0	</v>
      <v xml:space="preserve">http://en.wikipedia.org/wiki/Frisco,_Texas	</v>
      <v xml:space="preserve">https://creativecommons.org/licenses/by-sa/4.0	</v>
    </spb>
    <spb s="0">
      <v xml:space="preserve">Wikipedia	</v>
      <v xml:space="preserve">CC-BY-SA	</v>
      <v xml:space="preserve">http://en.wikipedia.org/wiki/Yonkers,_New_York	</v>
      <v xml:space="preserve">http://creativecommons.org/licenses/by-sa/3.0/	</v>
    </spb>
    <spb s="0">
      <v xml:space="preserve">Wikipedia	US Census	Facebook	Sec	Walkscore	</v>
      <v xml:space="preserve">CC-BY-SA					</v>
      <v xml:space="preserve">http://en.wikipedia.org/wiki/Yonkers,_New_York	http://www2.census.gov/programs-surveys/popest/datasets/2010-2018/cities/totals/sub-est2018_all.csv	https://www.facebook.com/cityofyonkers	https://www.sec.gov/cgi-bin/browse-edgar?action=getcompany&amp;CIK=0001478069	https://www.walkscore.com/NY/Yonkers	</v>
      <v xml:space="preserve">http://creativecommons.org/licenses/by-sa/3.0/					</v>
    </spb>
    <spb s="0">
      <v xml:space="preserve">Wikipedia	US Census	Wikipedia	Facebook	Sec	Walkscore	</v>
      <v xml:space="preserve">CC-BY-SA		CC-BY-SA				</v>
      <v xml:space="preserve">http://en.wikipedia.org/wiki/Yonkers,_New_York	http://www2.census.gov/programs-surveys/popest/datasets/2010-2018/cities/totals/sub-est2018_all.csv	https://en.wikipedia.org/wiki/Yonkers,_New_York	https://www.facebook.com/cityofyonkers	https://www.sec.gov/cgi-bin/browse-edgar?action=getcompany&amp;CIK=0001478069	https://www.walkscore.com/NY/Yonkers	</v>
      <v xml:space="preserve">http://creativecommons.org/licenses/by-sa/3.0/		http://creativecommons.org/licenses/by-sa/3.0/				</v>
    </spb>
    <spb s="0">
      <v xml:space="preserve">Wikipedia	US Census	Wikipedia	Facebook	Walkscore	</v>
      <v xml:space="preserve">CC-BY-SA		CC-BY-SA			</v>
      <v xml:space="preserve">http://en.wikipedia.org/wiki/Yonkers,_New_York	http://www2.census.gov/programs-surveys/popest/datasets/2010-2018/cities/totals/sub-est2018_all.csv	https://en.wikipedia.org/wiki/Yonkers,_New_York	https://www.facebook.com/cityofyonkers	https://www.walkscore.com/NY/Yonkers	</v>
      <v xml:space="preserve">http://creativecommons.org/licenses/by-sa/3.0/		http://creativecommons.org/licenses/by-sa/3.0/			</v>
    </spb>
    <spb s="0">
      <v xml:space="preserve">Wikipedia	US Census	Wikipedia	Facebook	</v>
      <v xml:space="preserve">CC-BY-SA		CC-BY-SA		</v>
      <v xml:space="preserve">http://en.wikipedia.org/wiki/Yonkers,_New_York	http://www2.census.gov/programs-surveys/popest/datasets/2010-2018/cities/totals/sub-est2018_all.csv	http://es.wikipedia.org/wiki/Yonkers	https://www.facebook.com/cityofyonkers	</v>
      <v xml:space="preserve">http://creativecommons.org/licenses/by-sa/3.0/		http://creativecommons.org/licenses/by-sa/3.0/		</v>
    </spb>
    <spb s="1">
      <v>2308</v>
      <v>2309</v>
      <v>2</v>
      <v>2309</v>
      <v>2308</v>
      <v>2310</v>
      <v>2311</v>
      <v>2312</v>
    </spb>
    <spb s="0">
      <v xml:space="preserve">Wikipedia	</v>
      <v xml:space="preserve">Public domain	</v>
      <v xml:space="preserve">http://es.wikipedia.org/wiki/Yonkers	</v>
      <v xml:space="preserve">http://en.wikipedia.org/wiki/Public_domain	</v>
    </spb>
    <spb s="0">
      <v xml:space="preserve">Wikipedia	</v>
      <v xml:space="preserve">CC-BY-SA	</v>
      <v xml:space="preserve">http://en.wikipedia.org/wiki/Amarillo,_Texas	</v>
      <v xml:space="preserve">http://creativecommons.org/licenses/by-sa/3.0/	</v>
    </spb>
    <spb s="0">
      <v xml:space="preserve">Wikipedia	US Census	US Census	Facebook	Sec	Walkscore	</v>
      <v xml:space="preserve">CC-BY-SA						</v>
      <v xml:space="preserve">http://en.wikipedia.org/wiki/Amarillo,_Texas	http://www2.census.gov/programs-surveys/popest/datasets/2010-2018/cities/totals/sub-est2018_all.csv	http://www.census.gov/quickfacts/table/PST120214/4803000	https://www.facebook.com/CityOfAmarillo	https://www.sec.gov/cgi-bin/browse-edgar?action=getcompany&amp;CIK=0001375618	https://www.walkscore.com/TX/Amarillo	</v>
      <v xml:space="preserve">http://creativecommons.org/licenses/by-sa/3.0/						</v>
    </spb>
    <spb s="0">
      <v xml:space="preserve">Wikipedia	Wikipedia	</v>
      <v xml:space="preserve">CC-BY-SA	CC-BY-SA	</v>
      <v xml:space="preserve">http://en.wikipedia.org/wiki/Amarillo,_Texas	http://it.wikipedia.org/wiki/Amarillo	</v>
      <v xml:space="preserve">http://creativecommons.org/licenses/by-sa/3.0/	http://creativecommons.org/licenses/by-sa/3.0/	</v>
    </spb>
    <spb s="0">
      <v xml:space="preserve">Wikipedia	US Census	US Census	Wikipedia	Facebook	Sec	Walkscore	</v>
      <v xml:space="preserve">CC-BY-SA			CC-BY-SA				</v>
      <v xml:space="preserve">http://en.wikipedia.org/wiki/Amarillo,_Texas	http://www2.census.gov/programs-surveys/popest/datasets/2010-2018/cities/totals/sub-est2018_all.csv	http://www.census.gov/quickfacts/table/PST120214/4803000	https://en.wikipedia.org/wiki/Amarillo,_Texas	https://www.facebook.com/CityOfAmarillo	https://www.sec.gov/cgi-bin/browse-edgar?action=getcompany&amp;CIK=0001375618	https://www.walkscore.com/TX/Amarillo	</v>
      <v xml:space="preserve">http://creativecommons.org/licenses/by-sa/3.0/			http://creativecommons.org/licenses/by-sa/3.0/				</v>
    </spb>
    <spb s="0">
      <v xml:space="preserve">Wikipedia	US Census	Facebook	</v>
      <v xml:space="preserve">CC-BY-SA			</v>
      <v xml:space="preserve">http://en.wikipedia.org/wiki/Amarillo,_Texas	http://www2.census.gov/programs-surveys/popest/datasets/2010-2018/cities/totals/sub-est2018_all.csv	https://www.facebook.com/CityOfAmarillo	</v>
      <v xml:space="preserve">http://creativecommons.org/licenses/by-sa/3.0/			</v>
    </spb>
    <spb s="16">
      <v>2315</v>
      <v>2316</v>
      <v>2317</v>
      <v>2317</v>
      <v>2</v>
      <v>2316</v>
      <v>2315</v>
      <v>2318</v>
      <v>2318</v>
      <v>2319</v>
    </spb>
    <spb s="0">
      <v xml:space="preserve">Wikipedia	</v>
      <v xml:space="preserve">CC BY-SA 4.0	</v>
      <v xml:space="preserve">http://en.wikipedia.org/wiki/Amarillo,_Texas	</v>
      <v xml:space="preserve">https://creativecommons.org/licenses/by-sa/4.0	</v>
    </spb>
    <spb s="0">
      <v xml:space="preserve">Wikipedia	</v>
      <v xml:space="preserve">CC-BY-SA	</v>
      <v xml:space="preserve">http://en.wikipedia.org/wiki/Glendale,_California	</v>
      <v xml:space="preserve">http://creativecommons.org/licenses/by-sa/3.0/	</v>
    </spb>
    <spb s="0">
      <v xml:space="preserve">Wikipedia	US Census	Wikipedia	Sec	Walkscore	</v>
      <v xml:space="preserve">CC-BY-SA		CC-BY-SA			</v>
      <v xml:space="preserve">http://en.wikipedia.org/wiki/Glendale,_California	http://www2.census.gov/programs-surveys/popest/datasets/2010-2018/cities/totals/sub-est2018_all.csv	https://en.wikipedia.org/wiki/Glendale,_California	https://www.sec.gov/cgi-bin/browse-edgar?action=getcompany&amp;CIK=0001681282	https://www.walkscore.com/CA/Glendale	</v>
      <v xml:space="preserve">http://creativecommons.org/licenses/by-sa/3.0/		http://creativecommons.org/licenses/by-sa/3.0/			</v>
    </spb>
    <spb s="0">
      <v xml:space="preserve">Wikipedia	US Census	</v>
      <v xml:space="preserve">CC-BY-SA		</v>
      <v xml:space="preserve">http://en.wikipedia.org/wiki/Glendale,_California	http://www2.census.gov/programs-surveys/popest/datasets/2010-2018/cities/totals/sub-est2018_all.csv	</v>
      <v xml:space="preserve">http://creativecommons.org/licenses/by-sa/3.0/		</v>
    </spb>
    <spb s="1">
      <v>2322</v>
      <v>2323</v>
      <v>2</v>
      <v>2323</v>
      <v>2322</v>
      <v>2323</v>
      <v>2323</v>
      <v>2324</v>
    </spb>
    <spb s="0">
      <v xml:space="preserve">Wikipedia	</v>
      <v xml:space="preserve">Public domain	</v>
      <v xml:space="preserve">http://es.wikipedia.org/wiki/Glendale_(California)	</v>
      <v xml:space="preserve">http://en.wikipedia.org/wiki/Public_domain	</v>
    </spb>
    <spb s="0">
      <v xml:space="preserve">Wikipedia	</v>
      <v xml:space="preserve">CC-BY-SA	</v>
      <v xml:space="preserve">http://en.wikipedia.org/wiki/Huntington_Beach,_California	</v>
      <v xml:space="preserve">http://creativecommons.org/licenses/by-sa/3.0/	</v>
    </spb>
    <spb s="0">
      <v xml:space="preserve">Wikipedia	US Census	US Census	Sec	Walkscore	</v>
      <v xml:space="preserve">CC-BY-SA					</v>
      <v xml:space="preserve">http://en.wikipedia.org/wiki/Huntington_Beach,_California	http://www2.census.gov/programs-surveys/popest/datasets/2010-2018/cities/totals/sub-est2018_all.csv	http://www.census.gov/quickfacts/table/PST045215/0636000	https://www.sec.gov/cgi-bin/browse-edgar?action=getcompany&amp;CIK=0001780055	https://www.walkscore.com/CA/Huntington_Beach	</v>
      <v xml:space="preserve">http://creativecommons.org/licenses/by-sa/3.0/					</v>
    </spb>
    <spb s="0">
      <v xml:space="preserve">Wikipedia	US Census	US Census	Wikipedia	Sec	Walkscore	</v>
      <v xml:space="preserve">CC-BY-SA			CC-BY-SA			</v>
      <v xml:space="preserve">http://en.wikipedia.org/wiki/Huntington_Beach,_California	http://www2.census.gov/programs-surveys/popest/datasets/2010-2018/cities/totals/sub-est2018_all.csv	http://www.census.gov/quickfacts/table/PST045215/0636000	https://en.wikipedia.org/wiki/Huntington_Beach,_California	https://www.sec.gov/cgi-bin/browse-edgar?action=getcompany&amp;CIK=0001780055	https://www.walkscore.com/CA/Huntington_Beach	</v>
      <v xml:space="preserve">http://creativecommons.org/licenses/by-sa/3.0/			http://creativecommons.org/licenses/by-sa/3.0/			</v>
    </spb>
    <spb s="0">
      <v xml:space="preserve">Wikipedia	US Census	US Census	</v>
      <v xml:space="preserve">CC-BY-SA			</v>
      <v xml:space="preserve">http://en.wikipedia.org/wiki/Huntington_Beach,_California	http://www2.census.gov/programs-surveys/popest/datasets/2010-2018/cities/totals/sub-est2018_all.csv	http://www.census.gov/quickfacts/table/PST045215/0636000	</v>
      <v xml:space="preserve">http://creativecommons.org/licenses/by-sa/3.0/			</v>
    </spb>
    <spb s="1">
      <v>2327</v>
      <v>2328</v>
      <v>2</v>
      <v>2328</v>
      <v>2327</v>
      <v>2329</v>
      <v>2329</v>
      <v>2330</v>
    </spb>
    <spb s="0">
      <v xml:space="preserve">Wikipedia	</v>
      <v xml:space="preserve">CC-BY-SA-3.0	</v>
      <v xml:space="preserve">http://es.wikipedia.org/wiki/Huntington_Beach	</v>
      <v xml:space="preserve">http://creativecommons.org/licenses/by-sa/3.0/	</v>
    </spb>
    <spb s="0">
      <v xml:space="preserve">Wikipedia	</v>
      <v xml:space="preserve">CC-BY-SA	</v>
      <v xml:space="preserve">http://en.wikipedia.org/wiki/McKinney,_Texas	</v>
      <v xml:space="preserve">http://creativecommons.org/licenses/by-sa/3.0/	</v>
    </spb>
    <spb s="0">
      <v xml:space="preserve">Wikipedia	US Census	Facebook	Walkscore	</v>
      <v xml:space="preserve">CC-BY-SA				</v>
      <v xml:space="preserve">http://en.wikipedia.org/wiki/McKinney,_Texas	http://www2.census.gov/programs-surveys/popest/datasets/2010-2018/cities/totals/sub-est2018_all.csv	https://www.facebook.com/mckinneytx	https://www.walkscore.com/TX/McKinney	</v>
      <v xml:space="preserve">http://creativecommons.org/licenses/by-sa/3.0/				</v>
    </spb>
    <spb s="0">
      <v xml:space="preserve">Wikipedia	US Census	Wikipedia	Facebook	Sec	Walkscore	</v>
      <v xml:space="preserve">CC-BY-SA		CC-BY-SA				</v>
      <v xml:space="preserve">http://en.wikipedia.org/wiki/McKinney,_Texas	http://www2.census.gov/programs-surveys/popest/datasets/2010-2018/cities/totals/sub-est2018_all.csv	https://en.wikipedia.org/wiki/McKinney,_Texas	https://www.facebook.com/mckinneytx	https://www.sec.gov/cgi-bin/browse-edgar?action=getcompany&amp;CIK=0001728689	https://www.walkscore.com/TX/McKinney	</v>
      <v xml:space="preserve">http://creativecommons.org/licenses/by-sa/3.0/		http://creativecommons.org/licenses/by-sa/3.0/				</v>
    </spb>
    <spb s="0">
      <v xml:space="preserve">Wikipedia	US Census	Facebook	</v>
      <v xml:space="preserve">CC-BY-SA			</v>
      <v xml:space="preserve">http://en.wikipedia.org/wiki/McKinney,_Texas	http://www2.census.gov/programs-surveys/popest/datasets/2010-2018/cities/totals/sub-est2018_all.csv	https://www.facebook.com/mckinneytx	</v>
      <v xml:space="preserve">http://creativecommons.org/licenses/by-sa/3.0/			</v>
    </spb>
    <spb s="1">
      <v>2333</v>
      <v>2334</v>
      <v>2</v>
      <v>2334</v>
      <v>2333</v>
      <v>2335</v>
      <v>2335</v>
      <v>2336</v>
    </spb>
    <spb s="0">
      <v xml:space="preserve">Wikipedia	</v>
      <v xml:space="preserve">Public domain	</v>
      <v xml:space="preserve">http://es.wikipedia.org/wiki/McKinney_(Texas)	</v>
      <v xml:space="preserve">http://en.wikipedia.org/wiki/Public_domain	</v>
    </spb>
    <spb s="0">
      <v xml:space="preserve">Wikipedia	</v>
      <v xml:space="preserve">CC-BY-SA	</v>
      <v xml:space="preserve">http://en.wikipedia.org/wiki/Augusta,_Georgia	</v>
      <v xml:space="preserve">http://creativecommons.org/licenses/by-sa/3.0/	</v>
    </spb>
    <spb s="0">
      <v xml:space="preserve">Wikipedia	US Census	</v>
      <v xml:space="preserve">CC-BY-SA		</v>
      <v xml:space="preserve">http://en.wikipedia.org/wiki/Augusta,_Georgia	http://www.census.gov/quickfacts/table/PST045215/1304204	</v>
      <v xml:space="preserve">http://creativecommons.org/licenses/by-sa/3.0/		</v>
    </spb>
    <spb s="0">
      <v xml:space="preserve">Wikipedia	US Census	Wikipedia	Walkscore	</v>
      <v xml:space="preserve">CC-BY-SA		CC-BY-SA		</v>
      <v xml:space="preserve">http://en.wikipedia.org/wiki/Augusta,_Georgia	http://www.census.gov/quickfacts/table/PST045215/1304204	https://en.wikipedia.org/wiki/Augusta,_Georgia	https://www.walkscore.com/GA/Augusta-Richmond_County	</v>
      <v xml:space="preserve">http://creativecommons.org/licenses/by-sa/3.0/		http://creativecommons.org/licenses/by-sa/3.0/		</v>
    </spb>
    <spb s="16">
      <v>2339</v>
      <v>2340</v>
      <v>2339</v>
      <v>2339</v>
      <v>2339</v>
      <v>2340</v>
      <v>2339</v>
      <v>2341</v>
      <v>2341</v>
      <v>2340</v>
    </spb>
    <spb s="0">
      <v xml:space="preserve">Wikipedia	</v>
      <v xml:space="preserve">CC BY 2.0	</v>
      <v xml:space="preserve">http://en.wikipedia.org/wiki/Augusta,_Georgia	</v>
      <v xml:space="preserve">https://creativecommons.org/licenses/by/2.0	</v>
    </spb>
    <spb s="0">
      <v xml:space="preserve">Wikipedia	</v>
      <v xml:space="preserve">CC-BY-SA	</v>
      <v xml:space="preserve">http://en.wikipedia.org/wiki/Aurora,_Illinois	</v>
      <v xml:space="preserve">http://creativecommons.org/licenses/by-sa/3.0/	</v>
    </spb>
    <spb s="0">
      <v xml:space="preserve">Wikipedia	US Census	US Census	Wikipedia	Walkscore	</v>
      <v xml:space="preserve">CC-BY-SA			CC-BY-SA		</v>
      <v xml:space="preserve">http://en.wikipedia.org/wiki/Aurora,_Illinois	http://www2.census.gov/programs-surveys/popest/datasets/2010-2018/cities/totals/sub-est2018_all.csv	http://www.census.gov/quickfacts/table/RHI225213/1703012	https://en.wikipedia.org/wiki/Aurora,_Illinois	https://www.walkscore.com/IL/Aurora	</v>
      <v xml:space="preserve">http://creativecommons.org/licenses/by-sa/3.0/			http://creativecommons.org/licenses/by-sa/3.0/		</v>
    </spb>
    <spb s="0">
      <v xml:space="preserve">Wikipedia	US Census	</v>
      <v xml:space="preserve">CC-BY-SA		</v>
      <v xml:space="preserve">http://en.wikipedia.org/wiki/Aurora,_Illinois	http://www2.census.gov/programs-surveys/popest/datasets/2010-2018/cities/totals/sub-est2018_all.csv	</v>
      <v xml:space="preserve">http://creativecommons.org/licenses/by-sa/3.0/		</v>
    </spb>
    <spb s="16">
      <v>2344</v>
      <v>2345</v>
      <v>2344</v>
      <v>2344</v>
      <v>2</v>
      <v>2345</v>
      <v>2344</v>
      <v>2345</v>
      <v>2345</v>
      <v>2346</v>
    </spb>
    <spb s="0">
      <v xml:space="preserve">Wikipedia	</v>
      <v xml:space="preserve">Public domain	</v>
      <v xml:space="preserve">http://sv.wikipedia.org/wiki/Aurora,_Illinois	</v>
      <v xml:space="preserve">http://en.wikipedia.org/wiki/Public_domain	</v>
    </spb>
    <spb s="0">
      <v xml:space="preserve">Wikipedia	</v>
      <v xml:space="preserve">CC-BY-SA	</v>
      <v xml:space="preserve">http://en.wikipedia.org/wiki/Akron,_Ohio	</v>
      <v xml:space="preserve">http://creativecommons.org/licenses/by-sa/3.0/	</v>
    </spb>
    <spb s="0">
      <v xml:space="preserve">Wikipedia	US Census	US Census	Sec	Walkscore	</v>
      <v xml:space="preserve">CC-BY-SA					</v>
      <v xml:space="preserve">http://en.wikipedia.org/wiki/Akron,_Ohio	http://www2.census.gov/programs-surveys/popest/datasets/2010-2018/cities/totals/sub-est2018_all.csv	http://www.census.gov/quickfacts/table/PST120214/3901000	https://www.sec.gov/cgi-bin/browse-edgar?action=getcompany&amp;CIK=0001737987	https://www.walkscore.com/OH/Akron	</v>
      <v xml:space="preserve">http://creativecommons.org/licenses/by-sa/3.0/					</v>
    </spb>
    <spb s="0">
      <v xml:space="preserve">Wikipedia	Wikipedia	</v>
      <v xml:space="preserve">CC-BY-SA	CC-BY-SA	</v>
      <v xml:space="preserve">http://en.wikipedia.org/wiki/Akron,_Ohio	http://it.wikipedia.org/wiki/Akron_(Ohio)	</v>
      <v xml:space="preserve">http://creativecommons.org/licenses/by-sa/3.0/	http://creativecommons.org/licenses/by-sa/3.0/	</v>
    </spb>
    <spb s="0">
      <v xml:space="preserve">Wikipedia	US Census	US Census	Wikipedia	Sec	Walkscore	</v>
      <v xml:space="preserve">CC-BY-SA			CC-BY-SA			</v>
      <v xml:space="preserve">http://en.wikipedia.org/wiki/Akron,_Ohio	http://www2.census.gov/programs-surveys/popest/datasets/2010-2018/cities/totals/sub-est2018_all.csv	http://www.census.gov/quickfacts/table/PST120214/3901000	https://en.wikipedia.org/wiki/Akron,_Ohio	https://www.sec.gov/cgi-bin/browse-edgar?action=getcompany&amp;CIK=0001737987	https://www.walkscore.com/OH/Akron	</v>
      <v xml:space="preserve">http://creativecommons.org/licenses/by-sa/3.0/			http://creativecommons.org/licenses/by-sa/3.0/			</v>
    </spb>
    <spb s="0">
      <v xml:space="preserve">Wikipedia	US Census	</v>
      <v xml:space="preserve">CC-BY-SA		</v>
      <v xml:space="preserve">http://en.wikipedia.org/wiki/Akron,_Ohio	http://www2.census.gov/programs-surveys/popest/datasets/2010-2018/cities/totals/sub-est2018_all.csv	</v>
      <v xml:space="preserve">http://creativecommons.org/licenses/by-sa/3.0/		</v>
    </spb>
    <spb s="16">
      <v>2349</v>
      <v>2350</v>
      <v>2351</v>
      <v>2351</v>
      <v>2</v>
      <v>2350</v>
      <v>2349</v>
      <v>2352</v>
      <v>2352</v>
      <v>2353</v>
    </spb>
    <spb s="0">
      <v xml:space="preserve">Wikipedia	</v>
      <v xml:space="preserve">Public domain	</v>
      <v xml:space="preserve">http://de.wikipedia.org/wiki/Akron	</v>
      <v xml:space="preserve">http://en.wikipedia.org/wiki/Public_domain	</v>
    </spb>
    <spb s="0">
      <v xml:space="preserve">Wikipedia	</v>
      <v xml:space="preserve">CC-BY-SA	</v>
      <v xml:space="preserve">http://en.wikipedia.org/wiki/Tempe,_Arizona	</v>
      <v xml:space="preserve">http://creativecommons.org/licenses/by-sa/3.0/	</v>
    </spb>
    <spb s="0">
      <v xml:space="preserve">Wikipedia	US Census	US Census	Sec	Walkscore	</v>
      <v xml:space="preserve">CC-BY-SA					</v>
      <v xml:space="preserve">http://en.wikipedia.org/wiki/Tempe,_Arizona	http://www2.census.gov/programs-surveys/popest/datasets/2010-2018/cities/totals/sub-est2018_all.csv	http://www.census.gov/quickfacts/table/PST045215/0473000	https://www.sec.gov/cgi-bin/browse-edgar?action=getcompany&amp;CIK=0001702924	https://www.walkscore.com/AZ/Tempe	</v>
      <v xml:space="preserve">http://creativecommons.org/licenses/by-sa/3.0/					</v>
    </spb>
    <spb s="0">
      <v xml:space="preserve">Wikipedia	US Census	US Census	Wikipedia	Sec	Walkscore	</v>
      <v xml:space="preserve">CC-BY-SA			CC-BY-SA			</v>
      <v xml:space="preserve">http://en.wikipedia.org/wiki/Tempe,_Arizona	http://www2.census.gov/programs-surveys/popest/datasets/2010-2018/cities/totals/sub-est2018_all.csv	http://www.census.gov/quickfacts/table/PST045215/0473000	https://en.wikipedia.org/wiki/Tempe,_Arizona	https://www.sec.gov/cgi-bin/browse-edgar?action=getcompany&amp;CIK=0001702924	https://www.walkscore.com/AZ/Tempe	</v>
      <v xml:space="preserve">http://creativecommons.org/licenses/by-sa/3.0/			http://creativecommons.org/licenses/by-sa/3.0/			</v>
    </spb>
    <spb s="0">
      <v xml:space="preserve">Wikipedia	US Census	Wikipedia	US Census	</v>
      <v xml:space="preserve">CC-BY-SA		CC-BY-SA		</v>
      <v xml:space="preserve">http://en.wikipedia.org/wiki/Tempe,_Arizona	http://www2.census.gov/programs-surveys/popest/datasets/2010-2018/cities/totals/sub-est2018_all.csv	http://fr.wikipedia.org/wiki/Tempe_(Arizona)	http://www.census.gov/quickfacts/table/PST045215/0473000	</v>
      <v xml:space="preserve">http://creativecommons.org/licenses/by-sa/3.0/		http://creativecommons.org/licenses/by-sa/3.0/		</v>
    </spb>
    <spb s="16">
      <v>2356</v>
      <v>2357</v>
      <v>2356</v>
      <v>2356</v>
      <v>2</v>
      <v>2357</v>
      <v>2356</v>
      <v>2358</v>
      <v>2358</v>
      <v>2359</v>
    </spb>
    <spb s="0">
      <v xml:space="preserve">Wikipedia	</v>
      <v xml:space="preserve">CC-BY-SA-3.0	</v>
      <v xml:space="preserve">http://sv.wikipedia.org/wiki/Tempe	</v>
      <v xml:space="preserve">http://creativecommons.org/licenses/by-sa/3.0/	</v>
    </spb>
    <spb s="0">
      <v xml:space="preserve">Wikipedia	</v>
      <v xml:space="preserve">CC-BY-SA	</v>
      <v xml:space="preserve">http://en.wikipedia.org/wiki/Columbus,_Georgia	</v>
      <v xml:space="preserve">http://creativecommons.org/licenses/by-sa/3.0/	</v>
    </spb>
    <spb s="0">
      <v xml:space="preserve">Wikipedia	US Census	Sec	Walkscore	</v>
      <v xml:space="preserve">CC-BY-SA				</v>
      <v xml:space="preserve">http://en.wikipedia.org/wiki/Columbus,_Georgia	http://www2.census.gov/programs-surveys/popest/datasets/2010-2018/cities/totals/sub-est2018_all.csv	https://www.sec.gov/cgi-bin/browse-edgar?action=getcompany&amp;CIK=0001540944	https://www.walkscore.com/GA/Columbus	</v>
      <v xml:space="preserve">http://creativecommons.org/licenses/by-sa/3.0/				</v>
    </spb>
    <spb s="0">
      <v xml:space="preserve">Wikipedia	Wikipedia	</v>
      <v xml:space="preserve">CC-BY-SA	CC-BY-SA	</v>
      <v xml:space="preserve">http://en.wikipedia.org/wiki/Columbus,_Georgia	http://it.wikipedia.org/wiki/Columbus_(Georgia)	</v>
      <v xml:space="preserve">http://creativecommons.org/licenses/by-sa/3.0/	http://creativecommons.org/licenses/by-sa/3.0/	</v>
    </spb>
    <spb s="0">
      <v xml:space="preserve">Wikipedia	US Census	Wikipedia	Sec	Walkscore	</v>
      <v xml:space="preserve">CC-BY-SA		CC-BY-SA			</v>
      <v xml:space="preserve">http://en.wikipedia.org/wiki/Columbus,_Georgia	http://www2.census.gov/programs-surveys/popest/datasets/2010-2018/cities/totals/sub-est2018_all.csv	https://en.wikipedia.org/wiki/Columbus,_Georgia	https://www.sec.gov/cgi-bin/browse-edgar?action=getcompany&amp;CIK=0001540944	https://www.walkscore.com/GA/Columbus	</v>
      <v xml:space="preserve">http://creativecommons.org/licenses/by-sa/3.0/		http://creativecommons.org/licenses/by-sa/3.0/			</v>
    </spb>
    <spb s="0">
      <v xml:space="preserve">Wikipedia	US Census	</v>
      <v xml:space="preserve">CC-BY-SA		</v>
      <v xml:space="preserve">http://en.wikipedia.org/wiki/Columbus,_Georgia	http://www2.census.gov/programs-surveys/popest/datasets/2010-2018/cities/totals/sub-est2018_all.csv	</v>
      <v xml:space="preserve">http://creativecommons.org/licenses/by-sa/3.0/		</v>
    </spb>
    <spb s="16">
      <v>2362</v>
      <v>2363</v>
      <v>2364</v>
      <v>2364</v>
      <v>2</v>
      <v>2363</v>
      <v>2362</v>
      <v>2365</v>
      <v>2365</v>
      <v>2366</v>
    </spb>
    <spb s="0">
      <v xml:space="preserve">Wikipedia	</v>
      <v xml:space="preserve">CC BY-SA 4.0	</v>
      <v xml:space="preserve">http://en.wikipedia.org/wiki/Columbus,_Georgia	</v>
      <v xml:space="preserve">https://creativecommons.org/licenses/by-sa/4.0	</v>
    </spb>
    <spb s="0">
      <v xml:space="preserve">Wikipedia	</v>
      <v xml:space="preserve">CC-BY-SA	</v>
      <v xml:space="preserve">http://en.wikipedia.org/wiki/Overland_Park,_Kansas	</v>
      <v xml:space="preserve">http://creativecommons.org/licenses/by-sa/3.0/	</v>
    </spb>
    <spb s="0">
      <v xml:space="preserve">Wikipedia	US Census	Facebook	Sec	Walkscore	</v>
      <v xml:space="preserve">CC-BY-SA					</v>
      <v xml:space="preserve">http://en.wikipedia.org/wiki/Overland_Park,_Kansas	http://www2.census.gov/programs-surveys/popest/datasets/2010-2018/cities/totals/sub-est2018_all.csv	https://www.facebook.com/CityofOverlandPark/	https://www.sec.gov/cgi-bin/browse-edgar?action=getcompany&amp;CIK=0001835866	https://www.walkscore.com/KS/Overland_Park	</v>
      <v xml:space="preserve">http://creativecommons.org/licenses/by-sa/3.0/					</v>
    </spb>
    <spb s="0">
      <v xml:space="preserve">Wikipedia	US Census	Wikipedia	Facebook	Sec	Walkscore	</v>
      <v xml:space="preserve">CC-BY-SA		CC-BY-SA				</v>
      <v xml:space="preserve">http://en.wikipedia.org/wiki/Overland_Park,_Kansas	http://www2.census.gov/programs-surveys/popest/datasets/2010-2018/cities/totals/sub-est2018_all.csv	https://en.wikipedia.org/wiki/Overland_Park,_Kansas	https://www.facebook.com/CityofOverlandPark/	https://www.sec.gov/cgi-bin/browse-edgar?action=getcompany&amp;CIK=0001835866	https://www.walkscore.com/KS/Overland_Park	</v>
      <v xml:space="preserve">http://creativecommons.org/licenses/by-sa/3.0/		http://creativecommons.org/licenses/by-sa/3.0/				</v>
    </spb>
    <spb s="0">
      <v xml:space="preserve">Wikipedia	US Census	Wikipedia	</v>
      <v xml:space="preserve">CC-BY-SA		CC-BY-SA	</v>
      <v xml:space="preserve">http://en.wikipedia.org/wiki/Overland_Park,_Kansas	http://www2.census.gov/programs-surveys/popest/datasets/2010-2018/cities/totals/sub-est2018_all.csv	http://es.wikipedia.org/wiki/Overland_Park	</v>
      <v xml:space="preserve">http://creativecommons.org/licenses/by-sa/3.0/		http://creativecommons.org/licenses/by-sa/3.0/	</v>
    </spb>
    <spb s="16">
      <v>2369</v>
      <v>2370</v>
      <v>2369</v>
      <v>2369</v>
      <v>2</v>
      <v>2370</v>
      <v>2369</v>
      <v>2371</v>
      <v>2371</v>
      <v>2372</v>
    </spb>
    <spb s="0">
      <v xml:space="preserve">Wikipedia	</v>
      <v xml:space="preserve">CC BY-SA 3.0	</v>
      <v xml:space="preserve">http://ko.wikipedia.org/wiki/오벌랜드파크	</v>
      <v xml:space="preserve">https://creativecommons.org/licenses/by-sa/3.0	</v>
    </spb>
    <spb s="0">
      <v xml:space="preserve">Wikipedia	Wikipedia	</v>
      <v xml:space="preserve">CC-BY-SA	CC-BY-SA	</v>
      <v xml:space="preserve">http://en.wikipedia.org/wiki/Grand_Prairie,_Texas	http://es.wikipedia.org/wiki/Grand_Prairie	</v>
      <v xml:space="preserve">http://creativecommons.org/licenses/by-sa/3.0/	http://creativecommons.org/licenses/by-sa/3.0/	</v>
    </spb>
    <spb s="0">
      <v xml:space="preserve">Wikipedia	US Census	US Census	Sec	Walkscore	</v>
      <v xml:space="preserve">CC-BY-SA					</v>
      <v xml:space="preserve">http://en.wikipedia.org/wiki/Grand_Prairie,_Texas	http://www2.census.gov/programs-surveys/popest/datasets/2010-2018/cities/totals/sub-est2018_all.csv	http://www.census.gov/quickfacts/table/lnd110210/4830464	https://www.sec.gov/cgi-bin/browse-edgar?action=getcompany&amp;CIK=0001467652	https://www.walkscore.com/TX/Grand_Prairie	</v>
      <v xml:space="preserve">http://creativecommons.org/licenses/by-sa/3.0/					</v>
    </spb>
    <spb s="0">
      <v xml:space="preserve">Wikipedia	</v>
      <v xml:space="preserve">CC-BY-SA	</v>
      <v xml:space="preserve">http://en.wikipedia.org/wiki/Grand_Prairie,_Texas	</v>
      <v xml:space="preserve">http://creativecommons.org/licenses/by-sa/3.0/	</v>
    </spb>
    <spb s="0">
      <v xml:space="preserve">Wikipedia	US Census	US Census	Wikipedia	Sec	Walkscore	</v>
      <v xml:space="preserve">CC-BY-SA			CC-BY-SA			</v>
      <v xml:space="preserve">http://en.wikipedia.org/wiki/Grand_Prairie,_Texas	http://www2.census.gov/programs-surveys/popest/datasets/2010-2018/cities/totals/sub-est2018_all.csv	http://www.census.gov/quickfacts/table/lnd110210/4830464	https://en.wikipedia.org/wiki/Grand_Prairie,_Texas	https://www.sec.gov/cgi-bin/browse-edgar?action=getcompany&amp;CIK=0001467652	https://www.walkscore.com/TX/Grand_Prairie	</v>
      <v xml:space="preserve">http://creativecommons.org/licenses/by-sa/3.0/			http://creativecommons.org/licenses/by-sa/3.0/			</v>
    </spb>
    <spb s="0">
      <v xml:space="preserve">Wikipedia	US Census	US Census	</v>
      <v xml:space="preserve">CC-BY-SA			</v>
      <v xml:space="preserve">http://en.wikipedia.org/wiki/Grand_Prairie,_Texas	http://www2.census.gov/programs-surveys/popest/datasets/2010-2018/cities/totals/sub-est2018_all.csv	http://www.census.gov/quickfacts/table/lnd110210/4830464	</v>
      <v xml:space="preserve">http://creativecommons.org/licenses/by-sa/3.0/			</v>
    </spb>
    <spb s="1">
      <v>2375</v>
      <v>2376</v>
      <v>2</v>
      <v>2376</v>
      <v>2377</v>
      <v>2378</v>
      <v>2378</v>
      <v>2379</v>
    </spb>
    <spb s="0">
      <v xml:space="preserve">Wikipedia	</v>
      <v xml:space="preserve">CC BY-SA 4.0	</v>
      <v xml:space="preserve">http://en.wikipedia.org/wiki/Grand_Prairie,_Texas	</v>
      <v xml:space="preserve">https://creativecommons.org/licenses/by-sa/4.0	</v>
    </spb>
    <spb s="0">
      <v xml:space="preserve">Wikipedia	</v>
      <v xml:space="preserve">CC-BY-SA	</v>
      <v xml:space="preserve">http://en.wikipedia.org/wiki/Cape_Coral,_Florida	</v>
      <v xml:space="preserve">http://creativecommons.org/licenses/by-sa/3.0/	</v>
    </spb>
    <spb s="0">
      <v xml:space="preserve">Wikipedia	US Census	Sec	Walkscore	</v>
      <v xml:space="preserve">CC-BY-SA				</v>
      <v xml:space="preserve">http://en.wikipedia.org/wiki/Cape_Coral,_Florida	http://www2.census.gov/programs-surveys/popest/datasets/2010-2018/cities/totals/sub-est2018_all.csv	https://www.sec.gov/cgi-bin/browse-edgar?action=getcompany&amp;CIK=0001765651	https://www.walkscore.com/FL/Cape_Coral	</v>
      <v xml:space="preserve">http://creativecommons.org/licenses/by-sa/3.0/				</v>
    </spb>
    <spb s="0">
      <v xml:space="preserve">Wikipedia	Wikipedia	</v>
      <v xml:space="preserve">CC-BY-SA	CC-BY-SA	</v>
      <v xml:space="preserve">http://en.wikipedia.org/wiki/Cape_Coral,_Florida	http://it.wikipedia.org/wiki/Cape_Coral	</v>
      <v xml:space="preserve">http://creativecommons.org/licenses/by-sa/3.0/	http://creativecommons.org/licenses/by-sa/3.0/	</v>
    </spb>
    <spb s="0">
      <v xml:space="preserve">Wikipedia	US Census	</v>
      <v xml:space="preserve">CC-BY-SA		</v>
      <v xml:space="preserve">http://en.wikipedia.org/wiki/Cape_Coral,_Florida	http://www2.census.gov/programs-surveys/popest/datasets/2010-2018/cities/totals/sub-est2018_all.csv	</v>
      <v xml:space="preserve">http://creativecommons.org/licenses/by-sa/3.0/		</v>
    </spb>
    <spb s="16">
      <v>2382</v>
      <v>2383</v>
      <v>2384</v>
      <v>2384</v>
      <v>2</v>
      <v>2383</v>
      <v>2382</v>
      <v>2383</v>
      <v>2383</v>
      <v>2385</v>
    </spb>
    <spb s="0">
      <v xml:space="preserve">Wikipedia	</v>
      <v xml:space="preserve">CC-BY-SA-3.0	</v>
      <v xml:space="preserve">http://zh.wikipedia.org/wiki/開普科勒爾_(佛羅里達州)	</v>
      <v xml:space="preserve">http://creativecommons.org/licenses/by-sa/3.0/	</v>
    </spb>
    <spb s="0">
      <v xml:space="preserve">Wikipedia	</v>
      <v xml:space="preserve">CC-BY-SA	</v>
      <v xml:space="preserve">http://en.wikipedia.org/wiki/Knoxville,_Tennessee	</v>
      <v xml:space="preserve">http://creativecommons.org/licenses/by-sa/3.0/	</v>
    </spb>
    <spb s="0">
      <v xml:space="preserve">Wikipedia	US Census	Sec	Walkscore	</v>
      <v xml:space="preserve">CC-BY-SA				</v>
      <v xml:space="preserve">http://en.wikipedia.org/wiki/Knoxville,_Tennessee	http://www2.census.gov/programs-surveys/popest/datasets/2010-2018/cities/totals/sub-est2018_all.csv	https://www.sec.gov/cgi-bin/browse-edgar?action=getcompany&amp;CIK=0001826790	https://www.walkscore.com/TN/Knoxville	</v>
      <v xml:space="preserve">http://creativecommons.org/licenses/by-sa/3.0/				</v>
    </spb>
    <spb s="0">
      <v xml:space="preserve">Wikipedia	US Census	Wikipedia	Sec	Walkscore	</v>
      <v xml:space="preserve">CC-BY-SA		CC-BY-SA			</v>
      <v xml:space="preserve">http://en.wikipedia.org/wiki/Knoxville,_Tennessee	http://www2.census.gov/programs-surveys/popest/datasets/2010-2018/cities/totals/sub-est2018_all.csv	https://en.wikipedia.org/wiki/Knoxville,_Tennessee	https://www.sec.gov/cgi-bin/browse-edgar?action=getcompany&amp;CIK=0001826790	https://www.walkscore.com/TN/Knoxville	</v>
      <v xml:space="preserve">http://creativecommons.org/licenses/by-sa/3.0/		http://creativecommons.org/licenses/by-sa/3.0/			</v>
    </spb>
    <spb s="0">
      <v xml:space="preserve">Wikipedia	US Census	</v>
      <v xml:space="preserve">CC-BY-SA		</v>
      <v xml:space="preserve">http://en.wikipedia.org/wiki/Knoxville,_Tennessee	http://www2.census.gov/programs-surveys/popest/datasets/2010-2018/cities/totals/sub-est2018_all.csv	</v>
      <v xml:space="preserve">http://creativecommons.org/licenses/by-sa/3.0/		</v>
    </spb>
    <spb s="1">
      <v>2388</v>
      <v>2389</v>
      <v>2</v>
      <v>2389</v>
      <v>2388</v>
      <v>2390</v>
      <v>2390</v>
      <v>2391</v>
    </spb>
    <spb s="0">
      <v xml:space="preserve">Wikipedia	</v>
      <v xml:space="preserve">CC BY 3.0	</v>
      <v xml:space="preserve">http://ko.wikipedia.org/wiki/녹스빌	</v>
      <v xml:space="preserve">https://creativecommons.org/licenses/by/3.0	</v>
    </spb>
    <spb s="0">
      <v xml:space="preserve">Wikipedia	</v>
      <v xml:space="preserve">CC-BY-SA	</v>
      <v xml:space="preserve">http://en.wikipedia.org/wiki/Worcester,_Massachusetts	</v>
      <v xml:space="preserve">http://creativecommons.org/licenses/by-sa/3.0/	</v>
    </spb>
    <spb s="0">
      <v xml:space="preserve">Wikipedia	US Census	Facebook	Sec	Walkscore	</v>
      <v xml:space="preserve">CC-BY-SA					</v>
      <v xml:space="preserve">http://en.wikipedia.org/wiki/Worcester,_Massachusetts	http://www2.census.gov/programs-surveys/popest/datasets/2010-2018/cities/totals/sub-est2018_all.csv	https://www.facebook.com/WorcesterMassachusettsOfficial	https://www.sec.gov/cgi-bin/browse-edgar?action=getcompany&amp;CIK=0001818535	https://www.walkscore.com/MA/Worcester	</v>
      <v xml:space="preserve">http://creativecommons.org/licenses/by-sa/3.0/					</v>
    </spb>
    <spb s="0">
      <v xml:space="preserve">Wikipedia	US Census	Wikipedia	Facebook	Sec	Walkscore	</v>
      <v xml:space="preserve">CC-BY-SA		CC-BY-SA				</v>
      <v xml:space="preserve">http://en.wikipedia.org/wiki/Worcester,_Massachusetts	http://www2.census.gov/programs-surveys/popest/datasets/2010-2018/cities/totals/sub-est2018_all.csv	https://en.wikipedia.org/wiki/Worcester,_Massachusetts	https://www.facebook.com/WorcesterMassachusettsOfficial	https://www.sec.gov/cgi-bin/browse-edgar?action=getcompany&amp;CIK=0001818535	https://www.walkscore.com/MA/Worcester	</v>
      <v xml:space="preserve">http://creativecommons.org/licenses/by-sa/3.0/		http://creativecommons.org/licenses/by-sa/3.0/				</v>
    </spb>
    <spb s="0">
      <v xml:space="preserve">Wikipedia	US Census	Facebook	</v>
      <v xml:space="preserve">CC-BY-SA			</v>
      <v xml:space="preserve">http://en.wikipedia.org/wiki/Worcester,_Massachusetts	http://www2.census.gov/programs-surveys/popest/datasets/2010-2018/cities/totals/sub-est2018_all.csv	https://www.facebook.com/WorcesterMassachusettsOfficial	</v>
      <v xml:space="preserve">http://creativecommons.org/licenses/by-sa/3.0/			</v>
    </spb>
    <spb s="16">
      <v>2394</v>
      <v>2395</v>
      <v>2394</v>
      <v>2394</v>
      <v>2</v>
      <v>2395</v>
      <v>2394</v>
      <v>2396</v>
      <v>2396</v>
      <v>2397</v>
    </spb>
    <spb s="0">
      <v xml:space="preserve">Wikipedia	</v>
      <v xml:space="preserve">CC BY 3.0	</v>
      <v xml:space="preserve">http://tr.wikipedia.org/wiki/Worcester,_Massachusetts	</v>
      <v xml:space="preserve">https://creativecommons.org/licenses/by/3.0	</v>
    </spb>
    <spb s="0">
      <v xml:space="preserve">Wikipedia	</v>
      <v xml:space="preserve">CC-BY-SA	</v>
      <v xml:space="preserve">http://en.wikipedia.org/wiki/Ontario	</v>
      <v xml:space="preserve">http://creativecommons.org/licenses/by-sa/3.0/	</v>
    </spb>
    <spb s="0">
      <v xml:space="preserve">Wikipedia	Sec	www150.statcan.gc.ca	</v>
      <v xml:space="preserve">CC-BY-SA			</v>
      <v xml:space="preserve">http://en.wikipedia.org/wiki/Ontario	https://www.sec.gov/cgi-bin/browse-edgar?action=getcompany&amp;CIK=0001838556	https://www150.statcan.gc.ca/t1/tbl1/en/tv.action?pid=3410000301	</v>
      <v xml:space="preserve">http://creativecommons.org/licenses/by-sa/3.0/			</v>
    </spb>
    <spb s="0">
      <v xml:space="preserve">www150.statcan.gc.ca	</v>
      <v xml:space="preserve">	</v>
      <v xml:space="preserve">https://www150.statcan.gc.ca/t1/tbl1/en/tv.action?pid=3410000301	</v>
      <v xml:space="preserve">	</v>
    </spb>
    <spb s="0">
      <v xml:space="preserve">Wikipedia	Sec	</v>
      <v xml:space="preserve">CC-BY-SA		</v>
      <v xml:space="preserve">http://en.wikipedia.org/wiki/Ontario	https://www.sec.gov/cgi-bin/browse-edgar?action=getcompany&amp;CIK=0001838556	</v>
      <v xml:space="preserve">http://creativecommons.org/licenses/by-sa/3.0/		</v>
    </spb>
    <spb s="0">
      <v xml:space="preserve">Wikipedia	Wikipedia	Sec	www150.statcan.gc.ca	</v>
      <v xml:space="preserve">CC-BY-SA	CC-BY-SA			</v>
      <v xml:space="preserve">http://en.wikipedia.org/wiki/Ontario	https://en.wikipedia.org/wiki/Ontario	https://www.sec.gov/cgi-bin/browse-edgar?action=getcompany&amp;CIK=0001838556	https://www150.statcan.gc.ca/t1/tbl1/en/tv.action?pid=3410000301	</v>
      <v xml:space="preserve">http://creativecommons.org/licenses/by-sa/3.0/	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34">
      <v>2400</v>
      <v>2401</v>
      <v>2402</v>
      <v>2402</v>
      <v>2401</v>
      <v>2400</v>
      <v>2400</v>
      <v>2403</v>
      <v>2402</v>
      <v>2404</v>
      <v>2402</v>
      <v>2403</v>
      <v>2402</v>
      <v>2405</v>
    </spb>
    <spb s="2">
      <v>19</v>
      <v>Name</v>
    </spb>
    <spb s="35">
      <v>square km</v>
      <v>2016</v>
      <v>2016</v>
      <v>2016</v>
      <v>2017-12</v>
      <v>2016</v>
      <v>2016</v>
    </spb>
    <spb s="0">
      <v xml:space="preserve">Wikipedia	</v>
      <v xml:space="preserve">Public domain	</v>
      <v xml:space="preserve">http://en.wikipedia.org/wiki/Ontario	</v>
      <v xml:space="preserve">http://en.wikipedia.org/wiki/Public_domain	</v>
    </spb>
    <spb s="8">
      <v>11</v>
    </spb>
    <spb s="0">
      <v xml:space="preserve">Wikipedia	Wikipedia	Wikipedia	</v>
      <v xml:space="preserve">CC-BY-SA	CC-BY-SA	CC-BY-SA	</v>
      <v xml:space="preserve">http://en.wikipedia.org/wiki/Vancouver,_Washington	http://de.wikipedia.org/wiki/Vancouver_(Washington)	http://es.wikipedia.org/wiki/Vancouver_(Washington)	</v>
      <v xml:space="preserve">http://creativecommons.org/licenses/by-sa/3.0/	http://creativecommons.org/licenses/by-sa/3.0/	http://creativecommons.org/licenses/by-sa/3.0/	</v>
    </spb>
    <spb s="0">
      <v xml:space="preserve">Wikipedia	US Census	US Census	Sec	Walkscore	</v>
      <v xml:space="preserve">CC-BY-SA					</v>
      <v xml:space="preserve">http://en.wikipedia.org/wiki/Vancouver,_Washington	http://www2.census.gov/programs-surveys/popest/datasets/2010-2018/cities/totals/sub-est2018_all.csv	http://www.census.gov/quickfacts/table/RHI805210/5374060	https://www.sec.gov/cgi-bin/browse-edgar?action=getcompany&amp;CIK=0001810089	https://www.walkscore.com/WA/Vancouver	</v>
      <v xml:space="preserve">http://creativecommons.org/licenses/by-sa/3.0/					</v>
    </spb>
    <spb s="0">
      <v xml:space="preserve">Wikipedia	</v>
      <v xml:space="preserve">CC-BY-SA	</v>
      <v xml:space="preserve">http://en.wikipedia.org/wiki/Vancouver,_Washington	</v>
      <v xml:space="preserve">http://creativecommons.org/licenses/by-sa/3.0/	</v>
    </spb>
    <spb s="0">
      <v xml:space="preserve">Wikipedia	US Census	Wikipedia	US Census	Sec	Walkscore	</v>
      <v xml:space="preserve">CC-BY-SA		CC-BY-SA				</v>
      <v xml:space="preserve">http://en.wikipedia.org/wiki/Vancouver,_Washington	http://www2.census.gov/programs-surveys/popest/datasets/2010-2018/cities/totals/sub-est2018_all.csv	https://en.wikipedia.org/wiki/Vancouver,_Washington	http://www.census.gov/quickfacts/table/RHI805210/5374060	https://www.sec.gov/cgi-bin/browse-edgar?action=getcompany&amp;CIK=0001810089	https://www.walkscore.com/WA/Vancouver	</v>
      <v xml:space="preserve">http://creativecommons.org/licenses/by-sa/3.0/		http://creativecommons.org/licenses/by-sa/3.0/				</v>
    </spb>
    <spb s="0">
      <v xml:space="preserve">Wikipedia	US Census	Wikipedia	US Census	Walkscore	</v>
      <v xml:space="preserve">CC-BY-SA		CC-BY-SA			</v>
      <v xml:space="preserve">http://en.wikipedia.org/wiki/Vancouver,_Washington	http://www2.census.gov/programs-surveys/popest/datasets/2010-2018/cities/totals/sub-est2018_all.csv	https://en.wikipedia.org/wiki/Vancouver,_Washington	http://www.census.gov/quickfacts/table/RHI805210/5374060	https://www.walkscore.com/WA/Vancouver	</v>
      <v xml:space="preserve">http://creativecommons.org/licenses/by-sa/3.0/		http://creativecommons.org/licenses/by-sa/3.0/			</v>
    </spb>
    <spb s="0">
      <v xml:space="preserve">Wikipedia	US Census	Wikipedia	US Census	</v>
      <v xml:space="preserve">CC-BY-SA		CC-BY-SA		</v>
      <v xml:space="preserve">http://en.wikipedia.org/wiki/Vancouver,_Washington	http://www2.census.gov/programs-surveys/popest/datasets/2010-2018/cities/totals/sub-est2018_all.csv	http://es.wikipedia.org/wiki/Vancouver_(Washington)	http://www.census.gov/quickfacts/table/RHI805210/5374060	</v>
      <v xml:space="preserve">http://creativecommons.org/licenses/by-sa/3.0/		http://creativecommons.org/licenses/by-sa/3.0/		</v>
    </spb>
    <spb s="16">
      <v>2411</v>
      <v>2412</v>
      <v>2413</v>
      <v>2413</v>
      <v>2</v>
      <v>2412</v>
      <v>2413</v>
      <v>2414</v>
      <v>2415</v>
      <v>2416</v>
    </spb>
    <spb s="0">
      <v xml:space="preserve">Wikipedia	</v>
      <v xml:space="preserve">CC BY-SA 3.0	</v>
      <v xml:space="preserve">http://de.wikipedia.org/wiki/Vancouver_(Washington)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https://www.sec.gov/cgi-bin/browse-edgar?action=getcompany&amp;CIK=0001790153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9">
      <v>2419</v>
      <v>2420</v>
      <v>15</v>
      <v>2</v>
      <v>2420</v>
      <v>2419</v>
      <v>2419</v>
      <v>15</v>
      <v>2420</v>
      <v>15</v>
      <v>2421</v>
      <v>2421</v>
      <v>15</v>
      <v>15</v>
      <v>15</v>
      <v>15</v>
      <v>2421</v>
      <v>15</v>
      <v>15</v>
      <v>15</v>
      <v>15</v>
      <v>15</v>
      <v>15</v>
      <v>15</v>
      <v>15</v>
      <v>15</v>
      <v>2421</v>
      <v>15</v>
      <v>15</v>
      <v>15</v>
      <v>15</v>
    </spb>
    <spb s="0">
      <v xml:space="preserve">Wikipedia	</v>
      <v xml:space="preserve">CC BY-SA 3.0	</v>
      <v xml:space="preserve">http://en.wikipedia.org/wiki/South_Dakota	</v>
      <v xml:space="preserve">https://creativecommons.org/licenses/by-sa/3.0	</v>
    </spb>
    <spb s="0">
      <v xml:space="preserve">Wikipedia	Wikipedia	</v>
      <v xml:space="preserve">CC-BY-SA	CC-BY-SA	</v>
      <v xml:space="preserve">http://en.wikipedia.org/wiki/Sioux_Falls,_South_Dakota	http://de.wikipedia.org/wiki/Sioux_Falls	</v>
      <v xml:space="preserve">http://creativecommons.org/licenses/by-sa/3.0/	http://creativecommons.org/licenses/by-sa/3.0/	</v>
    </spb>
    <spb s="0">
      <v xml:space="preserve">Wikipedia	US Census	Sec	Walkscore	</v>
      <v xml:space="preserve">CC-BY-SA				</v>
      <v xml:space="preserve">http://en.wikipedia.org/wiki/Sioux_Falls,_South_Dakota	http://www2.census.gov/programs-surveys/popest/datasets/2010-2018/cities/totals/sub-est2018_all.csv	https://www.sec.gov/cgi-bin/browse-edgar?action=getcompany&amp;CIK=0001790153	https://www.walkscore.com/SD/Sioux_Falls	</v>
      <v xml:space="preserve">http://creativecommons.org/licenses/by-sa/3.0/				</v>
    </spb>
    <spb s="0">
      <v xml:space="preserve">Wikipedia	</v>
      <v xml:space="preserve">CC-BY-SA	</v>
      <v xml:space="preserve">http://en.wikipedia.org/wiki/Sioux_Falls,_South_Dakota	</v>
      <v xml:space="preserve">http://creativecommons.org/licenses/by-sa/3.0/	</v>
    </spb>
    <spb s="0">
      <v xml:space="preserve">Wikipedia	US Census	Wikipedia	Sec	Walkscore	</v>
      <v xml:space="preserve">CC-BY-SA		CC-BY-SA			</v>
      <v xml:space="preserve">http://en.wikipedia.org/wiki/Sioux_Falls,_South_Dakota	http://www2.census.gov/programs-surveys/popest/datasets/2010-2018/cities/totals/sub-est2018_all.csv	https://en.wikipedia.org/wiki/Sioux_Falls,_South_Dakota	https://www.sec.gov/cgi-bin/browse-edgar?action=getcompany&amp;CIK=0001790153	https://www.walkscore.com/SD/Sioux_Falls	</v>
      <v xml:space="preserve">http://creativecommons.org/licenses/by-sa/3.0/		http://creativecommons.org/licenses/by-sa/3.0/			</v>
    </spb>
    <spb s="0">
      <v xml:space="preserve">Wikipedia	US Census	</v>
      <v xml:space="preserve">CC-BY-SA		</v>
      <v xml:space="preserve">http://en.wikipedia.org/wiki/Sioux_Falls,_South_Dakota	http://www2.census.gov/programs-surveys/popest/datasets/2010-2018/cities/totals/sub-est2018_all.csv	</v>
      <v xml:space="preserve">http://creativecommons.org/licenses/by-sa/3.0/		</v>
    </spb>
    <spb s="1">
      <v>2424</v>
      <v>2425</v>
      <v>2</v>
      <v>2425</v>
      <v>2426</v>
      <v>2427</v>
      <v>2427</v>
      <v>2428</v>
    </spb>
    <spb s="0">
      <v xml:space="preserve">Wikipedia	</v>
      <v xml:space="preserve">CC BY-SA 4.0	</v>
      <v xml:space="preserve">http://ja.wikipedia.org/wiki/スーフォールズ	</v>
      <v xml:space="preserve">https://creativecommons.org/licenses/by-sa/4.0	</v>
    </spb>
    <spb s="0">
      <v xml:space="preserve">Wikipedia	</v>
      <v xml:space="preserve">CC-BY-SA	</v>
      <v xml:space="preserve">http://en.wikipedia.org/wiki/Chattanooga,_Tennessee	</v>
      <v xml:space="preserve">http://creativecommons.org/licenses/by-sa/3.0/	</v>
    </spb>
    <spb s="0">
      <v xml:space="preserve">Wikipedia	US Census	Twitter	US Census	Wikipedia	Facebook	Sec	Walkscore	</v>
      <v xml:space="preserve">CC-BY-SA				CC-BY-SA				</v>
      <v xml:space="preserve">http://en.wikipedia.org/wiki/Chattanooga,_Tennessee	http://www2.census.gov/programs-surveys/popest/datasets/2010-2018/cities/totals/sub-est2018_all.csv	https://twitter.com/chattanoogafun	http://www.census.gov/quickfacts/table/RHI125214/4714000	https://en.wikipedia.org/wiki/Chattanooga,_Tennessee	https://www.facebook.com/VisitChatt/	https://www.sec.gov/cgi-bin/browse-edgar?action=getcompany&amp;CIK=0001818897	https://www.walkscore.com/TN/Chattanooga	</v>
      <v xml:space="preserve">http://creativecommons.org/licenses/by-sa/3.0/				http://creativecommons.org/licenses/by-sa/3.0/				</v>
    </spb>
    <spb s="0">
      <v xml:space="preserve">Wikipedia	Wikipedia	</v>
      <v xml:space="preserve">CC-BY-SA	CC-BY-SA	</v>
      <v xml:space="preserve">http://en.wikipedia.org/wiki/Chattanooga,_Tennessee	http://it.wikipedia.org/wiki/Chattanooga	</v>
      <v xml:space="preserve">http://creativecommons.org/licenses/by-sa/3.0/	http://creativecommons.org/licenses/by-sa/3.0/	</v>
    </spb>
    <spb s="0">
      <v xml:space="preserve">Wikipedia	US Census	US Census	Wikipedia	Facebook	Sec	Walkscore	</v>
      <v xml:space="preserve">CC-BY-SA			CC-BY-SA				</v>
      <v xml:space="preserve">http://en.wikipedia.org/wiki/Chattanooga,_Tennessee	http://www2.census.gov/programs-surveys/popest/datasets/2010-2018/cities/totals/sub-est2018_all.csv	http://www.census.gov/quickfacts/table/RHI125214/4714000	https://en.wikipedia.org/wiki/Chattanooga,_Tennessee	https://www.facebook.com/VisitChatt/	https://www.sec.gov/cgi-bin/browse-edgar?action=getcompany&amp;CIK=0001818897	https://www.walkscore.com/TN/Chattanooga	</v>
      <v xml:space="preserve">http://creativecommons.org/licenses/by-sa/3.0/			http://creativecommons.org/licenses/by-sa/3.0/				</v>
    </spb>
    <spb s="0">
      <v xml:space="preserve">Wikipedia	US Census	Wikipedia	</v>
      <v xml:space="preserve">CC-BY-SA		CC-BY-SA	</v>
      <v xml:space="preserve">http://en.wikipedia.org/wiki/Chattanooga,_Tennessee	http://www2.census.gov/programs-surveys/popest/datasets/2010-2018/cities/totals/sub-est2018_all.csv	http://es.wikipedia.org/wiki/Chattanooga_(Tennessee)	</v>
      <v xml:space="preserve">http://creativecommons.org/licenses/by-sa/3.0/		http://creativecommons.org/licenses/by-sa/3.0/	</v>
    </spb>
    <spb s="16">
      <v>2431</v>
      <v>2432</v>
      <v>2433</v>
      <v>2433</v>
      <v>2</v>
      <v>2432</v>
      <v>2431</v>
      <v>2434</v>
      <v>2434</v>
      <v>2435</v>
    </spb>
    <spb s="0">
      <v xml:space="preserve">Wikipedia	</v>
      <v xml:space="preserve">CC BY 2.0	</v>
      <v xml:space="preserve">http://pt.wikipedia.org/wiki/Chattanooga	</v>
      <v xml:space="preserve">https://creativecommons.org/licenses/by/2.0	</v>
    </spb>
    <spb s="0">
      <v xml:space="preserve">Wikipedia	</v>
      <v xml:space="preserve">CC-BY-SA	</v>
      <v xml:space="preserve">http://en.wikipedia.org/wiki/Brownsville,_Texas	</v>
      <v xml:space="preserve">http://creativecommons.org/licenses/by-sa/3.0/	</v>
    </spb>
    <spb s="0">
      <v xml:space="preserve">Wikipedia	US Census	US Census	Walkscore	</v>
      <v xml:space="preserve">CC-BY-SA				</v>
      <v xml:space="preserve">http://en.wikipedia.org/wiki/Brownsville,_Texas	http://www2.census.gov/programs-surveys/popest/datasets/2010-2018/cities/totals/sub-est2018_all.csv	http://www.census.gov/quickfacts/table/RHI125214/4810768	https://www.walkscore.com/TX/Brownsville	</v>
      <v xml:space="preserve">http://creativecommons.org/licenses/by-sa/3.0/				</v>
    </spb>
    <spb s="0">
      <v xml:space="preserve">Wikipedia	Wikipedia	</v>
      <v xml:space="preserve">CC-BY-SA	CC-BY-SA	</v>
      <v xml:space="preserve">http://en.wikipedia.org/wiki/Brownsville,_Texas	http://it.wikipedia.org/wiki/Brownsville_(Texas)	</v>
      <v xml:space="preserve">http://creativecommons.org/licenses/by-sa/3.0/	http://creativecommons.org/licenses/by-sa/3.0/	</v>
    </spb>
    <spb s="0">
      <v xml:space="preserve">Wikipedia	US Census	US Census	Wikipedia	Walkscore	</v>
      <v xml:space="preserve">CC-BY-SA			CC-BY-SA		</v>
      <v xml:space="preserve">http://en.wikipedia.org/wiki/Brownsville,_Texas	http://www2.census.gov/programs-surveys/popest/datasets/2010-2018/cities/totals/sub-est2018_all.csv	http://www.census.gov/quickfacts/table/RHI125214/4810768	https://en.wikipedia.org/wiki/Brownsville,_Texas	https://www.walkscore.com/TX/Brownsville	</v>
      <v xml:space="preserve">http://creativecommons.org/licenses/by-sa/3.0/			http://creativecommons.org/licenses/by-sa/3.0/		</v>
    </spb>
    <spb s="0">
      <v xml:space="preserve">Wikipedia	US Census	US Census	</v>
      <v xml:space="preserve">CC-BY-SA			</v>
      <v xml:space="preserve">http://en.wikipedia.org/wiki/Brownsville,_Texas	http://www2.census.gov/programs-surveys/popest/datasets/2010-2018/cities/totals/sub-est2018_all.csv	http://www.census.gov/quickfacts/table/RHI125214/4810768	</v>
      <v xml:space="preserve">http://creativecommons.org/licenses/by-sa/3.0/			</v>
    </spb>
    <spb s="16">
      <v>2438</v>
      <v>2439</v>
      <v>2440</v>
      <v>2440</v>
      <v>2</v>
      <v>2439</v>
      <v>2438</v>
      <v>2441</v>
      <v>2441</v>
      <v>2442</v>
    </spb>
    <spb s="0">
      <v xml:space="preserve">Wikipedia	</v>
      <v xml:space="preserve">Public domain	</v>
      <v xml:space="preserve">http://sv.wikipedia.org/wiki/Brownsville,_Texas	</v>
      <v xml:space="preserve">http://en.wikipedia.org/wiki/Public_domain	</v>
    </spb>
    <spb s="0">
      <v xml:space="preserve">Wikipedia	Wikipedia	</v>
      <v xml:space="preserve">CC-BY-SA	CC-BY-SA	</v>
      <v xml:space="preserve">http://en.wikipedia.org/wiki/Fort_Lauderdale,_Florida	http://es.wikipedia.org/wiki/Fort_Lauderdale	</v>
      <v xml:space="preserve">http://creativecommons.org/licenses/by-sa/3.0/	http://creativecommons.org/licenses/by-sa/3.0/	</v>
    </spb>
    <spb s="0">
      <v xml:space="preserve">Wikipedia	US Census	Sec	Walkscore	Youtube	</v>
      <v xml:space="preserve">CC-BY-SA					</v>
      <v xml:space="preserve">http://en.wikipedia.org/wiki/Fort_Lauderdale,_Florida	http://www2.census.gov/programs-surveys/popest/datasets/2010-2018/cities/totals/sub-est2018_all.csv	https://www.sec.gov/cgi-bin/browse-edgar?action=getcompany&amp;CIK=0001822835	https://www.walkscore.com/FL/Fort_Lauderdale	https://www.youtube.com/user/FortLauderdalePIO	</v>
      <v xml:space="preserve">http://creativecommons.org/licenses/by-sa/3.0/					</v>
    </spb>
    <spb s="0">
      <v xml:space="preserve">Wikipedia	</v>
      <v xml:space="preserve">CC-BY-SA	</v>
      <v xml:space="preserve">http://en.wikipedia.org/wiki/Fort_Lauderdale,_Florida	</v>
      <v xml:space="preserve">http://creativecommons.org/licenses/by-sa/3.0/	</v>
    </spb>
    <spb s="0">
      <v xml:space="preserve">Wikipedia	US Census	Wikipedia	Sec	Walkscore	Youtube	</v>
      <v xml:space="preserve">CC-BY-SA		CC-BY-SA				</v>
      <v xml:space="preserve">http://en.wikipedia.org/wiki/Fort_Lauderdale,_Florida	http://www2.census.gov/programs-surveys/popest/datasets/2010-2018/cities/totals/sub-est2018_all.csv	https://en.wikipedia.org/wiki/Fort_Lauderdale,_Florida	https://www.sec.gov/cgi-bin/browse-edgar?action=getcompany&amp;CIK=0001822835	https://www.walkscore.com/FL/Fort_Lauderdale	https://www.youtube.com/user/FortLauderdalePIO	</v>
      <v xml:space="preserve">http://creativecommons.org/licenses/by-sa/3.0/		http://creativecommons.org/licenses/by-sa/3.0/				</v>
    </spb>
    <spb s="0">
      <v xml:space="preserve">Wikipedia	US Census	Youtube	</v>
      <v xml:space="preserve">CC-BY-SA			</v>
      <v xml:space="preserve">http://en.wikipedia.org/wiki/Fort_Lauderdale,_Florida	http://www2.census.gov/programs-surveys/popest/datasets/2010-2018/cities/totals/sub-est2018_all.csv	https://www.youtube.com/user/FortLauderdalePIO	</v>
      <v xml:space="preserve">http://creativecommons.org/licenses/by-sa/3.0/			</v>
    </spb>
    <spb s="1">
      <v>2445</v>
      <v>2446</v>
      <v>2</v>
      <v>2446</v>
      <v>2447</v>
      <v>2448</v>
      <v>2448</v>
      <v>2449</v>
    </spb>
    <spb s="0">
      <v xml:space="preserve">Wikipedia	</v>
      <v xml:space="preserve">CC-BY-SA-3.0	</v>
      <v xml:space="preserve">http://zh.wikipedia.org/wiki/劳德代尔堡	</v>
      <v xml:space="preserve">http://creativecommons.org/licenses/by-sa/3.0/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https://www.sec.gov/cgi-bin/browse-edgar?action=getcompany&amp;CIK=0001811530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https://www.sec.gov/cgi-bin/browse-edgar?action=getcompany&amp;CIK=0001811530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22">
      <v>2452</v>
      <v>2453</v>
      <v>15</v>
      <v>2</v>
      <v>2453</v>
      <v>2452</v>
      <v>2452</v>
      <v>2454</v>
      <v>15</v>
      <v>2454</v>
      <v>15</v>
      <v>2455</v>
      <v>2454</v>
      <v>15</v>
      <v>15</v>
      <v>15</v>
      <v>15</v>
      <v>2455</v>
      <v>15</v>
      <v>15</v>
      <v>15</v>
      <v>15</v>
      <v>15</v>
      <v>15</v>
      <v>15</v>
      <v>15</v>
      <v>15</v>
      <v>2455</v>
      <v>15</v>
      <v>15</v>
      <v>15</v>
      <v>15</v>
    </spb>
    <spb s="0">
      <v xml:space="preserve">Wikipedia	</v>
      <v xml:space="preserve">Public domain	</v>
      <v xml:space="preserve">http://en.wikipedia.org/wiki/Rhode_Island	</v>
      <v xml:space="preserve">http://en.wikipedia.org/wiki/Public_domain	</v>
    </spb>
    <spb s="0">
      <v xml:space="preserve">Wikipedia	</v>
      <v xml:space="preserve">CC-BY-SA	</v>
      <v xml:space="preserve">http://en.wikipedia.org/wiki/Providence,_Rhode_Island	</v>
      <v xml:space="preserve">http://creativecommons.org/licenses/by-sa/3.0/	</v>
    </spb>
    <spb s="0">
      <v xml:space="preserve">Wikipedia	US Census	Wikipedia	Facebook	Sec	Walkscore	</v>
      <v xml:space="preserve">CC-BY-SA		CC-BY-SA				</v>
      <v xml:space="preserve">http://en.wikipedia.org/wiki/Providence,_Rhode_Island	http://www2.census.gov/programs-surveys/popest/datasets/2010-2018/cities/totals/sub-est2018_all.csv	https://en.wikipedia.org/wiki/Providence,_Rhode_Island	https://www.facebook.com/ProvidenceCityHall	https://www.sec.gov/cgi-bin/browse-edgar?action=getcompany&amp;CIK=0001766328	https://www.walkscore.com/RI/Providence	</v>
      <v xml:space="preserve">http://creativecommons.org/licenses/by-sa/3.0/		http://creativecommons.org/licenses/by-sa/3.0/				</v>
    </spb>
    <spb s="0">
      <v xml:space="preserve">Wikipedia	US Census	Wikipedia	Facebook	Sec	Walkscore	Weathertrends360	</v>
      <v xml:space="preserve">CC-BY-SA		CC-BY-SA					</v>
      <v xml:space="preserve">http://en.wikipedia.org/wiki/Providence,_Rhode_Island	http://www2.census.gov/programs-surveys/popest/datasets/2010-2018/cities/totals/sub-est2018_all.csv	https://en.wikipedia.org/wiki/Providence,_Rhode_Island	https://www.facebook.com/ProvidenceCityHall	https://www.sec.gov/cgi-bin/browse-edgar?action=getcompany&amp;CIK=0001766328	https://www.walkscore.com/RI/Providence	https://www.weathertrends360.com/	</v>
      <v xml:space="preserve">http://creativecommons.org/licenses/by-sa/3.0/		http://creativecommons.org/licenses/by-sa/3.0/					</v>
    </spb>
    <spb s="0">
      <v xml:space="preserve">Wikipedia	US Census	</v>
      <v xml:space="preserve">CC-BY-SA		</v>
      <v xml:space="preserve">http://en.wikipedia.org/wiki/Providence,_Rhode_Island	http://www2.census.gov/programs-surveys/popest/datasets/2010-2018/cities/totals/sub-est2018_all.csv	</v>
      <v xml:space="preserve">http://creativecommons.org/licenses/by-sa/3.0/		</v>
    </spb>
    <spb s="1">
      <v>2458</v>
      <v>2459</v>
      <v>2</v>
      <v>2459</v>
      <v>2458</v>
      <v>2459</v>
      <v>2460</v>
      <v>2461</v>
    </spb>
    <spb s="0">
      <v xml:space="preserve">Wikipedia	</v>
      <v xml:space="preserve">CC BY-SA 4.0	</v>
      <v xml:space="preserve">http://de.wikipedia.org/wiki/Providence	</v>
      <v xml:space="preserve">https://creativecommons.org/licenses/by-sa/4.0	</v>
    </spb>
    <spb s="0">
      <v xml:space="preserve">Wikipedia	</v>
      <v xml:space="preserve">CC-BY-SA	</v>
      <v xml:space="preserve">http://en.wikipedia.org/wiki/Newport_News,_Virginia	</v>
      <v xml:space="preserve">http://creativecommons.org/licenses/by-sa/3.0/	</v>
    </spb>
    <spb s="0">
      <v xml:space="preserve">Wikipedia	US Census	US Census	Sec	Walkscore	</v>
      <v xml:space="preserve">CC-BY-SA					</v>
      <v xml:space="preserve">http://en.wikipedia.org/wiki/Newport_News,_Virginia	http://www2.census.gov/programs-surveys/popest/datasets/2010-2018/cities/totals/sub-est2018_all.csv	http://www.census.gov/quickfacts/table/WTN220212/51700	https://www.sec.gov/cgi-bin/browse-edgar?action=getcompany&amp;CIK=0001501585	https://www.walkscore.com/VA/Newport_News	</v>
      <v xml:space="preserve">http://creativecommons.org/licenses/by-sa/3.0/					</v>
    </spb>
    <spb s="0">
      <v xml:space="preserve">Wikipedia	US Census	US Census	Wikipedia	Sec	Walkscore	</v>
      <v xml:space="preserve">CC-BY-SA			CC-BY-SA			</v>
      <v xml:space="preserve">http://en.wikipedia.org/wiki/Newport_News,_Virginia	http://www2.census.gov/programs-surveys/popest/datasets/2010-2018/cities/totals/sub-est2018_all.csv	http://www.census.gov/quickfacts/table/WTN220212/51700	https://en.wikipedia.org/wiki/Newport_News,_Virginia	https://www.sec.gov/cgi-bin/browse-edgar?action=getcompany&amp;CIK=0001501585	https://www.walkscore.com/VA/Newport_News	</v>
      <v xml:space="preserve">http://creativecommons.org/licenses/by-sa/3.0/			http://creativecommons.org/licenses/by-sa/3.0/			</v>
    </spb>
    <spb s="20">
      <v>2464</v>
      <v>2465</v>
      <v>2</v>
      <v>2465</v>
      <v>2464</v>
      <v>2466</v>
      <v>2466</v>
    </spb>
    <spb s="0">
      <v xml:space="preserve">Wikipedia	</v>
      <v xml:space="preserve">CC BY-SA 4.0	</v>
      <v xml:space="preserve">http://de.wikipedia.org/wiki/Newport_News	</v>
      <v xml:space="preserve">https://creativecommons.org/licenses/by-sa/4.0	</v>
    </spb>
    <spb s="0">
      <v xml:space="preserve">Wikipedia	Wikipedia	</v>
      <v xml:space="preserve">CC-BY-SA	CC-BY-SA	</v>
      <v xml:space="preserve">http://en.wikipedia.org/wiki/Rancho_Cucamonga,_California	http://de.wikipedia.org/wiki/Rancho_Cucamonga	</v>
      <v xml:space="preserve">http://creativecommons.org/licenses/by-sa/3.0/	http://creativecommons.org/licenses/by-sa/3.0/	</v>
    </spb>
    <spb s="0">
      <v xml:space="preserve">Wikipedia	US Census	US Census	Sec	Walkscore	</v>
      <v xml:space="preserve">CC-BY-SA					</v>
      <v xml:space="preserve">http://en.wikipedia.org/wiki/Rancho_Cucamonga,_California	http://www2.census.gov/programs-surveys/popest/datasets/2010-2018/cities/totals/sub-est2018_all.csv	http://www.census.gov/quickfacts/table/RHI225213/0659451	https://www.sec.gov/cgi-bin/browse-edgar?action=getcompany&amp;CIK=0001297184	https://www.walkscore.com/CA/Rancho_Cucamonga	</v>
      <v xml:space="preserve">http://creativecommons.org/licenses/by-sa/3.0/					</v>
    </spb>
    <spb s="0">
      <v xml:space="preserve">Wikipedia	Wikipedia	</v>
      <v xml:space="preserve">CC-BY-SA	CC-BY-SA	</v>
      <v xml:space="preserve">http://en.wikipedia.org/wiki/Rancho_Cucamonga,_California	http://it.wikipedia.org/wiki/Rancho_Cucamonga	</v>
      <v xml:space="preserve">http://creativecommons.org/licenses/by-sa/3.0/	http://creativecommons.org/licenses/by-sa/3.0/	</v>
    </spb>
    <spb s="0">
      <v xml:space="preserve">Wikipedia	</v>
      <v xml:space="preserve">CC-BY-SA	</v>
      <v xml:space="preserve">http://en.wikipedia.org/wiki/Rancho_Cucamonga,_California	</v>
      <v xml:space="preserve">http://creativecommons.org/licenses/by-sa/3.0/	</v>
    </spb>
    <spb s="0">
      <v xml:space="preserve">Wikipedia	US Census	US Census	Wikipedia	Sec	Walkscore	</v>
      <v xml:space="preserve">CC-BY-SA			CC-BY-SA			</v>
      <v xml:space="preserve">http://en.wikipedia.org/wiki/Rancho_Cucamonga,_California	http://www2.census.gov/programs-surveys/popest/datasets/2010-2018/cities/totals/sub-est2018_all.csv	http://www.census.gov/quickfacts/table/RHI225213/0659451	https://en.wikipedia.org/wiki/Rancho_Cucamonga,_California	https://www.sec.gov/cgi-bin/browse-edgar?action=getcompany&amp;CIK=0001297184	https://www.walkscore.com/CA/Rancho_Cucamonga	</v>
      <v xml:space="preserve">http://creativecommons.org/licenses/by-sa/3.0/			http://creativecommons.org/licenses/by-sa/3.0/			</v>
    </spb>
    <spb s="0">
      <v xml:space="preserve">Wikipedia	US Census	Wikipedia	Wikipedia	US Census	</v>
      <v xml:space="preserve">CC-BY-SA		CC-BY-SA	CC-BY-SA		</v>
      <v xml:space="preserve">http://en.wikipedia.org/wiki/Rancho_Cucamonga,_California	http://www2.census.gov/programs-surveys/popest/datasets/2010-2018/cities/totals/sub-est2018_all.csv	http://es.wikipedia.org/wiki/Rancho_Cucamonga	http://fr.wikipedia.org/wiki/Rancho_Cucamonga	http://www.census.gov/quickfacts/table/RHI225213/0659451	</v>
      <v xml:space="preserve">http://creativecommons.org/licenses/by-sa/3.0/		http://creativecommons.org/licenses/by-sa/3.0/	http://creativecommons.org/licenses/by-sa/3.0/		</v>
    </spb>
    <spb s="16">
      <v>2469</v>
      <v>2470</v>
      <v>2471</v>
      <v>2471</v>
      <v>2</v>
      <v>2470</v>
      <v>2472</v>
      <v>2473</v>
      <v>2473</v>
      <v>2474</v>
    </spb>
    <spb s="0">
      <v xml:space="preserve">Wikipedia	</v>
      <v xml:space="preserve">CC BY 2.0	</v>
      <v xml:space="preserve">http://en.wikipedia.org/wiki/Rancho_Cucamonga,_California	</v>
      <v xml:space="preserve">https://creativecommons.org/licenses/by/2.0	</v>
    </spb>
    <spb s="0">
      <v xml:space="preserve">Wikipedia	</v>
      <v xml:space="preserve">CC-BY-SA	</v>
      <v xml:space="preserve">http://en.wikipedia.org/wiki/Santa_Rosa,_California	</v>
      <v xml:space="preserve">http://creativecommons.org/licenses/by-sa/3.0/	</v>
    </spb>
    <spb s="0">
      <v xml:space="preserve">Wikipedia	US Census	Sec	Walkscore	</v>
      <v xml:space="preserve">CC-BY-SA				</v>
      <v xml:space="preserve">http://en.wikipedia.org/wiki/Santa_Rosa,_California	http://www2.census.gov/programs-surveys/popest/datasets/2010-2018/cities/totals/sub-est2018_all.csv	https://www.sec.gov/cgi-bin/browse-edgar?action=getcompany&amp;CIK=0001767346	https://www.walkscore.com/CA/Santa_Rosa	</v>
      <v xml:space="preserve">http://creativecommons.org/licenses/by-sa/3.0/				</v>
    </spb>
    <spb s="0">
      <v xml:space="preserve">Wikipedia	Wikipedia	</v>
      <v xml:space="preserve">CC-BY-SA	CC-BY-SA	</v>
      <v xml:space="preserve">http://en.wikipedia.org/wiki/Santa_Rosa,_California	http://it.wikipedia.org/wiki/Santa_Rosa_(California)	</v>
      <v xml:space="preserve">http://creativecommons.org/licenses/by-sa/3.0/	http://creativecommons.org/licenses/by-sa/3.0/	</v>
    </spb>
    <spb s="0">
      <v xml:space="preserve">Wikipedia	US Census	Wikipedia	Sec	Walkscore	</v>
      <v xml:space="preserve">CC-BY-SA		CC-BY-SA			</v>
      <v xml:space="preserve">http://en.wikipedia.org/wiki/Santa_Rosa,_California	http://www2.census.gov/programs-surveys/popest/datasets/2010-2018/cities/totals/sub-est2018_all.csv	https://en.wikipedia.org/wiki/Santa_Rosa,_California	https://www.sec.gov/cgi-bin/browse-edgar?action=getcompany&amp;CIK=0001767346	https://www.walkscore.com/CA/Santa_Rosa	</v>
      <v xml:space="preserve">http://creativecommons.org/licenses/by-sa/3.0/		http://creativecommons.org/licenses/by-sa/3.0/			</v>
    </spb>
    <spb s="0">
      <v xml:space="preserve">Wikipedia	US Census	</v>
      <v xml:space="preserve">CC-BY-SA		</v>
      <v xml:space="preserve">http://en.wikipedia.org/wiki/Santa_Rosa,_California	http://www2.census.gov/programs-surveys/popest/datasets/2010-2018/cities/totals/sub-est2018_all.csv	</v>
      <v xml:space="preserve">http://creativecommons.org/licenses/by-sa/3.0/		</v>
    </spb>
    <spb s="16">
      <v>2477</v>
      <v>2478</v>
      <v>2479</v>
      <v>2479</v>
      <v>2</v>
      <v>2478</v>
      <v>2477</v>
      <v>2480</v>
      <v>2480</v>
      <v>2481</v>
    </spb>
    <spb s="0">
      <v xml:space="preserve">Wikipedia	</v>
      <v xml:space="preserve">CC BY 3.0	</v>
      <v xml:space="preserve">http://en.wikipedia.org/wiki/Santa_Rosa,_California	</v>
      <v xml:space="preserve">https://creativecommons.org/licenses/by/3.0	</v>
    </spb>
    <spb s="0">
      <v xml:space="preserve">Wikipedia	</v>
      <v xml:space="preserve">CC-BY-SA	</v>
      <v xml:space="preserve">http://en.wikipedia.org/wiki/Peoria,_Arizona	</v>
      <v xml:space="preserve">http://creativecommons.org/licenses/by-sa/3.0/	</v>
    </spb>
    <spb s="0">
      <v xml:space="preserve">Wikipedia	US Census	Sec	Walkscore	</v>
      <v xml:space="preserve">CC-BY-SA				</v>
      <v xml:space="preserve">http://en.wikipedia.org/wiki/Peoria,_Arizona	http://www2.census.gov/programs-surveys/popest/datasets/2010-2018/cities/totals/sub-est2018_all.csv	https://www.sec.gov/cgi-bin/browse-edgar?action=getcompany&amp;CIK=0001778805	https://www.walkscore.com/AZ/Peoria	</v>
      <v xml:space="preserve">http://creativecommons.org/licenses/by-sa/3.0/				</v>
    </spb>
    <spb s="0">
      <v xml:space="preserve">Wikipedia	Wikipedia	</v>
      <v xml:space="preserve">CC-BY-SA	CC-BY-SA	</v>
      <v xml:space="preserve">http://en.wikipedia.org/wiki/Peoria,_Arizona	http://it.wikipedia.org/wiki/Peoria_(Arizona)	</v>
      <v xml:space="preserve">http://creativecommons.org/licenses/by-sa/3.0/	http://creativecommons.org/licenses/by-sa/3.0/	</v>
    </spb>
    <spb s="0">
      <v xml:space="preserve">Wikipedia	US Census	Wikipedia	Sec	Walkscore	</v>
      <v xml:space="preserve">CC-BY-SA		CC-BY-SA			</v>
      <v xml:space="preserve">http://en.wikipedia.org/wiki/Peoria,_Arizona	http://www2.census.gov/programs-surveys/popest/datasets/2010-2018/cities/totals/sub-est2018_all.csv	https://en.wikipedia.org/wiki/Peoria,_Arizona	https://www.sec.gov/cgi-bin/browse-edgar?action=getcompany&amp;CIK=0001778805	https://www.walkscore.com/AZ/Peoria	</v>
      <v xml:space="preserve">http://creativecommons.org/licenses/by-sa/3.0/		http://creativecommons.org/licenses/by-sa/3.0/			</v>
    </spb>
    <spb s="0">
      <v xml:space="preserve">Wikipedia	US Census	</v>
      <v xml:space="preserve">CC-BY-SA		</v>
      <v xml:space="preserve">http://en.wikipedia.org/wiki/Peoria,_Arizona	http://www2.census.gov/programs-surveys/popest/datasets/2010-2018/cities/totals/sub-est2018_all.csv	</v>
      <v xml:space="preserve">http://creativecommons.org/licenses/by-sa/3.0/		</v>
    </spb>
    <spb s="16">
      <v>2484</v>
      <v>2485</v>
      <v>2486</v>
      <v>2486</v>
      <v>2</v>
      <v>2485</v>
      <v>2484</v>
      <v>2487</v>
      <v>2487</v>
      <v>2488</v>
    </spb>
    <spb s="0">
      <v xml:space="preserve">Wikipedia	</v>
      <v xml:space="preserve">CC BY-SA 3.0	</v>
      <v xml:space="preserve">http://en.wikipedia.org/wiki/Peoria,_Arizona	</v>
      <v xml:space="preserve">https://creativecommons.org/licenses/by-sa/3.0	</v>
    </spb>
    <spb s="0">
      <v xml:space="preserve">Wikipedia	</v>
      <v xml:space="preserve">CC-BY-SA	</v>
      <v xml:space="preserve">http://en.wikipedia.org/wiki/Oceanside,_California	</v>
      <v xml:space="preserve">http://creativecommons.org/licenses/by-sa/3.0/	</v>
    </spb>
    <spb s="0">
      <v xml:space="preserve">Wikipedia	US Census	US Census	Sec	Walkscore	</v>
      <v xml:space="preserve">CC-BY-SA					</v>
      <v xml:space="preserve">http://en.wikipedia.org/wiki/Oceanside,_California	http://www2.census.gov/programs-surveys/popest/datasets/2010-2018/cities/totals/sub-est2018_all.csv	http://www.census.gov/quickfacts/table/SEX255213/0653322	https://www.sec.gov/cgi-bin/browse-edgar?action=getcompany&amp;CIK=0001419051	https://www.walkscore.com/CA/Oceanside	</v>
      <v xml:space="preserve">http://creativecommons.org/licenses/by-sa/3.0/					</v>
    </spb>
    <spb s="0">
      <v xml:space="preserve">Wikipedia	US Census	US Census	</v>
      <v xml:space="preserve">CC-BY-SA			</v>
      <v xml:space="preserve">http://en.wikipedia.org/wiki/Oceanside,_California	http://www2.census.gov/programs-surveys/popest/datasets/2010-2018/cities/totals/sub-est2018_all.csv	http://www.census.gov/quickfacts/table/SEX255213/0653322	</v>
      <v xml:space="preserve">http://creativecommons.org/licenses/by-sa/3.0/			</v>
    </spb>
    <spb s="16">
      <v>2491</v>
      <v>2492</v>
      <v>2491</v>
      <v>2491</v>
      <v>2</v>
      <v>2492</v>
      <v>2491</v>
      <v>2492</v>
      <v>2492</v>
      <v>2493</v>
    </spb>
    <spb s="0">
      <v xml:space="preserve">Wikipedia	</v>
      <v xml:space="preserve">CC BY 3.0	</v>
      <v xml:space="preserve">http://en.wikipedia.org/wiki/Oceanside,_California	</v>
      <v xml:space="preserve">https://creativecommons.org/licenses/by/3.0	</v>
    </spb>
    <spb s="0">
      <v xml:space="preserve">Wikipedia	</v>
      <v xml:space="preserve">CC-BY-SA	</v>
      <v xml:space="preserve">http://en.wikipedia.org/wiki/Elk_Grove,_California	</v>
      <v xml:space="preserve">http://creativecommons.org/licenses/by-sa/3.0/	</v>
    </spb>
    <spb s="0">
      <v xml:space="preserve">Wikipedia	US Census	US Census	Walkscore	</v>
      <v xml:space="preserve">CC-BY-SA				</v>
      <v xml:space="preserve">http://en.wikipedia.org/wiki/Elk_Grove,_California	http://www2.census.gov/programs-surveys/popest/datasets/2010-2018/cities/totals/sub-est2018_all.csv	http://www.census.gov/quickfacts/table/PST120214/0622020	https://www.walkscore.com/CA/Elk_Grove	</v>
      <v xml:space="preserve">http://creativecommons.org/licenses/by-sa/3.0/				</v>
    </spb>
    <spb s="0">
      <v xml:space="preserve">Wikipedia	Wikipedia	</v>
      <v xml:space="preserve">CC-BY-SA	CC-BY-SA	</v>
      <v xml:space="preserve">http://en.wikipedia.org/wiki/Elk_Grove,_California	http://it.wikipedia.org/wiki/Elk_Grove_(California)	</v>
      <v xml:space="preserve">http://creativecommons.org/licenses/by-sa/3.0/	http://creativecommons.org/licenses/by-sa/3.0/	</v>
    </spb>
    <spb s="0">
      <v xml:space="preserve">Wikipedia	US Census	US Census	Wikipedia	Walkscore	</v>
      <v xml:space="preserve">CC-BY-SA			CC-BY-SA		</v>
      <v xml:space="preserve">http://en.wikipedia.org/wiki/Elk_Grove,_California	http://www2.census.gov/programs-surveys/popest/datasets/2010-2018/cities/totals/sub-est2018_all.csv	http://www.census.gov/quickfacts/table/PST120214/0622020	https://en.wikipedia.org/wiki/Elk_Grove,_California	https://www.walkscore.com/CA/Elk_Grove	</v>
      <v xml:space="preserve">http://creativecommons.org/licenses/by-sa/3.0/			http://creativecommons.org/licenses/by-sa/3.0/		</v>
    </spb>
    <spb s="0">
      <v xml:space="preserve">Wikipedia	US Census	US Census	</v>
      <v xml:space="preserve">CC-BY-SA			</v>
      <v xml:space="preserve">http://en.wikipedia.org/wiki/Elk_Grove,_California	http://www2.census.gov/programs-surveys/popest/datasets/2010-2018/cities/totals/sub-est2018_all.csv	http://www.census.gov/quickfacts/table/PST120214/0622020	</v>
      <v xml:space="preserve">http://creativecommons.org/licenses/by-sa/3.0/			</v>
    </spb>
    <spb s="16">
      <v>2496</v>
      <v>2497</v>
      <v>2498</v>
      <v>2498</v>
      <v>2</v>
      <v>2497</v>
      <v>2496</v>
      <v>2499</v>
      <v>2499</v>
      <v>2500</v>
    </spb>
    <spb s="0">
      <v xml:space="preserve">Wikipedia	</v>
      <v xml:space="preserve">Public domain	</v>
      <v xml:space="preserve">http://en.wikipedia.org/wiki/Elk_Grove,_California	</v>
      <v xml:space="preserve">http://en.wikipedia.org/wiki/Public_domain	</v>
    </spb>
    <spb s="0">
      <v xml:space="preserve">Wikipedia	</v>
      <v xml:space="preserve">CC-BY-SA	</v>
      <v xml:space="preserve">http://en.wikipedia.org/wiki/Pembroke_Pines,_Florida	</v>
      <v xml:space="preserve">http://creativecommons.org/licenses/by-sa/3.0/	</v>
    </spb>
    <spb s="0">
      <v xml:space="preserve">Wikipedia	US Census	US Census	Wikipedia	Sec	Walkscore	</v>
      <v xml:space="preserve">CC-BY-SA			CC-BY-SA			</v>
      <v xml:space="preserve">http://en.wikipedia.org/wiki/Pembroke_Pines,_Florida	http://www2.census.gov/programs-surveys/popest/datasets/2010-2018/cities/totals/sub-est2018_all.csv	http://www.census.gov/quickfacts/table/SEX255213/1255775	https://en.wikipedia.org/wiki/Pembroke_Pines,_Florida	https://www.sec.gov/cgi-bin/browse-edgar?action=getcompany&amp;CIK=0001795548	https://www.walkscore.com/FL/Pembroke_Pines	</v>
      <v xml:space="preserve">http://creativecommons.org/licenses/by-sa/3.0/			http://creativecommons.org/licenses/by-sa/3.0/			</v>
    </spb>
    <spb s="0">
      <v xml:space="preserve">Wikipedia	Wikipedia	</v>
      <v xml:space="preserve">CC-BY-SA	CC-BY-SA	</v>
      <v xml:space="preserve">http://en.wikipedia.org/wiki/Pembroke_Pines,_Florida	http://it.wikipedia.org/wiki/Pembroke_Pines	</v>
      <v xml:space="preserve">http://creativecommons.org/licenses/by-sa/3.0/	http://creativecommons.org/licenses/by-sa/3.0/	</v>
    </spb>
    <spb s="0">
      <v xml:space="preserve">Wikipedia	US Census	Wikipedia	US Census	</v>
      <v xml:space="preserve">CC-BY-SA		CC-BY-SA		</v>
      <v xml:space="preserve">http://en.wikipedia.org/wiki/Pembroke_Pines,_Florida	http://www2.census.gov/programs-surveys/popest/datasets/2010-2018/cities/totals/sub-est2018_all.csv	http://fr.wikipedia.org/wiki/Pembroke_Pines	http://www.census.gov/quickfacts/table/SEX255213/1255775	</v>
      <v xml:space="preserve">http://creativecommons.org/licenses/by-sa/3.0/		http://creativecommons.org/licenses/by-sa/3.0/		</v>
    </spb>
    <spb s="16">
      <v>2503</v>
      <v>2504</v>
      <v>2505</v>
      <v>2505</v>
      <v>2</v>
      <v>2504</v>
      <v>2503</v>
      <v>2504</v>
      <v>2504</v>
      <v>2506</v>
    </spb>
    <spb s="0">
      <v xml:space="preserve">Wikipedia	</v>
      <v xml:space="preserve">CC-BY-SA	</v>
      <v xml:space="preserve">http://en.wikipedia.org/wiki/Eugene,_Oregon	</v>
      <v xml:space="preserve">http://creativecommons.org/licenses/by-sa/3.0/	</v>
    </spb>
    <spb s="0">
      <v xml:space="preserve">Wikipedia	US Census	Sec	Walkscore	</v>
      <v xml:space="preserve">CC-BY-SA				</v>
      <v xml:space="preserve">http://en.wikipedia.org/wiki/Eugene,_Oregon	http://www2.census.gov/programs-surveys/popest/datasets/2010-2018/cities/totals/sub-est2018_all.csv	https://www.sec.gov/cgi-bin/browse-edgar?action=getcompany&amp;CIK=0001731216	https://www.walkscore.com/OR/Eugene	</v>
      <v xml:space="preserve">http://creativecommons.org/licenses/by-sa/3.0/				</v>
    </spb>
    <spb s="0">
      <v xml:space="preserve">Wikipedia	US Census	Wikipedia	Sec	Walkscore	</v>
      <v xml:space="preserve">CC-BY-SA		CC-BY-SA			</v>
      <v xml:space="preserve">http://en.wikipedia.org/wiki/Eugene,_Oregon	http://www2.census.gov/programs-surveys/popest/datasets/2010-2018/cities/totals/sub-est2018_all.csv	https://en.wikipedia.org/wiki/Eugene,_Oregon	https://www.sec.gov/cgi-bin/browse-edgar?action=getcompany&amp;CIK=0001731216	https://www.walkscore.com/OR/Eugene	</v>
      <v xml:space="preserve">http://creativecommons.org/licenses/by-sa/3.0/		http://creativecommons.org/licenses/by-sa/3.0/			</v>
    </spb>
    <spb s="0">
      <v xml:space="preserve">Wikipedia	US Census	</v>
      <v xml:space="preserve">CC-BY-SA		</v>
      <v xml:space="preserve">http://en.wikipedia.org/wiki/Eugene,_Oregon	http://www2.census.gov/programs-surveys/popest/datasets/2010-2018/cities/totals/sub-est2018_all.csv	</v>
      <v xml:space="preserve">http://creativecommons.org/licenses/by-sa/3.0/		</v>
    </spb>
    <spb s="1">
      <v>2508</v>
      <v>2509</v>
      <v>2</v>
      <v>2509</v>
      <v>2508</v>
      <v>2510</v>
      <v>2510</v>
      <v>2511</v>
    </spb>
    <spb s="0">
      <v xml:space="preserve">Wikipedia	</v>
      <v xml:space="preserve">CC BY 2.0	</v>
      <v xml:space="preserve">http://de.wikipedia.org/wiki/Eugene_(Oregon)	</v>
      <v xml:space="preserve">https://creativecommons.org/licenses/by/2.0	</v>
    </spb>
    <spb s="0">
      <v xml:space="preserve">Wikipedia	</v>
      <v xml:space="preserve">CC-BY-SA	</v>
      <v xml:space="preserve">http://en.wikipedia.org/wiki/Garden_Grove,_California	</v>
      <v xml:space="preserve">http://creativecommons.org/licenses/by-sa/3.0/	</v>
    </spb>
    <spb s="0">
      <v xml:space="preserve">Wikipedia	US Census	US Census	Sec	Walkscore	</v>
      <v xml:space="preserve">CC-BY-SA					</v>
      <v xml:space="preserve">http://en.wikipedia.org/wiki/Garden_Grove,_California	http://www2.census.gov/programs-surveys/popest/datasets/2010-2018/cities/totals/sub-est2018_all.csv	http://www.census.gov/quickfacts/table/RHI225213/0629000	https://www.sec.gov/cgi-bin/browse-edgar?action=getcompany&amp;CIK=0001604627	https://www.walkscore.com/CA/Garden_Grove	</v>
      <v xml:space="preserve">http://creativecommons.org/licenses/by-sa/3.0/					</v>
    </spb>
    <spb s="0">
      <v xml:space="preserve">Wikipedia	Wikipedia	</v>
      <v xml:space="preserve">CC-BY-SA	CC-BY-SA	</v>
      <v xml:space="preserve">http://en.wikipedia.org/wiki/Garden_Grove,_California	http://es.wikipedia.org/wiki/Garden_Grove_(California)	</v>
      <v xml:space="preserve">http://creativecommons.org/licenses/by-sa/3.0/	http://creativecommons.org/licenses/by-sa/3.0/	</v>
    </spb>
    <spb s="0">
      <v xml:space="preserve">Wikipedia	US Census	US Census	Wikipedia	Sec	Walkscore	</v>
      <v xml:space="preserve">CC-BY-SA			CC-BY-SA			</v>
      <v xml:space="preserve">http://en.wikipedia.org/wiki/Garden_Grove,_California	http://www2.census.gov/programs-surveys/popest/datasets/2010-2018/cities/totals/sub-est2018_all.csv	http://www.census.gov/quickfacts/table/RHI225213/0629000	https://en.wikipedia.org/wiki/Garden_Grove,_California	https://www.sec.gov/cgi-bin/browse-edgar?action=getcompany&amp;CIK=0001604627	https://www.walkscore.com/CA/Garden_Grove	</v>
      <v xml:space="preserve">http://creativecommons.org/licenses/by-sa/3.0/			http://creativecommons.org/licenses/by-sa/3.0/			</v>
    </spb>
    <spb s="0">
      <v xml:space="preserve">Wikipedia	US Census	US Census	</v>
      <v xml:space="preserve">CC-BY-SA			</v>
      <v xml:space="preserve">http://en.wikipedia.org/wiki/Garden_Grove,_California	http://www2.census.gov/programs-surveys/popest/datasets/2010-2018/cities/totals/sub-est2018_all.csv	http://www.census.gov/quickfacts/table/RHI225213/0629000	</v>
      <v xml:space="preserve">http://creativecommons.org/licenses/by-sa/3.0/			</v>
    </spb>
    <spb s="16">
      <v>2514</v>
      <v>2515</v>
      <v>2516</v>
      <v>2516</v>
      <v>2</v>
      <v>2515</v>
      <v>2514</v>
      <v>2517</v>
      <v>2517</v>
      <v>2518</v>
    </spb>
    <spb s="0">
      <v xml:space="preserve">Wikipedia	</v>
      <v xml:space="preserve">CC BY-SA 4.0	</v>
      <v xml:space="preserve">http://en.wikipedia.org/wiki/Garden_Grove,_California	</v>
      <v xml:space="preserve">https://creativecommons.org/licenses/by-sa/4.0	</v>
    </spb>
    <spb s="0">
      <v xml:space="preserve">Wikipedia	Wikipedia	</v>
      <v xml:space="preserve">CC-BY-SA	CC-BY-SA	</v>
      <v xml:space="preserve">http://en.wikipedia.org/wiki/Carytown,_Missouri	http://es.wikipedia.org/wiki/Carytown_(Misuri)	</v>
      <v xml:space="preserve">http://creativecommons.org/licenses/by-sa/3.0/	http://creativecommons.org/licenses/by-sa/3.0/	</v>
    </spb>
    <spb s="0">
      <v xml:space="preserve">Wikipedia	</v>
      <v xml:space="preserve">CC-BY-SA	</v>
      <v xml:space="preserve">http://en.wikipedia.org/wiki/Carytown,_Missouri	</v>
      <v xml:space="preserve">http://creativecommons.org/licenses/by-sa/3.0/	</v>
    </spb>
    <spb s="0">
      <v xml:space="preserve">Wikipedia	US Census	</v>
      <v xml:space="preserve">CC-BY-SA		</v>
      <v xml:space="preserve">http://en.wikipedia.org/wiki/Carytown,_Missouri	http://www2.census.gov/programs-surveys/popest/datasets/2010-2018/cities/totals/sub-est2018_all.csv	</v>
      <v xml:space="preserve">http://creativecommons.org/licenses/by-sa/3.0/		</v>
    </spb>
    <spb s="16">
      <v>2521</v>
      <v>2522</v>
      <v>2522</v>
      <v>2522</v>
      <v>2</v>
      <v>2522</v>
      <v>2522</v>
      <v>2523</v>
      <v>2523</v>
      <v>2523</v>
    </spb>
    <spb s="0">
      <v xml:space="preserve">Wikipedia	</v>
      <v xml:space="preserve">CC-BY-SA-3.0	</v>
      <v xml:space="preserve">http://en.wikipedia.org/wiki/Carytown,_Missouri	</v>
      <v xml:space="preserve">http://creativecommons.org/licenses/by-sa/3.0/	</v>
    </spb>
    <spb s="0">
      <v xml:space="preserve">Wikipedia	</v>
      <v xml:space="preserve">CC-BY-SA	</v>
      <v xml:space="preserve">http://en.wikipedia.org/wiki/Fort_Collins,_Colorado	</v>
      <v xml:space="preserve">http://creativecommons.org/licenses/by-sa/3.0/	</v>
    </spb>
    <spb s="0">
      <v xml:space="preserve">Wikipedia	US Census	Sec	Walkscore	</v>
      <v xml:space="preserve">CC-BY-SA				</v>
      <v xml:space="preserve">http://en.wikipedia.org/wiki/Fort_Collins,_Colorado	http://www2.census.gov/programs-surveys/popest/datasets/2010-2018/cities/totals/sub-est2018_all.csv	https://www.sec.gov/cgi-bin/browse-edgar?action=getcompany&amp;CIK=0001673815	https://www.walkscore.com/CO/Fort_Collins	</v>
      <v xml:space="preserve">http://creativecommons.org/licenses/by-sa/3.0/				</v>
    </spb>
    <spb s="0">
      <v xml:space="preserve">Wikipedia	US Census	Wikipedia	Sec	Walkscore	</v>
      <v xml:space="preserve">CC-BY-SA		CC-BY-SA			</v>
      <v xml:space="preserve">http://en.wikipedia.org/wiki/Fort_Collins,_Colorado	http://www2.census.gov/programs-surveys/popest/datasets/2010-2018/cities/totals/sub-est2018_all.csv	https://en.wikipedia.org/wiki/Fort_Collins,_Colorado	https://www.sec.gov/cgi-bin/browse-edgar?action=getcompany&amp;CIK=0001673815	https://www.walkscore.com/CO/Fort_Collins	</v>
      <v xml:space="preserve">http://creativecommons.org/licenses/by-sa/3.0/		http://creativecommons.org/licenses/by-sa/3.0/			</v>
    </spb>
    <spb s="0">
      <v xml:space="preserve">Wikipedia	US Census	</v>
      <v xml:space="preserve">CC-BY-SA		</v>
      <v xml:space="preserve">http://en.wikipedia.org/wiki/Fort_Collins,_Colorado	http://www2.census.gov/programs-surveys/popest/datasets/2010-2018/cities/totals/sub-est2018_all.csv	</v>
      <v xml:space="preserve">http://creativecommons.org/licenses/by-sa/3.0/		</v>
    </spb>
    <spb s="16">
      <v>2526</v>
      <v>2527</v>
      <v>2526</v>
      <v>2526</v>
      <v>2</v>
      <v>2527</v>
      <v>2526</v>
      <v>2528</v>
      <v>2528</v>
      <v>2529</v>
    </spb>
    <spb s="0">
      <v xml:space="preserve">Wikipedia	</v>
      <v xml:space="preserve">CC BY 3.0	</v>
      <v xml:space="preserve">http://en.wikipedia.org/wiki/Fort_Collins,_Colorado	</v>
      <v xml:space="preserve">https://creativecommons.org/licenses/by/3.0	</v>
    </spb>
    <spb s="0">
      <v xml:space="preserve">Wikipedia	Wikipedia	Wikipedia	</v>
      <v xml:space="preserve">CC-BY-SA	CC-BY-SA	CC-BY-SA	</v>
      <v xml:space="preserve">http://en.wikipedia.org/wiki/Corona,_California	http://de.wikipedia.org/wiki/Corona_(Kalifornien)	http://fr.wikipedia.org/wiki/Corona_(Californie)	</v>
      <v xml:space="preserve">http://creativecommons.org/licenses/by-sa/3.0/	http://creativecommons.org/licenses/by-sa/3.0/	http://creativecommons.org/licenses/by-sa/3.0/	</v>
    </spb>
    <spb s="0">
      <v xml:space="preserve">Wikipedia	US Census	US Census	Sec	Walkscore	</v>
      <v xml:space="preserve">CC-BY-SA					</v>
      <v xml:space="preserve">http://en.wikipedia.org/wiki/Corona,_California	http://www2.census.gov/programs-surveys/popest/datasets/2010-2018/cities/totals/sub-est2018_all.csv	http://www.census.gov/quickfacts/table/lnd110210/0616350	https://www.sec.gov/cgi-bin/browse-edgar?action=getcompany&amp;CIK=0001803523	https://www.walkscore.com/CA/Corona	</v>
      <v xml:space="preserve">http://creativecommons.org/licenses/by-sa/3.0/					</v>
    </spb>
    <spb s="0">
      <v xml:space="preserve">Wikipedia	Wikipedia	</v>
      <v xml:space="preserve">CC-BY-SA	CC-BY-SA	</v>
      <v xml:space="preserve">http://en.wikipedia.org/wiki/Corona,_California	http://it.wikipedia.org/wiki/Corona_(California)	</v>
      <v xml:space="preserve">http://creativecommons.org/licenses/by-sa/3.0/	http://creativecommons.org/licenses/by-sa/3.0/	</v>
    </spb>
    <spb s="0">
      <v xml:space="preserve">Wikipedia	</v>
      <v xml:space="preserve">CC-BY-SA	</v>
      <v xml:space="preserve">http://en.wikipedia.org/wiki/Corona,_California	</v>
      <v xml:space="preserve">http://creativecommons.org/licenses/by-sa/3.0/	</v>
    </spb>
    <spb s="0">
      <v xml:space="preserve">Wikipedia	US Census	US Census	Wikipedia	Sec	Walkscore	</v>
      <v xml:space="preserve">CC-BY-SA			CC-BY-SA			</v>
      <v xml:space="preserve">http://en.wikipedia.org/wiki/Corona,_California	http://www2.census.gov/programs-surveys/popest/datasets/2010-2018/cities/totals/sub-est2018_all.csv	http://www.census.gov/quickfacts/table/lnd110210/0616350	https://en.wikipedia.org/wiki/Corona,_California	https://www.sec.gov/cgi-bin/browse-edgar?action=getcompany&amp;CIK=0001803523	https://www.walkscore.com/CA/Corona	</v>
      <v xml:space="preserve">http://creativecommons.org/licenses/by-sa/3.0/			http://creativecommons.org/licenses/by-sa/3.0/			</v>
    </spb>
    <spb s="0">
      <v xml:space="preserve">Wikipedia	US Census	US Census	</v>
      <v xml:space="preserve">CC-BY-SA			</v>
      <v xml:space="preserve">http://en.wikipedia.org/wiki/Corona,_California	http://www2.census.gov/programs-surveys/popest/datasets/2010-2018/cities/totals/sub-est2018_all.csv	http://www.census.gov/quickfacts/table/lnd110210/0616350	</v>
      <v xml:space="preserve">http://creativecommons.org/licenses/by-sa/3.0/			</v>
    </spb>
    <spb s="16">
      <v>2532</v>
      <v>2533</v>
      <v>2534</v>
      <v>2534</v>
      <v>2</v>
      <v>2533</v>
      <v>2535</v>
      <v>2536</v>
      <v>2536</v>
      <v>2537</v>
    </spb>
    <spb s="0">
      <v xml:space="preserve">Wikipedia	</v>
      <v xml:space="preserve">Public domain	</v>
      <v xml:space="preserve">http://en.wikipedia.org/wiki/Corona,_California	</v>
      <v xml:space="preserve">http://en.wikipedia.org/wiki/Public_domain	</v>
    </spb>
    <spb s="0">
      <v xml:space="preserve">Wikipedia	Wikipedia	</v>
      <v xml:space="preserve">CC-BY-SA	CC-BY-SA	</v>
      <v xml:space="preserve">http://en.wikipedia.org/wiki/Springfield,_Missouri	http://es.wikipedia.org/wiki/Springfield_(Misuri)	</v>
      <v xml:space="preserve">http://creativecommons.org/licenses/by-sa/3.0/	http://creativecommons.org/licenses/by-sa/3.0/	</v>
    </spb>
    <spb s="0">
      <v xml:space="preserve">Wikipedia	US Census	Wikipedia	Sec	Walkscore	</v>
      <v xml:space="preserve">CC-BY-SA		CC-BY-SA			</v>
      <v xml:space="preserve">http://en.wikipedia.org/wiki/Springfield,_Missouri	http://www2.census.gov/programs-surveys/popest/datasets/2010-2018/cities/totals/sub-est2018_all.csv	https://en.wikipedia.org/wiki/Springfield,_Missouri	https://www.sec.gov/cgi-bin/browse-edgar?action=getcompany&amp;CIK=0001840938	https://www.walkscore.com/MO/Springfield	</v>
      <v xml:space="preserve">http://creativecommons.org/licenses/by-sa/3.0/		http://creativecommons.org/licenses/by-sa/3.0/			</v>
    </spb>
    <spb s="0">
      <v xml:space="preserve">Wikipedia	Wikipedia	</v>
      <v xml:space="preserve">CC-BY-SA	CC-BY-SA	</v>
      <v xml:space="preserve">http://en.wikipedia.org/wiki/Springfield,_Missouri	http://it.wikipedia.org/wiki/Springfield_(Missouri)	</v>
      <v xml:space="preserve">http://creativecommons.org/licenses/by-sa/3.0/	http://creativecommons.org/licenses/by-sa/3.0/	</v>
    </spb>
    <spb s="0">
      <v xml:space="preserve">Wikipedia	</v>
      <v xml:space="preserve">CC-BY-SA	</v>
      <v xml:space="preserve">http://en.wikipedia.org/wiki/Springfield,_Missouri	</v>
      <v xml:space="preserve">http://creativecommons.org/licenses/by-sa/3.0/	</v>
    </spb>
    <spb s="0">
      <v xml:space="preserve">Wikipedia	US Census	</v>
      <v xml:space="preserve">CC-BY-SA		</v>
      <v xml:space="preserve">http://en.wikipedia.org/wiki/Springfield,_Missouri	http://www2.census.gov/programs-surveys/popest/datasets/2010-2018/cities/totals/sub-est2018_all.csv	</v>
      <v xml:space="preserve">http://creativecommons.org/licenses/by-sa/3.0/		</v>
    </spb>
    <spb s="16">
      <v>2540</v>
      <v>2541</v>
      <v>2542</v>
      <v>2542</v>
      <v>2</v>
      <v>2541</v>
      <v>2543</v>
      <v>2541</v>
      <v>2541</v>
      <v>2544</v>
    </spb>
    <spb s="0">
      <v xml:space="preserve">Wikipedia	</v>
      <v xml:space="preserve">CC BY-SA 2.5	</v>
      <v xml:space="preserve">http://sv.wikipedia.org/wiki/Springfield,_Missouri	</v>
      <v xml:space="preserve">https://creativecommons.org/licenses/by-sa/2.5	</v>
    </spb>
    <spb s="0">
      <v xml:space="preserve">Wikipedia	</v>
      <v xml:space="preserve">CC-BY-SA	</v>
      <v xml:space="preserve">http://en.wikipedia.org/wiki/Alexandria,_Virginia	</v>
      <v xml:space="preserve">http://creativecommons.org/licenses/by-sa/3.0/	</v>
    </spb>
    <spb s="0">
      <v xml:space="preserve">Wikipedia	US Census	Wikipedia	Sec	Walkscore	</v>
      <v xml:space="preserve">CC-BY-SA		CC-BY-SA			</v>
      <v xml:space="preserve">http://en.wikipedia.org/wiki/Alexandria,_Virginia	http://www2.census.gov/programs-surveys/popest/datasets/2010-2018/cities/totals/sub-est2018_all.csv	https://en.wikipedia.org/wiki/Alexandria,_Virginia	https://www.sec.gov/cgi-bin/browse-edgar?action=getcompany&amp;CIK=0001840775	https://www.walkscore.com/VA/Alexandria	</v>
      <v xml:space="preserve">http://creativecommons.org/licenses/by-sa/3.0/		http://creativecommons.org/licenses/by-sa/3.0/			</v>
    </spb>
    <spb s="20">
      <v>2547</v>
      <v>2548</v>
      <v>2</v>
      <v>2548</v>
      <v>2547</v>
      <v>2548</v>
      <v>2548</v>
    </spb>
    <spb s="0">
      <v xml:space="preserve">Wikipedia	</v>
      <v xml:space="preserve">CC BY-SA 2.0	</v>
      <v xml:space="preserve">http://fr.wikipedia.org/wiki/Alexandria_(Virginie)	</v>
      <v xml:space="preserve">https://creativecommons.org/licenses/by-sa/2.0	</v>
    </spb>
    <spb s="0">
      <v xml:space="preserve">Wikipedia	</v>
      <v xml:space="preserve">CC-BY-SA	</v>
      <v xml:space="preserve">http://en.wikipedia.org/wiki/Hayward,_California	</v>
      <v xml:space="preserve">http://creativecommons.org/licenses/by-sa/3.0/	</v>
    </spb>
    <spb s="0">
      <v xml:space="preserve">Wikipedia	US Census	Wikipedia	Sec	Walkscore	</v>
      <v xml:space="preserve">CC-BY-SA		CC-BY-SA			</v>
      <v xml:space="preserve">http://en.wikipedia.org/wiki/Hayward,_California	http://www2.census.gov/programs-surveys/popest/datasets/2010-2018/cities/totals/sub-est2018_all.csv	https://en.wikipedia.org/wiki/Hayward,_California	https://www.sec.gov/cgi-bin/browse-edgar?action=getcompany&amp;CIK=0001724521	https://www.walkscore.com/CA/Hayward	</v>
      <v xml:space="preserve">http://creativecommons.org/licenses/by-sa/3.0/		http://creativecommons.org/licenses/by-sa/3.0/			</v>
    </spb>
    <spb s="0">
      <v xml:space="preserve">Wikipedia	US Census	</v>
      <v xml:space="preserve">CC-BY-SA		</v>
      <v xml:space="preserve">http://en.wikipedia.org/wiki/Hayward,_California	http://www2.census.gov/programs-surveys/popest/datasets/2010-2018/cities/totals/sub-est2018_all.csv	</v>
      <v xml:space="preserve">http://creativecommons.org/licenses/by-sa/3.0/		</v>
    </spb>
    <spb s="1">
      <v>2551</v>
      <v>2552</v>
      <v>2</v>
      <v>2552</v>
      <v>2551</v>
      <v>2552</v>
      <v>2552</v>
      <v>2553</v>
    </spb>
    <spb s="0">
      <v xml:space="preserve">Wikipedia	</v>
      <v xml:space="preserve">CC BY-SA 3.0	</v>
      <v xml:space="preserve">http://en.wikipedia.org/wiki/Hayward,_California	</v>
      <v xml:space="preserve">https://creativecommons.org/licenses/by-sa/3.0	</v>
    </spb>
    <spb s="0">
      <v xml:space="preserve">Wikipedia	Wikipedia	</v>
      <v xml:space="preserve">CC-BY-SA	CC-BY-SA	</v>
      <v xml:space="preserve">http://en.wikipedia.org/wiki/Clarksville,_Tennessee	http://de.wikipedia.org/wiki/Clarksville_(Tennessee)	</v>
      <v xml:space="preserve">http://creativecommons.org/licenses/by-sa/3.0/	http://creativecommons.org/licenses/by-sa/3.0/	</v>
    </spb>
    <spb s="0">
      <v xml:space="preserve">Wikipedia	US Census	Walkscore	</v>
      <v xml:space="preserve">CC-BY-SA			</v>
      <v xml:space="preserve">http://en.wikipedia.org/wiki/Clarksville,_Tennessee	http://www2.census.gov/programs-surveys/popest/datasets/2010-2018/cities/totals/sub-est2018_all.csv	https://www.walkscore.com/TN/Clarksville	</v>
      <v xml:space="preserve">http://creativecommons.org/licenses/by-sa/3.0/			</v>
    </spb>
    <spb s="0">
      <v xml:space="preserve">Wikipedia	</v>
      <v xml:space="preserve">CC-BY-SA	</v>
      <v xml:space="preserve">http://en.wikipedia.org/wiki/Clarksville,_Tennessee	</v>
      <v xml:space="preserve">http://creativecommons.org/licenses/by-sa/3.0/	</v>
    </spb>
    <spb s="0">
      <v xml:space="preserve">Wikipedia	US Census	Wikipedia	Walkscore	</v>
      <v xml:space="preserve">CC-BY-SA		CC-BY-SA		</v>
      <v xml:space="preserve">http://en.wikipedia.org/wiki/Clarksville,_Tennessee	http://www2.census.gov/programs-surveys/popest/datasets/2010-2018/cities/totals/sub-est2018_all.csv	https://en.wikipedia.org/wiki/Clarksville,_Tennessee	https://www.walkscore.com/TN/Clarksville	</v>
      <v xml:space="preserve">http://creativecommons.org/licenses/by-sa/3.0/		http://creativecommons.org/licenses/by-sa/3.0/		</v>
    </spb>
    <spb s="0">
      <v xml:space="preserve">Wikipedia	US Census	</v>
      <v xml:space="preserve">CC-BY-SA		</v>
      <v xml:space="preserve">http://en.wikipedia.org/wiki/Clarksville,_Tennessee	http://www2.census.gov/programs-surveys/popest/datasets/2010-2018/cities/totals/sub-est2018_all.csv	</v>
      <v xml:space="preserve">http://creativecommons.org/licenses/by-sa/3.0/		</v>
    </spb>
    <spb s="1">
      <v>2556</v>
      <v>2557</v>
      <v>2</v>
      <v>2557</v>
      <v>2558</v>
      <v>2559</v>
      <v>2559</v>
      <v>2560</v>
    </spb>
    <spb s="0">
      <v xml:space="preserve">Wikipedia	</v>
      <v xml:space="preserve">CC-BY-SA-3.0	</v>
      <v xml:space="preserve">http://de.wikipedia.org/wiki/Clarksville_(Tennessee)	</v>
      <v xml:space="preserve">http://creativecommons.org/licenses/by-sa/3.0/	</v>
    </spb>
    <spb s="0">
      <v xml:space="preserve">Wikipedia	</v>
      <v xml:space="preserve">CC-BY-SA	</v>
      <v xml:space="preserve">http://en.wikipedia.org/wiki/Lakewood,_Colorado	</v>
      <v xml:space="preserve">http://creativecommons.org/licenses/by-sa/3.0/	</v>
    </spb>
    <spb s="0">
      <v xml:space="preserve">Wikipedia	US Census	Sec	Walkscore	</v>
      <v xml:space="preserve">CC-BY-SA				</v>
      <v xml:space="preserve">http://en.wikipedia.org/wiki/Lakewood,_Colorado	http://www2.census.gov/programs-surveys/popest/datasets/2010-2018/cities/totals/sub-est2018_all.csv	https://www.sec.gov/cgi-bin/browse-edgar?action=getcompany&amp;CIK=0001547459	https://www.walkscore.com/CO/Lakewood	</v>
      <v xml:space="preserve">http://creativecommons.org/licenses/by-sa/3.0/				</v>
    </spb>
    <spb s="0">
      <v xml:space="preserve">Wikipedia	Wikipedia	Wikipedia	</v>
      <v xml:space="preserve">CC-BY-SA	CC-BY-SA	CC-BY-SA	</v>
      <v xml:space="preserve">http://en.wikipedia.org/wiki/Lakewood,_Colorado	http://es.wikipedia.org/wiki/Lakewood_(Colorado)	http://it.wikipedia.org/wiki/Lakewood_(Colorado)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http://en.wikipedia.org/wiki/Lakewood,_Colorado	http://www2.census.gov/programs-surveys/popest/datasets/2010-2018/cities/totals/sub-est2018_all.csv	https://en.wikipedia.org/wiki/Lakewood,_Colorado	https://www.sec.gov/cgi-bin/browse-edgar?action=getcompany&amp;CIK=0001547459	https://www.walkscore.com/CO/Lakewood	</v>
      <v xml:space="preserve">http://creativecommons.org/licenses/by-sa/3.0/		http://creativecommons.org/licenses/by-sa/3.0/			</v>
    </spb>
    <spb s="0">
      <v xml:space="preserve">Wikipedia	US Census	</v>
      <v xml:space="preserve">CC-BY-SA		</v>
      <v xml:space="preserve">http://en.wikipedia.org/wiki/Lakewood,_Colorado	http://www2.census.gov/programs-surveys/popest/datasets/2010-2018/cities/totals/sub-est2018_all.csv	</v>
      <v xml:space="preserve">http://creativecommons.org/licenses/by-sa/3.0/		</v>
    </spb>
    <spb s="16">
      <v>2563</v>
      <v>2564</v>
      <v>2565</v>
      <v>2565</v>
      <v>2</v>
      <v>2564</v>
      <v>2563</v>
      <v>2566</v>
      <v>2566</v>
      <v>2567</v>
    </spb>
    <spb s="0">
      <v xml:space="preserve">Wikipedia	</v>
      <v xml:space="preserve">CC0	</v>
      <v xml:space="preserve">http://en.wikipedia.org/wiki/Lakewood,_Colorado	</v>
      <v xml:space="preserve">http://creativecommons.org/publicdomain/zero/1.0/deed.en	</v>
    </spb>
    <spb s="0">
      <v xml:space="preserve">Wikipedia	</v>
      <v xml:space="preserve">CC-BY-SA	</v>
      <v xml:space="preserve">http://en.wikipedia.org/wiki/Lancaster,_California	</v>
      <v xml:space="preserve">http://creativecommons.org/licenses/by-sa/3.0/	</v>
    </spb>
    <spb s="0">
      <v xml:space="preserve">Wikipedia	US Census	Sec	Walkscore	</v>
      <v xml:space="preserve">CC-BY-SA				</v>
      <v xml:space="preserve">http://en.wikipedia.org/wiki/Lancaster,_California	http://www2.census.gov/programs-surveys/popest/datasets/2010-2018/cities/totals/sub-est2018_all.csv	https://www.sec.gov/cgi-bin/browse-edgar?action=getcompany&amp;CIK=0001023459	https://www.walkscore.com/CA/Lancaster	</v>
      <v xml:space="preserve">http://creativecommons.org/licenses/by-sa/3.0/				</v>
    </spb>
    <spb s="0">
      <v xml:space="preserve">Wikipedia	US Census	Wikipedia	Sec	Walkscore	</v>
      <v xml:space="preserve">CC-BY-SA		CC-BY-SA			</v>
      <v xml:space="preserve">http://en.wikipedia.org/wiki/Lancaster,_California	http://www2.census.gov/programs-surveys/popest/datasets/2010-2018/cities/totals/sub-est2018_all.csv	https://en.wikipedia.org/wiki/Lancaster,_California	https://www.sec.gov/cgi-bin/browse-edgar?action=getcompany&amp;CIK=0001023459	https://www.walkscore.com/CA/Lancaster	</v>
      <v xml:space="preserve">http://creativecommons.org/licenses/by-sa/3.0/		http://creativecommons.org/licenses/by-sa/3.0/			</v>
    </spb>
    <spb s="0">
      <v xml:space="preserve">Wikipedia	US Census	</v>
      <v xml:space="preserve">CC-BY-SA		</v>
      <v xml:space="preserve">http://en.wikipedia.org/wiki/Lancaster,_California	http://www2.census.gov/programs-surveys/popest/datasets/2010-2018/cities/totals/sub-est2018_all.csv	</v>
      <v xml:space="preserve">http://creativecommons.org/licenses/by-sa/3.0/		</v>
    </spb>
    <spb s="16">
      <v>2570</v>
      <v>2571</v>
      <v>2570</v>
      <v>2570</v>
      <v>2</v>
      <v>2571</v>
      <v>2570</v>
      <v>2572</v>
      <v>2572</v>
      <v>2573</v>
    </spb>
    <spb s="0">
      <v xml:space="preserve">Wikipedia	</v>
      <v xml:space="preserve">CC BY-SA 3.0	</v>
      <v xml:space="preserve">http://es.wikipedia.org/wiki/Lancaster_(California)	</v>
      <v xml:space="preserve">https://creativecommons.org/licenses/by-sa/3.0	</v>
    </spb>
    <spb s="0">
      <v xml:space="preserve">Wikipedia	</v>
      <v xml:space="preserve">CC-BY-SA	</v>
      <v xml:space="preserve">http://en.wikipedia.org/wiki/Salinas,_California	</v>
      <v xml:space="preserve">http://creativecommons.org/licenses/by-sa/3.0/	</v>
    </spb>
    <spb s="0">
      <v xml:space="preserve">Wikipedia	US Census	Sec	Walkscore	</v>
      <v xml:space="preserve">CC-BY-SA				</v>
      <v xml:space="preserve">http://en.wikipedia.org/wiki/Salinas,_California	http://www2.census.gov/programs-surveys/popest/datasets/2010-2018/cities/totals/sub-est2018_all.csv	https://www.sec.gov/cgi-bin/browse-edgar?action=getcompany&amp;CIK=0001689066	https://www.walkscore.com/CA/Salinas	</v>
      <v xml:space="preserve">http://creativecommons.org/licenses/by-sa/3.0/				</v>
    </spb>
    <spb s="0">
      <v xml:space="preserve">Wikipedia	US Census	Wikipedia	Sec	Walkscore	</v>
      <v xml:space="preserve">CC-BY-SA		CC-BY-SA			</v>
      <v xml:space="preserve">http://en.wikipedia.org/wiki/Salinas,_California	http://www2.census.gov/programs-surveys/popest/datasets/2010-2018/cities/totals/sub-est2018_all.csv	https://en.wikipedia.org/wiki/Salinas,_California	https://www.sec.gov/cgi-bin/browse-edgar?action=getcompany&amp;CIK=0001689066	https://www.walkscore.com/CA/Salinas	</v>
      <v xml:space="preserve">http://creativecommons.org/licenses/by-sa/3.0/		http://creativecommons.org/licenses/by-sa/3.0/			</v>
    </spb>
    <spb s="0">
      <v xml:space="preserve">Wikipedia	US Census	Wikipedia	</v>
      <v xml:space="preserve">CC-BY-SA		CC-BY-SA	</v>
      <v xml:space="preserve">http://en.wikipedia.org/wiki/Salinas,_California	http://www2.census.gov/programs-surveys/popest/datasets/2010-2018/cities/totals/sub-est2018_all.csv	http://es.wikipedia.org/wiki/Salinas_(California)	</v>
      <v xml:space="preserve">http://creativecommons.org/licenses/by-sa/3.0/		http://creativecommons.org/licenses/by-sa/3.0/	</v>
    </spb>
    <spb s="16">
      <v>2576</v>
      <v>2577</v>
      <v>2576</v>
      <v>2576</v>
      <v>2</v>
      <v>2577</v>
      <v>2576</v>
      <v>2578</v>
      <v>2578</v>
      <v>2579</v>
    </spb>
    <spb s="0">
      <v xml:space="preserve">Wikipedia	</v>
      <v xml:space="preserve">CC-BY-SA-3.0	</v>
      <v xml:space="preserve">http://de.wikipedia.org/wiki/Salinas_(Kalifornien)	</v>
      <v xml:space="preserve">http://creativecommons.org/licenses/by-sa/3.0/	</v>
    </spb>
    <spb s="0">
      <v xml:space="preserve">Wikipedia	</v>
      <v xml:space="preserve">CC-BY-SA	</v>
      <v xml:space="preserve">http://en.wikipedia.org/wiki/Palmdale,_California	</v>
      <v xml:space="preserve">http://creativecommons.org/licenses/by-sa/3.0/	</v>
    </spb>
    <spb s="0">
      <v xml:space="preserve">Wikipedia	US Census	Walkscore	Youtube	</v>
      <v xml:space="preserve">CC-BY-SA				</v>
      <v xml:space="preserve">http://en.wikipedia.org/wiki/Palmdale,_California	http://www2.census.gov/programs-surveys/popest/datasets/2010-2018/cities/totals/sub-est2018_all.csv	https://www.walkscore.com/CA/Palmdale	https://www.youtube.com/user/CityofPalmdale	</v>
      <v xml:space="preserve">http://creativecommons.org/licenses/by-sa/3.0/				</v>
    </spb>
    <spb s="0">
      <v xml:space="preserve">Wikipedia	US Census	Wikipedia	Walkscore	Youtube	</v>
      <v xml:space="preserve">CC-BY-SA		CC-BY-SA			</v>
      <v xml:space="preserve">http://en.wikipedia.org/wiki/Palmdale,_California	http://www2.census.gov/programs-surveys/popest/datasets/2010-2018/cities/totals/sub-est2018_all.csv	https://en.wikipedia.org/wiki/Palmdale,_California	https://www.walkscore.com/CA/Palmdale	https://www.youtube.com/user/CityofPalmdale	</v>
      <v xml:space="preserve">http://creativecommons.org/licenses/by-sa/3.0/		http://creativecommons.org/licenses/by-sa/3.0/			</v>
    </spb>
    <spb s="0">
      <v xml:space="preserve">Wikipedia	US Census	Youtube	</v>
      <v xml:space="preserve">CC-BY-SA			</v>
      <v xml:space="preserve">http://en.wikipedia.org/wiki/Palmdale,_California	http://www2.census.gov/programs-surveys/popest/datasets/2010-2018/cities/totals/sub-est2018_all.csv	https://www.youtube.com/user/CityofPalmdale	</v>
      <v xml:space="preserve">http://creativecommons.org/licenses/by-sa/3.0/			</v>
    </spb>
    <spb s="16">
      <v>2582</v>
      <v>2583</v>
      <v>2582</v>
      <v>2582</v>
      <v>2</v>
      <v>2583</v>
      <v>2582</v>
      <v>2584</v>
      <v>2584</v>
      <v>2585</v>
    </spb>
    <spb s="0">
      <v xml:space="preserve">Wikipedia	</v>
      <v xml:space="preserve">Public domain	</v>
      <v xml:space="preserve">http://de.wikipedia.org/wiki/Palmdale	</v>
      <v xml:space="preserve">http://en.wikipedia.org/wiki/Public_domain	</v>
    </spb>
    <spb s="0">
      <v xml:space="preserve">Wikipedia	Wikipedia	</v>
      <v xml:space="preserve">CC-BY-SA	CC-BY-SA	</v>
      <v xml:space="preserve">http://en.wikipedia.org/wiki/Hollywood,_Florida	http://de.wikipedia.org/wiki/Hollywood_(Florida)	</v>
      <v xml:space="preserve">http://creativecommons.org/licenses/by-sa/3.0/	http://creativecommons.org/licenses/by-sa/3.0/	</v>
    </spb>
    <spb s="0">
      <v xml:space="preserve">Wikipedia	US Census	Sec	Walkscore	</v>
      <v xml:space="preserve">CC-BY-SA				</v>
      <v xml:space="preserve">http://en.wikipedia.org/wiki/Hollywood,_Florida	http://www2.census.gov/programs-surveys/popest/datasets/2010-2018/cities/totals/sub-est2018_all.csv	https://www.sec.gov/cgi-bin/browse-edgar?action=getcompany&amp;CIK=0001776256	https://www.walkscore.com/FL/Hollywood	</v>
      <v xml:space="preserve">http://creativecommons.org/licenses/by-sa/3.0/				</v>
    </spb>
    <spb s="0">
      <v xml:space="preserve">Wikipedia	</v>
      <v xml:space="preserve">CC-BY-SA	</v>
      <v xml:space="preserve">http://en.wikipedia.org/wiki/Hollywood,_Florida	</v>
      <v xml:space="preserve">http://creativecommons.org/licenses/by-sa/3.0/	</v>
    </spb>
    <spb s="0">
      <v xml:space="preserve">Wikipedia	US Census	Wikipedia	Sec	Walkscore	</v>
      <v xml:space="preserve">CC-BY-SA		CC-BY-SA			</v>
      <v xml:space="preserve">http://en.wikipedia.org/wiki/Hollywood,_Florida	http://www2.census.gov/programs-surveys/popest/datasets/2010-2018/cities/totals/sub-est2018_all.csv	https://en.wikipedia.org/wiki/Hollywood,_Florida	https://www.sec.gov/cgi-bin/browse-edgar?action=getcompany&amp;CIK=0001776256	https://www.walkscore.com/FL/Hollywood	</v>
      <v xml:space="preserve">http://creativecommons.org/licenses/by-sa/3.0/		http://creativecommons.org/licenses/by-sa/3.0/			</v>
    </spb>
    <spb s="0">
      <v xml:space="preserve">Wikipedia	US Census	</v>
      <v xml:space="preserve">CC-BY-SA		</v>
      <v xml:space="preserve">http://en.wikipedia.org/wiki/Hollywood,_Florida	http://www2.census.gov/programs-surveys/popest/datasets/2010-2018/cities/totals/sub-est2018_all.csv	</v>
      <v xml:space="preserve">http://creativecommons.org/licenses/by-sa/3.0/		</v>
    </spb>
    <spb s="1">
      <v>2588</v>
      <v>2589</v>
      <v>2</v>
      <v>2589</v>
      <v>2590</v>
      <v>2591</v>
      <v>2591</v>
      <v>2592</v>
    </spb>
    <spb s="0">
      <v xml:space="preserve">Wikipedia	</v>
      <v xml:space="preserve">CC BY-SA 4.0	</v>
      <v xml:space="preserve">http://en.wikipedia.org/wiki/Hollywood,_Florida	</v>
      <v xml:space="preserve">https://creativecommons.org/licenses/by-sa/4.0	</v>
    </spb>
    <spb s="0">
      <v xml:space="preserve">Wikipedia	</v>
      <v xml:space="preserve">CC-BY-SA	</v>
      <v xml:space="preserve">http://en.wikipedia.org/wiki/Springfield,_Massachusetts	</v>
      <v xml:space="preserve">http://creativecommons.org/licenses/by-sa/3.0/	</v>
    </spb>
    <spb s="0">
      <v xml:space="preserve">Wikipedia	US Census	US Census	Facebook	Sec	Walkscore	</v>
      <v xml:space="preserve">CC-BY-SA						</v>
      <v xml:space="preserve">http://en.wikipedia.org/wiki/Springfield,_Massachusetts	http://www2.census.gov/programs-surveys/popest/datasets/2010-2018/cities/totals/sub-est2018_all.csv	http://www.census.gov/quickfacts/table/RHI125214/2567000	https://www.facebook.com/CityofSpringfieldMA/	https://www.sec.gov/cgi-bin/browse-edgar?action=getcompany&amp;CIK=0001092796	https://www.walkscore.com/MA/Springfield	</v>
      <v xml:space="preserve">http://creativecommons.org/licenses/by-sa/3.0/						</v>
    </spb>
    <spb s="0">
      <v xml:space="preserve">Wikipedia	Wikipedia	</v>
      <v xml:space="preserve">CC-BY-SA	CC-BY-SA	</v>
      <v xml:space="preserve">http://en.wikipedia.org/wiki/Springfield,_Massachusetts	http://es.wikipedia.org/wiki/Springfield_(Massachusetts)	</v>
      <v xml:space="preserve">http://creativecommons.org/licenses/by-sa/3.0/	http://creativecommons.org/licenses/by-sa/3.0/	</v>
    </spb>
    <spb s="0">
      <v xml:space="preserve">Wikipedia	US Census	US Census	Wikipedia	Facebook	Sec	Walkscore	</v>
      <v xml:space="preserve">CC-BY-SA			CC-BY-SA				</v>
      <v xml:space="preserve">http://en.wikipedia.org/wiki/Springfield,_Massachusetts	http://www2.census.gov/programs-surveys/popest/datasets/2010-2018/cities/totals/sub-est2018_all.csv	http://www.census.gov/quickfacts/table/RHI125214/2567000	https://en.wikipedia.org/wiki/Springfield,_Massachusetts	https://www.facebook.com/CityofSpringfieldMA/	https://www.sec.gov/cgi-bin/browse-edgar?action=getcompany&amp;CIK=0001092796	https://www.walkscore.com/MA/Springfield	</v>
      <v xml:space="preserve">http://creativecommons.org/licenses/by-sa/3.0/			http://creativecommons.org/licenses/by-sa/3.0/				</v>
    </spb>
    <spb s="0">
      <v xml:space="preserve">Wikipedia	US Census	</v>
      <v xml:space="preserve">CC-BY-SA		</v>
      <v xml:space="preserve">http://en.wikipedia.org/wiki/Springfield,_Massachusetts	http://www2.census.gov/programs-surveys/popest/datasets/2010-2018/cities/totals/sub-est2018_all.csv	</v>
      <v xml:space="preserve">http://creativecommons.org/licenses/by-sa/3.0/		</v>
    </spb>
    <spb s="16">
      <v>2595</v>
      <v>2596</v>
      <v>2597</v>
      <v>2597</v>
      <v>2</v>
      <v>2596</v>
      <v>2595</v>
      <v>2598</v>
      <v>2598</v>
      <v>2599</v>
    </spb>
    <spb s="0">
      <v xml:space="preserve">Wikipedia	</v>
      <v xml:space="preserve">Public domain	</v>
      <v xml:space="preserve">http://en.wikipedia.org/wiki/Springfield,_Massachusetts	</v>
      <v xml:space="preserve">http://en.wikipedia.org/wiki/Public_domain	</v>
    </spb>
    <spb s="0">
      <v xml:space="preserve">Wikipedia	</v>
      <v xml:space="preserve">CC-BY-SA	</v>
      <v xml:space="preserve">http://en.wikipedia.org/wiki/Macon,_Georgia	</v>
      <v xml:space="preserve">http://creativecommons.org/licenses/by-sa/3.0/	</v>
    </spb>
    <spb s="0">
      <v xml:space="preserve">Wikipedia	Sec	Walkscore	</v>
      <v xml:space="preserve">CC-BY-SA			</v>
      <v xml:space="preserve">http://en.wikipedia.org/wiki/Macon,_Georgia	https://www.sec.gov/cgi-bin/browse-edgar?action=getcompany&amp;CIK=0001589526	https://www.walkscore.com/GA/Macon	</v>
      <v xml:space="preserve">http://creativecommons.org/licenses/by-sa/3.0/			</v>
    </spb>
    <spb s="0">
      <v xml:space="preserve">Wikipedia	Wikipedia	Sec	Walkscore	</v>
      <v xml:space="preserve">CC-BY-SA	CC-BY-SA			</v>
      <v xml:space="preserve">http://en.wikipedia.org/wiki/Macon,_Georgia	https://en.wikipedia.org/wiki/Macon,_Georgia	https://www.sec.gov/cgi-bin/browse-edgar?action=getcompany&amp;CIK=0001589526	https://www.walkscore.com/GA/Macon	</v>
      <v xml:space="preserve">http://creativecommons.org/licenses/by-sa/3.0/	http://creativecommons.org/licenses/by-sa/3.0/			</v>
    </spb>
    <spb s="0">
      <v xml:space="preserve">Wikipedia	Wikipedia	</v>
      <v xml:space="preserve">CC-BY-SA	CC-BY-SA	</v>
      <v xml:space="preserve">http://en.wikipedia.org/wiki/Macon,_Georgia	http://es.wikipedia.org/wiki/Macon_(Georgia)	</v>
      <v xml:space="preserve">http://creativecommons.org/licenses/by-sa/3.0/	http://creativecommons.org/licenses/by-sa/3.0/	</v>
    </spb>
    <spb s="1">
      <v>2602</v>
      <v>2603</v>
      <v>2602</v>
      <v>2603</v>
      <v>2602</v>
      <v>2604</v>
      <v>2604</v>
      <v>2605</v>
    </spb>
    <spb s="0">
      <v xml:space="preserve">Wikipedia	</v>
      <v xml:space="preserve">Public domain	</v>
      <v xml:space="preserve">http://fr.wikipedia.org/wiki/Macon_(Géorgie)	</v>
      <v xml:space="preserve">http://en.wikipedia.org/wiki/Public_domain	</v>
    </spb>
    <spb s="0">
      <v xml:space="preserve">Wikipedia	</v>
      <v xml:space="preserve">CC-BY-SA	</v>
      <v xml:space="preserve">http://en.wikipedia.org/wiki/Sunnyvale,_California	</v>
      <v xml:space="preserve">http://creativecommons.org/licenses/by-sa/3.0/	</v>
    </spb>
    <spb s="0">
      <v xml:space="preserve">Wikipedia	US Census	Wikipedia	Sec	Walkscore	</v>
      <v xml:space="preserve">CC-BY-SA		CC-BY-SA			</v>
      <v xml:space="preserve">http://en.wikipedia.org/wiki/Sunnyvale,_California	http://www2.census.gov/programs-surveys/popest/datasets/2010-2018/cities/totals/sub-est2018_all.csv	https://en.wikipedia.org/wiki/Sunnyvale,_California	https://www.sec.gov/cgi-bin/browse-edgar?action=getcompany&amp;CIK=0001800667	https://www.walkscore.com/CA/Sunnyvale	</v>
      <v xml:space="preserve">http://creativecommons.org/licenses/by-sa/3.0/		http://creativecommons.org/licenses/by-sa/3.0/			</v>
    </spb>
    <spb s="0">
      <v xml:space="preserve">Wikipedia	US Census	</v>
      <v xml:space="preserve">CC-BY-SA		</v>
      <v xml:space="preserve">http://en.wikipedia.org/wiki/Sunnyvale,_California	http://www2.census.gov/programs-surveys/popest/datasets/2010-2018/cities/totals/sub-est2018_all.csv	</v>
      <v xml:space="preserve">http://creativecommons.org/licenses/by-sa/3.0/		</v>
    </spb>
    <spb s="16">
      <v>2608</v>
      <v>2609</v>
      <v>2608</v>
      <v>2608</v>
      <v>2</v>
      <v>2609</v>
      <v>2608</v>
      <v>2609</v>
      <v>2609</v>
      <v>2610</v>
    </spb>
    <spb s="0">
      <v xml:space="preserve">Wikipedia	</v>
      <v xml:space="preserve">CC BY-SA 3.0	</v>
      <v xml:space="preserve">http://en.wikipedia.org/wiki/Sunnyvale,_California	</v>
      <v xml:space="preserve">https://creativecommons.org/licenses/by-sa/3.0	</v>
    </spb>
    <spb s="0">
      <v xml:space="preserve">Wikipedia	</v>
      <v xml:space="preserve">CC-BY-SA	</v>
      <v xml:space="preserve">http://en.wikipedia.org/wiki/Pomona,_California	</v>
      <v xml:space="preserve">http://creativecommons.org/licenses/by-sa/3.0/	</v>
    </spb>
    <spb s="0">
      <v xml:space="preserve">Wikipedia	US Census	Walkscore	</v>
      <v xml:space="preserve">CC-BY-SA			</v>
      <v xml:space="preserve">http://en.wikipedia.org/wiki/Pomona,_California	http://www2.census.gov/programs-surveys/popest/datasets/2010-2018/cities/totals/sub-est2018_all.csv	https://www.walkscore.com/CA/Pomona	</v>
      <v xml:space="preserve">http://creativecommons.org/licenses/by-sa/3.0/			</v>
    </spb>
    <spb s="0">
      <v xml:space="preserve">Wikipedia	US Census	Wikipedia	Walkscore	</v>
      <v xml:space="preserve">CC-BY-SA		CC-BY-SA		</v>
      <v xml:space="preserve">http://en.wikipedia.org/wiki/Pomona,_California	http://www2.census.gov/programs-surveys/popest/datasets/2010-2018/cities/totals/sub-est2018_all.csv	https://en.wikipedia.org/wiki/Pomona,_California	https://www.walkscore.com/CA/Pomona	</v>
      <v xml:space="preserve">http://creativecommons.org/licenses/by-sa/3.0/		http://creativecommons.org/licenses/by-sa/3.0/		</v>
    </spb>
    <spb s="0">
      <v xml:space="preserve">Wikipedia	US Census	</v>
      <v xml:space="preserve">CC-BY-SA		</v>
      <v xml:space="preserve">http://en.wikipedia.org/wiki/Pomona,_California	http://www2.census.gov/programs-surveys/popest/datasets/2010-2018/cities/totals/sub-est2018_all.csv	</v>
      <v xml:space="preserve">http://creativecommons.org/licenses/by-sa/3.0/		</v>
    </spb>
    <spb s="1">
      <v>2613</v>
      <v>2614</v>
      <v>2</v>
      <v>2614</v>
      <v>2613</v>
      <v>2615</v>
      <v>2615</v>
      <v>2616</v>
    </spb>
    <spb s="0">
      <v xml:space="preserve">Wikipedia	</v>
      <v xml:space="preserve">Public domain	</v>
      <v xml:space="preserve">http://en.wikipedia.org/wiki/Pomona,_California	</v>
      <v xml:space="preserve">http://en.wikipedia.org/wiki/Public_domain	</v>
    </spb>
    <spb s="0">
      <v xml:space="preserve">Wikipedia	</v>
      <v xml:space="preserve">CC-BY-SA	</v>
      <v xml:space="preserve">http://en.wikipedia.org/wiki/Killeen,_Texas	</v>
      <v xml:space="preserve">http://creativecommons.org/licenses/by-sa/3.0/	</v>
    </spb>
    <spb s="0">
      <v xml:space="preserve">Wikipedia	US Census	US Census	Walkscore	</v>
      <v xml:space="preserve">CC-BY-SA				</v>
      <v xml:space="preserve">http://en.wikipedia.org/wiki/Killeen,_Texas	http://www2.census.gov/programs-surveys/popest/datasets/2010-2018/cities/totals/sub-est2018_all.csv	http://www.census.gov/quickfacts/table/SEX255214/4839148	https://www.walkscore.com/TX/Killeen	</v>
      <v xml:space="preserve">http://creativecommons.org/licenses/by-sa/3.0/				</v>
    </spb>
    <spb s="0">
      <v xml:space="preserve">Wikipedia	US Census	US Census	Wikipedia	Walkscore	</v>
      <v xml:space="preserve">CC-BY-SA			CC-BY-SA		</v>
      <v xml:space="preserve">http://en.wikipedia.org/wiki/Killeen,_Texas	http://www2.census.gov/programs-surveys/popest/datasets/2010-2018/cities/totals/sub-est2018_all.csv	http://www.census.gov/quickfacts/table/SEX255214/4839148	https://en.wikipedia.org/wiki/Killeen,_Texas	https://www.walkscore.com/TX/Killeen	</v>
      <v xml:space="preserve">http://creativecommons.org/licenses/by-sa/3.0/			http://creativecommons.org/licenses/by-sa/3.0/		</v>
    </spb>
    <spb s="0">
      <v xml:space="preserve">Wikipedia	US Census	</v>
      <v xml:space="preserve">CC-BY-SA		</v>
      <v xml:space="preserve">http://en.wikipedia.org/wiki/Killeen,_Texas	http://www2.census.gov/programs-surveys/popest/datasets/2010-2018/cities/totals/sub-est2018_all.csv	</v>
      <v xml:space="preserve">http://creativecommons.org/licenses/by-sa/3.0/		</v>
    </spb>
    <spb s="1">
      <v>2619</v>
      <v>2620</v>
      <v>2</v>
      <v>2620</v>
      <v>2619</v>
      <v>2621</v>
      <v>2621</v>
      <v>2622</v>
    </spb>
    <spb s="0">
      <v xml:space="preserve">Wikipedia	</v>
      <v xml:space="preserve">CC BY-SA 3.0	</v>
      <v xml:space="preserve">http://en.wikipedia.org/wiki/Killeen,_Texas	</v>
      <v xml:space="preserve">https://creativecommons.org/licenses/by-sa/3.0	</v>
    </spb>
    <spb s="0">
      <v xml:space="preserve">Wikipedia	</v>
      <v xml:space="preserve">CC-BY-SA	</v>
      <v xml:space="preserve">http://en.wikipedia.org/wiki/Escondido,_California	</v>
      <v xml:space="preserve">http://creativecommons.org/licenses/by-sa/3.0/	</v>
    </spb>
    <spb s="0">
      <v xml:space="preserve">Wikipedia	US Census	Twitter	US Census	Sec	Walkscore	</v>
      <v xml:space="preserve">CC-BY-SA						</v>
      <v xml:space="preserve">http://en.wikipedia.org/wiki/Escondido,_California	http://www2.census.gov/programs-surveys/popest/datasets/2010-2018/cities/totals/sub-est2018_all.csv	https://twitter.com/EscondidoBand	http://www.census.gov/quickfacts/table/SEX255214/0622804	https://www.sec.gov/cgi-bin/browse-edgar?action=getcompany&amp;CIK=0001394056	https://www.walkscore.com/CA/Escondido	</v>
      <v xml:space="preserve">http://creativecommons.org/licenses/by-sa/3.0/						</v>
    </spb>
    <spb s="0">
      <v xml:space="preserve">Wikipedia	US Census	US Census	Wikipedia	Sec	Walkscore	</v>
      <v xml:space="preserve">CC-BY-SA			CC-BY-SA			</v>
      <v xml:space="preserve">http://en.wikipedia.org/wiki/Escondido,_California	http://www2.census.gov/programs-surveys/popest/datasets/2010-2018/cities/totals/sub-est2018_all.csv	http://www.census.gov/quickfacts/table/SEX255214/0622804	https://en.wikipedia.org/wiki/Escondido,_California	https://www.sec.gov/cgi-bin/browse-edgar?action=getcompany&amp;CIK=0001394056	https://www.walkscore.com/CA/Escondido	</v>
      <v xml:space="preserve">http://creativecommons.org/licenses/by-sa/3.0/			http://creativecommons.org/licenses/by-sa/3.0/			</v>
    </spb>
    <spb s="0">
      <v xml:space="preserve">Wikipedia	US Census	US Census	</v>
      <v xml:space="preserve">CC-BY-SA			</v>
      <v xml:space="preserve">http://en.wikipedia.org/wiki/Escondido,_California	http://www2.census.gov/programs-surveys/popest/datasets/2010-2018/cities/totals/sub-est2018_all.csv	http://www.census.gov/quickfacts/table/SEX255214/0622804	</v>
      <v xml:space="preserve">http://creativecommons.org/licenses/by-sa/3.0/			</v>
    </spb>
    <spb s="1">
      <v>2625</v>
      <v>2626</v>
      <v>2</v>
      <v>2626</v>
      <v>2625</v>
      <v>2627</v>
      <v>2627</v>
      <v>2628</v>
    </spb>
    <spb s="0">
      <v xml:space="preserve">Wikipedia	</v>
      <v xml:space="preserve">Public domain	</v>
      <v xml:space="preserve">http://de.wikipedia.org/wiki/Escondido_(Kalifornien)	</v>
      <v xml:space="preserve">http://en.wikipedia.org/wiki/Public_domain	</v>
    </spb>
    <spb s="0">
      <v xml:space="preserve">Wikipedia	</v>
      <v xml:space="preserve">CC-BY-SA	</v>
      <v xml:space="preserve">http://en.wikipedia.org/wiki/Naperville,_Illinois	</v>
      <v xml:space="preserve">http://creativecommons.org/licenses/by-sa/3.0/	</v>
    </spb>
    <spb s="0">
      <v xml:space="preserve">Wikipedia	US Census	US Census	Sec	Walkscore	</v>
      <v xml:space="preserve">CC-BY-SA					</v>
      <v xml:space="preserve">http://en.wikipedia.org/wiki/Naperville,_Illinois	http://www2.census.gov/programs-surveys/popest/datasets/2010-2018/cities/totals/sub-est2018_all.csv	http://www.census.gov/quickfacts/table/SEX255214/1751622	https://www.sec.gov/cgi-bin/browse-edgar?action=getcompany&amp;CIK=0001817174	https://www.walkscore.com/IL/Naperville	</v>
      <v xml:space="preserve">http://creativecommons.org/licenses/by-sa/3.0/					</v>
    </spb>
    <spb s="0">
      <v xml:space="preserve">Wikipedia	US Census	US Census	Wikipedia	Sec	Walkscore	</v>
      <v xml:space="preserve">CC-BY-SA			CC-BY-SA			</v>
      <v xml:space="preserve">http://en.wikipedia.org/wiki/Naperville,_Illinois	http://www2.census.gov/programs-surveys/popest/datasets/2010-2018/cities/totals/sub-est2018_all.csv	http://www.census.gov/quickfacts/table/SEX255214/1751622	https://en.wikipedia.org/wiki/Naperville,_Illinois	https://www.sec.gov/cgi-bin/browse-edgar?action=getcompany&amp;CIK=0001817174	https://www.walkscore.com/IL/Naperville	</v>
      <v xml:space="preserve">http://creativecommons.org/licenses/by-sa/3.0/			http://creativecommons.org/licenses/by-sa/3.0/			</v>
    </spb>
    <spb s="0">
      <v xml:space="preserve">Wikipedia	US Census	</v>
      <v xml:space="preserve">CC-BY-SA		</v>
      <v xml:space="preserve">http://en.wikipedia.org/wiki/Naperville,_Illinois	http://www2.census.gov/programs-surveys/popest/datasets/2010-2018/cities/totals/sub-est2018_all.csv	</v>
      <v xml:space="preserve">http://creativecommons.org/licenses/by-sa/3.0/		</v>
    </spb>
    <spb s="16">
      <v>2631</v>
      <v>2632</v>
      <v>2631</v>
      <v>2631</v>
      <v>2</v>
      <v>2632</v>
      <v>2631</v>
      <v>2633</v>
      <v>2633</v>
      <v>2634</v>
    </spb>
    <spb s="0">
      <v xml:space="preserve">Wikipedia	</v>
      <v xml:space="preserve">CC BY-SA 2.5	</v>
      <v xml:space="preserve">http://ja.wikipedia.org/wiki/ネイパービル_(イリノイ州)	</v>
      <v xml:space="preserve">https://creativecommons.org/licenses/by-sa/2.5	</v>
    </spb>
    <spb s="0">
      <v xml:space="preserve">Wikipedia	Wikipedia	</v>
      <v xml:space="preserve">CC-BY-SA	CC-BY-SA	</v>
      <v xml:space="preserve">http://en.wikipedia.org/wiki/Bellevue,_Washington	http://fr.wikipedia.org/wiki/Bellevue_(Washington)	</v>
      <v xml:space="preserve">http://creativecommons.org/licenses/by-sa/3.0/	http://creativecommons.org/licenses/by-sa/3.0/	</v>
    </spb>
    <spb s="0">
      <v xml:space="preserve">Wikipedia	US Census	Facebook	Sec	Walkscore	</v>
      <v xml:space="preserve">CC-BY-SA					</v>
      <v xml:space="preserve">http://en.wikipedia.org/wiki/Bellevue,_Washington	http://www2.census.gov/programs-surveys/popest/datasets/2010-2018/cities/totals/sub-est2018_all.csv	https://www.facebook.com/bellevuewashington/	https://www.sec.gov/cgi-bin/browse-edgar?action=getcompany&amp;CIK=0001811491	https://www.walkscore.com/WA/Bellevue	</v>
      <v xml:space="preserve">http://creativecommons.org/licenses/by-sa/3.0/					</v>
    </spb>
    <spb s="0">
      <v xml:space="preserve">Wikipedia	</v>
      <v xml:space="preserve">CC-BY-SA	</v>
      <v xml:space="preserve">http://en.wikipedia.org/wiki/Bellevue,_Washington	</v>
      <v xml:space="preserve">http://creativecommons.org/licenses/by-sa/3.0/	</v>
    </spb>
    <spb s="0">
      <v xml:space="preserve">Wikipedia	US Census	Wikipedia	Facebook	Sec	Walkscore	</v>
      <v xml:space="preserve">CC-BY-SA		CC-BY-SA				</v>
      <v xml:space="preserve">http://en.wikipedia.org/wiki/Bellevue,_Washington	http://www2.census.gov/programs-surveys/popest/datasets/2010-2018/cities/totals/sub-est2018_all.csv	https://en.wikipedia.org/wiki/Bellevue,_Washington	https://www.facebook.com/bellevuewashington/	https://www.sec.gov/cgi-bin/browse-edgar?action=getcompany&amp;CIK=0001811491	https://www.walkscore.com/WA/Bellevue	</v>
      <v xml:space="preserve">http://creativecommons.org/licenses/by-sa/3.0/		http://creativecommons.org/licenses/by-sa/3.0/				</v>
    </spb>
    <spb s="0">
      <v xml:space="preserve">Wikipedia	US Census	Wikipedia	Facebook	Walkscore	</v>
      <v xml:space="preserve">CC-BY-SA		CC-BY-SA			</v>
      <v xml:space="preserve">http://en.wikipedia.org/wiki/Bellevue,_Washington	http://www2.census.gov/programs-surveys/popest/datasets/2010-2018/cities/totals/sub-est2018_all.csv	https://en.wikipedia.org/wiki/Bellevue,_Washington	https://www.facebook.com/bellevuewashington/	https://www.walkscore.com/WA/Bellevue	</v>
      <v xml:space="preserve">http://creativecommons.org/licenses/by-sa/3.0/		http://creativecommons.org/licenses/by-sa/3.0/			</v>
    </spb>
    <spb s="0">
      <v xml:space="preserve">Wikipedia	US Census	Wikipedia	</v>
      <v xml:space="preserve">CC-BY-SA		CC-BY-SA	</v>
      <v xml:space="preserve">http://en.wikipedia.org/wiki/Bellevue,_Washington	http://www2.census.gov/programs-surveys/popest/datasets/2010-2018/cities/totals/sub-est2018_all.csv	http://fr.wikipedia.org/wiki/Bellevue_(Washington)	</v>
      <v xml:space="preserve">http://creativecommons.org/licenses/by-sa/3.0/		http://creativecommons.org/licenses/by-sa/3.0/	</v>
    </spb>
    <spb s="1">
      <v>2637</v>
      <v>2638</v>
      <v>2</v>
      <v>2638</v>
      <v>2639</v>
      <v>2640</v>
      <v>2641</v>
      <v>2642</v>
    </spb>
    <spb s="0">
      <v xml:space="preserve">Wikipedia	</v>
      <v xml:space="preserve">CC BY-SA 3.0	</v>
      <v xml:space="preserve">http://ja.wikipedia.org/wiki/ベルビュー_(ワシントン州)	</v>
      <v xml:space="preserve">https://creativecommons.org/licenses/by-sa/3.0	</v>
    </spb>
    <spb s="0">
      <v xml:space="preserve">Wikipedia	</v>
      <v xml:space="preserve">CC-BY-SA	</v>
      <v xml:space="preserve">http://en.wikipedia.org/wiki/Murfreesboro,_Tennessee	</v>
      <v xml:space="preserve">http://creativecommons.org/licenses/by-sa/3.0/	</v>
    </spb>
    <spb s="0">
      <v xml:space="preserve">Wikipedia	US Census	Facebook	Sec	Walkscore	</v>
      <v xml:space="preserve">CC-BY-SA					</v>
      <v xml:space="preserve">http://en.wikipedia.org/wiki/Murfreesboro,_Tennessee	http://www2.census.gov/programs-surveys/popest/datasets/2010-2018/cities/totals/sub-est2018_all.csv	https://www.facebook.com/Murfreesboro-Tennessee-142003055811323	https://www.sec.gov/cgi-bin/browse-edgar?action=getcompany&amp;CIK=0001047335	https://www.walkscore.com/TN/Murfreesboro	</v>
      <v xml:space="preserve">http://creativecommons.org/licenses/by-sa/3.0/					</v>
    </spb>
    <spb s="0">
      <v xml:space="preserve">Wikipedia	Wikipedia	</v>
      <v xml:space="preserve">CC-BY-SA	CC-BY-SA	</v>
      <v xml:space="preserve">http://en.wikipedia.org/wiki/Murfreesboro,_Tennessee	http://es.wikipedia.org/wiki/Murfreesboro_(Tennessee)	</v>
      <v xml:space="preserve">http://creativecommons.org/licenses/by-sa/3.0/	http://creativecommons.org/licenses/by-sa/3.0/	</v>
    </spb>
    <spb s="0">
      <v xml:space="preserve">Wikipedia	US Census	Wikipedia	Facebook	Sec	Walkscore	</v>
      <v xml:space="preserve">CC-BY-SA		CC-BY-SA				</v>
      <v xml:space="preserve">http://en.wikipedia.org/wiki/Murfreesboro,_Tennessee	http://www2.census.gov/programs-surveys/popest/datasets/2010-2018/cities/totals/sub-est2018_all.csv	https://en.wikipedia.org/wiki/Murfreesboro,_Tennessee	https://www.facebook.com/Murfreesboro-Tennessee-142003055811323	https://www.sec.gov/cgi-bin/browse-edgar?action=getcompany&amp;CIK=0001047335	https://www.walkscore.com/TN/Murfreesboro	</v>
      <v xml:space="preserve">http://creativecommons.org/licenses/by-sa/3.0/		http://creativecommons.org/licenses/by-sa/3.0/				</v>
    </spb>
    <spb s="0">
      <v xml:space="preserve">Wikipedia	US Census	Facebook	</v>
      <v xml:space="preserve">CC-BY-SA			</v>
      <v xml:space="preserve">http://en.wikipedia.org/wiki/Murfreesboro,_Tennessee	http://www2.census.gov/programs-surveys/popest/datasets/2010-2018/cities/totals/sub-est2018_all.csv	https://www.facebook.com/Murfreesboro-Tennessee-142003055811323	</v>
      <v xml:space="preserve">http://creativecommons.org/licenses/by-sa/3.0/			</v>
    </spb>
    <spb s="16">
      <v>2645</v>
      <v>2646</v>
      <v>2647</v>
      <v>2647</v>
      <v>2</v>
      <v>2646</v>
      <v>2645</v>
      <v>2648</v>
      <v>2648</v>
      <v>2649</v>
    </spb>
    <spb s="0">
      <v xml:space="preserve">Wikipedia	</v>
      <v xml:space="preserve">CC-BY-SA-3.0	</v>
      <v xml:space="preserve">http://pl.wikipedia.org/wiki/Murfreesboro_(Tennessee)	</v>
      <v xml:space="preserve">http://creativecommons.org/licenses/by-sa/3.0/	</v>
    </spb>
    <spb s="0">
      <v xml:space="preserve">Wikipedia	</v>
      <v xml:space="preserve">CC-BY-SA	</v>
      <v xml:space="preserve">http://en.wikipedia.org/wiki/Midland,_Texas	</v>
      <v xml:space="preserve">http://creativecommons.org/licenses/by-sa/3.0/	</v>
    </spb>
    <spb s="0">
      <v xml:space="preserve">Wikipedia	US Census	US Census	Sec	Walkscore	</v>
      <v xml:space="preserve">CC-BY-SA					</v>
      <v xml:space="preserve">http://en.wikipedia.org/wiki/Midland,_Texas	http://www2.census.gov/programs-surveys/popest/datasets/2010-2018/cities/totals/sub-est2018_all.csv	http://www.census.gov/quickfacts/table/RHI725213/4848072	https://www.sec.gov/cgi-bin/browse-edgar?action=getcompany&amp;CIK=0001748773	https://www.walkscore.com/TX/Midland	</v>
      <v xml:space="preserve">http://creativecommons.org/licenses/by-sa/3.0/					</v>
    </spb>
    <spb s="0">
      <v xml:space="preserve">Wikipedia	US Census	US Census	Wikipedia	Sec	Walkscore	</v>
      <v xml:space="preserve">CC-BY-SA			CC-BY-SA			</v>
      <v xml:space="preserve">http://en.wikipedia.org/wiki/Midland,_Texas	http://www2.census.gov/programs-surveys/popest/datasets/2010-2018/cities/totals/sub-est2018_all.csv	http://www.census.gov/quickfacts/table/RHI725213/4848072	https://en.wikipedia.org/wiki/Midland,_Texas	https://www.sec.gov/cgi-bin/browse-edgar?action=getcompany&amp;CIK=0001748773	https://www.walkscore.com/TX/Midland	</v>
      <v xml:space="preserve">http://creativecommons.org/licenses/by-sa/3.0/			http://creativecommons.org/licenses/by-sa/3.0/			</v>
    </spb>
    <spb s="0">
      <v xml:space="preserve">Wikipedia	US Census	</v>
      <v xml:space="preserve">CC-BY-SA		</v>
      <v xml:space="preserve">http://en.wikipedia.org/wiki/Midland,_Texas	http://www2.census.gov/programs-surveys/popest/datasets/2010-2018/cities/totals/sub-est2018_all.csv	</v>
      <v xml:space="preserve">http://creativecommons.org/licenses/by-sa/3.0/		</v>
    </spb>
    <spb s="16">
      <v>2652</v>
      <v>2653</v>
      <v>2652</v>
      <v>2652</v>
      <v>2</v>
      <v>2653</v>
      <v>2652</v>
      <v>2654</v>
      <v>2654</v>
      <v>2655</v>
    </spb>
    <spb s="0">
      <v xml:space="preserve">Wikipedia	</v>
      <v xml:space="preserve">CC BY-SA 3.0	</v>
      <v xml:space="preserve">http://sv.wikipedia.org/wiki/Midland,_Texas	</v>
      <v xml:space="preserve">https://creativecommons.org/licenses/by-sa/3.0	</v>
    </spb>
    <spb s="0">
      <v xml:space="preserve">Wikipedia	</v>
      <v xml:space="preserve">CC-BY-SA	</v>
      <v xml:space="preserve">http://en.wikipedia.org/wiki/Rockford,_Illinois	</v>
      <v xml:space="preserve">http://creativecommons.org/licenses/by-sa/3.0/	</v>
    </spb>
    <spb s="0">
      <v xml:space="preserve">Wikipedia	US Census	Facebook	Walkscore	</v>
      <v xml:space="preserve">CC-BY-SA				</v>
      <v xml:space="preserve">http://en.wikipedia.org/wiki/Rockford,_Illinois	http://www2.census.gov/programs-surveys/popest/datasets/2010-2018/cities/totals/sub-est2018_all.csv	https://www.facebook.com/RockfordIL	https://www.walkscore.com/IL/Rockford	</v>
      <v xml:space="preserve">http://creativecommons.org/licenses/by-sa/3.0/				</v>
    </spb>
    <spb s="0">
      <v xml:space="preserve">Wikipedia	US Census	Wikipedia	Wikipedia	Facebook	Walkscore	</v>
      <v xml:space="preserve">CC-BY-SA		CC-BY-SA	CC-BY-SA			</v>
      <v xml:space="preserve">http://en.wikipedia.org/wiki/Rockford,_Illinois	http://www2.census.gov/programs-surveys/popest/datasets/2010-2018/cities/totals/sub-est2018_all.csv	http://en.wikipedia.org/wiki/Rockford_Township,_Winnebago_County,_Illinois	https://en.wikipedia.org/wiki/Rockford,_Illinois	https://www.facebook.com/RockfordIL	https://www.walkscore.com/IL/Rockford	</v>
      <v xml:space="preserve">http://creativecommons.org/licenses/by-sa/3.0/		http://creativecommons.org/licenses/by-sa/3.0/	http://creativecommons.org/licenses/by-sa/3.0/			</v>
    </spb>
    <spb s="0">
      <v xml:space="preserve">Wikipedia	US Census	Wikipedia	</v>
      <v xml:space="preserve">CC-BY-SA		CC-BY-SA	</v>
      <v xml:space="preserve">http://en.wikipedia.org/wiki/Rockford,_Illinois	http://www2.census.gov/programs-surveys/popest/datasets/2010-2018/cities/totals/sub-est2018_all.csv	http://en.wikipedia.org/wiki/Rockford_Township,_Winnebago_County,_Illinois	</v>
      <v xml:space="preserve">http://creativecommons.org/licenses/by-sa/3.0/		http://creativecommons.org/licenses/by-sa/3.0/	</v>
    </spb>
    <spb s="16">
      <v>2658</v>
      <v>2659</v>
      <v>2658</v>
      <v>2658</v>
      <v>2</v>
      <v>2659</v>
      <v>2658</v>
      <v>2660</v>
      <v>2660</v>
      <v>2661</v>
    </spb>
    <spb s="0">
      <v xml:space="preserve">Wikipedia	</v>
      <v xml:space="preserve">CC BY 2.0	</v>
      <v xml:space="preserve">http://de.wikipedia.org/wiki/Rockford_(Illinois)	</v>
      <v xml:space="preserve">https://creativecommons.org/licenses/by/2.0	</v>
    </spb>
    <spb s="0">
      <v xml:space="preserve">Wikipedia	</v>
      <v xml:space="preserve">CC-BY-SA	</v>
      <v xml:space="preserve">http://en.wikipedia.org/wiki/Paterson,_New_Jersey	</v>
      <v xml:space="preserve">http://creativecommons.org/licenses/by-sa/3.0/	</v>
    </spb>
    <spb s="0">
      <v xml:space="preserve">Wikipedia	US Census	Walkscore	</v>
      <v xml:space="preserve">CC-BY-SA			</v>
      <v xml:space="preserve">http://en.wikipedia.org/wiki/Paterson,_New_Jersey	http://www2.census.gov/programs-surveys/popest/datasets/2010-2018/cities/totals/sub-est2018_all.csv	https://www.walkscore.com/NJ/Paterson	</v>
      <v xml:space="preserve">http://creativecommons.org/licenses/by-sa/3.0/			</v>
    </spb>
    <spb s="0">
      <v xml:space="preserve">Wikipedia	US Census	Wikipedia	Walkscore	</v>
      <v xml:space="preserve">CC-BY-SA		CC-BY-SA		</v>
      <v xml:space="preserve">http://en.wikipedia.org/wiki/Paterson,_New_Jersey	http://www2.census.gov/programs-surveys/popest/datasets/2010-2018/cities/totals/sub-est2018_all.csv	https://en.wikipedia.org/wiki/Paterson,_New_Jersey	https://www.walkscore.com/NJ/Paterson	</v>
      <v xml:space="preserve">http://creativecommons.org/licenses/by-sa/3.0/		http://creativecommons.org/licenses/by-sa/3.0/		</v>
    </spb>
    <spb s="0">
      <v xml:space="preserve">Wikipedia	US Census	</v>
      <v xml:space="preserve">CC-BY-SA		</v>
      <v xml:space="preserve">http://en.wikipedia.org/wiki/Paterson,_New_Jersey	http://www2.census.gov/programs-surveys/popest/datasets/2010-2018/cities/totals/sub-est2018_all.csv	</v>
      <v xml:space="preserve">http://creativecommons.org/licenses/by-sa/3.0/		</v>
    </spb>
    <spb s="16">
      <v>2664</v>
      <v>2665</v>
      <v>2664</v>
      <v>2664</v>
      <v>2</v>
      <v>2665</v>
      <v>2664</v>
      <v>2666</v>
      <v>2666</v>
      <v>2667</v>
    </spb>
    <spb s="0">
      <v xml:space="preserve">Wikipedia	</v>
      <v xml:space="preserve">CC BY-SA 3.0	</v>
      <v xml:space="preserve">http://en.wikipedia.org/wiki/Paterson,_New_Jersey	</v>
      <v xml:space="preserve">https://creativecommons.org/licenses/by-sa/3.0	</v>
    </spb>
    <spb s="0">
      <v xml:space="preserve">Wikipedia	</v>
      <v xml:space="preserve">CC-BY-SA	</v>
      <v xml:space="preserve">http://en.wikipedia.org/wiki/Savannah,_Georgia	</v>
      <v xml:space="preserve">http://creativecommons.org/licenses/by-sa/3.0/	</v>
    </spb>
    <spb s="0">
      <v xml:space="preserve">Wikipedia	Sec	Walkscore	</v>
      <v xml:space="preserve">CC-BY-SA			</v>
      <v xml:space="preserve">http://en.wikipedia.org/wiki/Savannah,_Georgia	https://www.sec.gov/cgi-bin/browse-edgar?action=getcompany&amp;CIK=0001784777	https://www.walkscore.com/GA/Savannah	</v>
      <v xml:space="preserve">http://creativecommons.org/licenses/by-sa/3.0/			</v>
    </spb>
    <spb s="0">
      <v xml:space="preserve">Wikipedia	US Census	Wikipedia	Sec	Walkscore	</v>
      <v xml:space="preserve">CC-BY-SA		CC-BY-SA			</v>
      <v xml:space="preserve">http://en.wikipedia.org/wiki/Savannah,_Georgia	http://www2.census.gov/programs-surveys/popest/datasets/2010-2018/cities/totals/sub-est2018_all.csv	https://en.wikipedia.org/wiki/Savannah,_Georgia	https://www.sec.gov/cgi-bin/browse-edgar?action=getcompany&amp;CIK=0001784777	https://www.walkscore.com/GA/Savannah	</v>
      <v xml:space="preserve">http://creativecommons.org/licenses/by-sa/3.0/		http://creativecommons.org/licenses/by-sa/3.0/			</v>
    </spb>
    <spb s="0">
      <v xml:space="preserve">Wikipedia	US Census	</v>
      <v xml:space="preserve">CC-BY-SA		</v>
      <v xml:space="preserve">http://en.wikipedia.org/wiki/Savannah,_Georgia	http://www2.census.gov/programs-surveys/popest/datasets/2010-2018/cities/totals/sub-est2018_all.csv	</v>
      <v xml:space="preserve">http://creativecommons.org/licenses/by-sa/3.0/		</v>
    </spb>
    <spb s="16">
      <v>2670</v>
      <v>2671</v>
      <v>2670</v>
      <v>2670</v>
      <v>2</v>
      <v>2671</v>
      <v>2670</v>
      <v>2672</v>
      <v>2672</v>
      <v>2673</v>
    </spb>
    <spb s="0">
      <v xml:space="preserve">Wikipedia	</v>
      <v xml:space="preserve">CC BY-SA 2.5	</v>
      <v xml:space="preserve">http://de.wikipedia.org/wiki/Savannah_(Georgia)	</v>
      <v xml:space="preserve">https://creativecommons.org/licenses/by-sa/2.5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https://www.sec.gov/cgi-bin/browse-edgar?action=getcompany&amp;CIK=0001837548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https://www.sec.gov/cgi-bin/browse-edgar?action=getcompany&amp;CIK=0001837548	</v>
      <v xml:space="preserve">http://creativecommons.org/licenses/by-sa/3.0/				</v>
    </spb>
    <spb s="9">
      <v>2676</v>
      <v>2677</v>
      <v>15</v>
      <v>2</v>
      <v>2677</v>
      <v>2676</v>
      <v>2676</v>
      <v>15</v>
      <v>2677</v>
      <v>15</v>
      <v>2678</v>
      <v>2679</v>
      <v>15</v>
      <v>15</v>
      <v>15</v>
      <v>15</v>
      <v>2678</v>
      <v>15</v>
      <v>15</v>
      <v>15</v>
      <v>15</v>
      <v>15</v>
      <v>15</v>
      <v>15</v>
      <v>15</v>
      <v>15</v>
      <v>2678</v>
      <v>15</v>
      <v>15</v>
      <v>15</v>
      <v>15</v>
    </spb>
    <spb s="0">
      <v xml:space="preserve">Wikipedia	</v>
      <v xml:space="preserve">Public domain	</v>
      <v xml:space="preserve">http://en.wikipedia.org/wiki/Connecticut	</v>
      <v xml:space="preserve">http://en.wikipedia.org/wiki/Public_domain	</v>
    </spb>
    <spb s="0">
      <v xml:space="preserve">Wikipedia	Wikipedia	</v>
      <v xml:space="preserve">CC-BY-SA	CC-BY-SA	</v>
      <v xml:space="preserve">http://en.wikipedia.org/wiki/Hartford,_Connecticut	http://de.wikipedia.org/wiki/Hartford_(Connecticut)	</v>
      <v xml:space="preserve">http://creativecommons.org/licenses/by-sa/3.0/	http://creativecommons.org/licenses/by-sa/3.0/	</v>
    </spb>
    <spb s="0">
      <v xml:space="preserve">Wikipedia	US Census	Sec	Walkscore	</v>
      <v xml:space="preserve">CC-BY-SA				</v>
      <v xml:space="preserve">http://en.wikipedia.org/wiki/Hartford,_Connecticut	http://www2.census.gov/programs-surveys/popest/datasets/2010-2018/cities/totals/sub-est2018_all.csv	https://www.sec.gov/cgi-bin/browse-edgar?action=getcompany&amp;CIK=0001633693	https://www.walkscore.com/CT/Hartford	</v>
      <v xml:space="preserve">http://creativecommons.org/licenses/by-sa/3.0/				</v>
    </spb>
    <spb s="0">
      <v xml:space="preserve">Wikipedia	</v>
      <v xml:space="preserve">CC-BY-SA	</v>
      <v xml:space="preserve">http://en.wikipedia.org/wiki/Hartford,_Connecticut	</v>
      <v xml:space="preserve">http://creativecommons.org/licenses/by-sa/3.0/	</v>
    </spb>
    <spb s="0">
      <v xml:space="preserve">Wikipedia	US Census	Wikipedia	Sec	Walkscore	</v>
      <v xml:space="preserve">CC-BY-SA		CC-BY-SA			</v>
      <v xml:space="preserve">http://en.wikipedia.org/wiki/Hartford,_Connecticut	http://www2.census.gov/programs-surveys/popest/datasets/2010-2018/cities/totals/sub-est2018_all.csv	https://en.wikipedia.org/wiki/Hartford,_Connecticut	https://www.sec.gov/cgi-bin/browse-edgar?action=getcompany&amp;CIK=0001633693	https://www.walkscore.com/CT/Hartford	</v>
      <v xml:space="preserve">http://creativecommons.org/licenses/by-sa/3.0/		http://creativecommons.org/licenses/by-sa/3.0/			</v>
    </spb>
    <spb s="0">
      <v xml:space="preserve">Wikipedia	US Census	Wikipedia	</v>
      <v xml:space="preserve">CC-BY-SA		CC-BY-SA	</v>
      <v xml:space="preserve">http://en.wikipedia.org/wiki/Hartford,_Connecticut	http://www2.census.gov/programs-surveys/popest/datasets/2010-2018/cities/totals/sub-est2018_all.csv	http://es.wikipedia.org/wiki/Hartford	</v>
      <v xml:space="preserve">http://creativecommons.org/licenses/by-sa/3.0/		http://creativecommons.org/licenses/by-sa/3.0/	</v>
    </spb>
    <spb s="1">
      <v>2682</v>
      <v>2683</v>
      <v>2</v>
      <v>2683</v>
      <v>2684</v>
      <v>2685</v>
      <v>2685</v>
      <v>2686</v>
    </spb>
    <spb s="0">
      <v xml:space="preserve">Wikipedia	</v>
      <v xml:space="preserve">CC BY-SA 4.0	</v>
      <v xml:space="preserve">http://en.wikipedia.org/wiki/Hartford,_Connecticut	</v>
      <v xml:space="preserve">https://creativecommons.org/licenses/by-sa/4.0	</v>
    </spb>
    <spb s="0">
      <v xml:space="preserve">Wikipedia	</v>
      <v xml:space="preserve">CC-BY-SA	</v>
      <v xml:space="preserve">http://en.wikipedia.org/wiki/Bridgeport,_Connecticut	</v>
      <v xml:space="preserve">http://creativecommons.org/licenses/by-sa/3.0/	</v>
    </spb>
    <spb s="0">
      <v xml:space="preserve">Wikipedia	US Census	Facebook	Sec	Walkscore	</v>
      <v xml:space="preserve">CC-BY-SA					</v>
      <v xml:space="preserve">http://en.wikipedia.org/wiki/Bridgeport,_Connecticut	http://www2.census.gov/programs-surveys/popest/datasets/2010-2018/cities/totals/sub-est2018_all.csv	https://www.facebook.com/BridgeportCT	https://www.sec.gov/cgi-bin/browse-edgar?action=getcompany&amp;CIK=0001378946	https://www.walkscore.com/CT/Bridgeport	</v>
      <v xml:space="preserve">http://creativecommons.org/licenses/by-sa/3.0/					</v>
    </spb>
    <spb s="0">
      <v xml:space="preserve">Wikipedia	US Census	Wikipedia	Facebook	Sec	Walkscore	</v>
      <v xml:space="preserve">CC-BY-SA		CC-BY-SA				</v>
      <v xml:space="preserve">http://en.wikipedia.org/wiki/Bridgeport,_Connecticut	http://www2.census.gov/programs-surveys/popest/datasets/2010-2018/cities/totals/sub-est2018_all.csv	https://en.wikipedia.org/wiki/Bridgeport,_Connecticut	https://www.facebook.com/BridgeportCT	https://www.sec.gov/cgi-bin/browse-edgar?action=getcompany&amp;CIK=0001378946	https://www.walkscore.com/CT/Bridgeport	</v>
      <v xml:space="preserve">http://creativecommons.org/licenses/by-sa/3.0/		http://creativecommons.org/licenses/by-sa/3.0/				</v>
    </spb>
    <spb s="0">
      <v xml:space="preserve">Wikipedia	US Census	Wikipedia	</v>
      <v xml:space="preserve">CC-BY-SA		CC-BY-SA	</v>
      <v xml:space="preserve">http://en.wikipedia.org/wiki/Bridgeport,_Connecticut	http://www2.census.gov/programs-surveys/popest/datasets/2010-2018/cities/totals/sub-est2018_all.csv	http://es.wikipedia.org/wiki/Bridgeport	</v>
      <v xml:space="preserve">http://creativecommons.org/licenses/by-sa/3.0/		http://creativecommons.org/licenses/by-sa/3.0/	</v>
    </spb>
    <spb s="1">
      <v>2689</v>
      <v>2690</v>
      <v>2</v>
      <v>2690</v>
      <v>2689</v>
      <v>2691</v>
      <v>2691</v>
      <v>2692</v>
    </spb>
    <spb s="0">
      <v xml:space="preserve">Wikipedia	</v>
      <v xml:space="preserve">Public domain	</v>
      <v xml:space="preserve">http://pl.wikipedia.org/wiki/Bridgeport_(Connecticut)	</v>
      <v xml:space="preserve">http://en.wikipedia.org/wiki/Public_domain	</v>
    </spb>
    <spb s="0">
      <v xml:space="preserve">Wikipedia	</v>
      <v xml:space="preserve">CC-BY-SA	</v>
      <v xml:space="preserve">http://en.wikipedia.org/wiki/McAllen,_Texas	</v>
      <v xml:space="preserve">http://creativecommons.org/licenses/by-sa/3.0/	</v>
    </spb>
    <spb s="0">
      <v xml:space="preserve">Wikipedia	US Census	Walkscore	</v>
      <v xml:space="preserve">CC-BY-SA			</v>
      <v xml:space="preserve">http://en.wikipedia.org/wiki/McAllen,_Texas	http://www2.census.gov/programs-surveys/popest/datasets/2010-2018/cities/totals/sub-est2018_all.csv	https://www.walkscore.com/TX/McAllen	</v>
      <v xml:space="preserve">http://creativecommons.org/licenses/by-sa/3.0/			</v>
    </spb>
    <spb s="0">
      <v xml:space="preserve">Wikipedia	US Census	Wikipedia	Walkscore	</v>
      <v xml:space="preserve">CC-BY-SA		CC-BY-SA		</v>
      <v xml:space="preserve">http://en.wikipedia.org/wiki/McAllen,_Texas	http://www2.census.gov/programs-surveys/popest/datasets/2010-2018/cities/totals/sub-est2018_all.csv	https://en.wikipedia.org/wiki/McAllen,_Texas	https://www.walkscore.com/TX/McAllen	</v>
      <v xml:space="preserve">http://creativecommons.org/licenses/by-sa/3.0/		http://creativecommons.org/licenses/by-sa/3.0/		</v>
    </spb>
    <spb s="0">
      <v xml:space="preserve">Wikipedia	US Census	</v>
      <v xml:space="preserve">CC-BY-SA		</v>
      <v xml:space="preserve">http://en.wikipedia.org/wiki/McAllen,_Texas	http://www2.census.gov/programs-surveys/popest/datasets/2010-2018/cities/totals/sub-est2018_all.csv	</v>
      <v xml:space="preserve">http://creativecommons.org/licenses/by-sa/3.0/		</v>
    </spb>
    <spb s="1">
      <v>2695</v>
      <v>2696</v>
      <v>2</v>
      <v>2696</v>
      <v>2695</v>
      <v>2697</v>
      <v>2697</v>
      <v>2698</v>
    </spb>
    <spb s="0">
      <v xml:space="preserve">Wikipedia	</v>
      <v xml:space="preserve">CC BY-SA 4.0	</v>
      <v xml:space="preserve">http://fr.wikipedia.org/wiki/McAllen	</v>
      <v xml:space="preserve">http://creativecommons.org/licenses/by-sa/4.0	</v>
    </spb>
    <spb s="0">
      <v xml:space="preserve">Wikipedia	</v>
      <v xml:space="preserve">CC-BY-SA	</v>
      <v xml:space="preserve">http://en.wikipedia.org/wiki/Syracuse,_New_York	</v>
      <v xml:space="preserve">http://creativecommons.org/licenses/by-sa/3.0/	</v>
    </spb>
    <spb s="0">
      <v xml:space="preserve">Wikipedia	US Census	US Census	Sec	Walkscore	</v>
      <v xml:space="preserve">CC-BY-SA					</v>
      <v xml:space="preserve">http://en.wikipedia.org/wiki/Syracuse,_New_York	http://www2.census.gov/programs-surveys/popest/datasets/2010-2018/cities/totals/sub-est2018_all.csv	http://www.census.gov/quickfacts/table/SEX255213/3673000	https://www.sec.gov/cgi-bin/browse-edgar?action=getcompany&amp;CIK=0001821984	https://www.walkscore.com/NY/Syracuse	</v>
      <v xml:space="preserve">http://creativecommons.org/licenses/by-sa/3.0/					</v>
    </spb>
    <spb s="0">
      <v xml:space="preserve">Wikipedia	US Census	US Census	Wikipedia	Sec	Walkscore	</v>
      <v xml:space="preserve">CC-BY-SA			CC-BY-SA			</v>
      <v xml:space="preserve">http://en.wikipedia.org/wiki/Syracuse,_New_York	http://www2.census.gov/programs-surveys/popest/datasets/2010-2018/cities/totals/sub-est2018_all.csv	http://www.census.gov/quickfacts/table/SEX255213/3673000	https://en.wikipedia.org/wiki/Syracuse,_New_York	https://www.sec.gov/cgi-bin/browse-edgar?action=getcompany&amp;CIK=0001821984	https://www.walkscore.com/NY/Syracuse	</v>
      <v xml:space="preserve">http://creativecommons.org/licenses/by-sa/3.0/			http://creativecommons.org/licenses/by-sa/3.0/			</v>
    </spb>
    <spb s="0">
      <v xml:space="preserve">Wikipedia	US Census	US Census	Wikipedia	Walkscore	</v>
      <v xml:space="preserve">CC-BY-SA			CC-BY-SA		</v>
      <v xml:space="preserve">http://en.wikipedia.org/wiki/Syracuse,_New_York	http://www2.census.gov/programs-surveys/popest/datasets/2010-2018/cities/totals/sub-est2018_all.csv	http://www.census.gov/quickfacts/table/SEX255213/3673000	https://en.wikipedia.org/wiki/Syracuse,_New_York	https://www.walkscore.com/NY/Syracuse	</v>
      <v xml:space="preserve">http://creativecommons.org/licenses/by-sa/3.0/			http://creativecommons.org/licenses/by-sa/3.0/		</v>
    </spb>
    <spb s="0">
      <v xml:space="preserve">Wikipedia	US Census	Wikipedia	</v>
      <v xml:space="preserve">CC-BY-SA		CC-BY-SA	</v>
      <v xml:space="preserve">http://en.wikipedia.org/wiki/Syracuse,_New_York	http://www2.census.gov/programs-surveys/popest/datasets/2010-2018/cities/totals/sub-est2018_all.csv	http://es.wikipedia.org/wiki/Siracusa_(Nueva_York)	</v>
      <v xml:space="preserve">http://creativecommons.org/licenses/by-sa/3.0/		http://creativecommons.org/licenses/by-sa/3.0/	</v>
    </spb>
    <spb s="16">
      <v>2701</v>
      <v>2702</v>
      <v>2701</v>
      <v>2701</v>
      <v>2701</v>
      <v>2702</v>
      <v>2701</v>
      <v>2703</v>
      <v>2704</v>
      <v>2705</v>
    </spb>
    <spb s="0">
      <v xml:space="preserve">Wikipedia	</v>
      <v xml:space="preserve">Public domain	</v>
      <v xml:space="preserve">http://pt.wikipedia.org/wiki/Syracuse_(Nova_Iorque)	</v>
      <v xml:space="preserve">http://en.wikipedia.org/wiki/Public_domain	</v>
    </spb>
    <spb s="0">
      <v xml:space="preserve">Wikipedia	Wikipedia	</v>
      <v xml:space="preserve">CC-BY-SA	CC-BY-SA	</v>
      <v xml:space="preserve">http://en.wikipedia.org/wiki/Surprise,_Arizona	http://fr.wikipedia.org/wiki/Surprise_(Arizona)	</v>
      <v xml:space="preserve">http://creativecommons.org/licenses/by-sa/3.0/	http://creativecommons.org/licenses/by-sa/3.0/	</v>
    </spb>
    <spb s="0">
      <v xml:space="preserve">Wikipedia	US Census	US Census	Walkscore	</v>
      <v xml:space="preserve">CC-BY-SA				</v>
      <v xml:space="preserve">http://en.wikipedia.org/wiki/Surprise,_Arizona	http://www2.census.gov/programs-surveys/popest/datasets/2010-2018/cities/totals/sub-est2018_all.csv	http://www.census.gov/quickfacts/table/PST120214/0471510	https://www.walkscore.com/AZ/Surprise	</v>
      <v xml:space="preserve">http://creativecommons.org/licenses/by-sa/3.0/				</v>
    </spb>
    <spb s="0">
      <v xml:space="preserve">Wikipedia	</v>
      <v xml:space="preserve">CC-BY-SA	</v>
      <v xml:space="preserve">http://en.wikipedia.org/wiki/Surprise,_Arizona	</v>
      <v xml:space="preserve">http://creativecommons.org/licenses/by-sa/3.0/	</v>
    </spb>
    <spb s="0">
      <v xml:space="preserve">Wikipedia	US Census	Wikipedia	US Census	</v>
      <v xml:space="preserve">CC-BY-SA		CC-BY-SA		</v>
      <v xml:space="preserve">http://en.wikipedia.org/wiki/Surprise,_Arizona	http://www2.census.gov/programs-surveys/popest/datasets/2010-2018/cities/totals/sub-est2018_all.csv	http://fr.wikipedia.org/wiki/Surprise_(Arizona)	http://www.census.gov/quickfacts/table/PST120214/0471510	</v>
      <v xml:space="preserve">http://creativecommons.org/licenses/by-sa/3.0/		http://creativecommons.org/licenses/by-sa/3.0/		</v>
    </spb>
    <spb s="16">
      <v>2708</v>
      <v>2709</v>
      <v>2710</v>
      <v>2710</v>
      <v>2</v>
      <v>2709</v>
      <v>2710</v>
      <v>2709</v>
      <v>2709</v>
      <v>2711</v>
    </spb>
    <spb s="0">
      <v xml:space="preserve">Wikipedia	</v>
      <v xml:space="preserve">CC BY-SA 3.0	</v>
      <v xml:space="preserve">http://en.wikipedia.org/wiki/Surprise,_Arizona	</v>
      <v xml:space="preserve">https://creativecommons.org/licenses/by-sa/3.0	</v>
    </spb>
    <spb s="0">
      <v xml:space="preserve">Wikipedia	</v>
      <v xml:space="preserve">CC-BY-SA	</v>
      <v xml:space="preserve">http://en.wikipedia.org/wiki/Denton,_Texas	</v>
      <v xml:space="preserve">http://creativecommons.org/licenses/by-sa/3.0/	</v>
    </spb>
    <spb s="0">
      <v xml:space="preserve">Wikipedia	US Census	Sec	Walkscore	</v>
      <v xml:space="preserve">CC-BY-SA				</v>
      <v xml:space="preserve">http://en.wikipedia.org/wiki/Denton,_Texas	http://www2.census.gov/programs-surveys/popest/datasets/2010-2018/cities/totals/sub-est2018_all.csv	https://www.sec.gov/cgi-bin/browse-edgar?action=getcompany&amp;CIK=0001599016	https://www.walkscore.com/TX/Denton	</v>
      <v xml:space="preserve">http://creativecommons.org/licenses/by-sa/3.0/				</v>
    </spb>
    <spb s="0">
      <v xml:space="preserve">Wikipedia	US Census	Wikipedia	Sec	Walkscore	</v>
      <v xml:space="preserve">CC-BY-SA		CC-BY-SA			</v>
      <v xml:space="preserve">http://en.wikipedia.org/wiki/Denton,_Texas	http://www2.census.gov/programs-surveys/popest/datasets/2010-2018/cities/totals/sub-est2018_all.csv	https://en.wikipedia.org/wiki/Denton,_Texas	https://www.sec.gov/cgi-bin/browse-edgar?action=getcompany&amp;CIK=0001599016	https://www.walkscore.com/TX/Denton	</v>
      <v xml:space="preserve">http://creativecommons.org/licenses/by-sa/3.0/		http://creativecommons.org/licenses/by-sa/3.0/			</v>
    </spb>
    <spb s="0">
      <v xml:space="preserve">Wikipedia	US Census	</v>
      <v xml:space="preserve">CC-BY-SA		</v>
      <v xml:space="preserve">http://en.wikipedia.org/wiki/Denton,_Texas	http://www2.census.gov/programs-surveys/popest/datasets/2010-2018/cities/totals/sub-est2018_all.csv	</v>
      <v xml:space="preserve">http://creativecommons.org/licenses/by-sa/3.0/		</v>
    </spb>
    <spb s="16">
      <v>2714</v>
      <v>2715</v>
      <v>2714</v>
      <v>2714</v>
      <v>2</v>
      <v>2715</v>
      <v>2714</v>
      <v>2716</v>
      <v>2716</v>
      <v>2717</v>
    </spb>
    <spb s="0">
      <v xml:space="preserve">Wikipedia	</v>
      <v xml:space="preserve">CC BY-SA 2.5	</v>
      <v xml:space="preserve">http://en.wikipedia.org/wiki/Denton,_Texas	</v>
      <v xml:space="preserve">https://creativecommons.org/licenses/by-sa/2.5	</v>
    </spb>
    <spb s="0">
      <v xml:space="preserve">Wikipedia	</v>
      <v xml:space="preserve">CC-BY-SA	</v>
      <v xml:space="preserve">http://en.wikipedia.org/wiki/Roseville,_California	</v>
      <v xml:space="preserve">http://creativecommons.org/licenses/by-sa/3.0/	</v>
    </spb>
    <spb s="0">
      <v xml:space="preserve">Wikipedia	US Census	Sec	Walkscore	</v>
      <v xml:space="preserve">CC-BY-SA				</v>
      <v xml:space="preserve">http://en.wikipedia.org/wiki/Roseville,_California	http://www2.census.gov/programs-surveys/popest/datasets/2010-2018/cities/totals/sub-est2018_all.csv	https://www.sec.gov/cgi-bin/browse-edgar?action=getcompany&amp;CIK=0001802516	https://www.walkscore.com/CA/Roseville	</v>
      <v xml:space="preserve">http://creativecommons.org/licenses/by-sa/3.0/				</v>
    </spb>
    <spb s="0">
      <v xml:space="preserve">Wikipedia	US Census	Wikipedia	Sec	Walkscore	</v>
      <v xml:space="preserve">CC-BY-SA		CC-BY-SA			</v>
      <v xml:space="preserve">http://en.wikipedia.org/wiki/Roseville,_California	http://www2.census.gov/programs-surveys/popest/datasets/2010-2018/cities/totals/sub-est2018_all.csv	https://en.wikipedia.org/wiki/Roseville,_California	https://www.sec.gov/cgi-bin/browse-edgar?action=getcompany&amp;CIK=0001802516	https://www.walkscore.com/CA/Roseville	</v>
      <v xml:space="preserve">http://creativecommons.org/licenses/by-sa/3.0/		http://creativecommons.org/licenses/by-sa/3.0/			</v>
    </spb>
    <spb s="0">
      <v xml:space="preserve">Wikipedia	US Census	</v>
      <v xml:space="preserve">CC-BY-SA		</v>
      <v xml:space="preserve">http://en.wikipedia.org/wiki/Roseville,_California	http://www2.census.gov/programs-surveys/popest/datasets/2010-2018/cities/totals/sub-est2018_all.csv	</v>
      <v xml:space="preserve">http://creativecommons.org/licenses/by-sa/3.0/		</v>
    </spb>
    <spb s="16">
      <v>2720</v>
      <v>2721</v>
      <v>2720</v>
      <v>2720</v>
      <v>2</v>
      <v>2721</v>
      <v>2720</v>
      <v>2722</v>
      <v>2722</v>
      <v>2723</v>
    </spb>
    <spb s="0">
      <v xml:space="preserve">Wikipedia	</v>
      <v xml:space="preserve">CC BY-SA 2.5	</v>
      <v xml:space="preserve">http://pl.wikipedia.org/wiki/Roseville_(Kalifornia)	</v>
      <v xml:space="preserve">https://creativecommons.org/licenses/by-sa/2.5	</v>
    </spb>
    <spb s="0">
      <v xml:space="preserve">Wikipedia	</v>
      <v xml:space="preserve">CC-BY-SA	</v>
      <v xml:space="preserve">http://en.wikipedia.org/wiki/Miramar,_Florida	</v>
      <v xml:space="preserve">http://creativecommons.org/licenses/by-sa/3.0/	</v>
    </spb>
    <spb s="0">
      <v xml:space="preserve">Wikipedia	US Census	US Census	Sec	Walkscore	</v>
      <v xml:space="preserve">CC-BY-SA					</v>
      <v xml:space="preserve">http://en.wikipedia.org/wiki/Miramar,_Florida	http://www2.census.gov/programs-surveys/popest/datasets/2010-2018/cities/totals/sub-est2018_all.csv	http://www.census.gov/quickfacts/table/SEX255213/1245975	https://www.sec.gov/cgi-bin/browse-edgar?action=getcompany&amp;CIK=0001804585	https://www.walkscore.com/FL/Miramar	</v>
      <v xml:space="preserve">http://creativecommons.org/licenses/by-sa/3.0/					</v>
    </spb>
    <spb s="0">
      <v xml:space="preserve">Wikipedia	US Census	US Census	Wikipedia	Sec	Walkscore	</v>
      <v xml:space="preserve">CC-BY-SA			CC-BY-SA			</v>
      <v xml:space="preserve">http://en.wikipedia.org/wiki/Miramar,_Florida	http://www2.census.gov/programs-surveys/popest/datasets/2010-2018/cities/totals/sub-est2018_all.csv	http://www.census.gov/quickfacts/table/SEX255213/1245975	https://en.wikipedia.org/wiki/Miramar,_Florida	https://www.sec.gov/cgi-bin/browse-edgar?action=getcompany&amp;CIK=0001804585	https://www.walkscore.com/FL/Miramar	</v>
      <v xml:space="preserve">http://creativecommons.org/licenses/by-sa/3.0/			http://creativecommons.org/licenses/by-sa/3.0/			</v>
    </spb>
    <spb s="0">
      <v xml:space="preserve">Wikipedia	US Census	Wikipedia	US Census	</v>
      <v xml:space="preserve">CC-BY-SA		CC-BY-SA		</v>
      <v xml:space="preserve">http://en.wikipedia.org/wiki/Miramar,_Florida	http://www2.census.gov/programs-surveys/popest/datasets/2010-2018/cities/totals/sub-est2018_all.csv	http://fr.wikipedia.org/wiki/Miramar_(Floride)	http://www.census.gov/quickfacts/table/SEX255213/1245975	</v>
      <v xml:space="preserve">http://creativecommons.org/licenses/by-sa/3.0/		http://creativecommons.org/licenses/by-sa/3.0/		</v>
    </spb>
    <spb s="1">
      <v>2726</v>
      <v>2727</v>
      <v>2</v>
      <v>2727</v>
      <v>2726</v>
      <v>2728</v>
      <v>2728</v>
      <v>2729</v>
    </spb>
    <spb s="0">
      <v xml:space="preserve">Wikipedia	</v>
      <v xml:space="preserve">CC-BY-SA	</v>
      <v xml:space="preserve">http://en.wikipedia.org/wiki/Pasadena,_California	</v>
      <v xml:space="preserve">http://creativecommons.org/licenses/by-sa/3.0/	</v>
    </spb>
    <spb s="0">
      <v xml:space="preserve">Wikipedia	US Census	US Census	Sec	Walkscore	</v>
      <v xml:space="preserve">CC-BY-SA					</v>
      <v xml:space="preserve">http://en.wikipedia.org/wiki/Pasadena,_California	http://www2.census.gov/programs-surveys/popest/datasets/2010-2018/cities/totals/sub-est2018_all.csv	http://www.census.gov/quickfacts/table/RHI225213/0656000	https://www.sec.gov/cgi-bin/browse-edgar?action=getcompany&amp;CIK=0001842521	https://www.walkscore.com/CA/Pasadena	</v>
      <v xml:space="preserve">http://creativecommons.org/licenses/by-sa/3.0/					</v>
    </spb>
    <spb s="0">
      <v xml:space="preserve">Wikipedia	Wikipedia	</v>
      <v xml:space="preserve">CC-BY-SA	CC-BY-SA	</v>
      <v xml:space="preserve">http://en.wikipedia.org/wiki/Pasadena,_California	http://it.wikipedia.org/wiki/Pasadena_(California)	</v>
      <v xml:space="preserve">http://creativecommons.org/licenses/by-sa/3.0/	http://creativecommons.org/licenses/by-sa/3.0/	</v>
    </spb>
    <spb s="0">
      <v xml:space="preserve">Wikipedia	US Census	US Census	Wikipedia	Sec	Walkscore	</v>
      <v xml:space="preserve">CC-BY-SA			CC-BY-SA			</v>
      <v xml:space="preserve">http://en.wikipedia.org/wiki/Pasadena,_California	http://www2.census.gov/programs-surveys/popest/datasets/2010-2018/cities/totals/sub-est2018_all.csv	http://www.census.gov/quickfacts/table/RHI225213/0656000	https://en.wikipedia.org/wiki/Pasadena,_California	https://www.sec.gov/cgi-bin/browse-edgar?action=getcompany&amp;CIK=0001842521	https://www.walkscore.com/CA/Pasadena	</v>
      <v xml:space="preserve">http://creativecommons.org/licenses/by-sa/3.0/			http://creativecommons.org/licenses/by-sa/3.0/			</v>
    </spb>
    <spb s="0">
      <v xml:space="preserve">Wikipedia	US Census	US Census	</v>
      <v xml:space="preserve">CC-BY-SA			</v>
      <v xml:space="preserve">http://en.wikipedia.org/wiki/Pasadena,_California	http://www2.census.gov/programs-surveys/popest/datasets/2010-2018/cities/totals/sub-est2018_all.csv	http://www.census.gov/quickfacts/table/RHI225213/0656000	</v>
      <v xml:space="preserve">http://creativecommons.org/licenses/by-sa/3.0/			</v>
    </spb>
    <spb s="16">
      <v>2731</v>
      <v>2732</v>
      <v>2733</v>
      <v>2733</v>
      <v>2</v>
      <v>2732</v>
      <v>2731</v>
      <v>2734</v>
      <v>2734</v>
      <v>2735</v>
    </spb>
    <spb s="0">
      <v xml:space="preserve">Wikipedia	</v>
      <v xml:space="preserve">CC BY-SA 2.5	</v>
      <v xml:space="preserve">http://en.wikipedia.org/wiki/Pasadena,_California	</v>
      <v xml:space="preserve">https://creativecommons.org/licenses/by-sa/2.5	</v>
    </spb>
    <spb s="0">
      <v xml:space="preserve">Wikipedia	</v>
      <v xml:space="preserve">CC-BY-SA	</v>
      <v xml:space="preserve">http://en.wikipedia.org/wiki/Mesquite,_Texas	</v>
      <v xml:space="preserve">http://creativecommons.org/licenses/by-sa/3.0/	</v>
    </spb>
    <spb s="0">
      <v xml:space="preserve">Wikipedia	US Census	Walkscore	</v>
      <v xml:space="preserve">CC-BY-SA			</v>
      <v xml:space="preserve">http://en.wikipedia.org/wiki/Mesquite,_Texas	http://www2.census.gov/programs-surveys/popest/datasets/2010-2018/cities/totals/sub-est2018_all.csv	https://www.walkscore.com/TX/Mesquite	</v>
      <v xml:space="preserve">http://creativecommons.org/licenses/by-sa/3.0/			</v>
    </spb>
    <spb s="0">
      <v xml:space="preserve">Wikipedia	US Census	Wikipedia	Walkscore	</v>
      <v xml:space="preserve">CC-BY-SA		CC-BY-SA		</v>
      <v xml:space="preserve">http://en.wikipedia.org/wiki/Mesquite,_Texas	http://www2.census.gov/programs-surveys/popest/datasets/2010-2018/cities/totals/sub-est2018_all.csv	https://en.wikipedia.org/wiki/Mesquite,_Texas	https://www.walkscore.com/TX/Mesquite	</v>
      <v xml:space="preserve">http://creativecommons.org/licenses/by-sa/3.0/		http://creativecommons.org/licenses/by-sa/3.0/		</v>
    </spb>
    <spb s="0">
      <v xml:space="preserve">Wikipedia	US Census	</v>
      <v xml:space="preserve">CC-BY-SA		</v>
      <v xml:space="preserve">http://en.wikipedia.org/wiki/Mesquite,_Texas	http://www2.census.gov/programs-surveys/popest/datasets/2010-2018/cities/totals/sub-est2018_all.csv	</v>
      <v xml:space="preserve">http://creativecommons.org/licenses/by-sa/3.0/		</v>
    </spb>
    <spb s="1">
      <v>2738</v>
      <v>2739</v>
      <v>2</v>
      <v>2739</v>
      <v>2738</v>
      <v>2740</v>
      <v>2740</v>
      <v>2741</v>
    </spb>
    <spb s="0">
      <v xml:space="preserve">Wikipedia	</v>
      <v xml:space="preserve">Public domain	</v>
      <v xml:space="preserve">http://fr.wikipedia.org/wiki/Mesquite_(comté_de_Dallas,_Texas)	</v>
      <v xml:space="preserve">http://en.wikipedia.org/wiki/Public_domain	</v>
    </spb>
    <spb s="0">
      <v xml:space="preserve">Wikipedia	</v>
      <v xml:space="preserve">CC-BY-SA	</v>
      <v xml:space="preserve">http://en.wikipedia.org/wiki/Olathe,_Kansas	</v>
      <v xml:space="preserve">http://creativecommons.org/licenses/by-sa/3.0/	</v>
    </spb>
    <spb s="0">
      <v xml:space="preserve">Wikipedia	US Census	Wikipedia	Sec	Walkscore	</v>
      <v xml:space="preserve">CC-BY-SA		CC-BY-SA			</v>
      <v xml:space="preserve">http://en.wikipedia.org/wiki/Olathe,_Kansas	http://www2.census.gov/programs-surveys/popest/datasets/2010-2018/cities/totals/sub-est2018_all.csv	https://en.wikipedia.org/wiki/Olathe,_Kansas	https://www.sec.gov/cgi-bin/browse-edgar?action=getcompany&amp;CIK=0001065332	https://www.walkscore.com/KS/Olathe	</v>
      <v xml:space="preserve">http://creativecommons.org/licenses/by-sa/3.0/		http://creativecommons.org/licenses/by-sa/3.0/			</v>
    </spb>
    <spb s="0">
      <v xml:space="preserve">Wikipedia	US Census	Wikipedia	</v>
      <v xml:space="preserve">CC-BY-SA		CC-BY-SA	</v>
      <v xml:space="preserve">http://en.wikipedia.org/wiki/Olathe,_Kansas	http://www2.census.gov/programs-surveys/popest/datasets/2010-2018/cities/totals/sub-est2018_all.csv	http://es.wikipedia.org/wiki/Olathe_(Kansas)	</v>
      <v xml:space="preserve">http://creativecommons.org/licenses/by-sa/3.0/		http://creativecommons.org/licenses/by-sa/3.0/	</v>
    </spb>
    <spb s="1">
      <v>2744</v>
      <v>2745</v>
      <v>2</v>
      <v>2745</v>
      <v>2744</v>
      <v>2745</v>
      <v>2745</v>
      <v>2746</v>
    </spb>
    <spb s="0">
      <v xml:space="preserve">Wikipedia	</v>
      <v xml:space="preserve">CC BY-SA 3.0	</v>
      <v xml:space="preserve">http://es.wikipedia.org/wiki/Olathe_(Kansas)	</v>
      <v xml:space="preserve">https://creativecommons.org/licenses/by-sa/3.0	</v>
    </spb>
    <spb s="0">
      <v xml:space="preserve">Wikipedia	</v>
      <v xml:space="preserve">CC-BY-SA	</v>
      <v xml:space="preserve">http://en.wikipedia.org/wiki/Dayton,_Ohio	</v>
      <v xml:space="preserve">http://creativecommons.org/licenses/by-sa/3.0/	</v>
    </spb>
    <spb s="0">
      <v xml:space="preserve">Wikipedia	US Census	Sec	Walkscore	</v>
      <v xml:space="preserve">CC-BY-SA				</v>
      <v xml:space="preserve">http://en.wikipedia.org/wiki/Dayton,_Ohio	http://www2.census.gov/programs-surveys/popest/datasets/2010-2018/cities/totals/sub-est2018_all.csv	https://www.sec.gov/cgi-bin/browse-edgar?action=getcompany&amp;CIK=0001583104	https://www.walkscore.com/OH/Dayton	</v>
      <v xml:space="preserve">http://creativecommons.org/licenses/by-sa/3.0/				</v>
    </spb>
    <spb s="0">
      <v xml:space="preserve">Wikipedia	US Census	Wikipedia	Sec	Walkscore	</v>
      <v xml:space="preserve">CC-BY-SA		CC-BY-SA			</v>
      <v xml:space="preserve">http://en.wikipedia.org/wiki/Dayton,_Ohio	http://www2.census.gov/programs-surveys/popest/datasets/2010-2018/cities/totals/sub-est2018_all.csv	https://en.wikipedia.org/wiki/Dayton,_Ohio	https://www.sec.gov/cgi-bin/browse-edgar?action=getcompany&amp;CIK=0001583104	https://www.walkscore.com/OH/Dayton	</v>
      <v xml:space="preserve">http://creativecommons.org/licenses/by-sa/3.0/		http://creativecommons.org/licenses/by-sa/3.0/			</v>
    </spb>
    <spb s="0">
      <v xml:space="preserve">Wikipedia	US Census	Wikipedia	</v>
      <v xml:space="preserve">CC-BY-SA		CC-BY-SA	</v>
      <v xml:space="preserve">http://en.wikipedia.org/wiki/Dayton,_Ohio	http://www2.census.gov/programs-surveys/popest/datasets/2010-2018/cities/totals/sub-est2018_all.csv	http://es.wikipedia.org/wiki/Dayton_(Ohio)	</v>
      <v xml:space="preserve">http://creativecommons.org/licenses/by-sa/3.0/		http://creativecommons.org/licenses/by-sa/3.0/	</v>
    </spb>
    <spb s="1">
      <v>2749</v>
      <v>2750</v>
      <v>2</v>
      <v>2750</v>
      <v>2749</v>
      <v>2751</v>
      <v>2751</v>
      <v>2752</v>
    </spb>
    <spb s="0">
      <v xml:space="preserve">Wikipedia	</v>
      <v xml:space="preserve">CC-BY-SA-3.0	</v>
      <v xml:space="preserve">http://es.wikipedia.org/wiki/Dayton_(Ohio)	</v>
      <v xml:space="preserve">http://creativecommons.org/licenses/by-sa/3.0/	</v>
    </spb>
    <spb s="0">
      <v xml:space="preserve">Wikipedia	</v>
      <v xml:space="preserve">CC-BY-SA	</v>
      <v xml:space="preserve">http://en.wikipedia.org/wiki/Carrollton,_Texas	</v>
      <v xml:space="preserve">http://creativecommons.org/licenses/by-sa/3.0/	</v>
    </spb>
    <spb s="0">
      <v xml:space="preserve">Wikipedia	US Census	US Census	Wikipedia	Facebook	Sec	Walkscore	</v>
      <v xml:space="preserve">CC-BY-SA			CC-BY-SA				</v>
      <v xml:space="preserve">http://en.wikipedia.org/wiki/Carrollton,_Texas	http://www2.census.gov/programs-surveys/popest/datasets/2010-2018/cities/totals/sub-est2018_all.csv	http://www.census.gov/quickfacts/table/PST045215/4813024	https://en.wikipedia.org/wiki/Carrollton,_Texas	https://www.facebook.com/carrolltontexas/	https://www.sec.gov/cgi-bin/browse-edgar?action=getcompany&amp;CIK=0001580262	https://www.walkscore.com/TX/Carrollton	</v>
      <v xml:space="preserve">http://creativecommons.org/licenses/by-sa/3.0/			http://creativecommons.org/licenses/by-sa/3.0/				</v>
    </spb>
    <spb s="0">
      <v xml:space="preserve">Wikipedia	Wikipedia	</v>
      <v xml:space="preserve">CC-BY-SA	CC-BY-SA	</v>
      <v xml:space="preserve">http://en.wikipedia.org/wiki/Carrollton,_Texas	http://it.wikipedia.org/wiki/Carrollton_(Texas)	</v>
      <v xml:space="preserve">http://creativecommons.org/licenses/by-sa/3.0/	http://creativecommons.org/licenses/by-sa/3.0/	</v>
    </spb>
    <spb s="0">
      <v xml:space="preserve">Wikipedia	US Census	Facebook	</v>
      <v xml:space="preserve">CC-BY-SA			</v>
      <v xml:space="preserve">http://en.wikipedia.org/wiki/Carrollton,_Texas	http://www2.census.gov/programs-surveys/popest/datasets/2010-2018/cities/totals/sub-est2018_all.csv	https://www.facebook.com/carrolltontexas/	</v>
      <v xml:space="preserve">http://creativecommons.org/licenses/by-sa/3.0/			</v>
    </spb>
    <spb s="16">
      <v>2755</v>
      <v>2756</v>
      <v>2757</v>
      <v>2757</v>
      <v>2</v>
      <v>2756</v>
      <v>2755</v>
      <v>2756</v>
      <v>2756</v>
      <v>2758</v>
    </spb>
    <spb s="0">
      <v xml:space="preserve">Wikipedia	</v>
      <v xml:space="preserve">CC BY-SA 4.0	</v>
      <v xml:space="preserve">http://en.wikipedia.org/wiki/Carrollton,_Texas	</v>
      <v xml:space="preserve">https://creativecommons.org/licenses/by-sa/4.0	</v>
    </spb>
    <spb s="0">
      <v xml:space="preserve">Wikipedia	</v>
      <v xml:space="preserve">CC-BY-SA	</v>
      <v xml:space="preserve">http://en.wikipedia.org/wiki/Waco,_Texas	</v>
      <v xml:space="preserve">http://creativecommons.org/licenses/by-sa/3.0/	</v>
    </spb>
    <spb s="0">
      <v xml:space="preserve">Wikipedia	US Census	Sec	Walkscore	</v>
      <v xml:space="preserve">CC-BY-SA				</v>
      <v xml:space="preserve">http://en.wikipedia.org/wiki/Waco,_Texas	http://www2.census.gov/programs-surveys/popest/datasets/2010-2018/cities/totals/sub-est2018_all.csv	https://www.sec.gov/cgi-bin/browse-edgar?action=getcompany&amp;CIK=0001705222	https://www.walkscore.com/TX/Waco	</v>
      <v xml:space="preserve">http://creativecommons.org/licenses/by-sa/3.0/				</v>
    </spb>
    <spb s="0">
      <v xml:space="preserve">Wikipedia	US Census	Wikipedia	Sec	Walkscore	</v>
      <v xml:space="preserve">CC-BY-SA		CC-BY-SA			</v>
      <v xml:space="preserve">http://en.wikipedia.org/wiki/Waco,_Texas	http://www2.census.gov/programs-surveys/popest/datasets/2010-2018/cities/totals/sub-est2018_all.csv	https://en.wikipedia.org/wiki/Waco,_Texas	https://www.sec.gov/cgi-bin/browse-edgar?action=getcompany&amp;CIK=0001705222	https://www.walkscore.com/TX/Waco	</v>
      <v xml:space="preserve">http://creativecommons.org/licenses/by-sa/3.0/		http://creativecommons.org/licenses/by-sa/3.0/			</v>
    </spb>
    <spb s="0">
      <v xml:space="preserve">Wikipedia	US Census	</v>
      <v xml:space="preserve">CC-BY-SA		</v>
      <v xml:space="preserve">http://en.wikipedia.org/wiki/Waco,_Texas	http://www2.census.gov/programs-surveys/popest/datasets/2010-2018/cities/totals/sub-est2018_all.csv	</v>
      <v xml:space="preserve">http://creativecommons.org/licenses/by-sa/3.0/		</v>
    </spb>
    <spb s="1">
      <v>2761</v>
      <v>2762</v>
      <v>2</v>
      <v>2762</v>
      <v>2761</v>
      <v>2763</v>
      <v>2763</v>
      <v>2764</v>
    </spb>
    <spb s="0">
      <v xml:space="preserve">Wikipedia	</v>
      <v xml:space="preserve">CC BY-SA 2.0	</v>
      <v xml:space="preserve">http://sv.wikipedia.org/wiki/Waco,_Texas	</v>
      <v xml:space="preserve">https://creativecommons.org/licenses/by-sa/2.0	</v>
    </spb>
    <spb s="0">
      <v xml:space="preserve">Wikipedia	</v>
      <v xml:space="preserve">CC-BY-SA	</v>
      <v xml:space="preserve">http://en.wikipedia.org/wiki/Orange,_California	</v>
      <v xml:space="preserve">http://creativecommons.org/licenses/by-sa/3.0/	</v>
    </spb>
    <spb s="0">
      <v xml:space="preserve">Wikipedia	US Census	US Census	Sec	Walkscore	</v>
      <v xml:space="preserve">CC-BY-SA					</v>
      <v xml:space="preserve">http://en.wikipedia.org/wiki/Orange,_California	http://www2.census.gov/programs-surveys/popest/datasets/2010-2018/cities/totals/sub-est2018_all.csv	http://www.census.gov/quickfacts/table/RHI125214/0653980	https://www.sec.gov/cgi-bin/browse-edgar?action=getcompany&amp;CIK=0001487718	https://www.walkscore.com/CA/Orange	</v>
      <v xml:space="preserve">http://creativecommons.org/licenses/by-sa/3.0/					</v>
    </spb>
    <spb s="0">
      <v xml:space="preserve">Wikipedia	Wikipedia	</v>
      <v xml:space="preserve">CC-BY-SA	CC-BY-SA	</v>
      <v xml:space="preserve">http://en.wikipedia.org/wiki/Orange,_California	http://it.wikipedia.org/wiki/Orange_(California)	</v>
      <v xml:space="preserve">http://creativecommons.org/licenses/by-sa/3.0/	http://creativecommons.org/licenses/by-sa/3.0/	</v>
    </spb>
    <spb s="0">
      <v xml:space="preserve">Wikipedia	US Census	US Census	Wikipedia	Sec	Walkscore	</v>
      <v xml:space="preserve">CC-BY-SA			CC-BY-SA			</v>
      <v xml:space="preserve">http://en.wikipedia.org/wiki/Orange,_California	http://www2.census.gov/programs-surveys/popest/datasets/2010-2018/cities/totals/sub-est2018_all.csv	http://www.census.gov/quickfacts/table/RHI125214/0653980	https://en.wikipedia.org/wiki/Orange,_California	https://www.sec.gov/cgi-bin/browse-edgar?action=getcompany&amp;CIK=0001487718	https://www.walkscore.com/CA/Orange	</v>
      <v xml:space="preserve">http://creativecommons.org/licenses/by-sa/3.0/			http://creativecommons.org/licenses/by-sa/3.0/			</v>
    </spb>
    <spb s="0">
      <v xml:space="preserve">Wikipedia	US Census	US Census	</v>
      <v xml:space="preserve">CC-BY-SA			</v>
      <v xml:space="preserve">http://en.wikipedia.org/wiki/Orange,_California	http://www2.census.gov/programs-surveys/popest/datasets/2010-2018/cities/totals/sub-est2018_all.csv	http://www.census.gov/quickfacts/table/RHI125214/0653980	</v>
      <v xml:space="preserve">http://creativecommons.org/licenses/by-sa/3.0/			</v>
    </spb>
    <spb s="16">
      <v>2767</v>
      <v>2768</v>
      <v>2769</v>
      <v>2769</v>
      <v>2</v>
      <v>2768</v>
      <v>2767</v>
      <v>2770</v>
      <v>2770</v>
      <v>2771</v>
    </spb>
    <spb s="0">
      <v xml:space="preserve">Wikipedia	</v>
      <v xml:space="preserve">CC BY-SA 2.0	</v>
      <v xml:space="preserve">http://en.wikipedia.org/wiki/Orange,_California	</v>
      <v xml:space="preserve">https://creativecommons.org/licenses/by-sa/2.0	</v>
    </spb>
    <spb s="0">
      <v xml:space="preserve">Wikipedia	</v>
      <v xml:space="preserve">CC-BY-SA	</v>
      <v xml:space="preserve">http://en.wikipedia.org/wiki/Fullerton,_California	</v>
      <v xml:space="preserve">http://creativecommons.org/licenses/by-sa/3.0/	</v>
    </spb>
    <spb s="0">
      <v xml:space="preserve">Wikipedia	US Census	Walkscore	</v>
      <v xml:space="preserve">CC-BY-SA			</v>
      <v xml:space="preserve">http://en.wikipedia.org/wiki/Fullerton,_California	http://www2.census.gov/programs-surveys/popest/datasets/2010-2018/cities/totals/sub-est2018_all.csv	https://www.walkscore.com/CA/Fullerton	</v>
      <v xml:space="preserve">http://creativecommons.org/licenses/by-sa/3.0/			</v>
    </spb>
    <spb s="0">
      <v xml:space="preserve">Wikipedia	US Census	Wikipedia	Walkscore	</v>
      <v xml:space="preserve">CC-BY-SA		CC-BY-SA		</v>
      <v xml:space="preserve">http://en.wikipedia.org/wiki/Fullerton,_California	http://www2.census.gov/programs-surveys/popest/datasets/2010-2018/cities/totals/sub-est2018_all.csv	https://en.wikipedia.org/wiki/Fullerton,_California	https://www.walkscore.com/CA/Fullerton	</v>
      <v xml:space="preserve">http://creativecommons.org/licenses/by-sa/3.0/		http://creativecommons.org/licenses/by-sa/3.0/		</v>
    </spb>
    <spb s="0">
      <v xml:space="preserve">Wikipedia	US Census	</v>
      <v xml:space="preserve">CC-BY-SA		</v>
      <v xml:space="preserve">http://en.wikipedia.org/wiki/Fullerton,_California	http://www2.census.gov/programs-surveys/popest/datasets/2010-2018/cities/totals/sub-est2018_all.csv	</v>
      <v xml:space="preserve">http://creativecommons.org/licenses/by-sa/3.0/		</v>
    </spb>
    <spb s="1">
      <v>2774</v>
      <v>2775</v>
      <v>2</v>
      <v>2775</v>
      <v>2774</v>
      <v>2776</v>
      <v>2776</v>
      <v>2777</v>
    </spb>
    <spb s="0">
      <v xml:space="preserve">Wikipedia	</v>
      <v xml:space="preserve">CC BY 2.5	</v>
      <v xml:space="preserve">http://en.wikipedia.org/wiki/Fullerton,_California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Wikipedia	Twitter	Sec	Tasteatlas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https://www.sec.gov/cgi-bin/browse-edgar?action=getcompany&amp;CIK=0001839419	https://www.tasteatlas.com/south carolina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https://www.sec.gov/cgi-bin/browse-edgar?action=getcompany&amp;CIK=0001839419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https://www.sec.gov/cgi-bin/browse-edgar?action=getcompany&amp;CIK=0001839419	</v>
      <v xml:space="preserve">http://creativecommons.org/licenses/by-sa/3.0/				</v>
    </spb>
    <spb s="9">
      <v>2780</v>
      <v>2781</v>
      <v>15</v>
      <v>2</v>
      <v>2781</v>
      <v>2780</v>
      <v>2780</v>
      <v>15</v>
      <v>2782</v>
      <v>15</v>
      <v>2783</v>
      <v>2784</v>
      <v>15</v>
      <v>15</v>
      <v>15</v>
      <v>15</v>
      <v>2783</v>
      <v>15</v>
      <v>15</v>
      <v>15</v>
      <v>15</v>
      <v>15</v>
      <v>15</v>
      <v>15</v>
      <v>15</v>
      <v>15</v>
      <v>2783</v>
      <v>15</v>
      <v>15</v>
      <v>15</v>
      <v>15</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http://en.wikipedia.org/wiki/Columbia,_South_Carolina	</v>
      <v xml:space="preserve">http://creativecommons.org/licenses/by-sa/3.0/	</v>
    </spb>
    <spb s="0">
      <v xml:space="preserve">Wikipedia	US Census	US Census	Sec	Walkscore	</v>
      <v xml:space="preserve">CC-BY-SA					</v>
      <v xml:space="preserve">http://en.wikipedia.org/wiki/Columbia,_South_Carolina	http://www2.census.gov/programs-surveys/popest/datasets/2010-2018/cities/totals/sub-est2018_all.csv	http://www.census.gov/quickfacts/table/RHI125214/4516000	https://www.sec.gov/cgi-bin/browse-edgar?action=getcompany&amp;CIK=0001822762	https://www.walkscore.com/SC/Columbia	</v>
      <v xml:space="preserve">http://creativecommons.org/licenses/by-sa/3.0/					</v>
    </spb>
    <spb s="0">
      <v xml:space="preserve">Wikipedia	US Census	US Census	Wikipedia	Sec	Walkscore	</v>
      <v xml:space="preserve">CC-BY-SA			CC-BY-SA			</v>
      <v xml:space="preserve">http://en.wikipedia.org/wiki/Columbia,_South_Carolina	http://www2.census.gov/programs-surveys/popest/datasets/2010-2018/cities/totals/sub-est2018_all.csv	http://www.census.gov/quickfacts/table/RHI125214/4516000	https://en.wikipedia.org/wiki/Columbia,_South_Carolina	https://www.sec.gov/cgi-bin/browse-edgar?action=getcompany&amp;CIK=0001822762	https://www.walkscore.com/SC/Columbia	</v>
      <v xml:space="preserve">http://creativecommons.org/licenses/by-sa/3.0/			http://creativecommons.org/licenses/by-sa/3.0/			</v>
    </spb>
    <spb s="0">
      <v xml:space="preserve">Wikipedia	US Census	</v>
      <v xml:space="preserve">CC-BY-SA		</v>
      <v xml:space="preserve">http://en.wikipedia.org/wiki/Columbia,_South_Carolina	http://www2.census.gov/programs-surveys/popest/datasets/2010-2018/cities/totals/sub-est2018_all.csv	</v>
      <v xml:space="preserve">http://creativecommons.org/licenses/by-sa/3.0/		</v>
    </spb>
    <spb s="1">
      <v>2787</v>
      <v>2788</v>
      <v>2</v>
      <v>2788</v>
      <v>2787</v>
      <v>2789</v>
      <v>2789</v>
      <v>2790</v>
    </spb>
    <spb s="0">
      <v xml:space="preserve">Wikipedia	</v>
      <v xml:space="preserve">CC BY-SA 3.0	</v>
      <v xml:space="preserve">http://pt.wikipedia.org/wiki/Colúmbia_(Carolina_do_Sul)	</v>
      <v xml:space="preserve">https://creativecommons.org/licenses/by-sa/3.0	</v>
    </spb>
    <spb s="0">
      <v xml:space="preserve">Wikipedia	</v>
      <v xml:space="preserve">CC-BY-SA	</v>
      <v xml:space="preserve">http://en.wikipedia.org/wiki/Charleston,_South_Carolina	</v>
      <v xml:space="preserve">http://creativecommons.org/licenses/by-sa/3.0/	</v>
    </spb>
    <spb s="0">
      <v xml:space="preserve">Wikipedia	US Census	Facebook	Sec	Walkscore	</v>
      <v xml:space="preserve">CC-BY-SA					</v>
      <v xml:space="preserve">http://en.wikipedia.org/wiki/Charleston,_South_Carolina	http://www2.census.gov/programs-surveys/popest/datasets/2010-2018/cities/totals/sub-est2018_all.csv	https://www.facebook.com/charleston.southcarolina.1	https://www.sec.gov/cgi-bin/browse-edgar?action=getcompany&amp;CIK=0001776321	https://www.walkscore.com/SC/Charleston	</v>
      <v xml:space="preserve">http://creativecommons.org/licenses/by-sa/3.0/					</v>
    </spb>
    <spb s="0">
      <v xml:space="preserve">Wikipedia	US Census	Wikipedia	Facebook	Sec	Walkscore	</v>
      <v xml:space="preserve">CC-BY-SA		CC-BY-SA				</v>
      <v xml:space="preserve">http://en.wikipedia.org/wiki/Charleston,_South_Carolina	http://www2.census.gov/programs-surveys/popest/datasets/2010-2018/cities/totals/sub-est2018_all.csv	https://en.wikipedia.org/wiki/Charleston,_South_Carolina	https://www.facebook.com/charleston.southcarolina.1	https://www.sec.gov/cgi-bin/browse-edgar?action=getcompany&amp;CIK=0001776321	https://www.walkscore.com/SC/Charleston	</v>
      <v xml:space="preserve">http://creativecommons.org/licenses/by-sa/3.0/		http://creativecommons.org/licenses/by-sa/3.0/				</v>
    </spb>
    <spb s="0">
      <v xml:space="preserve">Wikipedia	US Census	</v>
      <v xml:space="preserve">CC-BY-SA		</v>
      <v xml:space="preserve">http://en.wikipedia.org/wiki/Charleston,_South_Carolina	http://www2.census.gov/programs-surveys/popest/datasets/2010-2018/cities/totals/sub-est2018_all.csv	</v>
      <v xml:space="preserve">http://creativecommons.org/licenses/by-sa/3.0/		</v>
    </spb>
    <spb s="1">
      <v>2793</v>
      <v>2794</v>
      <v>2</v>
      <v>2794</v>
      <v>2793</v>
      <v>2795</v>
      <v>2795</v>
      <v>2796</v>
    </spb>
    <spb s="0">
      <v xml:space="preserve">Wikipedia	</v>
      <v xml:space="preserve">CC BY 2.0	</v>
      <v xml:space="preserve">http://zh.wikipedia.org/wiki/查尔斯顿_(南卡罗来纳州)	</v>
      <v xml:space="preserve">https://creativecommons.org/licenses/by/2.0	</v>
    </spb>
    <spb s="0">
      <v xml:space="preserve">Wikipedia	</v>
      <v xml:space="preserve">CC-BY-SA	</v>
      <v xml:space="preserve">http://en.wikipedia.org/wiki/West_Valley_City,_Utah	</v>
      <v xml:space="preserve">http://creativecommons.org/licenses/by-sa/3.0/	</v>
    </spb>
    <spb s="0">
      <v xml:space="preserve">Wikipedia	US Census	Sec	Walkscore	</v>
      <v xml:space="preserve">CC-BY-SA				</v>
      <v xml:space="preserve">http://en.wikipedia.org/wiki/West_Valley_City,_Utah	http://www.census.gov/quickfacts/table/PST045215/4983470	https://www.sec.gov/cgi-bin/browse-edgar?action=getcompany&amp;CIK=0000813716	https://www.walkscore.com/UT/West_Valley_City	</v>
      <v xml:space="preserve">http://creativecommons.org/licenses/by-sa/3.0/				</v>
    </spb>
    <spb s="0">
      <v xml:space="preserve">Wikipedia	US Census	US Census	Wikipedia	Sec	Walkscore	</v>
      <v xml:space="preserve">CC-BY-SA			CC-BY-SA			</v>
      <v xml:space="preserve">http://en.wikipedia.org/wiki/West_Valley_City,_Utah	http://www2.census.gov/programs-surveys/popest/datasets/2010-2018/cities/totals/sub-est2018_all.csv	http://www.census.gov/quickfacts/table/PST045215/4983470	https://en.wikipedia.org/wiki/West_Valley_City,_Utah	https://www.sec.gov/cgi-bin/browse-edgar?action=getcompany&amp;CIK=0000813716	https://www.walkscore.com/UT/West_Valley_City	</v>
      <v xml:space="preserve">http://creativecommons.org/licenses/by-sa/3.0/			http://creativecommons.org/licenses/by-sa/3.0/			</v>
    </spb>
    <spb s="0">
      <v xml:space="preserve">Wikipedia	US Census	Wikipedia	</v>
      <v xml:space="preserve">CC-BY-SA		CC-BY-SA	</v>
      <v xml:space="preserve">http://en.wikipedia.org/wiki/West_Valley_City,_Utah	http://www2.census.gov/programs-surveys/popest/datasets/2010-2018/cities/totals/sub-est2018_all.csv	http://es.wikipedia.org/wiki/West_Valley_City	</v>
      <v xml:space="preserve">http://creativecommons.org/licenses/by-sa/3.0/		http://creativecommons.org/licenses/by-sa/3.0/	</v>
    </spb>
    <spb s="1">
      <v>2799</v>
      <v>2800</v>
      <v>2</v>
      <v>2800</v>
      <v>2799</v>
      <v>2801</v>
      <v>2801</v>
      <v>2802</v>
    </spb>
    <spb s="0">
      <v xml:space="preserve">Wikipedia	</v>
      <v xml:space="preserve">CC BY-SA 2.0	</v>
      <v xml:space="preserve">http://en.wikipedia.org/wiki/West_Valley_City,_Utah	</v>
      <v xml:space="preserve">https://creativecommons.org/licenses/by-sa/2.0	</v>
    </spb>
    <spb s="0">
      <v xml:space="preserve">Wikipedia	Wikipedia	</v>
      <v xml:space="preserve">CC-BY-SA	CC-BY-SA	</v>
      <v xml:space="preserve">http://en.wikipedia.org/wiki/Visalia,_California	http://fr.wikipedia.org/wiki/Visalia	</v>
      <v xml:space="preserve">http://creativecommons.org/licenses/by-sa/3.0/	http://creativecommons.org/licenses/by-sa/3.0/	</v>
    </spb>
    <spb s="0">
      <v xml:space="preserve">Wikipedia	US Census	US Census	Walkscore	</v>
      <v xml:space="preserve">CC-BY-SA				</v>
      <v xml:space="preserve">http://en.wikipedia.org/wiki/Visalia,_California	http://www2.census.gov/programs-surveys/popest/datasets/2010-2018/cities/totals/sub-est2018_all.csv	http://www.census.gov/quickfacts/table/PST045215/0682954	https://www.walkscore.com/CA/Visalia	</v>
      <v xml:space="preserve">http://creativecommons.org/licenses/by-sa/3.0/				</v>
    </spb>
    <spb s="0">
      <v xml:space="preserve">Wikipedia	</v>
      <v xml:space="preserve">CC-BY-SA	</v>
      <v xml:space="preserve">http://en.wikipedia.org/wiki/Visalia,_California	</v>
      <v xml:space="preserve">http://creativecommons.org/licenses/by-sa/3.0/	</v>
    </spb>
    <spb s="0">
      <v xml:space="preserve">Wikipedia	US Census	US Census	Wikipedia	Walkscore	</v>
      <v xml:space="preserve">CC-BY-SA			CC-BY-SA		</v>
      <v xml:space="preserve">http://en.wikipedia.org/wiki/Visalia,_California	http://www2.census.gov/programs-surveys/popest/datasets/2010-2018/cities/totals/sub-est2018_all.csv	http://www.census.gov/quickfacts/table/PST045215/0682954	https://en.wikipedia.org/wiki/Visalia,_California	https://www.walkscore.com/CA/Visalia	</v>
      <v xml:space="preserve">http://creativecommons.org/licenses/by-sa/3.0/			http://creativecommons.org/licenses/by-sa/3.0/		</v>
    </spb>
    <spb s="0">
      <v xml:space="preserve">Wikipedia	US Census	US Census	</v>
      <v xml:space="preserve">CC-BY-SA			</v>
      <v xml:space="preserve">http://en.wikipedia.org/wiki/Visalia,_California	http://www2.census.gov/programs-surveys/popest/datasets/2010-2018/cities/totals/sub-est2018_all.csv	http://www.census.gov/quickfacts/table/PST045215/0682954	</v>
      <v xml:space="preserve">http://creativecommons.org/licenses/by-sa/3.0/			</v>
    </spb>
    <spb s="1">
      <v>2805</v>
      <v>2806</v>
      <v>2</v>
      <v>2806</v>
      <v>2807</v>
      <v>2808</v>
      <v>2808</v>
      <v>2809</v>
    </spb>
    <spb s="0">
      <v xml:space="preserve">Wikipedia	</v>
      <v xml:space="preserve">CC BY-SA 3.0	</v>
      <v xml:space="preserve">http://de.wikipedia.org/wiki/Visalia	</v>
      <v xml:space="preserve">https://creativecommons.org/licenses/by-sa/3.0	</v>
    </spb>
    <spb s="0">
      <v xml:space="preserve">Wikipedia	</v>
      <v xml:space="preserve">CC-BY-SA	</v>
      <v xml:space="preserve">http://en.wikipedia.org/wiki/Hampton,_Virginia	</v>
      <v xml:space="preserve">http://creativecommons.org/licenses/by-sa/3.0/	</v>
    </spb>
    <spb s="0">
      <v xml:space="preserve">Wikipedia	US Census	Wikipedia	Facebook	Sec	Walkscore	</v>
      <v xml:space="preserve">CC-BY-SA		CC-BY-SA				</v>
      <v xml:space="preserve">http://en.wikipedia.org/wiki/Hampton,_Virginia	http://www2.census.gov/programs-surveys/popest/datasets/2010-2018/cities/totals/sub-est2018_all.csv	https://en.wikipedia.org/wiki/Hampton,_Virginia	https://www.facebook.com/hamptonva	https://www.sec.gov/cgi-bin/browse-edgar?action=getcompany&amp;CIK=0000797564	https://www.walkscore.com/VA/Hampton	</v>
      <v xml:space="preserve">http://creativecommons.org/licenses/by-sa/3.0/		http://creativecommons.org/licenses/by-sa/3.0/				</v>
    </spb>
    <spb s="20">
      <v>2812</v>
      <v>2813</v>
      <v>2</v>
      <v>2813</v>
      <v>2812</v>
      <v>2813</v>
      <v>2813</v>
    </spb>
    <spb s="0">
      <v xml:space="preserve">Wikipedia	</v>
      <v xml:space="preserve">Public domain	</v>
      <v xml:space="preserve">http://sv.wikipedia.org/wiki/Hampton,_Virginia	</v>
      <v xml:space="preserve">http://en.wikipedia.org/wiki/Public_domain	</v>
    </spb>
    <spb s="0">
      <v xml:space="preserve">Wikipedia	Wikipedia	</v>
      <v xml:space="preserve">CC-BY-SA	CC-BY-SA	</v>
      <v xml:space="preserve">http://en.wikipedia.org/wiki/Gainesville,_Florida	http://es.wikipedia.org/wiki/Gainesville_(Florida)	</v>
      <v xml:space="preserve">http://creativecommons.org/licenses/by-sa/3.0/	http://creativecommons.org/licenses/by-sa/3.0/	</v>
    </spb>
    <spb s="0">
      <v xml:space="preserve">Wikipedia	US Census	US Census	Sec	Walkscore	</v>
      <v xml:space="preserve">CC-BY-SA					</v>
      <v xml:space="preserve">http://en.wikipedia.org/wiki/Gainesville,_Florida	http://www2.census.gov/programs-surveys/popest/datasets/2010-2018/cities/totals/sub-est2018_all.csv	http://www.census.gov/quickfacts/table/SEX255213/1225175	https://www.sec.gov/cgi-bin/browse-edgar?action=getcompany&amp;CIK=0001689013	https://www.walkscore.com/FL/Gainesville	</v>
      <v xml:space="preserve">http://creativecommons.org/licenses/by-sa/3.0/					</v>
    </spb>
    <spb s="0">
      <v xml:space="preserve">Wikipedia	</v>
      <v xml:space="preserve">CC-BY-SA	</v>
      <v xml:space="preserve">http://en.wikipedia.org/wiki/Gainesville,_Florida	</v>
      <v xml:space="preserve">http://creativecommons.org/licenses/by-sa/3.0/	</v>
    </spb>
    <spb s="0">
      <v xml:space="preserve">Wikipedia	US Census	US Census	Wikipedia	Sec	Walkscore	</v>
      <v xml:space="preserve">CC-BY-SA			CC-BY-SA			</v>
      <v xml:space="preserve">http://en.wikipedia.org/wiki/Gainesville,_Florida	http://www2.census.gov/programs-surveys/popest/datasets/2010-2018/cities/totals/sub-est2018_all.csv	http://www.census.gov/quickfacts/table/SEX255213/1225175	https://en.wikipedia.org/wiki/Gainesville,_Florida	https://www.sec.gov/cgi-bin/browse-edgar?action=getcompany&amp;CIK=0001689013	https://www.walkscore.com/FL/Gainesville	</v>
      <v xml:space="preserve">http://creativecommons.org/licenses/by-sa/3.0/			http://creativecommons.org/licenses/by-sa/3.0/			</v>
    </spb>
    <spb s="0">
      <v xml:space="preserve">Wikipedia	US Census	</v>
      <v xml:space="preserve">CC-BY-SA		</v>
      <v xml:space="preserve">http://en.wikipedia.org/wiki/Gainesville,_Florida	http://www2.census.gov/programs-surveys/popest/datasets/2010-2018/cities/totals/sub-est2018_all.csv	</v>
      <v xml:space="preserve">http://creativecommons.org/licenses/by-sa/3.0/		</v>
    </spb>
    <spb s="16">
      <v>2816</v>
      <v>2817</v>
      <v>2818</v>
      <v>2818</v>
      <v>2</v>
      <v>2817</v>
      <v>2818</v>
      <v>2819</v>
      <v>2819</v>
      <v>2820</v>
    </spb>
    <spb s="0">
      <v xml:space="preserve">Wikipedia	</v>
      <v xml:space="preserve">Public domain	</v>
      <v xml:space="preserve">http://en.wikipedia.org/wiki/Gainesville,_Florida	</v>
      <v xml:space="preserve">http://en.wikipedia.org/wiki/Public_domain	</v>
    </spb>
    <spb s="0">
      <v xml:space="preserve">Wikipedia	</v>
      <v xml:space="preserve">CC-BY-SA	</v>
      <v xml:space="preserve">http://en.wikipedia.org/wiki/Warren,_Michigan	</v>
      <v xml:space="preserve">http://creativecommons.org/licenses/by-sa/3.0/	</v>
    </spb>
    <spb s="0">
      <v xml:space="preserve">Wikipedia	US Census	Wikipedia	Sec	Walkscore	</v>
      <v xml:space="preserve">CC-BY-SA		CC-BY-SA			</v>
      <v xml:space="preserve">http://en.wikipedia.org/wiki/Warren,_Michigan	http://www2.census.gov/programs-surveys/popest/datasets/2010-2018/cities/totals/sub-est2018_all.csv	https://en.wikipedia.org/wiki/Warren,_Michigan	https://www.sec.gov/cgi-bin/browse-edgar?action=getcompany&amp;CIK=0001308208	https://www.walkscore.com/MI/Warren	</v>
      <v xml:space="preserve">http://creativecommons.org/licenses/by-sa/3.0/		http://creativecommons.org/licenses/by-sa/3.0/			</v>
    </spb>
    <spb s="0">
      <v xml:space="preserve">Wikipedia	US Census	Wikipedia	Wikipedia	Sec	Walkscore	</v>
      <v xml:space="preserve">CC-BY-SA		CC-BY-SA	CC-BY-SA			</v>
      <v xml:space="preserve">http://en.wikipedia.org/wiki/Warren,_Michigan	http://www2.census.gov/programs-surveys/popest/datasets/2010-2018/cities/totals/sub-est2018_all.csv	http://en.wikipedia.org/wiki/Warren_Township,_Macomb_County,_Michigan	https://en.wikipedia.org/wiki/Warren,_Michigan	https://www.sec.gov/cgi-bin/browse-edgar?action=getcompany&amp;CIK=0001308208	https://www.walkscore.com/MI/Warren	</v>
      <v xml:space="preserve">http://creativecommons.org/licenses/by-sa/3.0/		http://creativecommons.org/licenses/by-sa/3.0/	http://creativecommons.org/licenses/by-sa/3.0/			</v>
    </spb>
    <spb s="0">
      <v xml:space="preserve">Wikipedia	US Census	Wikipedia	</v>
      <v xml:space="preserve">CC-BY-SA		CC-BY-SA	</v>
      <v xml:space="preserve">http://en.wikipedia.org/wiki/Warren,_Michigan	http://www2.census.gov/programs-surveys/popest/datasets/2010-2018/cities/totals/sub-est2018_all.csv	http://en.wikipedia.org/wiki/Warren_Township,_Macomb_County,_Michigan	</v>
      <v xml:space="preserve">http://creativecommons.org/licenses/by-sa/3.0/		http://creativecommons.org/licenses/by-sa/3.0/	</v>
    </spb>
    <spb s="1">
      <v>2823</v>
      <v>2824</v>
      <v>2</v>
      <v>2824</v>
      <v>2823</v>
      <v>2825</v>
      <v>2825</v>
      <v>2826</v>
    </spb>
    <spb s="0">
      <v xml:space="preserve">Wikipedia	</v>
      <v xml:space="preserve">CC-BY-SA-3.0	</v>
      <v xml:space="preserve">http://en.wikipedia.org/wiki/Warren,_Michigan	</v>
      <v xml:space="preserve">http://creativecommons.org/licenses/by-sa/3.0/	</v>
    </spb>
    <spb s="0">
      <v xml:space="preserve">Wikipedia	Wikipedia	</v>
      <v xml:space="preserve">CC-BY-SA	CC-BY-SA	</v>
      <v xml:space="preserve">http://en.wikipedia.org/wiki/Coral_Springs,_Florida	http://fr.wikipedia.org/wiki/Coral_Springs	</v>
      <v xml:space="preserve">http://creativecommons.org/licenses/by-sa/3.0/	http://creativecommons.org/licenses/by-sa/3.0/	</v>
    </spb>
    <spb s="0">
      <v xml:space="preserve">Wikipedia	US Census	Sec	Walkscore	Youtube	</v>
      <v xml:space="preserve">CC-BY-SA					</v>
      <v xml:space="preserve">http://en.wikipedia.org/wiki/Coral_Springs,_Florida	http://www2.census.gov/programs-surveys/popest/datasets/2010-2018/cities/totals/sub-est2018_all.csv	https://www.sec.gov/cgi-bin/browse-edgar?action=getcompany&amp;CIK=0001792851	https://www.walkscore.com/FL/Coral_Springs	https://www.youtube.com/user/cityofcoralsprings	</v>
      <v xml:space="preserve">http://creativecommons.org/licenses/by-sa/3.0/					</v>
    </spb>
    <spb s="0">
      <v xml:space="preserve">Wikipedia	</v>
      <v xml:space="preserve">CC-BY-SA	</v>
      <v xml:space="preserve">http://en.wikipedia.org/wiki/Coral_Springs,_Florida	</v>
      <v xml:space="preserve">http://creativecommons.org/licenses/by-sa/3.0/	</v>
    </spb>
    <spb s="0">
      <v xml:space="preserve">Wikipedia	US Census	Wikipedia	Sec	Walkscore	Youtube	</v>
      <v xml:space="preserve">CC-BY-SA		CC-BY-SA				</v>
      <v xml:space="preserve">http://en.wikipedia.org/wiki/Coral_Springs,_Florida	http://www2.census.gov/programs-surveys/popest/datasets/2010-2018/cities/totals/sub-est2018_all.csv	https://en.wikipedia.org/wiki/Coral_Springs,_Florida	https://www.sec.gov/cgi-bin/browse-edgar?action=getcompany&amp;CIK=0001792851	https://www.walkscore.com/FL/Coral_Springs	https://www.youtube.com/user/cityofcoralsprings	</v>
      <v xml:space="preserve">http://creativecommons.org/licenses/by-sa/3.0/		http://creativecommons.org/licenses/by-sa/3.0/				</v>
    </spb>
    <spb s="0">
      <v xml:space="preserve">Wikipedia	US Census	Wikipedia	Youtube	</v>
      <v xml:space="preserve">CC-BY-SA		CC-BY-SA		</v>
      <v xml:space="preserve">http://en.wikipedia.org/wiki/Coral_Springs,_Florida	http://www2.census.gov/programs-surveys/popest/datasets/2010-2018/cities/totals/sub-est2018_all.csv	http://fr.wikipedia.org/wiki/Coral_Springs	https://www.youtube.com/user/cityofcoralsprings	</v>
      <v xml:space="preserve">http://creativecommons.org/licenses/by-sa/3.0/		http://creativecommons.org/licenses/by-sa/3.0/		</v>
    </spb>
    <spb s="1">
      <v>2829</v>
      <v>2830</v>
      <v>2</v>
      <v>2830</v>
      <v>2831</v>
      <v>2832</v>
      <v>2832</v>
      <v>2833</v>
    </spb>
    <spb s="0">
      <v xml:space="preserve">Wikipedia	</v>
      <v xml:space="preserve">CC BY 2.5	</v>
      <v xml:space="preserve">http://es.wikipedia.org/wiki/Coral_Springs_(Florida)	</v>
      <v xml:space="preserve">http://creativecommons.org/licenses/by/2.5	</v>
    </spb>
    <spb s="0">
      <v xml:space="preserve">Wikipedia	Wikipedia	Wikipedia	</v>
      <v xml:space="preserve">CC-BY-SA	CC-BY-SA	CC-BY-SA	</v>
      <v xml:space="preserve">http://en.wikipedia.org/wiki/Cedar_Rapids,_Iowa	http://de.wikipedia.org/wiki/Cedar_Rapids_(Iowa)	http://es.wikipedia.org/wiki/Cedar_Rapids_(Iowa)	</v>
      <v xml:space="preserve">http://creativecommons.org/licenses/by-sa/3.0/	http://creativecommons.org/licenses/by-sa/3.0/	http://creativecommons.org/licenses/by-sa/3.0/	</v>
    </spb>
    <spb s="0">
      <v xml:space="preserve">Wikipedia	US Census	US Census	Sec	Walkscore	</v>
      <v xml:space="preserve">CC-BY-SA					</v>
      <v xml:space="preserve">http://en.wikipedia.org/wiki/Cedar_Rapids,_Iowa	http://www2.census.gov/programs-surveys/popest/datasets/2010-2018/cities/totals/sub-est2018_all.csv	http://www.census.gov/quickfacts/table/RHI125214/1912000	https://www.sec.gov/cgi-bin/browse-edgar?action=getcompany&amp;CIK=0001697815	https://www.walkscore.com/IA/Cedar_Rapids	</v>
      <v xml:space="preserve">http://creativecommons.org/licenses/by-sa/3.0/					</v>
    </spb>
    <spb s="0">
      <v xml:space="preserve">Wikipedia	</v>
      <v xml:space="preserve">CC-BY-SA	</v>
      <v xml:space="preserve">http://en.wikipedia.org/wiki/Cedar_Rapids,_Iowa	</v>
      <v xml:space="preserve">http://creativecommons.org/licenses/by-sa/3.0/	</v>
    </spb>
    <spb s="0">
      <v xml:space="preserve">Wikipedia	US Census	US Census	Wikipedia	Sec	Walkscore	</v>
      <v xml:space="preserve">CC-BY-SA			CC-BY-SA			</v>
      <v xml:space="preserve">http://en.wikipedia.org/wiki/Cedar_Rapids,_Iowa	http://www2.census.gov/programs-surveys/popest/datasets/2010-2018/cities/totals/sub-est2018_all.csv	http://www.census.gov/quickfacts/table/RHI125214/1912000	https://en.wikipedia.org/wiki/Cedar_Rapids,_Iowa	https://www.sec.gov/cgi-bin/browse-edgar?action=getcompany&amp;CIK=0001697815	https://www.walkscore.com/IA/Cedar_Rapids	</v>
      <v xml:space="preserve">http://creativecommons.org/licenses/by-sa/3.0/			http://creativecommons.org/licenses/by-sa/3.0/			</v>
    </spb>
    <spb s="0">
      <v xml:space="preserve">Wikipedia	US Census	Wikipedia	</v>
      <v xml:space="preserve">CC-BY-SA		CC-BY-SA	</v>
      <v xml:space="preserve">http://en.wikipedia.org/wiki/Cedar_Rapids,_Iowa	http://www2.census.gov/programs-surveys/popest/datasets/2010-2018/cities/totals/sub-est2018_all.csv	http://es.wikipedia.org/wiki/Cedar_Rapids_(Iowa)	</v>
      <v xml:space="preserve">http://creativecommons.org/licenses/by-sa/3.0/		http://creativecommons.org/licenses/by-sa/3.0/	</v>
    </spb>
    <spb s="16">
      <v>2836</v>
      <v>2837</v>
      <v>2838</v>
      <v>2838</v>
      <v>2</v>
      <v>2837</v>
      <v>2838</v>
      <v>2839</v>
      <v>2839</v>
      <v>2840</v>
    </spb>
    <spb s="0">
      <v xml:space="preserve">Wikipedia	</v>
      <v xml:space="preserve">CC BY-SA 3.0	</v>
      <v xml:space="preserve">http://pt.wikipedia.org/wiki/Cedar_Rapids	</v>
      <v xml:space="preserve">https://creativecommons.org/licenses/by-sa/3.0	</v>
    </spb>
    <spb s="0">
      <v xml:space="preserve">Wikipedia	</v>
      <v xml:space="preserve">CC-BY-SA	</v>
      <v xml:space="preserve">http://en.wikipedia.org/wiki/Round_Rock,_Texas	</v>
      <v xml:space="preserve">http://creativecommons.org/licenses/by-sa/3.0/	</v>
    </spb>
    <spb s="0">
      <v xml:space="preserve">Wikipedia	US Census	US Census	Facebook	Sec	Walkscore	</v>
      <v xml:space="preserve">CC-BY-SA						</v>
      <v xml:space="preserve">http://en.wikipedia.org/wiki/Round_Rock,_Texas	http://www2.census.gov/programs-surveys/popest/datasets/2010-2018/cities/totals/sub-est2018_all.csv	http://www.census.gov/quickfacts/table/SEX255214/4863500	https://www.facebook.com/roundrocktx	https://www.sec.gov/cgi-bin/browse-edgar?action=getcompany&amp;CIK=0001571996	https://www.walkscore.com/TX/Round_Rock	</v>
      <v xml:space="preserve">http://creativecommons.org/licenses/by-sa/3.0/						</v>
    </spb>
    <spb s="0">
      <v xml:space="preserve">Wikipedia	US Census	US Census	Wikipedia	Facebook	Sec	Walkscore	</v>
      <v xml:space="preserve">CC-BY-SA			CC-BY-SA				</v>
      <v xml:space="preserve">http://en.wikipedia.org/wiki/Round_Rock,_Texas	http://www2.census.gov/programs-surveys/popest/datasets/2010-2018/cities/totals/sub-est2018_all.csv	http://www.census.gov/quickfacts/table/SEX255214/4863500	https://en.wikipedia.org/wiki/Round_Rock,_Texas	https://www.facebook.com/roundrocktx	https://www.sec.gov/cgi-bin/browse-edgar?action=getcompany&amp;CIK=0001571996	https://www.walkscore.com/TX/Round_Rock	</v>
      <v xml:space="preserve">http://creativecommons.org/licenses/by-sa/3.0/			http://creativecommons.org/licenses/by-sa/3.0/				</v>
    </spb>
    <spb s="0">
      <v xml:space="preserve">Wikipedia	US Census	Wikipedia	Facebook	</v>
      <v xml:space="preserve">CC-BY-SA		CC-BY-SA		</v>
      <v xml:space="preserve">http://en.wikipedia.org/wiki/Round_Rock,_Texas	http://www2.census.gov/programs-surveys/popest/datasets/2010-2018/cities/totals/sub-est2018_all.csv	http://es.wikipedia.org/wiki/Round_Rock_(Texas)	https://www.facebook.com/roundrocktx	</v>
      <v xml:space="preserve">http://creativecommons.org/licenses/by-sa/3.0/		http://creativecommons.org/licenses/by-sa/3.0/		</v>
    </spb>
    <spb s="1">
      <v>2843</v>
      <v>2844</v>
      <v>2</v>
      <v>2844</v>
      <v>2843</v>
      <v>2845</v>
      <v>2845</v>
      <v>2846</v>
    </spb>
    <spb s="0">
      <v xml:space="preserve">Wikipedia	</v>
      <v xml:space="preserve">CC BY-SA 4.0	</v>
      <v xml:space="preserve">http://en.wikipedia.org/wiki/Round_Rock,_Texas	</v>
      <v xml:space="preserve">https://creativecommons.org/licenses/by-sa/4.0	</v>
    </spb>
    <spb s="0">
      <v xml:space="preserve">Wikipedia	Wikipedia	</v>
      <v xml:space="preserve">CC-BY-SA	CC-BY-SA	</v>
      <v xml:space="preserve">http://en.wikipedia.org/wiki/Sterling_Heights,_Michigan	http://es.wikipedia.org/wiki/Sterling_Heights	</v>
      <v xml:space="preserve">http://creativecommons.org/licenses/by-sa/3.0/	http://creativecommons.org/licenses/by-sa/3.0/	</v>
    </spb>
    <spb s="0">
      <v xml:space="preserve">Wikipedia	US Census	Walkscore	</v>
      <v xml:space="preserve">CC-BY-SA			</v>
      <v xml:space="preserve">http://en.wikipedia.org/wiki/Sterling_Heights,_Michigan	http://www2.census.gov/programs-surveys/popest/datasets/2010-2018/cities/totals/sub-est2018_all.csv	https://www.walkscore.com/MI/Sterling_Heights	</v>
      <v xml:space="preserve">http://creativecommons.org/licenses/by-sa/3.0/			</v>
    </spb>
    <spb s="0">
      <v xml:space="preserve">Wikipedia	</v>
      <v xml:space="preserve">CC-BY-SA	</v>
      <v xml:space="preserve">http://en.wikipedia.org/wiki/Sterling_Heights,_Michigan	</v>
      <v xml:space="preserve">http://creativecommons.org/licenses/by-sa/3.0/	</v>
    </spb>
    <spb s="0">
      <v xml:space="preserve">Wikipedia	US Census	</v>
      <v xml:space="preserve">CC-BY-SA		</v>
      <v xml:space="preserve">http://en.wikipedia.org/wiki/Sterling_Heights,_Michigan	http://www2.census.gov/programs-surveys/popest/datasets/2010-2018/cities/totals/sub-est2018_all.csv	</v>
      <v xml:space="preserve">http://creativecommons.org/licenses/by-sa/3.0/		</v>
    </spb>
    <spb s="16">
      <v>2849</v>
      <v>2850</v>
      <v>2851</v>
      <v>2851</v>
      <v>2</v>
      <v>2850</v>
      <v>2851</v>
      <v>2850</v>
      <v>2850</v>
      <v>2852</v>
    </spb>
    <spb s="0">
      <v xml:space="preserve">Wikipedia	</v>
      <v xml:space="preserve">CC0	</v>
      <v xml:space="preserve">http://en.wikipedia.org/wiki/Sterling_Heights,_Michigan	</v>
      <v xml:space="preserve">http://creativecommons.org/publicdomain/zero/1.0/deed.en	</v>
    </spb>
    <spb s="0">
      <v xml:space="preserve">Wikipedia	</v>
      <v xml:space="preserve">CC-BY-SA	</v>
      <v xml:space="preserve">http://en.wikipedia.org/wiki/Kent,_Washington	</v>
      <v xml:space="preserve">http://creativecommons.org/licenses/by-sa/3.0/	</v>
    </spb>
    <spb s="0">
      <v xml:space="preserve">Wikipedia	US Census	US Census	Walkscore	</v>
      <v xml:space="preserve">CC-BY-SA				</v>
      <v xml:space="preserve">http://en.wikipedia.org/wiki/Kent,_Washington	http://www2.census.gov/programs-surveys/popest/datasets/2010-2018/cities/totals/sub-est2018_all.csv	http://www.census.gov/quickfacts/table/PST045215/5335415	https://www.walkscore.com/WA/Kent	</v>
      <v xml:space="preserve">http://creativecommons.org/licenses/by-sa/3.0/				</v>
    </spb>
    <spb s="0">
      <v xml:space="preserve">Wikipedia	Wikipedia	</v>
      <v xml:space="preserve">CC-BY-SA	CC-BY-SA	</v>
      <v xml:space="preserve">http://en.wikipedia.org/wiki/Kent,_Washington	http://it.wikipedia.org/wiki/Kent_(Washington)	</v>
      <v xml:space="preserve">http://creativecommons.org/licenses/by-sa/3.0/	http://creativecommons.org/licenses/by-sa/3.0/	</v>
    </spb>
    <spb s="0">
      <v xml:space="preserve">Wikipedia	US Census	US Census	Wikipedia	Walkscore	</v>
      <v xml:space="preserve">CC-BY-SA			CC-BY-SA		</v>
      <v xml:space="preserve">http://en.wikipedia.org/wiki/Kent,_Washington	http://www2.census.gov/programs-surveys/popest/datasets/2010-2018/cities/totals/sub-est2018_all.csv	http://www.census.gov/quickfacts/table/PST045215/5335415	https://en.wikipedia.org/wiki/Kent,_Washington	https://www.walkscore.com/WA/Kent	</v>
      <v xml:space="preserve">http://creativecommons.org/licenses/by-sa/3.0/			http://creativecommons.org/licenses/by-sa/3.0/		</v>
    </spb>
    <spb s="0">
      <v xml:space="preserve">Wikipedia	US Census	Wikipedia	</v>
      <v xml:space="preserve">CC-BY-SA		CC-BY-SA	</v>
      <v xml:space="preserve">http://en.wikipedia.org/wiki/Kent,_Washington	http://www2.census.gov/programs-surveys/popest/datasets/2010-2018/cities/totals/sub-est2018_all.csv	http://es.wikipedia.org/wiki/Kent_(Washington)	</v>
      <v xml:space="preserve">http://creativecommons.org/licenses/by-sa/3.0/		http://creativecommons.org/licenses/by-sa/3.0/	</v>
    </spb>
    <spb s="16">
      <v>2855</v>
      <v>2856</v>
      <v>2857</v>
      <v>2857</v>
      <v>2</v>
      <v>2856</v>
      <v>2855</v>
      <v>2858</v>
      <v>2858</v>
      <v>2859</v>
    </spb>
    <spb s="0">
      <v xml:space="preserve">Wikipedia	</v>
      <v xml:space="preserve">Public domain	</v>
      <v xml:space="preserve">http://en.wikipedia.org/wiki/Kent,_Washington	</v>
      <v xml:space="preserve">http://en.wikipedia.org/wiki/Public_domain	</v>
    </spb>
    <spb s="0">
      <v xml:space="preserve">Wikipedia	</v>
      <v xml:space="preserve">CC-BY-SA	</v>
      <v xml:space="preserve">http://en.wikipedia.org/wiki/Santa_Clara,_California	</v>
      <v xml:space="preserve">http://creativecommons.org/licenses/by-sa/3.0/	</v>
    </spb>
    <spb s="0">
      <v xml:space="preserve">Wikipedia	US Census	Wikipedia	Sec	Walkscore	</v>
      <v xml:space="preserve">CC-BY-SA		CC-BY-SA			</v>
      <v xml:space="preserve">http://en.wikipedia.org/wiki/Santa_Clara,_California	http://www2.census.gov/programs-surveys/popest/datasets/2010-2018/cities/totals/sub-est2018_all.csv	https://en.wikipedia.org/wiki/Santa_Clara,_California	https://www.sec.gov/cgi-bin/browse-edgar?action=getcompany&amp;CIK=0001796129	https://www.walkscore.com/CA/Santa_Clara	</v>
      <v xml:space="preserve">http://creativecommons.org/licenses/by-sa/3.0/		http://creativecommons.org/licenses/by-sa/3.0/			</v>
    </spb>
    <spb s="0">
      <v xml:space="preserve">Wikipedia	US Census	</v>
      <v xml:space="preserve">CC-BY-SA		</v>
      <v xml:space="preserve">http://en.wikipedia.org/wiki/Santa_Clara,_California	http://www2.census.gov/programs-surveys/popest/datasets/2010-2018/cities/totals/sub-est2018_all.csv	</v>
      <v xml:space="preserve">http://creativecommons.org/licenses/by-sa/3.0/		</v>
    </spb>
    <spb s="16">
      <v>2862</v>
      <v>2863</v>
      <v>2862</v>
      <v>2862</v>
      <v>2</v>
      <v>2863</v>
      <v>2862</v>
      <v>2863</v>
      <v>2863</v>
      <v>2864</v>
    </spb>
    <spb s="0">
      <v xml:space="preserve">Wikipedia	</v>
      <v xml:space="preserve">CC BY 3.0	</v>
      <v xml:space="preserve">http://en.wikipedia.org/wiki/Santa_Clara,_California	</v>
      <v xml:space="preserve">https://creativecommons.org/licenses/by/3.0	</v>
    </spb>
    <spb s="0">
      <v xml:space="preserve">Wikipedia	</v>
      <v xml:space="preserve">CC-BY-SA	</v>
      <v xml:space="preserve">http://en.wikipedia.org/wiki/New_Haven,_Connecticut	</v>
      <v xml:space="preserve">http://creativecommons.org/licenses/by-sa/3.0/	</v>
    </spb>
    <spb s="0">
      <v xml:space="preserve">Wikipedia	US Census	Sec	Walkscore	</v>
      <v xml:space="preserve">CC-BY-SA				</v>
      <v xml:space="preserve">http://en.wikipedia.org/wiki/New_Haven,_Connecticut	http://www2.census.gov/programs-surveys/popest/datasets/2010-2018/cities/totals/sub-est2018_all.csv	https://www.sec.gov/cgi-bin/browse-edgar?action=getcompany&amp;CIK=0001720893	https://www.walkscore.com/CT/New_Haven	</v>
      <v xml:space="preserve">http://creativecommons.org/licenses/by-sa/3.0/				</v>
    </spb>
    <spb s="0">
      <v xml:space="preserve">Wikipedia	Wikipedia	</v>
      <v xml:space="preserve">CC-BY-SA	CC-BY-SA	</v>
      <v xml:space="preserve">http://en.wikipedia.org/wiki/New_Haven,_Connecticut	http://it.wikipedia.org/wiki/New_Haven	</v>
      <v xml:space="preserve">http://creativecommons.org/licenses/by-sa/3.0/	http://creativecommons.org/licenses/by-sa/3.0/	</v>
    </spb>
    <spb s="0">
      <v xml:space="preserve">Wikipedia	US Census	Wikipedia	Sec	Walkscore	</v>
      <v xml:space="preserve">CC-BY-SA		CC-BY-SA			</v>
      <v xml:space="preserve">http://en.wikipedia.org/wiki/New_Haven,_Connecticut	http://www2.census.gov/programs-surveys/popest/datasets/2010-2018/cities/totals/sub-est2018_all.csv	https://en.wikipedia.org/wiki/New_Haven,_Connecticut	https://www.sec.gov/cgi-bin/browse-edgar?action=getcompany&amp;CIK=0001720893	https://www.walkscore.com/CT/New_Haven	</v>
      <v xml:space="preserve">http://creativecommons.org/licenses/by-sa/3.0/		http://creativecommons.org/licenses/by-sa/3.0/			</v>
    </spb>
    <spb s="0">
      <v xml:space="preserve">Wikipedia	US Census	</v>
      <v xml:space="preserve">CC-BY-SA		</v>
      <v xml:space="preserve">http://en.wikipedia.org/wiki/New_Haven,_Connecticut	http://www2.census.gov/programs-surveys/popest/datasets/2010-2018/cities/totals/sub-est2018_all.csv	</v>
      <v xml:space="preserve">http://creativecommons.org/licenses/by-sa/3.0/		</v>
    </spb>
    <spb s="16">
      <v>2867</v>
      <v>2868</v>
      <v>2869</v>
      <v>2869</v>
      <v>2</v>
      <v>2868</v>
      <v>2867</v>
      <v>2870</v>
      <v>2870</v>
      <v>2871</v>
    </spb>
    <spb s="0">
      <v xml:space="preserve">Wikipedia	</v>
      <v xml:space="preserve">Public domain	</v>
      <v xml:space="preserve">http://ja.wikipedia.org/wiki/ニューヘイブン_(コネチカット州)	</v>
      <v xml:space="preserve">http://en.wikipedia.org/wiki/Public_domain	</v>
    </spb>
    <spb s="0">
      <v xml:space="preserve">Wikipedia	</v>
      <v xml:space="preserve">CC-BY-SA	</v>
      <v xml:space="preserve">http://en.wikipedia.org/wiki/Stamford,_Connecticut	</v>
      <v xml:space="preserve">http://creativecommons.org/licenses/by-sa/3.0/	</v>
    </spb>
    <spb s="0">
      <v xml:space="preserve">Wikipedia	US Census	Sec	Walkscore	</v>
      <v xml:space="preserve">CC-BY-SA				</v>
      <v xml:space="preserve">http://en.wikipedia.org/wiki/Stamford,_Connecticut	http://www2.census.gov/programs-surveys/popest/datasets/2010-2018/cities/totals/sub-est2018_all.csv	https://www.sec.gov/cgi-bin/browse-edgar?action=getcompany&amp;CIK=0001835575	https://www.walkscore.com/CT/Stamford	</v>
      <v xml:space="preserve">http://creativecommons.org/licenses/by-sa/3.0/				</v>
    </spb>
    <spb s="0">
      <v xml:space="preserve">Wikipedia	US Census	Wikipedia	Sec	Walkscore	</v>
      <v xml:space="preserve">CC-BY-SA		CC-BY-SA			</v>
      <v xml:space="preserve">http://en.wikipedia.org/wiki/Stamford,_Connecticut	http://www2.census.gov/programs-surveys/popest/datasets/2010-2018/cities/totals/sub-est2018_all.csv	https://en.wikipedia.org/wiki/Stamford,_Connecticut	https://www.sec.gov/cgi-bin/browse-edgar?action=getcompany&amp;CIK=0001835575	https://www.walkscore.com/CT/Stamford	</v>
      <v xml:space="preserve">http://creativecommons.org/licenses/by-sa/3.0/		http://creativecommons.org/licenses/by-sa/3.0/			</v>
    </spb>
    <spb s="0">
      <v xml:space="preserve">Wikipedia	US Census	Wikipedia	</v>
      <v xml:space="preserve">CC-BY-SA		CC-BY-SA	</v>
      <v xml:space="preserve">http://en.wikipedia.org/wiki/Stamford,_Connecticut	http://www2.census.gov/programs-surveys/popest/datasets/2010-2018/cities/totals/sub-est2018_all.csv	http://fr.wikipedia.org/wiki/Stamford_(Connecticut)	</v>
      <v xml:space="preserve">http://creativecommons.org/licenses/by-sa/3.0/		http://creativecommons.org/licenses/by-sa/3.0/	</v>
    </spb>
    <spb s="1">
      <v>2874</v>
      <v>2875</v>
      <v>2</v>
      <v>2875</v>
      <v>2874</v>
      <v>2876</v>
      <v>2876</v>
      <v>2877</v>
    </spb>
    <spb s="0">
      <v xml:space="preserve">Wikipedia	</v>
      <v xml:space="preserve">Public domain	</v>
      <v xml:space="preserve">http://tr.wikipedia.org/wiki/Stamford,_Connecticut	</v>
      <v xml:space="preserve">http://en.wikipedia.org/wiki/Public_domain	</v>
    </spb>
    <spb s="0">
      <v xml:space="preserve">Wikipedia	</v>
      <v xml:space="preserve">CC-BY-SA	</v>
      <v xml:space="preserve">http://en.wikipedia.org/wiki/Athens,_Georgia	</v>
      <v xml:space="preserve">http://creativecommons.org/licenses/by-sa/3.0/	</v>
    </spb>
    <spb s="0">
      <v xml:space="preserve">Wikipedia	US Census	</v>
      <v xml:space="preserve">CC-BY-SA		</v>
      <v xml:space="preserve">http://en.wikipedia.org/wiki/Athens,_Georgia	http://www.census.gov/quickfacts/table/PST045215/1303440	</v>
      <v xml:space="preserve">http://creativecommons.org/licenses/by-sa/3.0/		</v>
    </spb>
    <spb s="0">
      <v xml:space="preserve">Wikipedia	US Census	Wikipedia	Walkscore	</v>
      <v xml:space="preserve">CC-BY-SA		CC-BY-SA		</v>
      <v xml:space="preserve">http://en.wikipedia.org/wiki/Athens,_Georgia	http://www.census.gov/quickfacts/table/PST045215/1303440	https://en.wikipedia.org/wiki/Athens,_Georgia	https://www.walkscore.com/GA/Athens-Clarke_County	</v>
      <v xml:space="preserve">http://creativecommons.org/licenses/by-sa/3.0/		http://creativecommons.org/licenses/by-sa/3.0/		</v>
    </spb>
    <spb s="16">
      <v>2880</v>
      <v>2881</v>
      <v>2880</v>
      <v>2880</v>
      <v>2880</v>
      <v>2881</v>
      <v>2880</v>
      <v>2882</v>
      <v>2882</v>
      <v>2880</v>
    </spb>
    <spb s="0">
      <v xml:space="preserve">Wikipedia	</v>
      <v xml:space="preserve">CC BY-SA 4.0	</v>
      <v xml:space="preserve">http://en.wikipedia.org/wiki/Athens,_Georgia	</v>
      <v xml:space="preserve">https://creativecommons.org/licenses/by-sa/4.0	</v>
    </spb>
    <spb s="0">
      <v xml:space="preserve">Wikipedia	</v>
      <v xml:space="preserve">CC-BY-SA	</v>
      <v xml:space="preserve">http://en.wikipedia.org/wiki/Thousand_Oaks,_California	</v>
      <v xml:space="preserve">http://creativecommons.org/licenses/by-sa/3.0/	</v>
    </spb>
    <spb s="0">
      <v xml:space="preserve">Wikipedia	US Census	Sec	Walkscore	</v>
      <v xml:space="preserve">CC-BY-SA				</v>
      <v xml:space="preserve">http://en.wikipedia.org/wiki/Thousand_Oaks,_California	http://www2.census.gov/programs-surveys/popest/datasets/2010-2018/cities/totals/sub-est2018_all.csv	https://www.sec.gov/cgi-bin/browse-edgar?action=getcompany&amp;CIK=0001740871	https://www.walkscore.com/CA/Thousand_Oaks	</v>
      <v xml:space="preserve">http://creativecommons.org/licenses/by-sa/3.0/				</v>
    </spb>
    <spb s="0">
      <v xml:space="preserve">Wikipedia	Wikipedia	</v>
      <v xml:space="preserve">CC-BY-SA	CC-BY-SA	</v>
      <v xml:space="preserve">http://en.wikipedia.org/wiki/Thousand_Oaks,_California	http://it.wikipedia.org/wiki/Thousand_Oaks	</v>
      <v xml:space="preserve">http://creativecommons.org/licenses/by-sa/3.0/	http://creativecommons.org/licenses/by-sa/3.0/	</v>
    </spb>
    <spb s="0">
      <v xml:space="preserve">Wikipedia	US Census	Wikipedia	Sec	Walkscore	</v>
      <v xml:space="preserve">CC-BY-SA		CC-BY-SA			</v>
      <v xml:space="preserve">http://en.wikipedia.org/wiki/Thousand_Oaks,_California	http://www2.census.gov/programs-surveys/popest/datasets/2010-2018/cities/totals/sub-est2018_all.csv	https://en.wikipedia.org/wiki/Thousand_Oaks,_California	https://www.sec.gov/cgi-bin/browse-edgar?action=getcompany&amp;CIK=0001740871	https://www.walkscore.com/CA/Thousand_Oaks	</v>
      <v xml:space="preserve">http://creativecommons.org/licenses/by-sa/3.0/		http://creativecommons.org/licenses/by-sa/3.0/			</v>
    </spb>
    <spb s="0">
      <v xml:space="preserve">Wikipedia	US Census	Wikipedia	Wikipedia	Sec	Walkscore	</v>
      <v xml:space="preserve">CC-BY-SA		CC-BY-SA	CC-BY-SA			</v>
      <v xml:space="preserve">http://en.wikipedia.org/wiki/Thousand_Oaks,_California	http://www2.census.gov/programs-surveys/popest/datasets/2010-2018/cities/totals/sub-est2018_all.csv	http://es.wikipedia.org/wiki/Thousand_Oaks_(California)	https://en.wikipedia.org/wiki/Thousand_Oaks,_California	https://www.sec.gov/cgi-bin/browse-edgar?action=getcompany&amp;CIK=0001740871	https://www.walkscore.com/CA/Thousand_Oaks	</v>
      <v xml:space="preserve">http://creativecommons.org/licenses/by-sa/3.0/		http://creativecommons.org/licenses/by-sa/3.0/	http://creativecommons.org/licenses/by-sa/3.0/			</v>
    </spb>
    <spb s="0">
      <v xml:space="preserve">Wikipedia	US Census	Wikipedia	</v>
      <v xml:space="preserve">CC-BY-SA		CC-BY-SA	</v>
      <v xml:space="preserve">http://en.wikipedia.org/wiki/Thousand_Oaks,_California	http://www2.census.gov/programs-surveys/popest/datasets/2010-2018/cities/totals/sub-est2018_all.csv	http://es.wikipedia.org/wiki/Thousand_Oaks_(California)	</v>
      <v xml:space="preserve">http://creativecommons.org/licenses/by-sa/3.0/		http://creativecommons.org/licenses/by-sa/3.0/	</v>
    </spb>
    <spb s="16">
      <v>2885</v>
      <v>2886</v>
      <v>2887</v>
      <v>2887</v>
      <v>2</v>
      <v>2886</v>
      <v>2885</v>
      <v>2888</v>
      <v>2889</v>
      <v>2890</v>
    </spb>
    <spb s="0">
      <v xml:space="preserve">Wikipedia	</v>
      <v xml:space="preserve">CC-BY-SA-3.0	</v>
      <v xml:space="preserve">http://de.wikipedia.org/wiki/Thousand_Oaks	</v>
      <v xml:space="preserve">http://creativecommons.org/licenses/by-sa/3.0/	</v>
    </spb>
    <spb s="0">
      <v xml:space="preserve">Wikipedia	Wikipedia	</v>
      <v xml:space="preserve">CC-BY-SA	CC-BY-SA	</v>
      <v xml:space="preserve">http://en.wikipedia.org/wiki/Lafayette,_Louisiana	http://de.wikipedia.org/wiki/Lafayette_(Louisiana)	</v>
      <v xml:space="preserve">http://creativecommons.org/licenses/by-sa/3.0/	http://creativecommons.org/licenses/by-sa/3.0/	</v>
    </spb>
    <spb s="0">
      <v xml:space="preserve">Wikipedia	US Census	Sec	Walkscore	</v>
      <v xml:space="preserve">CC-BY-SA				</v>
      <v xml:space="preserve">http://en.wikipedia.org/wiki/Lafayette,_Louisiana	http://www2.census.gov/programs-surveys/popest/datasets/2010-2018/cities/totals/sub-est2018_all.csv	https://www.sec.gov/cgi-bin/browse-edgar?action=getcompany&amp;CIK=0001729149	https://www.walkscore.com/LA/Lafayette	</v>
      <v xml:space="preserve">http://creativecommons.org/licenses/by-sa/3.0/				</v>
    </spb>
    <spb s="0">
      <v xml:space="preserve">Wikipedia	</v>
      <v xml:space="preserve">CC-BY-SA	</v>
      <v xml:space="preserve">http://en.wikipedia.org/wiki/Lafayette,_Louisiana	</v>
      <v xml:space="preserve">http://creativecommons.org/licenses/by-sa/3.0/	</v>
    </spb>
    <spb s="0">
      <v xml:space="preserve">Wikipedia	US Census	Wikipedia	Sec	Walkscore	</v>
      <v xml:space="preserve">CC-BY-SA		CC-BY-SA			</v>
      <v xml:space="preserve">http://en.wikipedia.org/wiki/Lafayette,_Louisiana	http://www2.census.gov/programs-surveys/popest/datasets/2010-2018/cities/totals/sub-est2018_all.csv	https://en.wikipedia.org/wiki/Lafayette,_Louisiana	https://www.sec.gov/cgi-bin/browse-edgar?action=getcompany&amp;CIK=0001729149	https://www.walkscore.com/LA/Lafayette	</v>
      <v xml:space="preserve">http://creativecommons.org/licenses/by-sa/3.0/		http://creativecommons.org/licenses/by-sa/3.0/			</v>
    </spb>
    <spb s="0">
      <v xml:space="preserve">Wikipedia	US Census	</v>
      <v xml:space="preserve">CC-BY-SA		</v>
      <v xml:space="preserve">http://en.wikipedia.org/wiki/Lafayette,_Louisiana	http://www2.census.gov/programs-surveys/popest/datasets/2010-2018/cities/totals/sub-est2018_all.csv	</v>
      <v xml:space="preserve">http://creativecommons.org/licenses/by-sa/3.0/		</v>
    </spb>
    <spb s="1">
      <v>2893</v>
      <v>2894</v>
      <v>2</v>
      <v>2894</v>
      <v>2895</v>
      <v>2896</v>
      <v>2896</v>
      <v>2897</v>
    </spb>
    <spb s="0">
      <v xml:space="preserve">Wikipedia	</v>
      <v xml:space="preserve">CC BY-SA 3.0	</v>
      <v xml:space="preserve">http://en.wikipedia.org/wiki/Lafayette,_Louisiana	</v>
      <v xml:space="preserve">https://creativecommons.org/licenses/by-sa/3.0	</v>
    </spb>
    <spb s="0">
      <v xml:space="preserve">Wikipedia	</v>
      <v xml:space="preserve">CC-BY-SA	</v>
      <v xml:space="preserve">http://en.wikipedia.org/wiki/Simi_Valley,_California	</v>
      <v xml:space="preserve">http://creativecommons.org/licenses/by-sa/3.0/	</v>
    </spb>
    <spb s="0">
      <v xml:space="preserve">Wikipedia	US Census	US Census	Sec	Walkscore	</v>
      <v xml:space="preserve">CC-BY-SA					</v>
      <v xml:space="preserve">http://en.wikipedia.org/wiki/Simi_Valley,_California	http://www2.census.gov/programs-surveys/popest/datasets/2010-2018/cities/totals/sub-est2018_all.csv	http://www.census.gov/quickfacts/table/PST045215/0672016	https://www.sec.gov/cgi-bin/browse-edgar?action=getcompany&amp;CIK=0001790525	https://www.walkscore.com/CA/Simi_Valley	</v>
      <v xml:space="preserve">http://creativecommons.org/licenses/by-sa/3.0/					</v>
    </spb>
    <spb s="0">
      <v xml:space="preserve">Wikipedia	Wikipedia	</v>
      <v xml:space="preserve">CC-BY-SA	CC-BY-SA	</v>
      <v xml:space="preserve">http://en.wikipedia.org/wiki/Simi_Valley,_California	http://it.wikipedia.org/wiki/Simi_Valley	</v>
      <v xml:space="preserve">http://creativecommons.org/licenses/by-sa/3.0/	http://creativecommons.org/licenses/by-sa/3.0/	</v>
    </spb>
    <spb s="0">
      <v xml:space="preserve">Wikipedia	US Census	US Census	Wikipedia	Sec	Walkscore	</v>
      <v xml:space="preserve">CC-BY-SA			CC-BY-SA			</v>
      <v xml:space="preserve">http://en.wikipedia.org/wiki/Simi_Valley,_California	http://www2.census.gov/programs-surveys/popest/datasets/2010-2018/cities/totals/sub-est2018_all.csv	http://www.census.gov/quickfacts/table/PST045215/0672016	https://en.wikipedia.org/wiki/Simi_Valley,_California	https://www.sec.gov/cgi-bin/browse-edgar?action=getcompany&amp;CIK=0001790525	https://www.walkscore.com/CA/Simi_Valley	</v>
      <v xml:space="preserve">http://creativecommons.org/licenses/by-sa/3.0/			http://creativecommons.org/licenses/by-sa/3.0/			</v>
    </spb>
    <spb s="0">
      <v xml:space="preserve">Wikipedia	US Census	US Census	</v>
      <v xml:space="preserve">CC-BY-SA			</v>
      <v xml:space="preserve">http://en.wikipedia.org/wiki/Simi_Valley,_California	http://www2.census.gov/programs-surveys/popest/datasets/2010-2018/cities/totals/sub-est2018_all.csv	http://www.census.gov/quickfacts/table/PST045215/0672016	</v>
      <v xml:space="preserve">http://creativecommons.org/licenses/by-sa/3.0/			</v>
    </spb>
    <spb s="16">
      <v>2900</v>
      <v>2901</v>
      <v>2902</v>
      <v>2902</v>
      <v>2</v>
      <v>2901</v>
      <v>2900</v>
      <v>2903</v>
      <v>2903</v>
      <v>2904</v>
    </spb>
    <spb s="0">
      <v xml:space="preserve">Wikipedia	</v>
      <v xml:space="preserve">CC0	</v>
      <v xml:space="preserve">http://en.wikipedia.org/wiki/Simi_Valley,_California	</v>
      <v xml:space="preserve">http://creativecommons.org/publicdomain/zero/1.0/deed.en	</v>
    </spb>
    <spb s="0">
      <v xml:space="preserve">Wikipedia	</v>
      <v xml:space="preserve">CC-BY-SA	</v>
      <v xml:space="preserve">http://en.wikipedia.org/wiki/Norman,_Oklahoma	</v>
      <v xml:space="preserve">http://creativecommons.org/licenses/by-sa/3.0/	</v>
    </spb>
    <spb s="0">
      <v xml:space="preserve">Wikipedia	US Census	Walkscore	</v>
      <v xml:space="preserve">CC-BY-SA			</v>
      <v xml:space="preserve">http://en.wikipedia.org/wiki/Norman,_Oklahoma	http://www2.census.gov/programs-surveys/popest/datasets/2010-2018/cities/totals/sub-est2018_all.csv	https://www.walkscore.com/OK/Norman	</v>
      <v xml:space="preserve">http://creativecommons.org/licenses/by-sa/3.0/			</v>
    </spb>
    <spb s="0">
      <v xml:space="preserve">Wikipedia	US Census	Wikipedia	Walkscore	</v>
      <v xml:space="preserve">CC-BY-SA		CC-BY-SA		</v>
      <v xml:space="preserve">http://en.wikipedia.org/wiki/Norman,_Oklahoma	http://www2.census.gov/programs-surveys/popest/datasets/2010-2018/cities/totals/sub-est2018_all.csv	https://en.wikipedia.org/wiki/Norman,_Oklahoma	https://www.walkscore.com/OK/Norman	</v>
      <v xml:space="preserve">http://creativecommons.org/licenses/by-sa/3.0/		http://creativecommons.org/licenses/by-sa/3.0/		</v>
    </spb>
    <spb s="0">
      <v xml:space="preserve">Wikipedia	US Census	Wikipedia	</v>
      <v xml:space="preserve">CC-BY-SA		CC-BY-SA	</v>
      <v xml:space="preserve">http://en.wikipedia.org/wiki/Norman,_Oklahoma	http://www2.census.gov/programs-surveys/popest/datasets/2010-2018/cities/totals/sub-est2018_all.csv	http://es.wikipedia.org/wiki/Norman_(Oklahoma)	</v>
      <v xml:space="preserve">http://creativecommons.org/licenses/by-sa/3.0/		http://creativecommons.org/licenses/by-sa/3.0/	</v>
    </spb>
    <spb s="16">
      <v>2907</v>
      <v>2908</v>
      <v>2907</v>
      <v>2907</v>
      <v>2</v>
      <v>2908</v>
      <v>2907</v>
      <v>2909</v>
      <v>2909</v>
      <v>2910</v>
    </spb>
    <spb s="0">
      <v xml:space="preserve">Wikipedia	</v>
      <v xml:space="preserve">CC BY-SA 3.0	</v>
      <v xml:space="preserve">http://en.wikipedia.org/wiki/Norman,_Oklahoma	</v>
      <v xml:space="preserve">https://creativecommons.org/licenses/by-sa/3.0	</v>
    </spb>
    <spb s="0">
      <v xml:space="preserve">Wikipedia	</v>
      <v xml:space="preserve">CC-BY-SA	</v>
      <v xml:space="preserve">http://en.wikipedia.org/wiki/Wilmington,_North_Carolina	</v>
      <v xml:space="preserve">http://creativecommons.org/licenses/by-sa/3.0/	</v>
    </spb>
    <spb s="0">
      <v xml:space="preserve">Wikipedia	US Census	US Census	Sec	Walkscore	</v>
      <v xml:space="preserve">CC-BY-SA					</v>
      <v xml:space="preserve">http://en.wikipedia.org/wiki/Wilmington,_North_Carolina	http://www2.census.gov/programs-surveys/popest/datasets/2010-2018/cities/totals/sub-est2018_all.csv	http://www.census.gov/quickfacts/table/PST045215/3774440	https://www.sec.gov/cgi-bin/browse-edgar?action=getcompany&amp;CIK=0001799877	https://www.walkscore.com/NC/Wilmington	</v>
      <v xml:space="preserve">http://creativecommons.org/licenses/by-sa/3.0/					</v>
    </spb>
    <spb s="0">
      <v xml:space="preserve">Wikipedia	Wikipedia	</v>
      <v xml:space="preserve">CC-BY-SA	CC-BY-SA	</v>
      <v xml:space="preserve">http://en.wikipedia.org/wiki/Wilmington,_North_Carolina	http://it.wikipedia.org/wiki/Wilmington_(Carolina_del_Nord)	</v>
      <v xml:space="preserve">http://creativecommons.org/licenses/by-sa/3.0/	http://creativecommons.org/licenses/by-sa/3.0/	</v>
    </spb>
    <spb s="0">
      <v xml:space="preserve">Wikipedia	US Census	US Census	Wikipedia	Sec	Walkscore	</v>
      <v xml:space="preserve">CC-BY-SA			CC-BY-SA			</v>
      <v xml:space="preserve">http://en.wikipedia.org/wiki/Wilmington,_North_Carolina	http://www2.census.gov/programs-surveys/popest/datasets/2010-2018/cities/totals/sub-est2018_all.csv	http://www.census.gov/quickfacts/table/PST045215/3774440	https://en.wikipedia.org/wiki/Wilmington,_North_Carolina	https://www.sec.gov/cgi-bin/browse-edgar?action=getcompany&amp;CIK=0001799877	https://www.walkscore.com/NC/Wilmington	</v>
      <v xml:space="preserve">http://creativecommons.org/licenses/by-sa/3.0/			http://creativecommons.org/licenses/by-sa/3.0/			</v>
    </spb>
    <spb s="0">
      <v xml:space="preserve">Wikipedia	US Census	Wikipedia	US Census	</v>
      <v xml:space="preserve">CC-BY-SA		CC-BY-SA		</v>
      <v xml:space="preserve">http://en.wikipedia.org/wiki/Wilmington,_North_Carolina	http://www2.census.gov/programs-surveys/popest/datasets/2010-2018/cities/totals/sub-est2018_all.csv	http://es.wikipedia.org/wiki/Wilmington_(Carolina_del_Norte)	http://www.census.gov/quickfacts/table/PST045215/3774440	</v>
      <v xml:space="preserve">http://creativecommons.org/licenses/by-sa/3.0/		http://creativecommons.org/licenses/by-sa/3.0/		</v>
    </spb>
    <spb s="16">
      <v>2913</v>
      <v>2914</v>
      <v>2915</v>
      <v>2915</v>
      <v>2</v>
      <v>2914</v>
      <v>2913</v>
      <v>2916</v>
      <v>2916</v>
      <v>2917</v>
    </spb>
    <spb s="0">
      <v xml:space="preserve">Wikipedia	</v>
      <v xml:space="preserve">CC BY-SA 3.0	</v>
      <v xml:space="preserve">http://fr.wikipedia.org/wiki/Wilmington_(Caroline_du_Nord)	</v>
      <v xml:space="preserve">https://creativecommons.org/licenses/by-sa/3.0	</v>
    </spb>
    <spb s="0">
      <v xml:space="preserve">Wikipedia	</v>
      <v xml:space="preserve">CC-BY-SA	</v>
      <v xml:space="preserve">http://en.wikipedia.org/wiki/Abilene,_Texas	</v>
      <v xml:space="preserve">http://creativecommons.org/licenses/by-sa/3.0/	</v>
    </spb>
    <spb s="0">
      <v xml:space="preserve">Wikipedia	US Census	US Census	Sec	Walkscore	</v>
      <v xml:space="preserve">CC-BY-SA					</v>
      <v xml:space="preserve">http://en.wikipedia.org/wiki/Abilene,_Texas	http://www2.census.gov/programs-surveys/popest/datasets/2010-2018/cities/totals/sub-est2018_all.csv	http://www.census.gov/quickfacts/table/SEX255214/4801000	https://www.sec.gov/cgi-bin/browse-edgar?action=getcompany&amp;CIK=0001803391	https://www.walkscore.com/TX/Abilene	</v>
      <v xml:space="preserve">http://creativecommons.org/licenses/by-sa/3.0/					</v>
    </spb>
    <spb s="0">
      <v xml:space="preserve">Wikipedia	US Census	US Census	Wikipedia	Sec	Walkscore	</v>
      <v xml:space="preserve">CC-BY-SA			CC-BY-SA			</v>
      <v xml:space="preserve">http://en.wikipedia.org/wiki/Abilene,_Texas	http://www2.census.gov/programs-surveys/popest/datasets/2010-2018/cities/totals/sub-est2018_all.csv	http://www.census.gov/quickfacts/table/SEX255214/4801000	https://en.wikipedia.org/wiki/Abilene,_Texas	https://www.sec.gov/cgi-bin/browse-edgar?action=getcompany&amp;CIK=0001803391	https://www.walkscore.com/TX/Abilene	</v>
      <v xml:space="preserve">http://creativecommons.org/licenses/by-sa/3.0/			http://creativecommons.org/licenses/by-sa/3.0/			</v>
    </spb>
    <spb s="0">
      <v xml:space="preserve">Wikipedia	US Census	US Census	</v>
      <v xml:space="preserve">CC-BY-SA			</v>
      <v xml:space="preserve">http://en.wikipedia.org/wiki/Abilene,_Texas	http://www2.census.gov/programs-surveys/popest/datasets/2010-2018/cities/totals/sub-est2018_all.csv	http://www.census.gov/quickfacts/table/SEX255214/4801000	</v>
      <v xml:space="preserve">http://creativecommons.org/licenses/by-sa/3.0/			</v>
    </spb>
    <spb s="16">
      <v>2920</v>
      <v>2921</v>
      <v>2920</v>
      <v>2920</v>
      <v>2</v>
      <v>2921</v>
      <v>2920</v>
      <v>2922</v>
      <v>2922</v>
      <v>2923</v>
    </spb>
    <spb s="0">
      <v xml:space="preserve">Wikipedia	</v>
      <v xml:space="preserve">Public domain	</v>
      <v xml:space="preserve">http://es.wikipedia.org/wiki/Abilene_(Texas)	</v>
      <v xml:space="preserve">http://en.wikipedia.org/wiki/Public_domain	</v>
    </spb>
    <spb s="0">
      <v xml:space="preserve">Wikipedia	</v>
      <v xml:space="preserve">CC-BY-SA	</v>
      <v xml:space="preserve">http://en.wikipedia.org/wiki/Odessa,_Texas	</v>
      <v xml:space="preserve">http://creativecommons.org/licenses/by-sa/3.0/	</v>
    </spb>
    <spb s="0">
      <v xml:space="preserve">Wikipedia	US Census	US Census	Walkscore	</v>
      <v xml:space="preserve">CC-BY-SA				</v>
      <v xml:space="preserve">http://en.wikipedia.org/wiki/Odessa,_Texas	http://www2.census.gov/programs-surveys/popest/datasets/2010-2018/cities/totals/sub-est2018_all.csv	http://www.census.gov/quickfacts/table/RHI125214/4853388	https://www.walkscore.com/TX/Odessa	</v>
      <v xml:space="preserve">http://creativecommons.org/licenses/by-sa/3.0/				</v>
    </spb>
    <spb s="0">
      <v xml:space="preserve">Wikipedia	Wikipedia	</v>
      <v xml:space="preserve">CC-BY-SA	CC-BY-SA	</v>
      <v xml:space="preserve">http://en.wikipedia.org/wiki/Odessa,_Texas	http://it.wikipedia.org/wiki/Odessa_(Texas)	</v>
      <v xml:space="preserve">http://creativecommons.org/licenses/by-sa/3.0/	http://creativecommons.org/licenses/by-sa/3.0/	</v>
    </spb>
    <spb s="0">
      <v xml:space="preserve">Wikipedia	US Census	US Census	Wikipedia	Walkscore	</v>
      <v xml:space="preserve">CC-BY-SA			CC-BY-SA		</v>
      <v xml:space="preserve">http://en.wikipedia.org/wiki/Odessa,_Texas	http://www2.census.gov/programs-surveys/popest/datasets/2010-2018/cities/totals/sub-est2018_all.csv	http://www.census.gov/quickfacts/table/RHI125214/4853388	https://en.wikipedia.org/wiki/Odessa,_Texas	https://www.walkscore.com/TX/Odessa	</v>
      <v xml:space="preserve">http://creativecommons.org/licenses/by-sa/3.0/			http://creativecommons.org/licenses/by-sa/3.0/		</v>
    </spb>
    <spb s="0">
      <v xml:space="preserve">Wikipedia	US Census	US Census	</v>
      <v xml:space="preserve">CC-BY-SA			</v>
      <v xml:space="preserve">http://en.wikipedia.org/wiki/Odessa,_Texas	http://www2.census.gov/programs-surveys/popest/datasets/2010-2018/cities/totals/sub-est2018_all.csv	http://www.census.gov/quickfacts/table/RHI125214/4853388	</v>
      <v xml:space="preserve">http://creativecommons.org/licenses/by-sa/3.0/			</v>
    </spb>
    <spb s="16">
      <v>2926</v>
      <v>2927</v>
      <v>2928</v>
      <v>2928</v>
      <v>2</v>
      <v>2927</v>
      <v>2926</v>
      <v>2929</v>
      <v>2929</v>
      <v>2930</v>
    </spb>
    <spb s="0">
      <v xml:space="preserve">Wikipedia	</v>
      <v xml:space="preserve">CC BY-SA 3.0	</v>
      <v xml:space="preserve">http://en.wikipedia.org/wiki/Odessa,_Texas	</v>
      <v xml:space="preserve">https://creativecommons.org/licenses/by-sa/3.0	</v>
    </spb>
    <spb s="0">
      <v xml:space="preserve">Wikipedia	</v>
      <v xml:space="preserve">CC-BY-SA	</v>
      <v xml:space="preserve">http://en.wikipedia.org/wiki/Columbia,_Missouri	</v>
      <v xml:space="preserve">http://creativecommons.org/licenses/by-sa/3.0/	</v>
    </spb>
    <spb s="0">
      <v xml:space="preserve">Wikipedia	US Census	Walkscore	</v>
      <v xml:space="preserve">CC-BY-SA			</v>
      <v xml:space="preserve">http://en.wikipedia.org/wiki/Columbia,_Missouri	http://www2.census.gov/programs-surveys/popest/datasets/2010-2018/cities/totals/sub-est2018_all.csv	https://www.walkscore.com/MO/Columbia	</v>
      <v xml:space="preserve">http://creativecommons.org/licenses/by-sa/3.0/			</v>
    </spb>
    <spb s="0">
      <v xml:space="preserve">Wikipedia	US Census	Wikipedia	Walkscore	</v>
      <v xml:space="preserve">CC-BY-SA		CC-BY-SA		</v>
      <v xml:space="preserve">http://en.wikipedia.org/wiki/Columbia,_Missouri	http://www2.census.gov/programs-surveys/popest/datasets/2010-2018/cities/totals/sub-est2018_all.csv	https://en.wikipedia.org/wiki/Columbia,_Missouri	https://www.walkscore.com/MO/Columbia	</v>
      <v xml:space="preserve">http://creativecommons.org/licenses/by-sa/3.0/		http://creativecommons.org/licenses/by-sa/3.0/		</v>
    </spb>
    <spb s="0">
      <v xml:space="preserve">Wikipedia	US Census	</v>
      <v xml:space="preserve">CC-BY-SA		</v>
      <v xml:space="preserve">http://en.wikipedia.org/wiki/Columbia,_Missouri	http://www2.census.gov/programs-surveys/popest/datasets/2010-2018/cities/totals/sub-est2018_all.csv	</v>
      <v xml:space="preserve">http://creativecommons.org/licenses/by-sa/3.0/		</v>
    </spb>
    <spb s="16">
      <v>2933</v>
      <v>2934</v>
      <v>2933</v>
      <v>2933</v>
      <v>2</v>
      <v>2934</v>
      <v>2933</v>
      <v>2935</v>
      <v>2935</v>
      <v>2936</v>
    </spb>
    <spb s="0">
      <v xml:space="preserve">Wikipedia	</v>
      <v xml:space="preserve">Public domain	</v>
      <v xml:space="preserve">http://en.wikipedia.org/wiki/Columbia,_Missouri	</v>
      <v xml:space="preserve">http://en.wikipedia.org/wiki/Public_domain	</v>
    </spb>
    <spb s="0">
      <v xml:space="preserve">Wikipedia	</v>
      <v xml:space="preserve">CC-BY-SA	</v>
      <v xml:space="preserve">http://en.wikipedia.org/wiki/Victorville,_California	</v>
      <v xml:space="preserve">http://creativecommons.org/licenses/by-sa/3.0/	</v>
    </spb>
    <spb s="0">
      <v xml:space="preserve">Wikipedia	US Census	US Census	Walkscore	</v>
      <v xml:space="preserve">CC-BY-SA				</v>
      <v xml:space="preserve">http://en.wikipedia.org/wiki/Victorville,_California	http://www2.census.gov/programs-surveys/popest/datasets/2010-2018/cities/totals/sub-est2018_all.csv	http://www.census.gov/quickfacts/table/PST045215/0682590	https://www.walkscore.com/CA/Victorville	</v>
      <v xml:space="preserve">http://creativecommons.org/licenses/by-sa/3.0/				</v>
    </spb>
    <spb s="0">
      <v xml:space="preserve">Wikipedia	US Census	US Census	Wikipedia	Walkscore	</v>
      <v xml:space="preserve">CC-BY-SA			CC-BY-SA		</v>
      <v xml:space="preserve">http://en.wikipedia.org/wiki/Victorville,_California	http://www2.census.gov/programs-surveys/popest/datasets/2010-2018/cities/totals/sub-est2018_all.csv	http://www.census.gov/quickfacts/table/PST045215/0682590	https://en.wikipedia.org/wiki/Victorville,_California	https://www.walkscore.com/CA/Victorville	</v>
      <v xml:space="preserve">http://creativecommons.org/licenses/by-sa/3.0/			http://creativecommons.org/licenses/by-sa/3.0/		</v>
    </spb>
    <spb s="0">
      <v xml:space="preserve">Wikipedia	US Census	Wikipedia	US Census	</v>
      <v xml:space="preserve">CC-BY-SA		CC-BY-SA		</v>
      <v xml:space="preserve">http://en.wikipedia.org/wiki/Victorville,_California	http://www2.census.gov/programs-surveys/popest/datasets/2010-2018/cities/totals/sub-est2018_all.csv	http://es.wikipedia.org/wiki/Victorville	http://www.census.gov/quickfacts/table/PST045215/0682590	</v>
      <v xml:space="preserve">http://creativecommons.org/licenses/by-sa/3.0/		http://creativecommons.org/licenses/by-sa/3.0/		</v>
    </spb>
    <spb s="16">
      <v>2939</v>
      <v>2940</v>
      <v>2939</v>
      <v>2939</v>
      <v>2</v>
      <v>2940</v>
      <v>2939</v>
      <v>2941</v>
      <v>2941</v>
      <v>2942</v>
    </spb>
    <spb s="0">
      <v xml:space="preserve">Wikipedia	</v>
      <v xml:space="preserve">CC BY-SA 3.0	</v>
      <v xml:space="preserve">http://ru.wikipedia.org/wiki/Викторвилл_(Калифорния)	</v>
      <v xml:space="preserve">https://creativecommons.org/licenses/by-sa/3.0	</v>
    </spb>
    <spb s="0">
      <v xml:space="preserve">Wikipedia	</v>
      <v xml:space="preserve">CC-BY-SA	</v>
      <v xml:space="preserve">http://en.wikipedia.org/wiki/Allentown,_Pennsylvania	</v>
      <v xml:space="preserve">http://creativecommons.org/licenses/by-sa/3.0/	</v>
    </spb>
    <spb s="0">
      <v xml:space="preserve">Wikipedia	US Census	Sec	Walkscore	</v>
      <v xml:space="preserve">CC-BY-SA				</v>
      <v xml:space="preserve">http://en.wikipedia.org/wiki/Allentown,_Pennsylvania	http://www2.census.gov/programs-surveys/popest/datasets/2010-2018/cities/totals/sub-est2018_all.csv	https://www.sec.gov/cgi-bin/browse-edgar?action=getcompany&amp;CIK=0001794669	https://www.walkscore.com/PA/Allentown	</v>
      <v xml:space="preserve">http://creativecommons.org/licenses/by-sa/3.0/				</v>
    </spb>
    <spb s="0">
      <v xml:space="preserve">Wikipedia	US Census	Wikipedia	Sec	Walkscore	</v>
      <v xml:space="preserve">CC-BY-SA		CC-BY-SA			</v>
      <v xml:space="preserve">http://en.wikipedia.org/wiki/Allentown,_Pennsylvania	http://www2.census.gov/programs-surveys/popest/datasets/2010-2018/cities/totals/sub-est2018_all.csv	https://en.wikipedia.org/wiki/Allentown,_Pennsylvania	https://www.sec.gov/cgi-bin/browse-edgar?action=getcompany&amp;CIK=0001794669	https://www.walkscore.com/PA/Allentown	</v>
      <v xml:space="preserve">http://creativecommons.org/licenses/by-sa/3.0/		http://creativecommons.org/licenses/by-sa/3.0/			</v>
    </spb>
    <spb s="0">
      <v xml:space="preserve">Wikipedia	US Census	</v>
      <v xml:space="preserve">CC-BY-SA		</v>
      <v xml:space="preserve">http://en.wikipedia.org/wiki/Allentown,_Pennsylvania	http://www2.census.gov/programs-surveys/popest/datasets/2010-2018/cities/totals/sub-est2018_all.csv	</v>
      <v xml:space="preserve">http://creativecommons.org/licenses/by-sa/3.0/		</v>
    </spb>
    <spb s="1">
      <v>2945</v>
      <v>2946</v>
      <v>2</v>
      <v>2946</v>
      <v>2945</v>
      <v>2947</v>
      <v>2947</v>
      <v>2948</v>
    </spb>
    <spb s="0">
      <v xml:space="preserve">Wikipedia	</v>
      <v xml:space="preserve">CC BY-SA 2.5	</v>
      <v xml:space="preserve">http://de.wikipedia.org/wiki/Allentown_(Pennsylvania)	</v>
      <v xml:space="preserve">https://creativecommons.org/licenses/by-sa/2.5	</v>
    </spb>
    <spb s="0">
      <v xml:space="preserve">Wikipedia	Wikipedia	</v>
      <v xml:space="preserve">CC-BY-SA	CC-BY-SA	</v>
      <v xml:space="preserve">http://en.wikipedia.org/wiki/Berkeley,_California	http://es.wikipedia.org/wiki/Berkeley_(California)	</v>
      <v xml:space="preserve">http://creativecommons.org/licenses/by-sa/3.0/	http://creativecommons.org/licenses/by-sa/3.0/	</v>
    </spb>
    <spb s="0">
      <v xml:space="preserve">Wikipedia	US Census	Sec	Walkscore	</v>
      <v xml:space="preserve">CC-BY-SA				</v>
      <v xml:space="preserve">http://en.wikipedia.org/wiki/Berkeley,_California	http://www2.census.gov/programs-surveys/popest/datasets/2010-2018/cities/totals/sub-est2018_all.csv	https://www.sec.gov/cgi-bin/browse-edgar?action=getcompany&amp;CIK=0001810023	https://www.walkscore.com/CA/Berkeley	</v>
      <v xml:space="preserve">http://creativecommons.org/licenses/by-sa/3.0/				</v>
    </spb>
    <spb s="0">
      <v xml:space="preserve">Wikipedia	</v>
      <v xml:space="preserve">CC-BY-SA	</v>
      <v xml:space="preserve">http://en.wikipedia.org/wiki/Berkeley,_California	</v>
      <v xml:space="preserve">http://creativecommons.org/licenses/by-sa/3.0/	</v>
    </spb>
    <spb s="0">
      <v xml:space="preserve">Wikipedia	US Census	Wikipedia	Sec	Walkscore	</v>
      <v xml:space="preserve">CC-BY-SA		CC-BY-SA			</v>
      <v xml:space="preserve">http://en.wikipedia.org/wiki/Berkeley,_California	http://www2.census.gov/programs-surveys/popest/datasets/2010-2018/cities/totals/sub-est2018_all.csv	https://en.wikipedia.org/wiki/Berkeley,_California	https://www.sec.gov/cgi-bin/browse-edgar?action=getcompany&amp;CIK=0001810023	https://www.walkscore.com/CA/Berkeley	</v>
      <v xml:space="preserve">http://creativecommons.org/licenses/by-sa/3.0/		http://creativecommons.org/licenses/by-sa/3.0/			</v>
    </spb>
    <spb s="0">
      <v xml:space="preserve">Wikipedia	US Census	Wikipedia	</v>
      <v xml:space="preserve">CC-BY-SA		CC-BY-SA	</v>
      <v xml:space="preserve">http://en.wikipedia.org/wiki/Berkeley,_California	http://www2.census.gov/programs-surveys/popest/datasets/2010-2018/cities/totals/sub-est2018_all.csv	http://fr.wikipedia.org/wiki/Berkeley_(Californie)	</v>
      <v xml:space="preserve">http://creativecommons.org/licenses/by-sa/3.0/		http://creativecommons.org/licenses/by-sa/3.0/	</v>
    </spb>
    <spb s="1">
      <v>2951</v>
      <v>2952</v>
      <v>2</v>
      <v>2952</v>
      <v>2953</v>
      <v>2954</v>
      <v>2954</v>
      <v>2955</v>
    </spb>
    <spb s="0">
      <v xml:space="preserve">Wikipedia	</v>
      <v xml:space="preserve">CC BY-SA 2.5	</v>
      <v xml:space="preserve">http://fr.wikipedia.org/wiki/Berkeley_(Californie)	</v>
      <v xml:space="preserve">https://creativecommons.org/licenses/by-sa/2.5	</v>
    </spb>
    <spb s="0">
      <v xml:space="preserve">Wikipedia	</v>
      <v xml:space="preserve">CC-BY-SA	</v>
      <v xml:space="preserve">http://en.wikipedia.org/wiki/Richardson,_Texas	</v>
      <v xml:space="preserve">http://creativecommons.org/licenses/by-sa/3.0/	</v>
    </spb>
    <spb s="0">
      <v xml:space="preserve">Wikipedia	US Census	Sec	Walkscore	</v>
      <v xml:space="preserve">CC-BY-SA				</v>
      <v xml:space="preserve">http://en.wikipedia.org/wiki/Richardson,_Texas	http://www2.census.gov/programs-surveys/popest/datasets/2010-2018/cities/totals/sub-est2018_all.csv	https://www.sec.gov/cgi-bin/browse-edgar?action=getcompany&amp;CIK=0001691982	https://www.walkscore.com/TX/Richardson	</v>
      <v xml:space="preserve">http://creativecommons.org/licenses/by-sa/3.0/				</v>
    </spb>
    <spb s="0">
      <v xml:space="preserve">Wikipedia	US Census	Wikipedia	Sec	Walkscore	</v>
      <v xml:space="preserve">CC-BY-SA		CC-BY-SA			</v>
      <v xml:space="preserve">http://en.wikipedia.org/wiki/Richardson,_Texas	http://www2.census.gov/programs-surveys/popest/datasets/2010-2018/cities/totals/sub-est2018_all.csv	https://en.wikipedia.org/wiki/Richardson,_Texas	https://www.sec.gov/cgi-bin/browse-edgar?action=getcompany&amp;CIK=0001691982	https://www.walkscore.com/TX/Richardson	</v>
      <v xml:space="preserve">http://creativecommons.org/licenses/by-sa/3.0/		http://creativecommons.org/licenses/by-sa/3.0/			</v>
    </spb>
    <spb s="0">
      <v xml:space="preserve">Wikipedia	US Census	</v>
      <v xml:space="preserve">CC-BY-SA		</v>
      <v xml:space="preserve">http://en.wikipedia.org/wiki/Richardson,_Texas	http://www2.census.gov/programs-surveys/popest/datasets/2010-2018/cities/totals/sub-est2018_all.csv	</v>
      <v xml:space="preserve">http://creativecommons.org/licenses/by-sa/3.0/		</v>
    </spb>
    <spb s="1">
      <v>2958</v>
      <v>2959</v>
      <v>2</v>
      <v>2959</v>
      <v>2958</v>
      <v>2960</v>
      <v>2960</v>
      <v>2961</v>
    </spb>
    <spb s="0">
      <v xml:space="preserve">Wikipedia	</v>
      <v xml:space="preserve">CC BY-SA 4.0	</v>
      <v xml:space="preserve">http://en.wikipedia.org/wiki/Richardson,_Texas	</v>
      <v xml:space="preserve">https://creativecommons.org/licenses/by-sa/4.0	</v>
    </spb>
    <spb s="0">
      <v xml:space="preserve">Wikipedia	</v>
      <v xml:space="preserve">CC-BY-SA	</v>
      <v xml:space="preserve">http://en.wikipedia.org/wiki/Arvada,_Colorado	</v>
      <v xml:space="preserve">http://creativecommons.org/licenses/by-sa/3.0/	</v>
    </spb>
    <spb s="0">
      <v xml:space="preserve">Wikipedia	US Census	US Census	Sec	Walkscore	</v>
      <v xml:space="preserve">CC-BY-SA					</v>
      <v xml:space="preserve">http://en.wikipedia.org/wiki/Arvada,_Colorado	http://www2.census.gov/programs-surveys/popest/datasets/2010-2018/cities/totals/sub-est2018_all.csv	http://www.census.gov/quickfacts/table/PST120214/0803455	https://www.sec.gov/cgi-bin/browse-edgar?action=getcompany&amp;CIK=0001551906	https://www.walkscore.com/CO/Arvada	</v>
      <v xml:space="preserve">http://creativecommons.org/licenses/by-sa/3.0/					</v>
    </spb>
    <spb s="0">
      <v xml:space="preserve">Wikipedia	US Census	US Census	Wikipedia	Sec	Walkscore	</v>
      <v xml:space="preserve">CC-BY-SA			CC-BY-SA			</v>
      <v xml:space="preserve">http://en.wikipedia.org/wiki/Arvada,_Colorado	http://www2.census.gov/programs-surveys/popest/datasets/2010-2018/cities/totals/sub-est2018_all.csv	http://www.census.gov/quickfacts/table/PST120214/0803455	https://en.wikipedia.org/wiki/Arvada,_Colorado	https://www.sec.gov/cgi-bin/browse-edgar?action=getcompany&amp;CIK=0001551906	https://www.walkscore.com/CO/Arvada	</v>
      <v xml:space="preserve">http://creativecommons.org/licenses/by-sa/3.0/			http://creativecommons.org/licenses/by-sa/3.0/			</v>
    </spb>
    <spb s="0">
      <v xml:space="preserve">Wikipedia	US Census	Wikipedia	US Census	</v>
      <v xml:space="preserve">CC-BY-SA		CC-BY-SA		</v>
      <v xml:space="preserve">http://en.wikipedia.org/wiki/Arvada,_Colorado	http://www2.census.gov/programs-surveys/popest/datasets/2010-2018/cities/totals/sub-est2018_all.csv	http://es.wikipedia.org/wiki/Arvada_(Colorado)	http://www.census.gov/quickfacts/table/PST120214/0803455	</v>
      <v xml:space="preserve">http://creativecommons.org/licenses/by-sa/3.0/		http://creativecommons.org/licenses/by-sa/3.0/		</v>
    </spb>
    <spb s="16">
      <v>2964</v>
      <v>2965</v>
      <v>2964</v>
      <v>2964</v>
      <v>2</v>
      <v>2965</v>
      <v>2964</v>
      <v>2966</v>
      <v>2966</v>
      <v>2967</v>
    </spb>
    <spb s="0">
      <v xml:space="preserve">Wikipedia	</v>
      <v xml:space="preserve">CC BY-SA 4.0	</v>
      <v xml:space="preserve">http://en.wikipedia.org/wiki/Arvada,_Colorado	</v>
      <v xml:space="preserve">https://creativecommons.org/licenses/by-sa/4.0	</v>
    </spb>
    <spb s="0">
      <v xml:space="preserve">Wikipedia	Wikipedia	</v>
      <v xml:space="preserve">CC-BY-SA	CC-BY-SA	</v>
      <v xml:space="preserve">http://en.wikipedia.org/wiki/Ann_Arbor,_Michigan	http://es.wikipedia.org/wiki/Ann_Arbor	</v>
      <v xml:space="preserve">http://creativecommons.org/licenses/by-sa/3.0/	http://creativecommons.org/licenses/by-sa/3.0/	</v>
    </spb>
    <spb s="0">
      <v xml:space="preserve">Wikipedia	US Census	Wikipedia	Sec	Walkscore	</v>
      <v xml:space="preserve">CC-BY-SA		CC-BY-SA			</v>
      <v xml:space="preserve">http://en.wikipedia.org/wiki/Ann_Arbor,_Michigan	http://www2.census.gov/programs-surveys/popest/datasets/2010-2018/cities/totals/sub-est2018_all.csv	https://en.wikipedia.org/wiki/Ann_Arbor,_Michigan	https://www.sec.gov/cgi-bin/browse-edgar?action=getcompany&amp;CIK=0001807166	https://www.walkscore.com/MI/Ann_Arbor	</v>
      <v xml:space="preserve">http://creativecommons.org/licenses/by-sa/3.0/		http://creativecommons.org/licenses/by-sa/3.0/			</v>
    </spb>
    <spb s="0">
      <v xml:space="preserve">Wikipedia	</v>
      <v xml:space="preserve">CC-BY-SA	</v>
      <v xml:space="preserve">http://en.wikipedia.org/wiki/Ann_Arbor,_Michigan	</v>
      <v xml:space="preserve">http://creativecommons.org/licenses/by-sa/3.0/	</v>
    </spb>
    <spb s="0">
      <v xml:space="preserve">Wikipedia	US Census	</v>
      <v xml:space="preserve">CC-BY-SA		</v>
      <v xml:space="preserve">http://en.wikipedia.org/wiki/Ann_Arbor,_Michigan	http://www2.census.gov/programs-surveys/popest/datasets/2010-2018/cities/totals/sub-est2018_all.csv	</v>
      <v xml:space="preserve">http://creativecommons.org/licenses/by-sa/3.0/		</v>
    </spb>
    <spb s="16">
      <v>2970</v>
      <v>2971</v>
      <v>2972</v>
      <v>2972</v>
      <v>2</v>
      <v>2971</v>
      <v>2972</v>
      <v>2971</v>
      <v>2971</v>
      <v>2973</v>
    </spb>
    <spb s="0">
      <v xml:space="preserve">Wikipedia	</v>
      <v xml:space="preserve">CC-BY-SA-3.0	</v>
      <v xml:space="preserve">http://it.wikipedia.org/wiki/Ann_Arbor	</v>
      <v xml:space="preserve">http://creativecommons.org/licenses/by-sa/3.0/	</v>
    </spb>
    <spb s="0">
      <v xml:space="preserve">Wikipedia	</v>
      <v xml:space="preserve">CC-BY-SA	</v>
      <v xml:space="preserve">http://en.wikipedia.org/wiki/Rochester,_Minnesota	</v>
      <v xml:space="preserve">http://creativecommons.org/licenses/by-sa/3.0/	</v>
    </spb>
    <spb s="0">
      <v xml:space="preserve">Wikipedia	US Census	Facebook	Sec	Walkscore	</v>
      <v xml:space="preserve">CC-BY-SA					</v>
      <v xml:space="preserve">http://en.wikipedia.org/wiki/Rochester,_Minnesota	http://www2.census.gov/programs-surveys/popest/datasets/2010-2018/cities/totals/sub-est2018_all.csv	https://www.facebook.com/CityofRochMN/	https://www.sec.gov/cgi-bin/browse-edgar?action=getcompany&amp;CIK=0001318153	https://www.walkscore.com/MN/Rochester	</v>
      <v xml:space="preserve">http://creativecommons.org/licenses/by-sa/3.0/					</v>
    </spb>
    <spb s="0">
      <v xml:space="preserve">Wikipedia	Wikipedia	</v>
      <v xml:space="preserve">CC-BY-SA	CC-BY-SA	</v>
      <v xml:space="preserve">http://en.wikipedia.org/wiki/Rochester,_Minnesota	http://it.wikipedia.org/wiki/Rochester_(Minnesota)	</v>
      <v xml:space="preserve">http://creativecommons.org/licenses/by-sa/3.0/	http://creativecommons.org/licenses/by-sa/3.0/	</v>
    </spb>
    <spb s="0">
      <v xml:space="preserve">Wikipedia	US Census	Wikipedia	Facebook	Sec	Walkscore	</v>
      <v xml:space="preserve">CC-BY-SA		CC-BY-SA				</v>
      <v xml:space="preserve">http://en.wikipedia.org/wiki/Rochester,_Minnesota	http://www2.census.gov/programs-surveys/popest/datasets/2010-2018/cities/totals/sub-est2018_all.csv	https://en.wikipedia.org/wiki/Rochester,_Minnesota	https://www.facebook.com/CityofRochMN/	https://www.sec.gov/cgi-bin/browse-edgar?action=getcompany&amp;CIK=0001318153	https://www.walkscore.com/MN/Rochester	</v>
      <v xml:space="preserve">http://creativecommons.org/licenses/by-sa/3.0/		http://creativecommons.org/licenses/by-sa/3.0/				</v>
    </spb>
    <spb s="0">
      <v xml:space="preserve">Wikipedia	US Census	Wikipedia	Facebook	</v>
      <v xml:space="preserve">CC-BY-SA		CC-BY-SA		</v>
      <v xml:space="preserve">http://en.wikipedia.org/wiki/Rochester,_Minnesota	http://www2.census.gov/programs-surveys/popest/datasets/2010-2018/cities/totals/sub-est2018_all.csv	http://es.wikipedia.org/wiki/Rochester_(Minnesota)	https://www.facebook.com/CityofRochMN/	</v>
      <v xml:space="preserve">http://creativecommons.org/licenses/by-sa/3.0/		http://creativecommons.org/licenses/by-sa/3.0/		</v>
    </spb>
    <spb s="16">
      <v>2976</v>
      <v>2977</v>
      <v>2978</v>
      <v>2978</v>
      <v>2</v>
      <v>2977</v>
      <v>2976</v>
      <v>2979</v>
      <v>2979</v>
      <v>2980</v>
    </spb>
    <spb s="0">
      <v xml:space="preserve">Wikipedia	</v>
      <v xml:space="preserve">CC BY-SA 3.0	</v>
      <v xml:space="preserve">http://zh.wikipedia.org/wiki/羅徹斯特_(明尼蘇達州)	</v>
      <v xml:space="preserve">https://creativecommons.org/licenses/by-sa/3.0	</v>
    </spb>
    <spb s="0">
      <v xml:space="preserve">Wikipedia	</v>
      <v xml:space="preserve">CC-BY-SA	</v>
      <v xml:space="preserve">http://en.wikipedia.org/wiki/Cambridge,_Massachusetts	</v>
      <v xml:space="preserve">http://creativecommons.org/licenses/by-sa/3.0/	</v>
    </spb>
    <spb s="0">
      <v xml:space="preserve">Wikipedia	US Census	Indeed	Sec	Walkscore	</v>
      <v xml:space="preserve">CC-BY-SA					</v>
      <v xml:space="preserve">http://en.wikipedia.org/wiki/Cambridge,_Massachusetts	http://www2.census.gov/programs-surveys/popest/datasets/2010-2018/cities/totals/sub-est2018_all.csv	https://www.indeed.com/cmp/Cambridge-Public-Library	https://www.sec.gov/cgi-bin/browse-edgar?action=getcompany&amp;CIK=0001828914	https://www.walkscore.com/MA/Cambridge	</v>
      <v xml:space="preserve">http://creativecommons.org/licenses/by-sa/3.0/					</v>
    </spb>
    <spb s="0">
      <v xml:space="preserve">Wikipedia	US Census	Indeed	Wikipedia	Sec	Walkscore	</v>
      <v xml:space="preserve">CC-BY-SA			CC-BY-SA			</v>
      <v xml:space="preserve">http://en.wikipedia.org/wiki/Cambridge,_Massachusetts	http://www2.census.gov/programs-surveys/popest/datasets/2010-2018/cities/totals/sub-est2018_all.csv	https://www.indeed.com/cmp/Cambridge-Public-Library	https://en.wikipedia.org/wiki/Cambridge,_Massachusetts	https://www.sec.gov/cgi-bin/browse-edgar?action=getcompany&amp;CIK=0001828914	https://www.walkscore.com/MA/Cambridge	</v>
      <v xml:space="preserve">http://creativecommons.org/licenses/by-sa/3.0/			http://creativecommons.org/licenses/by-sa/3.0/			</v>
    </spb>
    <spb s="0">
      <v xml:space="preserve">Wikipedia	US Census	Indeed	</v>
      <v xml:space="preserve">CC-BY-SA			</v>
      <v xml:space="preserve">http://en.wikipedia.org/wiki/Cambridge,_Massachusetts	http://www2.census.gov/programs-surveys/popest/datasets/2010-2018/cities/totals/sub-est2018_all.csv	https://www.indeed.com/cmp/Cambridge-Public-Library	</v>
      <v xml:space="preserve">http://creativecommons.org/licenses/by-sa/3.0/			</v>
    </spb>
    <spb s="1">
      <v>2983</v>
      <v>2984</v>
      <v>2</v>
      <v>2984</v>
      <v>2983</v>
      <v>2985</v>
      <v>2985</v>
      <v>2986</v>
    </spb>
    <spb s="0">
      <v xml:space="preserve">Wikipedia	</v>
      <v xml:space="preserve">Public domain	</v>
      <v xml:space="preserve">http://zh.wikipedia.org/wiki/剑桥_(马萨诸塞州)	</v>
      <v xml:space="preserve">http://en.wikipedia.org/wiki/Public_domain	</v>
    </spb>
    <spb s="0">
      <v xml:space="preserve">Wikipedia	</v>
      <v xml:space="preserve">CC-BY-SA	</v>
      <v xml:space="preserve">http://en.wikipedia.org/wiki/Sugar_Land,_Texas	</v>
      <v xml:space="preserve">http://creativecommons.org/licenses/by-sa/3.0/	</v>
    </spb>
    <spb s="0">
      <v xml:space="preserve">Wikipedia	US Census	US Census	Facebook	Sec	Walkscore	</v>
      <v xml:space="preserve">CC-BY-SA						</v>
      <v xml:space="preserve">http://en.wikipedia.org/wiki/Sugar_Land,_Texas	http://www2.census.gov/programs-surveys/popest/datasets/2010-2018/cities/totals/sub-est2018_all.csv	http://www.census.gov/quickfacts/table/SEX255214/4870808	https://www.facebook.com/SugarLandTXgov/	https://www.sec.gov/cgi-bin/browse-edgar?action=getcompany&amp;CIK=0001833819	https://www.walkscore.com/TX/Sugar_Land	</v>
      <v xml:space="preserve">http://creativecommons.org/licenses/by-sa/3.0/						</v>
    </spb>
    <spb s="0">
      <v xml:space="preserve">Wikipedia	US Census	US Census	Wikipedia	Facebook	Sec	Walkscore	</v>
      <v xml:space="preserve">CC-BY-SA			CC-BY-SA				</v>
      <v xml:space="preserve">http://en.wikipedia.org/wiki/Sugar_Land,_Texas	http://www2.census.gov/programs-surveys/popest/datasets/2010-2018/cities/totals/sub-est2018_all.csv	http://www.census.gov/quickfacts/table/SEX255214/4870808	https://en.wikipedia.org/wiki/Sugar_Land,_Texas	https://www.facebook.com/SugarLandTXgov/	https://www.sec.gov/cgi-bin/browse-edgar?action=getcompany&amp;CIK=0001833819	https://www.walkscore.com/TX/Sugar_Land	</v>
      <v xml:space="preserve">http://creativecommons.org/licenses/by-sa/3.0/			http://creativecommons.org/licenses/by-sa/3.0/				</v>
    </spb>
    <spb s="0">
      <v xml:space="preserve">Wikipedia	US Census	Facebook	</v>
      <v xml:space="preserve">CC-BY-SA			</v>
      <v xml:space="preserve">http://en.wikipedia.org/wiki/Sugar_Land,_Texas	http://www2.census.gov/programs-surveys/popest/datasets/2010-2018/cities/totals/sub-est2018_all.csv	https://www.facebook.com/SugarLandTXgov/	</v>
      <v xml:space="preserve">http://creativecommons.org/licenses/by-sa/3.0/			</v>
    </spb>
    <spb s="1">
      <v>2989</v>
      <v>2990</v>
      <v>2</v>
      <v>2990</v>
      <v>2989</v>
      <v>2991</v>
      <v>2991</v>
      <v>2992</v>
    </spb>
    <spb s="0">
      <v xml:space="preserve">Wikipedia	</v>
      <v xml:space="preserve">CC BY-SA 2.5	</v>
      <v xml:space="preserve">http://en.wikipedia.org/wiki/Sugar_Land,_Texas	</v>
      <v xml:space="preserve">https://creativecommons.org/licenses/by-sa/2.5	</v>
    </spb>
    <spb s="0">
      <v xml:space="preserve">Wikipedia	</v>
      <v xml:space="preserve">CC-BY-SA	</v>
      <v xml:space="preserve">http://en.wikipedia.org/wiki/Evansville,_Indiana	</v>
      <v xml:space="preserve">http://creativecommons.org/licenses/by-sa/3.0/	</v>
    </spb>
    <spb s="0">
      <v xml:space="preserve">Wikipedia	US Census	US Census	Sec	Walkscore	</v>
      <v xml:space="preserve">CC-BY-SA					</v>
      <v xml:space="preserve">http://en.wikipedia.org/wiki/Evansville,_Indiana	http://www2.census.gov/programs-surveys/popest/datasets/2010-2018/cities/totals/sub-est2018_all.csv	http://www.census.gov/quickfacts/table/RHI125213/1822000	https://www.sec.gov/cgi-bin/browse-edgar?action=getcompany&amp;CIK=0001694592	https://www.walkscore.com/IN/Evansville	</v>
      <v xml:space="preserve">http://creativecommons.org/licenses/by-sa/3.0/					</v>
    </spb>
    <spb s="0">
      <v xml:space="preserve">Wikipedia	US Census	US Census	Wikipedia	Sec	Walkscore	</v>
      <v xml:space="preserve">CC-BY-SA			CC-BY-SA			</v>
      <v xml:space="preserve">http://en.wikipedia.org/wiki/Evansville,_Indiana	http://www2.census.gov/programs-surveys/popest/datasets/2010-2018/cities/totals/sub-est2018_all.csv	http://www.census.gov/quickfacts/table/RHI125213/1822000	https://en.wikipedia.org/wiki/Evansville,_Indiana	https://www.sec.gov/cgi-bin/browse-edgar?action=getcompany&amp;CIK=0001694592	https://www.walkscore.com/IN/Evansville	</v>
      <v xml:space="preserve">http://creativecommons.org/licenses/by-sa/3.0/			http://creativecommons.org/licenses/by-sa/3.0/			</v>
    </spb>
    <spb s="0">
      <v xml:space="preserve">Wikipedia	US Census	Wikipedia	</v>
      <v xml:space="preserve">CC-BY-SA		CC-BY-SA	</v>
      <v xml:space="preserve">http://en.wikipedia.org/wiki/Evansville,_Indiana	http://www2.census.gov/programs-surveys/popest/datasets/2010-2018/cities/totals/sub-est2018_all.csv	http://es.wikipedia.org/wiki/Evansville_(Indiana)	</v>
      <v xml:space="preserve">http://creativecommons.org/licenses/by-sa/3.0/		http://creativecommons.org/licenses/by-sa/3.0/	</v>
    </spb>
    <spb s="1">
      <v>2995</v>
      <v>2996</v>
      <v>2</v>
      <v>2996</v>
      <v>2995</v>
      <v>2997</v>
      <v>2997</v>
      <v>2998</v>
    </spb>
    <spb s="0">
      <v xml:space="preserve">Wikipedia	</v>
      <v xml:space="preserve">CC-BY-SA-3.0	</v>
      <v xml:space="preserve">http://ja.wikipedia.org/wiki/エバンズビル_(インディアナ州)	</v>
      <v xml:space="preserve">http://creativecommons.org/licenses/by-sa/3.0/	</v>
    </spb>
    <spb s="0">
      <v xml:space="preserve">Wikipedia	</v>
      <v xml:space="preserve">CC-BY-SA	</v>
      <v xml:space="preserve">http://en.wikipedia.org/wiki/College_Station,_Texas	</v>
      <v xml:space="preserve">http://creativecommons.org/licenses/by-sa/3.0/	</v>
    </spb>
    <spb s="0">
      <v xml:space="preserve">Wikipedia	US Census	US Census	Walkscore	</v>
      <v xml:space="preserve">CC-BY-SA				</v>
      <v xml:space="preserve">http://en.wikipedia.org/wiki/College_Station,_Texas	http://www2.census.gov/programs-surveys/popest/datasets/2010-2018/cities/totals/sub-est2018_all.csv	http://www.census.gov/quickfacts/table/RHI125214/4815976	https://www.walkscore.com/TX/College_Station	</v>
      <v xml:space="preserve">http://creativecommons.org/licenses/by-sa/3.0/				</v>
    </spb>
    <spb s="0">
      <v xml:space="preserve">Wikipedia	US Census	US Census	Wikipedia	Walkscore	</v>
      <v xml:space="preserve">CC-BY-SA			CC-BY-SA		</v>
      <v xml:space="preserve">http://en.wikipedia.org/wiki/College_Station,_Texas	http://www2.census.gov/programs-surveys/popest/datasets/2010-2018/cities/totals/sub-est2018_all.csv	http://www.census.gov/quickfacts/table/RHI125214/4815976	https://en.wikipedia.org/wiki/College_Station,_Texas	https://www.walkscore.com/TX/College_Station	</v>
      <v xml:space="preserve">http://creativecommons.org/licenses/by-sa/3.0/			http://creativecommons.org/licenses/by-sa/3.0/		</v>
    </spb>
    <spb s="0">
      <v xml:space="preserve">Wikipedia	US Census	</v>
      <v xml:space="preserve">CC-BY-SA		</v>
      <v xml:space="preserve">http://en.wikipedia.org/wiki/College_Station,_Texas	http://www2.census.gov/programs-surveys/popest/datasets/2010-2018/cities/totals/sub-est2018_all.csv	</v>
      <v xml:space="preserve">http://creativecommons.org/licenses/by-sa/3.0/		</v>
    </spb>
    <spb s="1">
      <v>3001</v>
      <v>3002</v>
      <v>2</v>
      <v>3002</v>
      <v>3001</v>
      <v>3003</v>
      <v>3003</v>
      <v>3004</v>
    </spb>
    <spb s="0">
      <v xml:space="preserve">Wikipedia	</v>
      <v xml:space="preserve">CC BY-SA 2.5	</v>
      <v xml:space="preserve">http://sv.wikipedia.org/wiki/College_Station	</v>
      <v xml:space="preserve">https://creativecommons.org/licenses/by-sa/2.5	</v>
    </spb>
    <spb s="0">
      <v xml:space="preserve">Wikipedia	</v>
      <v xml:space="preserve">CC-BY-SA	</v>
      <v xml:space="preserve">http://en.wikipedia.org/wiki/Fairfield,_California	</v>
      <v xml:space="preserve">http://creativecommons.org/licenses/by-sa/3.0/	</v>
    </spb>
    <spb s="0">
      <v xml:space="preserve">Wikipedia	US Census	US Census	Sec	Walkscore	</v>
      <v xml:space="preserve">CC-BY-SA					</v>
      <v xml:space="preserve">http://en.wikipedia.org/wiki/Fairfield,_California	http://www2.census.gov/programs-surveys/popest/datasets/2010-2018/cities/totals/sub-est2018_all.csv	http://www.census.gov/quickfacts/table/PST120214/0623182	https://www.sec.gov/cgi-bin/browse-edgar?action=getcompany&amp;CIK=0001419186	https://www.walkscore.com/CA/Fairfield	</v>
      <v xml:space="preserve">http://creativecommons.org/licenses/by-sa/3.0/					</v>
    </spb>
    <spb s="0">
      <v xml:space="preserve">Wikipedia	Wikipedia	</v>
      <v xml:space="preserve">CC-BY-SA	CC-BY-SA	</v>
      <v xml:space="preserve">http://en.wikipedia.org/wiki/Fairfield,_California	http://it.wikipedia.org/wiki/Fairfield_(California)	</v>
      <v xml:space="preserve">http://creativecommons.org/licenses/by-sa/3.0/	http://creativecommons.org/licenses/by-sa/3.0/	</v>
    </spb>
    <spb s="0">
      <v xml:space="preserve">Wikipedia	US Census	US Census	Wikipedia	Sec	Walkscore	</v>
      <v xml:space="preserve">CC-BY-SA			CC-BY-SA			</v>
      <v xml:space="preserve">http://en.wikipedia.org/wiki/Fairfield,_California	http://www2.census.gov/programs-surveys/popest/datasets/2010-2018/cities/totals/sub-est2018_all.csv	http://www.census.gov/quickfacts/table/PST120214/0623182	https://en.wikipedia.org/wiki/Fairfield,_California	https://www.sec.gov/cgi-bin/browse-edgar?action=getcompany&amp;CIK=0001419186	https://www.walkscore.com/CA/Fairfield	</v>
      <v xml:space="preserve">http://creativecommons.org/licenses/by-sa/3.0/			http://creativecommons.org/licenses/by-sa/3.0/			</v>
    </spb>
    <spb s="0">
      <v xml:space="preserve">Wikipedia	US Census	US Census	</v>
      <v xml:space="preserve">CC-BY-SA			</v>
      <v xml:space="preserve">http://en.wikipedia.org/wiki/Fairfield,_California	http://www2.census.gov/programs-surveys/popest/datasets/2010-2018/cities/totals/sub-est2018_all.csv	http://www.census.gov/quickfacts/table/PST120214/0623182	</v>
      <v xml:space="preserve">http://creativecommons.org/licenses/by-sa/3.0/			</v>
    </spb>
    <spb s="16">
      <v>3007</v>
      <v>3008</v>
      <v>3009</v>
      <v>3009</v>
      <v>2</v>
      <v>3008</v>
      <v>3007</v>
      <v>3010</v>
      <v>3010</v>
      <v>3011</v>
    </spb>
    <spb s="0">
      <v xml:space="preserve">Wikipedia	</v>
      <v xml:space="preserve">CC-BY-SA-3.0	</v>
      <v xml:space="preserve">http://ru.wikipedia.org/wiki/Фэрфилд_(Калифорния)	</v>
      <v xml:space="preserve">http://creativecommons.org/licenses/by-sa/3.0/	</v>
    </spb>
    <spb s="0">
      <v xml:space="preserve">Wikipedia	Wikipedia	</v>
      <v xml:space="preserve">CC-BY-SA	CC-BY-SA	</v>
      <v xml:space="preserve">http://en.wikipedia.org/wiki/Clearwater,_Florida	http://fr.wikipedia.org/wiki/Clearwater_(Floride)	</v>
      <v xml:space="preserve">http://creativecommons.org/licenses/by-sa/3.0/	http://creativecommons.org/licenses/by-sa/3.0/	</v>
    </spb>
    <spb s="0">
      <v xml:space="preserve">Wikipedia	US Census	Wikipedia	Sec	Walkscore	</v>
      <v xml:space="preserve">CC-BY-SA		CC-BY-SA			</v>
      <v xml:space="preserve">http://en.wikipedia.org/wiki/Clearwater,_Florida	http://www2.census.gov/programs-surveys/popest/datasets/2010-2018/cities/totals/sub-est2018_all.csv	https://en.wikipedia.org/wiki/Clearwater,_Florida	https://www.sec.gov/cgi-bin/browse-edgar?action=getcompany&amp;CIK=0001818010	https://www.walkscore.com/FL/Clearwater	</v>
      <v xml:space="preserve">http://creativecommons.org/licenses/by-sa/3.0/		http://creativecommons.org/licenses/by-sa/3.0/			</v>
    </spb>
    <spb s="0">
      <v xml:space="preserve">Wikipedia	Wikipedia	</v>
      <v xml:space="preserve">CC-BY-SA	CC-BY-SA	</v>
      <v xml:space="preserve">http://en.wikipedia.org/wiki/Clearwater,_Florida	http://it.wikipedia.org/wiki/Clearwater_(Florida)	</v>
      <v xml:space="preserve">http://creativecommons.org/licenses/by-sa/3.0/	http://creativecommons.org/licenses/by-sa/3.0/	</v>
    </spb>
    <spb s="0">
      <v xml:space="preserve">Wikipedia	</v>
      <v xml:space="preserve">CC-BY-SA	</v>
      <v xml:space="preserve">http://en.wikipedia.org/wiki/Clearwater,_Florida	</v>
      <v xml:space="preserve">http://creativecommons.org/licenses/by-sa/3.0/	</v>
    </spb>
    <spb s="0">
      <v xml:space="preserve">Wikipedia	US Census	Wikipedia	</v>
      <v xml:space="preserve">CC-BY-SA		CC-BY-SA	</v>
      <v xml:space="preserve">http://en.wikipedia.org/wiki/Clearwater,_Florida	http://www2.census.gov/programs-surveys/popest/datasets/2010-2018/cities/totals/sub-est2018_all.csv	http://fr.wikipedia.org/wiki/Clearwater_(Floride)	</v>
      <v xml:space="preserve">http://creativecommons.org/licenses/by-sa/3.0/		http://creativecommons.org/licenses/by-sa/3.0/	</v>
    </spb>
    <spb s="16">
      <v>3014</v>
      <v>3015</v>
      <v>3016</v>
      <v>3016</v>
      <v>2</v>
      <v>3015</v>
      <v>3017</v>
      <v>3015</v>
      <v>3015</v>
      <v>3018</v>
    </spb>
    <spb s="0">
      <v xml:space="preserve">Wikipedia	</v>
      <v xml:space="preserve">CC BY 2.5	</v>
      <v xml:space="preserve">http://en.wikipedia.org/wiki/Clearwater,_Florida	</v>
      <v xml:space="preserve">https://creativecommons.org/licenses/by/2.5	</v>
    </spb>
    <spb s="0">
      <v xml:space="preserve">Wikipedia	</v>
      <v xml:space="preserve">CC-BY-SA	</v>
      <v xml:space="preserve">http://en.wikipedia.org/wiki/Independence,_Missouri	</v>
      <v xml:space="preserve">http://creativecommons.org/licenses/by-sa/3.0/	</v>
    </spb>
    <spb s="0">
      <v xml:space="preserve">Wikipedia	US Census	Walkscore	</v>
      <v xml:space="preserve">CC-BY-SA			</v>
      <v xml:space="preserve">http://en.wikipedia.org/wiki/Independence,_Missouri	http://www2.census.gov/programs-surveys/popest/datasets/2010-2018/cities/totals/sub-est2018_all.csv	https://www.walkscore.com/MO/Independence	</v>
      <v xml:space="preserve">http://creativecommons.org/licenses/by-sa/3.0/			</v>
    </spb>
    <spb s="0">
      <v xml:space="preserve">Wikipedia	US Census	Wikipedia	Walkscore	</v>
      <v xml:space="preserve">CC-BY-SA		CC-BY-SA		</v>
      <v xml:space="preserve">http://en.wikipedia.org/wiki/Independence,_Missouri	http://www2.census.gov/programs-surveys/popest/datasets/2010-2018/cities/totals/sub-est2018_all.csv	https://en.wikipedia.org/wiki/Independence,_Missouri	https://www.walkscore.com/MO/Independence	</v>
      <v xml:space="preserve">http://creativecommons.org/licenses/by-sa/3.0/		http://creativecommons.org/licenses/by-sa/3.0/		</v>
    </spb>
    <spb s="0">
      <v xml:space="preserve">Wikipedia	US Census	</v>
      <v xml:space="preserve">CC-BY-SA		</v>
      <v xml:space="preserve">http://en.wikipedia.org/wiki/Independence,_Missouri	http://www2.census.gov/programs-surveys/popest/datasets/2010-2018/cities/totals/sub-est2018_all.csv	</v>
      <v xml:space="preserve">http://creativecommons.org/licenses/by-sa/3.0/		</v>
    </spb>
    <spb s="16">
      <v>3021</v>
      <v>3022</v>
      <v>3021</v>
      <v>3021</v>
      <v>2</v>
      <v>3022</v>
      <v>3021</v>
      <v>3023</v>
      <v>3023</v>
      <v>3024</v>
    </spb>
    <spb s="0">
      <v xml:space="preserve">Wikipedia	</v>
      <v xml:space="preserve">CC BY-SA 3.0	</v>
      <v xml:space="preserve">http://en.wikipedia.org/wiki/Independence,_Missouri	</v>
      <v xml:space="preserve">https://creativecommons.org/licenses/by-sa/3.0	</v>
    </spb>
    <spb s="0">
      <v xml:space="preserve">Wikipedia	</v>
      <v xml:space="preserve">CC-BY-SA	</v>
      <v xml:space="preserve">http://en.wikipedia.org/wiki/Provo,_Utah	</v>
      <v xml:space="preserve">http://creativecommons.org/licenses/by-sa/3.0/	</v>
    </spb>
    <spb s="0">
      <v xml:space="preserve">Wikipedia	US Census	US Census	Sec	Walkscore	</v>
      <v xml:space="preserve">CC-BY-SA					</v>
      <v xml:space="preserve">http://en.wikipedia.org/wiki/Provo,_Utah	http://www2.census.gov/programs-surveys/popest/datasets/2010-2018/cities/totals/sub-est2018_all.csv	http://www.census.gov/quickfacts/table/PST120214/4962470	https://www.sec.gov/cgi-bin/browse-edgar?action=getcompany&amp;CIK=0001761755	https://www.walkscore.com/UT/Provo	</v>
      <v xml:space="preserve">http://creativecommons.org/licenses/by-sa/3.0/					</v>
    </spb>
    <spb s="0">
      <v xml:space="preserve">Wikipedia	US Census	US Census	Wikipedia	Sec	Walkscore	</v>
      <v xml:space="preserve">CC-BY-SA			CC-BY-SA			</v>
      <v xml:space="preserve">http://en.wikipedia.org/wiki/Provo,_Utah	http://www2.census.gov/programs-surveys/popest/datasets/2010-2018/cities/totals/sub-est2018_all.csv	http://www.census.gov/quickfacts/table/PST120214/4962470	https://en.wikipedia.org/wiki/Provo,_Utah	https://www.sec.gov/cgi-bin/browse-edgar?action=getcompany&amp;CIK=0001761755	https://www.walkscore.com/UT/Provo	</v>
      <v xml:space="preserve">http://creativecommons.org/licenses/by-sa/3.0/			http://creativecommons.org/licenses/by-sa/3.0/			</v>
    </spb>
    <spb s="0">
      <v xml:space="preserve">Wikipedia	US Census	Wikipedia	</v>
      <v xml:space="preserve">CC-BY-SA		CC-BY-SA	</v>
      <v xml:space="preserve">http://en.wikipedia.org/wiki/Provo,_Utah	http://www2.census.gov/programs-surveys/popest/datasets/2010-2018/cities/totals/sub-est2018_all.csv	http://es.wikipedia.org/wiki/Provo_(Utah)	</v>
      <v xml:space="preserve">http://creativecommons.org/licenses/by-sa/3.0/		http://creativecommons.org/licenses/by-sa/3.0/	</v>
    </spb>
    <spb s="1">
      <v>3027</v>
      <v>3028</v>
      <v>2</v>
      <v>3028</v>
      <v>3027</v>
      <v>3029</v>
      <v>3029</v>
      <v>3030</v>
    </spb>
    <spb s="0">
      <v xml:space="preserve">Wikipedia	</v>
      <v xml:space="preserve">CC BY-SA 3.0	</v>
      <v xml:space="preserve">http://en.wikipedia.org/wiki/Provo,_Utah	</v>
      <v xml:space="preserve">https://creativecommons.org/licenses/by-sa/3.0	</v>
    </spb>
    <spb s="0">
      <v xml:space="preserve">Wikipedia	</v>
      <v xml:space="preserve">CC-BY-SA	</v>
      <v xml:space="preserve">http://en.wikipedia.org/wiki/West_Jordan,_Utah	</v>
      <v xml:space="preserve">http://creativecommons.org/licenses/by-sa/3.0/	</v>
    </spb>
    <spb s="0">
      <v xml:space="preserve">Wikipedia	US Census	Sec	Walkscore	</v>
      <v xml:space="preserve">CC-BY-SA				</v>
      <v xml:space="preserve">http://en.wikipedia.org/wiki/West_Jordan,_Utah	http://www2.census.gov/programs-surveys/popest/datasets/2010-2018/cities/totals/sub-est2018_all.csv	https://www.sec.gov/cgi-bin/browse-edgar?action=getcompany&amp;CIK=0001132105	https://www.walkscore.com/UT/West_Jordan	</v>
      <v xml:space="preserve">http://creativecommons.org/licenses/by-sa/3.0/				</v>
    </spb>
    <spb s="0">
      <v xml:space="preserve">Wikipedia	US Census	Wikipedia	Sec	Walkscore	</v>
      <v xml:space="preserve">CC-BY-SA		CC-BY-SA			</v>
      <v xml:space="preserve">http://en.wikipedia.org/wiki/West_Jordan,_Utah	http://www2.census.gov/programs-surveys/popest/datasets/2010-2018/cities/totals/sub-est2018_all.csv	https://en.wikipedia.org/wiki/West_Jordan,_Utah	https://www.sec.gov/cgi-bin/browse-edgar?action=getcompany&amp;CIK=0001132105	https://www.walkscore.com/UT/West_Jordan	</v>
      <v xml:space="preserve">http://creativecommons.org/licenses/by-sa/3.0/		http://creativecommons.org/licenses/by-sa/3.0/			</v>
    </spb>
    <spb s="0">
      <v xml:space="preserve">Wikipedia	US Census	Wikipedia	</v>
      <v xml:space="preserve">CC-BY-SA		CC-BY-SA	</v>
      <v xml:space="preserve">http://en.wikipedia.org/wiki/West_Jordan,_Utah	http://www2.census.gov/programs-surveys/popest/datasets/2010-2018/cities/totals/sub-est2018_all.csv	http://es.wikipedia.org/wiki/West_Jordan_(Utah)	</v>
      <v xml:space="preserve">http://creativecommons.org/licenses/by-sa/3.0/		http://creativecommons.org/licenses/by-sa/3.0/	</v>
    </spb>
    <spb s="1">
      <v>3033</v>
      <v>3034</v>
      <v>2</v>
      <v>3034</v>
      <v>3033</v>
      <v>3035</v>
      <v>3035</v>
      <v>3036</v>
    </spb>
    <spb s="0">
      <v xml:space="preserve">Wikipedia	</v>
      <v xml:space="preserve">CC BY-SA 4.0	</v>
      <v xml:space="preserve">http://fr.wikipedia.org/wiki/West_Jordan	</v>
      <v xml:space="preserve">https://creativecommons.org/licenses/by-sa/4.0	</v>
    </spb>
    <spb s="0">
      <v xml:space="preserve">Wikipedia	Wikipedia	Wikipedia	</v>
      <v xml:space="preserve">CC-BY-SA	CC-BY-SA	CC-BY-SA	</v>
      <v xml:space="preserve">http://en.wikipedia.org/wiki/Murrieta,_California	http://de.wikipedia.org/wiki/Murrieta	http://fr.wikipedia.org/wiki/Murrieta	</v>
      <v xml:space="preserve">http://creativecommons.org/licenses/by-sa/3.0/	http://creativecommons.org/licenses/by-sa/3.0/	http://creativecommons.org/licenses/by-sa/3.0/	</v>
    </spb>
    <spb s="0">
      <v xml:space="preserve">Wikipedia	US Census	US Census	Sec	Walkscore	</v>
      <v xml:space="preserve">CC-BY-SA					</v>
      <v xml:space="preserve">http://en.wikipedia.org/wiki/Murrieta,_California	http://www2.census.gov/programs-surveys/popest/datasets/2010-2018/cities/totals/sub-est2018_all.csv	http://www.census.gov/quickfacts/table/PST045215/0650076	https://www.sec.gov/cgi-bin/browse-edgar?action=getcompany&amp;CIK=0001393540	https://www.walkscore.com/CA/Murrieta	</v>
      <v xml:space="preserve">http://creativecommons.org/licenses/by-sa/3.0/					</v>
    </spb>
    <spb s="0">
      <v xml:space="preserve">Wikipedia	</v>
      <v xml:space="preserve">CC-BY-SA	</v>
      <v xml:space="preserve">http://en.wikipedia.org/wiki/Murrieta,_California	</v>
      <v xml:space="preserve">http://creativecommons.org/licenses/by-sa/3.0/	</v>
    </spb>
    <spb s="0">
      <v xml:space="preserve">Wikipedia	US Census	Wikipedia	US Census	</v>
      <v xml:space="preserve">CC-BY-SA		CC-BY-SA		</v>
      <v xml:space="preserve">http://en.wikipedia.org/wiki/Murrieta,_California	http://www2.census.gov/programs-surveys/popest/datasets/2010-2018/cities/totals/sub-est2018_all.csv	http://fr.wikipedia.org/wiki/Murrieta	http://www.census.gov/quickfacts/table/PST045215/0650076	</v>
      <v xml:space="preserve">http://creativecommons.org/licenses/by-sa/3.0/		http://creativecommons.org/licenses/by-sa/3.0/		</v>
    </spb>
    <spb s="1">
      <v>3039</v>
      <v>3040</v>
      <v>2</v>
      <v>3040</v>
      <v>3041</v>
      <v>3040</v>
      <v>3040</v>
      <v>3042</v>
    </spb>
    <spb s="0">
      <v xml:space="preserve">Wikipedia	</v>
      <v xml:space="preserve">Public domain	</v>
      <v xml:space="preserve">http://en.wikipedia.org/wiki/Murrieta,_California	</v>
      <v xml:space="preserve">http://en.wikipedia.org/wiki/Public_domain	</v>
    </spb>
    <spb s="0">
      <v xml:space="preserve">Wikipedia	Wikipedia	</v>
      <v xml:space="preserve">CC-BY-SA	CC-BY-SA	</v>
      <v xml:space="preserve">http://en.wikipedia.org/wiki/Palm_Bay,_Florida	http://de.wikipedia.org/wiki/Palm_Bay_(Florida)	</v>
      <v xml:space="preserve">http://creativecommons.org/licenses/by-sa/3.0/	http://creativecommons.org/licenses/by-sa/3.0/	</v>
    </spb>
    <spb s="0">
      <v xml:space="preserve">Wikipedia	US Census	Walkscore	</v>
      <v xml:space="preserve">CC-BY-SA			</v>
      <v xml:space="preserve">http://en.wikipedia.org/wiki/Palm_Bay,_Florida	http://www2.census.gov/programs-surveys/popest/datasets/2010-2018/cities/totals/sub-est2018_all.csv	https://www.walkscore.com/FL/Palm_Bay	</v>
      <v xml:space="preserve">http://creativecommons.org/licenses/by-sa/3.0/			</v>
    </spb>
    <spb s="0">
      <v xml:space="preserve">Wikipedia	</v>
      <v xml:space="preserve">CC-BY-SA	</v>
      <v xml:space="preserve">http://en.wikipedia.org/wiki/Palm_Bay,_Florida	</v>
      <v xml:space="preserve">http://creativecommons.org/licenses/by-sa/3.0/	</v>
    </spb>
    <spb s="0">
      <v xml:space="preserve">Wikipedia	US Census	Wikipedia	Walkscore	</v>
      <v xml:space="preserve">CC-BY-SA		CC-BY-SA		</v>
      <v xml:space="preserve">http://en.wikipedia.org/wiki/Palm_Bay,_Florida	http://www2.census.gov/programs-surveys/popest/datasets/2010-2018/cities/totals/sub-est2018_all.csv	https://en.wikipedia.org/wiki/Palm_Bay,_Florida	https://www.walkscore.com/FL/Palm_Bay	</v>
      <v xml:space="preserve">http://creativecommons.org/licenses/by-sa/3.0/		http://creativecommons.org/licenses/by-sa/3.0/		</v>
    </spb>
    <spb s="0">
      <v xml:space="preserve">Wikipedia	US Census	</v>
      <v xml:space="preserve">CC-BY-SA		</v>
      <v xml:space="preserve">http://en.wikipedia.org/wiki/Palm_Bay,_Florida	http://www2.census.gov/programs-surveys/popest/datasets/2010-2018/cities/totals/sub-est2018_all.csv	</v>
      <v xml:space="preserve">http://creativecommons.org/licenses/by-sa/3.0/		</v>
    </spb>
    <spb s="16">
      <v>3045</v>
      <v>3046</v>
      <v>3047</v>
      <v>3047</v>
      <v>2</v>
      <v>3046</v>
      <v>3047</v>
      <v>3048</v>
      <v>3048</v>
      <v>3049</v>
    </spb>
    <spb s="0">
      <v xml:space="preserve">Wikipedia	</v>
      <v xml:space="preserve">CC BY-SA 3.0	</v>
      <v xml:space="preserve">http://es.wikipedia.org/wiki/Palm_Bay_(Florida)	</v>
      <v xml:space="preserve">https://creativecommons.org/licenses/by-sa/3.0	</v>
    </spb>
    <spb s="0">
      <v xml:space="preserve">Wikipedia	</v>
      <v xml:space="preserve">CC-BY-SA	</v>
      <v xml:space="preserve">http://en.wikipedia.org/wiki/El_Monte,_California	</v>
      <v xml:space="preserve">http://creativecommons.org/licenses/by-sa/3.0/	</v>
    </spb>
    <spb s="0">
      <v xml:space="preserve">Wikipedia	US Census	Sec	Walkscore	</v>
      <v xml:space="preserve">CC-BY-SA				</v>
      <v xml:space="preserve">http://en.wikipedia.org/wiki/El_Monte,_California	http://www2.census.gov/programs-surveys/popest/datasets/2010-2018/cities/totals/sub-est2018_all.csv	https://www.sec.gov/cgi-bin/browse-edgar?action=getcompany&amp;CIK=0001718500	https://www.walkscore.com/CA/El_Monte	</v>
      <v xml:space="preserve">http://creativecommons.org/licenses/by-sa/3.0/				</v>
    </spb>
    <spb s="0">
      <v xml:space="preserve">Wikipedia	Wikipedia	</v>
      <v xml:space="preserve">CC-BY-SA	CC-BY-SA	</v>
      <v xml:space="preserve">http://en.wikipedia.org/wiki/El_Monte,_California	http://it.wikipedia.org/wiki/El_Monte_(California)	</v>
      <v xml:space="preserve">http://creativecommons.org/licenses/by-sa/3.0/	http://creativecommons.org/licenses/by-sa/3.0/	</v>
    </spb>
    <spb s="0">
      <v xml:space="preserve">Wikipedia	US Census	Wikipedia	Sec	Walkscore	</v>
      <v xml:space="preserve">CC-BY-SA		CC-BY-SA			</v>
      <v xml:space="preserve">http://en.wikipedia.org/wiki/El_Monte,_California	http://www2.census.gov/programs-surveys/popest/datasets/2010-2018/cities/totals/sub-est2018_all.csv	https://en.wikipedia.org/wiki/El_Monte,_California	https://www.sec.gov/cgi-bin/browse-edgar?action=getcompany&amp;CIK=0001718500	https://www.walkscore.com/CA/El_Monte	</v>
      <v xml:space="preserve">http://creativecommons.org/licenses/by-sa/3.0/		http://creativecommons.org/licenses/by-sa/3.0/			</v>
    </spb>
    <spb s="0">
      <v xml:space="preserve">Wikipedia	US Census	</v>
      <v xml:space="preserve">CC-BY-SA		</v>
      <v xml:space="preserve">http://en.wikipedia.org/wiki/El_Monte,_California	http://www2.census.gov/programs-surveys/popest/datasets/2010-2018/cities/totals/sub-est2018_all.csv	</v>
      <v xml:space="preserve">http://creativecommons.org/licenses/by-sa/3.0/		</v>
    </spb>
    <spb s="16">
      <v>3052</v>
      <v>3053</v>
      <v>3054</v>
      <v>3054</v>
      <v>2</v>
      <v>3053</v>
      <v>3052</v>
      <v>3055</v>
      <v>3055</v>
      <v>3056</v>
    </spb>
    <spb s="0">
      <v xml:space="preserve">Wikipedia	</v>
      <v xml:space="preserve">Public domain	</v>
      <v xml:space="preserve">http://fr.wikipedia.org/wiki/El_Monte	</v>
      <v xml:space="preserve">http://en.wikipedia.org/wiki/Public_domain	</v>
    </spb>
    <spb s="0">
      <v xml:space="preserve">Wikipedia	</v>
      <v xml:space="preserve">CC-BY-SA	</v>
      <v xml:space="preserve">http://en.wikipedia.org/wiki/Carlsbad,_California	</v>
      <v xml:space="preserve">http://creativecommons.org/licenses/by-sa/3.0/	</v>
    </spb>
    <spb s="0">
      <v xml:space="preserve">Wikipedia	US Census	Sec	Walkscore	</v>
      <v xml:space="preserve">CC-BY-SA				</v>
      <v xml:space="preserve">http://en.wikipedia.org/wiki/Carlsbad,_California	http://www2.census.gov/programs-surveys/popest/datasets/2010-2018/cities/totals/sub-est2018_all.csv	https://www.sec.gov/cgi-bin/browse-edgar?action=getcompany&amp;CIK=0001819955	https://www.walkscore.com/CA/Carlsbad	</v>
      <v xml:space="preserve">http://creativecommons.org/licenses/by-sa/3.0/				</v>
    </spb>
    <spb s="0">
      <v xml:space="preserve">Wikipedia	US Census	Wikipedia	Sec	Walkscore	</v>
      <v xml:space="preserve">CC-BY-SA		CC-BY-SA			</v>
      <v xml:space="preserve">http://en.wikipedia.org/wiki/Carlsbad,_California	http://www2.census.gov/programs-surveys/popest/datasets/2010-2018/cities/totals/sub-est2018_all.csv	https://en.wikipedia.org/wiki/Carlsbad,_California	https://www.sec.gov/cgi-bin/browse-edgar?action=getcompany&amp;CIK=0001819955	https://www.walkscore.com/CA/Carlsbad	</v>
      <v xml:space="preserve">http://creativecommons.org/licenses/by-sa/3.0/		http://creativecommons.org/licenses/by-sa/3.0/			</v>
    </spb>
    <spb s="0">
      <v xml:space="preserve">Wikipedia	US Census	</v>
      <v xml:space="preserve">CC-BY-SA		</v>
      <v xml:space="preserve">http://en.wikipedia.org/wiki/Carlsbad,_California	http://www2.census.gov/programs-surveys/popest/datasets/2010-2018/cities/totals/sub-est2018_all.csv	</v>
      <v xml:space="preserve">http://creativecommons.org/licenses/by-sa/3.0/		</v>
    </spb>
    <spb s="16">
      <v>3059</v>
      <v>3060</v>
      <v>3059</v>
      <v>3059</v>
      <v>2</v>
      <v>3060</v>
      <v>3059</v>
      <v>3061</v>
      <v>3061</v>
      <v>3062</v>
    </spb>
    <spb s="0">
      <v xml:space="preserve">Wikipedia	</v>
      <v xml:space="preserve">Public domain	</v>
      <v xml:space="preserve">http://pl.wikipedia.org/wiki/Carlsbad_(Kalifornia)	</v>
      <v xml:space="preserve">http://en.wikipedia.org/wiki/Public_domain	</v>
    </spb>
    <spb s="0">
      <v xml:space="preserve">Wikipedia	</v>
      <v xml:space="preserve">CC-BY-SA	</v>
      <v xml:space="preserve">http://en.wikipedia.org/wiki/North_Charleston,_South_Carolina	</v>
      <v xml:space="preserve">http://creativecommons.org/licenses/by-sa/3.0/	</v>
    </spb>
    <spb s="0">
      <v xml:space="preserve">Wikipedia	US Census	US Census	Twitter	Sec	Walkscore	</v>
      <v xml:space="preserve">CC-BY-SA						</v>
      <v xml:space="preserve">http://en.wikipedia.org/wiki/North_Charleston,_South_Carolina	http://www2.census.gov/programs-surveys/popest/datasets/2010-2018/cities/totals/sub-est2018_all.csv	http://www.census.gov/quickfacts/table/RHI225213/4550875	https://twitter.com/NorthCharleston	https://www.sec.gov/cgi-bin/browse-edgar?action=getcompany&amp;CIK=0001653477	https://www.walkscore.com/SC/North_Charleston	</v>
      <v xml:space="preserve">http://creativecommons.org/licenses/by-sa/3.0/						</v>
    </spb>
    <spb s="0">
      <v xml:space="preserve">Wikipedia	Wikipedia	</v>
      <v xml:space="preserve">CC-BY-SA	CC-BY-SA	</v>
      <v xml:space="preserve">http://en.wikipedia.org/wiki/North_Charleston,_South_Carolina	http://it.wikipedia.org/wiki/North_Charleston	</v>
      <v xml:space="preserve">http://creativecommons.org/licenses/by-sa/3.0/	http://creativecommons.org/licenses/by-sa/3.0/	</v>
    </spb>
    <spb s="0">
      <v xml:space="preserve">Wikipedia	US Census	US Census	Sec	Walkscore	</v>
      <v xml:space="preserve">CC-BY-SA					</v>
      <v xml:space="preserve">http://en.wikipedia.org/wiki/North_Charleston,_South_Carolina	http://www2.census.gov/programs-surveys/popest/datasets/2010-2018/cities/totals/sub-est2018_all.csv	http://www.census.gov/quickfacts/table/RHI225213/4550875	https://www.sec.gov/cgi-bin/browse-edgar?action=getcompany&amp;CIK=0001653477	https://www.walkscore.com/SC/North_Charleston	</v>
      <v xml:space="preserve">http://creativecommons.org/licenses/by-sa/3.0/					</v>
    </spb>
    <spb s="0">
      <v xml:space="preserve">Wikipedia	US Census	</v>
      <v xml:space="preserve">CC-BY-SA		</v>
      <v xml:space="preserve">http://en.wikipedia.org/wiki/North_Charleston,_South_Carolina	http://www2.census.gov/programs-surveys/popest/datasets/2010-2018/cities/totals/sub-est2018_all.csv	</v>
      <v xml:space="preserve">http://creativecommons.org/licenses/by-sa/3.0/		</v>
    </spb>
    <spb s="16">
      <v>3065</v>
      <v>3066</v>
      <v>3067</v>
      <v>3067</v>
      <v>2</v>
      <v>3066</v>
      <v>3065</v>
      <v>3068</v>
      <v>3066</v>
      <v>3069</v>
    </spb>
    <spb s="0">
      <v xml:space="preserve">Wikipedia	</v>
      <v xml:space="preserve">Public domain	</v>
      <v xml:space="preserve">http://en.wikipedia.org/wiki/North_Charleston,_South_Carolina	</v>
      <v xml:space="preserve">http://en.wikipedia.org/wiki/Public_domain	</v>
    </spb>
    <spb s="0">
      <v xml:space="preserve">Wikipedia	</v>
      <v xml:space="preserve">CC-BY-SA	</v>
      <v xml:space="preserve">http://en.wikipedia.org/wiki/Temecula,_California	</v>
      <v xml:space="preserve">http://creativecommons.org/licenses/by-sa/3.0/	</v>
    </spb>
    <spb s="0">
      <v xml:space="preserve">Wikipedia	US Census	US Census	Sec	Walkscore	</v>
      <v xml:space="preserve">CC-BY-SA					</v>
      <v xml:space="preserve">http://en.wikipedia.org/wiki/Temecula,_California	http://www2.census.gov/programs-surveys/popest/datasets/2010-2018/cities/totals/sub-est2018_all.csv	http://www.census.gov/quickfacts/table/SEX255213/0678120	https://www.sec.gov/cgi-bin/browse-edgar?action=getcompany&amp;CIK=0001639874	https://www.walkscore.com/CA/Temecula	</v>
      <v xml:space="preserve">http://creativecommons.org/licenses/by-sa/3.0/					</v>
    </spb>
    <spb s="0">
      <v xml:space="preserve">Wikipedia	Wikipedia	</v>
      <v xml:space="preserve">CC-BY-SA	CC-BY-SA	</v>
      <v xml:space="preserve">http://en.wikipedia.org/wiki/Temecula,_California	http://it.wikipedia.org/wiki/Temecula	</v>
      <v xml:space="preserve">http://creativecommons.org/licenses/by-sa/3.0/	http://creativecommons.org/licenses/by-sa/3.0/	</v>
    </spb>
    <spb s="0">
      <v xml:space="preserve">Wikipedia	US Census	US Census	Wikipedia	Sec	Walkscore	</v>
      <v xml:space="preserve">CC-BY-SA			CC-BY-SA			</v>
      <v xml:space="preserve">http://en.wikipedia.org/wiki/Temecula,_California	http://www2.census.gov/programs-surveys/popest/datasets/2010-2018/cities/totals/sub-est2018_all.csv	http://www.census.gov/quickfacts/table/SEX255213/0678120	https://en.wikipedia.org/wiki/Temecula,_California	https://www.sec.gov/cgi-bin/browse-edgar?action=getcompany&amp;CIK=0001639874	https://www.walkscore.com/CA/Temecula	</v>
      <v xml:space="preserve">http://creativecommons.org/licenses/by-sa/3.0/			http://creativecommons.org/licenses/by-sa/3.0/			</v>
    </spb>
    <spb s="0">
      <v xml:space="preserve">Wikipedia	US Census	Wikipedia	US Census	</v>
      <v xml:space="preserve">CC-BY-SA		CC-BY-SA		</v>
      <v xml:space="preserve">http://en.wikipedia.org/wiki/Temecula,_California	http://www2.census.gov/programs-surveys/popest/datasets/2010-2018/cities/totals/sub-est2018_all.csv	http://es.wikipedia.org/wiki/Temecula	http://www.census.gov/quickfacts/table/SEX255213/0678120	</v>
      <v xml:space="preserve">http://creativecommons.org/licenses/by-sa/3.0/		http://creativecommons.org/licenses/by-sa/3.0/		</v>
    </spb>
    <spb s="16">
      <v>3072</v>
      <v>3073</v>
      <v>3074</v>
      <v>3074</v>
      <v>2</v>
      <v>3073</v>
      <v>3072</v>
      <v>3075</v>
      <v>3075</v>
      <v>3076</v>
    </spb>
    <spb s="0">
      <v xml:space="preserve">Wikipedia	</v>
      <v xml:space="preserve">CC BY-SA 3.0	</v>
      <v xml:space="preserve">http://en.wikipedia.org/wiki/Temecula,_California	</v>
      <v xml:space="preserve">https://creativecommons.org/licenses/by-sa/3.0	</v>
    </spb>
    <spb s="0">
      <v xml:space="preserve">Wikipedia	Wikipedia	</v>
      <v xml:space="preserve">CC-BY-SA	CC-BY-SA	</v>
      <v xml:space="preserve">http://en.wikipedia.org/wiki/Clovis,_California	http://fr.wikipedia.org/wiki/Clovis_(Californie)	</v>
      <v xml:space="preserve">http://creativecommons.org/licenses/by-sa/3.0/	http://creativecommons.org/licenses/by-sa/3.0/	</v>
    </spb>
    <spb s="0">
      <v xml:space="preserve">Wikipedia	US Census	Walkscore	</v>
      <v xml:space="preserve">CC-BY-SA			</v>
      <v xml:space="preserve">http://en.wikipedia.org/wiki/Clovis,_California	http://www2.census.gov/programs-surveys/popest/datasets/2010-2018/cities/totals/sub-est2018_all.csv	https://www.walkscore.com/CA/Clovis	</v>
      <v xml:space="preserve">http://creativecommons.org/licenses/by-sa/3.0/			</v>
    </spb>
    <spb s="0">
      <v xml:space="preserve">Wikipedia	Wikipedia	</v>
      <v xml:space="preserve">CC-BY-SA	CC-BY-SA	</v>
      <v xml:space="preserve">http://en.wikipedia.org/wiki/Clovis,_California	http://it.wikipedia.org/wiki/Clovis_(California)	</v>
      <v xml:space="preserve">http://creativecommons.org/licenses/by-sa/3.0/	http://creativecommons.org/licenses/by-sa/3.0/	</v>
    </spb>
    <spb s="0">
      <v xml:space="preserve">Wikipedia	</v>
      <v xml:space="preserve">CC-BY-SA	</v>
      <v xml:space="preserve">http://en.wikipedia.org/wiki/Clovis,_California	</v>
      <v xml:space="preserve">http://creativecommons.org/licenses/by-sa/3.0/	</v>
    </spb>
    <spb s="0">
      <v xml:space="preserve">Wikipedia	US Census	Wikipedia	Walkscore	</v>
      <v xml:space="preserve">CC-BY-SA		CC-BY-SA		</v>
      <v xml:space="preserve">http://en.wikipedia.org/wiki/Clovis,_California	http://www2.census.gov/programs-surveys/popest/datasets/2010-2018/cities/totals/sub-est2018_all.csv	https://en.wikipedia.org/wiki/Clovis,_California	https://www.walkscore.com/CA/Clovis	</v>
      <v xml:space="preserve">http://creativecommons.org/licenses/by-sa/3.0/		http://creativecommons.org/licenses/by-sa/3.0/		</v>
    </spb>
    <spb s="0">
      <v xml:space="preserve">Wikipedia	US Census	Wikipedia	</v>
      <v xml:space="preserve">CC-BY-SA		CC-BY-SA	</v>
      <v xml:space="preserve">http://en.wikipedia.org/wiki/Clovis,_California	http://www2.census.gov/programs-surveys/popest/datasets/2010-2018/cities/totals/sub-est2018_all.csv	http://fr.wikipedia.org/wiki/Clovis_(Californie)	</v>
      <v xml:space="preserve">http://creativecommons.org/licenses/by-sa/3.0/		http://creativecommons.org/licenses/by-sa/3.0/	</v>
    </spb>
    <spb s="16">
      <v>3079</v>
      <v>3080</v>
      <v>3081</v>
      <v>3081</v>
      <v>2</v>
      <v>3080</v>
      <v>3082</v>
      <v>3083</v>
      <v>3083</v>
      <v>3084</v>
    </spb>
    <spb s="0">
      <v xml:space="preserve">Wikipedia	</v>
      <v xml:space="preserve">Public domain	</v>
      <v xml:space="preserve">http://en.wikipedia.org/wiki/Clovis,_California	</v>
      <v xml:space="preserve">http://en.wikipedia.org/wiki/Public_domain	</v>
    </spb>
    <spb s="0">
      <v xml:space="preserve">Wikipedia	Wikipedia	</v>
      <v xml:space="preserve">CC-BY-SA	CC-BY-SA	</v>
      <v xml:space="preserve">http://en.wikipedia.org/wiki/Meridian,_Idaho	http://es.wikipedia.org/wiki/Meridian_(Idaho)	</v>
      <v xml:space="preserve">http://creativecommons.org/licenses/by-sa/3.0/	http://creativecommons.org/licenses/by-sa/3.0/	</v>
    </spb>
    <spb s="0">
      <v xml:space="preserve">Wikipedia	US Census	Sec	Walkscore	</v>
      <v xml:space="preserve">CC-BY-SA				</v>
      <v xml:space="preserve">http://en.wikipedia.org/wiki/Meridian,_Idaho	http://www2.census.gov/programs-surveys/popest/datasets/2010-2018/cities/totals/sub-est2018_all.csv	https://www.sec.gov/cgi-bin/browse-edgar?action=getcompany&amp;CIK=0001806425	https://www.walkscore.com/ID/Meridian	</v>
      <v xml:space="preserve">http://creativecommons.org/licenses/by-sa/3.0/				</v>
    </spb>
    <spb s="0">
      <v xml:space="preserve">Wikipedia	</v>
      <v xml:space="preserve">CC-BY-SA	</v>
      <v xml:space="preserve">http://en.wikipedia.org/wiki/Meridian,_Idaho	</v>
      <v xml:space="preserve">http://creativecommons.org/licenses/by-sa/3.0/	</v>
    </spb>
    <spb s="0">
      <v xml:space="preserve">Wikipedia	US Census	Wikipedia	Sec	Walkscore	</v>
      <v xml:space="preserve">CC-BY-SA		CC-BY-SA			</v>
      <v xml:space="preserve">http://en.wikipedia.org/wiki/Meridian,_Idaho	http://www2.census.gov/programs-surveys/popest/datasets/2010-2018/cities/totals/sub-est2018_all.csv	https://en.wikipedia.org/wiki/Meridian,_Idaho	https://www.sec.gov/cgi-bin/browse-edgar?action=getcompany&amp;CIK=0001806425	https://www.walkscore.com/ID/Meridian	</v>
      <v xml:space="preserve">http://creativecommons.org/licenses/by-sa/3.0/		http://creativecommons.org/licenses/by-sa/3.0/			</v>
    </spb>
    <spb s="0">
      <v xml:space="preserve">Wikipedia	US Census	</v>
      <v xml:space="preserve">CC-BY-SA		</v>
      <v xml:space="preserve">http://en.wikipedia.org/wiki/Meridian,_Idaho	http://www2.census.gov/programs-surveys/popest/datasets/2010-2018/cities/totals/sub-est2018_all.csv	</v>
      <v xml:space="preserve">http://creativecommons.org/licenses/by-sa/3.0/		</v>
    </spb>
    <spb s="16">
      <v>3087</v>
      <v>3088</v>
      <v>3089</v>
      <v>3089</v>
      <v>2</v>
      <v>3088</v>
      <v>3089</v>
      <v>3090</v>
      <v>3090</v>
      <v>3091</v>
    </spb>
    <spb s="0">
      <v xml:space="preserve">Wikipedia	</v>
      <v xml:space="preserve">Public domain	</v>
      <v xml:space="preserve">http://en.wikipedia.org/wiki/Meridian,_Idaho	</v>
      <v xml:space="preserve">http://en.wikipedia.org/wiki/Public_domain	</v>
    </spb>
    <spb s="0">
      <v xml:space="preserve">Wikipedia	</v>
      <v xml:space="preserve">CC-BY-SA	</v>
      <v xml:space="preserve">http://en.wikipedia.org/wiki/Westminster,_Colorado	</v>
      <v xml:space="preserve">http://creativecommons.org/licenses/by-sa/3.0/	</v>
    </spb>
    <spb s="0">
      <v xml:space="preserve">Wikipedia	US Census	Wikipedia	Sec	Walkscore	</v>
      <v xml:space="preserve">CC-BY-SA		CC-BY-SA			</v>
      <v xml:space="preserve">http://en.wikipedia.org/wiki/Westminster,_Colorado	http://www2.census.gov/programs-surveys/popest/datasets/2010-2018/cities/totals/sub-est2018_all.csv	https://en.wikipedia.org/wiki/Westminster,_Colorado	https://www.sec.gov/cgi-bin/browse-edgar?action=getcompany&amp;CIK=0001729359	https://www.walkscore.com/CO/Westminster	</v>
      <v xml:space="preserve">http://creativecommons.org/licenses/by-sa/3.0/		http://creativecommons.org/licenses/by-sa/3.0/			</v>
    </spb>
    <spb s="0">
      <v xml:space="preserve">Wikipedia	US Census	</v>
      <v xml:space="preserve">CC-BY-SA		</v>
      <v xml:space="preserve">http://en.wikipedia.org/wiki/Westminster,_Colorado	http://www2.census.gov/programs-surveys/popest/datasets/2010-2018/cities/totals/sub-est2018_all.csv	</v>
      <v xml:space="preserve">http://creativecommons.org/licenses/by-sa/3.0/		</v>
    </spb>
    <spb s="16">
      <v>3094</v>
      <v>3095</v>
      <v>3094</v>
      <v>3094</v>
      <v>2</v>
      <v>3095</v>
      <v>3094</v>
      <v>3095</v>
      <v>3095</v>
      <v>3096</v>
    </spb>
    <spb s="0">
      <v xml:space="preserve">Wikipedia	</v>
      <v xml:space="preserve">CC BY-SA 3.0	</v>
      <v xml:space="preserve">http://es.wikipedia.org/wiki/Westminster_(Colorado)	</v>
      <v xml:space="preserve">https://creativecommons.org/licenses/by-sa/3.0	</v>
    </spb>
    <spb s="0">
      <v xml:space="preserve">Wikipedia	</v>
      <v xml:space="preserve">CC-BY-SA	</v>
      <v xml:space="preserve">http://en.wikipedia.org/wiki/Costa_Mesa,_California	</v>
      <v xml:space="preserve">http://creativecommons.org/licenses/by-sa/3.0/	</v>
    </spb>
    <spb s="0">
      <v xml:space="preserve">Wikipedia	US Census	US Census	Sec	Walkscore	</v>
      <v xml:space="preserve">CC-BY-SA					</v>
      <v xml:space="preserve">http://en.wikipedia.org/wiki/Costa_Mesa,_California	http://www2.census.gov/programs-surveys/popest/datasets/2010-2018/cities/totals/sub-est2018_all.csv	http://www.census.gov/quickfacts/table/SEX255213/0616532	https://www.sec.gov/cgi-bin/browse-edgar?action=getcompany&amp;CIK=0001730475	https://www.walkscore.com/CA/Costa_Mesa	</v>
      <v xml:space="preserve">http://creativecommons.org/licenses/by-sa/3.0/					</v>
    </spb>
    <spb s="0">
      <v xml:space="preserve">Wikipedia	US Census	US Census	Wikipedia	Sec	Walkscore	</v>
      <v xml:space="preserve">CC-BY-SA			CC-BY-SA			</v>
      <v xml:space="preserve">http://en.wikipedia.org/wiki/Costa_Mesa,_California	http://www2.census.gov/programs-surveys/popest/datasets/2010-2018/cities/totals/sub-est2018_all.csv	http://www.census.gov/quickfacts/table/SEX255213/0616532	https://en.wikipedia.org/wiki/Costa_Mesa,_California	https://www.sec.gov/cgi-bin/browse-edgar?action=getcompany&amp;CIK=0001730475	https://www.walkscore.com/CA/Costa_Mesa	</v>
      <v xml:space="preserve">http://creativecommons.org/licenses/by-sa/3.0/			http://creativecommons.org/licenses/by-sa/3.0/			</v>
    </spb>
    <spb s="0">
      <v xml:space="preserve">Wikipedia	US Census	US Census	</v>
      <v xml:space="preserve">CC-BY-SA			</v>
      <v xml:space="preserve">http://en.wikipedia.org/wiki/Costa_Mesa,_California	http://www2.census.gov/programs-surveys/popest/datasets/2010-2018/cities/totals/sub-est2018_all.csv	http://www.census.gov/quickfacts/table/SEX255213/0616532	</v>
      <v xml:space="preserve">http://creativecommons.org/licenses/by-sa/3.0/			</v>
    </spb>
    <spb s="1">
      <v>3099</v>
      <v>3100</v>
      <v>2</v>
      <v>3100</v>
      <v>3099</v>
      <v>3101</v>
      <v>3101</v>
      <v>3102</v>
    </spb>
    <spb s="0">
      <v xml:space="preserve">Wikipedia	</v>
      <v xml:space="preserve">CC BY-SA 3.0	</v>
      <v xml:space="preserve">http://en.wikipedia.org/wiki/Costa_Mesa,_California	</v>
      <v xml:space="preserve">https://creativecommons.org/licenses/by-sa/3.0	</v>
    </spb>
    <spb s="0">
      <v xml:space="preserve">Wikipedia	</v>
      <v xml:space="preserve">CC-BY-SA	</v>
      <v xml:space="preserve">http://en.wikipedia.org/wiki/High_Point,_North_Carolina	</v>
      <v xml:space="preserve">http://creativecommons.org/licenses/by-sa/3.0/	</v>
    </spb>
    <spb s="0">
      <v xml:space="preserve">Wikipedia	US Census	Sec	Walkscore	</v>
      <v xml:space="preserve">CC-BY-SA				</v>
      <v xml:space="preserve">http://en.wikipedia.org/wiki/High_Point,_North_Carolina	http://www2.census.gov/programs-surveys/popest/datasets/2010-2018/cities/totals/sub-est2018_all.csv	https://www.sec.gov/cgi-bin/browse-edgar?action=getcompany&amp;CIK=0001641489	https://www.walkscore.com/NC/High_Point	</v>
      <v xml:space="preserve">http://creativecommons.org/licenses/by-sa/3.0/				</v>
    </spb>
    <spb s="0">
      <v xml:space="preserve">Wikipedia	US Census	Wikipedia	Sec	Walkscore	</v>
      <v xml:space="preserve">CC-BY-SA		CC-BY-SA			</v>
      <v xml:space="preserve">http://en.wikipedia.org/wiki/High_Point,_North_Carolina	http://www2.census.gov/programs-surveys/popest/datasets/2010-2018/cities/totals/sub-est2018_all.csv	https://en.wikipedia.org/wiki/High_Point,_North_Carolina	https://www.sec.gov/cgi-bin/browse-edgar?action=getcompany&amp;CIK=0001641489	https://www.walkscore.com/NC/High_Point	</v>
      <v xml:space="preserve">http://creativecommons.org/licenses/by-sa/3.0/		http://creativecommons.org/licenses/by-sa/3.0/			</v>
    </spb>
    <spb s="0">
      <v xml:space="preserve">Wikipedia	US Census	Wikipedia	</v>
      <v xml:space="preserve">CC-BY-SA		CC-BY-SA	</v>
      <v xml:space="preserve">http://en.wikipedia.org/wiki/High_Point,_North_Carolina	http://www2.census.gov/programs-surveys/popest/datasets/2010-2018/cities/totals/sub-est2018_all.csv	http://es.wikipedia.org/wiki/High_Point_(Carolina_del_Norte)	</v>
      <v xml:space="preserve">http://creativecommons.org/licenses/by-sa/3.0/		http://creativecommons.org/licenses/by-sa/3.0/	</v>
    </spb>
    <spb s="1">
      <v>3105</v>
      <v>3106</v>
      <v>2</v>
      <v>3106</v>
      <v>3105</v>
      <v>3107</v>
      <v>3107</v>
      <v>3108</v>
    </spb>
    <spb s="0">
      <v xml:space="preserve">Wikipedia	</v>
      <v xml:space="preserve">CC-BY-SA-3.0	</v>
      <v xml:space="preserve">http://es.wikipedia.org/wiki/High_Point_(Carolina_del_Norte)	</v>
      <v xml:space="preserve">http://creativecommons.org/licenses/by-sa/3.0/	</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https://www.sec.gov/cgi-bin/browse-edgar?action=getcompany&amp;CIK=0001840486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https://www.sec.gov/cgi-bin/browse-edgar?action=getcompany&amp;CIK=0001840486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29">
      <v>3111</v>
      <v>3112</v>
      <v>15</v>
      <v>2</v>
      <v>3112</v>
      <v>3111</v>
      <v>3111</v>
      <v>3112</v>
      <v>15</v>
      <v>3113</v>
      <v>15</v>
      <v>3114</v>
      <v>3114</v>
      <v>15</v>
      <v>15</v>
      <v>15</v>
      <v>15</v>
      <v>3114</v>
      <v>15</v>
      <v>15</v>
      <v>15</v>
      <v>15</v>
      <v>15</v>
      <v>15</v>
      <v>15</v>
      <v>15</v>
      <v>15</v>
      <v>3114</v>
      <v>15</v>
      <v>15</v>
      <v>15</v>
    </spb>
    <spb s="0">
      <v xml:space="preserve">Wikipedia	</v>
      <v xml:space="preserve">CC BY 2.0	</v>
      <v xml:space="preserve">http://sv.wikipedia.org/wiki/New_Hampshire	</v>
      <v xml:space="preserve">https://creativecommons.org/licenses/by/2.0	</v>
    </spb>
    <spb s="0">
      <v xml:space="preserve">Wikipedia	</v>
      <v xml:space="preserve">CC-BY-SA	</v>
      <v xml:space="preserve">http://en.wikipedia.org/wiki/Manchester,_New_Hampshire	</v>
      <v xml:space="preserve">http://creativecommons.org/licenses/by-sa/3.0/	</v>
    </spb>
    <spb s="0">
      <v xml:space="preserve">Wikipedia	US Census	Wikipedia	Sec	Walkscore	</v>
      <v xml:space="preserve">CC-BY-SA		CC-BY-SA			</v>
      <v xml:space="preserve">http://en.wikipedia.org/wiki/Manchester,_New_Hampshire	http://www2.census.gov/programs-surveys/popest/datasets/2010-2018/cities/totals/sub-est2018_all.csv	https://en.wikipedia.org/wiki/Manchester,_New_Hampshire	https://www.sec.gov/cgi-bin/browse-edgar?action=getcompany&amp;CIK=0001727993	https://www.walkscore.com/NH/Manchester	</v>
      <v xml:space="preserve">http://creativecommons.org/licenses/by-sa/3.0/		http://creativecommons.org/licenses/by-sa/3.0/			</v>
    </spb>
    <spb s="0">
      <v xml:space="preserve">Wikipedia	US Census	</v>
      <v xml:space="preserve">CC-BY-SA		</v>
      <v xml:space="preserve">http://en.wikipedia.org/wiki/Manchester,_New_Hampshire	http://www2.census.gov/programs-surveys/popest/datasets/2010-2018/cities/totals/sub-est2018_all.csv	</v>
      <v xml:space="preserve">http://creativecommons.org/licenses/by-sa/3.0/		</v>
    </spb>
    <spb s="1">
      <v>3117</v>
      <v>3118</v>
      <v>2</v>
      <v>3118</v>
      <v>3117</v>
      <v>3118</v>
      <v>3118</v>
      <v>3119</v>
    </spb>
    <spb s="0">
      <v xml:space="preserve">Wikipedia	</v>
      <v xml:space="preserve">Public domain	</v>
      <v xml:space="preserve">http://zh.wikipedia.org/wiki/曼徹斯特_(新罕布什爾州)	</v>
      <v xml:space="preserve">http://en.wikipedia.org/wiki/Public_domain	</v>
    </spb>
    <spb s="0">
      <v xml:space="preserve">Wikipedia	</v>
      <v xml:space="preserve">CC-BY-SA	</v>
      <v xml:space="preserve">http://en.wikipedia.org/wiki/Pueblo,_Colorado	</v>
      <v xml:space="preserve">http://creativecommons.org/licenses/by-sa/3.0/	</v>
    </spb>
    <spb s="0">
      <v xml:space="preserve">Wikipedia	US Census	Walkscore	</v>
      <v xml:space="preserve">CC-BY-SA			</v>
      <v xml:space="preserve">http://en.wikipedia.org/wiki/Pueblo,_Colorado	http://www2.census.gov/programs-surveys/popest/datasets/2010-2018/cities/totals/sub-est2018_all.csv	https://www.walkscore.com/CO/Pueblo	</v>
      <v xml:space="preserve">http://creativecommons.org/licenses/by-sa/3.0/			</v>
    </spb>
    <spb s="0">
      <v xml:space="preserve">Wikipedia	US Census	Wikipedia	Walkscore	</v>
      <v xml:space="preserve">CC-BY-SA		CC-BY-SA		</v>
      <v xml:space="preserve">http://en.wikipedia.org/wiki/Pueblo,_Colorado	http://www2.census.gov/programs-surveys/popest/datasets/2010-2018/cities/totals/sub-est2018_all.csv	https://en.wikipedia.org/wiki/Pueblo,_Colorado	https://www.walkscore.com/CO/Pueblo	</v>
      <v xml:space="preserve">http://creativecommons.org/licenses/by-sa/3.0/		http://creativecommons.org/licenses/by-sa/3.0/		</v>
    </spb>
    <spb s="0">
      <v xml:space="preserve">Wikipedia	US Census	Wikipedia	</v>
      <v xml:space="preserve">CC-BY-SA		CC-BY-SA	</v>
      <v xml:space="preserve">http://en.wikipedia.org/wiki/Pueblo,_Colorado	http://www2.census.gov/programs-surveys/popest/datasets/2010-2018/cities/totals/sub-est2018_all.csv	http://fr.wikipedia.org/wiki/Pueblo_(Colorado)	</v>
      <v xml:space="preserve">http://creativecommons.org/licenses/by-sa/3.0/		http://creativecommons.org/licenses/by-sa/3.0/	</v>
    </spb>
    <spb s="1">
      <v>3122</v>
      <v>3123</v>
      <v>2</v>
      <v>3123</v>
      <v>3122</v>
      <v>3124</v>
      <v>3124</v>
      <v>3125</v>
    </spb>
    <spb s="0">
      <v xml:space="preserve">Wikipedia	</v>
      <v xml:space="preserve">CC-BY-SA-3.0	</v>
      <v xml:space="preserve">http://no.wikipedia.org/wiki/Pueblo_(Colorado)	</v>
      <v xml:space="preserve">http://creativecommons.org/licenses/by-sa/3.0/	</v>
    </spb>
    <spb s="0">
      <v xml:space="preserve">Wikipedia	</v>
      <v xml:space="preserve">CC-BY-SA	</v>
      <v xml:space="preserve">http://en.wikipedia.org/wiki/Lakeland,_Florida	</v>
      <v xml:space="preserve">http://creativecommons.org/licenses/by-sa/3.0/	</v>
    </spb>
    <spb s="0">
      <v xml:space="preserve">Wikipedia	US Census	Twitter	Sec	Walkscore	Youtube	</v>
      <v xml:space="preserve">CC-BY-SA						</v>
      <v xml:space="preserve">http://en.wikipedia.org/wiki/Lakeland,_Florida	http://www2.census.gov/programs-surveys/popest/datasets/2010-2018/cities/totals/sub-est2018_all.csv	https://twitter.com/LakelandUK	https://www.sec.gov/cgi-bin/browse-edgar?action=getcompany&amp;CIK=0001770532	https://www.walkscore.com/FL/Lakeland	https://www.youtube.com/user/cityoflakelandfl	</v>
      <v xml:space="preserve">http://creativecommons.org/licenses/by-sa/3.0/						</v>
    </spb>
    <spb s="0">
      <v xml:space="preserve">Wikipedia	US Census	Wikipedia	Sec	Walkscore	Youtube	</v>
      <v xml:space="preserve">CC-BY-SA		CC-BY-SA				</v>
      <v xml:space="preserve">http://en.wikipedia.org/wiki/Lakeland,_Florida	http://www2.census.gov/programs-surveys/popest/datasets/2010-2018/cities/totals/sub-est2018_all.csv	https://en.wikipedia.org/wiki/Lakeland,_Florida	https://www.sec.gov/cgi-bin/browse-edgar?action=getcompany&amp;CIK=0001770532	https://www.walkscore.com/FL/Lakeland	https://www.youtube.com/user/cityoflakelandfl	</v>
      <v xml:space="preserve">http://creativecommons.org/licenses/by-sa/3.0/		http://creativecommons.org/licenses/by-sa/3.0/				</v>
    </spb>
    <spb s="0">
      <v xml:space="preserve">Wikipedia	US Census	Wikipedia	Youtube	</v>
      <v xml:space="preserve">CC-BY-SA		CC-BY-SA		</v>
      <v xml:space="preserve">http://en.wikipedia.org/wiki/Lakeland,_Florida	http://www2.census.gov/programs-surveys/popest/datasets/2010-2018/cities/totals/sub-est2018_all.csv	http://fr.wikipedia.org/wiki/Lakeland_(Floride)	https://www.youtube.com/user/cityoflakelandfl	</v>
      <v xml:space="preserve">http://creativecommons.org/licenses/by-sa/3.0/		http://creativecommons.org/licenses/by-sa/3.0/		</v>
    </spb>
    <spb s="1">
      <v>3128</v>
      <v>3129</v>
      <v>2</v>
      <v>3129</v>
      <v>3128</v>
      <v>3130</v>
      <v>3130</v>
      <v>3131</v>
    </spb>
    <spb s="0">
      <v xml:space="preserve">Wikipedia	</v>
      <v xml:space="preserve">CC BY-SA 3.0	</v>
      <v xml:space="preserve">http://fr.wikipedia.org/wiki/Lakeland_(Floride)	</v>
      <v xml:space="preserve">http://creativecommons.org/licenses/by-sa/3.0	</v>
    </spb>
    <spb s="0">
      <v xml:space="preserve">Wikipedia	</v>
      <v xml:space="preserve">CC-BY-SA	</v>
      <v xml:space="preserve">http://en.wikipedia.org/wiki/Pompano_Beach,_Florida	</v>
      <v xml:space="preserve">http://creativecommons.org/licenses/by-sa/3.0/	</v>
    </spb>
    <spb s="0">
      <v xml:space="preserve">Wikipedia	US Census	Wikipedia	Sec	Walkscore	</v>
      <v xml:space="preserve">CC-BY-SA		CC-BY-SA			</v>
      <v xml:space="preserve">http://en.wikipedia.org/wiki/Pompano_Beach,_Florida	http://www2.census.gov/programs-surveys/popest/datasets/2010-2018/cities/totals/sub-est2018_all.csv	https://en.wikipedia.org/wiki/Pompano_Beach,_Florida	https://www.sec.gov/cgi-bin/browse-edgar?action=getcompany&amp;CIK=0001647705	https://www.walkscore.com/FL/Pompano_Beach	</v>
      <v xml:space="preserve">http://creativecommons.org/licenses/by-sa/3.0/		http://creativecommons.org/licenses/by-sa/3.0/			</v>
    </spb>
    <spb s="0">
      <v xml:space="preserve">Wikipedia	Wikipedia	</v>
      <v xml:space="preserve">CC-BY-SA	CC-BY-SA	</v>
      <v xml:space="preserve">http://en.wikipedia.org/wiki/Pompano_Beach,_Florida	http://it.wikipedia.org/wiki/Pompano_Beach	</v>
      <v xml:space="preserve">http://creativecommons.org/licenses/by-sa/3.0/	http://creativecommons.org/licenses/by-sa/3.0/	</v>
    </spb>
    <spb s="0">
      <v xml:space="preserve">Wikipedia	US Census	</v>
      <v xml:space="preserve">CC-BY-SA		</v>
      <v xml:space="preserve">http://en.wikipedia.org/wiki/Pompano_Beach,_Florida	http://www2.census.gov/programs-surveys/popest/datasets/2010-2018/cities/totals/sub-est2018_all.csv	</v>
      <v xml:space="preserve">http://creativecommons.org/licenses/by-sa/3.0/		</v>
    </spb>
    <spb s="16">
      <v>3134</v>
      <v>3135</v>
      <v>3136</v>
      <v>3136</v>
      <v>2</v>
      <v>3135</v>
      <v>3134</v>
      <v>3135</v>
      <v>3135</v>
      <v>3137</v>
    </spb>
    <spb s="0">
      <v xml:space="preserve">Wikipedia	</v>
      <v xml:space="preserve">CC BY-SA 3.0	</v>
      <v xml:space="preserve">http://en.wikipedia.org/wiki/Pompano_Beach,_Florida	</v>
      <v xml:space="preserve">https://creativecommons.org/licenses/by-sa/3.0	</v>
    </spb>
    <spb s="0">
      <v xml:space="preserve">Wikipedia	</v>
      <v xml:space="preserve">CC-BY-SA	</v>
      <v xml:space="preserve">http://en.wikipedia.org/wiki/West_Palm_Beach,_Florida	</v>
      <v xml:space="preserve">http://creativecommons.org/licenses/by-sa/3.0/	</v>
    </spb>
    <spb s="0">
      <v xml:space="preserve">Wikipedia	US Census	Wikipedia	Sec	Walkscore	</v>
      <v xml:space="preserve">CC-BY-SA		CC-BY-SA			</v>
      <v xml:space="preserve">http://en.wikipedia.org/wiki/West_Palm_Beach,_Florida	http://www2.census.gov/programs-surveys/popest/datasets/2010-2018/cities/totals/sub-est2018_all.csv	https://en.wikipedia.org/wiki/West_Palm_Beach,_Florida	https://www.sec.gov/cgi-bin/browse-edgar?action=getcompany&amp;CIK=0001825506	https://www.walkscore.com/FL/West_Palm_Beach	</v>
      <v xml:space="preserve">http://creativecommons.org/licenses/by-sa/3.0/		http://creativecommons.org/licenses/by-sa/3.0/			</v>
    </spb>
    <spb s="0">
      <v xml:space="preserve">Wikipedia	US Census	</v>
      <v xml:space="preserve">CC-BY-SA		</v>
      <v xml:space="preserve">http://en.wikipedia.org/wiki/West_Palm_Beach,_Florida	http://www2.census.gov/programs-surveys/popest/datasets/2010-2018/cities/totals/sub-est2018_all.csv	</v>
      <v xml:space="preserve">http://creativecommons.org/licenses/by-sa/3.0/		</v>
    </spb>
    <spb s="1">
      <v>3140</v>
      <v>3141</v>
      <v>2</v>
      <v>3141</v>
      <v>3140</v>
      <v>3141</v>
      <v>3141</v>
      <v>3142</v>
    </spb>
    <spb s="0">
      <v xml:space="preserve">Wikipedia	</v>
      <v xml:space="preserve">CC BY-SA 4.0	</v>
      <v xml:space="preserve">http://es.wikipedia.org/wiki/West_Palm_Beach	</v>
      <v xml:space="preserve">https://creativecommons.org/licenses/by-sa/4.0	</v>
    </spb>
    <spb s="0">
      <v xml:space="preserve">Wikipedia	</v>
      <v xml:space="preserve">CC-BY-SA	</v>
      <v xml:space="preserve">http://en.wikipedia.org/wiki/Antioch,_California	</v>
      <v xml:space="preserve">http://creativecommons.org/licenses/by-sa/3.0/	</v>
    </spb>
    <spb s="0">
      <v xml:space="preserve">Wikipedia	US Census	US Census	Walkscore	</v>
      <v xml:space="preserve">CC-BY-SA				</v>
      <v xml:space="preserve">http://en.wikipedia.org/wiki/Antioch,_California	http://www2.census.gov/programs-surveys/popest/datasets/2010-2018/cities/totals/sub-est2018_all.csv	http://www.census.gov/quickfacts/table/RHI125214/0602252	https://www.walkscore.com/CA/Antioch	</v>
      <v xml:space="preserve">http://creativecommons.org/licenses/by-sa/3.0/				</v>
    </spb>
    <spb s="0">
      <v xml:space="preserve">Wikipedia	Wikipedia	</v>
      <v xml:space="preserve">CC-BY-SA	CC-BY-SA	</v>
      <v xml:space="preserve">http://en.wikipedia.org/wiki/Antioch,_California	http://it.wikipedia.org/wiki/Antioch_(California)	</v>
      <v xml:space="preserve">http://creativecommons.org/licenses/by-sa/3.0/	http://creativecommons.org/licenses/by-sa/3.0/	</v>
    </spb>
    <spb s="0">
      <v xml:space="preserve">Wikipedia	US Census	US Census	Wikipedia	Walkscore	</v>
      <v xml:space="preserve">CC-BY-SA			CC-BY-SA		</v>
      <v xml:space="preserve">http://en.wikipedia.org/wiki/Antioch,_California	http://www2.census.gov/programs-surveys/popest/datasets/2010-2018/cities/totals/sub-est2018_all.csv	http://www.census.gov/quickfacts/table/RHI125214/0602252	https://en.wikipedia.org/wiki/Antioch,_California	https://www.walkscore.com/CA/Antioch	</v>
      <v xml:space="preserve">http://creativecommons.org/licenses/by-sa/3.0/			http://creativecommons.org/licenses/by-sa/3.0/		</v>
    </spb>
    <spb s="0">
      <v xml:space="preserve">Wikipedia	US Census	Wikipedia	US Census	</v>
      <v xml:space="preserve">CC-BY-SA		CC-BY-SA		</v>
      <v xml:space="preserve">http://en.wikipedia.org/wiki/Antioch,_California	http://www2.census.gov/programs-surveys/popest/datasets/2010-2018/cities/totals/sub-est2018_all.csv	http://fr.wikipedia.org/wiki/Antioch_(Californie)	http://www.census.gov/quickfacts/table/RHI125214/0602252	</v>
      <v xml:space="preserve">http://creativecommons.org/licenses/by-sa/3.0/		http://creativecommons.org/licenses/by-sa/3.0/		</v>
    </spb>
    <spb s="16">
      <v>3145</v>
      <v>3146</v>
      <v>3147</v>
      <v>3147</v>
      <v>2</v>
      <v>3146</v>
      <v>3145</v>
      <v>3148</v>
      <v>3148</v>
      <v>3149</v>
    </spb>
    <spb s="0">
      <v xml:space="preserve">Wikipedia	</v>
      <v xml:space="preserve">CC0	</v>
      <v xml:space="preserve">http://en.wikipedia.org/wiki/Antioch,_California	</v>
      <v xml:space="preserve">http://creativecommons.org/publicdomain/zero/1.0/deed.en	</v>
    </spb>
    <spb s="0">
      <v xml:space="preserve">Wikipedia	Wikipedia	Wikipedia	</v>
      <v xml:space="preserve">CC-BY-SA	CC-BY-SA	CC-BY-SA	</v>
      <v xml:space="preserve">http://en.wikipedia.org/wiki/Everett,_Washington	http://de.wikipedia.org/wiki/Everett_(Washington)	http://es.wikipedia.org/wiki/Everett_(Washington)	</v>
      <v xml:space="preserve">http://creativecommons.org/licenses/by-sa/3.0/	http://creativecommons.org/licenses/by-sa/3.0/	http://creativecommons.org/licenses/by-sa/3.0/	</v>
    </spb>
    <spb s="0">
      <v xml:space="preserve">Wikipedia	US Census	US Census	Sec	Walkscore	</v>
      <v xml:space="preserve">CC-BY-SA					</v>
      <v xml:space="preserve">http://en.wikipedia.org/wiki/Everett,_Washington	http://www2.census.gov/programs-surveys/popest/datasets/2010-2018/cities/totals/sub-est2018_all.csv	http://www.census.gov/quickfacts/table/PST045214/5322640	https://www.sec.gov/cgi-bin/browse-edgar?action=getcompany&amp;CIK=0001721641	https://www.walkscore.com/WA/Everett	</v>
      <v xml:space="preserve">http://creativecommons.org/licenses/by-sa/3.0/					</v>
    </spb>
    <spb s="0">
      <v xml:space="preserve">Wikipedia	</v>
      <v xml:space="preserve">CC-BY-SA	</v>
      <v xml:space="preserve">http://en.wikipedia.org/wiki/Everett,_Washington	</v>
      <v xml:space="preserve">http://creativecommons.org/licenses/by-sa/3.0/	</v>
    </spb>
    <spb s="0">
      <v xml:space="preserve">Wikipedia	US Census	US Census	Wikipedia	Sec	Walkscore	</v>
      <v xml:space="preserve">CC-BY-SA			CC-BY-SA			</v>
      <v xml:space="preserve">http://en.wikipedia.org/wiki/Everett,_Washington	http://www2.census.gov/programs-surveys/popest/datasets/2010-2018/cities/totals/sub-est2018_all.csv	http://www.census.gov/quickfacts/table/PST045214/5322640	https://en.wikipedia.org/wiki/Everett,_Washington	https://www.sec.gov/cgi-bin/browse-edgar?action=getcompany&amp;CIK=0001721641	https://www.walkscore.com/WA/Everett	</v>
      <v xml:space="preserve">http://creativecommons.org/licenses/by-sa/3.0/			http://creativecommons.org/licenses/by-sa/3.0/			</v>
    </spb>
    <spb s="0">
      <v xml:space="preserve">Wikipedia	US Census	US Census	Wikipedia	Walkscore	</v>
      <v xml:space="preserve">CC-BY-SA			CC-BY-SA		</v>
      <v xml:space="preserve">http://en.wikipedia.org/wiki/Everett,_Washington	http://www2.census.gov/programs-surveys/popest/datasets/2010-2018/cities/totals/sub-est2018_all.csv	http://www.census.gov/quickfacts/table/PST045214/5322640	https://en.wikipedia.org/wiki/Everett,_Washington	https://www.walkscore.com/WA/Everett	</v>
      <v xml:space="preserve">http://creativecommons.org/licenses/by-sa/3.0/			http://creativecommons.org/licenses/by-sa/3.0/		</v>
    </spb>
    <spb s="0">
      <v xml:space="preserve">Wikipedia	US Census	</v>
      <v xml:space="preserve">CC-BY-SA		</v>
      <v xml:space="preserve">http://en.wikipedia.org/wiki/Everett,_Washington	http://www2.census.gov/programs-surveys/popest/datasets/2010-2018/cities/totals/sub-est2018_all.csv	</v>
      <v xml:space="preserve">http://creativecommons.org/licenses/by-sa/3.0/		</v>
    </spb>
    <spb s="1">
      <v>3152</v>
      <v>3153</v>
      <v>2</v>
      <v>3153</v>
      <v>3154</v>
      <v>3155</v>
      <v>3156</v>
      <v>3157</v>
    </spb>
    <spb s="0">
      <v xml:space="preserve">Wikipedia	</v>
      <v xml:space="preserve">CC BY-SA 4.0	</v>
      <v xml:space="preserve">http://en.wikipedia.org/wiki/Everett,_Washington	</v>
      <v xml:space="preserve">https://creativecommons.org/licenses/by-sa/4.0	</v>
    </spb>
    <spb s="0">
      <v xml:space="preserve">Wikipedia	</v>
      <v xml:space="preserve">CC-BY-SA	</v>
      <v xml:space="preserve">http://en.wikipedia.org/wiki/Downey,_California	</v>
      <v xml:space="preserve">http://creativecommons.org/licenses/by-sa/3.0/	</v>
    </spb>
    <spb s="0">
      <v xml:space="preserve">Wikipedia	US Census	US Census	Sec	Walkscore	</v>
      <v xml:space="preserve">CC-BY-SA					</v>
      <v xml:space="preserve">http://en.wikipedia.org/wiki/Downey,_California	http://www2.census.gov/programs-surveys/popest/datasets/2010-2018/cities/totals/sub-est2018_all.csv	http://www.census.gov/quickfacts/table/PST120214/0619766	https://www.sec.gov/cgi-bin/browse-edgar?action=getcompany&amp;CIK=0001372647	https://www.walkscore.com/CA/Downey	</v>
      <v xml:space="preserve">http://creativecommons.org/licenses/by-sa/3.0/					</v>
    </spb>
    <spb s="0">
      <v xml:space="preserve">Wikipedia	US Census	US Census	Wikipedia	Sec	Walkscore	</v>
      <v xml:space="preserve">CC-BY-SA			CC-BY-SA			</v>
      <v xml:space="preserve">http://en.wikipedia.org/wiki/Downey,_California	http://www2.census.gov/programs-surveys/popest/datasets/2010-2018/cities/totals/sub-est2018_all.csv	http://www.census.gov/quickfacts/table/PST120214/0619766	https://en.wikipedia.org/wiki/Downey,_California	https://www.sec.gov/cgi-bin/browse-edgar?action=getcompany&amp;CIK=0001372647	https://www.walkscore.com/CA/Downey	</v>
      <v xml:space="preserve">http://creativecommons.org/licenses/by-sa/3.0/			http://creativecommons.org/licenses/by-sa/3.0/			</v>
    </spb>
    <spb s="0">
      <v xml:space="preserve">Wikipedia	US Census	US Census	</v>
      <v xml:space="preserve">CC-BY-SA			</v>
      <v xml:space="preserve">http://en.wikipedia.org/wiki/Downey,_California	http://www2.census.gov/programs-surveys/popest/datasets/2010-2018/cities/totals/sub-est2018_all.csv	http://www.census.gov/quickfacts/table/PST120214/0619766	</v>
      <v xml:space="preserve">http://creativecommons.org/licenses/by-sa/3.0/			</v>
    </spb>
    <spb s="16">
      <v>3160</v>
      <v>3161</v>
      <v>3160</v>
      <v>3160</v>
      <v>2</v>
      <v>3161</v>
      <v>3160</v>
      <v>3162</v>
      <v>3162</v>
      <v>3163</v>
    </spb>
    <spb s="0">
      <v xml:space="preserve">Wikipedia	</v>
      <v xml:space="preserve">Public domain	</v>
      <v xml:space="preserve">http://en.wikipedia.org/wiki/Downey,_California	</v>
      <v xml:space="preserve">http://en.wikipedia.org/wiki/Public_domain	</v>
    </spb>
    <spb s="0">
      <v xml:space="preserve">Wikipedia	</v>
      <v xml:space="preserve">CC-BY-SA	</v>
      <v xml:space="preserve">http://en.wikipedia.org/wiki/Lowell,_Massachusetts	</v>
      <v xml:space="preserve">http://creativecommons.org/licenses/by-sa/3.0/	</v>
    </spb>
    <spb s="0">
      <v xml:space="preserve">Wikipedia	US Census	Sec	Walkscore	</v>
      <v xml:space="preserve">CC-BY-SA				</v>
      <v xml:space="preserve">http://en.wikipedia.org/wiki/Lowell,_Massachusetts	http://www2.census.gov/programs-surveys/popest/datasets/2010-2018/cities/totals/sub-est2018_all.csv	https://www.sec.gov/cgi-bin/browse-edgar?action=getcompany&amp;CIK=0001770710	https://www.walkscore.com/MA/Lowell	</v>
      <v xml:space="preserve">http://creativecommons.org/licenses/by-sa/3.0/				</v>
    </spb>
    <spb s="0">
      <v xml:space="preserve">Wikipedia	Wikipedia	</v>
      <v xml:space="preserve">CC-BY-SA	CC-BY-SA	</v>
      <v xml:space="preserve">http://en.wikipedia.org/wiki/Lowell,_Massachusetts	http://it.wikipedia.org/wiki/Lowell_(Massachusetts)	</v>
      <v xml:space="preserve">http://creativecommons.org/licenses/by-sa/3.0/	http://creativecommons.org/licenses/by-sa/3.0/	</v>
    </spb>
    <spb s="0">
      <v xml:space="preserve">Wikipedia	US Census	Wikipedia	Sec	Walkscore	</v>
      <v xml:space="preserve">CC-BY-SA		CC-BY-SA			</v>
      <v xml:space="preserve">http://en.wikipedia.org/wiki/Lowell,_Massachusetts	http://www2.census.gov/programs-surveys/popest/datasets/2010-2018/cities/totals/sub-est2018_all.csv	https://en.wikipedia.org/wiki/Lowell,_Massachusetts	https://www.sec.gov/cgi-bin/browse-edgar?action=getcompany&amp;CIK=0001770710	https://www.walkscore.com/MA/Lowell	</v>
      <v xml:space="preserve">http://creativecommons.org/licenses/by-sa/3.0/		http://creativecommons.org/licenses/by-sa/3.0/			</v>
    </spb>
    <spb s="0">
      <v xml:space="preserve">Wikipedia	US Census	</v>
      <v xml:space="preserve">CC-BY-SA		</v>
      <v xml:space="preserve">http://en.wikipedia.org/wiki/Lowell,_Massachusetts	http://www2.census.gov/programs-surveys/popest/datasets/2010-2018/cities/totals/sub-est2018_all.csv	</v>
      <v xml:space="preserve">http://creativecommons.org/licenses/by-sa/3.0/		</v>
    </spb>
    <spb s="16">
      <v>3166</v>
      <v>3167</v>
      <v>3168</v>
      <v>3168</v>
      <v>2</v>
      <v>3167</v>
      <v>3166</v>
      <v>3169</v>
      <v>3169</v>
      <v>3170</v>
    </spb>
    <spb s="0">
      <v xml:space="preserve">Wikipedia	</v>
      <v xml:space="preserve">CC BY-SA 3.0	</v>
      <v xml:space="preserve">http://en.wikipedia.org/wiki/Lowell,_Massachusetts	</v>
      <v xml:space="preserve">https://creativecommons.org/licenses/by-sa/3.0	</v>
    </spb>
    <spb s="0">
      <v xml:space="preserve">Wikipedia	</v>
      <v xml:space="preserve">CC-BY-SA	</v>
      <v xml:space="preserve">http://en.wikipedia.org/wiki/Centennial,_Colorado	</v>
      <v xml:space="preserve">http://creativecommons.org/licenses/by-sa/3.0/	</v>
    </spb>
    <spb s="0">
      <v xml:space="preserve">Wikipedia	US Census	Wikipedia	Sec	Walkscore	</v>
      <v xml:space="preserve">CC-BY-SA		CC-BY-SA			</v>
      <v xml:space="preserve">http://en.wikipedia.org/wiki/Centennial,_Colorado	http://www2.census.gov/programs-surveys/popest/datasets/2010-2018/cities/totals/sub-est2018_all.csv	https://en.wikipedia.org/wiki/Centennial,_Colorado	https://www.sec.gov/cgi-bin/browse-edgar?action=getcompany&amp;CIK=0001662907	https://www.walkscore.com/CO/Centennial	</v>
      <v xml:space="preserve">http://creativecommons.org/licenses/by-sa/3.0/		http://creativecommons.org/licenses/by-sa/3.0/			</v>
    </spb>
    <spb s="0">
      <v xml:space="preserve">Wikipedia	Wikipedia	</v>
      <v xml:space="preserve">CC-BY-SA	CC-BY-SA	</v>
      <v xml:space="preserve">http://en.wikipedia.org/wiki/Centennial,_Colorado	http://it.wikipedia.org/wiki/Centennial_(Colorado)	</v>
      <v xml:space="preserve">http://creativecommons.org/licenses/by-sa/3.0/	http://creativecommons.org/licenses/by-sa/3.0/	</v>
    </spb>
    <spb s="0">
      <v xml:space="preserve">Wikipedia	US Census	</v>
      <v xml:space="preserve">CC-BY-SA		</v>
      <v xml:space="preserve">http://en.wikipedia.org/wiki/Centennial,_Colorado	http://www2.census.gov/programs-surveys/popest/datasets/2010-2018/cities/totals/sub-est2018_all.csv	</v>
      <v xml:space="preserve">http://creativecommons.org/licenses/by-sa/3.0/		</v>
    </spb>
    <spb s="16">
      <v>3173</v>
      <v>3174</v>
      <v>3175</v>
      <v>3175</v>
      <v>2</v>
      <v>3174</v>
      <v>3173</v>
      <v>3174</v>
      <v>3174</v>
      <v>3176</v>
    </spb>
    <spb s="0">
      <v xml:space="preserve">Wikipedia	</v>
      <v xml:space="preserve">CC BY 3.0	</v>
      <v xml:space="preserve">http://en.wikipedia.org/wiki/Centennial,_Colorado	</v>
      <v xml:space="preserve">https://creativecommons.org/licenses/by/3.0	</v>
    </spb>
    <spb s="0">
      <v xml:space="preserve">Wikipedia	</v>
      <v xml:space="preserve">CC-BY-SA	</v>
      <v xml:space="preserve">http://en.wikipedia.org/wiki/Elgin,_Illinois	</v>
      <v xml:space="preserve">http://creativecommons.org/licenses/by-sa/3.0/	</v>
    </spb>
    <spb s="0">
      <v xml:space="preserve">Wikipedia	US Census	Sec	Walkscore	</v>
      <v xml:space="preserve">CC-BY-SA				</v>
      <v xml:space="preserve">http://en.wikipedia.org/wiki/Elgin,_Illinois	http://www2.census.gov/programs-surveys/popest/datasets/2010-2018/cities/totals/sub-est2018_all.csv	https://www.sec.gov/cgi-bin/browse-edgar?action=getcompany&amp;CIK=0001403431	https://www.walkscore.com/IL/Elgin	</v>
      <v xml:space="preserve">http://creativecommons.org/licenses/by-sa/3.0/				</v>
    </spb>
    <spb s="0">
      <v xml:space="preserve">Wikipedia	US Census	Wikipedia	Sec	Walkscore	</v>
      <v xml:space="preserve">CC-BY-SA		CC-BY-SA			</v>
      <v xml:space="preserve">http://en.wikipedia.org/wiki/Elgin,_Illinois	http://www2.census.gov/programs-surveys/popest/datasets/2010-2018/cities/totals/sub-est2018_all.csv	https://en.wikipedia.org/wiki/Elgin,_Illinois	https://www.sec.gov/cgi-bin/browse-edgar?action=getcompany&amp;CIK=0001403431	https://www.walkscore.com/IL/Elgin	</v>
      <v xml:space="preserve">http://creativecommons.org/licenses/by-sa/3.0/		http://creativecommons.org/licenses/by-sa/3.0/			</v>
    </spb>
    <spb s="0">
      <v xml:space="preserve">Wikipedia	US Census	</v>
      <v xml:space="preserve">CC-BY-SA		</v>
      <v xml:space="preserve">http://en.wikipedia.org/wiki/Elgin,_Illinois	http://www2.census.gov/programs-surveys/popest/datasets/2010-2018/cities/totals/sub-est2018_all.csv	</v>
      <v xml:space="preserve">http://creativecommons.org/licenses/by-sa/3.0/		</v>
    </spb>
    <spb s="16">
      <v>3179</v>
      <v>3180</v>
      <v>3179</v>
      <v>3179</v>
      <v>2</v>
      <v>3180</v>
      <v>3179</v>
      <v>3181</v>
      <v>3181</v>
      <v>3182</v>
    </spb>
    <spb s="0">
      <v xml:space="preserve">Wikipedia	</v>
      <v xml:space="preserve">CC-BY-SA-3.0	</v>
      <v xml:space="preserve">http://de.wikipedia.org/wiki/Elgin_(Illinois)	</v>
      <v xml:space="preserve">http://creativecommons.org/licenses/by-sa/3.0/	</v>
    </spb>
    <spb s="0">
      <v xml:space="preserve">Wikipedia	</v>
      <v xml:space="preserve">CC-BY-SA	</v>
      <v xml:space="preserve">http://en.wikipedia.org/wiki/Peoria,_Illinois	</v>
      <v xml:space="preserve">http://creativecommons.org/licenses/by-sa/3.0/	</v>
    </spb>
    <spb s="0">
      <v xml:space="preserve">Wikipedia	US Census	US Census	Sec	Walkscore	</v>
      <v xml:space="preserve">CC-BY-SA					</v>
      <v xml:space="preserve">http://en.wikipedia.org/wiki/Peoria,_Illinois	http://www2.census.gov/programs-surveys/popest/datasets/2010-2018/cities/totals/sub-est2018_all.csv	http://www.census.gov/quickfacts/table/PST045215/1759000	https://www.sec.gov/cgi-bin/browse-edgar?action=getcompany&amp;CIK=0001063571	https://www.walkscore.com/IL/Peoria	</v>
      <v xml:space="preserve">http://creativecommons.org/licenses/by-sa/3.0/					</v>
    </spb>
    <spb s="0">
      <v xml:space="preserve">Wikipedia	Wikipedia	</v>
      <v xml:space="preserve">CC-BY-SA	CC-BY-SA	</v>
      <v xml:space="preserve">http://en.wikipedia.org/wiki/Peoria,_Illinois	http://it.wikipedia.org/wiki/Peoria_(Illinois)	</v>
      <v xml:space="preserve">http://creativecommons.org/licenses/by-sa/3.0/	http://creativecommons.org/licenses/by-sa/3.0/	</v>
    </spb>
    <spb s="0">
      <v xml:space="preserve">Wikipedia	US Census	US Census	Wikipedia	Sec	Walkscore	</v>
      <v xml:space="preserve">CC-BY-SA			CC-BY-SA			</v>
      <v xml:space="preserve">http://en.wikipedia.org/wiki/Peoria,_Illinois	http://www2.census.gov/programs-surveys/popest/datasets/2010-2018/cities/totals/sub-est2018_all.csv	http://www.census.gov/quickfacts/table/PST045215/1759000	https://en.wikipedia.org/wiki/Peoria,_Illinois	https://www.sec.gov/cgi-bin/browse-edgar?action=getcompany&amp;CIK=0001063571	https://www.walkscore.com/IL/Peoria	</v>
      <v xml:space="preserve">http://creativecommons.org/licenses/by-sa/3.0/			http://creativecommons.org/licenses/by-sa/3.0/			</v>
    </spb>
    <spb s="0">
      <v xml:space="preserve">Wikipedia	US Census	</v>
      <v xml:space="preserve">CC-BY-SA		</v>
      <v xml:space="preserve">http://en.wikipedia.org/wiki/Peoria,_Illinois	http://www2.census.gov/programs-surveys/popest/datasets/2010-2018/cities/totals/sub-est2018_all.csv	</v>
      <v xml:space="preserve">http://creativecommons.org/licenses/by-sa/3.0/		</v>
    </spb>
    <spb s="16">
      <v>3185</v>
      <v>3186</v>
      <v>3187</v>
      <v>3187</v>
      <v>2</v>
      <v>3186</v>
      <v>3185</v>
      <v>3188</v>
      <v>3188</v>
      <v>3189</v>
    </spb>
    <spb s="0">
      <v xml:space="preserve">Wikipedia	</v>
      <v xml:space="preserve">CC BY-SA 2.5	</v>
      <v xml:space="preserve">http://en.wikipedia.org/wiki/Peoria,_Illinois	</v>
      <v xml:space="preserve">https://creativecommons.org/licenses/by-sa/2.5	</v>
    </spb>
    <spb s="0">
      <v xml:space="preserve">Wikipedia	</v>
      <v xml:space="preserve">CC-BY-SA	</v>
      <v xml:space="preserve">http://en.wikipedia.org/wiki/Broken_Arrow,_Oklahoma	</v>
      <v xml:space="preserve">http://creativecommons.org/licenses/by-sa/3.0/	</v>
    </spb>
    <spb s="0">
      <v xml:space="preserve">Wikipedia	US Census	Facebook	Sec	Walkscore	</v>
      <v xml:space="preserve">CC-BY-SA					</v>
      <v xml:space="preserve">http://en.wikipedia.org/wiki/Broken_Arrow,_Oklahoma	http://www2.census.gov/programs-surveys/popest/datasets/2010-2018/cities/totals/sub-est2018_all.csv	https://www.facebook.com/brokenarrow	https://www.sec.gov/cgi-bin/browse-edgar?action=getcompany&amp;CIK=0000874292	https://www.walkscore.com/OK/Broken_Arrow	</v>
      <v xml:space="preserve">http://creativecommons.org/licenses/by-sa/3.0/					</v>
    </spb>
    <spb s="0">
      <v xml:space="preserve">Wikipedia	Wikipedia	</v>
      <v xml:space="preserve">CC-BY-SA	CC-BY-SA	</v>
      <v xml:space="preserve">http://en.wikipedia.org/wiki/Broken_Arrow,_Oklahoma	http://it.wikipedia.org/wiki/Broken_Arrow_(Oklahoma)	</v>
      <v xml:space="preserve">http://creativecommons.org/licenses/by-sa/3.0/	http://creativecommons.org/licenses/by-sa/3.0/	</v>
    </spb>
    <spb s="0">
      <v xml:space="preserve">Wikipedia	US Census	</v>
      <v xml:space="preserve">CC-BY-SA		</v>
      <v xml:space="preserve">http://en.wikipedia.org/wiki/Broken_Arrow,_Oklahoma	http://www2.census.gov/programs-surveys/popest/datasets/2010-2018/cities/totals/sub-est2018_all.csv	</v>
      <v xml:space="preserve">http://creativecommons.org/licenses/by-sa/3.0/		</v>
    </spb>
    <spb s="16">
      <v>3192</v>
      <v>3193</v>
      <v>3194</v>
      <v>3194</v>
      <v>2</v>
      <v>3193</v>
      <v>3192</v>
      <v>3193</v>
      <v>3193</v>
      <v>3195</v>
    </spb>
    <spb s="0">
      <v xml:space="preserve">Wikipedia	</v>
      <v xml:space="preserve">CC BY 2.5	</v>
      <v xml:space="preserve">http://en.wikipedia.org/wiki/Broken_Arrow,_Oklahoma	</v>
      <v xml:space="preserve">http://creativecommons.org/licenses/by/2.5	</v>
    </spb>
    <spb s="0">
      <v xml:space="preserve">Wikipedia	</v>
      <v xml:space="preserve">CC-BY-SA	</v>
      <v xml:space="preserve">http://en.wikipedia.org/wiki/Miami_Gardens,_Florida	</v>
      <v xml:space="preserve">http://creativecommons.org/licenses/by-sa/3.0/	</v>
    </spb>
    <spb s="0">
      <v xml:space="preserve">Wikipedia	US Census	Walkscore	</v>
      <v xml:space="preserve">CC-BY-SA			</v>
      <v xml:space="preserve">http://en.wikipedia.org/wiki/Miami_Gardens,_Florida	http://www2.census.gov/programs-surveys/popest/datasets/2010-2018/cities/totals/sub-est2018_all.csv	https://www.walkscore.com/FL/Miami_Gardens	</v>
      <v xml:space="preserve">http://creativecommons.org/licenses/by-sa/3.0/			</v>
    </spb>
    <spb s="0">
      <v xml:space="preserve">Wikipedia	US Census	Wikipedia	Walkscore	</v>
      <v xml:space="preserve">CC-BY-SA		CC-BY-SA		</v>
      <v xml:space="preserve">http://en.wikipedia.org/wiki/Miami_Gardens,_Florida	http://www2.census.gov/programs-surveys/popest/datasets/2010-2018/cities/totals/sub-est2018_all.csv	https://en.wikipedia.org/wiki/Miami_Gardens,_Florida	https://www.walkscore.com/FL/Miami_Gardens	</v>
      <v xml:space="preserve">http://creativecommons.org/licenses/by-sa/3.0/		http://creativecommons.org/licenses/by-sa/3.0/		</v>
    </spb>
    <spb s="0">
      <v xml:space="preserve">Wikipedia	US Census	Wikipedia	</v>
      <v xml:space="preserve">CC-BY-SA		CC-BY-SA	</v>
      <v xml:space="preserve">http://en.wikipedia.org/wiki/Miami_Gardens,_Florida	http://www2.census.gov/programs-surveys/popest/datasets/2010-2018/cities/totals/sub-est2018_all.csv	http://fr.wikipedia.org/wiki/Miami_Gardens	</v>
      <v xml:space="preserve">http://creativecommons.org/licenses/by-sa/3.0/		http://creativecommons.org/licenses/by-sa/3.0/	</v>
    </spb>
    <spb s="1">
      <v>3198</v>
      <v>3199</v>
      <v>2</v>
      <v>3199</v>
      <v>3198</v>
      <v>3200</v>
      <v>3200</v>
      <v>3201</v>
    </spb>
    <spb s="0">
      <v xml:space="preserve">Wikipedia	</v>
      <v xml:space="preserve">CC BY-SA 3.0	</v>
      <v xml:space="preserve">http://en.wikipedia.org/wiki/Miami_Gardens,_Florida	</v>
      <v xml:space="preserve">https://creativecommons.org/licenses/by-sa/3.0	</v>
    </spb>
    <spb s="0">
      <v xml:space="preserve">Wikipedia	Wikipedia	</v>
      <v xml:space="preserve">CC-BY-SA	CC-BY-SA	</v>
      <v xml:space="preserve">http://en.wikipedia.org/wiki/Jurupa_Valley,_California	http://de.wikipedia.org/wiki/Jurupa_Valley	</v>
      <v xml:space="preserve">http://creativecommons.org/licenses/by-sa/3.0/	http://creativecommons.org/licenses/by-sa/3.0/	</v>
    </spb>
    <spb s="0">
      <v xml:space="preserve">Wikipedia	US Census	Facebook	</v>
      <v xml:space="preserve">CC-BY-SA			</v>
      <v xml:space="preserve">http://en.wikipedia.org/wiki/Jurupa_Valley,_California	http://www2.census.gov/programs-surveys/popest/datasets/2010-2018/cities/totals/sub-est2018_all.csv	https://www.facebook.com/CityOfJurupaValley/	</v>
      <v xml:space="preserve">http://creativecommons.org/licenses/by-sa/3.0/			</v>
    </spb>
    <spb s="0">
      <v xml:space="preserve">Wikipedia	</v>
      <v xml:space="preserve">CC-BY-SA	</v>
      <v xml:space="preserve">http://en.wikipedia.org/wiki/Jurupa_Valley,_California	</v>
      <v xml:space="preserve">http://creativecommons.org/licenses/by-sa/3.0/	</v>
    </spb>
    <spb s="0">
      <v xml:space="preserve">Wikipedia	US Census	Wikipedia	Facebook	</v>
      <v xml:space="preserve">CC-BY-SA		CC-BY-SA		</v>
      <v xml:space="preserve">http://en.wikipedia.org/wiki/Jurupa_Valley,_California	http://www2.census.gov/programs-surveys/popest/datasets/2010-2018/cities/totals/sub-est2018_all.csv	http://es.wikipedia.org/wiki/Jurupa_Valley	https://www.facebook.com/CityOfJurupaValley/	</v>
      <v xml:space="preserve">http://creativecommons.org/licenses/by-sa/3.0/		http://creativecommons.org/licenses/by-sa/3.0/		</v>
    </spb>
    <spb s="1">
      <v>3204</v>
      <v>3205</v>
      <v>2</v>
      <v>3205</v>
      <v>3206</v>
      <v>3205</v>
      <v>3205</v>
      <v>3207</v>
    </spb>
    <spb s="0">
      <v xml:space="preserve">Wikipedia	</v>
      <v xml:space="preserve">CC BY-SA 2.5	</v>
      <v xml:space="preserve">http://es.wikipedia.org/wiki/Jurupa_Valley	</v>
      <v xml:space="preserve">https://creativecommons.org/licenses/by-sa/2.5	</v>
    </spb>
    <spb s="0">
      <v xml:space="preserve">Wikipedia	</v>
      <v xml:space="preserve">CC-BY-SA	</v>
      <v xml:space="preserve">http://en.wikipedia.org/wiki/Sandy_Springs,_Georgia	</v>
      <v xml:space="preserve">http://creativecommons.org/licenses/by-sa/3.0/	</v>
    </spb>
    <spb s="0">
      <v xml:space="preserve">Wikipedia	US Census	US Census	Sec	Walkscore	</v>
      <v xml:space="preserve">CC-BY-SA					</v>
      <v xml:space="preserve">http://en.wikipedia.org/wiki/Sandy_Springs,_Georgia	http://www2.census.gov/programs-surveys/popest/datasets/2010-2018/cities/totals/sub-est2018_all.csv	http://www.census.gov/quickfacts/table/RHI225213/1368516	https://www.sec.gov/cgi-bin/browse-edgar?action=getcompany&amp;CIK=0001803295	https://www.walkscore.com/GA/Sandy_Springs	</v>
      <v xml:space="preserve">http://creativecommons.org/licenses/by-sa/3.0/					</v>
    </spb>
    <spb s="0">
      <v xml:space="preserve">Wikipedia	US Census	US Census	Wikipedia	Sec	Walkscore	</v>
      <v xml:space="preserve">CC-BY-SA			CC-BY-SA			</v>
      <v xml:space="preserve">http://en.wikipedia.org/wiki/Sandy_Springs,_Georgia	http://www2.census.gov/programs-surveys/popest/datasets/2010-2018/cities/totals/sub-est2018_all.csv	http://www.census.gov/quickfacts/table/RHI225213/1368516	https://en.wikipedia.org/wiki/Sandy_Springs,_Georgia	https://www.sec.gov/cgi-bin/browse-edgar?action=getcompany&amp;CIK=0001803295	https://www.walkscore.com/GA/Sandy_Springs	</v>
      <v xml:space="preserve">http://creativecommons.org/licenses/by-sa/3.0/			http://creativecommons.org/licenses/by-sa/3.0/			</v>
    </spb>
    <spb s="0">
      <v xml:space="preserve">Wikipedia	US Census	Wikipedia	</v>
      <v xml:space="preserve">CC-BY-SA		CC-BY-SA	</v>
      <v xml:space="preserve">http://en.wikipedia.org/wiki/Sandy_Springs,_Georgia	http://www2.census.gov/programs-surveys/popest/datasets/2010-2018/cities/totals/sub-est2018_all.csv	http://es.wikipedia.org/wiki/Sandy_Springs_(Georgia)	</v>
      <v xml:space="preserve">http://creativecommons.org/licenses/by-sa/3.0/		http://creativecommons.org/licenses/by-sa/3.0/	</v>
    </spb>
    <spb s="1">
      <v>3210</v>
      <v>3211</v>
      <v>2</v>
      <v>3211</v>
      <v>3210</v>
      <v>3212</v>
      <v>3212</v>
      <v>3213</v>
    </spb>
    <spb s="0">
      <v xml:space="preserve">Wikipedia	</v>
      <v xml:space="preserve">CC BY-SA 3.0	</v>
      <v xml:space="preserve">http://en.wikipedia.org/wiki/Sandy_Springs,_Georgia	</v>
      <v xml:space="preserve">https://creativecommons.org/licenses/by-sa/3.0	</v>
    </spb>
    <spb s="0">
      <v xml:space="preserve">Wikipedia	</v>
      <v xml:space="preserve">CC-BY-SA	</v>
      <v xml:space="preserve">http://en.wikipedia.org/wiki/Gresham,_Oregon	</v>
      <v xml:space="preserve">http://creativecommons.org/licenses/by-sa/3.0/	</v>
    </spb>
    <spb s="0">
      <v xml:space="preserve">Wikipedia	US Census	US Census	Walkscore	Youtube	</v>
      <v xml:space="preserve">CC-BY-SA					</v>
      <v xml:space="preserve">http://en.wikipedia.org/wiki/Gresham,_Oregon	http://www2.census.gov/programs-surveys/popest/datasets/2010-2018/cities/totals/sub-est2018_all.csv	http://www.census.gov/quickfacts/table/RHI105210/4131250	https://www.walkscore.com/OR/Gresham	https://www.youtube.com/user/CityofGresham	</v>
      <v xml:space="preserve">http://creativecommons.org/licenses/by-sa/3.0/					</v>
    </spb>
    <spb s="0">
      <v xml:space="preserve">Wikipedia	Wikipedia	</v>
      <v xml:space="preserve">CC-BY-SA	CC-BY-SA	</v>
      <v xml:space="preserve">http://en.wikipedia.org/wiki/Gresham,_Oregon	http://it.wikipedia.org/wiki/Gresham_(Oregon)	</v>
      <v xml:space="preserve">http://creativecommons.org/licenses/by-sa/3.0/	http://creativecommons.org/licenses/by-sa/3.0/	</v>
    </spb>
    <spb s="0">
      <v xml:space="preserve">Wikipedia	US Census	Youtube	</v>
      <v xml:space="preserve">CC-BY-SA			</v>
      <v xml:space="preserve">http://en.wikipedia.org/wiki/Gresham,_Oregon	http://www2.census.gov/programs-surveys/popest/datasets/2010-2018/cities/totals/sub-est2018_all.csv	https://www.youtube.com/user/CityofGresham	</v>
      <v xml:space="preserve">http://creativecommons.org/licenses/by-sa/3.0/			</v>
    </spb>
    <spb s="16">
      <v>3216</v>
      <v>3217</v>
      <v>3218</v>
      <v>3218</v>
      <v>2</v>
      <v>3217</v>
      <v>3216</v>
      <v>3217</v>
      <v>3217</v>
      <v>3219</v>
    </spb>
    <spb s="0">
      <v xml:space="preserve">Wikipedia	</v>
      <v xml:space="preserve">CC BY-SA 3.0	</v>
      <v xml:space="preserve">http://tr.wikipedia.org/wiki/Gresham,_Oregon	</v>
      <v xml:space="preserve">https://creativecommons.org/licenses/by-sa/3.0	</v>
    </spb>
    <spb s="0">
      <v xml:space="preserve">Wikipedia	</v>
      <v xml:space="preserve">CC-BY-SA	</v>
      <v xml:space="preserve">http://en.wikipedia.org/wiki/Lewisville,_Texas	</v>
      <v xml:space="preserve">http://creativecommons.org/licenses/by-sa/3.0/	</v>
    </spb>
    <spb s="0">
      <v xml:space="preserve">Wikipedia	US Census	Wikipedia	Sec	Walkscore	Youtube	</v>
      <v xml:space="preserve">CC-BY-SA		CC-BY-SA				</v>
      <v xml:space="preserve">http://en.wikipedia.org/wiki/Lewisville,_Texas	http://www2.census.gov/programs-surveys/popest/datasets/2010-2018/cities/totals/sub-est2018_all.csv	https://en.wikipedia.org/wiki/Lewisville,_Texas	https://www.sec.gov/cgi-bin/browse-edgar?action=getcompany&amp;CIK=0001425203	https://www.walkscore.com/TX/Lewisville	https://www.youtube.com/user/CityOfLewisville	</v>
      <v xml:space="preserve">http://creativecommons.org/licenses/by-sa/3.0/		http://creativecommons.org/licenses/by-sa/3.0/				</v>
    </spb>
    <spb s="0">
      <v xml:space="preserve">Wikipedia	Wikipedia	</v>
      <v xml:space="preserve">CC-BY-SA	CC-BY-SA	</v>
      <v xml:space="preserve">http://en.wikipedia.org/wiki/Lewisville,_Texas	http://it.wikipedia.org/wiki/Lewisville_(Texas)	</v>
      <v xml:space="preserve">http://creativecommons.org/licenses/by-sa/3.0/	http://creativecommons.org/licenses/by-sa/3.0/	</v>
    </spb>
    <spb s="0">
      <v xml:space="preserve">Wikipedia	US Census	Youtube	</v>
      <v xml:space="preserve">CC-BY-SA			</v>
      <v xml:space="preserve">http://en.wikipedia.org/wiki/Lewisville,_Texas	http://www2.census.gov/programs-surveys/popest/datasets/2010-2018/cities/totals/sub-est2018_all.csv	https://www.youtube.com/user/CityOfLewisville	</v>
      <v xml:space="preserve">http://creativecommons.org/licenses/by-sa/3.0/			</v>
    </spb>
    <spb s="16">
      <v>3222</v>
      <v>3223</v>
      <v>3224</v>
      <v>3224</v>
      <v>2</v>
      <v>3223</v>
      <v>3222</v>
      <v>3223</v>
      <v>3223</v>
      <v>3225</v>
    </spb>
    <spb s="0">
      <v xml:space="preserve">Wikipedia	</v>
      <v xml:space="preserve">CC BY-SA 3.0	</v>
      <v xml:space="preserve">http://zh.wikipedia.org/wiki/刘易斯维尔	</v>
      <v xml:space="preserve">https://creativecommons.org/licenses/by-sa/3.0	</v>
    </spb>
    <spb s="0">
      <v xml:space="preserve">Wikipedia	</v>
      <v xml:space="preserve">CC-BY-SA	</v>
      <v xml:space="preserve">http://en.wikipedia.org/wiki/Hillsboro,_Oregon	</v>
      <v xml:space="preserve">http://creativecommons.org/licenses/by-sa/3.0/	</v>
    </spb>
    <spb s="0">
      <v xml:space="preserve">Wikipedia	US Census	US Census	Sec	Walkscore	</v>
      <v xml:space="preserve">CC-BY-SA					</v>
      <v xml:space="preserve">http://en.wikipedia.org/wiki/Hillsboro,_Oregon	http://www2.census.gov/programs-surveys/popest/datasets/2010-2018/cities/totals/sub-est2018_all.csv	http://www.census.gov/quickfacts/table/RHI125214/4134100	https://www.sec.gov/cgi-bin/browse-edgar?action=getcompany&amp;CIK=0000873044	https://www.walkscore.com/OR/Hillsboro	</v>
      <v xml:space="preserve">http://creativecommons.org/licenses/by-sa/3.0/					</v>
    </spb>
    <spb s="0">
      <v xml:space="preserve">Wikipedia	US Census	US Census	Wikipedia	Sec	Walkscore	</v>
      <v xml:space="preserve">CC-BY-SA			CC-BY-SA			</v>
      <v xml:space="preserve">http://en.wikipedia.org/wiki/Hillsboro,_Oregon	http://www2.census.gov/programs-surveys/popest/datasets/2010-2018/cities/totals/sub-est2018_all.csv	http://www.census.gov/quickfacts/table/RHI125214/4134100	https://en.wikipedia.org/wiki/Hillsboro,_Oregon	https://www.sec.gov/cgi-bin/browse-edgar?action=getcompany&amp;CIK=0000873044	https://www.walkscore.com/OR/Hillsboro	</v>
      <v xml:space="preserve">http://creativecommons.org/licenses/by-sa/3.0/			http://creativecommons.org/licenses/by-sa/3.0/			</v>
    </spb>
    <spb s="0">
      <v xml:space="preserve">Wikipedia	US Census	US Census	</v>
      <v xml:space="preserve">CC-BY-SA			</v>
      <v xml:space="preserve">http://en.wikipedia.org/wiki/Hillsboro,_Oregon	http://www2.census.gov/programs-surveys/popest/datasets/2010-2018/cities/totals/sub-est2018_all.csv	http://www.census.gov/quickfacts/table/RHI125214/4134100	</v>
      <v xml:space="preserve">http://creativecommons.org/licenses/by-sa/3.0/			</v>
    </spb>
    <spb s="16">
      <v>3228</v>
      <v>3229</v>
      <v>3228</v>
      <v>3228</v>
      <v>2</v>
      <v>3229</v>
      <v>3228</v>
      <v>3230</v>
      <v>3230</v>
      <v>3231</v>
    </spb>
    <spb s="0">
      <v xml:space="preserve">Wikipedia	</v>
      <v xml:space="preserve">Public domain	</v>
      <v xml:space="preserve">http://it.wikipedia.org/wiki/Hillsboro_(Oregon)	</v>
      <v xml:space="preserve">http://en.wikipedia.org/wiki/Public_domain	</v>
    </spb>
    <spb s="0">
      <v xml:space="preserve">Wikipedia	</v>
      <v xml:space="preserve">CC-BY-SA	</v>
      <v xml:space="preserve">http://en.wikipedia.org/wiki/Ventura,_California	</v>
      <v xml:space="preserve">http://creativecommons.org/licenses/by-sa/3.0/	</v>
    </spb>
    <spb s="0">
      <v xml:space="preserve">Wikipedia	US Census	Sec	</v>
      <v xml:space="preserve">CC-BY-SA			</v>
      <v xml:space="preserve">http://en.wikipedia.org/wiki/Ventura,_California	http://www2.census.gov/programs-surveys/popest/datasets/2010-2018/cities/totals/sub-est2018_all.csv	https://www.sec.gov/cgi-bin/browse-edgar?action=getcompany&amp;CIK=0001671933	</v>
      <v xml:space="preserve">http://creativecommons.org/licenses/by-sa/3.0/			</v>
    </spb>
    <spb s="0">
      <v xml:space="preserve">Wikipedia	US Census	Wikipedia	Sec	</v>
      <v xml:space="preserve">CC-BY-SA		CC-BY-SA		</v>
      <v xml:space="preserve">http://en.wikipedia.org/wiki/Ventura,_California	http://www2.census.gov/programs-surveys/popest/datasets/2010-2018/cities/totals/sub-est2018_all.csv	https://en.wikipedia.org/wiki/Ventura,_California	https://www.sec.gov/cgi-bin/browse-edgar?action=getcompany&amp;CIK=0001671933	</v>
      <v xml:space="preserve">http://creativecommons.org/licenses/by-sa/3.0/		http://creativecommons.org/licenses/by-sa/3.0/		</v>
    </spb>
    <spb s="0">
      <v xml:space="preserve">Wikipedia	US Census	Wikipedia	</v>
      <v xml:space="preserve">CC-BY-SA		CC-BY-SA	</v>
      <v xml:space="preserve">http://en.wikipedia.org/wiki/Ventura,_California	http://www2.census.gov/programs-surveys/popest/datasets/2010-2018/cities/totals/sub-est2018_all.csv	http://es.wikipedia.org/wiki/Ventura_(California)	</v>
      <v xml:space="preserve">http://creativecommons.org/licenses/by-sa/3.0/		http://creativecommons.org/licenses/by-sa/3.0/	</v>
    </spb>
    <spb s="1">
      <v>3234</v>
      <v>3235</v>
      <v>2</v>
      <v>3235</v>
      <v>3234</v>
      <v>3236</v>
      <v>3236</v>
      <v>3237</v>
    </spb>
    <spb s="0">
      <v xml:space="preserve">Wikipedia	</v>
      <v xml:space="preserve">CC BY-SA 3.0	</v>
      <v xml:space="preserve">http://en.wikipedia.org/wiki/Ventura,_California	</v>
      <v xml:space="preserve">https://creativecommons.org/licenses/by-sa/3.0	</v>
    </spb>
    <spb s="0">
      <v xml:space="preserve">Wikipedia	</v>
      <v xml:space="preserve">CC-BY-SA	</v>
      <v xml:space="preserve">http://en.wikipedia.org/wiki/Greeley,_Colorado	</v>
      <v xml:space="preserve">http://creativecommons.org/licenses/by-sa/3.0/	</v>
    </spb>
    <spb s="0">
      <v xml:space="preserve">Wikipedia	US Census	Sec	Walkscore	</v>
      <v xml:space="preserve">CC-BY-SA				</v>
      <v xml:space="preserve">http://en.wikipedia.org/wiki/Greeley,_Colorado	http://www2.census.gov/programs-surveys/popest/datasets/2010-2018/cities/totals/sub-est2018_all.csv	https://www.sec.gov/cgi-bin/browse-edgar?action=getcompany&amp;CIK=0001288784	https://www.walkscore.com/CO/Greeley	</v>
      <v xml:space="preserve">http://creativecommons.org/licenses/by-sa/3.0/				</v>
    </spb>
    <spb s="0">
      <v xml:space="preserve">Wikipedia	US Census	Wikipedia	Sec	Walkscore	</v>
      <v xml:space="preserve">CC-BY-SA		CC-BY-SA			</v>
      <v xml:space="preserve">http://en.wikipedia.org/wiki/Greeley,_Colorado	http://www2.census.gov/programs-surveys/popest/datasets/2010-2018/cities/totals/sub-est2018_all.csv	https://en.wikipedia.org/wiki/Greeley,_Colorado	https://www.sec.gov/cgi-bin/browse-edgar?action=getcompany&amp;CIK=0001288784	https://www.walkscore.com/CO/Greeley	</v>
      <v xml:space="preserve">http://creativecommons.org/licenses/by-sa/3.0/		http://creativecommons.org/licenses/by-sa/3.0/			</v>
    </spb>
    <spb s="0">
      <v xml:space="preserve">Wikipedia	US Census	</v>
      <v xml:space="preserve">CC-BY-SA		</v>
      <v xml:space="preserve">http://en.wikipedia.org/wiki/Greeley,_Colorado	http://www2.census.gov/programs-surveys/popest/datasets/2010-2018/cities/totals/sub-est2018_all.csv	</v>
      <v xml:space="preserve">http://creativecommons.org/licenses/by-sa/3.0/		</v>
    </spb>
    <spb s="16">
      <v>3240</v>
      <v>3241</v>
      <v>3240</v>
      <v>3240</v>
      <v>2</v>
      <v>3241</v>
      <v>3240</v>
      <v>3242</v>
      <v>3242</v>
      <v>3243</v>
    </spb>
    <spb s="0">
      <v xml:space="preserve">Wikipedia	</v>
      <v xml:space="preserve">CC BY-SA 3.0	</v>
      <v xml:space="preserve">http://en.wikipedia.org/wiki/Greeley,_Colorado	</v>
      <v xml:space="preserve">https://creativecommons.org/licenses/by-sa/3.0	</v>
    </spb>
    <spb s="0">
      <v xml:space="preserve">Wikipedia	</v>
      <v xml:space="preserve">CC-BY-SA	</v>
      <v xml:space="preserve">http://en.wikipedia.org/wiki/Inglewood,_California	</v>
      <v xml:space="preserve">http://creativecommons.org/licenses/by-sa/3.0/	</v>
    </spb>
    <spb s="0">
      <v xml:space="preserve">Wikipedia	US Census	Walkscore	</v>
      <v xml:space="preserve">CC-BY-SA			</v>
      <v xml:space="preserve">http://en.wikipedia.org/wiki/Inglewood,_California	http://www2.census.gov/programs-surveys/popest/datasets/2010-2018/cities/totals/sub-est2018_all.csv	https://www.walkscore.com/CA/Inglewood	</v>
      <v xml:space="preserve">http://creativecommons.org/licenses/by-sa/3.0/			</v>
    </spb>
    <spb s="0">
      <v xml:space="preserve">Wikipedia	US Census	Wikipedia	Walkscore	</v>
      <v xml:space="preserve">CC-BY-SA		CC-BY-SA		</v>
      <v xml:space="preserve">http://en.wikipedia.org/wiki/Inglewood,_California	http://www2.census.gov/programs-surveys/popest/datasets/2010-2018/cities/totals/sub-est2018_all.csv	https://en.wikipedia.org/wiki/Inglewood,_California	https://www.walkscore.com/CA/Inglewood	</v>
      <v xml:space="preserve">http://creativecommons.org/licenses/by-sa/3.0/		http://creativecommons.org/licenses/by-sa/3.0/		</v>
    </spb>
    <spb s="0">
      <v xml:space="preserve">Wikipedia	US Census	</v>
      <v xml:space="preserve">CC-BY-SA		</v>
      <v xml:space="preserve">http://en.wikipedia.org/wiki/Inglewood,_California	http://www2.census.gov/programs-surveys/popest/datasets/2010-2018/cities/totals/sub-est2018_all.csv	</v>
      <v xml:space="preserve">http://creativecommons.org/licenses/by-sa/3.0/		</v>
    </spb>
    <spb s="1">
      <v>3246</v>
      <v>3247</v>
      <v>2</v>
      <v>3247</v>
      <v>3246</v>
      <v>3248</v>
      <v>3248</v>
      <v>3249</v>
    </spb>
    <spb s="0">
      <v xml:space="preserve">Wikipedia	</v>
      <v xml:space="preserve">CC BY-SA 4.0	</v>
      <v xml:space="preserve">http://pt.wikipedia.org/wiki/Inglewood_(Califórnia)	</v>
      <v xml:space="preserve">https://creativecommons.org/licenses/by-sa/4.0	</v>
    </spb>
    <spb s="0">
      <v xml:space="preserve">Wikipedia	</v>
      <v xml:space="preserve">CC-BY-SA	</v>
      <v xml:space="preserve">http://en.wikipedia.org/wiki/Waterbury,_Connecticut	</v>
      <v xml:space="preserve">http://creativecommons.org/licenses/by-sa/3.0/	</v>
    </spb>
    <spb s="0">
      <v xml:space="preserve">Wikipedia	US Census	US Census	Sec	Walkscore	</v>
      <v xml:space="preserve">CC-BY-SA					</v>
      <v xml:space="preserve">http://en.wikipedia.org/wiki/Waterbury,_Connecticut	http://www2.census.gov/programs-surveys/popest/datasets/2010-2018/cities/totals/sub-est2018_all.csv	http://www.census.gov/quickfacts/table/PST120214/0980000	https://www.sec.gov/cgi-bin/browse-edgar?action=getcompany&amp;CIK=0001105837	https://www.walkscore.com/CT/Waterbury	</v>
      <v xml:space="preserve">http://creativecommons.org/licenses/by-sa/3.0/					</v>
    </spb>
    <spb s="0">
      <v xml:space="preserve">Wikipedia	US Census	US Census	Wikipedia	Sec	Walkscore	</v>
      <v xml:space="preserve">CC-BY-SA			CC-BY-SA			</v>
      <v xml:space="preserve">http://en.wikipedia.org/wiki/Waterbury,_Connecticut	http://www2.census.gov/programs-surveys/popest/datasets/2010-2018/cities/totals/sub-est2018_all.csv	http://www.census.gov/quickfacts/table/PST120214/0980000	https://en.wikipedia.org/wiki/Waterbury,_Connecticut	https://www.sec.gov/cgi-bin/browse-edgar?action=getcompany&amp;CIK=0001105837	https://www.walkscore.com/CT/Waterbury	</v>
      <v xml:space="preserve">http://creativecommons.org/licenses/by-sa/3.0/			http://creativecommons.org/licenses/by-sa/3.0/			</v>
    </spb>
    <spb s="0">
      <v xml:space="preserve">Wikipedia	US Census	Wikipedia	</v>
      <v xml:space="preserve">CC-BY-SA		CC-BY-SA	</v>
      <v xml:space="preserve">http://en.wikipedia.org/wiki/Waterbury,_Connecticut	http://www2.census.gov/programs-surveys/popest/datasets/2010-2018/cities/totals/sub-est2018_all.csv	http://fr.wikipedia.org/wiki/Waterbury_(Connecticut)	</v>
      <v xml:space="preserve">http://creativecommons.org/licenses/by-sa/3.0/		http://creativecommons.org/licenses/by-sa/3.0/	</v>
    </spb>
    <spb s="1">
      <v>3252</v>
      <v>3253</v>
      <v>2</v>
      <v>3253</v>
      <v>3252</v>
      <v>3254</v>
      <v>3254</v>
      <v>3255</v>
    </spb>
    <spb s="0">
      <v xml:space="preserve">Wikipedia	</v>
      <v xml:space="preserve">CC BY 3.0	</v>
      <v xml:space="preserve">http://es.wikipedia.org/wiki/Waterbury_(Connecticut)	</v>
      <v xml:space="preserve">https://creativecommons.org/licenses/by/3.0	</v>
    </spb>
    <spb s="0">
      <v xml:space="preserve">Wikipedia	Wikipedia	</v>
      <v xml:space="preserve">CC-BY-SA	CC-BY-SA	</v>
      <v xml:space="preserve">http://en.wikipedia.org/wiki/Santa_Maria,_California	http://fr.wikipedia.org/wiki/Santa_Maria_(Californie)	</v>
      <v xml:space="preserve">http://creativecommons.org/licenses/by-sa/3.0/	http://creativecommons.org/licenses/by-sa/3.0/	</v>
    </spb>
    <spb s="0">
      <v xml:space="preserve">Wikipedia	US Census	Sec	Walkscore	</v>
      <v xml:space="preserve">CC-BY-SA				</v>
      <v xml:space="preserve">http://en.wikipedia.org/wiki/Santa_Maria,_California	http://www2.census.gov/programs-surveys/popest/datasets/2010-2018/cities/totals/sub-est2018_all.csv	https://www.sec.gov/cgi-bin/browse-edgar?action=getcompany&amp;CIK=0001005286	https://www.walkscore.com/CA/Santa_Maria	</v>
      <v xml:space="preserve">http://creativecommons.org/licenses/by-sa/3.0/				</v>
    </spb>
    <spb s="0">
      <v xml:space="preserve">Wikipedia	</v>
      <v xml:space="preserve">CC-BY-SA	</v>
      <v xml:space="preserve">http://en.wikipedia.org/wiki/Santa_Maria,_California	</v>
      <v xml:space="preserve">http://creativecommons.org/licenses/by-sa/3.0/	</v>
    </spb>
    <spb s="0">
      <v xml:space="preserve">Wikipedia	US Census	Wikipedia	Sec	Walkscore	</v>
      <v xml:space="preserve">CC-BY-SA		CC-BY-SA			</v>
      <v xml:space="preserve">http://en.wikipedia.org/wiki/Santa_Maria,_California	http://www2.census.gov/programs-surveys/popest/datasets/2010-2018/cities/totals/sub-est2018_all.csv	https://en.wikipedia.org/wiki/Santa_Maria,_California	https://www.sec.gov/cgi-bin/browse-edgar?action=getcompany&amp;CIK=0001005286	https://www.walkscore.com/CA/Santa_Maria	</v>
      <v xml:space="preserve">http://creativecommons.org/licenses/by-sa/3.0/		http://creativecommons.org/licenses/by-sa/3.0/			</v>
    </spb>
    <spb s="0">
      <v xml:space="preserve">Wikipedia	US Census	Wikipedia	</v>
      <v xml:space="preserve">CC-BY-SA		CC-BY-SA	</v>
      <v xml:space="preserve">http://en.wikipedia.org/wiki/Santa_Maria,_California	http://www2.census.gov/programs-surveys/popest/datasets/2010-2018/cities/totals/sub-est2018_all.csv	http://fr.wikipedia.org/wiki/Santa_Maria_(Californie)	</v>
      <v xml:space="preserve">http://creativecommons.org/licenses/by-sa/3.0/		http://creativecommons.org/licenses/by-sa/3.0/	</v>
    </spb>
    <spb s="1">
      <v>3258</v>
      <v>3259</v>
      <v>2</v>
      <v>3259</v>
      <v>3260</v>
      <v>3261</v>
      <v>3261</v>
      <v>3262</v>
    </spb>
    <spb s="0">
      <v xml:space="preserve">Wikipedia	</v>
      <v xml:space="preserve">Public domain	</v>
      <v xml:space="preserve">http://zh.wikipedia.org/wiki/圣玛丽亚_(加利福尼亚州)	</v>
      <v xml:space="preserve">http://en.wikipedia.org/wiki/Public_domain	</v>
    </spb>
    <spb s="0">
      <v xml:space="preserve">Wikipedia	</v>
      <v xml:space="preserve">CC-BY-SA	</v>
      <v xml:space="preserve">http://en.wikipedia.org/wiki/Davie,_Florida	</v>
      <v xml:space="preserve">http://creativecommons.org/licenses/by-sa/3.0/	</v>
    </spb>
    <spb s="0">
      <v xml:space="preserve">Wikipedia	US Census	US Census	Walkscore	</v>
      <v xml:space="preserve">CC-BY-SA				</v>
      <v xml:space="preserve">http://en.wikipedia.org/wiki/Davie,_Florida	http://www2.census.gov/programs-surveys/popest/datasets/2010-2018/cities/totals/sub-est2018_all.csv	http://www.census.gov/quickfacts/table/SBO050212/1216475	https://www.walkscore.com/FL/Davie	</v>
      <v xml:space="preserve">http://creativecommons.org/licenses/by-sa/3.0/				</v>
    </spb>
    <spb s="0">
      <v xml:space="preserve">Wikipedia	Wikipedia	</v>
      <v xml:space="preserve">CC-BY-SA	CC-BY-SA	</v>
      <v xml:space="preserve">http://en.wikipedia.org/wiki/Davie,_Florida	http://it.wikipedia.org/wiki/Davie	</v>
      <v xml:space="preserve">http://creativecommons.org/licenses/by-sa/3.0/	http://creativecommons.org/licenses/by-sa/3.0/	</v>
    </spb>
    <spb s="0">
      <v xml:space="preserve">Wikipedia	US Census	US Census	Wikipedia	Walkscore	</v>
      <v xml:space="preserve">CC-BY-SA			CC-BY-SA		</v>
      <v xml:space="preserve">http://en.wikipedia.org/wiki/Davie,_Florida	http://www2.census.gov/programs-surveys/popest/datasets/2010-2018/cities/totals/sub-est2018_all.csv	http://www.census.gov/quickfacts/table/SBO050212/1216475	https://en.wikipedia.org/wiki/Davie,_Florida	https://www.walkscore.com/FL/Davie	</v>
      <v xml:space="preserve">http://creativecommons.org/licenses/by-sa/3.0/			http://creativecommons.org/licenses/by-sa/3.0/		</v>
    </spb>
    <spb s="0">
      <v xml:space="preserve">Wikipedia	US Census	US Census	</v>
      <v xml:space="preserve">CC-BY-SA			</v>
      <v xml:space="preserve">http://en.wikipedia.org/wiki/Davie,_Florida	http://www2.census.gov/programs-surveys/popest/datasets/2010-2018/cities/totals/sub-est2018_all.csv	http://www.census.gov/quickfacts/table/SBO050212/1216475	</v>
      <v xml:space="preserve">http://creativecommons.org/licenses/by-sa/3.0/			</v>
    </spb>
    <spb s="16">
      <v>3265</v>
      <v>3266</v>
      <v>3267</v>
      <v>3267</v>
      <v>2</v>
      <v>3266</v>
      <v>3265</v>
      <v>3268</v>
      <v>3268</v>
      <v>3269</v>
    </spb>
    <spb s="0">
      <v xml:space="preserve">Wikipedia	</v>
      <v xml:space="preserve">CC BY-SA 3.0	</v>
      <v xml:space="preserve">http://it.wikipedia.org/wiki/Davie	</v>
      <v xml:space="preserve">https://creativecommons.org/licenses/by-sa/3.0	</v>
    </spb>
    <spb s="0">
      <v xml:space="preserve">Wikipedia	</v>
      <v xml:space="preserve">CC-BY-SA	</v>
      <v xml:space="preserve">http://en.wikipedia.org/wiki/Daly_City,_California	</v>
      <v xml:space="preserve">http://creativecommons.org/licenses/by-sa/3.0/	</v>
    </spb>
    <spb s="0">
      <v xml:space="preserve">Wikipedia	US Census	US Census	Sec	Walkscore	</v>
      <v xml:space="preserve">CC-BY-SA					</v>
      <v xml:space="preserve">http://en.wikipedia.org/wiki/Daly_City,_California	http://www2.census.gov/programs-surveys/popest/datasets/2010-2018/cities/totals/sub-est2018_all.csv	http://www.census.gov/quickfacts/table/PST120214/0617918	https://www.sec.gov/cgi-bin/browse-edgar?action=getcompany&amp;CIK=0001683553	https://www.walkscore.com/CA/Daly_City	</v>
      <v xml:space="preserve">http://creativecommons.org/licenses/by-sa/3.0/					</v>
    </spb>
    <spb s="0">
      <v xml:space="preserve">Wikipedia	US Census	US Census	Wikipedia	Sec	Walkscore	</v>
      <v xml:space="preserve">CC-BY-SA			CC-BY-SA			</v>
      <v xml:space="preserve">http://en.wikipedia.org/wiki/Daly_City,_California	http://www2.census.gov/programs-surveys/popest/datasets/2010-2018/cities/totals/sub-est2018_all.csv	http://www.census.gov/quickfacts/table/PST120214/0617918	https://en.wikipedia.org/wiki/Daly_City,_California	https://www.sec.gov/cgi-bin/browse-edgar?action=getcompany&amp;CIK=0001683553	https://www.walkscore.com/CA/Daly_City	</v>
      <v xml:space="preserve">http://creativecommons.org/licenses/by-sa/3.0/			http://creativecommons.org/licenses/by-sa/3.0/			</v>
    </spb>
    <spb s="0">
      <v xml:space="preserve">Wikipedia	US Census	US Census	</v>
      <v xml:space="preserve">CC-BY-SA			</v>
      <v xml:space="preserve">http://en.wikipedia.org/wiki/Daly_City,_California	http://www2.census.gov/programs-surveys/popest/datasets/2010-2018/cities/totals/sub-est2018_all.csv	http://www.census.gov/quickfacts/table/PST120214/0617918	</v>
      <v xml:space="preserve">http://creativecommons.org/licenses/by-sa/3.0/			</v>
    </spb>
    <spb s="16">
      <v>3272</v>
      <v>3273</v>
      <v>3272</v>
      <v>3272</v>
      <v>2</v>
      <v>3273</v>
      <v>3272</v>
      <v>3274</v>
      <v>3274</v>
      <v>3275</v>
    </spb>
    <spb s="0">
      <v xml:space="preserve">Wikipedia	</v>
      <v xml:space="preserve">Public domain	</v>
      <v xml:space="preserve">http://en.wikipedia.org/wiki/Daly_City,_California	</v>
      <v xml:space="preserve">http://en.wikipedia.org/wiki/Public_domain	</v>
    </spb>
    <spb s="0">
      <v xml:space="preserve">Wikipedia	</v>
      <v xml:space="preserve">CC-BY-SA	</v>
      <v xml:space="preserve">http://en.wikipedia.org/wiki/Boulder,_Colorado	</v>
      <v xml:space="preserve">http://creativecommons.org/licenses/by-sa/3.0/	</v>
    </spb>
    <spb s="0">
      <v xml:space="preserve">Wikipedia	US Census	Sec	Walkscore	</v>
      <v xml:space="preserve">CC-BY-SA				</v>
      <v xml:space="preserve">http://en.wikipedia.org/wiki/Boulder,_Colorado	http://www2.census.gov/programs-surveys/popest/datasets/2010-2018/cities/totals/sub-est2018_all.csv	https://www.sec.gov/cgi-bin/browse-edgar?action=getcompany&amp;CIK=0001825497	https://www.walkscore.com/CO/Boulder	</v>
      <v xml:space="preserve">http://creativecommons.org/licenses/by-sa/3.0/				</v>
    </spb>
    <spb s="0">
      <v xml:space="preserve">Wikipedia	US Census	Wikipedia	Sec	Walkscore	</v>
      <v xml:space="preserve">CC-BY-SA		CC-BY-SA			</v>
      <v xml:space="preserve">http://en.wikipedia.org/wiki/Boulder,_Colorado	http://www2.census.gov/programs-surveys/popest/datasets/2010-2018/cities/totals/sub-est2018_all.csv	https://en.wikipedia.org/wiki/Boulder,_Colorado	https://www.sec.gov/cgi-bin/browse-edgar?action=getcompany&amp;CIK=0001825497	https://www.walkscore.com/CO/Boulder	</v>
      <v xml:space="preserve">http://creativecommons.org/licenses/by-sa/3.0/		http://creativecommons.org/licenses/by-sa/3.0/			</v>
    </spb>
    <spb s="0">
      <v xml:space="preserve">Wikipedia	US Census	</v>
      <v xml:space="preserve">CC-BY-SA		</v>
      <v xml:space="preserve">http://en.wikipedia.org/wiki/Boulder,_Colorado	http://www2.census.gov/programs-surveys/popest/datasets/2010-2018/cities/totals/sub-est2018_all.csv	</v>
      <v xml:space="preserve">http://creativecommons.org/licenses/by-sa/3.0/		</v>
    </spb>
    <spb s="16">
      <v>3278</v>
      <v>3279</v>
      <v>3278</v>
      <v>3278</v>
      <v>2</v>
      <v>3279</v>
      <v>3278</v>
      <v>3280</v>
      <v>3280</v>
      <v>3281</v>
    </spb>
    <spb s="0">
      <v xml:space="preserve">Wikipedia	</v>
      <v xml:space="preserve">Public domain	</v>
      <v xml:space="preserve">http://ja.wikipedia.org/wiki/ボルダー_(コロラド州)	</v>
      <v xml:space="preserve">http://en.wikipedia.org/wiki/Public_domain	</v>
    </spb>
    <spb s="0">
      <v xml:space="preserve">Wikipedia	</v>
      <v xml:space="preserve">CC-BY-SA	</v>
      <v xml:space="preserve">http://en.wikipedia.org/wiki/Allen,_Texas	</v>
      <v xml:space="preserve">http://creativecommons.org/licenses/by-sa/3.0/	</v>
    </spb>
    <spb s="0">
      <v xml:space="preserve">Wikipedia	US Census	Sec	Walkscore	</v>
      <v xml:space="preserve">CC-BY-SA				</v>
      <v xml:space="preserve">http://en.wikipedia.org/wiki/Allen,_Texas	http://www2.census.gov/programs-surveys/popest/datasets/2010-2018/cities/totals/sub-est2018_all.csv	https://www.sec.gov/cgi-bin/browse-edgar?action=getcompany&amp;CIK=0001741736	https://www.walkscore.com/TX/Allen	</v>
      <v xml:space="preserve">http://creativecommons.org/licenses/by-sa/3.0/				</v>
    </spb>
    <spb s="0">
      <v xml:space="preserve">Wikipedia	US Census	Wikipedia	Sec	Walkscore	</v>
      <v xml:space="preserve">CC-BY-SA		CC-BY-SA			</v>
      <v xml:space="preserve">http://en.wikipedia.org/wiki/Allen,_Texas	http://www2.census.gov/programs-surveys/popest/datasets/2010-2018/cities/totals/sub-est2018_all.csv	https://en.wikipedia.org/wiki/Allen,_Texas	https://www.sec.gov/cgi-bin/browse-edgar?action=getcompany&amp;CIK=0001741736	https://www.walkscore.com/TX/Allen	</v>
      <v xml:space="preserve">http://creativecommons.org/licenses/by-sa/3.0/		http://creativecommons.org/licenses/by-sa/3.0/			</v>
    </spb>
    <spb s="0">
      <v xml:space="preserve">Wikipedia	US Census	</v>
      <v xml:space="preserve">CC-BY-SA		</v>
      <v xml:space="preserve">http://en.wikipedia.org/wiki/Allen,_Texas	http://www2.census.gov/programs-surveys/popest/datasets/2010-2018/cities/totals/sub-est2018_all.csv	</v>
      <v xml:space="preserve">http://creativecommons.org/licenses/by-sa/3.0/		</v>
    </spb>
    <spb s="1">
      <v>3284</v>
      <v>3285</v>
      <v>2</v>
      <v>3285</v>
      <v>3284</v>
      <v>3286</v>
      <v>3286</v>
      <v>3287</v>
    </spb>
    <spb s="0">
      <v xml:space="preserve">Wikipedia	</v>
      <v xml:space="preserve">CC BY-SA 3.0	</v>
      <v xml:space="preserve">http://de.wikipedia.org/wiki/Allen_(Texas)	</v>
      <v xml:space="preserve">https://creativecommons.org/licenses/by-sa/3.0	</v>
    </spb>
    <spb s="0">
      <v xml:space="preserve">Wikipedia	</v>
      <v xml:space="preserve">CC-BY-SA	</v>
      <v xml:space="preserve">http://en.wikipedia.org/wiki/West_Covina,_California	</v>
      <v xml:space="preserve">http://creativecommons.org/licenses/by-sa/3.0/	</v>
    </spb>
    <spb s="0">
      <v xml:space="preserve">Wikipedia	US Census	Sec	Walkscore	</v>
      <v xml:space="preserve">CC-BY-SA				</v>
      <v xml:space="preserve">http://en.wikipedia.org/wiki/West_Covina,_California	http://www2.census.gov/programs-surveys/popest/datasets/2010-2018/cities/totals/sub-est2018_all.csv	https://www.sec.gov/cgi-bin/browse-edgar?action=getcompany&amp;CIK=0001517498	https://www.walkscore.com/CA/West_Covina	</v>
      <v xml:space="preserve">http://creativecommons.org/licenses/by-sa/3.0/				</v>
    </spb>
    <spb s="0">
      <v xml:space="preserve">Wikipedia	US Census	Wikipedia	Sec	Walkscore	</v>
      <v xml:space="preserve">CC-BY-SA		CC-BY-SA			</v>
      <v xml:space="preserve">http://en.wikipedia.org/wiki/West_Covina,_California	http://www2.census.gov/programs-surveys/popest/datasets/2010-2018/cities/totals/sub-est2018_all.csv	https://en.wikipedia.org/wiki/West_Covina,_California	https://www.sec.gov/cgi-bin/browse-edgar?action=getcompany&amp;CIK=0001517498	https://www.walkscore.com/CA/West_Covina	</v>
      <v xml:space="preserve">http://creativecommons.org/licenses/by-sa/3.0/		http://creativecommons.org/licenses/by-sa/3.0/			</v>
    </spb>
    <spb s="0">
      <v xml:space="preserve">Wikipedia	US Census	</v>
      <v xml:space="preserve">CC-BY-SA		</v>
      <v xml:space="preserve">http://en.wikipedia.org/wiki/West_Covina,_California	http://www2.census.gov/programs-surveys/popest/datasets/2010-2018/cities/totals/sub-est2018_all.csv	</v>
      <v xml:space="preserve">http://creativecommons.org/licenses/by-sa/3.0/		</v>
    </spb>
    <spb s="16">
      <v>3290</v>
      <v>3291</v>
      <v>3290</v>
      <v>3290</v>
      <v>2</v>
      <v>3291</v>
      <v>3290</v>
      <v>3292</v>
      <v>3292</v>
      <v>3293</v>
    </spb>
    <spb s="0">
      <v xml:space="preserve">Wikipedia	</v>
      <v xml:space="preserve">CC BY-SA 4.0	</v>
      <v xml:space="preserve">http://ja.wikipedia.org/wiki/ウェストコビーナ	</v>
      <v xml:space="preserve">https://creativecommons.org/licenses/by-sa/4.0	</v>
    </spb>
    <spb s="0">
      <v xml:space="preserve">Wikipedia	</v>
      <v xml:space="preserve">CC-BY-SA	</v>
      <v xml:space="preserve">http://en.wikipedia.org/wiki/Sparks,_Nevada	</v>
      <v xml:space="preserve">http://creativecommons.org/licenses/by-sa/3.0/	</v>
    </spb>
    <spb s="0">
      <v xml:space="preserve">Wikipedia	US Census	Sec	Walkscore	</v>
      <v xml:space="preserve">CC-BY-SA				</v>
      <v xml:space="preserve">http://en.wikipedia.org/wiki/Sparks,_Nevada	http://www2.census.gov/programs-surveys/popest/datasets/2010-2018/cities/totals/sub-est2018_all.csv	https://www.sec.gov/cgi-bin/browse-edgar?action=getcompany&amp;CIK=0001785144	https://www.walkscore.com/NV/Sparks	</v>
      <v xml:space="preserve">http://creativecommons.org/licenses/by-sa/3.0/				</v>
    </spb>
    <spb s="0">
      <v xml:space="preserve">Wikipedia	Wikipedia	</v>
      <v xml:space="preserve">CC-BY-SA	CC-BY-SA	</v>
      <v xml:space="preserve">http://en.wikipedia.org/wiki/Sparks,_Nevada	http://it.wikipedia.org/wiki/Sparks_(Nevada)	</v>
      <v xml:space="preserve">http://creativecommons.org/licenses/by-sa/3.0/	http://creativecommons.org/licenses/by-sa/3.0/	</v>
    </spb>
    <spb s="0">
      <v xml:space="preserve">Wikipedia	US Census	</v>
      <v xml:space="preserve">CC-BY-SA		</v>
      <v xml:space="preserve">http://en.wikipedia.org/wiki/Sparks,_Nevada	http://www2.census.gov/programs-surveys/popest/datasets/2010-2018/cities/totals/sub-est2018_all.csv	</v>
      <v xml:space="preserve">http://creativecommons.org/licenses/by-sa/3.0/		</v>
    </spb>
    <spb s="16">
      <v>3296</v>
      <v>3297</v>
      <v>3298</v>
      <v>3298</v>
      <v>2</v>
      <v>3297</v>
      <v>3296</v>
      <v>3297</v>
      <v>3297</v>
      <v>3299</v>
    </spb>
    <spb s="0">
      <v xml:space="preserve">Wikipedia	</v>
      <v xml:space="preserve">CC BY-SA 2.0	</v>
      <v xml:space="preserve">http://de.wikipedia.org/wiki/Sparks_(Nevada)	</v>
      <v xml:space="preserve">https://creativecommons.org/licenses/by-sa/2.0	</v>
    </spb>
    <spb s="0">
      <v xml:space="preserve">Wikipedia	</v>
      <v xml:space="preserve">CC-BY-SA	</v>
      <v xml:space="preserve">http://en.wikipedia.org/wiki/Wichita_Falls,_Texas	</v>
      <v xml:space="preserve">http://creativecommons.org/licenses/by-sa/3.0/	</v>
    </spb>
    <spb s="0">
      <v xml:space="preserve">Wikipedia	US Census	Sec	Walkscore	</v>
      <v xml:space="preserve">CC-BY-SA				</v>
      <v xml:space="preserve">http://en.wikipedia.org/wiki/Wichita_Falls,_Texas	http://www2.census.gov/programs-surveys/popest/datasets/2010-2018/cities/totals/sub-est2018_all.csv	https://www.sec.gov/cgi-bin/browse-edgar?action=getcompany&amp;CIK=0001272164	https://www.walkscore.com/TX/Wichita_Falls	</v>
      <v xml:space="preserve">http://creativecommons.org/licenses/by-sa/3.0/				</v>
    </spb>
    <spb s="0">
      <v xml:space="preserve">Wikipedia	US Census	Wikipedia	Sec	Walkscore	</v>
      <v xml:space="preserve">CC-BY-SA		CC-BY-SA			</v>
      <v xml:space="preserve">http://en.wikipedia.org/wiki/Wichita_Falls,_Texas	http://www2.census.gov/programs-surveys/popest/datasets/2010-2018/cities/totals/sub-est2018_all.csv	https://en.wikipedia.org/wiki/Wichita_Falls,_Texas	https://www.sec.gov/cgi-bin/browse-edgar?action=getcompany&amp;CIK=0001272164	https://www.walkscore.com/TX/Wichita_Falls	</v>
      <v xml:space="preserve">http://creativecommons.org/licenses/by-sa/3.0/		http://creativecommons.org/licenses/by-sa/3.0/			</v>
    </spb>
    <spb s="0">
      <v xml:space="preserve">Wikipedia	US Census	</v>
      <v xml:space="preserve">CC-BY-SA		</v>
      <v xml:space="preserve">http://en.wikipedia.org/wiki/Wichita_Falls,_Texas	http://www2.census.gov/programs-surveys/popest/datasets/2010-2018/cities/totals/sub-est2018_all.csv	</v>
      <v xml:space="preserve">http://creativecommons.org/licenses/by-sa/3.0/		</v>
    </spb>
    <spb s="1">
      <v>3302</v>
      <v>3303</v>
      <v>2</v>
      <v>3303</v>
      <v>3302</v>
      <v>3304</v>
      <v>3304</v>
      <v>3305</v>
    </spb>
    <spb s="0">
      <v xml:space="preserve">Wikipedia	</v>
      <v xml:space="preserve">CC BY-SA 4.0	</v>
      <v xml:space="preserve">http://en.wikipedia.org/wiki/Wichita_Falls,_Texas	</v>
      <v xml:space="preserve">https://creativecommons.org/licenses/by-sa/4.0	</v>
    </spb>
    <spb s="0">
      <v xml:space="preserve">Wikipedia	Wikipedia	</v>
      <v xml:space="preserve">CC-BY-SA	CC-BY-SA	</v>
      <v xml:space="preserve">http://en.wikipedia.org/wiki/Green_Bay,_Wisconsin	http://de.wikipedia.org/wiki/Green_Bay	</v>
      <v xml:space="preserve">http://creativecommons.org/licenses/by-sa/3.0/	http://creativecommons.org/licenses/by-sa/3.0/	</v>
    </spb>
    <spb s="0">
      <v xml:space="preserve">Wikipedia	US Census	Sec	Walkscore	</v>
      <v xml:space="preserve">CC-BY-SA				</v>
      <v xml:space="preserve">http://en.wikipedia.org/wiki/Green_Bay,_Wisconsin	http://www2.census.gov/programs-surveys/popest/datasets/2010-2018/cities/totals/sub-est2018_all.csv	https://www.sec.gov/cgi-bin/browse-edgar?action=getcompany&amp;CIK=0001775863	https://www.walkscore.com/WI/Green_Bay	</v>
      <v xml:space="preserve">http://creativecommons.org/licenses/by-sa/3.0/				</v>
    </spb>
    <spb s="0">
      <v xml:space="preserve">Wikipedia	</v>
      <v xml:space="preserve">CC-BY-SA	</v>
      <v xml:space="preserve">http://en.wikipedia.org/wiki/Green_Bay,_Wisconsin	</v>
      <v xml:space="preserve">http://creativecommons.org/licenses/by-sa/3.0/	</v>
    </spb>
    <spb s="0">
      <v xml:space="preserve">Wikipedia	US Census	Wikipedia	Sec	Walkscore	</v>
      <v xml:space="preserve">CC-BY-SA		CC-BY-SA			</v>
      <v xml:space="preserve">http://en.wikipedia.org/wiki/Green_Bay,_Wisconsin	http://www2.census.gov/programs-surveys/popest/datasets/2010-2018/cities/totals/sub-est2018_all.csv	https://en.wikipedia.org/wiki/Green_Bay,_Wisconsin	https://www.sec.gov/cgi-bin/browse-edgar?action=getcompany&amp;CIK=0001775863	https://www.walkscore.com/WI/Green_Bay	</v>
      <v xml:space="preserve">http://creativecommons.org/licenses/by-sa/3.0/		http://creativecommons.org/licenses/by-sa/3.0/			</v>
    </spb>
    <spb s="0">
      <v xml:space="preserve">Wikipedia	US Census	</v>
      <v xml:space="preserve">CC-BY-SA		</v>
      <v xml:space="preserve">http://en.wikipedia.org/wiki/Green_Bay,_Wisconsin	http://www2.census.gov/programs-surveys/popest/datasets/2010-2018/cities/totals/sub-est2018_all.csv	</v>
      <v xml:space="preserve">http://creativecommons.org/licenses/by-sa/3.0/		</v>
    </spb>
    <spb s="1">
      <v>3308</v>
      <v>3309</v>
      <v>2</v>
      <v>3309</v>
      <v>3310</v>
      <v>3311</v>
      <v>3311</v>
      <v>3312</v>
    </spb>
    <spb s="0">
      <v xml:space="preserve">Wikipedia	</v>
      <v xml:space="preserve">CC BY 3.0	</v>
      <v xml:space="preserve">http://es.wikipedia.org/wiki/Green_Bay	</v>
      <v xml:space="preserve">https://creativecommons.org/licenses/by/3.0	</v>
    </spb>
    <spb s="0">
      <v xml:space="preserve">Wikipedia	</v>
      <v xml:space="preserve">CC-BY-SA	</v>
      <v xml:space="preserve">http://en.wikipedia.org/wiki/San_Mateo,_California	</v>
      <v xml:space="preserve">http://creativecommons.org/licenses/by-sa/3.0/	</v>
    </spb>
    <spb s="0">
      <v xml:space="preserve">Wikipedia	US Census	Sec	Walkscore	</v>
      <v xml:space="preserve">CC-BY-SA				</v>
      <v xml:space="preserve">http://en.wikipedia.org/wiki/San_Mateo,_California	http://www2.census.gov/programs-surveys/popest/datasets/2010-2018/cities/totals/sub-est2018_all.csv	https://www.sec.gov/cgi-bin/browse-edgar?action=getcompany&amp;CIK=0001741830	https://www.walkscore.com/CA/San_Mateo	</v>
      <v xml:space="preserve">http://creativecommons.org/licenses/by-sa/3.0/				</v>
    </spb>
    <spb s="0">
      <v xml:space="preserve">Wikipedia	US Census	Wikipedia	Sec	Walkscore	</v>
      <v xml:space="preserve">CC-BY-SA		CC-BY-SA			</v>
      <v xml:space="preserve">http://en.wikipedia.org/wiki/San_Mateo,_California	http://www2.census.gov/programs-surveys/popest/datasets/2010-2018/cities/totals/sub-est2018_all.csv	https://en.wikipedia.org/wiki/San_Mateo,_California	https://www.sec.gov/cgi-bin/browse-edgar?action=getcompany&amp;CIK=0001741830	https://www.walkscore.com/CA/San_Mateo	</v>
      <v xml:space="preserve">http://creativecommons.org/licenses/by-sa/3.0/		http://creativecommons.org/licenses/by-sa/3.0/			</v>
    </spb>
    <spb s="0">
      <v xml:space="preserve">Wikipedia	US Census	</v>
      <v xml:space="preserve">CC-BY-SA		</v>
      <v xml:space="preserve">http://en.wikipedia.org/wiki/San_Mateo,_California	http://www2.census.gov/programs-surveys/popest/datasets/2010-2018/cities/totals/sub-est2018_all.csv	</v>
      <v xml:space="preserve">http://creativecommons.org/licenses/by-sa/3.0/		</v>
    </spb>
    <spb s="1">
      <v>3315</v>
      <v>3316</v>
      <v>2</v>
      <v>3316</v>
      <v>3315</v>
      <v>3317</v>
      <v>3317</v>
      <v>3318</v>
    </spb>
    <spb s="0">
      <v xml:space="preserve">Wikipedia	</v>
      <v xml:space="preserve">CC BY-SA 2.5	</v>
      <v xml:space="preserve">http://en.wikipedia.org/wiki/San_Mateo,_California	</v>
      <v xml:space="preserve">https://creativecommons.org/licenses/by-sa/2.5	</v>
    </spb>
    <spb s="0">
      <v xml:space="preserve">Wikipedia	</v>
      <v xml:space="preserve">CC-BY-SA	</v>
      <v xml:space="preserve">http://en.wikipedia.org/wiki/Norwalk,_California	</v>
      <v xml:space="preserve">http://creativecommons.org/licenses/by-sa/3.0/	</v>
    </spb>
    <spb s="0">
      <v xml:space="preserve">Wikipedia	US Census	US Census	Walkscore	</v>
      <v xml:space="preserve">CC-BY-SA				</v>
      <v xml:space="preserve">http://en.wikipedia.org/wiki/Norwalk,_California	http://www2.census.gov/programs-surveys/popest/datasets/2010-2018/cities/totals/sub-est2018_all.csv	http://www.census.gov/quickfacts/table/PST045215/0652526	https://www.walkscore.com/CA/Norwalk	</v>
      <v xml:space="preserve">http://creativecommons.org/licenses/by-sa/3.0/				</v>
    </spb>
    <spb s="0">
      <v xml:space="preserve">Wikipedia	US Census	US Census	</v>
      <v xml:space="preserve">CC-BY-SA			</v>
      <v xml:space="preserve">http://en.wikipedia.org/wiki/Norwalk,_California	http://www2.census.gov/programs-surveys/popest/datasets/2010-2018/cities/totals/sub-est2018_all.csv	http://www.census.gov/quickfacts/table/PST045215/0652526	</v>
      <v xml:space="preserve">http://creativecommons.org/licenses/by-sa/3.0/			</v>
    </spb>
    <spb s="1">
      <v>3321</v>
      <v>3322</v>
      <v>2</v>
      <v>3322</v>
      <v>3321</v>
      <v>3322</v>
      <v>3322</v>
      <v>3323</v>
    </spb>
    <spb s="0">
      <v xml:space="preserve">Wikipedia	</v>
      <v xml:space="preserve">CC0	</v>
      <v xml:space="preserve">http://en.wikipedia.org/wiki/Norwalk,_California	</v>
      <v xml:space="preserve">http://creativecommons.org/publicdomain/zero/1.0/deed.en	</v>
    </spb>
    <spb s="0">
      <v xml:space="preserve">Wikipedia	</v>
      <v xml:space="preserve">CC-BY-SA	</v>
      <v xml:space="preserve">http://en.wikipedia.org/wiki/Rialto,_California	</v>
      <v xml:space="preserve">http://creativecommons.org/licenses/by-sa/3.0/	</v>
    </spb>
    <spb s="0">
      <v xml:space="preserve">Wikipedia	US Census	US Census	Walkscore	</v>
      <v xml:space="preserve">CC-BY-SA				</v>
      <v xml:space="preserve">http://en.wikipedia.org/wiki/Rialto,_California	http://www2.census.gov/programs-surveys/popest/datasets/2010-2018/cities/totals/sub-est2018_all.csv	http://www.census.gov/quickfacts/table/RHI225213/0660466	https://www.walkscore.com/CA/Rialto	</v>
      <v xml:space="preserve">http://creativecommons.org/licenses/by-sa/3.0/				</v>
    </spb>
    <spb s="0">
      <v xml:space="preserve">Wikipedia	US Census	US Census	Wikipedia	Walkscore	</v>
      <v xml:space="preserve">CC-BY-SA			CC-BY-SA		</v>
      <v xml:space="preserve">http://en.wikipedia.org/wiki/Rialto,_California	http://www2.census.gov/programs-surveys/popest/datasets/2010-2018/cities/totals/sub-est2018_all.csv	http://www.census.gov/quickfacts/table/RHI225213/0660466	https://en.wikipedia.org/wiki/Rialto,_California	https://www.walkscore.com/CA/Rialto	</v>
      <v xml:space="preserve">http://creativecommons.org/licenses/by-sa/3.0/			http://creativecommons.org/licenses/by-sa/3.0/		</v>
    </spb>
    <spb s="0">
      <v xml:space="preserve">Wikipedia	US Census	Wikipedia	Wikipedia	US Census	</v>
      <v xml:space="preserve">CC-BY-SA		CC-BY-SA	CC-BY-SA		</v>
      <v xml:space="preserve">http://en.wikipedia.org/wiki/Rialto,_California	http://www2.census.gov/programs-surveys/popest/datasets/2010-2018/cities/totals/sub-est2018_all.csv	http://es.wikipedia.org/wiki/Rialto_(California)	http://fr.wikipedia.org/wiki/Rialto_(Californie)	http://www.census.gov/quickfacts/table/RHI225213/0660466	</v>
      <v xml:space="preserve">http://creativecommons.org/licenses/by-sa/3.0/		http://creativecommons.org/licenses/by-sa/3.0/	http://creativecommons.org/licenses/by-sa/3.0/		</v>
    </spb>
    <spb s="1">
      <v>3326</v>
      <v>3327</v>
      <v>2</v>
      <v>3327</v>
      <v>3326</v>
      <v>3328</v>
      <v>3328</v>
      <v>3329</v>
    </spb>
    <spb s="0">
      <v xml:space="preserve">Wikipedia	</v>
      <v xml:space="preserve">Public domain	</v>
      <v xml:space="preserve">http://es.wikipedia.org/wiki/Rialto_(California)	</v>
      <v xml:space="preserve">http://en.wikipedia.org/wiki/Public_domain	</v>
    </spb>
    <spb s="0">
      <v xml:space="preserve">Wikipedia	</v>
      <v xml:space="preserve">CC-BY-SA	</v>
      <v xml:space="preserve">http://en.wikipedia.org/wiki/Las_Cruces,_New_Mexico	</v>
      <v xml:space="preserve">http://creativecommons.org/licenses/by-sa/3.0/	</v>
    </spb>
    <spb s="0">
      <v xml:space="preserve">Wikipedia	US Census	US Census	Sec	Walkscore	</v>
      <v xml:space="preserve">CC-BY-SA					</v>
      <v xml:space="preserve">http://en.wikipedia.org/wiki/Las_Cruces,_New_Mexico	http://www2.census.gov/programs-surveys/popest/datasets/2010-2018/cities/totals/sub-est2018_all.csv	http://www.census.gov/quickfacts/table/RHI125213/3539380	https://www.sec.gov/cgi-bin/browse-edgar?action=getcompany&amp;CIK=0001729269	https://www.walkscore.com/NM/Las_Cruces	</v>
      <v xml:space="preserve">http://creativecommons.org/licenses/by-sa/3.0/					</v>
    </spb>
    <spb s="0">
      <v xml:space="preserve">Wikipedia	US Census	US Census	Wikipedia	Sec	Walkscore	</v>
      <v xml:space="preserve">CC-BY-SA			CC-BY-SA			</v>
      <v xml:space="preserve">http://en.wikipedia.org/wiki/Las_Cruces,_New_Mexico	http://www2.census.gov/programs-surveys/popest/datasets/2010-2018/cities/totals/sub-est2018_all.csv	http://www.census.gov/quickfacts/table/RHI125213/3539380	https://en.wikipedia.org/wiki/Las_Cruces,_New_Mexico	https://www.sec.gov/cgi-bin/browse-edgar?action=getcompany&amp;CIK=0001729269	https://www.walkscore.com/NM/Las_Cruces	</v>
      <v xml:space="preserve">http://creativecommons.org/licenses/by-sa/3.0/			http://creativecommons.org/licenses/by-sa/3.0/			</v>
    </spb>
    <spb s="16">
      <v>3332</v>
      <v>3333</v>
      <v>3332</v>
      <v>3332</v>
      <v>2</v>
      <v>3333</v>
      <v>3332</v>
      <v>3334</v>
      <v>3334</v>
      <v>3332</v>
    </spb>
    <spb s="0">
      <v xml:space="preserve">Wikipedia	</v>
      <v xml:space="preserve">Public domain	</v>
      <v xml:space="preserve">http://en.wikipedia.org/wiki/Las_Cruces,_New_Mexico	</v>
      <v xml:space="preserve">http://en.wikipedia.org/wiki/Public_domain	</v>
    </spb>
    <spb s="0">
      <v xml:space="preserve">Wikipedia	</v>
      <v xml:space="preserve">CC-BY-SA	</v>
      <v xml:space="preserve">http://en.wikipedia.org/wiki/Chico,_California	</v>
      <v xml:space="preserve">http://creativecommons.org/licenses/by-sa/3.0/	</v>
    </spb>
    <spb s="0">
      <v xml:space="preserve">Wikipedia	US Census	Sec	Walkscore	</v>
      <v xml:space="preserve">CC-BY-SA				</v>
      <v xml:space="preserve">http://en.wikipedia.org/wiki/Chico,_California	http://www2.census.gov/programs-surveys/popest/datasets/2010-2018/cities/totals/sub-est2018_all.csv	https://www.sec.gov/cgi-bin/browse-edgar?action=getcompany&amp;CIK=0001776048	https://www.walkscore.com/CA/Chico	</v>
      <v xml:space="preserve">http://creativecommons.org/licenses/by-sa/3.0/				</v>
    </spb>
    <spb s="0">
      <v xml:space="preserve">Wikipedia	Wikipedia	</v>
      <v xml:space="preserve">CC-BY-SA	CC-BY-SA	</v>
      <v xml:space="preserve">http://en.wikipedia.org/wiki/Chico,_California	http://it.wikipedia.org/wiki/Chico_(California)	</v>
      <v xml:space="preserve">http://creativecommons.org/licenses/by-sa/3.0/	http://creativecommons.org/licenses/by-sa/3.0/	</v>
    </spb>
    <spb s="0">
      <v xml:space="preserve">Wikipedia	US Census	Wikipedia	Sec	Walkscore	</v>
      <v xml:space="preserve">CC-BY-SA		CC-BY-SA			</v>
      <v xml:space="preserve">http://en.wikipedia.org/wiki/Chico,_California	http://www2.census.gov/programs-surveys/popest/datasets/2010-2018/cities/totals/sub-est2018_all.csv	https://en.wikipedia.org/wiki/Chico,_California	https://www.sec.gov/cgi-bin/browse-edgar?action=getcompany&amp;CIK=0001776048	https://www.walkscore.com/CA/Chico	</v>
      <v xml:space="preserve">http://creativecommons.org/licenses/by-sa/3.0/		http://creativecommons.org/licenses/by-sa/3.0/			</v>
    </spb>
    <spb s="0">
      <v xml:space="preserve">Wikipedia	US Census	Wikipedia	</v>
      <v xml:space="preserve">CC-BY-SA		CC-BY-SA	</v>
      <v xml:space="preserve">http://en.wikipedia.org/wiki/Chico,_California	http://www2.census.gov/programs-surveys/popest/datasets/2010-2018/cities/totals/sub-est2018_all.csv	http://es.wikipedia.org/wiki/Chico_(California)	</v>
      <v xml:space="preserve">http://creativecommons.org/licenses/by-sa/3.0/		http://creativecommons.org/licenses/by-sa/3.0/	</v>
    </spb>
    <spb s="16">
      <v>3337</v>
      <v>3338</v>
      <v>3339</v>
      <v>3339</v>
      <v>2</v>
      <v>3338</v>
      <v>3337</v>
      <v>3340</v>
      <v>3340</v>
      <v>3341</v>
    </spb>
    <spb s="0">
      <v xml:space="preserve">Wikipedia	</v>
      <v xml:space="preserve">CC BY-SA 3.0	</v>
      <v xml:space="preserve">http://en.wikipedia.org/wiki/Chico,_California	</v>
      <v xml:space="preserve">https://creativecommons.org/licenses/by-sa/3.0	</v>
    </spb>
    <spb s="0">
      <v xml:space="preserve">Wikipedia	Wikipedia	</v>
      <v xml:space="preserve">CC-BY-SA	CC-BY-SA	</v>
      <v xml:space="preserve">http://en.wikipedia.org/wiki/El_Cajon,_California	http://fr.wikipedia.org/wiki/El_Cajon	</v>
      <v xml:space="preserve">http://creativecommons.org/licenses/by-sa/3.0/	http://creativecommons.org/licenses/by-sa/3.0/	</v>
    </spb>
    <spb s="0">
      <v xml:space="preserve">Wikipedia	US Census	Sec	Walkscore	</v>
      <v xml:space="preserve">CC-BY-SA				</v>
      <v xml:space="preserve">http://en.wikipedia.org/wiki/El_Cajon,_California	http://www2.census.gov/programs-surveys/popest/datasets/2010-2018/cities/totals/sub-est2018_all.csv	https://www.sec.gov/cgi-bin/browse-edgar?action=getcompany&amp;CIK=0001694617	https://www.walkscore.com/CA/El_Cajon	</v>
      <v xml:space="preserve">http://creativecommons.org/licenses/by-sa/3.0/				</v>
    </spb>
    <spb s="0">
      <v xml:space="preserve">Wikipedia	</v>
      <v xml:space="preserve">CC-BY-SA	</v>
      <v xml:space="preserve">http://en.wikipedia.org/wiki/El_Cajon,_California	</v>
      <v xml:space="preserve">http://creativecommons.org/licenses/by-sa/3.0/	</v>
    </spb>
    <spb s="0">
      <v xml:space="preserve">Wikipedia	US Census	Wikipedia	Sec	Walkscore	</v>
      <v xml:space="preserve">CC-BY-SA		CC-BY-SA			</v>
      <v xml:space="preserve">http://en.wikipedia.org/wiki/El_Cajon,_California	http://www2.census.gov/programs-surveys/popest/datasets/2010-2018/cities/totals/sub-est2018_all.csv	https://en.wikipedia.org/wiki/El_Cajon,_California	https://www.sec.gov/cgi-bin/browse-edgar?action=getcompany&amp;CIK=0001694617	https://www.walkscore.com/CA/El_Cajon	</v>
      <v xml:space="preserve">http://creativecommons.org/licenses/by-sa/3.0/		http://creativecommons.org/licenses/by-sa/3.0/			</v>
    </spb>
    <spb s="0">
      <v xml:space="preserve">Wikipedia	US Census	Wikipedia	</v>
      <v xml:space="preserve">CC-BY-SA		CC-BY-SA	</v>
      <v xml:space="preserve">http://en.wikipedia.org/wiki/El_Cajon,_California	http://www2.census.gov/programs-surveys/popest/datasets/2010-2018/cities/totals/sub-est2018_all.csv	http://fr.wikipedia.org/wiki/El_Cajon	</v>
      <v xml:space="preserve">http://creativecommons.org/licenses/by-sa/3.0/		http://creativecommons.org/licenses/by-sa/3.0/	</v>
    </spb>
    <spb s="1">
      <v>3344</v>
      <v>3345</v>
      <v>2</v>
      <v>3345</v>
      <v>3346</v>
      <v>3347</v>
      <v>3347</v>
      <v>3348</v>
    </spb>
    <spb s="0">
      <v xml:space="preserve">Wikipedia	</v>
      <v xml:space="preserve">CC BY 2.0	</v>
      <v xml:space="preserve">http://en.wikipedia.org/wiki/El_Cajon,_California	</v>
      <v xml:space="preserve">https://creativecommons.org/licenses/by-sa/3.0	</v>
    </spb>
    <spb s="0">
      <v xml:space="preserve">Wikipedia	</v>
      <v xml:space="preserve">CC-BY-SA	</v>
      <v xml:space="preserve">http://en.wikipedia.org/wiki/Burbank,_California	</v>
      <v xml:space="preserve">http://creativecommons.org/licenses/by-sa/3.0/	</v>
    </spb>
    <spb s="0">
      <v xml:space="preserve">Wikipedia	US Census	Sec	Walkscore	</v>
      <v xml:space="preserve">CC-BY-SA				</v>
      <v xml:space="preserve">http://en.wikipedia.org/wiki/Burbank,_California	http://www2.census.gov/programs-surveys/popest/datasets/2010-2018/cities/totals/sub-est2018_all.csv	https://www.sec.gov/cgi-bin/browse-edgar?action=getcompany&amp;CIK=0001744489	https://www.walkscore.com/CA/Burbank	</v>
      <v xml:space="preserve">http://creativecommons.org/licenses/by-sa/3.0/				</v>
    </spb>
    <spb s="0">
      <v xml:space="preserve">Wikipedia	US Census	Wikipedia	Sec	Walkscore	</v>
      <v xml:space="preserve">CC-BY-SA		CC-BY-SA			</v>
      <v xml:space="preserve">http://en.wikipedia.org/wiki/Burbank,_California	http://www2.census.gov/programs-surveys/popest/datasets/2010-2018/cities/totals/sub-est2018_all.csv	https://en.wikipedia.org/wiki/Burbank,_California	https://www.sec.gov/cgi-bin/browse-edgar?action=getcompany&amp;CIK=0001744489	https://www.walkscore.com/CA/Burbank	</v>
      <v xml:space="preserve">http://creativecommons.org/licenses/by-sa/3.0/		http://creativecommons.org/licenses/by-sa/3.0/			</v>
    </spb>
    <spb s="0">
      <v xml:space="preserve">Wikipedia	US Census	</v>
      <v xml:space="preserve">CC-BY-SA		</v>
      <v xml:space="preserve">http://en.wikipedia.org/wiki/Burbank,_California	http://www2.census.gov/programs-surveys/popest/datasets/2010-2018/cities/totals/sub-est2018_all.csv	</v>
      <v xml:space="preserve">http://creativecommons.org/licenses/by-sa/3.0/		</v>
    </spb>
    <spb s="1">
      <v>3351</v>
      <v>3352</v>
      <v>2</v>
      <v>3352</v>
      <v>3351</v>
      <v>3353</v>
      <v>3353</v>
      <v>3354</v>
    </spb>
    <spb s="0">
      <v xml:space="preserve">Wikipedia	</v>
      <v xml:space="preserve">CC-BY-SA-3.0	</v>
      <v xml:space="preserve">http://es.wikipedia.org/wiki/Burbank	</v>
      <v xml:space="preserve">http://creativecommons.org/licenses/by-sa/3.0/	</v>
    </spb>
    <spb s="0">
      <v xml:space="preserve">Wikipedia	</v>
      <v xml:space="preserve">CC-BY-SA	</v>
      <v xml:space="preserve">http://en.wikipedia.org/wiki/South_Bend,_Indiana	</v>
      <v xml:space="preserve">http://creativecommons.org/licenses/by-sa/3.0/	</v>
    </spb>
    <spb s="0">
      <v xml:space="preserve">Wikipedia	US Census	US Census	Wikipedia	Sec	Walkscore	Youtube	</v>
      <v xml:space="preserve">CC-BY-SA			CC-BY-SA				</v>
      <v xml:space="preserve">http://en.wikipedia.org/wiki/South_Bend,_Indiana	http://www2.census.gov/programs-surveys/popest/datasets/2010-2018/cities/totals/sub-est2018_all.csv	http://www.census.gov/quickfacts/table/SEX255214/1871000	https://en.wikipedia.org/wiki/South_Bend,_Indiana	https://www.sec.gov/cgi-bin/browse-edgar?action=getcompany&amp;CIK=0000903514	https://www.walkscore.com/IN/South_Bend	https://www.youtube.com/user/cityofsouthbend	</v>
      <v xml:space="preserve">http://creativecommons.org/licenses/by-sa/3.0/			http://creativecommons.org/licenses/by-sa/3.0/				</v>
    </spb>
    <spb s="0">
      <v xml:space="preserve">Wikipedia	US Census	</v>
      <v xml:space="preserve">CC-BY-SA		</v>
      <v xml:space="preserve">http://en.wikipedia.org/wiki/South_Bend,_Indiana	http://www2.census.gov/programs-surveys/popest/datasets/2010-2018/cities/totals/sub-est2018_all.csv	</v>
      <v xml:space="preserve">http://creativecommons.org/licenses/by-sa/3.0/		</v>
    </spb>
    <spb s="16">
      <v>3357</v>
      <v>3358</v>
      <v>3357</v>
      <v>3357</v>
      <v>2</v>
      <v>3358</v>
      <v>3357</v>
      <v>3358</v>
      <v>3358</v>
      <v>3359</v>
    </spb>
    <spb s="0">
      <v xml:space="preserve">Wikipedia	</v>
      <v xml:space="preserve">CC BY-SA 2.0	</v>
      <v xml:space="preserve">http://de.wikipedia.org/wiki/South_Bend_(Indiana)	</v>
      <v xml:space="preserve">https://creativecommons.org/licenses/by-sa/2.0	</v>
    </spb>
    <spb s="0">
      <v xml:space="preserve">Wikipedia	</v>
      <v xml:space="preserve">CC-BY-SA	</v>
      <v xml:space="preserve">http://en.wikipedia.org/wiki/Renton,_Washington	</v>
      <v xml:space="preserve">http://creativecommons.org/licenses/by-sa/3.0/	</v>
    </spb>
    <spb s="0">
      <v xml:space="preserve">Wikipedia	US Census	Sec	Walkscore	</v>
      <v xml:space="preserve">CC-BY-SA				</v>
      <v xml:space="preserve">http://en.wikipedia.org/wiki/Renton,_Washington	http://www2.census.gov/programs-surveys/popest/datasets/2010-2018/cities/totals/sub-est2018_all.csv	https://www.sec.gov/cgi-bin/browse-edgar?action=getcompany&amp;CIK=0001401564	https://www.walkscore.com/WA/Renton	</v>
      <v xml:space="preserve">http://creativecommons.org/licenses/by-sa/3.0/				</v>
    </spb>
    <spb s="0">
      <v xml:space="preserve">Wikipedia	Wikipedia	</v>
      <v xml:space="preserve">CC-BY-SA	CC-BY-SA	</v>
      <v xml:space="preserve">http://en.wikipedia.org/wiki/Renton,_Washington	http://it.wikipedia.org/wiki/Renton_(Washington)	</v>
      <v xml:space="preserve">http://creativecommons.org/licenses/by-sa/3.0/	http://creativecommons.org/licenses/by-sa/3.0/	</v>
    </spb>
    <spb s="0">
      <v xml:space="preserve">Wikipedia	US Census	Wikipedia	Sec	Walkscore	</v>
      <v xml:space="preserve">CC-BY-SA		CC-BY-SA			</v>
      <v xml:space="preserve">http://en.wikipedia.org/wiki/Renton,_Washington	http://www2.census.gov/programs-surveys/popest/datasets/2010-2018/cities/totals/sub-est2018_all.csv	https://en.wikipedia.org/wiki/Renton,_Washington	https://www.sec.gov/cgi-bin/browse-edgar?action=getcompany&amp;CIK=0001401564	https://www.walkscore.com/WA/Renton	</v>
      <v xml:space="preserve">http://creativecommons.org/licenses/by-sa/3.0/		http://creativecommons.org/licenses/by-sa/3.0/			</v>
    </spb>
    <spb s="0">
      <v xml:space="preserve">Wikipedia	US Census	Wikipedia	Walkscore	</v>
      <v xml:space="preserve">CC-BY-SA		CC-BY-SA		</v>
      <v xml:space="preserve">http://en.wikipedia.org/wiki/Renton,_Washington	http://www2.census.gov/programs-surveys/popest/datasets/2010-2018/cities/totals/sub-est2018_all.csv	https://en.wikipedia.org/wiki/Renton,_Washington	https://www.walkscore.com/WA/Renton	</v>
      <v xml:space="preserve">http://creativecommons.org/licenses/by-sa/3.0/		http://creativecommons.org/licenses/by-sa/3.0/		</v>
    </spb>
    <spb s="0">
      <v xml:space="preserve">Wikipedia	US Census	Wikipedia	Wikipedia	</v>
      <v xml:space="preserve">CC-BY-SA		CC-BY-SA	CC-BY-SA	</v>
      <v xml:space="preserve">http://en.wikipedia.org/wiki/Renton,_Washington	http://www2.census.gov/programs-surveys/popest/datasets/2010-2018/cities/totals/sub-est2018_all.csv	http://es.wikipedia.org/wiki/Renton_(Washington)	http://fr.wikipedia.org/wiki/Renton_(Washington)	</v>
      <v xml:space="preserve">http://creativecommons.org/licenses/by-sa/3.0/		http://creativecommons.org/licenses/by-sa/3.0/	http://creativecommons.org/licenses/by-sa/3.0/	</v>
    </spb>
    <spb s="16">
      <v>3362</v>
      <v>3363</v>
      <v>3364</v>
      <v>3364</v>
      <v>2</v>
      <v>3363</v>
      <v>3362</v>
      <v>3365</v>
      <v>3366</v>
      <v>3367</v>
    </spb>
    <spb s="0">
      <v xml:space="preserve">Wikipedia	</v>
      <v xml:space="preserve">Public domain	</v>
      <v xml:space="preserve">http://zh.wikipedia.org/wiki/伦顿_(华盛顿州)	</v>
      <v xml:space="preserve">http://en.wikipedia.org/wiki/Public_domain	</v>
    </spb>
    <spb s="0">
      <v xml:space="preserve">Wikipedia	Wikipedia	</v>
      <v xml:space="preserve">CC-BY-SA	CC-BY-SA	</v>
      <v xml:space="preserve">http://en.wikipedia.org/wiki/Vista,_California	http://fr.wikipedia.org/wiki/Vista_(Californie)	</v>
      <v xml:space="preserve">http://creativecommons.org/licenses/by-sa/3.0/	http://creativecommons.org/licenses/by-sa/3.0/	</v>
    </spb>
    <spb s="0">
      <v xml:space="preserve">Wikipedia	US Census	US Census	Sec	Walkscore	</v>
      <v xml:space="preserve">CC-BY-SA					</v>
      <v xml:space="preserve">http://en.wikipedia.org/wiki/Vista,_California	http://www2.census.gov/programs-surveys/popest/datasets/2010-2018/cities/totals/sub-est2018_all.csv	http://www.census.gov/quickfacts/table/RHI125214/0682996	https://www.sec.gov/cgi-bin/browse-edgar?action=getcompany&amp;CIK=0001788338	https://www.walkscore.com/CA/Vista	</v>
      <v xml:space="preserve">http://creativecommons.org/licenses/by-sa/3.0/					</v>
    </spb>
    <spb s="0">
      <v xml:space="preserve">Wikipedia	</v>
      <v xml:space="preserve">CC-BY-SA	</v>
      <v xml:space="preserve">http://en.wikipedia.org/wiki/Vista,_California	</v>
      <v xml:space="preserve">http://creativecommons.org/licenses/by-sa/3.0/	</v>
    </spb>
    <spb s="0">
      <v xml:space="preserve">Wikipedia	US Census	US Census	Wikipedia	Sec	Walkscore	</v>
      <v xml:space="preserve">CC-BY-SA			CC-BY-SA			</v>
      <v xml:space="preserve">http://en.wikipedia.org/wiki/Vista,_California	http://www2.census.gov/programs-surveys/popest/datasets/2010-2018/cities/totals/sub-est2018_all.csv	http://www.census.gov/quickfacts/table/RHI125214/0682996	https://en.wikipedia.org/wiki/Vista,_California	https://www.sec.gov/cgi-bin/browse-edgar?action=getcompany&amp;CIK=0001788338	https://www.walkscore.com/CA/Vista	</v>
      <v xml:space="preserve">http://creativecommons.org/licenses/by-sa/3.0/			http://creativecommons.org/licenses/by-sa/3.0/			</v>
    </spb>
    <spb s="0">
      <v xml:space="preserve">Wikipedia	US Census	Wikipedia	US Census	</v>
      <v xml:space="preserve">CC-BY-SA		CC-BY-SA		</v>
      <v xml:space="preserve">http://en.wikipedia.org/wiki/Vista,_California	http://www2.census.gov/programs-surveys/popest/datasets/2010-2018/cities/totals/sub-est2018_all.csv	http://fr.wikipedia.org/wiki/Vista_(Californie)	http://www.census.gov/quickfacts/table/RHI125214/0682996	</v>
      <v xml:space="preserve">http://creativecommons.org/licenses/by-sa/3.0/		http://creativecommons.org/licenses/by-sa/3.0/		</v>
    </spb>
    <spb s="1">
      <v>3370</v>
      <v>3371</v>
      <v>2</v>
      <v>3371</v>
      <v>3372</v>
      <v>3373</v>
      <v>3373</v>
      <v>3374</v>
    </spb>
    <spb s="0">
      <v xml:space="preserve">Wikipedia	</v>
      <v xml:space="preserve">CC-BY-SA-3.0	</v>
      <v xml:space="preserve">http://en.wikipedia.org/wiki/Vista,_California	</v>
      <v xml:space="preserve">http://creativecommons.org/licenses/by-sa/3.0/	</v>
    </spb>
    <spb s="0">
      <v xml:space="preserve">Wikipedia	</v>
      <v xml:space="preserve">CC-BY-SA	</v>
      <v xml:space="preserve">http://en.wikipedia.org/wiki/Davenport,_Iowa	</v>
      <v xml:space="preserve">http://creativecommons.org/licenses/by-sa/3.0/	</v>
    </spb>
    <spb s="0">
      <v xml:space="preserve">Wikipedia	US Census	Sec	Walkscore	</v>
      <v xml:space="preserve">CC-BY-SA				</v>
      <v xml:space="preserve">http://en.wikipedia.org/wiki/Davenport,_Iowa	http://www2.census.gov/programs-surveys/popest/datasets/2010-2018/cities/totals/sub-est2018_all.csv	https://www.sec.gov/cgi-bin/browse-edgar?action=getcompany&amp;CIK=0001741426	https://www.walkscore.com/IA/Davenport	</v>
      <v xml:space="preserve">http://creativecommons.org/licenses/by-sa/3.0/				</v>
    </spb>
    <spb s="0">
      <v xml:space="preserve">Wikipedia	Wikipedia	</v>
      <v xml:space="preserve">CC-BY-SA	CC-BY-SA	</v>
      <v xml:space="preserve">http://en.wikipedia.org/wiki/Davenport,_Iowa	http://it.wikipedia.org/wiki/Davenport_(Iowa)	</v>
      <v xml:space="preserve">http://creativecommons.org/licenses/by-sa/3.0/	http://creativecommons.org/licenses/by-sa/3.0/	</v>
    </spb>
    <spb s="0">
      <v xml:space="preserve">Wikipedia	US Census	Wikipedia	Sec	Walkscore	</v>
      <v xml:space="preserve">CC-BY-SA		CC-BY-SA			</v>
      <v xml:space="preserve">http://en.wikipedia.org/wiki/Davenport,_Iowa	http://www2.census.gov/programs-surveys/popest/datasets/2010-2018/cities/totals/sub-est2018_all.csv	https://en.wikipedia.org/wiki/Davenport,_Iowa	https://www.sec.gov/cgi-bin/browse-edgar?action=getcompany&amp;CIK=0001741426	https://www.walkscore.com/IA/Davenport	</v>
      <v xml:space="preserve">http://creativecommons.org/licenses/by-sa/3.0/		http://creativecommons.org/licenses/by-sa/3.0/			</v>
    </spb>
    <spb s="0">
      <v xml:space="preserve">Wikipedia	US Census	Wikipedia	</v>
      <v xml:space="preserve">CC-BY-SA		CC-BY-SA	</v>
      <v xml:space="preserve">http://en.wikipedia.org/wiki/Davenport,_Iowa	http://www2.census.gov/programs-surveys/popest/datasets/2010-2018/cities/totals/sub-est2018_all.csv	http://es.wikipedia.org/wiki/Davenport_(Iowa)	</v>
      <v xml:space="preserve">http://creativecommons.org/licenses/by-sa/3.0/		http://creativecommons.org/licenses/by-sa/3.0/	</v>
    </spb>
    <spb s="16">
      <v>3377</v>
      <v>3378</v>
      <v>3379</v>
      <v>3379</v>
      <v>2</v>
      <v>3378</v>
      <v>3377</v>
      <v>3380</v>
      <v>3380</v>
      <v>3381</v>
    </spb>
    <spb s="0">
      <v xml:space="preserve">Wikipedia	</v>
      <v xml:space="preserve">Public domain	</v>
      <v xml:space="preserve">http://ko.wikipedia.org/wiki/대븐포트_(아이오와주)	</v>
      <v xml:space="preserve">http://en.wikipedia.org/wiki/Public_domain	</v>
    </spb>
    <spb s="0">
      <v xml:space="preserve">Wikipedia	</v>
      <v xml:space="preserve">CC-BY-SA	</v>
      <v xml:space="preserve">http://en.wikipedia.org/wiki/Edinburg,_Texas	</v>
      <v xml:space="preserve">http://creativecommons.org/licenses/by-sa/3.0/	</v>
    </spb>
    <spb s="0">
      <v xml:space="preserve">Wikipedia	US Census	US Census	Walkscore	</v>
      <v xml:space="preserve">CC-BY-SA				</v>
      <v xml:space="preserve">http://en.wikipedia.org/wiki/Edinburg,_Texas	http://www2.census.gov/programs-surveys/popest/datasets/2010-2018/cities/totals/sub-est2018_all.csv	http://www.census.gov/quickfacts/table/PST045215/4822660	https://www.walkscore.com/TX/Edinburg	</v>
      <v xml:space="preserve">http://creativecommons.org/licenses/by-sa/3.0/				</v>
    </spb>
    <spb s="0">
      <v xml:space="preserve">Wikipedia	US Census	US Census	</v>
      <v xml:space="preserve">CC-BY-SA			</v>
      <v xml:space="preserve">http://en.wikipedia.org/wiki/Edinburg,_Texas	http://www2.census.gov/programs-surveys/popest/datasets/2010-2018/cities/totals/sub-est2018_all.csv	http://www.census.gov/quickfacts/table/PST045215/4822660	</v>
      <v xml:space="preserve">http://creativecommons.org/licenses/by-sa/3.0/			</v>
    </spb>
    <spb s="16">
      <v>3384</v>
      <v>3385</v>
      <v>3384</v>
      <v>3384</v>
      <v>2</v>
      <v>3385</v>
      <v>3384</v>
      <v>3385</v>
      <v>3385</v>
      <v>3386</v>
    </spb>
    <spb s="0">
      <v xml:space="preserve">Wikipedia	</v>
      <v xml:space="preserve">CC BY-SA 3.0	</v>
      <v xml:space="preserve">http://en.wikipedia.org/wiki/Edinburg,_Texas	</v>
      <v xml:space="preserve">https://creativecommons.org/licenses/by-sa/3.0	</v>
    </spb>
    <spb s="0">
      <v xml:space="preserve">Wikipedia	Wikipedia	</v>
      <v xml:space="preserve">CC-BY-SA	CC-BY-SA	</v>
      <v xml:space="preserve">http://en.wikipedia.org/wiki/Carmel,_Indiana	http://es.wikipedia.org/wiki/Carmel_(Indiana)	</v>
      <v xml:space="preserve">http://creativecommons.org/licenses/by-sa/3.0/	http://creativecommons.org/licenses/by-sa/3.0/	</v>
    </spb>
    <spb s="0">
      <v xml:space="preserve">Wikipedia	US Census	US Census	Sec	Walkscore	</v>
      <v xml:space="preserve">CC-BY-SA					</v>
      <v xml:space="preserve">http://en.wikipedia.org/wiki/Carmel,_Indiana	http://www2.census.gov/programs-surveys/popest/datasets/2010-2018/cities/totals/sub-est2018_all.csv	http://www.census.gov/quickfacts/table/SEX255214/1810342	https://www.sec.gov/cgi-bin/browse-edgar?action=getcompany&amp;CIK=0001818940	https://www.walkscore.com/IN/Carmel	</v>
      <v xml:space="preserve">http://creativecommons.org/licenses/by-sa/3.0/					</v>
    </spb>
    <spb s="0">
      <v xml:space="preserve">Wikipedia	</v>
      <v xml:space="preserve">CC-BY-SA	</v>
      <v xml:space="preserve">http://en.wikipedia.org/wiki/Carmel,_Indiana	</v>
      <v xml:space="preserve">http://creativecommons.org/licenses/by-sa/3.0/	</v>
    </spb>
    <spb s="0">
      <v xml:space="preserve">Wikipedia	US Census	US Census	Wikipedia	Sec	Walkscore	</v>
      <v xml:space="preserve">CC-BY-SA			CC-BY-SA			</v>
      <v xml:space="preserve">http://en.wikipedia.org/wiki/Carmel,_Indiana	http://www2.census.gov/programs-surveys/popest/datasets/2010-2018/cities/totals/sub-est2018_all.csv	http://www.census.gov/quickfacts/table/SEX255214/1810342	https://en.wikipedia.org/wiki/Carmel,_Indiana	https://www.sec.gov/cgi-bin/browse-edgar?action=getcompany&amp;CIK=0001818940	https://www.walkscore.com/IN/Carmel	</v>
      <v xml:space="preserve">http://creativecommons.org/licenses/by-sa/3.0/			http://creativecommons.org/licenses/by-sa/3.0/			</v>
    </spb>
    <spb s="0">
      <v xml:space="preserve">Wikipedia	US Census	</v>
      <v xml:space="preserve">CC-BY-SA		</v>
      <v xml:space="preserve">http://en.wikipedia.org/wiki/Carmel,_Indiana	http://www2.census.gov/programs-surveys/popest/datasets/2010-2018/cities/totals/sub-est2018_all.csv	</v>
      <v xml:space="preserve">http://creativecommons.org/licenses/by-sa/3.0/		</v>
    </spb>
    <spb s="16">
      <v>3389</v>
      <v>3390</v>
      <v>3391</v>
      <v>3391</v>
      <v>2</v>
      <v>3390</v>
      <v>3391</v>
      <v>3392</v>
      <v>3392</v>
      <v>3393</v>
    </spb>
    <spb s="0">
      <v xml:space="preserve">Wikipedia	</v>
      <v xml:space="preserve">CC BY 2.5	</v>
      <v xml:space="preserve">http://ja.wikipedia.org/wiki/カーメル_(インディアナ州)	</v>
      <v xml:space="preserve">https://creativecommons.org/licenses/by/2.5	</v>
    </spb>
    <spb s="0">
      <v xml:space="preserve">Wikipedia	Wikipedia	</v>
      <v xml:space="preserve">CC-BY-SA	CC-BY-SA	</v>
      <v xml:space="preserve">http://en.wikipedia.org/wiki/Spokane_Valley,_Washington	http://fr.wikipedia.org/wiki/Spokane_Valley	</v>
      <v xml:space="preserve">http://creativecommons.org/licenses/by-sa/3.0/	http://creativecommons.org/licenses/by-sa/3.0/	</v>
    </spb>
    <spb s="0">
      <v xml:space="preserve">Wikipedia	US Census	Sec	Walkscore	</v>
      <v xml:space="preserve">CC-BY-SA				</v>
      <v xml:space="preserve">http://en.wikipedia.org/wiki/Spokane_Valley,_Washington	http://www2.census.gov/programs-surveys/popest/datasets/2010-2018/cities/totals/sub-est2018_all.csv	https://www.sec.gov/cgi-bin/browse-edgar?action=getcompany&amp;CIK=0001792510	https://www.walkscore.com/WA/Spokane_Valley	</v>
      <v xml:space="preserve">http://creativecommons.org/licenses/by-sa/3.0/				</v>
    </spb>
    <spb s="0">
      <v xml:space="preserve">Wikipedia	Wikipedia	</v>
      <v xml:space="preserve">CC-BY-SA	CC-BY-SA	</v>
      <v xml:space="preserve">http://en.wikipedia.org/wiki/Spokane_Valley,_Washington	http://it.wikipedia.org/wiki/Spokane_Valley	</v>
      <v xml:space="preserve">http://creativecommons.org/licenses/by-sa/3.0/	http://creativecommons.org/licenses/by-sa/3.0/	</v>
    </spb>
    <spb s="0">
      <v xml:space="preserve">Wikipedia	</v>
      <v xml:space="preserve">CC-BY-SA	</v>
      <v xml:space="preserve">http://en.wikipedia.org/wiki/Spokane_Valley,_Washington	</v>
      <v xml:space="preserve">http://creativecommons.org/licenses/by-sa/3.0/	</v>
    </spb>
    <spb s="0">
      <v xml:space="preserve">Wikipedia	US Census	Walkscore	</v>
      <v xml:space="preserve">CC-BY-SA			</v>
      <v xml:space="preserve">http://en.wikipedia.org/wiki/Spokane_Valley,_Washington	http://www2.census.gov/programs-surveys/popest/datasets/2010-2018/cities/totals/sub-est2018_all.csv	https://www.walkscore.com/WA/Spokane_Valley	</v>
      <v xml:space="preserve">http://creativecommons.org/licenses/by-sa/3.0/			</v>
    </spb>
    <spb s="0">
      <v xml:space="preserve">Wikipedia	US Census	Wikipedia	</v>
      <v xml:space="preserve">CC-BY-SA		CC-BY-SA	</v>
      <v xml:space="preserve">http://en.wikipedia.org/wiki/Spokane_Valley,_Washington	http://www2.census.gov/programs-surveys/popest/datasets/2010-2018/cities/totals/sub-est2018_all.csv	http://fr.wikipedia.org/wiki/Spokane_Valley	</v>
      <v xml:space="preserve">http://creativecommons.org/licenses/by-sa/3.0/		http://creativecommons.org/licenses/by-sa/3.0/	</v>
    </spb>
    <spb s="16">
      <v>3396</v>
      <v>3397</v>
      <v>3398</v>
      <v>3398</v>
      <v>2</v>
      <v>3397</v>
      <v>3399</v>
      <v>3397</v>
      <v>3400</v>
      <v>3401</v>
    </spb>
    <spb s="0">
      <v xml:space="preserve">Wikipedia	</v>
      <v xml:space="preserve">CC BY-SA 4.0	</v>
      <v xml:space="preserve">http://en.wikipedia.org/wiki/Spokane_Valley,_Washington	</v>
      <v xml:space="preserve">https://creativecommons.org/licenses/by-sa/4.0	</v>
    </spb>
    <spb s="0">
      <v xml:space="preserve">Wikipedia	</v>
      <v xml:space="preserve">CC-BY-SA	</v>
      <v xml:space="preserve">http://en.wikipedia.org/wiki/San_Angelo,_Texas	</v>
      <v xml:space="preserve">http://creativecommons.org/licenses/by-sa/3.0/	</v>
    </spb>
    <spb s="0">
      <v xml:space="preserve">Wikipedia	US Census	US Census	Walkscore	</v>
      <v xml:space="preserve">CC-BY-SA				</v>
      <v xml:space="preserve">http://en.wikipedia.org/wiki/San_Angelo,_Texas	http://www2.census.gov/programs-surveys/popest/datasets/2010-2018/cities/totals/sub-est2018_all.csv	http://www.census.gov/quickfacts/table/SEX255214/4864472	https://www.walkscore.com/TX/San_Angelo	</v>
      <v xml:space="preserve">http://creativecommons.org/licenses/by-sa/3.0/				</v>
    </spb>
    <spb s="0">
      <v xml:space="preserve">Wikipedia	US Census	US Census	Wikipedia	Walkscore	</v>
      <v xml:space="preserve">CC-BY-SA			CC-BY-SA		</v>
      <v xml:space="preserve">http://en.wikipedia.org/wiki/San_Angelo,_Texas	http://www2.census.gov/programs-surveys/popest/datasets/2010-2018/cities/totals/sub-est2018_all.csv	http://www.census.gov/quickfacts/table/SEX255214/4864472	https://en.wikipedia.org/wiki/San_Angelo,_Texas	https://www.walkscore.com/TX/San_Angelo	</v>
      <v xml:space="preserve">http://creativecommons.org/licenses/by-sa/3.0/			http://creativecommons.org/licenses/by-sa/3.0/		</v>
    </spb>
    <spb s="0">
      <v xml:space="preserve">Wikipedia	US Census	</v>
      <v xml:space="preserve">CC-BY-SA		</v>
      <v xml:space="preserve">http://en.wikipedia.org/wiki/San_Angelo,_Texas	http://www2.census.gov/programs-surveys/popest/datasets/2010-2018/cities/totals/sub-est2018_all.csv	</v>
      <v xml:space="preserve">http://creativecommons.org/licenses/by-sa/3.0/		</v>
    </spb>
    <spb s="1">
      <v>3404</v>
      <v>3405</v>
      <v>2</v>
      <v>3405</v>
      <v>3404</v>
      <v>3406</v>
      <v>3406</v>
      <v>3407</v>
    </spb>
    <spb s="0">
      <v xml:space="preserve">Wikipedia	</v>
      <v xml:space="preserve">Public domain	</v>
      <v xml:space="preserve">http://en.wikipedia.org/wiki/San_Angelo,_Texas	</v>
      <v xml:space="preserve">http://en.wikipedia.org/wiki/Public_domain	</v>
    </spb>
    <spb s="0">
      <v xml:space="preserve">Wikipedia	</v>
      <v xml:space="preserve">CC-BY-SA	</v>
      <v xml:space="preserve">http://en.wikipedia.org/wiki/Vacaville,_California	</v>
      <v xml:space="preserve">http://creativecommons.org/licenses/by-sa/3.0/	</v>
    </spb>
    <spb s="0">
      <v xml:space="preserve">Wikipedia	US Census	Sec	Walkscore	Youtube	</v>
      <v xml:space="preserve">CC-BY-SA					</v>
      <v xml:space="preserve">http://en.wikipedia.org/wiki/Vacaville,_California	http://www2.census.gov/programs-surveys/popest/datasets/2010-2018/cities/totals/sub-est2018_all.csv	https://www.sec.gov/cgi-bin/browse-edgar?action=getcompany&amp;CIK=0001515317	https://www.walkscore.com/CA/Vacaville	https://www.youtube.com/user/CityofVacaville	</v>
      <v xml:space="preserve">http://creativecommons.org/licenses/by-sa/3.0/					</v>
    </spb>
    <spb s="0">
      <v xml:space="preserve">Wikipedia	US Census	Wikipedia	Sec	Walkscore	Youtube	</v>
      <v xml:space="preserve">CC-BY-SA		CC-BY-SA				</v>
      <v xml:space="preserve">http://en.wikipedia.org/wiki/Vacaville,_California	http://www2.census.gov/programs-surveys/popest/datasets/2010-2018/cities/totals/sub-est2018_all.csv	https://en.wikipedia.org/wiki/Vacaville,_California	https://www.sec.gov/cgi-bin/browse-edgar?action=getcompany&amp;CIK=0001515317	https://www.walkscore.com/CA/Vacaville	https://www.youtube.com/user/CityofVacaville	</v>
      <v xml:space="preserve">http://creativecommons.org/licenses/by-sa/3.0/		http://creativecommons.org/licenses/by-sa/3.0/				</v>
    </spb>
    <spb s="0">
      <v xml:space="preserve">Wikipedia	US Census	Youtube	</v>
      <v xml:space="preserve">CC-BY-SA			</v>
      <v xml:space="preserve">http://en.wikipedia.org/wiki/Vacaville,_California	http://www2.census.gov/programs-surveys/popest/datasets/2010-2018/cities/totals/sub-est2018_all.csv	https://www.youtube.com/user/CityofVacaville	</v>
      <v xml:space="preserve">http://creativecommons.org/licenses/by-sa/3.0/			</v>
    </spb>
    <spb s="16">
      <v>3410</v>
      <v>3411</v>
      <v>3410</v>
      <v>3410</v>
      <v>2</v>
      <v>3411</v>
      <v>3410</v>
      <v>3412</v>
      <v>3412</v>
      <v>3413</v>
    </spb>
    <spb s="0">
      <v xml:space="preserve">Wikipedia	</v>
      <v xml:space="preserve">CC BY-SA 3.0	</v>
      <v xml:space="preserve">http://en.wikipedia.org/wiki/Vacaville,_California	</v>
      <v xml:space="preserve">https://creativecommons.org/licenses/by-sa/3.0	</v>
    </spb>
    <spb s="0">
      <v xml:space="preserve">Wikipedia	</v>
      <v xml:space="preserve">CC-BY-SA	</v>
      <v xml:space="preserve">http://en.wikipedia.org/wiki/Bend,_Oregon	</v>
      <v xml:space="preserve">http://creativecommons.org/licenses/by-sa/3.0/	</v>
    </spb>
    <spb s="0">
      <v xml:space="preserve">Wikipedia	US Census	Sec	Walkscore	</v>
      <v xml:space="preserve">CC-BY-SA				</v>
      <v xml:space="preserve">http://en.wikipedia.org/wiki/Bend,_Oregon	http://www2.census.gov/programs-surveys/popest/datasets/2010-2018/cities/totals/sub-est2018_all.csv	https://www.sec.gov/cgi-bin/browse-edgar?action=getcompany&amp;CIK=0001697767	https://www.walkscore.com/OR/Bend	</v>
      <v xml:space="preserve">http://creativecommons.org/licenses/by-sa/3.0/				</v>
    </spb>
    <spb s="0">
      <v xml:space="preserve">Wikipedia	US Census	Wikipedia	Sec	Walkscore	</v>
      <v xml:space="preserve">CC-BY-SA		CC-BY-SA			</v>
      <v xml:space="preserve">http://en.wikipedia.org/wiki/Bend,_Oregon	http://www2.census.gov/programs-surveys/popest/datasets/2010-2018/cities/totals/sub-est2018_all.csv	https://en.wikipedia.org/wiki/Bend,_Oregon	https://www.sec.gov/cgi-bin/browse-edgar?action=getcompany&amp;CIK=0001697767	https://www.walkscore.com/OR/Bend	</v>
      <v xml:space="preserve">http://creativecommons.org/licenses/by-sa/3.0/		http://creativecommons.org/licenses/by-sa/3.0/			</v>
    </spb>
    <spb s="0">
      <v xml:space="preserve">Wikipedia	US Census	</v>
      <v xml:space="preserve">CC-BY-SA		</v>
      <v xml:space="preserve">http://en.wikipedia.org/wiki/Bend,_Oregon	http://www2.census.gov/programs-surveys/popest/datasets/2010-2018/cities/totals/sub-est2018_all.csv	</v>
      <v xml:space="preserve">http://creativecommons.org/licenses/by-sa/3.0/		</v>
    </spb>
    <spb s="16">
      <v>3416</v>
      <v>3417</v>
      <v>3416</v>
      <v>3416</v>
      <v>2</v>
      <v>3417</v>
      <v>3416</v>
      <v>3418</v>
      <v>3418</v>
      <v>3419</v>
    </spb>
    <spb s="0">
      <v xml:space="preserve">Wikipedia	</v>
      <v xml:space="preserve">&lt;a rel="nofollow" class="external text" href="https://sos.oregon.gov/archives/records/county/Pages/scenic-images.aspx"&gt;Gary Halvorson, Oregon State Archives&lt;/a&gt;	</v>
      <v xml:space="preserve">https://en.wikipedia.org/wiki/Bend,_Oregon	</v>
      <v xml:space="preserve">http://commons.wikimedia.org/wiki/File:Drake_Park_(Deschutes_County,_Oregon_scenic_images)_(desD0054b).jpg	</v>
    </spb>
    <spb s="0">
      <v xml:space="preserve">Wikipedia	Wikipedia	Wikipedia	</v>
      <v xml:space="preserve">CC-BY-SA	CC-BY-SA	CC-BY-SA	</v>
      <v xml:space="preserve">http://en.wikipedia.org/wiki/Kenosha,_Wisconsin	http://en.wikipedia.org/wiki/Kenosha	http://es.wikipedia.org/wiki/Kenosha	</v>
      <v xml:space="preserve">http://creativecommons.org/licenses/by-sa/3.0/	http://creativecommons.org/licenses/by-sa/3.0/	http://creativecommons.org/licenses/by-sa/3.0/	</v>
    </spb>
    <spb s="0">
      <v xml:space="preserve">Wikipedia	Wikipedia	US Census	Sec	Walkscore	</v>
      <v xml:space="preserve">CC-BY-SA	CC-BY-SA				</v>
      <v xml:space="preserve">http://en.wikipedia.org/wiki/Kenosha,_Wisconsin	http://en.wikipedia.org/wiki/Kenosha	http://www2.census.gov/programs-surveys/popest/datasets/2010-2018/cities/totals/sub-est2018_all.csv	https://www.sec.gov/cgi-bin/browse-edgar?action=getcompany&amp;CIK=0000091440	https://www.walkscore.com/WI/Kenosha	</v>
      <v xml:space="preserve">http://creativecommons.org/licenses/by-sa/3.0/	http://creativecommons.org/licenses/by-sa/3.0/				</v>
    </spb>
    <spb s="0">
      <v xml:space="preserve">Wikipedia	Wikipedia	Wikipedia	</v>
      <v xml:space="preserve">CC-BY-SA	CC-BY-SA	CC-BY-SA	</v>
      <v xml:space="preserve">http://en.wikipedia.org/wiki/Kenosha,_Wisconsin	http://en.wikipedia.org/wiki/Kenosha	http://it.wikipedia.org/wiki/Kenosha	</v>
      <v xml:space="preserve">http://creativecommons.org/licenses/by-sa/3.0/	http://creativecommons.org/licenses/by-sa/3.0/	http://creativecommons.org/licenses/by-sa/3.0/	</v>
    </spb>
    <spb s="0">
      <v xml:space="preserve">Wikipedia	</v>
      <v xml:space="preserve">CC-BY-SA	</v>
      <v xml:space="preserve">http://en.wikipedia.org/wiki/Kenosha,_Wisconsin	</v>
      <v xml:space="preserve">http://creativecommons.org/licenses/by-sa/3.0/	</v>
    </spb>
    <spb s="0">
      <v xml:space="preserve">Wikipedia	Wikipedia	US Census	Wikipedia	Sec	Walkscore	</v>
      <v xml:space="preserve">CC-BY-SA	CC-BY-SA		CC-BY-SA			</v>
      <v xml:space="preserve">http://en.wikipedia.org/wiki/Kenosha,_Wisconsin	http://en.wikipedia.org/wiki/Kenosha	http://www2.census.gov/programs-surveys/popest/datasets/2010-2018/cities/totals/sub-est2018_all.csv	https://en.wikipedia.org/wiki/Kenosha,_Wisconsin	https://www.sec.gov/cgi-bin/browse-edgar?action=getcompany&amp;CIK=0000091440	https://www.walkscore.com/WI/Kenosha	</v>
      <v xml:space="preserve">http://creativecommons.org/licenses/by-sa/3.0/	http://creativecommons.org/licenses/by-sa/3.0/		http://creativecommons.org/licenses/by-sa/3.0/			</v>
    </spb>
    <spb s="0">
      <v xml:space="preserve">Wikipedia	Wikipedia	US Census	</v>
      <v xml:space="preserve">CC-BY-SA	CC-BY-SA		</v>
      <v xml:space="preserve">http://en.wikipedia.org/wiki/Kenosha,_Wisconsin	http://en.wikipedia.org/wiki/Kenosha	http://www2.census.gov/programs-surveys/popest/datasets/2010-2018/cities/totals/sub-est2018_all.csv	</v>
      <v xml:space="preserve">http://creativecommons.org/licenses/by-sa/3.0/	http://creativecommons.org/licenses/by-sa/3.0/		</v>
    </spb>
    <spb s="16">
      <v>3422</v>
      <v>3423</v>
      <v>3424</v>
      <v>3424</v>
      <v>2</v>
      <v>3423</v>
      <v>3425</v>
      <v>3426</v>
      <v>3426</v>
      <v>3427</v>
    </spb>
    <spb s="0">
      <v xml:space="preserve">Wikipedia	</v>
      <v xml:space="preserve">Public domain	</v>
      <v xml:space="preserve">http://it.wikipedia.org/wiki/Kenosha	</v>
      <v xml:space="preserve">http://en.wikipedia.org/wiki/Public_domain	</v>
    </spb>
    <spb s="0">
      <v xml:space="preserve">Wikipedia	</v>
      <v xml:space="preserve">CC-BY-SA	</v>
      <v xml:space="preserve">http://en.wikipedia.org/wiki/Boca_Raton,_Florida	</v>
      <v xml:space="preserve">http://creativecommons.org/licenses/by-sa/3.0/	</v>
    </spb>
    <spb s="0">
      <v xml:space="preserve">Wikipedia	US Census	Sec	Walkscore	</v>
      <v xml:space="preserve">CC-BY-SA				</v>
      <v xml:space="preserve">http://en.wikipedia.org/wiki/Boca_Raton,_Florida	http://www2.census.gov/programs-surveys/popest/datasets/2010-2018/cities/totals/sub-est2018_all.csv	https://www.sec.gov/cgi-bin/browse-edgar?action=getcompany&amp;CIK=0001819493	https://www.walkscore.com/FL/Boca_Raton	</v>
      <v xml:space="preserve">http://creativecommons.org/licenses/by-sa/3.0/				</v>
    </spb>
    <spb s="0">
      <v xml:space="preserve">Wikipedia	Wikipedia	</v>
      <v xml:space="preserve">CC-BY-SA	CC-BY-SA	</v>
      <v xml:space="preserve">http://en.wikipedia.org/wiki/Boca_Raton,_Florida	http://it.wikipedia.org/wiki/Boca_Raton	</v>
      <v xml:space="preserve">http://creativecommons.org/licenses/by-sa/3.0/	http://creativecommons.org/licenses/by-sa/3.0/	</v>
    </spb>
    <spb s="0">
      <v xml:space="preserve">Wikipedia	US Census	Wikipedia	Sec	Walkscore	</v>
      <v xml:space="preserve">CC-BY-SA		CC-BY-SA			</v>
      <v xml:space="preserve">http://en.wikipedia.org/wiki/Boca_Raton,_Florida	http://www2.census.gov/programs-surveys/popest/datasets/2010-2018/cities/totals/sub-est2018_all.csv	https://en.wikipedia.org/wiki/Boca_Raton,_Florida	https://www.sec.gov/cgi-bin/browse-edgar?action=getcompany&amp;CIK=0001819493	https://www.walkscore.com/FL/Boca_Raton	</v>
      <v xml:space="preserve">http://creativecommons.org/licenses/by-sa/3.0/		http://creativecommons.org/licenses/by-sa/3.0/			</v>
    </spb>
    <spb s="0">
      <v xml:space="preserve">Wikipedia	US Census	</v>
      <v xml:space="preserve">CC-BY-SA		</v>
      <v xml:space="preserve">http://en.wikipedia.org/wiki/Boca_Raton,_Florida	http://www2.census.gov/programs-surveys/popest/datasets/2010-2018/cities/totals/sub-est2018_all.csv	</v>
      <v xml:space="preserve">http://creativecommons.org/licenses/by-sa/3.0/		</v>
    </spb>
    <spb s="16">
      <v>3430</v>
      <v>3431</v>
      <v>3432</v>
      <v>3432</v>
      <v>2</v>
      <v>3431</v>
      <v>3430</v>
      <v>3433</v>
      <v>3433</v>
      <v>3434</v>
    </spb>
    <spb s="0">
      <v xml:space="preserve">Wikipedia	</v>
      <v xml:space="preserve">CC BY-SA 3.0	</v>
      <v xml:space="preserve">http://it.wikipedia.org/wiki/Boca_Raton	</v>
      <v xml:space="preserve">https://creativecommons.org/licenses/by-sa/3.0	</v>
    </spb>
    <spb s="0">
      <v xml:space="preserve">Wikipedia	Wikipedia	</v>
      <v xml:space="preserve">CC-BY-SA	CC-BY-SA	</v>
      <v xml:space="preserve">http://en.wikipedia.org/wiki/Lee's_Summit,_Missouri	http://es.wikipedia.org/wiki/Lee's_Summit_(Misuri)	</v>
      <v xml:space="preserve">http://creativecommons.org/licenses/by-sa/3.0/	http://creativecommons.org/licenses/by-sa/3.0/	</v>
    </spb>
    <spb s="0">
      <v xml:space="preserve">Wikipedia	US Census	Walkscore	</v>
      <v xml:space="preserve">CC-BY-SA			</v>
      <v xml:space="preserve">http://en.wikipedia.org/wiki/Lee's_Summit,_Missouri	http://www2.census.gov/programs-surveys/popest/datasets/2010-2018/cities/totals/sub-est2018_all.csv	https://www.walkscore.com/MO/Lee's_Summit	</v>
      <v xml:space="preserve">http://creativecommons.org/licenses/by-sa/3.0/			</v>
    </spb>
    <spb s="0">
      <v xml:space="preserve">Wikipedia	Wikipedia	</v>
      <v xml:space="preserve">CC-BY-SA	CC-BY-SA	</v>
      <v xml:space="preserve">http://en.wikipedia.org/wiki/Lee's_Summit,_Missouri	http://it.wikipedia.org/wiki/Lee's_Summit	</v>
      <v xml:space="preserve">http://creativecommons.org/licenses/by-sa/3.0/	http://creativecommons.org/licenses/by-sa/3.0/	</v>
    </spb>
    <spb s="0">
      <v xml:space="preserve">Wikipedia	</v>
      <v xml:space="preserve">CC-BY-SA	</v>
      <v xml:space="preserve">http://en.wikipedia.org/wiki/Lee's_Summit,_Missouri	</v>
      <v xml:space="preserve">http://creativecommons.org/licenses/by-sa/3.0/	</v>
    </spb>
    <spb s="0">
      <v xml:space="preserve">Wikipedia	US Census	Sec	Walkscore	</v>
      <v xml:space="preserve">CC-BY-SA				</v>
      <v xml:space="preserve">http://en.wikipedia.org/wiki/Lee's_Summit,_Missouri	http://www2.census.gov/programs-surveys/popest/datasets/2010-2018/cities/totals/sub-est2018_all.csv	https://www.sec.gov/cgi-bin/browse-edgar?action=getcompany&amp;CIK=0001812155	https://www.walkscore.com/MO/Lee's_Summit	</v>
      <v xml:space="preserve">http://creativecommons.org/licenses/by-sa/3.0/				</v>
    </spb>
    <spb s="0">
      <v xml:space="preserve">Wikipedia	US Census	</v>
      <v xml:space="preserve">CC-BY-SA		</v>
      <v xml:space="preserve">http://en.wikipedia.org/wiki/Lee's_Summit,_Missouri	http://www2.census.gov/programs-surveys/popest/datasets/2010-2018/cities/totals/sub-est2018_all.csv	</v>
      <v xml:space="preserve">http://creativecommons.org/licenses/by-sa/3.0/		</v>
    </spb>
    <spb s="16">
      <v>3437</v>
      <v>3438</v>
      <v>3439</v>
      <v>3439</v>
      <v>2</v>
      <v>3438</v>
      <v>3440</v>
      <v>3441</v>
      <v>3441</v>
      <v>3442</v>
    </spb>
    <spb s="0">
      <v xml:space="preserve">Wikipedia	</v>
      <v xml:space="preserve">CC0	</v>
      <v xml:space="preserve">http://en.wikipedia.org/wiki/Lee's_Summit,_Missouri	</v>
      <v xml:space="preserve">http://creativecommons.org/publicdomain/zero/1.0/deed.en	</v>
    </spb>
    <spb s="0">
      <v xml:space="preserve">Wikipedia	</v>
      <v xml:space="preserve">CC-BY-SA	</v>
      <v xml:space="preserve">http://en.wikipedia.org/wiki/Nampa,_Idaho	</v>
      <v xml:space="preserve">http://creativecommons.org/licenses/by-sa/3.0/	</v>
    </spb>
    <spb s="0">
      <v xml:space="preserve">Wikipedia	US Census	US Census	Walkscore	</v>
      <v xml:space="preserve">CC-BY-SA				</v>
      <v xml:space="preserve">http://en.wikipedia.org/wiki/Nampa,_Idaho	http://www2.census.gov/programs-surveys/popest/datasets/2010-2018/cities/totals/sub-est2018_all.csv	http://www.census.gov/quickfacts/table/PST045215/1656260	https://www.walkscore.com/ID/Nampa	</v>
      <v xml:space="preserve">http://creativecommons.org/licenses/by-sa/3.0/				</v>
    </spb>
    <spb s="0">
      <v xml:space="preserve">Wikipedia	Wikipedia	</v>
      <v xml:space="preserve">CC-BY-SA	CC-BY-SA	</v>
      <v xml:space="preserve">http://en.wikipedia.org/wiki/Nampa,_Idaho	http://it.wikipedia.org/wiki/Nampa	</v>
      <v xml:space="preserve">http://creativecommons.org/licenses/by-sa/3.0/	http://creativecommons.org/licenses/by-sa/3.0/	</v>
    </spb>
    <spb s="0">
      <v xml:space="preserve">Wikipedia	US Census	US Census	Wikipedia	Walkscore	</v>
      <v xml:space="preserve">CC-BY-SA			CC-BY-SA		</v>
      <v xml:space="preserve">http://en.wikipedia.org/wiki/Nampa,_Idaho	http://www2.census.gov/programs-surveys/popest/datasets/2010-2018/cities/totals/sub-est2018_all.csv	http://www.census.gov/quickfacts/table/PST045215/1656260	https://en.wikipedia.org/wiki/Nampa,_Idaho	https://www.walkscore.com/ID/Nampa	</v>
      <v xml:space="preserve">http://creativecommons.org/licenses/by-sa/3.0/			http://creativecommons.org/licenses/by-sa/3.0/		</v>
    </spb>
    <spb s="0">
      <v xml:space="preserve">Wikipedia	US Census	</v>
      <v xml:space="preserve">CC-BY-SA		</v>
      <v xml:space="preserve">http://en.wikipedia.org/wiki/Nampa,_Idaho	http://www2.census.gov/programs-surveys/popest/datasets/2010-2018/cities/totals/sub-est2018_all.csv	</v>
      <v xml:space="preserve">http://creativecommons.org/licenses/by-sa/3.0/		</v>
    </spb>
    <spb s="16">
      <v>3445</v>
      <v>3446</v>
      <v>3447</v>
      <v>3447</v>
      <v>2</v>
      <v>3446</v>
      <v>3445</v>
      <v>3448</v>
      <v>3448</v>
      <v>3449</v>
    </spb>
    <spb s="0">
      <v xml:space="preserve">Wikipedia	</v>
      <v xml:space="preserve">CC BY-SA 4.0	</v>
      <v xml:space="preserve">http://en.wikipedia.org/wiki/Nampa,_Idaho	</v>
      <v xml:space="preserve">https://creativecommons.org/licenses/by-sa/4.0	</v>
    </spb>
    <spb s="0">
      <v xml:space="preserve">Wikipedia	</v>
      <v xml:space="preserve">CC-BY-SA	</v>
      <v xml:space="preserve">http://en.wikipedia.org/wiki/Rio_Rancho,_New_Mexico	</v>
      <v xml:space="preserve">http://creativecommons.org/licenses/by-sa/3.0/	</v>
    </spb>
    <spb s="0">
      <v xml:space="preserve">Wikipedia	US Census	Walkscore	</v>
      <v xml:space="preserve">CC-BY-SA			</v>
      <v xml:space="preserve">http://en.wikipedia.org/wiki/Rio_Rancho,_New_Mexico	http://www2.census.gov/programs-surveys/popest/datasets/2010-2018/cities/totals/sub-est2018_all.csv	https://www.walkscore.com/NM/Rio_Rancho	</v>
      <v xml:space="preserve">http://creativecommons.org/licenses/by-sa/3.0/			</v>
    </spb>
    <spb s="0">
      <v xml:space="preserve">Wikipedia	Wikipedia	</v>
      <v xml:space="preserve">CC-BY-SA	CC-BY-SA	</v>
      <v xml:space="preserve">http://en.wikipedia.org/wiki/Rio_Rancho,_New_Mexico	http://it.wikipedia.org/wiki/Rio_Rancho	</v>
      <v xml:space="preserve">http://creativecommons.org/licenses/by-sa/3.0/	http://creativecommons.org/licenses/by-sa/3.0/	</v>
    </spb>
    <spb s="0">
      <v xml:space="preserve">Wikipedia	US Census	</v>
      <v xml:space="preserve">CC-BY-SA		</v>
      <v xml:space="preserve">http://en.wikipedia.org/wiki/Rio_Rancho,_New_Mexico	http://www2.census.gov/programs-surveys/popest/datasets/2010-2018/cities/totals/sub-est2018_all.csv	</v>
      <v xml:space="preserve">http://creativecommons.org/licenses/by-sa/3.0/		</v>
    </spb>
    <spb s="16">
      <v>3452</v>
      <v>3453</v>
      <v>3454</v>
      <v>3454</v>
      <v>2</v>
      <v>3453</v>
      <v>3452</v>
      <v>3453</v>
      <v>3453</v>
      <v>3455</v>
    </spb>
    <spb s="0">
      <v xml:space="preserve">Wikipedia	</v>
      <v xml:space="preserve">CC BY-SA 3.0	</v>
      <v xml:space="preserve">http://en.wikipedia.org/wiki/Rio_Rancho,_New_Mexico	</v>
      <v xml:space="preserve">https://creativecommons.org/licenses/by-sa/3.0	</v>
    </spb>
    <spb s="0">
      <v xml:space="preserve">Wikipedia	</v>
      <v xml:space="preserve">CC-BY-SA	</v>
      <v xml:space="preserve">http://en.wikipedia.org/wiki/South_Fulton,_Georgia	</v>
      <v xml:space="preserve">http://creativecommons.org/licenses/by-sa/3.0/	</v>
    </spb>
    <spb s="16">
      <v>3458</v>
      <v>3458</v>
      <v>3458</v>
      <v>3458</v>
      <v>3458</v>
      <v>3458</v>
      <v>3458</v>
      <v>3458</v>
      <v>3458</v>
      <v>3458</v>
    </spb>
    <spb s="0">
      <v xml:space="preserve">Wikipedia	</v>
      <v xml:space="preserve">CC-BY-SA	</v>
      <v xml:space="preserve">http://en.wikipedia.org/wiki/Roanoke,_Virginia	</v>
      <v xml:space="preserve">http://creativecommons.org/licenses/by-sa/3.0/	</v>
    </spb>
    <spb s="0">
      <v xml:space="preserve">Wikipedia	US Census	Sec	Walkscore	</v>
      <v xml:space="preserve">CC-BY-SA				</v>
      <v xml:space="preserve">http://en.wikipedia.org/wiki/Roanoke,_Virginia	http://www2.census.gov/programs-surveys/popest/datasets/2010-2018/cities/totals/sub-est2018_all.csv	https://www.sec.gov/cgi-bin/browse-edgar?action=getcompany&amp;CIK=0001776748	https://www.walkscore.com/VA/Roanoke	</v>
      <v xml:space="preserve">http://creativecommons.org/licenses/by-sa/3.0/				</v>
    </spb>
    <spb s="0">
      <v xml:space="preserve">Wikipedia	US Census	Wikipedia	Wikipedia	Sec	Walkscore	</v>
      <v xml:space="preserve">CC-BY-SA		CC-BY-SA	CC-BY-SA			</v>
      <v xml:space="preserve">http://en.wikipedia.org/wiki/Roanoke,_Virginia	http://www2.census.gov/programs-surveys/popest/datasets/2010-2018/cities/totals/sub-est2018_all.csv	http://en.wikipedia.org/wiki/Roanoke_County,_Virginia	https://en.wikipedia.org/wiki/Roanoke,_Virginia	https://www.sec.gov/cgi-bin/browse-edgar?action=getcompany&amp;CIK=0001776748	https://www.walkscore.com/VA/Roanoke	</v>
      <v xml:space="preserve">http://creativecommons.org/licenses/by-sa/3.0/		http://creativecommons.org/licenses/by-sa/3.0/	http://creativecommons.org/licenses/by-sa/3.0/			</v>
    </spb>
    <spb s="20">
      <v>3460</v>
      <v>3461</v>
      <v>2</v>
      <v>3461</v>
      <v>3460</v>
      <v>3462</v>
      <v>3462</v>
    </spb>
    <spb s="0">
      <v xml:space="preserve">Wikipedia	</v>
      <v xml:space="preserve">CC BY-SA 3.0	</v>
      <v xml:space="preserve">http://en.wikipedia.org/wiki/Roanoke,_Virginia	</v>
      <v xml:space="preserve">https://creativecommons.org/licenses/by-sa/3.0	</v>
    </spb>
    <spb s="0">
      <v xml:space="preserve">Wikipedia	</v>
      <v xml:space="preserve">CC-BY-SA	</v>
      <v xml:space="preserve">http://en.wikipedia.org/wiki/Beaverton,_Oregon	</v>
      <v xml:space="preserve">http://creativecommons.org/licenses/by-sa/3.0/	</v>
    </spb>
    <spb s="0">
      <v xml:space="preserve">Wikipedia	US Census	Sec	Walkscore	</v>
      <v xml:space="preserve">CC-BY-SA				</v>
      <v xml:space="preserve">http://en.wikipedia.org/wiki/Beaverton,_Oregon	http://www2.census.gov/programs-surveys/popest/datasets/2010-2018/cities/totals/sub-est2018_all.csv	https://www.sec.gov/cgi-bin/browse-edgar?action=getcompany&amp;CIK=0001682149	https://www.walkscore.com/OR/Beaverton	</v>
      <v xml:space="preserve">http://creativecommons.org/licenses/by-sa/3.0/				</v>
    </spb>
    <spb s="0">
      <v xml:space="preserve">Wikipedia	US Census	Wikipedia	Sec	Walkscore	</v>
      <v xml:space="preserve">CC-BY-SA		CC-BY-SA			</v>
      <v xml:space="preserve">http://en.wikipedia.org/wiki/Beaverton,_Oregon	http://www2.census.gov/programs-surveys/popest/datasets/2010-2018/cities/totals/sub-est2018_all.csv	https://en.wikipedia.org/wiki/Beaverton,_Oregon	https://www.sec.gov/cgi-bin/browse-edgar?action=getcompany&amp;CIK=0001682149	https://www.walkscore.com/OR/Beaverton	</v>
      <v xml:space="preserve">http://creativecommons.org/licenses/by-sa/3.0/		http://creativecommons.org/licenses/by-sa/3.0/			</v>
    </spb>
    <spb s="0">
      <v xml:space="preserve">Wikipedia	US Census	Wikipedia	</v>
      <v xml:space="preserve">CC-BY-SA		CC-BY-SA	</v>
      <v xml:space="preserve">http://en.wikipedia.org/wiki/Beaverton,_Oregon	http://www2.census.gov/programs-surveys/popest/datasets/2010-2018/cities/totals/sub-est2018_all.csv	http://fr.wikipedia.org/wiki/Beaverton_(Oregon)	</v>
      <v xml:space="preserve">http://creativecommons.org/licenses/by-sa/3.0/		http://creativecommons.org/licenses/by-sa/3.0/	</v>
    </spb>
    <spb s="16">
      <v>3465</v>
      <v>3466</v>
      <v>3465</v>
      <v>3465</v>
      <v>2</v>
      <v>3466</v>
      <v>3465</v>
      <v>3467</v>
      <v>3467</v>
      <v>3468</v>
    </spb>
    <spb s="0">
      <v xml:space="preserve">Wikipedia	</v>
      <v xml:space="preserve">Public domain	</v>
      <v xml:space="preserve">http://de.wikipedia.org/wiki/Beaverton_(Oregon)	</v>
      <v xml:space="preserve">http://en.wikipedia.org/wiki/Public_domain	</v>
    </spb>
    <spb s="0">
      <v xml:space="preserve">Wikipedia	</v>
      <v xml:space="preserve">CC-BY-SA	</v>
      <v xml:space="preserve">http://en.wikipedia.org/wiki/Yuma,_Arizona	</v>
      <v xml:space="preserve">http://creativecommons.org/licenses/by-sa/3.0/	</v>
    </spb>
    <spb s="0">
      <v xml:space="preserve">Wikipedia	US Census	US Census	Walkscore	</v>
      <v xml:space="preserve">CC-BY-SA				</v>
      <v xml:space="preserve">http://en.wikipedia.org/wiki/Yuma,_Arizona	http://www2.census.gov/programs-surveys/popest/datasets/2010-2018/cities/totals/sub-est2018_all.csv	http://www.census.gov/quickfacts/table/PST120214/0485540	https://www.walkscore.com/AZ/Yuma	</v>
      <v xml:space="preserve">http://creativecommons.org/licenses/by-sa/3.0/				</v>
    </spb>
    <spb s="0">
      <v xml:space="preserve">Wikipedia	US Census	US Census	Wikipedia	Walkscore	</v>
      <v xml:space="preserve">CC-BY-SA			CC-BY-SA		</v>
      <v xml:space="preserve">http://en.wikipedia.org/wiki/Yuma,_Arizona	http://www2.census.gov/programs-surveys/popest/datasets/2010-2018/cities/totals/sub-est2018_all.csv	http://www.census.gov/quickfacts/table/PST120214/0485540	https://en.wikipedia.org/wiki/Yuma,_Arizona	https://www.walkscore.com/AZ/Yuma	</v>
      <v xml:space="preserve">http://creativecommons.org/licenses/by-sa/3.0/			http://creativecommons.org/licenses/by-sa/3.0/		</v>
    </spb>
    <spb s="0">
      <v xml:space="preserve">Wikipedia	US Census	</v>
      <v xml:space="preserve">CC-BY-SA		</v>
      <v xml:space="preserve">http://en.wikipedia.org/wiki/Yuma,_Arizona	http://www2.census.gov/programs-surveys/popest/datasets/2010-2018/cities/totals/sub-est2018_all.csv	</v>
      <v xml:space="preserve">http://creativecommons.org/licenses/by-sa/3.0/		</v>
    </spb>
    <spb s="1">
      <v>3471</v>
      <v>3472</v>
      <v>2</v>
      <v>3472</v>
      <v>3471</v>
      <v>3473</v>
      <v>3473</v>
      <v>3474</v>
    </spb>
    <spb s="0">
      <v xml:space="preserve">Wikipedia	</v>
      <v xml:space="preserve">CC BY-SA 3.0	</v>
      <v xml:space="preserve">http://en.wikipedia.org/wiki/Yuma,_Arizona	</v>
      <v xml:space="preserve">https://creativecommons.org/licenses/by-sa/3.0	</v>
    </spb>
    <spb s="0">
      <v xml:space="preserve">Wikipedia	</v>
      <v xml:space="preserve">CC-BY-SA	</v>
      <v xml:space="preserve">http://en.wikipedia.org/wiki/Lawrence,_Kansas	</v>
      <v xml:space="preserve">http://creativecommons.org/licenses/by-sa/3.0/	</v>
    </spb>
    <spb s="0">
      <v xml:space="preserve">Wikipedia	US Census	Sec	Walkscore	</v>
      <v xml:space="preserve">CC-BY-SA				</v>
      <v xml:space="preserve">http://en.wikipedia.org/wiki/Lawrence,_Kansas	http://www2.census.gov/programs-surveys/popest/datasets/2010-2018/cities/totals/sub-est2018_all.csv	https://www.sec.gov/cgi-bin/browse-edgar?action=getcompany&amp;CIK=0001764865	https://www.walkscore.com/KS/Lawrence	</v>
      <v xml:space="preserve">http://creativecommons.org/licenses/by-sa/3.0/				</v>
    </spb>
    <spb s="0">
      <v xml:space="preserve">Wikipedia	US Census	Wikipedia	Sec	Walkscore	</v>
      <v xml:space="preserve">CC-BY-SA		CC-BY-SA			</v>
      <v xml:space="preserve">http://en.wikipedia.org/wiki/Lawrence,_Kansas	http://www2.census.gov/programs-surveys/popest/datasets/2010-2018/cities/totals/sub-est2018_all.csv	https://en.wikipedia.org/wiki/Lawrence,_Kansas	https://www.sec.gov/cgi-bin/browse-edgar?action=getcompany&amp;CIK=0001764865	https://www.walkscore.com/KS/Lawrence	</v>
      <v xml:space="preserve">http://creativecommons.org/licenses/by-sa/3.0/		http://creativecommons.org/licenses/by-sa/3.0/			</v>
    </spb>
    <spb s="0">
      <v xml:space="preserve">Wikipedia	US Census	Wikipedia	</v>
      <v xml:space="preserve">CC-BY-SA		CC-BY-SA	</v>
      <v xml:space="preserve">http://en.wikipedia.org/wiki/Lawrence,_Kansas	http://www2.census.gov/programs-surveys/popest/datasets/2010-2018/cities/totals/sub-est2018_all.csv	http://es.wikipedia.org/wiki/Lawrence_(Kansas)	</v>
      <v xml:space="preserve">http://creativecommons.org/licenses/by-sa/3.0/		http://creativecommons.org/licenses/by-sa/3.0/	</v>
    </spb>
    <spb s="16">
      <v>3477</v>
      <v>3478</v>
      <v>3477</v>
      <v>3477</v>
      <v>2</v>
      <v>3478</v>
      <v>3477</v>
      <v>3479</v>
      <v>3479</v>
      <v>3480</v>
    </spb>
    <spb s="0">
      <v xml:space="preserve">Wikipedia	</v>
      <v xml:space="preserve">Public domain	</v>
      <v xml:space="preserve">http://it.wikipedia.org/wiki/Lawrence_(Kansas)	</v>
      <v xml:space="preserve">http://en.wikipedia.org/wiki/Public_domain	</v>
    </spb>
    <spb s="0">
      <v xml:space="preserve">Wikipedia	Wikipedia	</v>
      <v xml:space="preserve">CC-BY-SA	CC-BY-SA	</v>
      <v xml:space="preserve">http://en.wikipedia.org/wiki/Orem,_Utah	http://es.wikipedia.org/wiki/Orem_(Utah)	</v>
      <v xml:space="preserve">http://creativecommons.org/licenses/by-sa/3.0/	http://creativecommons.org/licenses/by-sa/3.0/	</v>
    </spb>
    <spb s="0">
      <v xml:space="preserve">Wikipedia	US Census	Sec	Walkscore	</v>
      <v xml:space="preserve">CC-BY-SA				</v>
      <v xml:space="preserve">http://en.wikipedia.org/wiki/Orem,_Utah	http://www2.census.gov/programs-surveys/popest/datasets/2010-2018/cities/totals/sub-est2018_all.csv	https://www.sec.gov/cgi-bin/browse-edgar?action=getcompany&amp;CIK=0001800453	https://www.walkscore.com/UT/Orem	</v>
      <v xml:space="preserve">http://creativecommons.org/licenses/by-sa/3.0/				</v>
    </spb>
    <spb s="0">
      <v xml:space="preserve">Wikipedia	</v>
      <v xml:space="preserve">CC-BY-SA	</v>
      <v xml:space="preserve">http://en.wikipedia.org/wiki/Orem,_Utah	</v>
      <v xml:space="preserve">http://creativecommons.org/licenses/by-sa/3.0/	</v>
    </spb>
    <spb s="0">
      <v xml:space="preserve">Wikipedia	US Census	Wikipedia	Sec	Walkscore	</v>
      <v xml:space="preserve">CC-BY-SA		CC-BY-SA			</v>
      <v xml:space="preserve">http://en.wikipedia.org/wiki/Orem,_Utah	http://www2.census.gov/programs-surveys/popest/datasets/2010-2018/cities/totals/sub-est2018_all.csv	https://en.wikipedia.org/wiki/Orem,_Utah	https://www.sec.gov/cgi-bin/browse-edgar?action=getcompany&amp;CIK=0001800453	https://www.walkscore.com/UT/Orem	</v>
      <v xml:space="preserve">http://creativecommons.org/licenses/by-sa/3.0/		http://creativecommons.org/licenses/by-sa/3.0/			</v>
    </spb>
    <spb s="0">
      <v xml:space="preserve">Wikipedia	US Census	Wikipedia	</v>
      <v xml:space="preserve">CC-BY-SA		CC-BY-SA	</v>
      <v xml:space="preserve">http://en.wikipedia.org/wiki/Orem,_Utah	http://www2.census.gov/programs-surveys/popest/datasets/2010-2018/cities/totals/sub-est2018_all.csv	http://es.wikipedia.org/wiki/Orem_(Utah)	</v>
      <v xml:space="preserve">http://creativecommons.org/licenses/by-sa/3.0/		http://creativecommons.org/licenses/by-sa/3.0/	</v>
    </spb>
    <spb s="1">
      <v>3483</v>
      <v>3484</v>
      <v>2</v>
      <v>3484</v>
      <v>3485</v>
      <v>3486</v>
      <v>3486</v>
      <v>3487</v>
    </spb>
    <spb s="0">
      <v xml:space="preserve">Wikipedia	</v>
      <v xml:space="preserve">Public domain	</v>
      <v xml:space="preserve">http://en.wikipedia.org/wiki/Orem,_Utah	</v>
      <v xml:space="preserve">http://en.wikipedia.org/wiki/Public_domain	</v>
    </spb>
    <spb s="0">
      <v xml:space="preserve">Wikipedia	</v>
      <v xml:space="preserve">CC-BY-SA	</v>
      <v xml:space="preserve">http://en.wikipedia.org/wiki/Longmont,_Colorado	</v>
      <v xml:space="preserve">http://creativecommons.org/licenses/by-sa/3.0/	</v>
    </spb>
    <spb s="0">
      <v xml:space="preserve">Wikipedia	US Census	Sec	Walkscore	</v>
      <v xml:space="preserve">CC-BY-SA				</v>
      <v xml:space="preserve">http://en.wikipedia.org/wiki/Longmont,_Colorado	http://www2.census.gov/programs-surveys/popest/datasets/2010-2018/cities/totals/sub-est2018_all.csv	https://www.sec.gov/cgi-bin/browse-edgar?action=getcompany&amp;CIK=0001477246	https://www.walkscore.com/CO/Longmont	</v>
      <v xml:space="preserve">http://creativecommons.org/licenses/by-sa/3.0/				</v>
    </spb>
    <spb s="0">
      <v xml:space="preserve">Wikipedia	Wikipedia	</v>
      <v xml:space="preserve">CC-BY-SA	CC-BY-SA	</v>
      <v xml:space="preserve">http://en.wikipedia.org/wiki/Longmont,_Colorado	http://it.wikipedia.org/wiki/Longmont	</v>
      <v xml:space="preserve">http://creativecommons.org/licenses/by-sa/3.0/	http://creativecommons.org/licenses/by-sa/3.0/	</v>
    </spb>
    <spb s="0">
      <v xml:space="preserve">Wikipedia	US Census	Wikipedia	Sec	Walkscore	</v>
      <v xml:space="preserve">CC-BY-SA		CC-BY-SA			</v>
      <v xml:space="preserve">http://en.wikipedia.org/wiki/Longmont,_Colorado	http://www2.census.gov/programs-surveys/popest/datasets/2010-2018/cities/totals/sub-est2018_all.csv	https://en.wikipedia.org/wiki/Longmont,_Colorado	https://www.sec.gov/cgi-bin/browse-edgar?action=getcompany&amp;CIK=0001477246	https://www.walkscore.com/CO/Longmont	</v>
      <v xml:space="preserve">http://creativecommons.org/licenses/by-sa/3.0/		http://creativecommons.org/licenses/by-sa/3.0/			</v>
    </spb>
    <spb s="0">
      <v xml:space="preserve">Wikipedia	US Census	Wikipedia	</v>
      <v xml:space="preserve">CC-BY-SA		CC-BY-SA	</v>
      <v xml:space="preserve">http://en.wikipedia.org/wiki/Longmont,_Colorado	http://www2.census.gov/programs-surveys/popest/datasets/2010-2018/cities/totals/sub-est2018_all.csv	http://es.wikipedia.org/wiki/Longmont	</v>
      <v xml:space="preserve">http://creativecommons.org/licenses/by-sa/3.0/		http://creativecommons.org/licenses/by-sa/3.0/	</v>
    </spb>
    <spb s="16">
      <v>3490</v>
      <v>3491</v>
      <v>3492</v>
      <v>3492</v>
      <v>2</v>
      <v>3491</v>
      <v>3490</v>
      <v>3493</v>
      <v>3493</v>
      <v>3494</v>
    </spb>
    <spb s="0">
      <v xml:space="preserve">Wikipedia	</v>
      <v xml:space="preserve">CC BY-SA 3.0	</v>
      <v xml:space="preserve">http://en.wikipedia.org/wiki/Longmont,_Colorado	</v>
      <v xml:space="preserve">https://creativecommons.org/licenses/by-sa/3.0	</v>
    </spb>
    <spb s="0">
      <v xml:space="preserve">Wikipedia	</v>
      <v xml:space="preserve">CC-BY-SA	</v>
      <v xml:space="preserve">http://en.wikipedia.org/wiki/San_Marcos,_California	</v>
      <v xml:space="preserve">http://creativecommons.org/licenses/by-sa/3.0/	</v>
    </spb>
    <spb s="0">
      <v xml:space="preserve">Wikipedia	US Census	Sec	Walkscore	</v>
      <v xml:space="preserve">CC-BY-SA				</v>
      <v xml:space="preserve">http://en.wikipedia.org/wiki/San_Marcos,_California	http://www2.census.gov/programs-surveys/popest/datasets/2010-2018/cities/totals/sub-est2018_all.csv	https://www.sec.gov/cgi-bin/browse-edgar?action=getcompany&amp;CIK=0001489096	https://www.walkscore.com/CA/San_Marcos	</v>
      <v xml:space="preserve">http://creativecommons.org/licenses/by-sa/3.0/				</v>
    </spb>
    <spb s="0">
      <v xml:space="preserve">Wikipedia	US Census	Wikipedia	Sec	Walkscore	</v>
      <v xml:space="preserve">CC-BY-SA		CC-BY-SA			</v>
      <v xml:space="preserve">http://en.wikipedia.org/wiki/San_Marcos,_California	http://www2.census.gov/programs-surveys/popest/datasets/2010-2018/cities/totals/sub-est2018_all.csv	https://en.wikipedia.org/wiki/San_Marcos,_California	https://www.sec.gov/cgi-bin/browse-edgar?action=getcompany&amp;CIK=0001489096	https://www.walkscore.com/CA/San_Marcos	</v>
      <v xml:space="preserve">http://creativecommons.org/licenses/by-sa/3.0/		http://creativecommons.org/licenses/by-sa/3.0/			</v>
    </spb>
    <spb s="0">
      <v xml:space="preserve">Wikipedia	US Census	</v>
      <v xml:space="preserve">CC-BY-SA		</v>
      <v xml:space="preserve">http://en.wikipedia.org/wiki/San_Marcos,_California	http://www2.census.gov/programs-surveys/popest/datasets/2010-2018/cities/totals/sub-est2018_all.csv	</v>
      <v xml:space="preserve">http://creativecommons.org/licenses/by-sa/3.0/		</v>
    </spb>
    <spb s="1">
      <v>3497</v>
      <v>3498</v>
      <v>2</v>
      <v>3498</v>
      <v>3497</v>
      <v>3499</v>
      <v>3499</v>
      <v>3500</v>
    </spb>
    <spb s="0">
      <v xml:space="preserve">Wikipedia	</v>
      <v xml:space="preserve">Public domain	</v>
      <v xml:space="preserve">http://es.wikipedia.org/wiki/San_Marcos_(California)	</v>
      <v xml:space="preserve">http://en.wikipedia.org/wiki/Public_domain	</v>
    </spb>
    <spb s="0">
      <v xml:space="preserve">Wikipedia	</v>
      <v xml:space="preserve">CC-BY-SA	</v>
      <v xml:space="preserve">http://en.wikipedia.org/wiki/Sandy,_Utah	</v>
      <v xml:space="preserve">http://creativecommons.org/licenses/by-sa/3.0/	</v>
    </spb>
    <spb s="0">
      <v xml:space="preserve">Wikipedia	US Census	Sec	Walkscore	</v>
      <v xml:space="preserve">CC-BY-SA				</v>
      <v xml:space="preserve">http://en.wikipedia.org/wiki/Sandy,_Utah	http://www2.census.gov/programs-surveys/popest/datasets/2010-2018/cities/totals/sub-est2018_all.csv	https://www.sec.gov/cgi-bin/browse-edgar?action=getcompany&amp;CIK=0001802387	https://www.walkscore.com/UT/Sandy	</v>
      <v xml:space="preserve">http://creativecommons.org/licenses/by-sa/3.0/				</v>
    </spb>
    <spb s="0">
      <v xml:space="preserve">Wikipedia	Wikipedia	</v>
      <v xml:space="preserve">CC-BY-SA	CC-BY-SA	</v>
      <v xml:space="preserve">http://en.wikipedia.org/wiki/Sandy,_Utah	http://it.wikipedia.org/wiki/Sandy_(Utah)	</v>
      <v xml:space="preserve">http://creativecommons.org/licenses/by-sa/3.0/	http://creativecommons.org/licenses/by-sa/3.0/	</v>
    </spb>
    <spb s="0">
      <v xml:space="preserve">Wikipedia	US Census	Wikipedia	Sec	Walkscore	</v>
      <v xml:space="preserve">CC-BY-SA		CC-BY-SA			</v>
      <v xml:space="preserve">http://en.wikipedia.org/wiki/Sandy,_Utah	http://www2.census.gov/programs-surveys/popest/datasets/2010-2018/cities/totals/sub-est2018_all.csv	https://en.wikipedia.org/wiki/Sandy,_Utah	https://www.sec.gov/cgi-bin/browse-edgar?action=getcompany&amp;CIK=0001802387	https://www.walkscore.com/UT/Sandy	</v>
      <v xml:space="preserve">http://creativecommons.org/licenses/by-sa/3.0/		http://creativecommons.org/licenses/by-sa/3.0/			</v>
    </spb>
    <spb s="0">
      <v xml:space="preserve">Wikipedia	US Census	Wikipedia	Wikipedia	Sec	Walkscore	</v>
      <v xml:space="preserve">CC-BY-SA		CC-BY-SA	CC-BY-SA			</v>
      <v xml:space="preserve">http://en.wikipedia.org/wiki/Sandy,_Utah	http://www2.census.gov/programs-surveys/popest/datasets/2010-2018/cities/totals/sub-est2018_all.csv	http://es.wikipedia.org/wiki/Sandy_(Utah)	https://en.wikipedia.org/wiki/Sandy,_Utah	https://www.sec.gov/cgi-bin/browse-edgar?action=getcompany&amp;CIK=0001802387	https://www.walkscore.com/UT/Sandy	</v>
      <v xml:space="preserve">http://creativecommons.org/licenses/by-sa/3.0/		http://creativecommons.org/licenses/by-sa/3.0/	http://creativecommons.org/licenses/by-sa/3.0/			</v>
    </spb>
    <spb s="0">
      <v xml:space="preserve">Wikipedia	US Census	</v>
      <v xml:space="preserve">CC-BY-SA		</v>
      <v xml:space="preserve">http://en.wikipedia.org/wiki/Sandy,_Utah	http://www2.census.gov/programs-surveys/popest/datasets/2010-2018/cities/totals/sub-est2018_all.csv	</v>
      <v xml:space="preserve">http://creativecommons.org/licenses/by-sa/3.0/		</v>
    </spb>
    <spb s="16">
      <v>3503</v>
      <v>3504</v>
      <v>3505</v>
      <v>3505</v>
      <v>2</v>
      <v>3504</v>
      <v>3503</v>
      <v>3506</v>
      <v>3507</v>
      <v>3508</v>
    </spb>
    <spb s="0">
      <v xml:space="preserve">Wikipedia	</v>
      <v xml:space="preserve">CC BY-SA 2.0	</v>
      <v xml:space="preserve">http://en.wikipedia.org/wiki/Sandy,_Utah	</v>
      <v xml:space="preserve">https://creativecommons.org/licenses/by-sa/2.0	</v>
    </spb>
    <spb s="0">
      <v xml:space="preserve">Wikipedia	</v>
      <v xml:space="preserve">CC-BY-SA	</v>
      <v xml:space="preserve">http://en.wikipedia.org/wiki/Concord,_North_Carolina	</v>
      <v xml:space="preserve">http://creativecommons.org/licenses/by-sa/3.0/	</v>
    </spb>
    <spb s="0">
      <v xml:space="preserve">Wikipedia	US Census	Sec	Walkscore	</v>
      <v xml:space="preserve">CC-BY-SA				</v>
      <v xml:space="preserve">http://en.wikipedia.org/wiki/Concord,_North_Carolina	http://www2.census.gov/programs-surveys/popest/datasets/2010-2018/cities/totals/sub-est2018_all.csv	https://www.sec.gov/cgi-bin/browse-edgar?action=getcompany&amp;CIK=0000934648	https://www.walkscore.com/NC/Concord	</v>
      <v xml:space="preserve">http://creativecommons.org/licenses/by-sa/3.0/				</v>
    </spb>
    <spb s="0">
      <v xml:space="preserve">Wikipedia	US Census	Wikipedia	Sec	Walkscore	</v>
      <v xml:space="preserve">CC-BY-SA		CC-BY-SA			</v>
      <v xml:space="preserve">http://en.wikipedia.org/wiki/Concord,_North_Carolina	http://www2.census.gov/programs-surveys/popest/datasets/2010-2018/cities/totals/sub-est2018_all.csv	https://en.wikipedia.org/wiki/Concord,_North_Carolina	https://www.sec.gov/cgi-bin/browse-edgar?action=getcompany&amp;CIK=0000934648	https://www.walkscore.com/NC/Concord	</v>
      <v xml:space="preserve">http://creativecommons.org/licenses/by-sa/3.0/		http://creativecommons.org/licenses/by-sa/3.0/			</v>
    </spb>
    <spb s="0">
      <v xml:space="preserve">Wikipedia	US Census	Wikipedia	</v>
      <v xml:space="preserve">CC-BY-SA		CC-BY-SA	</v>
      <v xml:space="preserve">http://en.wikipedia.org/wiki/Concord,_North_Carolina	http://www2.census.gov/programs-surveys/popest/datasets/2010-2018/cities/totals/sub-est2018_all.csv	http://es.wikipedia.org/wiki/Concord_(Carolina_del_Norte)	</v>
      <v xml:space="preserve">http://creativecommons.org/licenses/by-sa/3.0/		http://creativecommons.org/licenses/by-sa/3.0/	</v>
    </spb>
    <spb s="1">
      <v>3511</v>
      <v>3512</v>
      <v>2</v>
      <v>3512</v>
      <v>3511</v>
      <v>3513</v>
      <v>3513</v>
      <v>3514</v>
    </spb>
    <spb s="0">
      <v xml:space="preserve">Wikipedia	</v>
      <v xml:space="preserve">CC BY-SA 3.0	</v>
      <v xml:space="preserve">http://de.wikipedia.org/wiki/Concord_(North_Carolina)	</v>
      <v xml:space="preserve">https://creativecommons.org/licenses/by-sa/3.0	</v>
    </spb>
    <spb s="0">
      <v xml:space="preserve">Wikipedia	</v>
      <v xml:space="preserve">CC-BY-SA	</v>
      <v xml:space="preserve">http://en.wikipedia.org/wiki/Federal_Way,_Washington	</v>
      <v xml:space="preserve">http://creativecommons.org/licenses/by-sa/3.0/	</v>
    </spb>
    <spb s="0">
      <v xml:space="preserve">Wikipedia	US Census	US Census	Sec	Walkscore	</v>
      <v xml:space="preserve">CC-BY-SA					</v>
      <v xml:space="preserve">http://en.wikipedia.org/wiki/Federal_Way,_Washington	http://www2.census.gov/programs-surveys/popest/datasets/2010-2018/cities/totals/sub-est2018_all.csv	http://www.census.gov/quickfacts/table/PST045215/5323515	https://www.sec.gov/cgi-bin/browse-edgar?action=getcompany&amp;CIK=0001730817	https://www.walkscore.com/WA/Federal_Way	</v>
      <v xml:space="preserve">http://creativecommons.org/licenses/by-sa/3.0/					</v>
    </spb>
    <spb s="0">
      <v xml:space="preserve">Wikipedia	US Census	US Census	Walkscore	</v>
      <v xml:space="preserve">CC-BY-SA				</v>
      <v xml:space="preserve">http://en.wikipedia.org/wiki/Federal_Way,_Washington	http://www2.census.gov/programs-surveys/popest/datasets/2010-2018/cities/totals/sub-est2018_all.csv	http://www.census.gov/quickfacts/table/PST045215/5323515	https://www.walkscore.com/WA/Federal_Way	</v>
      <v xml:space="preserve">http://creativecommons.org/licenses/by-sa/3.0/				</v>
    </spb>
    <spb s="0">
      <v xml:space="preserve">Wikipedia	US Census	Wikipedia	</v>
      <v xml:space="preserve">CC-BY-SA		CC-BY-SA	</v>
      <v xml:space="preserve">http://en.wikipedia.org/wiki/Federal_Way,_Washington	http://www2.census.gov/programs-surveys/popest/datasets/2010-2018/cities/totals/sub-est2018_all.csv	http://es.wikipedia.org/wiki/Federal_Way_(Washington)	</v>
      <v xml:space="preserve">http://creativecommons.org/licenses/by-sa/3.0/		http://creativecommons.org/licenses/by-sa/3.0/	</v>
    </spb>
    <spb s="1">
      <v>3517</v>
      <v>3518</v>
      <v>2</v>
      <v>3518</v>
      <v>3517</v>
      <v>3518</v>
      <v>3519</v>
      <v>3520</v>
    </spb>
    <spb s="0">
      <v xml:space="preserve">Wikipedia	</v>
      <v xml:space="preserve">CC BY 3.0	</v>
      <v xml:space="preserve">http://zh.wikipedia.org/wiki/费德勒尔韦	</v>
      <v xml:space="preserve">https://creativecommons.org/licenses/by/3.0	</v>
    </spb>
    <spb s="0">
      <v xml:space="preserve">Wikipedia	</v>
      <v xml:space="preserve">CC-BY-SA	</v>
      <v xml:space="preserve">http://en.wikipedia.org/wiki/Hesperia,_California	</v>
      <v xml:space="preserve">http://creativecommons.org/licenses/by-sa/3.0/	</v>
    </spb>
    <spb s="0">
      <v xml:space="preserve">Wikipedia	US Census	Walkscore	</v>
      <v xml:space="preserve">CC-BY-SA			</v>
      <v xml:space="preserve">http://en.wikipedia.org/wiki/Hesperia,_California	http://www2.census.gov/programs-surveys/popest/datasets/2010-2018/cities/totals/sub-est2018_all.csv	https://www.walkscore.com/CA/Hesperia	</v>
      <v xml:space="preserve">http://creativecommons.org/licenses/by-sa/3.0/			</v>
    </spb>
    <spb s="0">
      <v xml:space="preserve">Wikipedia	US Census	Wikipedia	Walkscore	</v>
      <v xml:space="preserve">CC-BY-SA		CC-BY-SA		</v>
      <v xml:space="preserve">http://en.wikipedia.org/wiki/Hesperia,_California	http://www2.census.gov/programs-surveys/popest/datasets/2010-2018/cities/totals/sub-est2018_all.csv	https://en.wikipedia.org/wiki/Hesperia,_California	https://www.walkscore.com/CA/Hesperia	</v>
      <v xml:space="preserve">http://creativecommons.org/licenses/by-sa/3.0/		http://creativecommons.org/licenses/by-sa/3.0/		</v>
    </spb>
    <spb s="0">
      <v xml:space="preserve">Wikipedia	US Census	Wikipedia	Wikipedia	</v>
      <v xml:space="preserve">CC-BY-SA		CC-BY-SA	CC-BY-SA	</v>
      <v xml:space="preserve">http://en.wikipedia.org/wiki/Hesperia,_California	http://www2.census.gov/programs-surveys/popest/datasets/2010-2018/cities/totals/sub-est2018_all.csv	http://es.wikipedia.org/wiki/Hesperia_(California)	http://fr.wikipedia.org/wiki/Hesperia_(Californie)	</v>
      <v xml:space="preserve">http://creativecommons.org/licenses/by-sa/3.0/		http://creativecommons.org/licenses/by-sa/3.0/	http://creativecommons.org/licenses/by-sa/3.0/	</v>
    </spb>
    <spb s="1">
      <v>3523</v>
      <v>3524</v>
      <v>2</v>
      <v>3524</v>
      <v>3523</v>
      <v>3525</v>
      <v>3525</v>
      <v>3526</v>
    </spb>
    <spb s="0">
      <v xml:space="preserve">Wikipedia	</v>
      <v xml:space="preserve">CC BY-SA 4.0	</v>
      <v xml:space="preserve">http://en.wikipedia.org/wiki/Hesperia,_California	</v>
      <v xml:space="preserve">https://creativecommons.org/licenses/by-sa/4.0	</v>
    </spb>
    <spb s="0">
      <v xml:space="preserve">Wikipedia	</v>
      <v xml:space="preserve">CC-BY-SA	</v>
      <v xml:space="preserve">http://en.wikipedia.org/wiki/Brockton,_Massachusetts	</v>
      <v xml:space="preserve">http://creativecommons.org/licenses/by-sa/3.0/	</v>
    </spb>
    <spb s="0">
      <v xml:space="preserve">Wikipedia	US Census	Sec	Walkscore	</v>
      <v xml:space="preserve">CC-BY-SA				</v>
      <v xml:space="preserve">http://en.wikipedia.org/wiki/Brockton,_Massachusetts	http://www2.census.gov/programs-surveys/popest/datasets/2010-2018/cities/totals/sub-est2018_all.csv	https://www.sec.gov/cgi-bin/browse-edgar?action=getcompany&amp;CIK=0001769617	https://www.walkscore.com/MA/Brockton	</v>
      <v xml:space="preserve">http://creativecommons.org/licenses/by-sa/3.0/				</v>
    </spb>
    <spb s="0">
      <v xml:space="preserve">Wikipedia	US Census	Wikipedia	Sec	Walkscore	</v>
      <v xml:space="preserve">CC-BY-SA		CC-BY-SA			</v>
      <v xml:space="preserve">http://en.wikipedia.org/wiki/Brockton,_Massachusetts	http://www2.census.gov/programs-surveys/popest/datasets/2010-2018/cities/totals/sub-est2018_all.csv	https://en.wikipedia.org/wiki/Brockton,_Massachusetts	https://www.sec.gov/cgi-bin/browse-edgar?action=getcompany&amp;CIK=0001769617	https://www.walkscore.com/MA/Brockton	</v>
      <v xml:space="preserve">http://creativecommons.org/licenses/by-sa/3.0/		http://creativecommons.org/licenses/by-sa/3.0/			</v>
    </spb>
    <spb s="0">
      <v xml:space="preserve">Wikipedia	US Census	</v>
      <v xml:space="preserve">CC-BY-SA		</v>
      <v xml:space="preserve">http://en.wikipedia.org/wiki/Brockton,_Massachusetts	http://www2.census.gov/programs-surveys/popest/datasets/2010-2018/cities/totals/sub-est2018_all.csv	</v>
      <v xml:space="preserve">http://creativecommons.org/licenses/by-sa/3.0/		</v>
    </spb>
    <spb s="16">
      <v>3529</v>
      <v>3530</v>
      <v>3529</v>
      <v>3529</v>
      <v>2</v>
      <v>3530</v>
      <v>3529</v>
      <v>3531</v>
      <v>3531</v>
      <v>3532</v>
    </spb>
    <spb s="0">
      <v xml:space="preserve">Wikipedia	</v>
      <v xml:space="preserve">CC BY-SA 2.0	</v>
      <v xml:space="preserve">http://en.wikipedia.org/wiki/Brockton,_Massachusetts	</v>
      <v xml:space="preserve">https://creativecommons.org/licenses/by-sa/2.0	</v>
    </spb>
    <spb s="0">
      <v xml:space="preserve">Wikipedia	</v>
      <v xml:space="preserve">CC-BY-SA	</v>
      <v xml:space="preserve">http://en.wikipedia.org/wiki/Compton,_California	</v>
      <v xml:space="preserve">http://creativecommons.org/licenses/by-sa/3.0/	</v>
    </spb>
    <spb s="0">
      <v xml:space="preserve">Wikipedia	US Census	Walkscore	</v>
      <v xml:space="preserve">CC-BY-SA			</v>
      <v xml:space="preserve">http://en.wikipedia.org/wiki/Compton,_California	http://www2.census.gov/programs-surveys/popest/datasets/2010-2018/cities/totals/sub-est2018_all.csv	https://www.walkscore.com/CA/Compton	</v>
      <v xml:space="preserve">http://creativecommons.org/licenses/by-sa/3.0/			</v>
    </spb>
    <spb s="0">
      <v xml:space="preserve">Wikipedia	Wikipedia	</v>
      <v xml:space="preserve">CC-BY-SA	CC-BY-SA	</v>
      <v xml:space="preserve">http://en.wikipedia.org/wiki/Compton,_California	http://it.wikipedia.org/wiki/Compton_(California)	</v>
      <v xml:space="preserve">http://creativecommons.org/licenses/by-sa/3.0/	http://creativecommons.org/licenses/by-sa/3.0/	</v>
    </spb>
    <spb s="0">
      <v xml:space="preserve">Wikipedia	US Census	Wikipedia	Walkscore	</v>
      <v xml:space="preserve">CC-BY-SA		CC-BY-SA		</v>
      <v xml:space="preserve">http://en.wikipedia.org/wiki/Compton,_California	http://www2.census.gov/programs-surveys/popest/datasets/2010-2018/cities/totals/sub-est2018_all.csv	https://en.wikipedia.org/wiki/Compton,_California	https://www.walkscore.com/CA/Compton	</v>
      <v xml:space="preserve">http://creativecommons.org/licenses/by-sa/3.0/		http://creativecommons.org/licenses/by-sa/3.0/		</v>
    </spb>
    <spb s="0">
      <v xml:space="preserve">Wikipedia	US Census	</v>
      <v xml:space="preserve">CC-BY-SA		</v>
      <v xml:space="preserve">http://en.wikipedia.org/wiki/Compton,_California	http://www2.census.gov/programs-surveys/popest/datasets/2010-2018/cities/totals/sub-est2018_all.csv	</v>
      <v xml:space="preserve">http://creativecommons.org/licenses/by-sa/3.0/		</v>
    </spb>
    <spb s="16">
      <v>3535</v>
      <v>3536</v>
      <v>3537</v>
      <v>3537</v>
      <v>2</v>
      <v>3536</v>
      <v>3535</v>
      <v>3538</v>
      <v>3538</v>
      <v>3539</v>
    </spb>
    <spb s="0">
      <v xml:space="preserve">Wikipedia	</v>
      <v xml:space="preserve">CC BY 3.0	</v>
      <v xml:space="preserve">http://en.wikipedia.org/wiki/Compton,_California	</v>
      <v xml:space="preserve">https://creativecommons.org/licenses/by/3.0	</v>
    </spb>
    <spb s="0">
      <v xml:space="preserve">Wikipedia	</v>
      <v xml:space="preserve">CC-BY-SA	</v>
      <v xml:space="preserve">http://en.wikipedia.org/wiki/Flint,_Michigan	</v>
      <v xml:space="preserve">http://creativecommons.org/licenses/by-sa/3.0/	</v>
    </spb>
    <spb s="0">
      <v xml:space="preserve">Wikipedia	US Census	Facebook	Sec	Walkscore	</v>
      <v xml:space="preserve">CC-BY-SA					</v>
      <v xml:space="preserve">http://en.wikipedia.org/wiki/Flint,_Michigan	http://www2.census.gov/programs-surveys/popest/datasets/2010-2018/cities/totals/sub-est2018_all.csv	https://www.facebook.com/City-of-Flint-129158530487305/	https://www.sec.gov/cgi-bin/browse-edgar?action=getcompany&amp;CIK=0001610092	https://www.walkscore.com/MI/Flint	</v>
      <v xml:space="preserve">http://creativecommons.org/licenses/by-sa/3.0/					</v>
    </spb>
    <spb s="0">
      <v xml:space="preserve">Wikipedia	US Census	Wikipedia	Facebook	Sec	Walkscore	</v>
      <v xml:space="preserve">CC-BY-SA		CC-BY-SA				</v>
      <v xml:space="preserve">http://en.wikipedia.org/wiki/Flint,_Michigan	http://www2.census.gov/programs-surveys/popest/datasets/2010-2018/cities/totals/sub-est2018_all.csv	https://en.wikipedia.org/wiki/Flint,_Michigan	https://www.facebook.com/City-of-Flint-129158530487305/	https://www.sec.gov/cgi-bin/browse-edgar?action=getcompany&amp;CIK=0001610092	https://www.walkscore.com/MI/Flint	</v>
      <v xml:space="preserve">http://creativecommons.org/licenses/by-sa/3.0/		http://creativecommons.org/licenses/by-sa/3.0/				</v>
    </spb>
    <spb s="0">
      <v xml:space="preserve">Wikipedia	US Census	</v>
      <v xml:space="preserve">CC-BY-SA		</v>
      <v xml:space="preserve">http://en.wikipedia.org/wiki/Flint,_Michigan	http://www2.census.gov/programs-surveys/popest/datasets/2010-2018/cities/totals/sub-est2018_all.csv	</v>
      <v xml:space="preserve">http://creativecommons.org/licenses/by-sa/3.0/		</v>
    </spb>
    <spb s="1">
      <v>3542</v>
      <v>3543</v>
      <v>2</v>
      <v>3543</v>
      <v>3542</v>
      <v>3544</v>
      <v>3544</v>
      <v>3545</v>
    </spb>
    <spb s="0">
      <v xml:space="preserve">Wikipedia	</v>
      <v xml:space="preserve">CC BY-SA 3.0	</v>
      <v xml:space="preserve">http://en.wikipedia.org/wiki/Flint,_Michigan	</v>
      <v xml:space="preserve">https://creativecommons.org/licenses/by-sa/3.0	</v>
    </spb>
    <spb s="0">
      <v xml:space="preserve">Wikipedia	</v>
      <v xml:space="preserve">CC-BY-SA	</v>
      <v xml:space="preserve">http://en.wikipedia.org/wiki/Erie,_Pennsylvania	</v>
      <v xml:space="preserve">http://creativecommons.org/licenses/by-sa/3.0/	</v>
    </spb>
    <spb s="0">
      <v xml:space="preserve">Wikipedia	US Census	US Census	Sec	Walkscore	</v>
      <v xml:space="preserve">CC-BY-SA					</v>
      <v xml:space="preserve">http://en.wikipedia.org/wiki/Erie,_Pennsylvania	http://www2.census.gov/programs-surveys/popest/datasets/2010-2018/cities/totals/sub-est2018_all.csv	http://www.census.gov/quickfacts/table/SEX255213/4224000	https://www.sec.gov/cgi-bin/browse-edgar?action=getcompany&amp;CIK=0001603276	https://www.walkscore.com/PA/Erie	</v>
      <v xml:space="preserve">http://creativecommons.org/licenses/by-sa/3.0/					</v>
    </spb>
    <spb s="0">
      <v xml:space="preserve">Wikipedia	Wikipedia	</v>
      <v xml:space="preserve">CC-BY-SA	CC-BY-SA	</v>
      <v xml:space="preserve">http://en.wikipedia.org/wiki/Erie,_Pennsylvania	http://it.wikipedia.org/wiki/Erie_(Pennsylvania)	</v>
      <v xml:space="preserve">http://creativecommons.org/licenses/by-sa/3.0/	http://creativecommons.org/licenses/by-sa/3.0/	</v>
    </spb>
    <spb s="0">
      <v xml:space="preserve">Wikipedia	US Census	US Census	Wikipedia	Sec	Walkscore	</v>
      <v xml:space="preserve">CC-BY-SA			CC-BY-SA			</v>
      <v xml:space="preserve">http://en.wikipedia.org/wiki/Erie,_Pennsylvania	http://www2.census.gov/programs-surveys/popest/datasets/2010-2018/cities/totals/sub-est2018_all.csv	http://www.census.gov/quickfacts/table/SEX255213/4224000	https://en.wikipedia.org/wiki/Erie,_Pennsylvania	https://www.sec.gov/cgi-bin/browse-edgar?action=getcompany&amp;CIK=0001603276	https://www.walkscore.com/PA/Erie	</v>
      <v xml:space="preserve">http://creativecommons.org/licenses/by-sa/3.0/			http://creativecommons.org/licenses/by-sa/3.0/			</v>
    </spb>
    <spb s="0">
      <v xml:space="preserve">Wikipedia	US Census	</v>
      <v xml:space="preserve">CC-BY-SA		</v>
      <v xml:space="preserve">http://en.wikipedia.org/wiki/Erie,_Pennsylvania	http://www2.census.gov/programs-surveys/popest/datasets/2010-2018/cities/totals/sub-est2018_all.csv	</v>
      <v xml:space="preserve">http://creativecommons.org/licenses/by-sa/3.0/		</v>
    </spb>
    <spb s="16">
      <v>3548</v>
      <v>3549</v>
      <v>3550</v>
      <v>3550</v>
      <v>2</v>
      <v>3549</v>
      <v>3548</v>
      <v>3551</v>
      <v>3551</v>
      <v>3552</v>
    </spb>
    <spb s="0">
      <v xml:space="preserve">Wikipedia	</v>
      <v xml:space="preserve">CC BY-SA 4.0	</v>
      <v xml:space="preserve">http://en.wikipedia.org/wiki/Erie,_Pennsylvania	</v>
      <v xml:space="preserve">https://creativecommons.org/licenses/by-sa/4.0	</v>
    </spb>
    <spb s="0">
      <v xml:space="preserve">Wikipedia	Wikipedia	</v>
      <v xml:space="preserve">CC-BY-SA	CC-BY-SA	</v>
      <v xml:space="preserve">http://en.wikipedia.org/wiki/New_Bedford,_Massachusetts	http://es.wikipedia.org/wiki/New_Bedford_(Massachusetts)	</v>
      <v xml:space="preserve">http://creativecommons.org/licenses/by-sa/3.0/	http://creativecommons.org/licenses/by-sa/3.0/	</v>
    </spb>
    <spb s="0">
      <v xml:space="preserve">Wikipedia	US Census	Walkscore	</v>
      <v xml:space="preserve">CC-BY-SA			</v>
      <v xml:space="preserve">http://en.wikipedia.org/wiki/New_Bedford,_Massachusetts	http://www2.census.gov/programs-surveys/popest/datasets/2010-2018/cities/totals/sub-est2018_all.csv	https://www.walkscore.com/MA/New_Bedford	</v>
      <v xml:space="preserve">http://creativecommons.org/licenses/by-sa/3.0/			</v>
    </spb>
    <spb s="0">
      <v xml:space="preserve">Wikipedia	</v>
      <v xml:space="preserve">CC-BY-SA	</v>
      <v xml:space="preserve">http://en.wikipedia.org/wiki/New_Bedford,_Massachusetts	</v>
      <v xml:space="preserve">http://creativecommons.org/licenses/by-sa/3.0/	</v>
    </spb>
    <spb s="0">
      <v xml:space="preserve">Wikipedia	US Census	Wikipedia	Walkscore	</v>
      <v xml:space="preserve">CC-BY-SA		CC-BY-SA		</v>
      <v xml:space="preserve">http://en.wikipedia.org/wiki/New_Bedford,_Massachusetts	http://www2.census.gov/programs-surveys/popest/datasets/2010-2018/cities/totals/sub-est2018_all.csv	https://en.wikipedia.org/wiki/New_Bedford,_Massachusetts	https://www.walkscore.com/MA/New_Bedford	</v>
      <v xml:space="preserve">http://creativecommons.org/licenses/by-sa/3.0/		http://creativecommons.org/licenses/by-sa/3.0/		</v>
    </spb>
    <spb s="0">
      <v xml:space="preserve">Wikipedia	US Census	</v>
      <v xml:space="preserve">CC-BY-SA		</v>
      <v xml:space="preserve">http://en.wikipedia.org/wiki/New_Bedford,_Massachusetts	http://www2.census.gov/programs-surveys/popest/datasets/2010-2018/cities/totals/sub-est2018_all.csv	</v>
      <v xml:space="preserve">http://creativecommons.org/licenses/by-sa/3.0/		</v>
    </spb>
    <spb s="16">
      <v>3555</v>
      <v>3556</v>
      <v>3557</v>
      <v>3557</v>
      <v>2</v>
      <v>3556</v>
      <v>3557</v>
      <v>3558</v>
      <v>3558</v>
      <v>3559</v>
    </spb>
    <spb s="0">
      <v xml:space="preserve">Wikipedia	</v>
      <v xml:space="preserve">CC-BY-SA-3.0	</v>
      <v xml:space="preserve">http://pt.wikipedia.org/wiki/New_Bedford_(Massachusetts)	</v>
      <v xml:space="preserve">http://creativecommons.org/licenses/by-sa/3.0/	</v>
    </spb>
    <spb s="0">
      <v xml:space="preserve">Wikipedia	</v>
      <v xml:space="preserve">CC-BY-SA	</v>
      <v xml:space="preserve">http://en.wikipedia.org/wiki/Fishers,_Indiana	</v>
      <v xml:space="preserve">http://creativecommons.org/licenses/by-sa/3.0/	</v>
    </spb>
    <spb s="0">
      <v xml:space="preserve">Wikipedia	US Census	Sec	Walkscore	</v>
      <v xml:space="preserve">CC-BY-SA				</v>
      <v xml:space="preserve">http://en.wikipedia.org/wiki/Fishers,_Indiana	http://www.census.gov/quickfacts/table/PST120214/1823278	https://www.sec.gov/cgi-bin/browse-edgar?action=getcompany&amp;CIK=0001730808	https://www.walkscore.com/IN/Fishers	</v>
      <v xml:space="preserve">http://creativecommons.org/licenses/by-sa/3.0/				</v>
    </spb>
    <spb s="0">
      <v xml:space="preserve">Wikipedia	US Census	Wikipedia	Sec	Walkscore	</v>
      <v xml:space="preserve">CC-BY-SA		CC-BY-SA			</v>
      <v xml:space="preserve">http://en.wikipedia.org/wiki/Fishers,_Indiana	http://www.census.gov/quickfacts/table/PST120214/1823278	https://en.wikipedia.org/wiki/Fishers,_Indiana	https://www.sec.gov/cgi-bin/browse-edgar?action=getcompany&amp;CIK=0001730808	https://www.walkscore.com/IN/Fishers	</v>
      <v xml:space="preserve">http://creativecommons.org/licenses/by-sa/3.0/		http://creativecommons.org/licenses/by-sa/3.0/			</v>
    </spb>
    <spb s="36">
      <v>3562</v>
      <v>3563</v>
      <v>3562</v>
      <v>3562</v>
      <v>3563</v>
      <v>3562</v>
      <v>3564</v>
      <v>3564</v>
      <v>3562</v>
    </spb>
    <spb s="0">
      <v xml:space="preserve">Wikipedia	</v>
      <v xml:space="preserve">CC BY-SA 3.0	</v>
      <v xml:space="preserve">http://it.wikipedia.org/wiki/Fishers	</v>
      <v xml:space="preserve">https://creativecommons.org/licenses/by-sa/3.0	</v>
    </spb>
    <spb s="0">
      <v xml:space="preserve">Wikipedia	</v>
      <v xml:space="preserve">CC-BY-SA	</v>
      <v xml:space="preserve">http://en.wikipedia.org/wiki/Sunrise,_Florida	</v>
      <v xml:space="preserve">http://creativecommons.org/licenses/by-sa/3.0/	</v>
    </spb>
    <spb s="0">
      <v xml:space="preserve">Wikipedia	US Census	Twitter	Sec	</v>
      <v xml:space="preserve">CC-BY-SA				</v>
      <v xml:space="preserve">http://en.wikipedia.org/wiki/Sunrise,_Florida	http://www2.census.gov/programs-surveys/popest/datasets/2010-2018/cities/totals/sub-est2018_all.csv	https://twitter.com/sunriseon7	https://www.sec.gov/cgi-bin/browse-edgar?action=getcompany&amp;CIK=0001582962	</v>
      <v xml:space="preserve">http://creativecommons.org/licenses/by-sa/3.0/				</v>
    </spb>
    <spb s="0">
      <v xml:space="preserve">Wikipedia	US Census	Wikipedia	Sec	</v>
      <v xml:space="preserve">CC-BY-SA		CC-BY-SA		</v>
      <v xml:space="preserve">http://en.wikipedia.org/wiki/Sunrise,_Florida	http://www2.census.gov/programs-surveys/popest/datasets/2010-2018/cities/totals/sub-est2018_all.csv	https://en.wikipedia.org/wiki/Sunrise,_Florida	https://www.sec.gov/cgi-bin/browse-edgar?action=getcompany&amp;CIK=0001582962	</v>
      <v xml:space="preserve">http://creativecommons.org/licenses/by-sa/3.0/		http://creativecommons.org/licenses/by-sa/3.0/		</v>
    </spb>
    <spb s="0">
      <v xml:space="preserve">Wikipedia	US Census	Wikipedia	</v>
      <v xml:space="preserve">CC-BY-SA		CC-BY-SA	</v>
      <v xml:space="preserve">http://en.wikipedia.org/wiki/Sunrise,_Florida	http://www2.census.gov/programs-surveys/popest/datasets/2010-2018/cities/totals/sub-est2018_all.csv	http://fr.wikipedia.org/wiki/Sunrise_(Floride)	</v>
      <v xml:space="preserve">http://creativecommons.org/licenses/by-sa/3.0/		http://creativecommons.org/licenses/by-sa/3.0/	</v>
    </spb>
    <spb s="1">
      <v>3567</v>
      <v>3568</v>
      <v>2</v>
      <v>3568</v>
      <v>3567</v>
      <v>3569</v>
      <v>3569</v>
      <v>3570</v>
    </spb>
    <spb s="0">
      <v xml:space="preserve">Wikipedia	</v>
      <v xml:space="preserve">CC BY-SA 4.0	</v>
      <v xml:space="preserve">http://en.wikipedia.org/wiki/Sunrise,_Florida	</v>
      <v xml:space="preserve">https://creativecommons.org/licenses/by-sa/4.0	</v>
    </spb>
    <spb s="0">
      <v xml:space="preserve">Wikipedia	</v>
      <v xml:space="preserve">CC-BY-SA	</v>
      <v xml:space="preserve">http://en.wikipedia.org/wiki/Roswell,_Georgia	</v>
      <v xml:space="preserve">http://creativecommons.org/licenses/by-sa/3.0/	</v>
    </spb>
    <spb s="0">
      <v xml:space="preserve">Wikipedia	US Census	Sec	Walkscore	</v>
      <v xml:space="preserve">CC-BY-SA				</v>
      <v xml:space="preserve">http://en.wikipedia.org/wiki/Roswell,_Georgia	http://www2.census.gov/programs-surveys/popest/datasets/2010-2018/cities/totals/sub-est2018_all.csv	https://www.sec.gov/cgi-bin/browse-edgar?action=getcompany&amp;CIK=0001813495	https://www.walkscore.com/GA/Roswell	</v>
      <v xml:space="preserve">http://creativecommons.org/licenses/by-sa/3.0/				</v>
    </spb>
    <spb s="0">
      <v xml:space="preserve">Wikipedia	Wikipedia	</v>
      <v xml:space="preserve">CC-BY-SA	CC-BY-SA	</v>
      <v xml:space="preserve">http://en.wikipedia.org/wiki/Roswell,_Georgia	http://it.wikipedia.org/wiki/Roswell_(Georgia)	</v>
      <v xml:space="preserve">http://creativecommons.org/licenses/by-sa/3.0/	http://creativecommons.org/licenses/by-sa/3.0/	</v>
    </spb>
    <spb s="0">
      <v xml:space="preserve">Wikipedia	US Census	Wikipedia	Sec	Walkscore	</v>
      <v xml:space="preserve">CC-BY-SA		CC-BY-SA			</v>
      <v xml:space="preserve">http://en.wikipedia.org/wiki/Roswell,_Georgia	http://www2.census.gov/programs-surveys/popest/datasets/2010-2018/cities/totals/sub-est2018_all.csv	https://en.wikipedia.org/wiki/Roswell,_Georgia	https://www.sec.gov/cgi-bin/browse-edgar?action=getcompany&amp;CIK=0001813495	https://www.walkscore.com/GA/Roswell	</v>
      <v xml:space="preserve">http://creativecommons.org/licenses/by-sa/3.0/		http://creativecommons.org/licenses/by-sa/3.0/			</v>
    </spb>
    <spb s="0">
      <v xml:space="preserve">Wikipedia	US Census	Wikipedia	</v>
      <v xml:space="preserve">CC-BY-SA		CC-BY-SA	</v>
      <v xml:space="preserve">http://en.wikipedia.org/wiki/Roswell,_Georgia	http://www2.census.gov/programs-surveys/popest/datasets/2010-2018/cities/totals/sub-est2018_all.csv	http://es.wikipedia.org/wiki/Roswell_(Georgia)	</v>
      <v xml:space="preserve">http://creativecommons.org/licenses/by-sa/3.0/		http://creativecommons.org/licenses/by-sa/3.0/	</v>
    </spb>
    <spb s="16">
      <v>3573</v>
      <v>3574</v>
      <v>3575</v>
      <v>3575</v>
      <v>2</v>
      <v>3574</v>
      <v>3573</v>
      <v>3576</v>
      <v>3576</v>
      <v>3577</v>
    </spb>
    <spb s="0">
      <v xml:space="preserve">Wikipedia	</v>
      <v xml:space="preserve">CC BY-SA 2.0	</v>
      <v xml:space="preserve">http://en.wikipedia.org/wiki/Roswell,_Georgia	</v>
      <v xml:space="preserve">https://creativecommons.org/licenses/by-sa/2.0	</v>
    </spb>
    <spb s="0">
      <v xml:space="preserve">Wikipedia	Wikipedia	</v>
      <v xml:space="preserve">CC-BY-SA	CC-BY-SA	</v>
      <v xml:space="preserve">http://en.wikipedia.org/wiki/Menifee,_California	http://de.wikipedia.org/wiki/Menifee	</v>
      <v xml:space="preserve">http://creativecommons.org/licenses/by-sa/3.0/	http://creativecommons.org/licenses/by-sa/3.0/	</v>
    </spb>
    <spb s="0">
      <v xml:space="preserve">Wikipedia	US Census	Walkscore	</v>
      <v xml:space="preserve">CC-BY-SA			</v>
      <v xml:space="preserve">http://en.wikipedia.org/wiki/Menifee,_California	http://www2.census.gov/programs-surveys/popest/datasets/2010-2018/cities/totals/sub-est2018_all.csv	https://www.walkscore.com/CA/Menifee	</v>
      <v xml:space="preserve">http://creativecommons.org/licenses/by-sa/3.0/			</v>
    </spb>
    <spb s="0">
      <v xml:space="preserve">Wikipedia	</v>
      <v xml:space="preserve">CC-BY-SA	</v>
      <v xml:space="preserve">http://en.wikipedia.org/wiki/Menifee,_California	</v>
      <v xml:space="preserve">http://creativecommons.org/licenses/by-sa/3.0/	</v>
    </spb>
    <spb s="0">
      <v xml:space="preserve">Wikipedia	US Census	Wikipedia	</v>
      <v xml:space="preserve">CC-BY-SA		CC-BY-SA	</v>
      <v xml:space="preserve">http://en.wikipedia.org/wiki/Menifee,_California	http://www2.census.gov/programs-surveys/popest/datasets/2010-2018/cities/totals/sub-est2018_all.csv	http://es.wikipedia.org/wiki/Menifee	</v>
      <v xml:space="preserve">http://creativecommons.org/licenses/by-sa/3.0/		http://creativecommons.org/licenses/by-sa/3.0/	</v>
    </spb>
    <spb s="16">
      <v>3580</v>
      <v>3581</v>
      <v>3582</v>
      <v>3582</v>
      <v>2</v>
      <v>3581</v>
      <v>3582</v>
      <v>3581</v>
      <v>3581</v>
      <v>3583</v>
    </spb>
    <spb s="0">
      <v xml:space="preserve">Wikipedia	</v>
      <v xml:space="preserve">CC BY-SA 4.0	</v>
      <v xml:space="preserve">http://en.wikipedia.org/wiki/Menifee,_California	</v>
      <v xml:space="preserve">https://creativecommons.org/licenses/by-sa/4.0	</v>
    </spb>
    <spb s="0">
      <v xml:space="preserve">Wikipedia	</v>
      <v xml:space="preserve">CC-BY-SA	</v>
      <v xml:space="preserve">http://en.wikipedia.org/wiki/Tracy,_California	</v>
      <v xml:space="preserve">http://creativecommons.org/licenses/by-sa/3.0/	</v>
    </spb>
    <spb s="0">
      <v xml:space="preserve">Wikipedia	US Census	US Census	Walkscore	</v>
      <v xml:space="preserve">CC-BY-SA				</v>
      <v xml:space="preserve">http://en.wikipedia.org/wiki/Tracy,_California	http://www2.census.gov/programs-surveys/popest/datasets/2010-2018/cities/totals/sub-est2018_all.csv	http://www.census.gov/quickfacts/table/PST120214/0680238	https://www.walkscore.com/CA/Tracy	</v>
      <v xml:space="preserve">http://creativecommons.org/licenses/by-sa/3.0/				</v>
    </spb>
    <spb s="0">
      <v xml:space="preserve">Wikipedia	Wikipedia	</v>
      <v xml:space="preserve">CC-BY-SA	CC-BY-SA	</v>
      <v xml:space="preserve">http://en.wikipedia.org/wiki/Tracy,_California	http://it.wikipedia.org/wiki/Tracy_(California)	</v>
      <v xml:space="preserve">http://creativecommons.org/licenses/by-sa/3.0/	http://creativecommons.org/licenses/by-sa/3.0/	</v>
    </spb>
    <spb s="0">
      <v xml:space="preserve">Wikipedia	US Census	Wikipedia	Wikipedia	US Census	</v>
      <v xml:space="preserve">CC-BY-SA		CC-BY-SA	CC-BY-SA		</v>
      <v xml:space="preserve">http://en.wikipedia.org/wiki/Tracy,_California	http://www2.census.gov/programs-surveys/popest/datasets/2010-2018/cities/totals/sub-est2018_all.csv	http://es.wikipedia.org/wiki/Tracy_(California)	http://fr.wikipedia.org/wiki/Tracy_(Californie)	http://www.census.gov/quickfacts/table/PST120214/0680238	</v>
      <v xml:space="preserve">http://creativecommons.org/licenses/by-sa/3.0/		http://creativecommons.org/licenses/by-sa/3.0/	http://creativecommons.org/licenses/by-sa/3.0/		</v>
    </spb>
    <spb s="16">
      <v>3586</v>
      <v>3587</v>
      <v>3588</v>
      <v>3588</v>
      <v>2</v>
      <v>3587</v>
      <v>3586</v>
      <v>3587</v>
      <v>3587</v>
      <v>3589</v>
    </spb>
    <spb s="0">
      <v xml:space="preserve">Wikipedia	</v>
      <v xml:space="preserve">Public domain	</v>
      <v xml:space="preserve">http://it.wikipedia.org/wiki/Tracy_(California)	</v>
      <v xml:space="preserve">http://en.wikipedia.org/wiki/Public_domain	</v>
    </spb>
    <spb s="0">
      <v xml:space="preserve">Wikipedia	</v>
      <v xml:space="preserve">CC-BY-SA	</v>
      <v xml:space="preserve">http://en.wikipedia.org/wiki/Plantation,_Florida	</v>
      <v xml:space="preserve">http://creativecommons.org/licenses/by-sa/3.0/	</v>
    </spb>
    <spb s="0">
      <v xml:space="preserve">Wikipedia	US Census	Facebook	Sec	Walkscore	</v>
      <v xml:space="preserve">CC-BY-SA					</v>
      <v xml:space="preserve">http://en.wikipedia.org/wiki/Plantation,_Florida	http://www2.census.gov/programs-surveys/popest/datasets/2010-2018/cities/totals/sub-est2018_all.csv	https://www.facebook.com/CityofPlantationFL/	https://www.sec.gov/cgi-bin/browse-edgar?action=getcompany&amp;CIK=0001802080	https://www.walkscore.com/FL/Plantation	</v>
      <v xml:space="preserve">http://creativecommons.org/licenses/by-sa/3.0/					</v>
    </spb>
    <spb s="0">
      <v xml:space="preserve">Wikipedia	US Census	Wikipedia	Facebook	Sec	Walkscore	</v>
      <v xml:space="preserve">CC-BY-SA		CC-BY-SA				</v>
      <v xml:space="preserve">http://en.wikipedia.org/wiki/Plantation,_Florida	http://www2.census.gov/programs-surveys/popest/datasets/2010-2018/cities/totals/sub-est2018_all.csv	https://en.wikipedia.org/wiki/Plantation,_Florida	https://www.facebook.com/CityofPlantationFL/	https://www.sec.gov/cgi-bin/browse-edgar?action=getcompany&amp;CIK=0001802080	https://www.walkscore.com/FL/Plantation	</v>
      <v xml:space="preserve">http://creativecommons.org/licenses/by-sa/3.0/		http://creativecommons.org/licenses/by-sa/3.0/				</v>
    </spb>
    <spb s="0">
      <v xml:space="preserve">Wikipedia	US Census	Facebook	</v>
      <v xml:space="preserve">CC-BY-SA			</v>
      <v xml:space="preserve">http://en.wikipedia.org/wiki/Plantation,_Florida	http://www2.census.gov/programs-surveys/popest/datasets/2010-2018/cities/totals/sub-est2018_all.csv	https://www.facebook.com/CityofPlantationFL/	</v>
      <v xml:space="preserve">http://creativecommons.org/licenses/by-sa/3.0/			</v>
    </spb>
    <spb s="1">
      <v>3592</v>
      <v>3593</v>
      <v>2</v>
      <v>3593</v>
      <v>3592</v>
      <v>3594</v>
      <v>3594</v>
      <v>3595</v>
    </spb>
    <spb s="0">
      <v xml:space="preserve">Wikipedia	</v>
      <v xml:space="preserve">CC BY-SA 3.0	</v>
      <v xml:space="preserve">http://en.wikipedia.org/wiki/Plantation,_Florida	</v>
      <v xml:space="preserve">https://creativecommons.org/licenses/by-sa/3.0	</v>
    </spb>
    <spb s="0">
      <v xml:space="preserve">Wikipedia	</v>
      <v xml:space="preserve">CC-BY-SA	</v>
      <v xml:space="preserve">http://en.wikipedia.org/wiki/Quincy,_Massachusetts	</v>
      <v xml:space="preserve">http://creativecommons.org/licenses/by-sa/3.0/	</v>
    </spb>
    <spb s="0">
      <v xml:space="preserve">Wikipedia	US Census	Sec	Walkscore	</v>
      <v xml:space="preserve">CC-BY-SA				</v>
      <v xml:space="preserve">http://en.wikipedia.org/wiki/Quincy,_Massachusetts	http://www2.census.gov/programs-surveys/popest/datasets/2010-2018/cities/totals/sub-est2018_all.csv	https://www.sec.gov/cgi-bin/browse-edgar?action=getcompany&amp;CIK=0001760472	https://www.walkscore.com/MA/Quincy	</v>
      <v xml:space="preserve">http://creativecommons.org/licenses/by-sa/3.0/				</v>
    </spb>
    <spb s="0">
      <v xml:space="preserve">Wikipedia	US Census	Wikipedia	Sec	Walkscore	</v>
      <v xml:space="preserve">CC-BY-SA		CC-BY-SA			</v>
      <v xml:space="preserve">http://en.wikipedia.org/wiki/Quincy,_Massachusetts	http://www2.census.gov/programs-surveys/popest/datasets/2010-2018/cities/totals/sub-est2018_all.csv	https://en.wikipedia.org/wiki/Quincy,_Massachusetts	https://www.sec.gov/cgi-bin/browse-edgar?action=getcompany&amp;CIK=0001760472	https://www.walkscore.com/MA/Quincy	</v>
      <v xml:space="preserve">http://creativecommons.org/licenses/by-sa/3.0/		http://creativecommons.org/licenses/by-sa/3.0/			</v>
    </spb>
    <spb s="0">
      <v xml:space="preserve">Wikipedia	US Census	</v>
      <v xml:space="preserve">CC-BY-SA		</v>
      <v xml:space="preserve">http://en.wikipedia.org/wiki/Quincy,_Massachusetts	http://www2.census.gov/programs-surveys/popest/datasets/2010-2018/cities/totals/sub-est2018_all.csv	</v>
      <v xml:space="preserve">http://creativecommons.org/licenses/by-sa/3.0/		</v>
    </spb>
    <spb s="16">
      <v>3598</v>
      <v>3599</v>
      <v>3598</v>
      <v>3598</v>
      <v>2</v>
      <v>3599</v>
      <v>3598</v>
      <v>3600</v>
      <v>3600</v>
      <v>3601</v>
    </spb>
    <spb s="0">
      <v xml:space="preserve">Wikipedia	</v>
      <v xml:space="preserve">CC-BY-SA-3.0	</v>
      <v xml:space="preserve">http://ru.wikipedia.org/wiki/Куинси_(Массачусетс)	</v>
      <v xml:space="preserve">http://creativecommons.org/licenses/by-sa/3.0/	</v>
    </spb>
    <spb s="0">
      <v xml:space="preserve">Wikipedia	</v>
      <v xml:space="preserve">CC-BY-SA	</v>
      <v xml:space="preserve">http://en.wikipedia.org/wiki/Portsmouth,_Virginia	</v>
      <v xml:space="preserve">http://creativecommons.org/licenses/by-sa/3.0/	</v>
    </spb>
    <spb s="0">
      <v xml:space="preserve">Wikipedia	US Census	Facebook	Walkscore	</v>
      <v xml:space="preserve">CC-BY-SA				</v>
      <v xml:space="preserve">http://en.wikipedia.org/wiki/Portsmouth,_Virginia	http://www2.census.gov/programs-surveys/popest/datasets/2010-2018/cities/totals/sub-est2018_all.csv	https://www.facebook.com/portsmouth.virginia	https://www.walkscore.com/VA/Portsmouth	</v>
      <v xml:space="preserve">http://creativecommons.org/licenses/by-sa/3.0/				</v>
    </spb>
    <spb s="0">
      <v xml:space="preserve">Wikipedia	US Census	Wikipedia	Facebook	Walkscore	</v>
      <v xml:space="preserve">CC-BY-SA		CC-BY-SA			</v>
      <v xml:space="preserve">http://en.wikipedia.org/wiki/Portsmouth,_Virginia	http://www2.census.gov/programs-surveys/popest/datasets/2010-2018/cities/totals/sub-est2018_all.csv	https://en.wikipedia.org/wiki/Portsmouth,_Virginia	https://www.facebook.com/portsmouth.virginia	https://www.walkscore.com/VA/Portsmouth	</v>
      <v xml:space="preserve">http://creativecommons.org/licenses/by-sa/3.0/		http://creativecommons.org/licenses/by-sa/3.0/			</v>
    </spb>
    <spb s="20">
      <v>3604</v>
      <v>3605</v>
      <v>2</v>
      <v>3605</v>
      <v>3604</v>
      <v>3606</v>
      <v>3606</v>
    </spb>
    <spb s="0">
      <v xml:space="preserve">Wikipedia	</v>
      <v xml:space="preserve">Public domain	</v>
      <v xml:space="preserve">http://ja.wikipedia.org/wiki/ポーツマス_(バージニア州)	</v>
      <v xml:space="preserve">http://en.wikipedia.org/wiki/Public_domain	</v>
    </spb>
    <spb s="0">
      <v xml:space="preserve">Wikipedia	</v>
      <v xml:space="preserve">CC-BY-SA	</v>
      <v xml:space="preserve">http://en.wikipedia.org/wiki/Mission_Viejo,_California	</v>
      <v xml:space="preserve">http://creativecommons.org/licenses/by-sa/3.0/	</v>
    </spb>
    <spb s="0">
      <v xml:space="preserve">Wikipedia	US Census	Twitter	Sec	Walkscore	</v>
      <v xml:space="preserve">CC-BY-SA					</v>
      <v xml:space="preserve">http://en.wikipedia.org/wiki/Mission_Viejo,_California	http://www2.census.gov/programs-surveys/popest/datasets/2010-2018/cities/totals/sub-est2018_all.csv	https://twitter.com/MissionViejoCA	https://www.sec.gov/cgi-bin/browse-edgar?action=getcompany&amp;CIK=0001771077	https://www.walkscore.com/CA/Mission_Viejo	</v>
      <v xml:space="preserve">http://creativecommons.org/licenses/by-sa/3.0/					</v>
    </spb>
    <spb s="0">
      <v xml:space="preserve">Wikipedia	Wikipedia	Wikipedia	</v>
      <v xml:space="preserve">CC-BY-SA	CC-BY-SA	CC-BY-SA	</v>
      <v xml:space="preserve">http://en.wikipedia.org/wiki/Mission_Viejo,_California	http://es.wikipedia.org/wiki/Mission_Viejo_(California)	http://it.wikipedia.org/wiki/Mission_Viejo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http://en.wikipedia.org/wiki/Mission_Viejo,_California	http://www2.census.gov/programs-surveys/popest/datasets/2010-2018/cities/totals/sub-est2018_all.csv	https://en.wikipedia.org/wiki/Mission_Viejo,_California	https://www.sec.gov/cgi-bin/browse-edgar?action=getcompany&amp;CIK=0001771077	https://www.walkscore.com/CA/Mission_Viejo	</v>
      <v xml:space="preserve">http://creativecommons.org/licenses/by-sa/3.0/		http://creativecommons.org/licenses/by-sa/3.0/			</v>
    </spb>
    <spb s="0">
      <v xml:space="preserve">Wikipedia	US Census	Wikipedia	Wikipedia	</v>
      <v xml:space="preserve">CC-BY-SA		CC-BY-SA	CC-BY-SA	</v>
      <v xml:space="preserve">http://en.wikipedia.org/wiki/Mission_Viejo,_California	http://www2.census.gov/programs-surveys/popest/datasets/2010-2018/cities/totals/sub-est2018_all.csv	http://es.wikipedia.org/wiki/Mission_Viejo_(California)	http://fr.wikipedia.org/wiki/Mission_Viejo	</v>
      <v xml:space="preserve">http://creativecommons.org/licenses/by-sa/3.0/		http://creativecommons.org/licenses/by-sa/3.0/	http://creativecommons.org/licenses/by-sa/3.0/	</v>
    </spb>
    <spb s="16">
      <v>3609</v>
      <v>3610</v>
      <v>3611</v>
      <v>3611</v>
      <v>2</v>
      <v>3610</v>
      <v>3609</v>
      <v>3612</v>
      <v>3612</v>
      <v>3613</v>
    </spb>
    <spb s="0">
      <v xml:space="preserve">Wikipedia	</v>
      <v xml:space="preserve">CC BY-SA 3.0	</v>
      <v xml:space="preserve">http://en.wikipedia.org/wiki/Mission_Viejo,_California	</v>
      <v xml:space="preserve">https://creativecommons.org/licenses/by-sa/3.0	</v>
    </spb>
    <spb s="0">
      <v xml:space="preserve">Wikipedia	Wikipedia	</v>
      <v xml:space="preserve">CC-BY-SA	CC-BY-SA	</v>
      <v xml:space="preserve">http://en.wikipedia.org/wiki/Chino,_California	http://de.wikipedia.org/wiki/Chino_(Kalifornien)	</v>
      <v xml:space="preserve">http://creativecommons.org/licenses/by-sa/3.0/	http://creativecommons.org/licenses/by-sa/3.0/	</v>
    </spb>
    <spb s="0">
      <v xml:space="preserve">Wikipedia	US Census	Sec	Walkscore	</v>
      <v xml:space="preserve">CC-BY-SA				</v>
      <v xml:space="preserve">http://en.wikipedia.org/wiki/Chino,_California	http://www2.census.gov/programs-surveys/popest/datasets/2010-2018/cities/totals/sub-est2018_all.csv	https://www.sec.gov/cgi-bin/browse-edgar?action=getcompany&amp;CIK=0001365794	https://www.walkscore.com/CA/Chino	</v>
      <v xml:space="preserve">http://creativecommons.org/licenses/by-sa/3.0/				</v>
    </spb>
    <spb s="0">
      <v xml:space="preserve">Wikipedia	Wikipedia	</v>
      <v xml:space="preserve">CC-BY-SA	CC-BY-SA	</v>
      <v xml:space="preserve">http://en.wikipedia.org/wiki/Chino,_California	http://it.wikipedia.org/wiki/Chino_(California)	</v>
      <v xml:space="preserve">http://creativecommons.org/licenses/by-sa/3.0/	http://creativecommons.org/licenses/by-sa/3.0/	</v>
    </spb>
    <spb s="0">
      <v xml:space="preserve">Wikipedia	</v>
      <v xml:space="preserve">CC-BY-SA	</v>
      <v xml:space="preserve">http://en.wikipedia.org/wiki/Chino,_California	</v>
      <v xml:space="preserve">http://creativecommons.org/licenses/by-sa/3.0/	</v>
    </spb>
    <spb s="0">
      <v xml:space="preserve">Wikipedia	US Census	Wikipedia	Sec	Walkscore	</v>
      <v xml:space="preserve">CC-BY-SA		CC-BY-SA			</v>
      <v xml:space="preserve">http://en.wikipedia.org/wiki/Chino,_California	http://www2.census.gov/programs-surveys/popest/datasets/2010-2018/cities/totals/sub-est2018_all.csv	https://en.wikipedia.org/wiki/Chino,_California	https://www.sec.gov/cgi-bin/browse-edgar?action=getcompany&amp;CIK=0001365794	https://www.walkscore.com/CA/Chino	</v>
      <v xml:space="preserve">http://creativecommons.org/licenses/by-sa/3.0/		http://creativecommons.org/licenses/by-sa/3.0/			</v>
    </spb>
    <spb s="0">
      <v xml:space="preserve">Wikipedia	US Census	Wikipedia	</v>
      <v xml:space="preserve">CC-BY-SA		CC-BY-SA	</v>
      <v xml:space="preserve">http://en.wikipedia.org/wiki/Chino,_California	http://www2.census.gov/programs-surveys/popest/datasets/2010-2018/cities/totals/sub-est2018_all.csv	http://es.wikipedia.org/wiki/Chino_(California)	</v>
      <v xml:space="preserve">http://creativecommons.org/licenses/by-sa/3.0/		http://creativecommons.org/licenses/by-sa/3.0/	</v>
    </spb>
    <spb s="16">
      <v>3616</v>
      <v>3617</v>
      <v>3618</v>
      <v>3618</v>
      <v>2</v>
      <v>3617</v>
      <v>3619</v>
      <v>3620</v>
      <v>3620</v>
      <v>3621</v>
    </spb>
    <spb s="0">
      <v xml:space="preserve">Wikipedia	</v>
      <v xml:space="preserve">CC BY-SA 3.0	</v>
      <v xml:space="preserve">http://de.wikipedia.org/wiki/Chino_(Kalifornien)	</v>
      <v xml:space="preserve">https://creativecommons.org/licenses/by-sa/3.0	</v>
    </spb>
    <spb s="0">
      <v xml:space="preserve">Wikipedia	</v>
      <v xml:space="preserve">CC-BY-SA	</v>
      <v xml:space="preserve">http://en.wikipedia.org/wiki/Lynn,_Massachusetts	</v>
      <v xml:space="preserve">http://creativecommons.org/licenses/by-sa/3.0/	</v>
    </spb>
    <spb s="0">
      <v xml:space="preserve">Wikipedia	US Census	US Census	Walkscore	</v>
      <v xml:space="preserve">CC-BY-SA				</v>
      <v xml:space="preserve">http://en.wikipedia.org/wiki/Lynn,_Massachusetts	http://www2.census.gov/programs-surveys/popest/datasets/2010-2018/cities/totals/sub-est2018_all.csv	http://www.census.gov/quickfacts/table/PST120214/2537490	https://www.walkscore.com/MA/Lynn	</v>
      <v xml:space="preserve">http://creativecommons.org/licenses/by-sa/3.0/				</v>
    </spb>
    <spb s="0">
      <v xml:space="preserve">Wikipedia	US Census	US Census	Wikipedia	Walkscore	</v>
      <v xml:space="preserve">CC-BY-SA			CC-BY-SA		</v>
      <v xml:space="preserve">http://en.wikipedia.org/wiki/Lynn,_Massachusetts	http://www2.census.gov/programs-surveys/popest/datasets/2010-2018/cities/totals/sub-est2018_all.csv	http://www.census.gov/quickfacts/table/PST120214/2537490	https://en.wikipedia.org/wiki/Lynn,_Massachusetts	https://www.walkscore.com/MA/Lynn	</v>
      <v xml:space="preserve">http://creativecommons.org/licenses/by-sa/3.0/			http://creativecommons.org/licenses/by-sa/3.0/		</v>
    </spb>
    <spb s="0">
      <v xml:space="preserve">Wikipedia	US Census	</v>
      <v xml:space="preserve">CC-BY-SA		</v>
      <v xml:space="preserve">http://en.wikipedia.org/wiki/Lynn,_Massachusetts	http://www2.census.gov/programs-surveys/popest/datasets/2010-2018/cities/totals/sub-est2018_all.csv	</v>
      <v xml:space="preserve">http://creativecommons.org/licenses/by-sa/3.0/		</v>
    </spb>
    <spb s="1">
      <v>3624</v>
      <v>3625</v>
      <v>2</v>
      <v>3625</v>
      <v>3624</v>
      <v>3626</v>
      <v>3626</v>
      <v>3627</v>
    </spb>
    <spb s="0">
      <v xml:space="preserve">Wikipedia	</v>
      <v xml:space="preserve">CC BY-SA 3.0	</v>
      <v xml:space="preserve">http://en.wikipedia.org/wiki/Lynn,_Massachusetts	</v>
      <v xml:space="preserve">https://creativecommons.org/licenses/by-sa/3.0	</v>
    </spb>
    <spb s="0">
      <v xml:space="preserve">Wikipedia	</v>
      <v xml:space="preserve">CC-BY-SA	</v>
      <v xml:space="preserve">http://en.wikipedia.org/wiki/Edmond,_Oklahoma	</v>
      <v xml:space="preserve">http://creativecommons.org/licenses/by-sa/3.0/	</v>
    </spb>
    <spb s="0">
      <v xml:space="preserve">Wikipedia	US Census	US Census	Sec	Walkscore	</v>
      <v xml:space="preserve">CC-BY-SA					</v>
      <v xml:space="preserve">http://en.wikipedia.org/wiki/Edmond,_Oklahoma	http://www2.census.gov/programs-surveys/popest/datasets/2010-2018/cities/totals/sub-est2018_all.csv	http://www.census.gov/quickfacts/table/RHI725213/4023200	https://www.sec.gov/cgi-bin/browse-edgar?action=getcompany&amp;CIK=0001620749	https://www.walkscore.com/OK/Edmond	</v>
      <v xml:space="preserve">http://creativecommons.org/licenses/by-sa/3.0/					</v>
    </spb>
    <spb s="0">
      <v xml:space="preserve">Wikipedia	US Census	US Census	Wikipedia	Sec	Walkscore	</v>
      <v xml:space="preserve">CC-BY-SA			CC-BY-SA			</v>
      <v xml:space="preserve">http://en.wikipedia.org/wiki/Edmond,_Oklahoma	http://www2.census.gov/programs-surveys/popest/datasets/2010-2018/cities/totals/sub-est2018_all.csv	http://www.census.gov/quickfacts/table/RHI725213/4023200	https://en.wikipedia.org/wiki/Edmond,_Oklahoma	https://www.sec.gov/cgi-bin/browse-edgar?action=getcompany&amp;CIK=0001620749	https://www.walkscore.com/OK/Edmond	</v>
      <v xml:space="preserve">http://creativecommons.org/licenses/by-sa/3.0/			http://creativecommons.org/licenses/by-sa/3.0/			</v>
    </spb>
    <spb s="0">
      <v xml:space="preserve">Wikipedia	US Census	</v>
      <v xml:space="preserve">CC-BY-SA		</v>
      <v xml:space="preserve">http://en.wikipedia.org/wiki/Edmond,_Oklahoma	http://www2.census.gov/programs-surveys/popest/datasets/2010-2018/cities/totals/sub-est2018_all.csv	</v>
      <v xml:space="preserve">http://creativecommons.org/licenses/by-sa/3.0/		</v>
    </spb>
    <spb s="16">
      <v>3630</v>
      <v>3631</v>
      <v>3630</v>
      <v>3630</v>
      <v>2</v>
      <v>3631</v>
      <v>3630</v>
      <v>3632</v>
      <v>3632</v>
      <v>3633</v>
    </spb>
    <spb s="0">
      <v xml:space="preserve">Wikipedia	</v>
      <v xml:space="preserve">CC BY-SA 2.0	</v>
      <v xml:space="preserve">http://it.wikipedia.org/wiki/Edmond_(Oklahoma)	</v>
      <v xml:space="preserve">https://creativecommons.org/licenses/by-sa/2.0	</v>
    </spb>
    <spb s="0">
      <v xml:space="preserve">Wikipedia	</v>
      <v xml:space="preserve">CC-BY-SA	</v>
      <v xml:space="preserve">http://en.wikipedia.org/wiki/Dearborn,_Michigan	</v>
      <v xml:space="preserve">http://creativecommons.org/licenses/by-sa/3.0/	</v>
    </spb>
    <spb s="0">
      <v xml:space="preserve">Wikipedia	US Census	Sec	Walkscore	</v>
      <v xml:space="preserve">CC-BY-SA				</v>
      <v xml:space="preserve">http://en.wikipedia.org/wiki/Dearborn,_Michigan	http://www2.census.gov/programs-surveys/popest/datasets/2010-2018/cities/totals/sub-est2018_all.csv	https://www.sec.gov/cgi-bin/browse-edgar?action=getcompany&amp;CIK=0000038009	https://www.walkscore.com/MI/Dearborn	</v>
      <v xml:space="preserve">http://creativecommons.org/licenses/by-sa/3.0/				</v>
    </spb>
    <spb s="0">
      <v xml:space="preserve">Wikipedia	US Census	Wikipedia	Sec	Walkscore	</v>
      <v xml:space="preserve">CC-BY-SA		CC-BY-SA			</v>
      <v xml:space="preserve">http://en.wikipedia.org/wiki/Dearborn,_Michigan	http://www2.census.gov/programs-surveys/popest/datasets/2010-2018/cities/totals/sub-est2018_all.csv	https://en.wikipedia.org/wiki/Dearborn,_Michigan	https://www.sec.gov/cgi-bin/browse-edgar?action=getcompany&amp;CIK=0000038009	https://www.walkscore.com/MI/Dearborn	</v>
      <v xml:space="preserve">http://creativecommons.org/licenses/by-sa/3.0/		http://creativecommons.org/licenses/by-sa/3.0/			</v>
    </spb>
    <spb s="0">
      <v xml:space="preserve">Wikipedia	US Census	</v>
      <v xml:space="preserve">CC-BY-SA		</v>
      <v xml:space="preserve">http://en.wikipedia.org/wiki/Dearborn,_Michigan	http://www2.census.gov/programs-surveys/popest/datasets/2010-2018/cities/totals/sub-est2018_all.csv	</v>
      <v xml:space="preserve">http://creativecommons.org/licenses/by-sa/3.0/		</v>
    </spb>
    <spb s="1">
      <v>3636</v>
      <v>3637</v>
      <v>2</v>
      <v>3637</v>
      <v>3636</v>
      <v>3638</v>
      <v>3638</v>
      <v>3639</v>
    </spb>
    <spb s="0">
      <v xml:space="preserve">Wikipedia	</v>
      <v xml:space="preserve">CC BY 3.0	</v>
      <v xml:space="preserve">http://en.wikipedia.org/wiki/Dearborn,_Michigan	</v>
      <v xml:space="preserve">https://creativecommons.org/licenses/by/3.0	</v>
    </spb>
    <spb s="0">
      <v xml:space="preserve">Wikipedia	</v>
      <v xml:space="preserve">CC-BY-SA	</v>
      <v xml:space="preserve">http://en.wikipedia.org/wiki/Livonia,_Michigan	</v>
      <v xml:space="preserve">http://creativecommons.org/licenses/by-sa/3.0/	</v>
    </spb>
    <spb s="0">
      <v xml:space="preserve">Wikipedia	US Census	US Census	Sec	Walkscore	</v>
      <v xml:space="preserve">CC-BY-SA					</v>
      <v xml:space="preserve">http://en.wikipedia.org/wiki/Livonia,_Michigan	http://www2.census.gov/programs-surveys/popest/datasets/2010-2018/cities/totals/sub-est2018_all.csv	http://www.census.gov/quickfacts/table/PST120214/2649000	https://www.sec.gov/cgi-bin/browse-edgar?action=getcompany&amp;CIK=0001759824	https://www.walkscore.com/MI/Livonia	</v>
      <v xml:space="preserve">http://creativecommons.org/licenses/by-sa/3.0/					</v>
    </spb>
    <spb s="0">
      <v xml:space="preserve">Wikipedia	Wikipedia	</v>
      <v xml:space="preserve">CC-BY-SA	CC-BY-SA	</v>
      <v xml:space="preserve">http://en.wikipedia.org/wiki/Livonia,_Michigan	http://it.wikipedia.org/wiki/Livonia_(Michigan)	</v>
      <v xml:space="preserve">http://creativecommons.org/licenses/by-sa/3.0/	http://creativecommons.org/licenses/by-sa/3.0/	</v>
    </spb>
    <spb s="0">
      <v xml:space="preserve">Wikipedia	US Census	US Census	Wikipedia	Sec	Walkscore	</v>
      <v xml:space="preserve">CC-BY-SA			CC-BY-SA			</v>
      <v xml:space="preserve">http://en.wikipedia.org/wiki/Livonia,_Michigan	http://www2.census.gov/programs-surveys/popest/datasets/2010-2018/cities/totals/sub-est2018_all.csv	http://www.census.gov/quickfacts/table/PST120214/2649000	https://en.wikipedia.org/wiki/Livonia,_Michigan	https://www.sec.gov/cgi-bin/browse-edgar?action=getcompany&amp;CIK=0001759824	https://www.walkscore.com/MI/Livonia	</v>
      <v xml:space="preserve">http://creativecommons.org/licenses/by-sa/3.0/			http://creativecommons.org/licenses/by-sa/3.0/			</v>
    </spb>
    <spb s="0">
      <v xml:space="preserve">Wikipedia	US Census	</v>
      <v xml:space="preserve">CC-BY-SA		</v>
      <v xml:space="preserve">http://en.wikipedia.org/wiki/Livonia,_Michigan	http://www2.census.gov/programs-surveys/popest/datasets/2010-2018/cities/totals/sub-est2018_all.csv	</v>
      <v xml:space="preserve">http://creativecommons.org/licenses/by-sa/3.0/		</v>
    </spb>
    <spb s="16">
      <v>3642</v>
      <v>3643</v>
      <v>3644</v>
      <v>3644</v>
      <v>2</v>
      <v>3643</v>
      <v>3642</v>
      <v>3645</v>
      <v>3645</v>
      <v>3646</v>
    </spb>
    <spb s="0">
      <v xml:space="preserve">Wikipedia	</v>
      <v xml:space="preserve">CC BY 3.0	</v>
      <v xml:space="preserve">http://en.wikipedia.org/wiki/Livonia,_Michigan	</v>
      <v xml:space="preserve">http://creativecommons.org/licenses/by/3.0	</v>
    </spb>
    <spb s="0">
      <v xml:space="preserve">Wikipedia	</v>
      <v xml:space="preserve">CC-BY-SA	</v>
      <v xml:space="preserve">http://en.wikipedia.org/wiki/Yakima,_Washington	</v>
      <v xml:space="preserve">http://creativecommons.org/licenses/by-sa/3.0/	</v>
    </spb>
    <spb s="0">
      <v xml:space="preserve">Wikipedia	US Census	US Census	Facebook	Sec	Walkscore	</v>
      <v xml:space="preserve">CC-BY-SA						</v>
      <v xml:space="preserve">http://en.wikipedia.org/wiki/Yakima,_Washington	http://www2.census.gov/programs-surveys/popest/datasets/2010-2018/cities/totals/sub-est2018_all.csv	http://www.census.gov/quickfacts/table/PST120214/5380010	https://www.facebook.com/cityofyakimafb	https://www.sec.gov/cgi-bin/browse-edgar?action=getcompany&amp;CIK=0001731447	https://www.walkscore.com/WA/Yakima	</v>
      <v xml:space="preserve">http://creativecommons.org/licenses/by-sa/3.0/						</v>
    </spb>
    <spb s="0">
      <v xml:space="preserve">Wikipedia	US Census	US Census	Wikipedia	Facebook	Sec	Walkscore	</v>
      <v xml:space="preserve">CC-BY-SA			CC-BY-SA				</v>
      <v xml:space="preserve">http://en.wikipedia.org/wiki/Yakima,_Washington	http://www2.census.gov/programs-surveys/popest/datasets/2010-2018/cities/totals/sub-est2018_all.csv	http://www.census.gov/quickfacts/table/PST120214/5380010	https://en.wikipedia.org/wiki/Yakima,_Washington	https://www.facebook.com/cityofyakimafb	https://www.sec.gov/cgi-bin/browse-edgar?action=getcompany&amp;CIK=0001731447	https://www.walkscore.com/WA/Yakima	</v>
      <v xml:space="preserve">http://creativecommons.org/licenses/by-sa/3.0/			http://creativecommons.org/licenses/by-sa/3.0/				</v>
    </spb>
    <spb s="0">
      <v xml:space="preserve">Wikipedia	US Census	US Census	Wikipedia	Facebook	Walkscore	</v>
      <v xml:space="preserve">CC-BY-SA			CC-BY-SA			</v>
      <v xml:space="preserve">http://en.wikipedia.org/wiki/Yakima,_Washington	http://www2.census.gov/programs-surveys/popest/datasets/2010-2018/cities/totals/sub-est2018_all.csv	http://www.census.gov/quickfacts/table/PST120214/5380010	https://en.wikipedia.org/wiki/Yakima,_Washington	https://www.facebook.com/cityofyakimafb	https://www.walkscore.com/WA/Yakima	</v>
      <v xml:space="preserve">http://creativecommons.org/licenses/by-sa/3.0/			http://creativecommons.org/licenses/by-sa/3.0/			</v>
    </spb>
    <spb s="0">
      <v xml:space="preserve">Wikipedia	US Census	Wikipedia	</v>
      <v xml:space="preserve">CC-BY-SA		CC-BY-SA	</v>
      <v xml:space="preserve">http://en.wikipedia.org/wiki/Yakima,_Washington	http://www2.census.gov/programs-surveys/popest/datasets/2010-2018/cities/totals/sub-est2018_all.csv	http://fr.wikipedia.org/wiki/Yakima_(Washington)	</v>
      <v xml:space="preserve">http://creativecommons.org/licenses/by-sa/3.0/		http://creativecommons.org/licenses/by-sa/3.0/	</v>
    </spb>
    <spb s="16">
      <v>3649</v>
      <v>3650</v>
      <v>3649</v>
      <v>3649</v>
      <v>2</v>
      <v>3650</v>
      <v>3649</v>
      <v>3651</v>
      <v>3652</v>
      <v>3653</v>
    </spb>
    <spb s="0">
      <v xml:space="preserve">Wikipedia	</v>
      <v xml:space="preserve">CC BY-SA 4.0	</v>
      <v xml:space="preserve">http://en.wikipedia.org/wiki/Yakima,_Washington	</v>
      <v xml:space="preserve">https://creativecommons.org/licenses/by-sa/4.0	</v>
    </spb>
    <spb s="0">
      <v xml:space="preserve">Wikipedia	</v>
      <v xml:space="preserve">CC-BY-SA	</v>
      <v xml:space="preserve">http://en.wikipedia.org/wiki/Greenville,_North_Carolina	</v>
      <v xml:space="preserve">http://creativecommons.org/licenses/by-sa/3.0/	</v>
    </spb>
    <spb s="0">
      <v xml:space="preserve">Wikipedia	US Census	Sec	Walkscore	</v>
      <v xml:space="preserve">CC-BY-SA				</v>
      <v xml:space="preserve">http://en.wikipedia.org/wiki/Greenville,_North_Carolina	http://www2.census.gov/programs-surveys/popest/datasets/2010-2018/cities/totals/sub-est2018_all.csv	https://www.sec.gov/cgi-bin/browse-edgar?action=getcompany&amp;CIK=0001615500	https://www.walkscore.com/NC/Greenville	</v>
      <v xml:space="preserve">http://creativecommons.org/licenses/by-sa/3.0/				</v>
    </spb>
    <spb s="0">
      <v xml:space="preserve">Wikipedia	Wikipedia	</v>
      <v xml:space="preserve">CC-BY-SA	CC-BY-SA	</v>
      <v xml:space="preserve">http://en.wikipedia.org/wiki/Greenville,_North_Carolina	http://it.wikipedia.org/wiki/Greenville_(Carolina_del_Nord)	</v>
      <v xml:space="preserve">http://creativecommons.org/licenses/by-sa/3.0/	http://creativecommons.org/licenses/by-sa/3.0/	</v>
    </spb>
    <spb s="0">
      <v xml:space="preserve">Wikipedia	US Census	Wikipedia	Sec	Walkscore	</v>
      <v xml:space="preserve">CC-BY-SA		CC-BY-SA			</v>
      <v xml:space="preserve">http://en.wikipedia.org/wiki/Greenville,_North_Carolina	http://www2.census.gov/programs-surveys/popest/datasets/2010-2018/cities/totals/sub-est2018_all.csv	https://en.wikipedia.org/wiki/Greenville,_North_Carolina	https://www.sec.gov/cgi-bin/browse-edgar?action=getcompany&amp;CIK=0001615500	https://www.walkscore.com/NC/Greenville	</v>
      <v xml:space="preserve">http://creativecommons.org/licenses/by-sa/3.0/		http://creativecommons.org/licenses/by-sa/3.0/			</v>
    </spb>
    <spb s="0">
      <v xml:space="preserve">Wikipedia	US Census	Wikipedia	</v>
      <v xml:space="preserve">CC-BY-SA		CC-BY-SA	</v>
      <v xml:space="preserve">http://en.wikipedia.org/wiki/Greenville,_North_Carolina	http://www2.census.gov/programs-surveys/popest/datasets/2010-2018/cities/totals/sub-est2018_all.csv	http://es.wikipedia.org/wiki/Greenville_(Carolina_del_Norte)	</v>
      <v xml:space="preserve">http://creativecommons.org/licenses/by-sa/3.0/		http://creativecommons.org/licenses/by-sa/3.0/	</v>
    </spb>
    <spb s="16">
      <v>3656</v>
      <v>3657</v>
      <v>3658</v>
      <v>3658</v>
      <v>2</v>
      <v>3657</v>
      <v>3656</v>
      <v>3659</v>
      <v>3659</v>
      <v>3660</v>
    </spb>
    <spb s="0">
      <v xml:space="preserve">Wikipedia	</v>
      <v xml:space="preserve">CC BY-SA 3.0	</v>
      <v xml:space="preserve">http://sv.wikipedia.org/wiki/Greenville,_North_Carolina	</v>
      <v xml:space="preserve">https://creativecommons.org/licenses/by-sa/3.0	</v>
    </spb>
    <spb s="0">
      <v xml:space="preserve">Wikipedia	</v>
      <v xml:space="preserve">CC-BY-SA	</v>
      <v xml:space="preserve">http://en.wikipedia.org/wiki/Lawton,_Oklahoma	</v>
      <v xml:space="preserve">http://creativecommons.org/licenses/by-sa/3.0/	</v>
    </spb>
    <spb s="0">
      <v xml:space="preserve">Wikipedia	US Census	Walkscore	</v>
      <v xml:space="preserve">CC-BY-SA			</v>
      <v xml:space="preserve">http://en.wikipedia.org/wiki/Lawton,_Oklahoma	http://www2.census.gov/programs-surveys/popest/datasets/2010-2018/cities/totals/sub-est2018_all.csv	https://www.walkscore.com/OK/Lawton	</v>
      <v xml:space="preserve">http://creativecommons.org/licenses/by-sa/3.0/			</v>
    </spb>
    <spb s="0">
      <v xml:space="preserve">Wikipedia	US Census	Wikipedia	Walkscore	</v>
      <v xml:space="preserve">CC-BY-SA		CC-BY-SA		</v>
      <v xml:space="preserve">http://en.wikipedia.org/wiki/Lawton,_Oklahoma	http://www2.census.gov/programs-surveys/popest/datasets/2010-2018/cities/totals/sub-est2018_all.csv	https://en.wikipedia.org/wiki/Lawton,_Oklahoma	https://www.walkscore.com/OK/Lawton	</v>
      <v xml:space="preserve">http://creativecommons.org/licenses/by-sa/3.0/		http://creativecommons.org/licenses/by-sa/3.0/		</v>
    </spb>
    <spb s="0">
      <v xml:space="preserve">Wikipedia	US Census	</v>
      <v xml:space="preserve">CC-BY-SA		</v>
      <v xml:space="preserve">http://en.wikipedia.org/wiki/Lawton,_Oklahoma	http://www2.census.gov/programs-surveys/popest/datasets/2010-2018/cities/totals/sub-est2018_all.csv	</v>
      <v xml:space="preserve">http://creativecommons.org/licenses/by-sa/3.0/		</v>
    </spb>
    <spb s="1">
      <v>3663</v>
      <v>3664</v>
      <v>2</v>
      <v>3664</v>
      <v>3663</v>
      <v>3665</v>
      <v>3665</v>
      <v>3666</v>
    </spb>
    <spb s="0">
      <v xml:space="preserve">Wikipedia	</v>
      <v xml:space="preserve">CC BY-SA 3.0	</v>
      <v xml:space="preserve">http://en.wikipedia.org/wiki/Lawton,_Oklahoma	</v>
      <v xml:space="preserve">http://creativecommons.org/licenses/by-sa/3.0	</v>
    </spb>
    <spb s="0">
      <v xml:space="preserve">Wikipedia	</v>
      <v xml:space="preserve">CC-BY-SA	</v>
      <v xml:space="preserve">http://en.wikipedia.org/wiki/Kirkland,_Washington	</v>
      <v xml:space="preserve">http://creativecommons.org/licenses/by-sa/3.0/	</v>
    </spb>
    <spb s="0">
      <v xml:space="preserve">Wikipedia	US Census	Sec	Walkscore	</v>
      <v xml:space="preserve">CC-BY-SA				</v>
      <v xml:space="preserve">http://en.wikipedia.org/wiki/Kirkland,_Washington	http://www2.census.gov/programs-surveys/popest/datasets/2010-2018/cities/totals/sub-est2018_all.csv	https://www.sec.gov/cgi-bin/browse-edgar?action=getcompany&amp;CIK=0001831431	https://www.walkscore.com/WA/Kirkland	</v>
      <v xml:space="preserve">http://creativecommons.org/licenses/by-sa/3.0/				</v>
    </spb>
    <spb s="0">
      <v xml:space="preserve">Wikipedia	US Census	Wikipedia	Sec	Walkscore	</v>
      <v xml:space="preserve">CC-BY-SA		CC-BY-SA			</v>
      <v xml:space="preserve">http://en.wikipedia.org/wiki/Kirkland,_Washington	http://www2.census.gov/programs-surveys/popest/datasets/2010-2018/cities/totals/sub-est2018_all.csv	https://en.wikipedia.org/wiki/Kirkland,_Washington	https://www.sec.gov/cgi-bin/browse-edgar?action=getcompany&amp;CIK=0001831431	https://www.walkscore.com/WA/Kirkland	</v>
      <v xml:space="preserve">http://creativecommons.org/licenses/by-sa/3.0/		http://creativecommons.org/licenses/by-sa/3.0/			</v>
    </spb>
    <spb s="0">
      <v xml:space="preserve">Wikipedia	US Census	Wikipedia	Walkscore	</v>
      <v xml:space="preserve">CC-BY-SA		CC-BY-SA		</v>
      <v xml:space="preserve">http://en.wikipedia.org/wiki/Kirkland,_Washington	http://www2.census.gov/programs-surveys/popest/datasets/2010-2018/cities/totals/sub-est2018_all.csv	https://en.wikipedia.org/wiki/Kirkland,_Washington	https://www.walkscore.com/WA/Kirkland	</v>
      <v xml:space="preserve">http://creativecommons.org/licenses/by-sa/3.0/		http://creativecommons.org/licenses/by-sa/3.0/		</v>
    </spb>
    <spb s="0">
      <v xml:space="preserve">Wikipedia	US Census	Wikipedia	Wikipedia	</v>
      <v xml:space="preserve">CC-BY-SA		CC-BY-SA	CC-BY-SA	</v>
      <v xml:space="preserve">http://en.wikipedia.org/wiki/Kirkland,_Washington	http://www2.census.gov/programs-surveys/popest/datasets/2010-2018/cities/totals/sub-est2018_all.csv	http://es.wikipedia.org/wiki/Kirkland_(Washington)	http://fr.wikipedia.org/wiki/Kirkland_(Washington)	</v>
      <v xml:space="preserve">http://creativecommons.org/licenses/by-sa/3.0/		http://creativecommons.org/licenses/by-sa/3.0/	http://creativecommons.org/licenses/by-sa/3.0/	</v>
    </spb>
    <spb s="1">
      <v>3669</v>
      <v>3670</v>
      <v>2</v>
      <v>3670</v>
      <v>3669</v>
      <v>3671</v>
      <v>3672</v>
      <v>3673</v>
    </spb>
    <spb s="0">
      <v xml:space="preserve">Wikipedia	</v>
      <v xml:space="preserve">CC-BY-SA-3.0	</v>
      <v xml:space="preserve">http://de.wikipedia.org/wiki/Kirkland_(Washington)	</v>
      <v xml:space="preserve">http://creativecommons.org/licenses/by-sa/3.0/	</v>
    </spb>
    <spb s="0">
      <v xml:space="preserve">Wikipedia	</v>
      <v xml:space="preserve">CC-BY-SA	</v>
      <v xml:space="preserve">http://en.wikipedia.org/wiki/Asheville,_North_Carolina	</v>
      <v xml:space="preserve">http://creativecommons.org/licenses/by-sa/3.0/	</v>
    </spb>
    <spb s="0">
      <v xml:space="preserve">Wikipedia	US Census	US Census	Sec	Walkscore	</v>
      <v xml:space="preserve">CC-BY-SA					</v>
      <v xml:space="preserve">http://en.wikipedia.org/wiki/Asheville,_North_Carolina	http://www2.census.gov/programs-surveys/popest/datasets/2010-2018/cities/totals/sub-est2018_all.csv	http://www.census.gov/quickfacts/table/RHI125214/3702140	https://www.sec.gov/cgi-bin/browse-edgar?action=getcompany&amp;CIK=0001780330	https://www.walkscore.com/NC/Asheville	</v>
      <v xml:space="preserve">http://creativecommons.org/licenses/by-sa/3.0/					</v>
    </spb>
    <spb s="0">
      <v xml:space="preserve">Wikipedia	Wikipedia	</v>
      <v xml:space="preserve">CC-BY-SA	CC-BY-SA	</v>
      <v xml:space="preserve">http://en.wikipedia.org/wiki/Asheville,_North_Carolina	http://it.wikipedia.org/wiki/Asheville	</v>
      <v xml:space="preserve">http://creativecommons.org/licenses/by-sa/3.0/	http://creativecommons.org/licenses/by-sa/3.0/	</v>
    </spb>
    <spb s="0">
      <v xml:space="preserve">Wikipedia	US Census	US Census	Wikipedia	Sec	Walkscore	</v>
      <v xml:space="preserve">CC-BY-SA			CC-BY-SA			</v>
      <v xml:space="preserve">http://en.wikipedia.org/wiki/Asheville,_North_Carolina	http://www2.census.gov/programs-surveys/popest/datasets/2010-2018/cities/totals/sub-est2018_all.csv	http://www.census.gov/quickfacts/table/RHI125214/3702140	https://en.wikipedia.org/wiki/Asheville,_North_Carolina	https://www.sec.gov/cgi-bin/browse-edgar?action=getcompany&amp;CIK=0001780330	https://www.walkscore.com/NC/Asheville	</v>
      <v xml:space="preserve">http://creativecommons.org/licenses/by-sa/3.0/			http://creativecommons.org/licenses/by-sa/3.0/			</v>
    </spb>
    <spb s="0">
      <v xml:space="preserve">Wikipedia	US Census	Wikipedia	</v>
      <v xml:space="preserve">CC-BY-SA		CC-BY-SA	</v>
      <v xml:space="preserve">http://en.wikipedia.org/wiki/Asheville,_North_Carolina	http://www2.census.gov/programs-surveys/popest/datasets/2010-2018/cities/totals/sub-est2018_all.csv	http://es.wikipedia.org/wiki/Asheville	</v>
      <v xml:space="preserve">http://creativecommons.org/licenses/by-sa/3.0/		http://creativecommons.org/licenses/by-sa/3.0/	</v>
    </spb>
    <spb s="16">
      <v>3676</v>
      <v>3677</v>
      <v>3678</v>
      <v>3678</v>
      <v>2</v>
      <v>3677</v>
      <v>3676</v>
      <v>3679</v>
      <v>3679</v>
      <v>3680</v>
    </spb>
    <spb s="0">
      <v xml:space="preserve">Wikipedia	</v>
      <v xml:space="preserve">CC-BY-SA-3.0	</v>
      <v xml:space="preserve">http://es.wikipedia.org/wiki/Asheville	</v>
      <v xml:space="preserve">http://creativecommons.org/licenses/by-sa/3.0/	</v>
    </spb>
    <spb s="0">
      <v xml:space="preserve">Wikipedia	Wikipedia	</v>
      <v xml:space="preserve">CC-BY-SA	CC-BY-SA	</v>
      <v xml:space="preserve">http://en.wikipedia.org/wiki/Deltona,_Florida	http://es.wikipedia.org/wiki/Deltona	</v>
      <v xml:space="preserve">http://creativecommons.org/licenses/by-sa/3.0/	http://creativecommons.org/licenses/by-sa/3.0/	</v>
    </spb>
    <spb s="0">
      <v xml:space="preserve">Wikipedia	US Census	Walkscore	</v>
      <v xml:space="preserve">CC-BY-SA			</v>
      <v xml:space="preserve">http://en.wikipedia.org/wiki/Deltona,_Florida	http://www.census.gov/quickfacts/table/RHI105210/1217200	https://www.walkscore.com/FL/Deltona	</v>
      <v xml:space="preserve">http://creativecommons.org/licenses/by-sa/3.0/			</v>
    </spb>
    <spb s="0">
      <v xml:space="preserve">Wikipedia	</v>
      <v xml:space="preserve">CC-BY-SA	</v>
      <v xml:space="preserve">http://en.wikipedia.org/wiki/Deltona,_Florida	</v>
      <v xml:space="preserve">http://creativecommons.org/licenses/by-sa/3.0/	</v>
    </spb>
    <spb s="0">
      <v xml:space="preserve">Wikipedia	US Census	US Census	Wikipedia	Walkscore	</v>
      <v xml:space="preserve">CC-BY-SA			CC-BY-SA		</v>
      <v xml:space="preserve">http://en.wikipedia.org/wiki/Deltona,_Florida	http://www2.census.gov/programs-surveys/popest/datasets/2010-2018/cities/totals/sub-est2018_all.csv	http://www.census.gov/quickfacts/table/RHI105210/1217200	https://en.wikipedia.org/wiki/Deltona,_Florida	https://www.walkscore.com/FL/Deltona	</v>
      <v xml:space="preserve">http://creativecommons.org/licenses/by-sa/3.0/			http://creativecommons.org/licenses/by-sa/3.0/		</v>
    </spb>
    <spb s="0">
      <v xml:space="preserve">Wikipedia	US Census	Wikipedia	US Census	</v>
      <v xml:space="preserve">CC-BY-SA		CC-BY-SA		</v>
      <v xml:space="preserve">http://en.wikipedia.org/wiki/Deltona,_Florida	http://www2.census.gov/programs-surveys/popest/datasets/2010-2018/cities/totals/sub-est2018_all.csv	http://fr.wikipedia.org/wiki/Deltona	http://www.census.gov/quickfacts/table/RHI105210/1217200	</v>
      <v xml:space="preserve">http://creativecommons.org/licenses/by-sa/3.0/		http://creativecommons.org/licenses/by-sa/3.0/		</v>
    </spb>
    <spb s="1">
      <v>3683</v>
      <v>3684</v>
      <v>2</v>
      <v>3684</v>
      <v>3685</v>
      <v>3686</v>
      <v>3686</v>
      <v>3687</v>
    </spb>
    <spb s="0">
      <v xml:space="preserve">Wikipedia	</v>
      <v xml:space="preserve">CC BY-SA 4.0	</v>
      <v xml:space="preserve">http://en.wikipedia.org/wiki/Deltona,_Florida	</v>
      <v xml:space="preserve">https://creativecommons.org/licenses/by-sa/4.0	</v>
    </spb>
    <spb s="0">
      <v xml:space="preserve">Wikipedia	</v>
      <v xml:space="preserve">CC-BY-SA	</v>
      <v xml:space="preserve">http://en.wikipedia.org/wiki/Redding,_California	</v>
      <v xml:space="preserve">http://creativecommons.org/licenses/by-sa/3.0/	</v>
    </spb>
    <spb s="0">
      <v xml:space="preserve">Wikipedia	US Census	US Census	Sec	Walkscore	</v>
      <v xml:space="preserve">CC-BY-SA					</v>
      <v xml:space="preserve">http://en.wikipedia.org/wiki/Redding,_California	http://www2.census.gov/programs-surveys/popest/datasets/2010-2018/cities/totals/sub-est2018_all.csv	http://www.census.gov/quickfacts/table/PST120214/0659920	https://www.sec.gov/cgi-bin/browse-edgar?action=getcompany&amp;CIK=0000702513	https://www.walkscore.com/CA/Redding	</v>
      <v xml:space="preserve">http://creativecommons.org/licenses/by-sa/3.0/					</v>
    </spb>
    <spb s="0">
      <v xml:space="preserve">Wikipedia	Wikipedia	</v>
      <v xml:space="preserve">CC-BY-SA	CC-BY-SA	</v>
      <v xml:space="preserve">http://en.wikipedia.org/wiki/Redding,_California	http://it.wikipedia.org/wiki/Redding_(California)	</v>
      <v xml:space="preserve">http://creativecommons.org/licenses/by-sa/3.0/	http://creativecommons.org/licenses/by-sa/3.0/	</v>
    </spb>
    <spb s="0">
      <v xml:space="preserve">Wikipedia	US Census	US Census	Wikipedia	Sec	Walkscore	</v>
      <v xml:space="preserve">CC-BY-SA			CC-BY-SA			</v>
      <v xml:space="preserve">http://en.wikipedia.org/wiki/Redding,_California	http://www2.census.gov/programs-surveys/popest/datasets/2010-2018/cities/totals/sub-est2018_all.csv	http://www.census.gov/quickfacts/table/PST120214/0659920	https://en.wikipedia.org/wiki/Redding,_California	https://www.sec.gov/cgi-bin/browse-edgar?action=getcompany&amp;CIK=0000702513	https://www.walkscore.com/CA/Redding	</v>
      <v xml:space="preserve">http://creativecommons.org/licenses/by-sa/3.0/			http://creativecommons.org/licenses/by-sa/3.0/			</v>
    </spb>
    <spb s="0">
      <v xml:space="preserve">Wikipedia	US Census	US Census	</v>
      <v xml:space="preserve">CC-BY-SA			</v>
      <v xml:space="preserve">http://en.wikipedia.org/wiki/Redding,_California	http://www2.census.gov/programs-surveys/popest/datasets/2010-2018/cities/totals/sub-est2018_all.csv	http://www.census.gov/quickfacts/table/PST120214/0659920	</v>
      <v xml:space="preserve">http://creativecommons.org/licenses/by-sa/3.0/			</v>
    </spb>
    <spb s="16">
      <v>3690</v>
      <v>3691</v>
      <v>3692</v>
      <v>3692</v>
      <v>2</v>
      <v>3691</v>
      <v>3690</v>
      <v>3693</v>
      <v>3693</v>
      <v>3694</v>
    </spb>
    <spb s="0">
      <v xml:space="preserve">Wikipedia	</v>
      <v xml:space="preserve">CC BY 2.0	</v>
      <v xml:space="preserve">http://en.wikipedia.org/wiki/Redding,_California	</v>
      <v xml:space="preserve">https://creativecommons.org/licenses/by/2.0	</v>
    </spb>
    <spb s="0">
      <v xml:space="preserve">Wikipedia	</v>
      <v xml:space="preserve">CC-BY-SA	</v>
      <v xml:space="preserve">http://en.wikipedia.org/wiki/Suffolk,_Virginia	</v>
      <v xml:space="preserve">http://creativecommons.org/licenses/by-sa/3.0/	</v>
    </spb>
    <spb s="0">
      <v xml:space="preserve">Wikipedia	US Census	US Census	Walkscore	</v>
      <v xml:space="preserve">CC-BY-SA				</v>
      <v xml:space="preserve">http://en.wikipedia.org/wiki/Suffolk,_Virginia	http://www2.census.gov/programs-surveys/popest/datasets/2010-2018/cities/totals/sub-est2018_all.csv	http://www.census.gov/quickfacts/table/WTN220212/51800	https://www.walkscore.com/VA/Suffolk	</v>
      <v xml:space="preserve">http://creativecommons.org/licenses/by-sa/3.0/				</v>
    </spb>
    <spb s="0">
      <v xml:space="preserve">Wikipedia	US Census	US Census	Wikipedia	Walkscore	</v>
      <v xml:space="preserve">CC-BY-SA			CC-BY-SA		</v>
      <v xml:space="preserve">http://en.wikipedia.org/wiki/Suffolk,_Virginia	http://www2.census.gov/programs-surveys/popest/datasets/2010-2018/cities/totals/sub-est2018_all.csv	http://www.census.gov/quickfacts/table/WTN220212/51800	https://en.wikipedia.org/wiki/Suffolk,_Virginia	https://www.walkscore.com/VA/Suffolk	</v>
      <v xml:space="preserve">http://creativecommons.org/licenses/by-sa/3.0/			http://creativecommons.org/licenses/by-sa/3.0/		</v>
    </spb>
    <spb s="20">
      <v>3697</v>
      <v>3698</v>
      <v>2</v>
      <v>3698</v>
      <v>3697</v>
      <v>3699</v>
      <v>3699</v>
    </spb>
    <spb s="0">
      <v xml:space="preserve">Wikipedia	</v>
      <v xml:space="preserve">Public domain	</v>
      <v xml:space="preserve">http://ko.wikipedia.org/wiki/서퍽_(버지니아주)	</v>
      <v xml:space="preserve">http://en.wikipedia.org/wiki/Public_domain	</v>
    </spb>
    <spb s="0">
      <v xml:space="preserve">Wikipedia	Wikipedia	</v>
      <v xml:space="preserve">CC-BY-SA	CC-BY-SA	</v>
      <v xml:space="preserve">http://en.wikipedia.org/wiki/Indio,_California	http://de.wikipedia.org/wiki/Indio_(Kalifornien)	</v>
      <v xml:space="preserve">http://creativecommons.org/licenses/by-sa/3.0/	http://creativecommons.org/licenses/by-sa/3.0/	</v>
    </spb>
    <spb s="0">
      <v xml:space="preserve">Wikipedia	US Census	US Census	Walkscore	</v>
      <v xml:space="preserve">CC-BY-SA				</v>
      <v xml:space="preserve">http://en.wikipedia.org/wiki/Indio,_California	http://www2.census.gov/programs-surveys/popest/datasets/2010-2018/cities/totals/sub-est2018_all.csv	http://www.census.gov/quickfacts/table/RHI225213/0636448	https://www.walkscore.com/CA/Indio	</v>
      <v xml:space="preserve">http://creativecommons.org/licenses/by-sa/3.0/				</v>
    </spb>
    <spb s="0">
      <v xml:space="preserve">Wikipedia	</v>
      <v xml:space="preserve">CC-BY-SA	</v>
      <v xml:space="preserve">http://en.wikipedia.org/wiki/Indio,_California	</v>
      <v xml:space="preserve">http://creativecommons.org/licenses/by-sa/3.0/	</v>
    </spb>
    <spb s="0">
      <v xml:space="preserve">Wikipedia	US Census	Wikipedia	US Census	</v>
      <v xml:space="preserve">CC-BY-SA		CC-BY-SA		</v>
      <v xml:space="preserve">http://en.wikipedia.org/wiki/Indio,_California	http://www2.census.gov/programs-surveys/popest/datasets/2010-2018/cities/totals/sub-est2018_all.csv	http://es.wikipedia.org/wiki/Indio_(California)	http://www.census.gov/quickfacts/table/RHI225213/0636448	</v>
      <v xml:space="preserve">http://creativecommons.org/licenses/by-sa/3.0/		http://creativecommons.org/licenses/by-sa/3.0/		</v>
    </spb>
    <spb s="1">
      <v>3702</v>
      <v>3703</v>
      <v>2</v>
      <v>3703</v>
      <v>3704</v>
      <v>3703</v>
      <v>3703</v>
      <v>3705</v>
    </spb>
    <spb s="0">
      <v xml:space="preserve">Wikipedia	</v>
      <v xml:space="preserve">Public domain	</v>
      <v xml:space="preserve">http://en.wikipedia.org/wiki/Indio,_California	</v>
      <v xml:space="preserve">http://en.wikipedia.org/wiki/Public_domain	</v>
    </spb>
    <spb s="0">
      <v xml:space="preserve">Wikipedia	</v>
      <v xml:space="preserve">CC-BY-SA	</v>
      <v xml:space="preserve">http://en.wikipedia.org/wiki/Mount_Pleasant,_Tennessee	</v>
      <v xml:space="preserve">http://creativecommons.org/licenses/by-sa/3.0/	</v>
    </spb>
    <spb s="0">
      <v xml:space="preserve">Wikipedia	US Census	</v>
      <v xml:space="preserve">CC-BY-SA		</v>
      <v xml:space="preserve">http://en.wikipedia.org/wiki/Mount_Pleasant,_Tennessee	http://www2.census.gov/programs-surveys/popest/datasets/2010-2018/cities/totals/sub-est2018_all.csv	</v>
      <v xml:space="preserve">http://creativecommons.org/licenses/by-sa/3.0/		</v>
    </spb>
    <spb s="0">
      <v xml:space="preserve">Wikipedia	US Census	Wikipedia	</v>
      <v xml:space="preserve">CC-BY-SA		CC-BY-SA	</v>
      <v xml:space="preserve">http://en.wikipedia.org/wiki/Mount_Pleasant,_Tennessee	http://www2.census.gov/programs-surveys/popest/datasets/2010-2018/cities/totals/sub-est2018_all.csv	https://en.wikipedia.org/wiki/Mount_Pleasant,_Tennessee	</v>
      <v xml:space="preserve">http://creativecommons.org/licenses/by-sa/3.0/		http://creativecommons.org/licenses/by-sa/3.0/	</v>
    </spb>
    <spb s="1">
      <v>3708</v>
      <v>3709</v>
      <v>2</v>
      <v>3709</v>
      <v>3708</v>
      <v>3710</v>
      <v>3710</v>
      <v>3709</v>
    </spb>
    <spb s="0">
      <v xml:space="preserve">Wikipedia	</v>
      <v xml:space="preserve">CC BY 4.0	</v>
      <v xml:space="preserve">http://en.wikipedia.org/wiki/Mount_Pleasant,_Tennessee	</v>
      <v xml:space="preserve">https://creativecommons.org/licenses/by/4.0	</v>
    </spb>
    <spb s="0">
      <v xml:space="preserve">Wikipedia	</v>
      <v xml:space="preserve">CC-BY-SA	</v>
      <v xml:space="preserve">http://en.wikipedia.org/wiki/Santa_Barbara,_California	</v>
      <v xml:space="preserve">http://creativecommons.org/licenses/by-sa/3.0/	</v>
    </spb>
    <spb s="0">
      <v xml:space="preserve">Wikipedia	US Census	Mcasantabarbara	Facebook	Sec	Walkscore	</v>
      <v xml:space="preserve">CC-BY-SA						</v>
      <v xml:space="preserve">http://en.wikipedia.org/wiki/Santa_Barbara,_California	http://www2.census.gov/programs-surveys/popest/datasets/2010-2018/cities/totals/sub-est2018_all.csv	https://www.mcasantabarbara.org/visit/	https://www.facebook.com/ucsantabarbara/	https://www.sec.gov/cgi-bin/browse-edgar?action=getcompany&amp;CIK=0001767982	https://www.walkscore.com/CA/Santa_Barbara	</v>
      <v xml:space="preserve">http://creativecommons.org/licenses/by-sa/3.0/						</v>
    </spb>
    <spb s="0">
      <v xml:space="preserve">Wikipedia	US Census	Mcasantabarbara	Wikipedia	Facebook	Sec	Walkscore	</v>
      <v xml:space="preserve">CC-BY-SA			CC-BY-SA				</v>
      <v xml:space="preserve">http://en.wikipedia.org/wiki/Santa_Barbara,_California	http://www2.census.gov/programs-surveys/popest/datasets/2010-2018/cities/totals/sub-est2018_all.csv	https://www.mcasantabarbara.org/visit/	https://en.wikipedia.org/wiki/Santa_Barbara,_California	https://www.facebook.com/ucsantabarbara/	https://www.sec.gov/cgi-bin/browse-edgar?action=getcompany&amp;CIK=0001767982	https://www.walkscore.com/CA/Santa_Barbara	</v>
      <v xml:space="preserve">http://creativecommons.org/licenses/by-sa/3.0/			http://creativecommons.org/licenses/by-sa/3.0/				</v>
    </spb>
    <spb s="0">
      <v xml:space="preserve">Wikipedia	US Census	Mcasantabarbara	Facebook	</v>
      <v xml:space="preserve">CC-BY-SA				</v>
      <v xml:space="preserve">http://en.wikipedia.org/wiki/Santa_Barbara,_California	http://www2.census.gov/programs-surveys/popest/datasets/2010-2018/cities/totals/sub-est2018_all.csv	https://www.mcasantabarbara.org/visit/	https://www.facebook.com/ucsantabarbara/	</v>
      <v xml:space="preserve">http://creativecommons.org/licenses/by-sa/3.0/				</v>
    </spb>
    <spb s="1">
      <v>3713</v>
      <v>3714</v>
      <v>2</v>
      <v>3714</v>
      <v>3713</v>
      <v>3715</v>
      <v>3715</v>
      <v>3716</v>
    </spb>
    <spb s="0">
      <v xml:space="preserve">Wikipedia	</v>
      <v xml:space="preserve">CC BY-SA 2.0	</v>
      <v xml:space="preserve">http://en.wikipedia.org/wiki/Santa_Barbara,_California	</v>
      <v xml:space="preserve">https://creativecommons.org/licenses/by-sa/2.0	</v>
    </spb>
    <spb s="0">
      <v xml:space="preserve">Wikipedia	</v>
      <v xml:space="preserve">CC-BY-SA	</v>
      <v xml:space="preserve">http://en.wikipedia.org/wiki/Conroe,_Texas	</v>
      <v xml:space="preserve">http://creativecommons.org/licenses/by-sa/3.0/	</v>
    </spb>
    <spb s="0">
      <v xml:space="preserve">Wikipedia	US Census	Sec	Walkscore	</v>
      <v xml:space="preserve">CC-BY-SA				</v>
      <v xml:space="preserve">http://en.wikipedia.org/wiki/Conroe,_Texas	http://www2.census.gov/programs-surveys/popest/datasets/2010-2018/cities/totals/sub-est2018_all.csv	https://www.sec.gov/cgi-bin/browse-edgar?action=getcompany&amp;CIK=0001499453	https://www.walkscore.com/TX/Conroe	</v>
      <v xml:space="preserve">http://creativecommons.org/licenses/by-sa/3.0/				</v>
    </spb>
    <spb s="0">
      <v xml:space="preserve">Wikipedia	Wikipedia	</v>
      <v xml:space="preserve">CC-BY-SA	CC-BY-SA	</v>
      <v xml:space="preserve">http://en.wikipedia.org/wiki/Conroe,_Texas	http://it.wikipedia.org/wiki/Conroe_(Texas)	</v>
      <v xml:space="preserve">http://creativecommons.org/licenses/by-sa/3.0/	http://creativecommons.org/licenses/by-sa/3.0/	</v>
    </spb>
    <spb s="0">
      <v xml:space="preserve">Wikipedia	US Census	Wikipedia	Sec	Walkscore	</v>
      <v xml:space="preserve">CC-BY-SA		CC-BY-SA			</v>
      <v xml:space="preserve">http://en.wikipedia.org/wiki/Conroe,_Texas	http://www2.census.gov/programs-surveys/popest/datasets/2010-2018/cities/totals/sub-est2018_all.csv	https://en.wikipedia.org/wiki/Conroe,_Texas	https://www.sec.gov/cgi-bin/browse-edgar?action=getcompany&amp;CIK=0001499453	https://www.walkscore.com/TX/Conroe	</v>
      <v xml:space="preserve">http://creativecommons.org/licenses/by-sa/3.0/		http://creativecommons.org/licenses/by-sa/3.0/			</v>
    </spb>
    <spb s="0">
      <v xml:space="preserve">Wikipedia	US Census	</v>
      <v xml:space="preserve">CC-BY-SA		</v>
      <v xml:space="preserve">http://en.wikipedia.org/wiki/Conroe,_Texas	http://www2.census.gov/programs-surveys/popest/datasets/2010-2018/cities/totals/sub-est2018_all.csv	</v>
      <v xml:space="preserve">http://creativecommons.org/licenses/by-sa/3.0/		</v>
    </spb>
    <spb s="16">
      <v>3719</v>
      <v>3720</v>
      <v>3721</v>
      <v>3721</v>
      <v>2</v>
      <v>3720</v>
      <v>3719</v>
      <v>3722</v>
      <v>3722</v>
      <v>3723</v>
    </spb>
    <spb s="0">
      <v xml:space="preserve">Wikipedia	</v>
      <v xml:space="preserve">CC BY-SA 4.0	</v>
      <v xml:space="preserve">http://zh.wikipedia.org/wiki/康羅_(德克薩斯州)	</v>
      <v xml:space="preserve">https://creativecommons.org/licenses/by-sa/4.0	</v>
    </spb>
    <spb s="0">
      <v xml:space="preserve">Wikipedia	</v>
      <v xml:space="preserve">CC-BY-SA	</v>
      <v xml:space="preserve">http://en.wikipedia.org/wiki/Westminster,_California	</v>
      <v xml:space="preserve">http://creativecommons.org/licenses/by-sa/3.0/	</v>
    </spb>
    <spb s="0">
      <v xml:space="preserve">Wikipedia	US Census	Sec	Walkscore	</v>
      <v xml:space="preserve">CC-BY-SA				</v>
      <v xml:space="preserve">http://en.wikipedia.org/wiki/Westminster,_California	http://www2.census.gov/programs-surveys/popest/datasets/2010-2018/cities/totals/sub-est2018_all.csv	https://www.sec.gov/cgi-bin/browse-edgar?action=getcompany&amp;CIK=0000880242	https://www.walkscore.com/CA/Westminster	</v>
      <v xml:space="preserve">http://creativecommons.org/licenses/by-sa/3.0/				</v>
    </spb>
    <spb s="0">
      <v xml:space="preserve">Wikipedia	Wikipedia	</v>
      <v xml:space="preserve">CC-BY-SA	CC-BY-SA	</v>
      <v xml:space="preserve">http://en.wikipedia.org/wiki/Westminster,_California	http://it.wikipedia.org/wiki/Westminster_(California)	</v>
      <v xml:space="preserve">http://creativecommons.org/licenses/by-sa/3.0/	http://creativecommons.org/licenses/by-sa/3.0/	</v>
    </spb>
    <spb s="0">
      <v xml:space="preserve">Wikipedia	US Census	Wikipedia	Sec	Walkscore	</v>
      <v xml:space="preserve">CC-BY-SA		CC-BY-SA			</v>
      <v xml:space="preserve">http://en.wikipedia.org/wiki/Westminster,_California	http://www2.census.gov/programs-surveys/popest/datasets/2010-2018/cities/totals/sub-est2018_all.csv	https://en.wikipedia.org/wiki/Westminster,_California	https://www.sec.gov/cgi-bin/browse-edgar?action=getcompany&amp;CIK=0000880242	https://www.walkscore.com/CA/Westminster	</v>
      <v xml:space="preserve">http://creativecommons.org/licenses/by-sa/3.0/		http://creativecommons.org/licenses/by-sa/3.0/			</v>
    </spb>
    <spb s="0">
      <v xml:space="preserve">Wikipedia	US Census	Wikipedia	</v>
      <v xml:space="preserve">CC-BY-SA		CC-BY-SA	</v>
      <v xml:space="preserve">http://en.wikipedia.org/wiki/Westminster,_California	http://www2.census.gov/programs-surveys/popest/datasets/2010-2018/cities/totals/sub-est2018_all.csv	http://es.wikipedia.org/wiki/Westminster_(California)	</v>
      <v xml:space="preserve">http://creativecommons.org/licenses/by-sa/3.0/		http://creativecommons.org/licenses/by-sa/3.0/	</v>
    </spb>
    <spb s="16">
      <v>3726</v>
      <v>3727</v>
      <v>3728</v>
      <v>3728</v>
      <v>2</v>
      <v>3727</v>
      <v>3726</v>
      <v>3729</v>
      <v>3729</v>
      <v>3730</v>
    </spb>
    <spb s="0">
      <v xml:space="preserve">Wikipedia	</v>
      <v xml:space="preserve">CC BY 3.0	</v>
      <v xml:space="preserve">http://en.wikipedia.org/wiki/Westminster,_California	</v>
      <v xml:space="preserve">https://creativecommons.org/licenses/by/3.0	</v>
    </spb>
    <spb s="0">
      <v xml:space="preserve">Wikipedia	</v>
      <v xml:space="preserve">CC-BY-SA	</v>
      <v xml:space="preserve">http://en.wikipedia.org/wiki/Santa_Monica,_California	</v>
      <v xml:space="preserve">http://creativecommons.org/licenses/by-sa/3.0/	</v>
    </spb>
    <spb s="0">
      <v xml:space="preserve">Wikipedia	US Census	Sec	Walkscore	</v>
      <v xml:space="preserve">CC-BY-SA				</v>
      <v xml:space="preserve">http://en.wikipedia.org/wiki/Santa_Monica,_California	http://www2.census.gov/programs-surveys/popest/datasets/2010-2018/cities/totals/sub-est2018_all.csv	https://www.sec.gov/cgi-bin/browse-edgar?action=getcompany&amp;CIK=0001840804	https://www.walkscore.com/CA/Santa_Monica	</v>
      <v xml:space="preserve">http://creativecommons.org/licenses/by-sa/3.0/				</v>
    </spb>
    <spb s="0">
      <v xml:space="preserve">Wikipedia	US Census	Wikipedia	Sec	Walkscore	</v>
      <v xml:space="preserve">CC-BY-SA		CC-BY-SA			</v>
      <v xml:space="preserve">http://en.wikipedia.org/wiki/Santa_Monica,_California	http://www2.census.gov/programs-surveys/popest/datasets/2010-2018/cities/totals/sub-est2018_all.csv	https://en.wikipedia.org/wiki/Santa_Monica,_California	https://www.sec.gov/cgi-bin/browse-edgar?action=getcompany&amp;CIK=0001840804	https://www.walkscore.com/CA/Santa_Monica	</v>
      <v xml:space="preserve">http://creativecommons.org/licenses/by-sa/3.0/		http://creativecommons.org/licenses/by-sa/3.0/			</v>
    </spb>
    <spb s="0">
      <v xml:space="preserve">Wikipedia	US Census	</v>
      <v xml:space="preserve">CC-BY-SA		</v>
      <v xml:space="preserve">http://en.wikipedia.org/wiki/Santa_Monica,_California	http://www2.census.gov/programs-surveys/popest/datasets/2010-2018/cities/totals/sub-est2018_all.csv	</v>
      <v xml:space="preserve">http://creativecommons.org/licenses/by-sa/3.0/		</v>
    </spb>
    <spb s="16">
      <v>3733</v>
      <v>3734</v>
      <v>3733</v>
      <v>3733</v>
      <v>2</v>
      <v>3734</v>
      <v>3733</v>
      <v>3735</v>
      <v>3735</v>
      <v>3736</v>
    </spb>
    <spb s="0">
      <v xml:space="preserve">Wikipedia	</v>
      <v xml:space="preserve">CC BY 2.0	</v>
      <v xml:space="preserve">http://ja.wikipedia.org/wiki/サンタモニカ	</v>
      <v xml:space="preserve">https://creativecommons.org/licenses/by/2.0	</v>
    </spb>
    <spb s="0">
      <v xml:space="preserve">Wikipedia	</v>
      <v xml:space="preserve">CC-BY-SA	</v>
      <v xml:space="preserve">http://en.wikipedia.org/wiki/New_Braunfels,_Texas	</v>
      <v xml:space="preserve">http://creativecommons.org/licenses/by-sa/3.0/	</v>
    </spb>
    <spb s="0">
      <v xml:space="preserve">Wikipedia	US Census	US Census	Sec	Walkscore	</v>
      <v xml:space="preserve">CC-BY-SA					</v>
      <v xml:space="preserve">http://en.wikipedia.org/wiki/New_Braunfels,_Texas	http://www2.census.gov/programs-surveys/popest/datasets/2010-2018/cities/totals/sub-est2018_all.csv	http://www.census.gov/quickfacts/table/SEX255214/4850820	https://www.sec.gov/cgi-bin/browse-edgar?action=getcompany&amp;CIK=0001763404	https://www.walkscore.com/TX/New_Braunfels	</v>
      <v xml:space="preserve">http://creativecommons.org/licenses/by-sa/3.0/					</v>
    </spb>
    <spb s="0">
      <v xml:space="preserve">Wikipedia	US Census	US Census	Wikipedia	Sec	Walkscore	</v>
      <v xml:space="preserve">CC-BY-SA			CC-BY-SA			</v>
      <v xml:space="preserve">http://en.wikipedia.org/wiki/New_Braunfels,_Texas	http://www2.census.gov/programs-surveys/popest/datasets/2010-2018/cities/totals/sub-est2018_all.csv	http://www.census.gov/quickfacts/table/SEX255214/4850820	https://en.wikipedia.org/wiki/New_Braunfels,_Texas	https://www.sec.gov/cgi-bin/browse-edgar?action=getcompany&amp;CIK=0001763404	https://www.walkscore.com/TX/New_Braunfels	</v>
      <v xml:space="preserve">http://creativecommons.org/licenses/by-sa/3.0/			http://creativecommons.org/licenses/by-sa/3.0/			</v>
    </spb>
    <spb s="0">
      <v xml:space="preserve">Wikipedia	US Census	US Census	</v>
      <v xml:space="preserve">CC-BY-SA			</v>
      <v xml:space="preserve">http://en.wikipedia.org/wiki/New_Braunfels,_Texas	http://www2.census.gov/programs-surveys/popest/datasets/2010-2018/cities/totals/sub-est2018_all.csv	http://www.census.gov/quickfacts/table/SEX255214/4850820	</v>
      <v xml:space="preserve">http://creativecommons.org/licenses/by-sa/3.0/			</v>
    </spb>
    <spb s="16">
      <v>3739</v>
      <v>3740</v>
      <v>3739</v>
      <v>3739</v>
      <v>2</v>
      <v>3740</v>
      <v>3739</v>
      <v>3741</v>
      <v>3741</v>
      <v>3742</v>
    </spb>
    <spb s="0">
      <v xml:space="preserve">Wikipedia	</v>
      <v xml:space="preserve">CC BY-SA 3.0	</v>
      <v xml:space="preserve">http://de.wikipedia.org/wiki/New_Braunfels	</v>
      <v xml:space="preserve">https://creativecommons.org/licenses/by-sa/3.0	</v>
    </spb>
    <spb s="0">
      <v xml:space="preserve">Wikipedia	</v>
      <v xml:space="preserve">CC-BY-SA	</v>
      <v xml:space="preserve">http://en.wikipedia.org/wiki/Livermore,_California	</v>
      <v xml:space="preserve">http://creativecommons.org/licenses/by-sa/3.0/	</v>
    </spb>
    <spb s="0">
      <v xml:space="preserve">Wikipedia	US Census	Sec	Walkscore	</v>
      <v xml:space="preserve">CC-BY-SA				</v>
      <v xml:space="preserve">http://en.wikipedia.org/wiki/Livermore,_California	http://www2.census.gov/programs-surveys/popest/datasets/2010-2018/cities/totals/sub-est2018_all.csv	https://www.sec.gov/cgi-bin/browse-edgar?action=getcompany&amp;CIK=0001550695	https://www.walkscore.com/CA/Livermore	</v>
      <v xml:space="preserve">http://creativecommons.org/licenses/by-sa/3.0/				</v>
    </spb>
    <spb s="0">
      <v xml:space="preserve">Wikipedia	Wikipedia	</v>
      <v xml:space="preserve">CC-BY-SA	CC-BY-SA	</v>
      <v xml:space="preserve">http://en.wikipedia.org/wiki/Livermore,_California	http://it.wikipedia.org/wiki/Livermore_(California)	</v>
      <v xml:space="preserve">http://creativecommons.org/licenses/by-sa/3.0/	http://creativecommons.org/licenses/by-sa/3.0/	</v>
    </spb>
    <spb s="0">
      <v xml:space="preserve">Wikipedia	US Census	Wikipedia	Sec	Walkscore	</v>
      <v xml:space="preserve">CC-BY-SA		CC-BY-SA			</v>
      <v xml:space="preserve">http://en.wikipedia.org/wiki/Livermore,_California	http://www2.census.gov/programs-surveys/popest/datasets/2010-2018/cities/totals/sub-est2018_all.csv	https://en.wikipedia.org/wiki/Livermore,_California	https://www.sec.gov/cgi-bin/browse-edgar?action=getcompany&amp;CIK=0001550695	https://www.walkscore.com/CA/Livermore	</v>
      <v xml:space="preserve">http://creativecommons.org/licenses/by-sa/3.0/		http://creativecommons.org/licenses/by-sa/3.0/			</v>
    </spb>
    <spb s="0">
      <v xml:space="preserve">Wikipedia	US Census	Wikipedia	</v>
      <v xml:space="preserve">CC-BY-SA		CC-BY-SA	</v>
      <v xml:space="preserve">http://en.wikipedia.org/wiki/Livermore,_California	http://www2.census.gov/programs-surveys/popest/datasets/2010-2018/cities/totals/sub-est2018_all.csv	http://fr.wikipedia.org/wiki/Livermore	</v>
      <v xml:space="preserve">http://creativecommons.org/licenses/by-sa/3.0/		http://creativecommons.org/licenses/by-sa/3.0/	</v>
    </spb>
    <spb s="16">
      <v>3745</v>
      <v>3746</v>
      <v>3747</v>
      <v>3747</v>
      <v>2</v>
      <v>3746</v>
      <v>3745</v>
      <v>3748</v>
      <v>3748</v>
      <v>3749</v>
    </spb>
    <spb s="0">
      <v xml:space="preserve">Wikipedia	</v>
      <v xml:space="preserve">CC BY-SA 4.0	</v>
      <v xml:space="preserve">http://pl.wikipedia.org/wiki/Livermore_(Kalifornia)	</v>
      <v xml:space="preserve">https://creativecommons.org/licenses/by-sa/4.0	</v>
    </spb>
    <spb s="0">
      <v xml:space="preserve">Wikipedia	</v>
      <v xml:space="preserve">CC-BY-SA	</v>
      <v xml:space="preserve">http://en.wikipedia.org/wiki/Palm_Coast,_Florida	</v>
      <v xml:space="preserve">http://creativecommons.org/licenses/by-sa/3.0/	</v>
    </spb>
    <spb s="0">
      <v xml:space="preserve">Wikipedia	US Census	Walkscore	</v>
      <v xml:space="preserve">CC-BY-SA			</v>
      <v xml:space="preserve">http://en.wikipedia.org/wiki/Palm_Coast,_Florida	http://www.census.gov/quickfacts/table/SEX255213/1254200	https://www.walkscore.com/FL/Palm_Coast	</v>
      <v xml:space="preserve">http://creativecommons.org/licenses/by-sa/3.0/			</v>
    </spb>
    <spb s="0">
      <v xml:space="preserve">Wikipedia	US Census	US Census	Wikipedia	Walkscore	</v>
      <v xml:space="preserve">CC-BY-SA			CC-BY-SA		</v>
      <v xml:space="preserve">http://en.wikipedia.org/wiki/Palm_Coast,_Florida	http://www2.census.gov/programs-surveys/popest/datasets/2010-2018/cities/totals/sub-est2018_all.csv	http://www.census.gov/quickfacts/table/SEX255213/1254200	https://en.wikipedia.org/wiki/Palm_Coast,_Florida	https://www.walkscore.com/FL/Palm_Coast	</v>
      <v xml:space="preserve">http://creativecommons.org/licenses/by-sa/3.0/			http://creativecommons.org/licenses/by-sa/3.0/		</v>
    </spb>
    <spb s="0">
      <v xml:space="preserve">Wikipedia	US Census	US Census	</v>
      <v xml:space="preserve">CC-BY-SA			</v>
      <v xml:space="preserve">http://en.wikipedia.org/wiki/Palm_Coast,_Florida	http://www2.census.gov/programs-surveys/popest/datasets/2010-2018/cities/totals/sub-est2018_all.csv	http://www.census.gov/quickfacts/table/SEX255213/1254200	</v>
      <v xml:space="preserve">http://creativecommons.org/licenses/by-sa/3.0/			</v>
    </spb>
    <spb s="1">
      <v>3752</v>
      <v>3753</v>
      <v>2</v>
      <v>3753</v>
      <v>3752</v>
      <v>3754</v>
      <v>3754</v>
      <v>3755</v>
    </spb>
    <spb s="0">
      <v xml:space="preserve">Wikipedia	</v>
      <v xml:space="preserve">CC-BY-SA-3.0	</v>
      <v xml:space="preserve">http://zh.wikipedia.org/wiki/棕榈海岸_(佛罗里达州)	</v>
      <v xml:space="preserve">http://creativecommons.org/licenses/by-sa/3.0/	</v>
    </spb>
    <spb s="0">
      <v xml:space="preserve">Wikipedia	</v>
      <v xml:space="preserve">CC-BY-SA	</v>
      <v xml:space="preserve">http://en.wikipedia.org/wiki/St._George,_Utah	</v>
      <v xml:space="preserve">http://creativecommons.org/licenses/by-sa/3.0/	</v>
    </spb>
    <spb s="0">
      <v xml:space="preserve">Wikipedia	US Census	Walkscore	</v>
      <v xml:space="preserve">CC-BY-SA			</v>
      <v xml:space="preserve">http://en.wikipedia.org/wiki/St._George,_Utah	http://www2.census.gov/programs-surveys/popest/datasets/2010-2018/cities/totals/sub-est2018_all.csv	https://www.walkscore.com/UT/St._George	</v>
      <v xml:space="preserve">http://creativecommons.org/licenses/by-sa/3.0/			</v>
    </spb>
    <spb s="0">
      <v xml:space="preserve">Wikipedia	Wikipedia	</v>
      <v xml:space="preserve">CC-BY-SA	CC-BY-SA	</v>
      <v xml:space="preserve">http://en.wikipedia.org/wiki/St._George,_Utah	http://it.wikipedia.org/wiki/St._George_(Utah)	</v>
      <v xml:space="preserve">http://creativecommons.org/licenses/by-sa/3.0/	http://creativecommons.org/licenses/by-sa/3.0/	</v>
    </spb>
    <spb s="0">
      <v xml:space="preserve">Wikipedia	US Census	Wikipedia	Sec	Walkscore	</v>
      <v xml:space="preserve">CC-BY-SA		CC-BY-SA			</v>
      <v xml:space="preserve">http://en.wikipedia.org/wiki/St._George,_Utah	http://www2.census.gov/programs-surveys/popest/datasets/2010-2018/cities/totals/sub-est2018_all.csv	https://en.wikipedia.org/wiki/St._George,_Utah	https://www.sec.gov/cgi-bin/browse-edgar?action=getcompany&amp;CIK=0001802530	https://www.walkscore.com/UT/St._George	</v>
      <v xml:space="preserve">http://creativecommons.org/licenses/by-sa/3.0/		http://creativecommons.org/licenses/by-sa/3.0/			</v>
    </spb>
    <spb s="0">
      <v xml:space="preserve">Wikipedia	US Census	</v>
      <v xml:space="preserve">CC-BY-SA		</v>
      <v xml:space="preserve">http://en.wikipedia.org/wiki/St._George,_Utah	http://www2.census.gov/programs-surveys/popest/datasets/2010-2018/cities/totals/sub-est2018_all.csv	</v>
      <v xml:space="preserve">http://creativecommons.org/licenses/by-sa/3.0/		</v>
    </spb>
    <spb s="16">
      <v>3758</v>
      <v>3759</v>
      <v>3760</v>
      <v>3760</v>
      <v>2</v>
      <v>3759</v>
      <v>3758</v>
      <v>3761</v>
      <v>3761</v>
      <v>3762</v>
    </spb>
    <spb s="0">
      <v xml:space="preserve">Wikipedia	</v>
      <v xml:space="preserve">CC BY-SA 2.5	</v>
      <v xml:space="preserve">http://de.wikipedia.org/wiki/St._George_(Utah)	</v>
      <v xml:space="preserve">https://creativecommons.org/licenses/by-sa/2.5	</v>
    </spb>
    <spb s="0">
      <v xml:space="preserve">Wikipedia	</v>
      <v xml:space="preserve">CC-BY-SA	</v>
      <v xml:space="preserve">http://en.wikipedia.org/wiki/Fall_River,_Massachusetts	</v>
      <v xml:space="preserve">http://creativecommons.org/licenses/by-sa/3.0/	</v>
    </spb>
    <spb s="0">
      <v xml:space="preserve">Wikipedia	US Census	Facebook	Walkscore	</v>
      <v xml:space="preserve">CC-BY-SA				</v>
      <v xml:space="preserve">http://en.wikipedia.org/wiki/Fall_River,_Massachusetts	http://www2.census.gov/programs-surveys/popest/datasets/2010-2018/cities/totals/sub-est2018_all.csv	https://www.facebook.com/cityoffallriver	https://www.walkscore.com/MA/Fall_River	</v>
      <v xml:space="preserve">http://creativecommons.org/licenses/by-sa/3.0/				</v>
    </spb>
    <spb s="0">
      <v xml:space="preserve">Wikipedia	US Census	Wikipedia	Facebook	Walkscore	</v>
      <v xml:space="preserve">CC-BY-SA		CC-BY-SA			</v>
      <v xml:space="preserve">http://en.wikipedia.org/wiki/Fall_River,_Massachusetts	http://www2.census.gov/programs-surveys/popest/datasets/2010-2018/cities/totals/sub-est2018_all.csv	https://en.wikipedia.org/wiki/Fall_River,_Massachusetts	https://www.facebook.com/cityoffallriver	https://www.walkscore.com/MA/Fall_River	</v>
      <v xml:space="preserve">http://creativecommons.org/licenses/by-sa/3.0/		http://creativecommons.org/licenses/by-sa/3.0/			</v>
    </spb>
    <spb s="0">
      <v xml:space="preserve">Wikipedia	US Census	</v>
      <v xml:space="preserve">CC-BY-SA		</v>
      <v xml:space="preserve">http://en.wikipedia.org/wiki/Fall_River,_Massachusetts	http://www2.census.gov/programs-surveys/popest/datasets/2010-2018/cities/totals/sub-est2018_all.csv	</v>
      <v xml:space="preserve">http://creativecommons.org/licenses/by-sa/3.0/		</v>
    </spb>
    <spb s="16">
      <v>3765</v>
      <v>3766</v>
      <v>3765</v>
      <v>3765</v>
      <v>2</v>
      <v>3766</v>
      <v>3765</v>
      <v>3767</v>
      <v>3767</v>
      <v>3768</v>
    </spb>
    <spb s="0">
      <v xml:space="preserve">Wikipedia	</v>
      <v xml:space="preserve">CC BY-SA 3.0	</v>
      <v xml:space="preserve">http://pt.wikipedia.org/wiki/Fall_River_(Massachusetts)	</v>
      <v xml:space="preserve">https://creativecommons.org/licenses/by-sa/3.0	</v>
    </spb>
    <spb s="0">
      <v xml:space="preserve">Wikipedia	</v>
      <v xml:space="preserve">CC-BY-SA	</v>
      <v xml:space="preserve">http://en.wikipedia.org/wiki/Nashua,_New_Hampshire	</v>
      <v xml:space="preserve">http://creativecommons.org/licenses/by-sa/3.0/	</v>
    </spb>
    <spb s="0">
      <v xml:space="preserve">Wikipedia	US Census	US Census	Sec	Walkscore	</v>
      <v xml:space="preserve">CC-BY-SA					</v>
      <v xml:space="preserve">http://en.wikipedia.org/wiki/Nashua,_New_Hampshire	http://www2.census.gov/programs-surveys/popest/datasets/2010-2018/cities/totals/sub-est2018_all.csv	http://www.census.gov/quickfacts/table/PST120214/3350260	https://www.sec.gov/cgi-bin/browse-edgar?action=getcompany&amp;CIK=0000749660	https://www.walkscore.com/NH/Nashua	</v>
      <v xml:space="preserve">http://creativecommons.org/licenses/by-sa/3.0/					</v>
    </spb>
    <spb s="0">
      <v xml:space="preserve">Wikipedia	Wikipedia	</v>
      <v xml:space="preserve">CC-BY-SA	CC-BY-SA	</v>
      <v xml:space="preserve">http://en.wikipedia.org/wiki/Nashua,_New_Hampshire	http://it.wikipedia.org/wiki/Nashua_(New_Hampshire)	</v>
      <v xml:space="preserve">http://creativecommons.org/licenses/by-sa/3.0/	http://creativecommons.org/licenses/by-sa/3.0/	</v>
    </spb>
    <spb s="0">
      <v xml:space="preserve">Wikipedia	US Census	US Census	Wikipedia	Sec	Walkscore	</v>
      <v xml:space="preserve">CC-BY-SA			CC-BY-SA			</v>
      <v xml:space="preserve">http://en.wikipedia.org/wiki/Nashua,_New_Hampshire	http://www2.census.gov/programs-surveys/popest/datasets/2010-2018/cities/totals/sub-est2018_all.csv	http://www.census.gov/quickfacts/table/PST120214/3350260	https://en.wikipedia.org/wiki/Nashua,_New_Hampshire	https://www.sec.gov/cgi-bin/browse-edgar?action=getcompany&amp;CIK=0000749660	https://www.walkscore.com/NH/Nashua	</v>
      <v xml:space="preserve">http://creativecommons.org/licenses/by-sa/3.0/			http://creativecommons.org/licenses/by-sa/3.0/			</v>
    </spb>
    <spb s="0">
      <v xml:space="preserve">Wikipedia	US Census	</v>
      <v xml:space="preserve">CC-BY-SA		</v>
      <v xml:space="preserve">http://en.wikipedia.org/wiki/Nashua,_New_Hampshire	http://www2.census.gov/programs-surveys/popest/datasets/2010-2018/cities/totals/sub-est2018_all.csv	</v>
      <v xml:space="preserve">http://creativecommons.org/licenses/by-sa/3.0/		</v>
    </spb>
    <spb s="16">
      <v>3771</v>
      <v>3772</v>
      <v>3773</v>
      <v>3773</v>
      <v>2</v>
      <v>3772</v>
      <v>3771</v>
      <v>3774</v>
      <v>3774</v>
      <v>3775</v>
    </spb>
    <spb s="0">
      <v xml:space="preserve">Wikipedia	</v>
      <v xml:space="preserve">CC BY-SA 2.5	</v>
      <v xml:space="preserve">http://it.wikipedia.org/wiki/Nashua_(New_Hampshire)	</v>
      <v xml:space="preserve">https://creativecommons.org/licenses/by-sa/2.5	</v>
    </spb>
    <spb s="0">
      <v xml:space="preserve">Wikipedia	</v>
      <v xml:space="preserve">CC-BY-SA	</v>
      <v xml:space="preserve">http://en.wikipedia.org/wiki/Champaign,_Illinois	</v>
      <v xml:space="preserve">http://creativecommons.org/licenses/by-sa/3.0/	</v>
    </spb>
    <spb s="0">
      <v xml:space="preserve">Wikipedia	US Census	Facebook	Sec	Walkscore	</v>
      <v xml:space="preserve">CC-BY-SA					</v>
      <v xml:space="preserve">http://en.wikipedia.org/wiki/Champaign,_Illinois	http://www2.census.gov/programs-surveys/popest/datasets/2010-2018/cities/totals/sub-est2018_all.csv	https://www.facebook.com/ChampaignCountyIllinois	https://www.sec.gov/cgi-bin/browse-edgar?action=getcompany&amp;CIK=0001820680	https://www.walkscore.com/IL/Champaign	</v>
      <v xml:space="preserve">http://creativecommons.org/licenses/by-sa/3.0/					</v>
    </spb>
    <spb s="0">
      <v xml:space="preserve">Wikipedia	US Census	Wikipedia	Facebook	Sec	Walkscore	</v>
      <v xml:space="preserve">CC-BY-SA		CC-BY-SA				</v>
      <v xml:space="preserve">http://en.wikipedia.org/wiki/Champaign,_Illinois	http://www2.census.gov/programs-surveys/popest/datasets/2010-2018/cities/totals/sub-est2018_all.csv	https://en.wikipedia.org/wiki/Champaign,_Illinois	https://www.facebook.com/ChampaignCountyIllinois	https://www.sec.gov/cgi-bin/browse-edgar?action=getcompany&amp;CIK=0001820680	https://www.walkscore.com/IL/Champaign	</v>
      <v xml:space="preserve">http://creativecommons.org/licenses/by-sa/3.0/		http://creativecommons.org/licenses/by-sa/3.0/				</v>
    </spb>
    <spb s="0">
      <v xml:space="preserve">Wikipedia	US Census	Wikipedia	Facebook	</v>
      <v xml:space="preserve">CC-BY-SA		CC-BY-SA		</v>
      <v xml:space="preserve">http://en.wikipedia.org/wiki/Champaign,_Illinois	http://www2.census.gov/programs-surveys/popest/datasets/2010-2018/cities/totals/sub-est2018_all.csv	http://fr.wikipedia.org/wiki/Champaign	https://www.facebook.com/ChampaignCountyIllinois	</v>
      <v xml:space="preserve">http://creativecommons.org/licenses/by-sa/3.0/		http://creativecommons.org/licenses/by-sa/3.0/		</v>
    </spb>
    <spb s="1">
      <v>3778</v>
      <v>3779</v>
      <v>2</v>
      <v>3779</v>
      <v>3778</v>
      <v>3780</v>
      <v>3780</v>
      <v>3781</v>
    </spb>
    <spb s="0">
      <v xml:space="preserve">Wikipedia	</v>
      <v xml:space="preserve">CC-BY-SA-3.0	</v>
      <v xml:space="preserve">http://es.wikipedia.org/wiki/Champaign_(Illinois)	</v>
      <v xml:space="preserve">http://creativecommons.org/licenses/by-sa/3.0/	</v>
    </spb>
    <spb s="0">
      <v xml:space="preserve">Wikipedia	</v>
      <v xml:space="preserve">CC-BY-SA	</v>
      <v xml:space="preserve">http://en.wikipedia.org/wiki/Miami_Beach,_Florida	</v>
      <v xml:space="preserve">http://creativecommons.org/licenses/by-sa/3.0/	</v>
    </spb>
    <spb s="0">
      <v xml:space="preserve">Wikipedia	US Census	piao.ctrip.com	Wikipedia	Sec	Walkscore	</v>
      <v xml:space="preserve">CC-BY-SA			CC-BY-SA			</v>
      <v xml:space="preserve">http://en.wikipedia.org/wiki/Miami_Beach,_Florida	http://www2.census.gov/programs-surveys/popest/datasets/2010-2018/cities/totals/sub-est2018_all.csv	http://piao.ctrip.com/dest/t82218.html	https://en.wikipedia.org/wiki/Miami_Beach,_Florida	https://www.sec.gov/cgi-bin/browse-edgar?action=getcompany&amp;CIK=0001825079	https://www.walkscore.com/FL/Miami_Beach	</v>
      <v xml:space="preserve">http://creativecommons.org/licenses/by-sa/3.0/			http://creativecommons.org/licenses/by-sa/3.0/			</v>
    </spb>
    <spb s="0">
      <v xml:space="preserve">Wikipedia	US Census	</v>
      <v xml:space="preserve">CC-BY-SA		</v>
      <v xml:space="preserve">http://en.wikipedia.org/wiki/Miami_Beach,_Florida	http://www2.census.gov/programs-surveys/popest/datasets/2010-2018/cities/totals/sub-est2018_all.csv	</v>
      <v xml:space="preserve">http://creativecommons.org/licenses/by-sa/3.0/		</v>
    </spb>
    <spb s="16">
      <v>3784</v>
      <v>3785</v>
      <v>3784</v>
      <v>3784</v>
      <v>2</v>
      <v>3785</v>
      <v>3784</v>
      <v>3785</v>
      <v>3785</v>
      <v>3786</v>
    </spb>
    <spb s="0">
      <v xml:space="preserve">Wikipedia	</v>
      <v xml:space="preserve">Public domain	</v>
      <v xml:space="preserve">http://en.wikipedia.org/wiki/Miami_Beach,_Florida	</v>
      <v xml:space="preserve">http://en.wikipedia.org/wiki/Public_domain	</v>
    </spb>
    <spb s="0">
      <v xml:space="preserve">Wikipedia	</v>
      <v xml:space="preserve">CC-BY-SA	</v>
      <v xml:space="preserve">http://en.wikipedia.org/wiki/Norwalk,_Connecticut	</v>
      <v xml:space="preserve">http://creativecommons.org/licenses/by-sa/3.0/	</v>
    </spb>
    <spb s="0">
      <v xml:space="preserve">Wikipedia	US Census	US Census	Wikipedia	Sec	Walkscore	</v>
      <v xml:space="preserve">CC-BY-SA			CC-BY-SA			</v>
      <v xml:space="preserve">http://en.wikipedia.org/wiki/Norwalk,_Connecticut	http://www2.census.gov/programs-surveys/popest/datasets/2010-2018/cities/totals/sub-est2018_all.csv	http://www.census.gov/quickfacts/table/RHI125214/0955990	https://en.wikipedia.org/wiki/Norwalk,_Connecticut	https://www.sec.gov/cgi-bin/browse-edgar?action=getcompany&amp;CIK=0001824171	https://www.walkscore.com/CT/Norwalk	</v>
      <v xml:space="preserve">http://creativecommons.org/licenses/by-sa/3.0/			http://creativecommons.org/licenses/by-sa/3.0/			</v>
    </spb>
    <spb s="0">
      <v xml:space="preserve">Wikipedia	Wikipedia	</v>
      <v xml:space="preserve">CC-BY-SA	CC-BY-SA	</v>
      <v xml:space="preserve">http://en.wikipedia.org/wiki/Norwalk,_Connecticut	http://it.wikipedia.org/wiki/Norwalk_(Connecticut)	</v>
      <v xml:space="preserve">http://creativecommons.org/licenses/by-sa/3.0/	http://creativecommons.org/licenses/by-sa/3.0/	</v>
    </spb>
    <spb s="0">
      <v xml:space="preserve">Wikipedia	US Census	Wikipedia	</v>
      <v xml:space="preserve">CC-BY-SA		CC-BY-SA	</v>
      <v xml:space="preserve">http://en.wikipedia.org/wiki/Norwalk,_Connecticut	http://www2.census.gov/programs-surveys/popest/datasets/2010-2018/cities/totals/sub-est2018_all.csv	http://fr.wikipedia.org/wiki/Norwalk_(Connecticut)	</v>
      <v xml:space="preserve">http://creativecommons.org/licenses/by-sa/3.0/		http://creativecommons.org/licenses/by-sa/3.0/	</v>
    </spb>
    <spb s="16">
      <v>3789</v>
      <v>3790</v>
      <v>3791</v>
      <v>3791</v>
      <v>2</v>
      <v>3790</v>
      <v>3789</v>
      <v>3790</v>
      <v>3790</v>
      <v>3792</v>
    </spb>
    <spb s="0">
      <v xml:space="preserve">Wikipedia	</v>
      <v xml:space="preserve">CC-BY-SA-3.0	</v>
      <v xml:space="preserve">http://es.wikipedia.org/wiki/Norwalk_(Connecticut)	</v>
      <v xml:space="preserve">http://creativecommons.org/licenses/by-sa/3.0/	</v>
    </spb>
    <spb s="0">
      <v xml:space="preserve">Wikipedia	</v>
      <v xml:space="preserve">CC-BY-SA	</v>
      <v xml:space="preserve">http://en.wikipedia.org/wiki/San_Leandro,_California	</v>
      <v xml:space="preserve">http://creativecommons.org/licenses/by-sa/3.0/	</v>
    </spb>
    <spb s="0">
      <v xml:space="preserve">Wikipedia	US Census	US Census	Sec	Walkscore	</v>
      <v xml:space="preserve">CC-BY-SA					</v>
      <v xml:space="preserve">http://en.wikipedia.org/wiki/San_Leandro,_California	http://www2.census.gov/programs-surveys/popest/datasets/2010-2018/cities/totals/sub-est2018_all.csv	http://www.census.gov/quickfacts/table/RHI225213/0668084	https://www.sec.gov/cgi-bin/browse-edgar?action=getcompany&amp;CIK=0001427351	https://www.walkscore.com/CA/San_Leandro	</v>
      <v xml:space="preserve">http://creativecommons.org/licenses/by-sa/3.0/					</v>
    </spb>
    <spb s="0">
      <v xml:space="preserve">Wikipedia	Wikipedia	</v>
      <v xml:space="preserve">CC-BY-SA	CC-BY-SA	</v>
      <v xml:space="preserve">http://en.wikipedia.org/wiki/San_Leandro,_California	http://it.wikipedia.org/wiki/San_Leandro_(California)	</v>
      <v xml:space="preserve">http://creativecommons.org/licenses/by-sa/3.0/	http://creativecommons.org/licenses/by-sa/3.0/	</v>
    </spb>
    <spb s="0">
      <v xml:space="preserve">Wikipedia	US Census	US Census	Wikipedia	Sec	Walkscore	</v>
      <v xml:space="preserve">CC-BY-SA			CC-BY-SA			</v>
      <v xml:space="preserve">http://en.wikipedia.org/wiki/San_Leandro,_California	http://www2.census.gov/programs-surveys/popest/datasets/2010-2018/cities/totals/sub-est2018_all.csv	http://www.census.gov/quickfacts/table/RHI225213/0668084	https://en.wikipedia.org/wiki/San_Leandro,_California	https://www.sec.gov/cgi-bin/browse-edgar?action=getcompany&amp;CIK=0001427351	https://www.walkscore.com/CA/San_Leandro	</v>
      <v xml:space="preserve">http://creativecommons.org/licenses/by-sa/3.0/			http://creativecommons.org/licenses/by-sa/3.0/			</v>
    </spb>
    <spb s="0">
      <v xml:space="preserve">Wikipedia	US Census	US Census	</v>
      <v xml:space="preserve">CC-BY-SA			</v>
      <v xml:space="preserve">http://en.wikipedia.org/wiki/San_Leandro,_California	http://www2.census.gov/programs-surveys/popest/datasets/2010-2018/cities/totals/sub-est2018_all.csv	http://www.census.gov/quickfacts/table/RHI225213/0668084	</v>
      <v xml:space="preserve">http://creativecommons.org/licenses/by-sa/3.0/			</v>
    </spb>
    <spb s="16">
      <v>3795</v>
      <v>3796</v>
      <v>3797</v>
      <v>3797</v>
      <v>2</v>
      <v>3796</v>
      <v>3795</v>
      <v>3798</v>
      <v>3798</v>
      <v>3799</v>
    </spb>
    <spb s="0">
      <v xml:space="preserve">Wikipedia	</v>
      <v xml:space="preserve">CC BY 2.5	</v>
      <v xml:space="preserve">http://en.wikipedia.org/wiki/San_Leandro,_California	</v>
      <v xml:space="preserve">https://creativecommons.org/licenses/by/2.5	</v>
    </spb>
    <spb s="0">
      <v xml:space="preserve">Wikipedia	</v>
      <v xml:space="preserve">CC-BY-SA	</v>
      <v xml:space="preserve">http://en.wikipedia.org/wiki/O'Fallon,_Missouri	</v>
      <v xml:space="preserve">http://creativecommons.org/licenses/by-sa/3.0/	</v>
    </spb>
    <spb s="0">
      <v xml:space="preserve">Wikipedia	US Census	Walkscore	</v>
      <v xml:space="preserve">CC-BY-SA			</v>
      <v xml:space="preserve">http://en.wikipedia.org/wiki/O'Fallon,_Missouri	http://www2.census.gov/programs-surveys/popest/datasets/2010-2018/cities/totals/sub-est2018_all.csv	https://www.walkscore.com/MO/O'Fallon	</v>
      <v xml:space="preserve">http://creativecommons.org/licenses/by-sa/3.0/			</v>
    </spb>
    <spb s="0">
      <v xml:space="preserve">Wikipedia	Wikipedia	</v>
      <v xml:space="preserve">CC-BY-SA	CC-BY-SA	</v>
      <v xml:space="preserve">http://en.wikipedia.org/wiki/O'Fallon,_Missouri	http://it.wikipedia.org/wiki/O'Fallon_(Missouri)	</v>
      <v xml:space="preserve">http://creativecommons.org/licenses/by-sa/3.0/	http://creativecommons.org/licenses/by-sa/3.0/	</v>
    </spb>
    <spb s="0">
      <v xml:space="preserve">Wikipedia	US Census	</v>
      <v xml:space="preserve">CC-BY-SA		</v>
      <v xml:space="preserve">http://en.wikipedia.org/wiki/O'Fallon,_Missouri	http://www2.census.gov/programs-surveys/popest/datasets/2010-2018/cities/totals/sub-est2018_all.csv	</v>
      <v xml:space="preserve">http://creativecommons.org/licenses/by-sa/3.0/		</v>
    </spb>
    <spb s="16">
      <v>3802</v>
      <v>3803</v>
      <v>3804</v>
      <v>3804</v>
      <v>2</v>
      <v>3803</v>
      <v>3802</v>
      <v>3803</v>
      <v>3803</v>
      <v>3805</v>
    </spb>
    <spb s="0">
      <v xml:space="preserve">Wikipedia	</v>
      <v xml:space="preserve">CC BY-SA 4.0	</v>
      <v xml:space="preserve">http://en.wikipedia.org/wiki/O'Fallon,_Missouri	</v>
      <v xml:space="preserve">https://creativecommons.org/licenses/by-sa/4.0	</v>
    </spb>
    <spb s="0">
      <v xml:space="preserve">Wikipedia	</v>
      <v xml:space="preserve">CC-BY-SA	</v>
      <v xml:space="preserve">http://en.wikipedia.org/wiki/Newton,_Massachusetts	</v>
      <v xml:space="preserve">http://creativecommons.org/licenses/by-sa/3.0/	</v>
    </spb>
    <spb s="0">
      <v xml:space="preserve">Wikipedia	US Census	Sec	Walkscore	</v>
      <v xml:space="preserve">CC-BY-SA				</v>
      <v xml:space="preserve">http://en.wikipedia.org/wiki/Newton,_Massachusetts	http://www2.census.gov/programs-surveys/popest/datasets/2010-2018/cities/totals/sub-est2018_all.csv	https://www.sec.gov/cgi-bin/browse-edgar?action=getcompany&amp;CIK=0001741961	https://www.walkscore.com/MA/Newton	</v>
      <v xml:space="preserve">http://creativecommons.org/licenses/by-sa/3.0/				</v>
    </spb>
    <spb s="0">
      <v xml:space="preserve">Wikipedia	US Census	Wikipedia	Sec	Walkscore	</v>
      <v xml:space="preserve">CC-BY-SA		CC-BY-SA			</v>
      <v xml:space="preserve">http://en.wikipedia.org/wiki/Newton,_Massachusetts	http://www2.census.gov/programs-surveys/popest/datasets/2010-2018/cities/totals/sub-est2018_all.csv	https://en.wikipedia.org/wiki/Newton,_Massachusetts	https://www.sec.gov/cgi-bin/browse-edgar?action=getcompany&amp;CIK=0001741961	https://www.walkscore.com/MA/Newton	</v>
      <v xml:space="preserve">http://creativecommons.org/licenses/by-sa/3.0/		http://creativecommons.org/licenses/by-sa/3.0/			</v>
    </spb>
    <spb s="0">
      <v xml:space="preserve">Wikipedia	US Census	</v>
      <v xml:space="preserve">CC-BY-SA		</v>
      <v xml:space="preserve">http://en.wikipedia.org/wiki/Newton,_Massachusetts	http://www2.census.gov/programs-surveys/popest/datasets/2010-2018/cities/totals/sub-est2018_all.csv	</v>
      <v xml:space="preserve">http://creativecommons.org/licenses/by-sa/3.0/		</v>
    </spb>
    <spb s="16">
      <v>3808</v>
      <v>3809</v>
      <v>3808</v>
      <v>3808</v>
      <v>2</v>
      <v>3809</v>
      <v>3808</v>
      <v>3810</v>
      <v>3810</v>
      <v>3811</v>
    </spb>
    <spb s="0">
      <v xml:space="preserve">Wikipedia	</v>
      <v xml:space="preserve">CC BY-SA 4.0	</v>
      <v xml:space="preserve">http://en.wikipedia.org/wiki/Newton,_Massachusetts	</v>
      <v xml:space="preserve">https://creativecommons.org/licenses/by-sa/4.0	</v>
    </spb>
    <spb s="0">
      <v xml:space="preserve">Wikipedia	</v>
      <v xml:space="preserve">CC-BY-SA	</v>
      <v xml:space="preserve">http://en.wikipedia.org/wiki/Reading,_Pennsylvania	</v>
      <v xml:space="preserve">http://creativecommons.org/licenses/by-sa/3.0/	</v>
    </spb>
    <spb s="0">
      <v xml:space="preserve">Wikipedia	US Census	Sec	Walkscore	</v>
      <v xml:space="preserve">CC-BY-SA				</v>
      <v xml:space="preserve">http://en.wikipedia.org/wiki/Reading,_Pennsylvania	http://www2.census.gov/programs-surveys/popest/datasets/2010-2018/cities/totals/sub-est2018_all.csv	https://www.sec.gov/cgi-bin/browse-edgar?action=getcompany&amp;CIK=0001289308	https://www.walkscore.com/PA/Reading	</v>
      <v xml:space="preserve">http://creativecommons.org/licenses/by-sa/3.0/				</v>
    </spb>
    <spb s="0">
      <v xml:space="preserve">Wikipedia	Wikipedia	</v>
      <v xml:space="preserve">CC-BY-SA	CC-BY-SA	</v>
      <v xml:space="preserve">http://en.wikipedia.org/wiki/Reading,_Pennsylvania	http://it.wikipedia.org/wiki/Reading_(Pennsylvania)	</v>
      <v xml:space="preserve">http://creativecommons.org/licenses/by-sa/3.0/	http://creativecommons.org/licenses/by-sa/3.0/	</v>
    </spb>
    <spb s="0">
      <v xml:space="preserve">Wikipedia	US Census	Wikipedia	Sec	Walkscore	</v>
      <v xml:space="preserve">CC-BY-SA		CC-BY-SA			</v>
      <v xml:space="preserve">http://en.wikipedia.org/wiki/Reading,_Pennsylvania	http://www2.census.gov/programs-surveys/popest/datasets/2010-2018/cities/totals/sub-est2018_all.csv	https://en.wikipedia.org/wiki/Reading,_Pennsylvania	https://www.sec.gov/cgi-bin/browse-edgar?action=getcompany&amp;CIK=0001289308	https://www.walkscore.com/PA/Reading	</v>
      <v xml:space="preserve">http://creativecommons.org/licenses/by-sa/3.0/		http://creativecommons.org/licenses/by-sa/3.0/			</v>
    </spb>
    <spb s="0">
      <v xml:space="preserve">Wikipedia	US Census	</v>
      <v xml:space="preserve">CC-BY-SA		</v>
      <v xml:space="preserve">http://en.wikipedia.org/wiki/Reading,_Pennsylvania	http://www2.census.gov/programs-surveys/popest/datasets/2010-2018/cities/totals/sub-est2018_all.csv	</v>
      <v xml:space="preserve">http://creativecommons.org/licenses/by-sa/3.0/		</v>
    </spb>
    <spb s="16">
      <v>3814</v>
      <v>3815</v>
      <v>3816</v>
      <v>3816</v>
      <v>2</v>
      <v>3815</v>
      <v>3814</v>
      <v>3817</v>
      <v>3817</v>
      <v>3818</v>
    </spb>
    <spb s="0">
      <v xml:space="preserve">Wikipedia	</v>
      <v xml:space="preserve">CC BY-SA 2.0	</v>
      <v xml:space="preserve">http://en.wikipedia.org/wiki/Reading,_Pennsylvania	</v>
      <v xml:space="preserve">https://creativecommons.org/licenses/by-sa/2.0	</v>
    </spb>
    <spb s="0">
      <v xml:space="preserve">Wikipedia	</v>
      <v xml:space="preserve">CC-BY-SA	</v>
      <v xml:space="preserve">http://en.wikipedia.org/wiki/Avondale,_Arizona	</v>
      <v xml:space="preserve">http://creativecommons.org/licenses/by-sa/3.0/	</v>
    </spb>
    <spb s="0">
      <v xml:space="preserve">Wikipedia	US Census	Walkscore	</v>
      <v xml:space="preserve">CC-BY-SA			</v>
      <v xml:space="preserve">http://en.wikipedia.org/wiki/Avondale,_Arizona	http://www2.census.gov/programs-surveys/popest/datasets/2010-2018/cities/totals/sub-est2018_all.csv	https://www.walkscore.com/AZ/Avondale	</v>
      <v xml:space="preserve">http://creativecommons.org/licenses/by-sa/3.0/			</v>
    </spb>
    <spb s="0">
      <v xml:space="preserve">Wikipedia	Wikipedia	</v>
      <v xml:space="preserve">CC-BY-SA	CC-BY-SA	</v>
      <v xml:space="preserve">http://en.wikipedia.org/wiki/Avondale,_Arizona	http://it.wikipedia.org/wiki/Avondale_(Arizona)	</v>
      <v xml:space="preserve">http://creativecommons.org/licenses/by-sa/3.0/	http://creativecommons.org/licenses/by-sa/3.0/	</v>
    </spb>
    <spb s="0">
      <v xml:space="preserve">Wikipedia	US Census	Wikipedia	Walkscore	</v>
      <v xml:space="preserve">CC-BY-SA		CC-BY-SA		</v>
      <v xml:space="preserve">http://en.wikipedia.org/wiki/Avondale,_Arizona	http://www2.census.gov/programs-surveys/popest/datasets/2010-2018/cities/totals/sub-est2018_all.csv	https://en.wikipedia.org/wiki/Avondale,_Arizona	https://www.walkscore.com/AZ/Avondale	</v>
      <v xml:space="preserve">http://creativecommons.org/licenses/by-sa/3.0/		http://creativecommons.org/licenses/by-sa/3.0/		</v>
    </spb>
    <spb s="0">
      <v xml:space="preserve">Wikipedia	US Census	Wikipedia	</v>
      <v xml:space="preserve">CC-BY-SA		CC-BY-SA	</v>
      <v xml:space="preserve">http://en.wikipedia.org/wiki/Avondale,_Arizona	http://www2.census.gov/programs-surveys/popest/datasets/2010-2018/cities/totals/sub-est2018_all.csv	http://fr.wikipedia.org/wiki/Avondale_(Arizona)	</v>
      <v xml:space="preserve">http://creativecommons.org/licenses/by-sa/3.0/		http://creativecommons.org/licenses/by-sa/3.0/	</v>
    </spb>
    <spb s="16">
      <v>3821</v>
      <v>3822</v>
      <v>3823</v>
      <v>3823</v>
      <v>2</v>
      <v>3822</v>
      <v>3821</v>
      <v>3824</v>
      <v>3824</v>
      <v>3825</v>
    </spb>
    <spb s="0">
      <v xml:space="preserve">Wikipedia	</v>
      <v xml:space="preserve">CC BY-SA 4.0	</v>
      <v xml:space="preserve">http://de.wikipedia.org/wiki/Avondale_(Arizona)	</v>
      <v xml:space="preserve">https://creativecommons.org/licenses/by-sa/4.0	</v>
    </spb>
    <spb s="0">
      <v xml:space="preserve">Wikipedia	Wikipedia	</v>
      <v xml:space="preserve">CC-BY-SA	CC-BY-SA	</v>
      <v xml:space="preserve">http://en.wikipedia.org/wiki/Fort_Smith,_Arkansas	http://es.wikipedia.org/wiki/Fort_Smith_(Arkansas)	</v>
      <v xml:space="preserve">http://creativecommons.org/licenses/by-sa/3.0/	http://creativecommons.org/licenses/by-sa/3.0/	</v>
    </spb>
    <spb s="0">
      <v xml:space="preserve">Wikipedia	US Census	US Census	Sec	Walkscore	</v>
      <v xml:space="preserve">CC-BY-SA					</v>
      <v xml:space="preserve">http://en.wikipedia.org/wiki/Fort_Smith,_Arkansas	http://www2.census.gov/programs-surveys/popest/datasets/2010-2018/cities/totals/sub-est2018_all.csv	http://www.census.gov/quickfacts/table/PST045215/0524550	https://www.sec.gov/cgi-bin/browse-edgar?action=getcompany&amp;CIK=0000894405	https://www.walkscore.com/AR/Fort_Smith	</v>
      <v xml:space="preserve">http://creativecommons.org/licenses/by-sa/3.0/					</v>
    </spb>
    <spb s="0">
      <v xml:space="preserve">Wikipedia	</v>
      <v xml:space="preserve">CC-BY-SA	</v>
      <v xml:space="preserve">http://en.wikipedia.org/wiki/Fort_Smith,_Arkansas	</v>
      <v xml:space="preserve">http://creativecommons.org/licenses/by-sa/3.0/	</v>
    </spb>
    <spb s="0">
      <v xml:space="preserve">Wikipedia	US Census	US Census	Wikipedia	Sec	Walkscore	</v>
      <v xml:space="preserve">CC-BY-SA			CC-BY-SA			</v>
      <v xml:space="preserve">http://en.wikipedia.org/wiki/Fort_Smith,_Arkansas	http://www2.census.gov/programs-surveys/popest/datasets/2010-2018/cities/totals/sub-est2018_all.csv	http://www.census.gov/quickfacts/table/PST045215/0524550	https://en.wikipedia.org/wiki/Fort_Smith,_Arkansas	https://www.sec.gov/cgi-bin/browse-edgar?action=getcompany&amp;CIK=0000894405	https://www.walkscore.com/AR/Fort_Smith	</v>
      <v xml:space="preserve">http://creativecommons.org/licenses/by-sa/3.0/			http://creativecommons.org/licenses/by-sa/3.0/			</v>
    </spb>
    <spb s="0">
      <v xml:space="preserve">Wikipedia	US Census	Wikipedia	</v>
      <v xml:space="preserve">CC-BY-SA		CC-BY-SA	</v>
      <v xml:space="preserve">http://en.wikipedia.org/wiki/Fort_Smith,_Arkansas	http://www2.census.gov/programs-surveys/popest/datasets/2010-2018/cities/totals/sub-est2018_all.csv	http://es.wikipedia.org/wiki/Fort_Smith_(Arkansas)	</v>
      <v xml:space="preserve">http://creativecommons.org/licenses/by-sa/3.0/		http://creativecommons.org/licenses/by-sa/3.0/	</v>
    </spb>
    <spb s="16">
      <v>3828</v>
      <v>3829</v>
      <v>3830</v>
      <v>3830</v>
      <v>2</v>
      <v>3829</v>
      <v>3830</v>
      <v>3831</v>
      <v>3831</v>
      <v>3832</v>
    </spb>
    <spb s="0">
      <v xml:space="preserve">Wikipedia	</v>
      <v xml:space="preserve">CC BY-SA 4.0	</v>
      <v xml:space="preserve">http://en.wikipedia.org/wiki/Fort_Smith,_Arkansas	</v>
      <v xml:space="preserve">https://creativecommons.org/licenses/by-sa/4.0	</v>
    </spb>
    <spb s="0">
      <v xml:space="preserve">Wikipedia	</v>
      <v xml:space="preserve">CC-BY-SA	</v>
      <v xml:space="preserve">http://en.wikipedia.org/wiki/Citrus_Heights,_California	</v>
      <v xml:space="preserve">http://creativecommons.org/licenses/by-sa/3.0/	</v>
    </spb>
    <spb s="0">
      <v xml:space="preserve">Wikipedia	US Census	US Census	Walkscore	</v>
      <v xml:space="preserve">CC-BY-SA				</v>
      <v xml:space="preserve">http://en.wikipedia.org/wiki/Citrus_Heights,_California	http://www2.census.gov/programs-surveys/popest/datasets/2010-2018/cities/totals/sub-est2018_all.csv	http://www.census.gov/quickfacts/table/RHI225213/0613588	https://www.walkscore.com/CA/Citrus_Heights	</v>
      <v xml:space="preserve">http://creativecommons.org/licenses/by-sa/3.0/				</v>
    </spb>
    <spb s="0">
      <v xml:space="preserve">Wikipedia	Wikipedia	</v>
      <v xml:space="preserve">CC-BY-SA	CC-BY-SA	</v>
      <v xml:space="preserve">http://en.wikipedia.org/wiki/Citrus_Heights,_California	http://it.wikipedia.org/wiki/Citrus_Heights	</v>
      <v xml:space="preserve">http://creativecommons.org/licenses/by-sa/3.0/	http://creativecommons.org/licenses/by-sa/3.0/	</v>
    </spb>
    <spb s="0">
      <v xml:space="preserve">Wikipedia	US Census	US Census	Wikipedia	Walkscore	</v>
      <v xml:space="preserve">CC-BY-SA			CC-BY-SA		</v>
      <v xml:space="preserve">http://en.wikipedia.org/wiki/Citrus_Heights,_California	http://www2.census.gov/programs-surveys/popest/datasets/2010-2018/cities/totals/sub-est2018_all.csv	http://www.census.gov/quickfacts/table/RHI225213/0613588	https://en.wikipedia.org/wiki/Citrus_Heights,_California	https://www.walkscore.com/CA/Citrus_Heights	</v>
      <v xml:space="preserve">http://creativecommons.org/licenses/by-sa/3.0/			http://creativecommons.org/licenses/by-sa/3.0/		</v>
    </spb>
    <spb s="0">
      <v xml:space="preserve">Wikipedia	US Census	US Census	</v>
      <v xml:space="preserve">CC-BY-SA			</v>
      <v xml:space="preserve">http://en.wikipedia.org/wiki/Citrus_Heights,_California	http://www2.census.gov/programs-surveys/popest/datasets/2010-2018/cities/totals/sub-est2018_all.csv	http://www.census.gov/quickfacts/table/RHI225213/0613588	</v>
      <v xml:space="preserve">http://creativecommons.org/licenses/by-sa/3.0/			</v>
    </spb>
    <spb s="16">
      <v>3835</v>
      <v>3836</v>
      <v>3837</v>
      <v>3837</v>
      <v>2</v>
      <v>3836</v>
      <v>3835</v>
      <v>3838</v>
      <v>3838</v>
      <v>3839</v>
    </spb>
    <spb s="0">
      <v xml:space="preserve">Wikipedia	</v>
      <v xml:space="preserve">CC BY-SA 2.5	</v>
      <v xml:space="preserve">http://es.wikipedia.org/wiki/Citrus_Heights	</v>
      <v xml:space="preserve">https://creativecommons.org/licenses/by-sa/2.5	</v>
    </spb>
    <spb s="0">
      <v xml:space="preserve">Wikipedia	</v>
      <v xml:space="preserve">CC-BY-SA	</v>
      <v xml:space="preserve">http://en.wikipedia.org/wiki/Ogden,_Utah	</v>
      <v xml:space="preserve">http://creativecommons.org/licenses/by-sa/3.0/	</v>
    </spb>
    <spb s="0">
      <v xml:space="preserve">Wikipedia	US Census	Facebook	Sec	Walkscore	</v>
      <v xml:space="preserve">CC-BY-SA					</v>
      <v xml:space="preserve">http://en.wikipedia.org/wiki/Ogden,_Utah	http://www2.census.gov/programs-surveys/popest/datasets/2010-2018/cities/totals/sub-est2018_all.csv	https://www.facebook.com/OgdenCityUtah	https://www.sec.gov/cgi-bin/browse-edgar?action=getcompany&amp;CIK=0001434737	https://www.walkscore.com/UT/Ogden	</v>
      <v xml:space="preserve">http://creativecommons.org/licenses/by-sa/3.0/					</v>
    </spb>
    <spb s="0">
      <v xml:space="preserve">Wikipedia	US Census	Wikipedia	Facebook	Sec	Walkscore	</v>
      <v xml:space="preserve">CC-BY-SA		CC-BY-SA				</v>
      <v xml:space="preserve">http://en.wikipedia.org/wiki/Ogden,_Utah	http://www2.census.gov/programs-surveys/popest/datasets/2010-2018/cities/totals/sub-est2018_all.csv	https://en.wikipedia.org/wiki/Ogden,_Utah	https://www.facebook.com/OgdenCityUtah	https://www.sec.gov/cgi-bin/browse-edgar?action=getcompany&amp;CIK=0001434737	https://www.walkscore.com/UT/Ogden	</v>
      <v xml:space="preserve">http://creativecommons.org/licenses/by-sa/3.0/		http://creativecommons.org/licenses/by-sa/3.0/				</v>
    </spb>
    <spb s="0">
      <v xml:space="preserve">Wikipedia	US Census	</v>
      <v xml:space="preserve">CC-BY-SA		</v>
      <v xml:space="preserve">http://en.wikipedia.org/wiki/Ogden,_Utah	http://www2.census.gov/programs-surveys/popest/datasets/2010-2018/cities/totals/sub-est2018_all.csv	</v>
      <v xml:space="preserve">http://creativecommons.org/licenses/by-sa/3.0/		</v>
    </spb>
    <spb s="1">
      <v>3842</v>
      <v>3843</v>
      <v>2</v>
      <v>3843</v>
      <v>3842</v>
      <v>3844</v>
      <v>3844</v>
      <v>3845</v>
    </spb>
    <spb s="0">
      <v xml:space="preserve">Wikipedia	</v>
      <v xml:space="preserve">Public domain	</v>
      <v xml:space="preserve">http://es.wikipedia.org/wiki/Ogden_(Utah)	</v>
      <v xml:space="preserve">http://en.wikipedia.org/wiki/Public_domain	</v>
    </spb>
    <spb s="0">
      <v xml:space="preserve">Wikipedia	Wikipedia	</v>
      <v xml:space="preserve">CC-BY-SA	CC-BY-SA	</v>
      <v xml:space="preserve">http://en.wikipedia.org/wiki/Fayetteville,_Arkansas	http://de.wikipedia.org/wiki/Fayetteville_(Arkansas)	</v>
      <v xml:space="preserve">http://creativecommons.org/licenses/by-sa/3.0/	http://creativecommons.org/licenses/by-sa/3.0/	</v>
    </spb>
    <spb s="0">
      <v xml:space="preserve">Wikipedia	US Census	US Census	Sec	Walkscore	</v>
      <v xml:space="preserve">CC-BY-SA					</v>
      <v xml:space="preserve">http://en.wikipedia.org/wiki/Fayetteville,_Arkansas	http://www2.census.gov/programs-surveys/popest/datasets/2010-2018/cities/totals/sub-est2018_all.csv	http://www.census.gov/quickfacts/table/SEX255213/0523290	https://www.sec.gov/cgi-bin/browse-edgar?action=getcompany&amp;CIK=0001688539	https://www.walkscore.com/AR/Fayetteville	</v>
      <v xml:space="preserve">http://creativecommons.org/licenses/by-sa/3.0/					</v>
    </spb>
    <spb s="0">
      <v xml:space="preserve">Wikipedia	</v>
      <v xml:space="preserve">CC-BY-SA	</v>
      <v xml:space="preserve">http://en.wikipedia.org/wiki/Fayetteville,_Arkansas	</v>
      <v xml:space="preserve">http://creativecommons.org/licenses/by-sa/3.0/	</v>
    </spb>
    <spb s="0">
      <v xml:space="preserve">Wikipedia	US Census	US Census	Wikipedia	Sec	Walkscore	</v>
      <v xml:space="preserve">CC-BY-SA			CC-BY-SA			</v>
      <v xml:space="preserve">http://en.wikipedia.org/wiki/Fayetteville,_Arkansas	http://www2.census.gov/programs-surveys/popest/datasets/2010-2018/cities/totals/sub-est2018_all.csv	http://www.census.gov/quickfacts/table/SEX255213/0523290	https://en.wikipedia.org/wiki/Fayetteville,_Arkansas	https://www.sec.gov/cgi-bin/browse-edgar?action=getcompany&amp;CIK=0001688539	https://www.walkscore.com/AR/Fayetteville	</v>
      <v xml:space="preserve">http://creativecommons.org/licenses/by-sa/3.0/			http://creativecommons.org/licenses/by-sa/3.0/			</v>
    </spb>
    <spb s="0">
      <v xml:space="preserve">Wikipedia	US Census	Wikipedia	</v>
      <v xml:space="preserve">CC-BY-SA		CC-BY-SA	</v>
      <v xml:space="preserve">http://en.wikipedia.org/wiki/Fayetteville,_Arkansas	http://www2.census.gov/programs-surveys/popest/datasets/2010-2018/cities/totals/sub-est2018_all.csv	http://es.wikipedia.org/wiki/Fayetteville_(Arkansas)	</v>
      <v xml:space="preserve">http://creativecommons.org/licenses/by-sa/3.0/		http://creativecommons.org/licenses/by-sa/3.0/	</v>
    </spb>
    <spb s="16">
      <v>3848</v>
      <v>3849</v>
      <v>3850</v>
      <v>3850</v>
      <v>2</v>
      <v>3849</v>
      <v>3850</v>
      <v>3851</v>
      <v>3851</v>
      <v>3852</v>
    </spb>
    <spb s="0">
      <v xml:space="preserve">Wikipedia	</v>
      <v xml:space="preserve">CC0	</v>
      <v xml:space="preserve">http://sv.wikipedia.org/wiki/Fayetteville,_Arkansas	</v>
      <v xml:space="preserve">http://creativecommons.org/publicdomain/zero/1.0/deed.en	</v>
    </spb>
    <spb s="0">
      <v xml:space="preserve">Wikipedia	</v>
      <v xml:space="preserve">CC-BY-SA	</v>
      <v xml:space="preserve">http://en.wikipedia.org/wiki/Fort_Myers,_Florida	</v>
      <v xml:space="preserve">http://creativecommons.org/licenses/by-sa/3.0/	</v>
    </spb>
    <spb s="0">
      <v xml:space="preserve">Wikipedia	US Census	Sec	Walkscore	</v>
      <v xml:space="preserve">CC-BY-SA				</v>
      <v xml:space="preserve">http://en.wikipedia.org/wiki/Fort_Myers,_Florida	http://www2.census.gov/programs-surveys/popest/datasets/2010-2018/cities/totals/sub-est2018_all.csv	https://www.sec.gov/cgi-bin/browse-edgar?action=getcompany&amp;CIK=0001537720	https://www.walkscore.com/FL/Fort_Myers	</v>
      <v xml:space="preserve">http://creativecommons.org/licenses/by-sa/3.0/				</v>
    </spb>
    <spb s="0">
      <v xml:space="preserve">Wikipedia	US Census	Wikipedia	Sec	Walkscore	</v>
      <v xml:space="preserve">CC-BY-SA		CC-BY-SA			</v>
      <v xml:space="preserve">http://en.wikipedia.org/wiki/Fort_Myers,_Florida	http://www2.census.gov/programs-surveys/popest/datasets/2010-2018/cities/totals/sub-est2018_all.csv	https://en.wikipedia.org/wiki/Fort_Myers,_Florida	https://www.sec.gov/cgi-bin/browse-edgar?action=getcompany&amp;CIK=0001537720	https://www.walkscore.com/FL/Fort_Myers	</v>
      <v xml:space="preserve">http://creativecommons.org/licenses/by-sa/3.0/		http://creativecommons.org/licenses/by-sa/3.0/			</v>
    </spb>
    <spb s="0">
      <v xml:space="preserve">Wikipedia	US Census	</v>
      <v xml:space="preserve">CC-BY-SA		</v>
      <v xml:space="preserve">http://en.wikipedia.org/wiki/Fort_Myers,_Florida	http://www2.census.gov/programs-surveys/popest/datasets/2010-2018/cities/totals/sub-est2018_all.csv	</v>
      <v xml:space="preserve">http://creativecommons.org/licenses/by-sa/3.0/		</v>
    </spb>
    <spb s="16">
      <v>3855</v>
      <v>3856</v>
      <v>3855</v>
      <v>3855</v>
      <v>2</v>
      <v>3856</v>
      <v>3855</v>
      <v>3857</v>
      <v>3857</v>
      <v>3858</v>
    </spb>
    <spb s="0">
      <v xml:space="preserve">Wikipedia	</v>
      <v xml:space="preserve">CC BY-SA 3.0	</v>
      <v xml:space="preserve">http://en.wikipedia.org/wiki/Fort_Myers,_Florida	</v>
      <v xml:space="preserve">https://creativecommons.org/licenses/by-sa/3.0	</v>
    </spb>
    <spb s="0">
      <v xml:space="preserve">Wikipedia	</v>
      <v xml:space="preserve">CC-BY-SA	</v>
      <v xml:space="preserve">http://en.wikipedia.org/wiki/Goodyear,_Arizona	</v>
      <v xml:space="preserve">http://creativecommons.org/licenses/by-sa/3.0/	</v>
    </spb>
    <spb s="0">
      <v xml:space="preserve">Wikipedia	US Census	Walkscore	</v>
      <v xml:space="preserve">CC-BY-SA			</v>
      <v xml:space="preserve">http://en.wikipedia.org/wiki/Goodyear,_Arizona	http://www2.census.gov/programs-surveys/popest/datasets/2010-2018/cities/totals/sub-est2018_all.csv	https://www.walkscore.com/AZ/Goodyear	</v>
      <v xml:space="preserve">http://creativecommons.org/licenses/by-sa/3.0/			</v>
    </spb>
    <spb s="0">
      <v xml:space="preserve">Wikipedia	US Census	Wikipedia	</v>
      <v xml:space="preserve">CC-BY-SA		CC-BY-SA	</v>
      <v xml:space="preserve">http://en.wikipedia.org/wiki/Goodyear,_Arizona	http://www2.census.gov/programs-surveys/popest/datasets/2010-2018/cities/totals/sub-est2018_all.csv	http://fr.wikipedia.org/wiki/Goodyear_(Arizona)	</v>
      <v xml:space="preserve">http://creativecommons.org/licenses/by-sa/3.0/		http://creativecommons.org/licenses/by-sa/3.0/	</v>
    </spb>
    <spb s="1">
      <v>3861</v>
      <v>3862</v>
      <v>2</v>
      <v>3862</v>
      <v>3861</v>
      <v>3862</v>
      <v>3862</v>
      <v>3863</v>
    </spb>
    <spb s="0">
      <v xml:space="preserve">Wikipedia	</v>
      <v xml:space="preserve">CC BY-SA 2.0	</v>
      <v xml:space="preserve">http://it.wikipedia.org/wiki/Goodyear_(Arizona)	</v>
      <v xml:space="preserve">https://creativecommons.org/licenses/by-sa/2.0	</v>
    </spb>
    <spb s="0">
      <v xml:space="preserve">Wikipedia	</v>
      <v xml:space="preserve">CC-BY-SA	</v>
      <v xml:space="preserve">http://en.wikipedia.org/wiki/Bryan,_Texas	</v>
      <v xml:space="preserve">http://creativecommons.org/licenses/by-sa/3.0/	</v>
    </spb>
    <spb s="0">
      <v xml:space="preserve">Wikipedia	US Census	Walkscore	</v>
      <v xml:space="preserve">CC-BY-SA			</v>
      <v xml:space="preserve">http://en.wikipedia.org/wiki/Bryan,_Texas	http://www2.census.gov/programs-surveys/popest/datasets/2010-2018/cities/totals/sub-est2018_all.csv	https://www.walkscore.com/TX/Bryan	</v>
      <v xml:space="preserve">http://creativecommons.org/licenses/by-sa/3.0/			</v>
    </spb>
    <spb s="0">
      <v xml:space="preserve">Wikipedia	US Census	Wikipedia	Walkscore	</v>
      <v xml:space="preserve">CC-BY-SA		CC-BY-SA		</v>
      <v xml:space="preserve">http://en.wikipedia.org/wiki/Bryan,_Texas	http://www2.census.gov/programs-surveys/popest/datasets/2010-2018/cities/totals/sub-est2018_all.csv	https://en.wikipedia.org/wiki/Bryan,_Texas	https://www.walkscore.com/TX/Bryan	</v>
      <v xml:space="preserve">http://creativecommons.org/licenses/by-sa/3.0/		http://creativecommons.org/licenses/by-sa/3.0/		</v>
    </spb>
    <spb s="0">
      <v xml:space="preserve">Wikipedia	US Census	</v>
      <v xml:space="preserve">CC-BY-SA		</v>
      <v xml:space="preserve">http://en.wikipedia.org/wiki/Bryan,_Texas	http://www2.census.gov/programs-surveys/popest/datasets/2010-2018/cities/totals/sub-est2018_all.csv	</v>
      <v xml:space="preserve">http://creativecommons.org/licenses/by-sa/3.0/		</v>
    </spb>
    <spb s="1">
      <v>3866</v>
      <v>3867</v>
      <v>2</v>
      <v>3867</v>
      <v>3866</v>
      <v>3868</v>
      <v>3868</v>
      <v>3869</v>
    </spb>
    <spb s="0">
      <v xml:space="preserve">Wikipedia	</v>
      <v xml:space="preserve">CC BY-SA 3.0	</v>
      <v xml:space="preserve">http://de.wikipedia.org/wiki/Bryan_(Texas)	</v>
      <v xml:space="preserve">https://creativecommons.org/licenses/by-sa/3.0	</v>
    </spb>
    <spb s="0">
      <v xml:space="preserve">Wikipedia	Wikipedia	</v>
      <v xml:space="preserve">CC-BY-SA	CC-BY-SA	</v>
      <v xml:space="preserve">http://en.wikipedia.org/wiki/Waukegan,_Illinois	http://de.wikipedia.org/wiki/Waukegan	</v>
      <v xml:space="preserve">http://creativecommons.org/licenses/by-sa/3.0/	http://creativecommons.org/licenses/by-sa/3.0/	</v>
    </spb>
    <spb s="0">
      <v xml:space="preserve">Wikipedia	US Census	Walkscore	</v>
      <v xml:space="preserve">CC-BY-SA			</v>
      <v xml:space="preserve">http://en.wikipedia.org/wiki/Waukegan,_Illinois	http://www2.census.gov/programs-surveys/popest/datasets/2010-2018/cities/totals/sub-est2018_all.csv	https://www.walkscore.com/IL/Waukegan	</v>
      <v xml:space="preserve">http://creativecommons.org/licenses/by-sa/3.0/			</v>
    </spb>
    <spb s="0">
      <v xml:space="preserve">Wikipedia	</v>
      <v xml:space="preserve">CC-BY-SA	</v>
      <v xml:space="preserve">http://en.wikipedia.org/wiki/Waukegan,_Illinois	</v>
      <v xml:space="preserve">http://creativecommons.org/licenses/by-sa/3.0/	</v>
    </spb>
    <spb s="0">
      <v xml:space="preserve">Wikipedia	US Census	Wikipedia	Walkscore	</v>
      <v xml:space="preserve">CC-BY-SA		CC-BY-SA		</v>
      <v xml:space="preserve">http://en.wikipedia.org/wiki/Waukegan,_Illinois	http://www2.census.gov/programs-surveys/popest/datasets/2010-2018/cities/totals/sub-est2018_all.csv	https://en.wikipedia.org/wiki/Waukegan,_Illinois	https://www.walkscore.com/IL/Waukegan	</v>
      <v xml:space="preserve">http://creativecommons.org/licenses/by-sa/3.0/		http://creativecommons.org/licenses/by-sa/3.0/		</v>
    </spb>
    <spb s="0">
      <v xml:space="preserve">Wikipedia	US Census	</v>
      <v xml:space="preserve">CC-BY-SA		</v>
      <v xml:space="preserve">http://en.wikipedia.org/wiki/Waukegan,_Illinois	http://www2.census.gov/programs-surveys/popest/datasets/2010-2018/cities/totals/sub-est2018_all.csv	</v>
      <v xml:space="preserve">http://creativecommons.org/licenses/by-sa/3.0/		</v>
    </spb>
    <spb s="1">
      <v>3872</v>
      <v>3873</v>
      <v>2</v>
      <v>3873</v>
      <v>3874</v>
      <v>3875</v>
      <v>3875</v>
      <v>3876</v>
    </spb>
    <spb s="0">
      <v xml:space="preserve">Wikipedia	</v>
      <v xml:space="preserve">Public domain	</v>
      <v xml:space="preserve">http://de.wikipedia.org/wiki/Waukegan	</v>
      <v xml:space="preserve">http://en.wikipedia.org/wiki/Public_domain	</v>
    </spb>
    <spb s="0">
      <v xml:space="preserve">Wikipedia	</v>
      <v xml:space="preserve">CC-BY-SA	</v>
      <v xml:space="preserve">http://en.wikipedia.org/wiki/Hawthorne,_California	</v>
      <v xml:space="preserve">http://creativecommons.org/licenses/by-sa/3.0/	</v>
    </spb>
    <spb s="0">
      <v xml:space="preserve">Wikipedia	US Census	US Census	Sec	Walkscore	</v>
      <v xml:space="preserve">CC-BY-SA					</v>
      <v xml:space="preserve">http://en.wikipedia.org/wiki/Hawthorne,_California	http://www2.census.gov/programs-surveys/popest/datasets/2010-2018/cities/totals/sub-est2018_all.csv	http://www.census.gov/quickfacts/table/RHI225213/0632548	https://www.sec.gov/cgi-bin/browse-edgar?action=getcompany&amp;CIK=0001039065	https://www.walkscore.com/CA/Hawthorne	</v>
      <v xml:space="preserve">http://creativecommons.org/licenses/by-sa/3.0/					</v>
    </spb>
    <spb s="0">
      <v xml:space="preserve">Wikipedia	Wikipedia	Wikipedia	</v>
      <v xml:space="preserve">CC-BY-SA	CC-BY-SA	CC-BY-SA	</v>
      <v xml:space="preserve">http://en.wikipedia.org/wiki/Hawthorne,_California	http://es.wikipedia.org/wiki/Hawthorne_(California)	http://it.wikipedia.org/wiki/Hawthorne_(California)	</v>
      <v xml:space="preserve">http://creativecommons.org/licenses/by-sa/3.0/	http://creativecommons.org/licenses/by-sa/3.0/	http://creativecommons.org/licenses/by-sa/3.0/	</v>
    </spb>
    <spb s="0">
      <v xml:space="preserve">Wikipedia	US Census	US Census	Wikipedia	Sec	Walkscore	</v>
      <v xml:space="preserve">CC-BY-SA			CC-BY-SA			</v>
      <v xml:space="preserve">http://en.wikipedia.org/wiki/Hawthorne,_California	http://www2.census.gov/programs-surveys/popest/datasets/2010-2018/cities/totals/sub-est2018_all.csv	http://www.census.gov/quickfacts/table/RHI225213/0632548	https://en.wikipedia.org/wiki/Hawthorne,_California	https://www.sec.gov/cgi-bin/browse-edgar?action=getcompany&amp;CIK=0001039065	https://www.walkscore.com/CA/Hawthorne	</v>
      <v xml:space="preserve">http://creativecommons.org/licenses/by-sa/3.0/			http://creativecommons.org/licenses/by-sa/3.0/			</v>
    </spb>
    <spb s="0">
      <v xml:space="preserve">Wikipedia	US Census	Wikipedia	US Census	</v>
      <v xml:space="preserve">CC-BY-SA		CC-BY-SA		</v>
      <v xml:space="preserve">http://en.wikipedia.org/wiki/Hawthorne,_California	http://www2.census.gov/programs-surveys/popest/datasets/2010-2018/cities/totals/sub-est2018_all.csv	http://es.wikipedia.org/wiki/Hawthorne_(California)	http://www.census.gov/quickfacts/table/RHI225213/0632548	</v>
      <v xml:space="preserve">http://creativecommons.org/licenses/by-sa/3.0/		http://creativecommons.org/licenses/by-sa/3.0/		</v>
    </spb>
    <spb s="16">
      <v>3879</v>
      <v>3880</v>
      <v>3881</v>
      <v>3881</v>
      <v>2</v>
      <v>3880</v>
      <v>3879</v>
      <v>3882</v>
      <v>3882</v>
      <v>3883</v>
    </spb>
    <spb s="0">
      <v xml:space="preserve">Wikipedia	</v>
      <v xml:space="preserve">Public domain	</v>
      <v xml:space="preserve">http://en.wikipedia.org/wiki/Hawthorne,_California	</v>
      <v xml:space="preserve">http://en.wikipedia.org/wiki/Public_domain	</v>
    </spb>
    <spb s="0">
      <v xml:space="preserve">Wikipedia	</v>
      <v xml:space="preserve">CC-BY-SA	</v>
      <v xml:space="preserve">http://en.wikipedia.org/wiki/Redwood_City,_California	</v>
      <v xml:space="preserve">http://creativecommons.org/licenses/by-sa/3.0/	</v>
    </spb>
    <spb s="0">
      <v xml:space="preserve">Wikipedia	US Census	US Census	Facebook	Sec	Walkscore	</v>
      <v xml:space="preserve">CC-BY-SA						</v>
      <v xml:space="preserve">http://en.wikipedia.org/wiki/Redwood_City,_California	http://www2.census.gov/programs-surveys/popest/datasets/2010-2018/cities/totals/sub-est2018_all.csv	http://www.census.gov/quickfacts/table/PST120214/0660102	https://www.facebook.com/cityofredwoodcity	https://www.sec.gov/cgi-bin/browse-edgar?action=getcompany&amp;CIK=0001821171	https://www.walkscore.com/CA/Redwood_City	</v>
      <v xml:space="preserve">http://creativecommons.org/licenses/by-sa/3.0/						</v>
    </spb>
    <spb s="0">
      <v xml:space="preserve">Wikipedia	US Census	US Census	Wikipedia	Facebook	Sec	Walkscore	</v>
      <v xml:space="preserve">CC-BY-SA			CC-BY-SA				</v>
      <v xml:space="preserve">http://en.wikipedia.org/wiki/Redwood_City,_California	http://www2.census.gov/programs-surveys/popest/datasets/2010-2018/cities/totals/sub-est2018_all.csv	http://www.census.gov/quickfacts/table/PST120214/0660102	https://en.wikipedia.org/wiki/Redwood_City,_California	https://www.facebook.com/cityofredwoodcity	https://www.sec.gov/cgi-bin/browse-edgar?action=getcompany&amp;CIK=0001821171	https://www.walkscore.com/CA/Redwood_City	</v>
      <v xml:space="preserve">http://creativecommons.org/licenses/by-sa/3.0/			http://creativecommons.org/licenses/by-sa/3.0/				</v>
    </spb>
    <spb s="0">
      <v xml:space="preserve">Wikipedia	US Census	Facebook	</v>
      <v xml:space="preserve">CC-BY-SA			</v>
      <v xml:space="preserve">http://en.wikipedia.org/wiki/Redwood_City,_California	http://www2.census.gov/programs-surveys/popest/datasets/2010-2018/cities/totals/sub-est2018_all.csv	https://www.facebook.com/cityofredwoodcity	</v>
      <v xml:space="preserve">http://creativecommons.org/licenses/by-sa/3.0/			</v>
    </spb>
    <spb s="16">
      <v>3886</v>
      <v>3887</v>
      <v>3886</v>
      <v>3886</v>
      <v>2</v>
      <v>3887</v>
      <v>3886</v>
      <v>3888</v>
      <v>3888</v>
      <v>3889</v>
    </spb>
    <spb s="0">
      <v xml:space="preserve">Wikipedia	</v>
      <v xml:space="preserve">CC-BY-SA-3.0	</v>
      <v xml:space="preserve">http://fr.wikipedia.org/wiki/Redwood_City	</v>
      <v xml:space="preserve">http://creativecommons.org/licenses/by-sa/3.0/	</v>
    </spb>
    <spb s="0">
      <v xml:space="preserve">Wikipedia	</v>
      <v xml:space="preserve">CC-BY-SA	</v>
      <v xml:space="preserve">http://en.wikipedia.org/wiki/Hoover,_Alabama	</v>
      <v xml:space="preserve">http://creativecommons.org/licenses/by-sa/3.0/	</v>
    </spb>
    <spb s="0">
      <v xml:space="preserve">Wikipedia	US Census	US Census	Twitter	Walkscore	</v>
      <v xml:space="preserve">CC-BY-SA					</v>
      <v xml:space="preserve">http://en.wikipedia.org/wiki/Hoover,_Alabama	http://www2.census.gov/programs-surveys/popest/datasets/2010-2018/cities/totals/sub-est2018_all.csv	http://www.census.gov/quickfacts/table/PST120214/0135896	https://twitter.com/HooverUSA	https://www.walkscore.com/AL/Hoover	</v>
      <v xml:space="preserve">http://creativecommons.org/licenses/by-sa/3.0/					</v>
    </spb>
    <spb s="0">
      <v xml:space="preserve">Wikipedia	US Census	US Census	Wikipedia	Walkscore	</v>
      <v xml:space="preserve">CC-BY-SA			CC-BY-SA		</v>
      <v xml:space="preserve">http://en.wikipedia.org/wiki/Hoover,_Alabama	http://www2.census.gov/programs-surveys/popest/datasets/2010-2018/cities/totals/sub-est2018_all.csv	http://www.census.gov/quickfacts/table/PST120214/0135896	https://en.wikipedia.org/wiki/Hoover,_Alabama	https://www.walkscore.com/AL/Hoover	</v>
      <v xml:space="preserve">http://creativecommons.org/licenses/by-sa/3.0/			http://creativecommons.org/licenses/by-sa/3.0/		</v>
    </spb>
    <spb s="0">
      <v xml:space="preserve">Wikipedia	US Census	US Census	</v>
      <v xml:space="preserve">CC-BY-SA			</v>
      <v xml:space="preserve">http://en.wikipedia.org/wiki/Hoover,_Alabama	http://www2.census.gov/programs-surveys/popest/datasets/2010-2018/cities/totals/sub-est2018_all.csv	http://www.census.gov/quickfacts/table/PST120214/0135896	</v>
      <v xml:space="preserve">http://creativecommons.org/licenses/by-sa/3.0/			</v>
    </spb>
    <spb s="16">
      <v>3892</v>
      <v>3893</v>
      <v>3892</v>
      <v>3892</v>
      <v>2</v>
      <v>3893</v>
      <v>3892</v>
      <v>3894</v>
      <v>3894</v>
      <v>3895</v>
    </spb>
    <spb s="0">
      <v xml:space="preserve">Wikipedia	</v>
      <v xml:space="preserve">Public domain	</v>
      <v xml:space="preserve">http://en.wikipedia.org/wiki/Hoover,_Alabama	</v>
      <v xml:space="preserve">http://en.wikipedia.org/wiki/Public_domain	</v>
    </spb>
    <spb s="0">
      <v xml:space="preserve">Wikipedia	</v>
      <v xml:space="preserve">CC-BY-SA	</v>
      <v xml:space="preserve">http://en.wikipedia.org/wiki/Bloomington,_Indiana	</v>
      <v xml:space="preserve">http://creativecommons.org/licenses/by-sa/3.0/	</v>
    </spb>
    <spb s="0">
      <v xml:space="preserve">Wikipedia	US Census	US Census	Walkscore	</v>
      <v xml:space="preserve">CC-BY-SA				</v>
      <v xml:space="preserve">http://en.wikipedia.org/wiki/Bloomington,_Indiana	http://www2.census.gov/programs-surveys/popest/datasets/2010-2018/cities/totals/sub-est2018_all.csv	http://www.census.gov/quickfacts/table/RHI805210/1805860	https://www.walkscore.com/IN/Bloomington	</v>
      <v xml:space="preserve">http://creativecommons.org/licenses/by-sa/3.0/				</v>
    </spb>
    <spb s="0">
      <v xml:space="preserve">Wikipedia	Wikipedia	</v>
      <v xml:space="preserve">CC-BY-SA	CC-BY-SA	</v>
      <v xml:space="preserve">http://en.wikipedia.org/wiki/Bloomington,_Indiana	http://it.wikipedia.org/wiki/Bloomington_(Indiana)	</v>
      <v xml:space="preserve">http://creativecommons.org/licenses/by-sa/3.0/	http://creativecommons.org/licenses/by-sa/3.0/	</v>
    </spb>
    <spb s="0">
      <v xml:space="preserve">Wikipedia	US Census	US Census	Wikipedia	Walkscore	</v>
      <v xml:space="preserve">CC-BY-SA			CC-BY-SA		</v>
      <v xml:space="preserve">http://en.wikipedia.org/wiki/Bloomington,_Indiana	http://www2.census.gov/programs-surveys/popest/datasets/2010-2018/cities/totals/sub-est2018_all.csv	http://www.census.gov/quickfacts/table/RHI805210/1805860	https://en.wikipedia.org/wiki/Bloomington,_Indiana	https://www.walkscore.com/IN/Bloomington	</v>
      <v xml:space="preserve">http://creativecommons.org/licenses/by-sa/3.0/			http://creativecommons.org/licenses/by-sa/3.0/		</v>
    </spb>
    <spb s="0">
      <v xml:space="preserve">Wikipedia	US Census	</v>
      <v xml:space="preserve">CC-BY-SA		</v>
      <v xml:space="preserve">http://en.wikipedia.org/wiki/Bloomington,_Indiana	http://www2.census.gov/programs-surveys/popest/datasets/2010-2018/cities/totals/sub-est2018_all.csv	</v>
      <v xml:space="preserve">http://creativecommons.org/licenses/by-sa/3.0/		</v>
    </spb>
    <spb s="16">
      <v>3898</v>
      <v>3899</v>
      <v>3900</v>
      <v>3900</v>
      <v>2</v>
      <v>3899</v>
      <v>3898</v>
      <v>3901</v>
      <v>3901</v>
      <v>3902</v>
    </spb>
    <spb s="0">
      <v xml:space="preserve">Wikipedia	</v>
      <v xml:space="preserve">CC-BY-SA-3.0	</v>
      <v xml:space="preserve">http://de.wikipedia.org/wiki/Bloomington_(Indiana)	</v>
      <v xml:space="preserve">http://creativecommons.org/licenses/by-sa/3.0/	</v>
    </spb>
    <spb s="0">
      <v xml:space="preserve">Wikipedia	</v>
      <v xml:space="preserve">CC-BY-SA	</v>
      <v xml:space="preserve">http://en.wikipedia.org/wiki/Duluth,_Minnesota	</v>
      <v xml:space="preserve">http://creativecommons.org/licenses/by-sa/3.0/	</v>
    </spb>
    <spb s="0">
      <v xml:space="preserve">Wikipedia	US Census	Sec	Walkscore	</v>
      <v xml:space="preserve">CC-BY-SA				</v>
      <v xml:space="preserve">http://en.wikipedia.org/wiki/Duluth,_Minnesota	http://www2.census.gov/programs-surveys/popest/datasets/2010-2018/cities/totals/sub-est2018_all.csv	https://www.sec.gov/cgi-bin/browse-edgar?action=getcompany&amp;CIK=0001688827	https://www.walkscore.com/MN/Duluth	</v>
      <v xml:space="preserve">http://creativecommons.org/licenses/by-sa/3.0/				</v>
    </spb>
    <spb s="0">
      <v xml:space="preserve">Wikipedia	US Census	Wikipedia	Sec	Walkscore	</v>
      <v xml:space="preserve">CC-BY-SA		CC-BY-SA			</v>
      <v xml:space="preserve">http://en.wikipedia.org/wiki/Duluth,_Minnesota	http://www2.census.gov/programs-surveys/popest/datasets/2010-2018/cities/totals/sub-est2018_all.csv	https://en.wikipedia.org/wiki/Duluth,_Minnesota	https://www.sec.gov/cgi-bin/browse-edgar?action=getcompany&amp;CIK=0001688827	https://www.walkscore.com/MN/Duluth	</v>
      <v xml:space="preserve">http://creativecommons.org/licenses/by-sa/3.0/		http://creativecommons.org/licenses/by-sa/3.0/			</v>
    </spb>
    <spb s="0">
      <v xml:space="preserve">Wikipedia	US Census	</v>
      <v xml:space="preserve">CC-BY-SA		</v>
      <v xml:space="preserve">http://en.wikipedia.org/wiki/Duluth,_Minnesota	http://www2.census.gov/programs-surveys/popest/datasets/2010-2018/cities/totals/sub-est2018_all.csv	</v>
      <v xml:space="preserve">http://creativecommons.org/licenses/by-sa/3.0/		</v>
    </spb>
    <spb s="16">
      <v>3905</v>
      <v>3906</v>
      <v>3905</v>
      <v>3905</v>
      <v>2</v>
      <v>3906</v>
      <v>3905</v>
      <v>3907</v>
      <v>3907</v>
      <v>3908</v>
    </spb>
    <spb s="0">
      <v xml:space="preserve">Wikipedia	</v>
      <v xml:space="preserve">CC BY-SA 2.0	</v>
      <v xml:space="preserve">http://en.wikipedia.org/wiki/Duluth,_Minnesota	</v>
      <v xml:space="preserve">https://creativecommons.org/licenses/by-sa/2.0	</v>
    </spb>
    <spb s="0">
      <v xml:space="preserve">Wikipedia	</v>
      <v xml:space="preserve">CC-BY-SA	</v>
      <v xml:space="preserve">http://en.wikipedia.org/wiki/Lake_Forest,_California	</v>
      <v xml:space="preserve">http://creativecommons.org/licenses/by-sa/3.0/	</v>
    </spb>
    <spb s="0">
      <v xml:space="preserve">Wikipedia	US Census	Sec	Walkscore	</v>
      <v xml:space="preserve">CC-BY-SA				</v>
      <v xml:space="preserve">http://en.wikipedia.org/wiki/Lake_Forest,_California	http://www2.census.gov/programs-surveys/popest/datasets/2010-2018/cities/totals/sub-est2018_all.csv	https://www.sec.gov/cgi-bin/browse-edgar?action=getcompany&amp;CIK=0001585583	https://www.walkscore.com/CA/Lake_Forest	</v>
      <v xml:space="preserve">http://creativecommons.org/licenses/by-sa/3.0/				</v>
    </spb>
    <spb s="0">
      <v xml:space="preserve">Wikipedia	US Census	Wikipedia	Sec	Walkscore	</v>
      <v xml:space="preserve">CC-BY-SA		CC-BY-SA			</v>
      <v xml:space="preserve">http://en.wikipedia.org/wiki/Lake_Forest,_California	http://www2.census.gov/programs-surveys/popest/datasets/2010-2018/cities/totals/sub-est2018_all.csv	https://en.wikipedia.org/wiki/Lake_Forest,_California	https://www.sec.gov/cgi-bin/browse-edgar?action=getcompany&amp;CIK=0001585583	https://www.walkscore.com/CA/Lake_Forest	</v>
      <v xml:space="preserve">http://creativecommons.org/licenses/by-sa/3.0/		http://creativecommons.org/licenses/by-sa/3.0/			</v>
    </spb>
    <spb s="0">
      <v xml:space="preserve">Wikipedia	US Census	</v>
      <v xml:space="preserve">CC-BY-SA		</v>
      <v xml:space="preserve">http://en.wikipedia.org/wiki/Lake_Forest,_California	http://www2.census.gov/programs-surveys/popest/datasets/2010-2018/cities/totals/sub-est2018_all.csv	</v>
      <v xml:space="preserve">http://creativecommons.org/licenses/by-sa/3.0/		</v>
    </spb>
    <spb s="16">
      <v>3911</v>
      <v>3912</v>
      <v>3911</v>
      <v>3911</v>
      <v>2</v>
      <v>3912</v>
      <v>3911</v>
      <v>3913</v>
      <v>3913</v>
      <v>3914</v>
    </spb>
    <spb s="0">
      <v xml:space="preserve">Wikipedia	</v>
      <v xml:space="preserve">CC BY-SA 3.0	</v>
      <v xml:space="preserve">http://en.wikipedia.org/wiki/Lake_Forest,_California	</v>
      <v xml:space="preserve">https://creativecommons.org/licenses/by-sa/3.0	</v>
    </spb>
    <spb s="0">
      <v xml:space="preserve">Wikipedia	Wikipedia	</v>
      <v xml:space="preserve">CC-BY-SA	CC-BY-SA	</v>
      <v xml:space="preserve">http://en.wikipedia.org/wiki/Hemet,_California	http://de.wikipedia.org/wiki/Hemet	</v>
      <v xml:space="preserve">http://creativecommons.org/licenses/by-sa/3.0/	http://creativecommons.org/licenses/by-sa/3.0/	</v>
    </spb>
    <spb s="0">
      <v xml:space="preserve">Wikipedia	US Census	US Census	Sec	Walkscore	</v>
      <v xml:space="preserve">CC-BY-SA					</v>
      <v xml:space="preserve">http://en.wikipedia.org/wiki/Hemet,_California	http://www2.census.gov/programs-surveys/popest/datasets/2010-2018/cities/totals/sub-est2018_all.csv	http://www.census.gov/quickfacts/table/SEX255213/0633182	https://www.sec.gov/cgi-bin/browse-edgar?action=getcompany&amp;CIK=0001481443	https://www.walkscore.com/CA/Hemet	</v>
      <v xml:space="preserve">http://creativecommons.org/licenses/by-sa/3.0/					</v>
    </spb>
    <spb s="0">
      <v xml:space="preserve">Wikipedia	</v>
      <v xml:space="preserve">CC-BY-SA	</v>
      <v xml:space="preserve">http://en.wikipedia.org/wiki/Hemet,_California	</v>
      <v xml:space="preserve">http://creativecommons.org/licenses/by-sa/3.0/	</v>
    </spb>
    <spb s="0">
      <v xml:space="preserve">Wikipedia	US Census	US Census	Wikipedia	Sec	Walkscore	</v>
      <v xml:space="preserve">CC-BY-SA			CC-BY-SA			</v>
      <v xml:space="preserve">http://en.wikipedia.org/wiki/Hemet,_California	http://www2.census.gov/programs-surveys/popest/datasets/2010-2018/cities/totals/sub-est2018_all.csv	http://www.census.gov/quickfacts/table/SEX255213/0633182	https://en.wikipedia.org/wiki/Hemet,_California	https://www.sec.gov/cgi-bin/browse-edgar?action=getcompany&amp;CIK=0001481443	https://www.walkscore.com/CA/Hemet	</v>
      <v xml:space="preserve">http://creativecommons.org/licenses/by-sa/3.0/			http://creativecommons.org/licenses/by-sa/3.0/			</v>
    </spb>
    <spb s="0">
      <v xml:space="preserve">Wikipedia	US Census	Wikipedia	US Census	</v>
      <v xml:space="preserve">CC-BY-SA		CC-BY-SA		</v>
      <v xml:space="preserve">http://en.wikipedia.org/wiki/Hemet,_California	http://www2.census.gov/programs-surveys/popest/datasets/2010-2018/cities/totals/sub-est2018_all.csv	http://es.wikipedia.org/wiki/Hemet	http://www.census.gov/quickfacts/table/SEX255213/0633182	</v>
      <v xml:space="preserve">http://creativecommons.org/licenses/by-sa/3.0/		http://creativecommons.org/licenses/by-sa/3.0/		</v>
    </spb>
    <spb s="1">
      <v>3917</v>
      <v>3918</v>
      <v>2</v>
      <v>3918</v>
      <v>3919</v>
      <v>3920</v>
      <v>3920</v>
      <v>3921</v>
    </spb>
    <spb s="0">
      <v xml:space="preserve">Wikipedia	</v>
      <v xml:space="preserve">CC BY-SA 2.5	</v>
      <v xml:space="preserve">http://es.wikipedia.org/wiki/Hemet	</v>
      <v xml:space="preserve">https://creativecommons.org/licenses/by-sa/2.5	</v>
    </spb>
    <spb s="0">
      <v xml:space="preserve">Wikipedia	</v>
      <v xml:space="preserve">CC-BY-SA	</v>
      <v xml:space="preserve">http://en.wikipedia.org/wiki/Whittier,_California	</v>
      <v xml:space="preserve">http://creativecommons.org/licenses/by-sa/3.0/	</v>
    </spb>
    <spb s="0">
      <v xml:space="preserve">Wikipedia	US Census	US Census	Walkscore	</v>
      <v xml:space="preserve">CC-BY-SA				</v>
      <v xml:space="preserve">http://en.wikipedia.org/wiki/Whittier,_California	http://www2.census.gov/programs-surveys/popest/datasets/2010-2018/cities/totals/sub-est2018_all.csv	http://www.census.gov/quickfacts/table/RHI125214/0685292	https://www.walkscore.com/CA/Whittier	</v>
      <v xml:space="preserve">http://creativecommons.org/licenses/by-sa/3.0/				</v>
    </spb>
    <spb s="0">
      <v xml:space="preserve">Wikipedia	Wikipedia	</v>
      <v xml:space="preserve">CC-BY-SA	CC-BY-SA	</v>
      <v xml:space="preserve">http://en.wikipedia.org/wiki/Whittier,_California	http://it.wikipedia.org/wiki/Whittier_(California)	</v>
      <v xml:space="preserve">http://creativecommons.org/licenses/by-sa/3.0/	http://creativecommons.org/licenses/by-sa/3.0/	</v>
    </spb>
    <spb s="0">
      <v xml:space="preserve">Wikipedia	US Census	US Census	Wikipedia	Walkscore	</v>
      <v xml:space="preserve">CC-BY-SA			CC-BY-SA		</v>
      <v xml:space="preserve">http://en.wikipedia.org/wiki/Whittier,_California	http://www2.census.gov/programs-surveys/popest/datasets/2010-2018/cities/totals/sub-est2018_all.csv	http://www.census.gov/quickfacts/table/RHI125214/0685292	https://en.wikipedia.org/wiki/Whittier,_California	https://www.walkscore.com/CA/Whittier	</v>
      <v xml:space="preserve">http://creativecommons.org/licenses/by-sa/3.0/			http://creativecommons.org/licenses/by-sa/3.0/		</v>
    </spb>
    <spb s="0">
      <v xml:space="preserve">Wikipedia	US Census	US Census	</v>
      <v xml:space="preserve">CC-BY-SA			</v>
      <v xml:space="preserve">http://en.wikipedia.org/wiki/Whittier,_California	http://www2.census.gov/programs-surveys/popest/datasets/2010-2018/cities/totals/sub-est2018_all.csv	http://www.census.gov/quickfacts/table/RHI125214/0685292	</v>
      <v xml:space="preserve">http://creativecommons.org/licenses/by-sa/3.0/			</v>
    </spb>
    <spb s="16">
      <v>3924</v>
      <v>3925</v>
      <v>3926</v>
      <v>3926</v>
      <v>2</v>
      <v>3925</v>
      <v>3924</v>
      <v>3927</v>
      <v>3927</v>
      <v>3928</v>
    </spb>
    <spb s="0">
      <v xml:space="preserve">Wikipedia	</v>
      <v xml:space="preserve">CC BY-SA 4.0	</v>
      <v xml:space="preserve">http://ja.wikipedia.org/wiki/ウィッティア_(カリフォルニア州)	</v>
      <v xml:space="preserve">https://creativecommons.org/licenses/by-sa/4.0	</v>
    </spb>
    <spb s="0">
      <v xml:space="preserve">Wikipedia	</v>
      <v xml:space="preserve">CC-BY-SA	</v>
      <v xml:space="preserve">http://en.wikipedia.org/wiki/Clifton,_New_Jersey	</v>
      <v xml:space="preserve">http://creativecommons.org/licenses/by-sa/3.0/	</v>
    </spb>
    <spb s="0">
      <v xml:space="preserve">Wikipedia	US Census	Sec	Walkscore	</v>
      <v xml:space="preserve">CC-BY-SA				</v>
      <v xml:space="preserve">http://en.wikipedia.org/wiki/Clifton,_New_Jersey	http://www2.census.gov/programs-surveys/popest/datasets/2010-2018/cities/totals/sub-est2018_all.csv	https://www.sec.gov/cgi-bin/browse-edgar?action=getcompany&amp;CIK=0001592329	https://www.walkscore.com/NJ/Clifton	</v>
      <v xml:space="preserve">http://creativecommons.org/licenses/by-sa/3.0/				</v>
    </spb>
    <spb s="0">
      <v xml:space="preserve">Wikipedia	US Census	Wikipedia	Sec	Walkscore	</v>
      <v xml:space="preserve">CC-BY-SA		CC-BY-SA			</v>
      <v xml:space="preserve">http://en.wikipedia.org/wiki/Clifton,_New_Jersey	http://www2.census.gov/programs-surveys/popest/datasets/2010-2018/cities/totals/sub-est2018_all.csv	https://en.wikipedia.org/wiki/Clifton,_New_Jersey	https://www.sec.gov/cgi-bin/browse-edgar?action=getcompany&amp;CIK=0001592329	https://www.walkscore.com/NJ/Clifton	</v>
      <v xml:space="preserve">http://creativecommons.org/licenses/by-sa/3.0/		http://creativecommons.org/licenses/by-sa/3.0/			</v>
    </spb>
    <spb s="0">
      <v xml:space="preserve">Wikipedia	US Census	</v>
      <v xml:space="preserve">CC-BY-SA		</v>
      <v xml:space="preserve">http://en.wikipedia.org/wiki/Clifton,_New_Jersey	http://www2.census.gov/programs-surveys/popest/datasets/2010-2018/cities/totals/sub-est2018_all.csv	</v>
      <v xml:space="preserve">http://creativecommons.org/licenses/by-sa/3.0/		</v>
    </spb>
    <spb s="1">
      <v>3931</v>
      <v>3932</v>
      <v>2</v>
      <v>3932</v>
      <v>3931</v>
      <v>3933</v>
      <v>3933</v>
      <v>3934</v>
    </spb>
    <spb s="0">
      <v xml:space="preserve">Wikipedia	</v>
      <v xml:space="preserve">Public domain	</v>
      <v xml:space="preserve">http://en.wikipedia.org/wiki/Clifton,_New_Jersey	</v>
      <v xml:space="preserve">http://en.wikipedia.org/wiki/Public_domain	</v>
    </spb>
    <spb s="0">
      <v xml:space="preserve">Wikipedia	Wikipedia	</v>
      <v xml:space="preserve">CC-BY-SA	CC-BY-SA	</v>
      <v xml:space="preserve">http://en.wikipedia.org/wiki/Largo,_Florida	http://de.wikipedia.org/wiki/Largo_(Florida)	</v>
      <v xml:space="preserve">http://creativecommons.org/licenses/by-sa/3.0/	http://creativecommons.org/licenses/by-sa/3.0/	</v>
    </spb>
    <spb s="0">
      <v xml:space="preserve">Wikipedia	US Census	US Census	Sec	Walkscore	</v>
      <v xml:space="preserve">CC-BY-SA					</v>
      <v xml:space="preserve">http://en.wikipedia.org/wiki/Largo,_Florida	http://www2.census.gov/programs-surveys/popest/datasets/2010-2018/cities/totals/sub-est2018_all.csv	http://www.census.gov/quickfacts/table/SEX255213/1239425	https://www.sec.gov/cgi-bin/browse-edgar?action=getcompany&amp;CIK=0001663224	https://www.walkscore.com/FL/Largo	</v>
      <v xml:space="preserve">http://creativecommons.org/licenses/by-sa/3.0/					</v>
    </spb>
    <spb s="0">
      <v xml:space="preserve">Wikipedia	Wikipedia	</v>
      <v xml:space="preserve">CC-BY-SA	CC-BY-SA	</v>
      <v xml:space="preserve">http://en.wikipedia.org/wiki/Largo,_Florida	http://it.wikipedia.org/wiki/Largo_(Florida)	</v>
      <v xml:space="preserve">http://creativecommons.org/licenses/by-sa/3.0/	http://creativecommons.org/licenses/by-sa/3.0/	</v>
    </spb>
    <spb s="0">
      <v xml:space="preserve">Wikipedia	</v>
      <v xml:space="preserve">CC-BY-SA	</v>
      <v xml:space="preserve">http://en.wikipedia.org/wiki/Largo,_Florida	</v>
      <v xml:space="preserve">http://creativecommons.org/licenses/by-sa/3.0/	</v>
    </spb>
    <spb s="0">
      <v xml:space="preserve">Wikipedia	US Census	US Census	Wikipedia	Sec	Walkscore	</v>
      <v xml:space="preserve">CC-BY-SA			CC-BY-SA			</v>
      <v xml:space="preserve">http://en.wikipedia.org/wiki/Largo,_Florida	http://www2.census.gov/programs-surveys/popest/datasets/2010-2018/cities/totals/sub-est2018_all.csv	http://www.census.gov/quickfacts/table/SEX255213/1239425	https://en.wikipedia.org/wiki/Largo,_Florida	https://www.sec.gov/cgi-bin/browse-edgar?action=getcompany&amp;CIK=0001663224	https://www.walkscore.com/FL/Largo	</v>
      <v xml:space="preserve">http://creativecommons.org/licenses/by-sa/3.0/			http://creativecommons.org/licenses/by-sa/3.0/			</v>
    </spb>
    <spb s="0">
      <v xml:space="preserve">Wikipedia	US Census	US Census	</v>
      <v xml:space="preserve">CC-BY-SA			</v>
      <v xml:space="preserve">http://en.wikipedia.org/wiki/Largo,_Florida	http://www2.census.gov/programs-surveys/popest/datasets/2010-2018/cities/totals/sub-est2018_all.csv	http://www.census.gov/quickfacts/table/SEX255213/1239425	</v>
      <v xml:space="preserve">http://creativecommons.org/licenses/by-sa/3.0/			</v>
    </spb>
    <spb s="16">
      <v>3937</v>
      <v>3938</v>
      <v>3939</v>
      <v>3939</v>
      <v>2</v>
      <v>3938</v>
      <v>3940</v>
      <v>3941</v>
      <v>3941</v>
      <v>3942</v>
    </spb>
    <spb s="0">
      <v xml:space="preserve">Wikipedia	</v>
      <v xml:space="preserve">CC-BY-SA-3.0	</v>
      <v xml:space="preserve">http://en.wikipedia.org/wiki/Largo,_Florida	</v>
      <v xml:space="preserve">http://creativecommons.org/licenses/by-sa/3.0/	</v>
    </spb>
    <spb s="0">
      <v xml:space="preserve">Wikipedia	</v>
      <v xml:space="preserve">CC-BY-SA	</v>
      <v xml:space="preserve">http://en.wikipedia.org/wiki/Bloomington,_Minnesota	</v>
      <v xml:space="preserve">http://creativecommons.org/licenses/by-sa/3.0/	</v>
    </spb>
    <spb s="0">
      <v xml:space="preserve">Wikipedia	US Census	Sec	Walkscore	</v>
      <v xml:space="preserve">CC-BY-SA				</v>
      <v xml:space="preserve">http://en.wikipedia.org/wiki/Bloomington,_Minnesota	http://www2.census.gov/programs-surveys/popest/datasets/2010-2018/cities/totals/sub-est2018_all.csv	https://www.sec.gov/cgi-bin/browse-edgar?action=getcompany&amp;CIK=0001803229	https://www.walkscore.com/MN/Bloomington	</v>
      <v xml:space="preserve">http://creativecommons.org/licenses/by-sa/3.0/				</v>
    </spb>
    <spb s="0">
      <v xml:space="preserve">Wikipedia	Wikipedia	</v>
      <v xml:space="preserve">CC-BY-SA	CC-BY-SA	</v>
      <v xml:space="preserve">http://en.wikipedia.org/wiki/Bloomington,_Minnesota	http://it.wikipedia.org/wiki/Bloomington_(Minnesota)	</v>
      <v xml:space="preserve">http://creativecommons.org/licenses/by-sa/3.0/	http://creativecommons.org/licenses/by-sa/3.0/	</v>
    </spb>
    <spb s="0">
      <v xml:space="preserve">Wikipedia	US Census	Wikipedia	Sec	Walkscore	</v>
      <v xml:space="preserve">CC-BY-SA		CC-BY-SA			</v>
      <v xml:space="preserve">http://en.wikipedia.org/wiki/Bloomington,_Minnesota	http://www2.census.gov/programs-surveys/popest/datasets/2010-2018/cities/totals/sub-est2018_all.csv	https://en.wikipedia.org/wiki/Bloomington,_Minnesota	https://www.sec.gov/cgi-bin/browse-edgar?action=getcompany&amp;CIK=0001803229	https://www.walkscore.com/MN/Bloomington	</v>
      <v xml:space="preserve">http://creativecommons.org/licenses/by-sa/3.0/		http://creativecommons.org/licenses/by-sa/3.0/			</v>
    </spb>
    <spb s="0">
      <v xml:space="preserve">Wikipedia	US Census	</v>
      <v xml:space="preserve">CC-BY-SA		</v>
      <v xml:space="preserve">http://en.wikipedia.org/wiki/Bloomington,_Minnesota	http://www2.census.gov/programs-surveys/popest/datasets/2010-2018/cities/totals/sub-est2018_all.csv	</v>
      <v xml:space="preserve">http://creativecommons.org/licenses/by-sa/3.0/		</v>
    </spb>
    <spb s="16">
      <v>3945</v>
      <v>3946</v>
      <v>3947</v>
      <v>3947</v>
      <v>2</v>
      <v>3946</v>
      <v>3945</v>
      <v>3948</v>
      <v>3948</v>
      <v>3949</v>
    </spb>
    <spb s="0">
      <v xml:space="preserve">Wikipedia	</v>
      <v xml:space="preserve">CC BY-SA 3.0	</v>
      <v xml:space="preserve">http://ja.wikipedia.org/wiki/ブルーミントン_(ミネソタ州)	</v>
      <v xml:space="preserve">https://creativecommons.org/licenses/by-sa/3.0	</v>
    </spb>
    <spb s="0">
      <v xml:space="preserve">Wikipedia	</v>
      <v xml:space="preserve">CC-BY-SA	</v>
      <v xml:space="preserve">http://en.wikipedia.org/wiki/Danbury,_Connecticut	</v>
      <v xml:space="preserve">http://creativecommons.org/licenses/by-sa/3.0/	</v>
    </spb>
    <spb s="0">
      <v xml:space="preserve">Wikipedia	US Census	US Census	Sec	Walkscore	</v>
      <v xml:space="preserve">CC-BY-SA					</v>
      <v xml:space="preserve">http://en.wikipedia.org/wiki/Danbury,_Connecticut	http://www2.census.gov/programs-surveys/popest/datasets/2010-2018/cities/totals/sub-est2018_all.csv	http://www.census.gov/quickfacts/table/RHI125214/0918430	https://www.sec.gov/cgi-bin/browse-edgar?action=getcompany&amp;CIK=0000896156	https://www.walkscore.com/CT/Danbury	</v>
      <v xml:space="preserve">http://creativecommons.org/licenses/by-sa/3.0/					</v>
    </spb>
    <spb s="0">
      <v xml:space="preserve">Wikipedia	US Census	US Census	Wikipedia	Sec	Walkscore	</v>
      <v xml:space="preserve">CC-BY-SA			CC-BY-SA			</v>
      <v xml:space="preserve">http://en.wikipedia.org/wiki/Danbury,_Connecticut	http://www2.census.gov/programs-surveys/popest/datasets/2010-2018/cities/totals/sub-est2018_all.csv	http://www.census.gov/quickfacts/table/RHI125214/0918430	https://en.wikipedia.org/wiki/Danbury,_Connecticut	https://www.sec.gov/cgi-bin/browse-edgar?action=getcompany&amp;CIK=0000896156	https://www.walkscore.com/CT/Danbury	</v>
      <v xml:space="preserve">http://creativecommons.org/licenses/by-sa/3.0/			http://creativecommons.org/licenses/by-sa/3.0/			</v>
    </spb>
    <spb s="0">
      <v xml:space="preserve">Wikipedia	US Census	Wikipedia	</v>
      <v xml:space="preserve">CC-BY-SA		CC-BY-SA	</v>
      <v xml:space="preserve">http://en.wikipedia.org/wiki/Danbury,_Connecticut	http://www2.census.gov/programs-surveys/popest/datasets/2010-2018/cities/totals/sub-est2018_all.csv	http://fr.wikipedia.org/wiki/Danbury_(Connecticut)	</v>
      <v xml:space="preserve">http://creativecommons.org/licenses/by-sa/3.0/		http://creativecommons.org/licenses/by-sa/3.0/	</v>
    </spb>
    <spb s="1">
      <v>3952</v>
      <v>3953</v>
      <v>2</v>
      <v>3953</v>
      <v>3952</v>
      <v>3954</v>
      <v>3954</v>
      <v>3955</v>
    </spb>
    <spb s="0">
      <v xml:space="preserve">Wikipedia	</v>
      <v xml:space="preserve">CC BY-SA 4.0	</v>
      <v xml:space="preserve">http://en.wikipedia.org/wiki/Danbury,_Connecticut	</v>
      <v xml:space="preserve">https://creativecommons.org/licenses/by-sa/4.0	</v>
    </spb>
    <spb s="0">
      <v xml:space="preserve">Wikipedia	</v>
      <v xml:space="preserve">CC-BY-SA	</v>
      <v xml:space="preserve">http://en.wikipedia.org/wiki/Johns_Creek,_Georgia	</v>
      <v xml:space="preserve">http://creativecommons.org/licenses/by-sa/3.0/	</v>
    </spb>
    <spb s="0">
      <v xml:space="preserve">Wikipedia	US Census	Sec	Walkscore	</v>
      <v xml:space="preserve">CC-BY-SA				</v>
      <v xml:space="preserve">http://en.wikipedia.org/wiki/Johns_Creek,_Georgia	http://www2.census.gov/programs-surveys/popest/datasets/2010-2018/cities/totals/sub-est2018_all.csv	https://www.sec.gov/cgi-bin/browse-edgar?action=getcompany&amp;CIK=0001177702	https://www.walkscore.com/GA/Johns_Creek	</v>
      <v xml:space="preserve">http://creativecommons.org/licenses/by-sa/3.0/				</v>
    </spb>
    <spb s="0">
      <v xml:space="preserve">Wikipedia	US Census	</v>
      <v xml:space="preserve">CC-BY-SA		</v>
      <v xml:space="preserve">http://en.wikipedia.org/wiki/Johns_Creek,_Georgia	http://www2.census.gov/programs-surveys/popest/datasets/2010-2018/cities/totals/sub-est2018_all.csv	</v>
      <v xml:space="preserve">http://creativecommons.org/licenses/by-sa/3.0/		</v>
    </spb>
    <spb s="16">
      <v>3958</v>
      <v>3959</v>
      <v>3958</v>
      <v>3958</v>
      <v>2</v>
      <v>3959</v>
      <v>3958</v>
      <v>3959</v>
      <v>3959</v>
      <v>3960</v>
    </spb>
    <spb s="0">
      <v xml:space="preserve">Wikipedia	</v>
      <v xml:space="preserve">CC0	</v>
      <v xml:space="preserve">http://en.wikipedia.org/wiki/Johns_Creek,_Georgia	</v>
      <v xml:space="preserve">http://creativecommons.org/publicdomain/zero/1.0/deed.en	</v>
    </spb>
    <spb s="0">
      <v xml:space="preserve">Wikipedia	</v>
      <v xml:space="preserve">CC-BY-SA	</v>
      <v xml:space="preserve">http://en.wikipedia.org/wiki/Newport_Beach,_California	</v>
      <v xml:space="preserve">http://creativecommons.org/licenses/by-sa/3.0/	</v>
    </spb>
    <spb s="0">
      <v xml:space="preserve">Wikipedia	US Census	US Census	Sec	Walkscore	</v>
      <v xml:space="preserve">CC-BY-SA					</v>
      <v xml:space="preserve">http://en.wikipedia.org/wiki/Newport_Beach,_California	http://www2.census.gov/programs-surveys/popest/datasets/2010-2018/cities/totals/sub-est2018_all.csv	http://www.census.gov/quickfacts/table/PST120214/0651182	https://www.sec.gov/cgi-bin/browse-edgar?action=getcompany&amp;CIK=0001840469	https://www.walkscore.com/CA/Newport_Beach	</v>
      <v xml:space="preserve">http://creativecommons.org/licenses/by-sa/3.0/					</v>
    </spb>
    <spb s="0">
      <v xml:space="preserve">Wikipedia	Wikipedia	</v>
      <v xml:space="preserve">CC-BY-SA	CC-BY-SA	</v>
      <v xml:space="preserve">http://en.wikipedia.org/wiki/Newport_Beach,_California	http://it.wikipedia.org/wiki/Newport_Beach	</v>
      <v xml:space="preserve">http://creativecommons.org/licenses/by-sa/3.0/	http://creativecommons.org/licenses/by-sa/3.0/	</v>
    </spb>
    <spb s="0">
      <v xml:space="preserve">Wikipedia	US Census	US Census	Wikipedia	Sec	Walkscore	</v>
      <v xml:space="preserve">CC-BY-SA			CC-BY-SA			</v>
      <v xml:space="preserve">http://en.wikipedia.org/wiki/Newport_Beach,_California	http://www2.census.gov/programs-surveys/popest/datasets/2010-2018/cities/totals/sub-est2018_all.csv	http://www.census.gov/quickfacts/table/PST120214/0651182	https://en.wikipedia.org/wiki/Newport_Beach,_California	https://www.sec.gov/cgi-bin/browse-edgar?action=getcompany&amp;CIK=0001840469	https://www.walkscore.com/CA/Newport_Beach	</v>
      <v xml:space="preserve">http://creativecommons.org/licenses/by-sa/3.0/			http://creativecommons.org/licenses/by-sa/3.0/			</v>
    </spb>
    <spb s="0">
      <v xml:space="preserve">Wikipedia	US Census	Wikipedia	US Census	</v>
      <v xml:space="preserve">CC-BY-SA		CC-BY-SA		</v>
      <v xml:space="preserve">http://en.wikipedia.org/wiki/Newport_Beach,_California	http://www2.census.gov/programs-surveys/popest/datasets/2010-2018/cities/totals/sub-est2018_all.csv	http://es.wikipedia.org/wiki/Newport_Beach	http://www.census.gov/quickfacts/table/PST120214/0651182	</v>
      <v xml:space="preserve">http://creativecommons.org/licenses/by-sa/3.0/		http://creativecommons.org/licenses/by-sa/3.0/		</v>
    </spb>
    <spb s="16">
      <v>3963</v>
      <v>3964</v>
      <v>3965</v>
      <v>3965</v>
      <v>2</v>
      <v>3964</v>
      <v>3963</v>
      <v>3966</v>
      <v>3966</v>
      <v>3967</v>
    </spb>
    <spb s="0">
      <v xml:space="preserve">Wikipedia	</v>
      <v xml:space="preserve">CC BY-SA 3.0 de	</v>
      <v xml:space="preserve">http://de.wikipedia.org/wiki/Newport_Beach	</v>
      <v xml:space="preserve">https://creativecommons.org/licenses/by-sa/3.0/de/deed.en	</v>
    </spb>
    <spb s="0">
      <v xml:space="preserve">Wikipedia	</v>
      <v xml:space="preserve">CC-BY-SA	</v>
      <v xml:space="preserve">http://en.wikipedia.org/wiki/Kennewick,_Washington	</v>
      <v xml:space="preserve">http://creativecommons.org/licenses/by-sa/3.0/	</v>
    </spb>
    <spb s="0">
      <v xml:space="preserve">Wikipedia	US Census	Sec	Walkscore	</v>
      <v xml:space="preserve">CC-BY-SA				</v>
      <v xml:space="preserve">http://en.wikipedia.org/wiki/Kennewick,_Washington	http://www2.census.gov/programs-surveys/popest/datasets/2010-2018/cities/totals/sub-est2018_all.csv	https://www.sec.gov/cgi-bin/browse-edgar?action=getcompany&amp;CIK=0000752294	https://www.walkscore.com/WA/Kennewick	</v>
      <v xml:space="preserve">http://creativecommons.org/licenses/by-sa/3.0/				</v>
    </spb>
    <spb s="0">
      <v xml:space="preserve">Wikipedia	US Census	Wikipedia	Sec	Walkscore	</v>
      <v xml:space="preserve">CC-BY-SA		CC-BY-SA			</v>
      <v xml:space="preserve">http://en.wikipedia.org/wiki/Kennewick,_Washington	http://www2.census.gov/programs-surveys/popest/datasets/2010-2018/cities/totals/sub-est2018_all.csv	https://en.wikipedia.org/wiki/Kennewick,_Washington	https://www.sec.gov/cgi-bin/browse-edgar?action=getcompany&amp;CIK=0000752294	https://www.walkscore.com/WA/Kennewick	</v>
      <v xml:space="preserve">http://creativecommons.org/licenses/by-sa/3.0/		http://creativecommons.org/licenses/by-sa/3.0/			</v>
    </spb>
    <spb s="0">
      <v xml:space="preserve">Wikipedia	US Census	Wikipedia	Walkscore	</v>
      <v xml:space="preserve">CC-BY-SA		CC-BY-SA		</v>
      <v xml:space="preserve">http://en.wikipedia.org/wiki/Kennewick,_Washington	http://www2.census.gov/programs-surveys/popest/datasets/2010-2018/cities/totals/sub-est2018_all.csv	https://en.wikipedia.org/wiki/Kennewick,_Washington	https://www.walkscore.com/WA/Kennewick	</v>
      <v xml:space="preserve">http://creativecommons.org/licenses/by-sa/3.0/		http://creativecommons.org/licenses/by-sa/3.0/		</v>
    </spb>
    <spb s="0">
      <v xml:space="preserve">Wikipedia	US Census	Wikipedia	</v>
      <v xml:space="preserve">CC-BY-SA		CC-BY-SA	</v>
      <v xml:space="preserve">http://en.wikipedia.org/wiki/Kennewick,_Washington	http://www2.census.gov/programs-surveys/popest/datasets/2010-2018/cities/totals/sub-est2018_all.csv	http://es.wikipedia.org/wiki/Kennewick	</v>
      <v xml:space="preserve">http://creativecommons.org/licenses/by-sa/3.0/		http://creativecommons.org/licenses/by-sa/3.0/	</v>
    </spb>
    <spb s="1">
      <v>3970</v>
      <v>3971</v>
      <v>2</v>
      <v>3971</v>
      <v>3970</v>
      <v>3972</v>
      <v>3973</v>
      <v>3974</v>
    </spb>
    <spb s="0">
      <v xml:space="preserve">Wikipedia	</v>
      <v xml:space="preserve">CC BY-SA 3.0	</v>
      <v xml:space="preserve">http://it.wikipedia.org/wiki/Kennewick	</v>
      <v xml:space="preserve">https://creativecommons.org/licenses/by-sa/3.0	</v>
    </spb>
    <spb s="0">
      <v xml:space="preserve">Wikipedia	</v>
      <v xml:space="preserve">CC-BY-SA	</v>
      <v xml:space="preserve">http://en.wikipedia.org/wiki/Mission,_Texas	</v>
      <v xml:space="preserve">http://creativecommons.org/licenses/by-sa/3.0/	</v>
    </spb>
    <spb s="0">
      <v xml:space="preserve">Wikipedia	US Census	Walkscore	</v>
      <v xml:space="preserve">CC-BY-SA			</v>
      <v xml:space="preserve">http://en.wikipedia.org/wiki/Mission,_Texas	http://www2.census.gov/programs-surveys/popest/datasets/2010-2018/cities/totals/sub-est2018_all.csv	https://www.walkscore.com/TX/Mission	</v>
      <v xml:space="preserve">http://creativecommons.org/licenses/by-sa/3.0/			</v>
    </spb>
    <spb s="0">
      <v xml:space="preserve">Wikipedia	US Census	</v>
      <v xml:space="preserve">CC-BY-SA		</v>
      <v xml:space="preserve">http://en.wikipedia.org/wiki/Mission,_Texas	http://www2.census.gov/programs-surveys/popest/datasets/2010-2018/cities/totals/sub-est2018_all.csv	</v>
      <v xml:space="preserve">http://creativecommons.org/licenses/by-sa/3.0/		</v>
    </spb>
    <spb s="1">
      <v>3977</v>
      <v>3978</v>
      <v>2</v>
      <v>3978</v>
      <v>3977</v>
      <v>3978</v>
      <v>3978</v>
      <v>3979</v>
    </spb>
    <spb s="0">
      <v xml:space="preserve">Wikipedia	</v>
      <v xml:space="preserve">CC BY-SA 3.0	</v>
      <v xml:space="preserve">http://en.wikipedia.org/wiki/Mission,_Texas	</v>
      <v xml:space="preserve">https://creativecommons.org/licenses/by-sa/3.0	</v>
    </spb>
    <spb s="0">
      <v xml:space="preserve">Wikipedia	</v>
      <v xml:space="preserve">CC-BY-SA	</v>
      <v xml:space="preserve">http://en.wikipedia.org/wiki/Milpitas,_California	</v>
      <v xml:space="preserve">http://creativecommons.org/licenses/by-sa/3.0/	</v>
    </spb>
    <spb s="0">
      <v xml:space="preserve">Wikipedia	US Census	Sec	Walkscore	</v>
      <v xml:space="preserve">CC-BY-SA				</v>
      <v xml:space="preserve">http://en.wikipedia.org/wiki/Milpitas,_California	http://www2.census.gov/programs-surveys/popest/datasets/2010-2018/cities/totals/sub-est2018_all.csv	https://www.sec.gov/cgi-bin/browse-edgar?action=getcompany&amp;CIK=0001633978	https://www.walkscore.com/CA/Milpitas	</v>
      <v xml:space="preserve">http://creativecommons.org/licenses/by-sa/3.0/				</v>
    </spb>
    <spb s="0">
      <v xml:space="preserve">Wikipedia	US Census	Wikipedia	Sec	Walkscore	</v>
      <v xml:space="preserve">CC-BY-SA		CC-BY-SA			</v>
      <v xml:space="preserve">http://en.wikipedia.org/wiki/Milpitas,_California	http://www2.census.gov/programs-surveys/popest/datasets/2010-2018/cities/totals/sub-est2018_all.csv	https://en.wikipedia.org/wiki/Milpitas,_California	https://www.sec.gov/cgi-bin/browse-edgar?action=getcompany&amp;CIK=0001633978	https://www.walkscore.com/CA/Milpitas	</v>
      <v xml:space="preserve">http://creativecommons.org/licenses/by-sa/3.0/		http://creativecommons.org/licenses/by-sa/3.0/			</v>
    </spb>
    <spb s="0">
      <v xml:space="preserve">Wikipedia	US Census	</v>
      <v xml:space="preserve">CC-BY-SA		</v>
      <v xml:space="preserve">http://en.wikipedia.org/wiki/Milpitas,_California	http://www2.census.gov/programs-surveys/popest/datasets/2010-2018/cities/totals/sub-est2018_all.csv	</v>
      <v xml:space="preserve">http://creativecommons.org/licenses/by-sa/3.0/		</v>
    </spb>
    <spb s="1">
      <v>3982</v>
      <v>3983</v>
      <v>2</v>
      <v>3983</v>
      <v>3982</v>
      <v>3984</v>
      <v>3984</v>
      <v>3985</v>
    </spb>
    <spb s="0">
      <v xml:space="preserve">Wikipedia	</v>
      <v xml:space="preserve">CC-BY-SA-3.0	</v>
      <v xml:space="preserve">http://ru.wikipedia.org/wiki/Милпитас	</v>
      <v xml:space="preserve">http://creativecommons.org/licenses/by-sa/3.0/	</v>
    </spb>
    <spb s="0">
      <v xml:space="preserve">Wikipedia	</v>
      <v xml:space="preserve">CC-BY-SA	</v>
      <v xml:space="preserve">http://en.wikipedia.org/wiki/Troy,_Michigan	</v>
      <v xml:space="preserve">http://creativecommons.org/licenses/by-sa/3.0/	</v>
    </spb>
    <spb s="0">
      <v xml:space="preserve">Wikipedia	US Census	Sec	Walkscore	</v>
      <v xml:space="preserve">CC-BY-SA				</v>
      <v xml:space="preserve">http://en.wikipedia.org/wiki/Troy,_Michigan	http://www2.census.gov/programs-surveys/popest/datasets/2010-2018/cities/totals/sub-est2018_all.csv	https://www.sec.gov/cgi-bin/browse-edgar?action=getcompany&amp;CIK=0001800692	https://www.walkscore.com/MI/Troy	</v>
      <v xml:space="preserve">http://creativecommons.org/licenses/by-sa/3.0/				</v>
    </spb>
    <spb s="0">
      <v xml:space="preserve">Wikipedia	US Census	Wikipedia	Sec	Walkscore	</v>
      <v xml:space="preserve">CC-BY-SA		CC-BY-SA			</v>
      <v xml:space="preserve">http://en.wikipedia.org/wiki/Troy,_Michigan	http://www2.census.gov/programs-surveys/popest/datasets/2010-2018/cities/totals/sub-est2018_all.csv	https://en.wikipedia.org/wiki/Troy,_Michigan	https://www.sec.gov/cgi-bin/browse-edgar?action=getcompany&amp;CIK=0001800692	https://www.walkscore.com/MI/Troy	</v>
      <v xml:space="preserve">http://creativecommons.org/licenses/by-sa/3.0/		http://creativecommons.org/licenses/by-sa/3.0/			</v>
    </spb>
    <spb s="0">
      <v xml:space="preserve">Wikipedia	US Census	</v>
      <v xml:space="preserve">CC-BY-SA		</v>
      <v xml:space="preserve">http://en.wikipedia.org/wiki/Troy,_Michigan	http://www2.census.gov/programs-surveys/popest/datasets/2010-2018/cities/totals/sub-est2018_all.csv	</v>
      <v xml:space="preserve">http://creativecommons.org/licenses/by-sa/3.0/		</v>
    </spb>
    <spb s="16">
      <v>3988</v>
      <v>3989</v>
      <v>3988</v>
      <v>3988</v>
      <v>2</v>
      <v>3989</v>
      <v>3988</v>
      <v>3990</v>
      <v>3990</v>
      <v>3991</v>
    </spb>
    <spb s="0">
      <v xml:space="preserve">Wikipedia	</v>
      <v xml:space="preserve">Public domain	</v>
      <v xml:space="preserve">http://fr.wikipedia.org/wiki/Troy_(Michigan)	</v>
      <v xml:space="preserve">http://en.wikipedia.org/wiki/Public_domain	</v>
    </spb>
    <spb s="0">
      <v xml:space="preserve">Wikipedia	Wikipedia	</v>
      <v xml:space="preserve">CC-BY-SA	CC-BY-SA	</v>
      <v xml:space="preserve">http://en.wikipedia.org/wiki/Chino_Hills,_California	http://de.wikipedia.org/wiki/Chino_Hills	</v>
      <v xml:space="preserve">http://creativecommons.org/licenses/by-sa/3.0/	http://creativecommons.org/licenses/by-sa/3.0/	</v>
    </spb>
    <spb s="0">
      <v xml:space="preserve">Wikipedia	US Census	Facebook	Walkscore	</v>
      <v xml:space="preserve">CC-BY-SA				</v>
      <v xml:space="preserve">http://en.wikipedia.org/wiki/Chino_Hills,_California	http://www2.census.gov/programs-surveys/popest/datasets/2010-2018/cities/totals/sub-est2018_all.csv	https://www.facebook.com/CityofChinoHills/	https://www.walkscore.com/CA/Chino_Hills	</v>
      <v xml:space="preserve">http://creativecommons.org/licenses/by-sa/3.0/				</v>
    </spb>
    <spb s="0">
      <v xml:space="preserve">Wikipedia	</v>
      <v xml:space="preserve">CC-BY-SA	</v>
      <v xml:space="preserve">http://en.wikipedia.org/wiki/Chino_Hills,_California	</v>
      <v xml:space="preserve">http://creativecommons.org/licenses/by-sa/3.0/	</v>
    </spb>
    <spb s="0">
      <v xml:space="preserve">Wikipedia	US Census	Wikipedia	Wikipedia	Facebook	</v>
      <v xml:space="preserve">CC-BY-SA		CC-BY-SA	CC-BY-SA		</v>
      <v xml:space="preserve">http://en.wikipedia.org/wiki/Chino_Hills,_California	http://www2.census.gov/programs-surveys/popest/datasets/2010-2018/cities/totals/sub-est2018_all.csv	http://es.wikipedia.org/wiki/Chino_Hills	http://fr.wikipedia.org/wiki/Chino_Hills	https://www.facebook.com/CityofChinoHills/	</v>
      <v xml:space="preserve">http://creativecommons.org/licenses/by-sa/3.0/		http://creativecommons.org/licenses/by-sa/3.0/	http://creativecommons.org/licenses/by-sa/3.0/		</v>
    </spb>
    <spb s="16">
      <v>3994</v>
      <v>3995</v>
      <v>3996</v>
      <v>3996</v>
      <v>2</v>
      <v>3995</v>
      <v>3996</v>
      <v>3995</v>
      <v>3995</v>
      <v>3997</v>
    </spb>
    <spb s="0">
      <v xml:space="preserve">Wikipedia	</v>
      <v xml:space="preserve">CC BY-SA 3.0	</v>
      <v xml:space="preserve">http://en.wikipedia.org/wiki/Chino_Hills,_California	</v>
      <v xml:space="preserve">https://creativecommons.org/licenses/by-sa/3.0	</v>
    </spb>
    <spb s="0">
      <v xml:space="preserve">Wikipedia	</v>
      <v xml:space="preserve">CC-BY-SA	</v>
      <v xml:space="preserve">http://en.wikipedia.org/wiki/Alhambra,_California	</v>
      <v xml:space="preserve">http://creativecommons.org/licenses/by-sa/3.0/	</v>
    </spb>
    <spb s="0">
      <v xml:space="preserve">Wikipedia	US Census	US Census	Sec	Walkscore	</v>
      <v xml:space="preserve">CC-BY-SA					</v>
      <v xml:space="preserve">http://en.wikipedia.org/wiki/Alhambra,_California	http://www2.census.gov/programs-surveys/popest/datasets/2010-2018/cities/totals/sub-est2018_all.csv	http://www.census.gov/quickfacts/table/RHI225213/0600884	https://www.sec.gov/cgi-bin/browse-edgar?action=getcompany&amp;CIK=0001725602	https://www.walkscore.com/CA/Alhambra	</v>
      <v xml:space="preserve">http://creativecommons.org/licenses/by-sa/3.0/					</v>
    </spb>
    <spb s="0">
      <v xml:space="preserve">Wikipedia	Wikipedia	</v>
      <v xml:space="preserve">CC-BY-SA	CC-BY-SA	</v>
      <v xml:space="preserve">http://en.wikipedia.org/wiki/Alhambra,_California	http://it.wikipedia.org/wiki/Alhambra_(California)	</v>
      <v xml:space="preserve">http://creativecommons.org/licenses/by-sa/3.0/	http://creativecommons.org/licenses/by-sa/3.0/	</v>
    </spb>
    <spb s="0">
      <v xml:space="preserve">Wikipedia	US Census	US Census	Wikipedia	Sec	Walkscore	</v>
      <v xml:space="preserve">CC-BY-SA			CC-BY-SA			</v>
      <v xml:space="preserve">http://en.wikipedia.org/wiki/Alhambra,_California	http://www2.census.gov/programs-surveys/popest/datasets/2010-2018/cities/totals/sub-est2018_all.csv	http://www.census.gov/quickfacts/table/RHI225213/0600884	https://en.wikipedia.org/wiki/Alhambra,_California	https://www.sec.gov/cgi-bin/browse-edgar?action=getcompany&amp;CIK=0001725602	https://www.walkscore.com/CA/Alhambra	</v>
      <v xml:space="preserve">http://creativecommons.org/licenses/by-sa/3.0/			http://creativecommons.org/licenses/by-sa/3.0/			</v>
    </spb>
    <spb s="0">
      <v xml:space="preserve">Wikipedia	US Census	Wikipedia	US Census	</v>
      <v xml:space="preserve">CC-BY-SA		CC-BY-SA		</v>
      <v xml:space="preserve">http://en.wikipedia.org/wiki/Alhambra,_California	http://www2.census.gov/programs-surveys/popest/datasets/2010-2018/cities/totals/sub-est2018_all.csv	http://es.wikipedia.org/wiki/Alhambra_(California)	http://www.census.gov/quickfacts/table/RHI225213/0600884	</v>
      <v xml:space="preserve">http://creativecommons.org/licenses/by-sa/3.0/		http://creativecommons.org/licenses/by-sa/3.0/		</v>
    </spb>
    <spb s="16">
      <v>4000</v>
      <v>4001</v>
      <v>4002</v>
      <v>4002</v>
      <v>2</v>
      <v>4001</v>
      <v>4000</v>
      <v>4003</v>
      <v>4003</v>
      <v>4004</v>
    </spb>
    <spb s="0">
      <v xml:space="preserve">Wikipedia	</v>
      <v xml:space="preserve">CC BY 3.0	</v>
      <v xml:space="preserve">http://en.wikipedia.org/wiki/Alhambra,_California	</v>
      <v xml:space="preserve">https://creativecommons.org/licenses/by/3.0	</v>
    </spb>
    <spb s="0">
      <v xml:space="preserve">Wikipedia	</v>
      <v xml:space="preserve">CC-BY-SA	</v>
      <v xml:space="preserve">http://en.wikipedia.org/wiki/Merced,_California	</v>
      <v xml:space="preserve">http://creativecommons.org/licenses/by-sa/3.0/	</v>
    </spb>
    <spb s="0">
      <v xml:space="preserve">Wikipedia	US Census	Walkscore	</v>
      <v xml:space="preserve">CC-BY-SA			</v>
      <v xml:space="preserve">http://en.wikipedia.org/wiki/Merced,_California	http://www2.census.gov/programs-surveys/popest/datasets/2010-2018/cities/totals/sub-est2018_all.csv	https://www.walkscore.com/CA/Merced	</v>
      <v xml:space="preserve">http://creativecommons.org/licenses/by-sa/3.0/			</v>
    </spb>
    <spb s="0">
      <v xml:space="preserve">Wikipedia	US Census	Wikipedia	Walkscore	</v>
      <v xml:space="preserve">CC-BY-SA		CC-BY-SA		</v>
      <v xml:space="preserve">http://en.wikipedia.org/wiki/Merced,_California	http://www2.census.gov/programs-surveys/popest/datasets/2010-2018/cities/totals/sub-est2018_all.csv	https://en.wikipedia.org/wiki/Merced,_California	https://www.walkscore.com/CA/Merced	</v>
      <v xml:space="preserve">http://creativecommons.org/licenses/by-sa/3.0/		http://creativecommons.org/licenses/by-sa/3.0/		</v>
    </spb>
    <spb s="0">
      <v xml:space="preserve">Wikipedia	US Census	</v>
      <v xml:space="preserve">CC-BY-SA		</v>
      <v xml:space="preserve">http://en.wikipedia.org/wiki/Merced,_California	http://www2.census.gov/programs-surveys/popest/datasets/2010-2018/cities/totals/sub-est2018_all.csv	</v>
      <v xml:space="preserve">http://creativecommons.org/licenses/by-sa/3.0/		</v>
    </spb>
    <spb s="16">
      <v>4007</v>
      <v>4008</v>
      <v>4007</v>
      <v>4007</v>
      <v>2</v>
      <v>4008</v>
      <v>4007</v>
      <v>4009</v>
      <v>4009</v>
      <v>4010</v>
    </spb>
    <spb s="0">
      <v xml:space="preserve">Wikipedia	</v>
      <v xml:space="preserve">CC BY-SA 3.0	</v>
      <v xml:space="preserve">http://en.wikipedia.org/wiki/Merced,_California	</v>
      <v xml:space="preserve">https://creativecommons.org/licenses/by-sa/3.0	</v>
    </spb>
    <spb s="0">
      <v xml:space="preserve">Wikipedia	</v>
      <v xml:space="preserve">CC-BY-SA	</v>
      <v xml:space="preserve">http://en.wikipedia.org/wiki/Franklin,_Tennessee	</v>
      <v xml:space="preserve">http://creativecommons.org/licenses/by-sa/3.0/	</v>
    </spb>
    <spb s="0">
      <v xml:space="preserve">Wikipedia	US Census	Sec	Walkscore	</v>
      <v xml:space="preserve">CC-BY-SA				</v>
      <v xml:space="preserve">http://en.wikipedia.org/wiki/Franklin,_Tennessee	http://www2.census.gov/programs-surveys/popest/datasets/2010-2018/cities/totals/sub-est2018_all.csv	https://www.sec.gov/cgi-bin/browse-edgar?action=getcompany&amp;CIK=0001801170	https://www.walkscore.com/TN/Franklin	</v>
      <v xml:space="preserve">http://creativecommons.org/licenses/by-sa/3.0/				</v>
    </spb>
    <spb s="0">
      <v xml:space="preserve">Wikipedia	Wikipedia	</v>
      <v xml:space="preserve">CC-BY-SA	CC-BY-SA	</v>
      <v xml:space="preserve">http://en.wikipedia.org/wiki/Franklin,_Tennessee	http://it.wikipedia.org/wiki/Franklin_(Tennessee)	</v>
      <v xml:space="preserve">http://creativecommons.org/licenses/by-sa/3.0/	http://creativecommons.org/licenses/by-sa/3.0/	</v>
    </spb>
    <spb s="0">
      <v xml:space="preserve">Wikipedia	US Census	Wikipedia	Sec	Walkscore	</v>
      <v xml:space="preserve">CC-BY-SA		CC-BY-SA			</v>
      <v xml:space="preserve">http://en.wikipedia.org/wiki/Franklin,_Tennessee	http://www2.census.gov/programs-surveys/popest/datasets/2010-2018/cities/totals/sub-est2018_all.csv	https://en.wikipedia.org/wiki/Franklin,_Tennessee	https://www.sec.gov/cgi-bin/browse-edgar?action=getcompany&amp;CIK=0001801170	https://www.walkscore.com/TN/Franklin	</v>
      <v xml:space="preserve">http://creativecommons.org/licenses/by-sa/3.0/		http://creativecommons.org/licenses/by-sa/3.0/			</v>
    </spb>
    <spb s="0">
      <v xml:space="preserve">Wikipedia	US Census	Wikipedia	Wikipedia	</v>
      <v xml:space="preserve">CC-BY-SA		CC-BY-SA	CC-BY-SA	</v>
      <v xml:space="preserve">http://en.wikipedia.org/wiki/Franklin,_Tennessee	http://www2.census.gov/programs-surveys/popest/datasets/2010-2018/cities/totals/sub-est2018_all.csv	http://es.wikipedia.org/wiki/Franklin_(Tennessee)	http://fr.wikipedia.org/wiki/Franklin_(Tennessee)	</v>
      <v xml:space="preserve">http://creativecommons.org/licenses/by-sa/3.0/		http://creativecommons.org/licenses/by-sa/3.0/	http://creativecommons.org/licenses/by-sa/3.0/	</v>
    </spb>
    <spb s="16">
      <v>4013</v>
      <v>4014</v>
      <v>4015</v>
      <v>4015</v>
      <v>2</v>
      <v>4014</v>
      <v>4013</v>
      <v>4016</v>
      <v>4016</v>
      <v>4017</v>
    </spb>
    <spb s="0">
      <v xml:space="preserve">Wikipedia	</v>
      <v xml:space="preserve">CC BY-SA 3.0	</v>
      <v xml:space="preserve">http://de.wikipedia.org/wiki/Franklin_(Tennessee)	</v>
      <v xml:space="preserve">https://creativecommons.org/licenses/by-sa/3.0	</v>
    </spb>
    <spb s="0">
      <v xml:space="preserve">Wikipedia	</v>
      <v xml:space="preserve">CC-BY-SA	</v>
      <v xml:space="preserve">http://en.wikipedia.org/wiki/Medford,_Oregon	</v>
      <v xml:space="preserve">http://creativecommons.org/licenses/by-sa/3.0/	</v>
    </spb>
    <spb s="0">
      <v xml:space="preserve">Wikipedia	US Census	US Census	Sec	Walkscore	</v>
      <v xml:space="preserve">CC-BY-SA					</v>
      <v xml:space="preserve">http://en.wikipedia.org/wiki/Medford,_Oregon	http://www2.census.gov/programs-surveys/popest/datasets/2010-2018/cities/totals/sub-est2018_all.csv	http://www.census.gov/quickfacts/table/RHI125214/4147000	https://www.sec.gov/cgi-bin/browse-edgar?action=getcompany&amp;CIK=0001023128	https://www.walkscore.com/OR/Medford	</v>
      <v xml:space="preserve">http://creativecommons.org/licenses/by-sa/3.0/					</v>
    </spb>
    <spb s="0">
      <v xml:space="preserve">Wikipedia	Wikipedia	</v>
      <v xml:space="preserve">CC-BY-SA	CC-BY-SA	</v>
      <v xml:space="preserve">http://en.wikipedia.org/wiki/Medford,_Oregon	http://it.wikipedia.org/wiki/Medford_(Oregon)	</v>
      <v xml:space="preserve">http://creativecommons.org/licenses/by-sa/3.0/	http://creativecommons.org/licenses/by-sa/3.0/	</v>
    </spb>
    <spb s="0">
      <v xml:space="preserve">Wikipedia	US Census	US Census	Wikipedia	Sec	Walkscore	</v>
      <v xml:space="preserve">CC-BY-SA			CC-BY-SA			</v>
      <v xml:space="preserve">http://en.wikipedia.org/wiki/Medford,_Oregon	http://www2.census.gov/programs-surveys/popest/datasets/2010-2018/cities/totals/sub-est2018_all.csv	http://www.census.gov/quickfacts/table/RHI125214/4147000	https://en.wikipedia.org/wiki/Medford,_Oregon	https://www.sec.gov/cgi-bin/browse-edgar?action=getcompany&amp;CIK=0001023128	https://www.walkscore.com/OR/Medford	</v>
      <v xml:space="preserve">http://creativecommons.org/licenses/by-sa/3.0/			http://creativecommons.org/licenses/by-sa/3.0/			</v>
    </spb>
    <spb s="0">
      <v xml:space="preserve">Wikipedia	US Census	</v>
      <v xml:space="preserve">CC-BY-SA		</v>
      <v xml:space="preserve">http://en.wikipedia.org/wiki/Medford,_Oregon	http://www2.census.gov/programs-surveys/popest/datasets/2010-2018/cities/totals/sub-est2018_all.csv	</v>
      <v xml:space="preserve">http://creativecommons.org/licenses/by-sa/3.0/		</v>
    </spb>
    <spb s="16">
      <v>4020</v>
      <v>4021</v>
      <v>4022</v>
      <v>4022</v>
      <v>2</v>
      <v>4021</v>
      <v>4020</v>
      <v>4023</v>
      <v>4023</v>
      <v>4024</v>
    </spb>
    <spb s="0">
      <v xml:space="preserve">Wikipedia	</v>
      <v xml:space="preserve">CC-BY-SA-3.0	</v>
      <v xml:space="preserve">http://zh.wikipedia.org/wiki/梅德福_(俄勒冈州)	</v>
      <v xml:space="preserve">http://creativecommons.org/licenses/by-sa/3.0/	</v>
    </spb>
    <spb s="0">
      <v xml:space="preserve">Wikipedia	Wikipedia	</v>
      <v xml:space="preserve">CC-BY-SA	CC-BY-SA	</v>
      <v xml:space="preserve">http://en.wikipedia.org/wiki/Melbourne,_Florida	http://de.wikipedia.org/wiki/Melbourne_(Florida)	</v>
      <v xml:space="preserve">http://creativecommons.org/licenses/by-sa/3.0/	http://creativecommons.org/licenses/by-sa/3.0/	</v>
    </spb>
    <spb s="0">
      <v xml:space="preserve">Wikipedia	US Census	US Census	Sec	Walkscore	</v>
      <v xml:space="preserve">CC-BY-SA					</v>
      <v xml:space="preserve">http://en.wikipedia.org/wiki/Melbourne,_Florida	http://www2.census.gov/programs-surveys/popest/datasets/2010-2018/cities/totals/sub-est2018_all.csv	http://www.census.gov/quickfacts/table/PST045215/1243975	https://www.sec.gov/cgi-bin/browse-edgar?action=getcompany&amp;CIK=0001768665	https://www.walkscore.com/FL/Melbourne	</v>
      <v xml:space="preserve">http://creativecommons.org/licenses/by-sa/3.0/					</v>
    </spb>
    <spb s="0">
      <v xml:space="preserve">Wikipedia	</v>
      <v xml:space="preserve">CC-BY-SA	</v>
      <v xml:space="preserve">http://en.wikipedia.org/wiki/Melbourne,_Florida	</v>
      <v xml:space="preserve">http://creativecommons.org/licenses/by-sa/3.0/	</v>
    </spb>
    <spb s="0">
      <v xml:space="preserve">Wikipedia	US Census	US Census	Wikipedia	Sec	Walkscore	</v>
      <v xml:space="preserve">CC-BY-SA			CC-BY-SA			</v>
      <v xml:space="preserve">http://en.wikipedia.org/wiki/Melbourne,_Florida	http://www2.census.gov/programs-surveys/popest/datasets/2010-2018/cities/totals/sub-est2018_all.csv	http://www.census.gov/quickfacts/table/PST045215/1243975	https://en.wikipedia.org/wiki/Melbourne,_Florida	https://www.sec.gov/cgi-bin/browse-edgar?action=getcompany&amp;CIK=0001768665	https://www.walkscore.com/FL/Melbourne	</v>
      <v xml:space="preserve">http://creativecommons.org/licenses/by-sa/3.0/			http://creativecommons.org/licenses/by-sa/3.0/			</v>
    </spb>
    <spb s="0">
      <v xml:space="preserve">Wikipedia	US Census	</v>
      <v xml:space="preserve">CC-BY-SA		</v>
      <v xml:space="preserve">http://en.wikipedia.org/wiki/Melbourne,_Florida	http://www2.census.gov/programs-surveys/popest/datasets/2010-2018/cities/totals/sub-est2018_all.csv	</v>
      <v xml:space="preserve">http://creativecommons.org/licenses/by-sa/3.0/		</v>
    </spb>
    <spb s="1">
      <v>4027</v>
      <v>4028</v>
      <v>2</v>
      <v>4028</v>
      <v>4029</v>
      <v>4030</v>
      <v>4030</v>
      <v>4031</v>
    </spb>
    <spb s="0">
      <v xml:space="preserve">Wikipedia	</v>
      <v xml:space="preserve">CC BY-SA 3.0	</v>
      <v xml:space="preserve">http://it.wikipedia.org/wiki/Melbourne_(Florida)	</v>
      <v xml:space="preserve">https://creativecommons.org/licenses/by-sa/3.0	</v>
    </spb>
    <spb s="0">
      <v xml:space="preserve">Wikipedia	</v>
      <v xml:space="preserve">CC-BY-SA	</v>
      <v xml:space="preserve">http://en.wikipedia.org/wiki/Manteca,_California	</v>
      <v xml:space="preserve">http://creativecommons.org/licenses/by-sa/3.0/	</v>
    </spb>
    <spb s="0">
      <v xml:space="preserve">Wikipedia	US Census	Walkscore	</v>
      <v xml:space="preserve">CC-BY-SA			</v>
      <v xml:space="preserve">http://en.wikipedia.org/wiki/Manteca,_California	http://www2.census.gov/programs-surveys/popest/datasets/2010-2018/cities/totals/sub-est2018_all.csv	https://www.walkscore.com/CA/Manteca	</v>
      <v xml:space="preserve">http://creativecommons.org/licenses/by-sa/3.0/			</v>
    </spb>
    <spb s="0">
      <v xml:space="preserve">Wikipedia	Wikipedia	</v>
      <v xml:space="preserve">CC-BY-SA	CC-BY-SA	</v>
      <v xml:space="preserve">http://en.wikipedia.org/wiki/Manteca,_California	http://it.wikipedia.org/wiki/Manteca_(California)	</v>
      <v xml:space="preserve">http://creativecommons.org/licenses/by-sa/3.0/	http://creativecommons.org/licenses/by-sa/3.0/	</v>
    </spb>
    <spb s="0">
      <v xml:space="preserve">Wikipedia	US Census	Wikipedia	Walkscore	</v>
      <v xml:space="preserve">CC-BY-SA		CC-BY-SA		</v>
      <v xml:space="preserve">http://en.wikipedia.org/wiki/Manteca,_California	http://www2.census.gov/programs-surveys/popest/datasets/2010-2018/cities/totals/sub-est2018_all.csv	https://en.wikipedia.org/wiki/Manteca,_California	https://www.walkscore.com/CA/Manteca	</v>
      <v xml:space="preserve">http://creativecommons.org/licenses/by-sa/3.0/		http://creativecommons.org/licenses/by-sa/3.0/		</v>
    </spb>
    <spb s="0">
      <v xml:space="preserve">Wikipedia	US Census	Wikipedia	</v>
      <v xml:space="preserve">CC-BY-SA		CC-BY-SA	</v>
      <v xml:space="preserve">http://en.wikipedia.org/wiki/Manteca,_California	http://www2.census.gov/programs-surveys/popest/datasets/2010-2018/cities/totals/sub-est2018_all.csv	http://es.wikipedia.org/wiki/Manteca_(California)	</v>
      <v xml:space="preserve">http://creativecommons.org/licenses/by-sa/3.0/		http://creativecommons.org/licenses/by-sa/3.0/	</v>
    </spb>
    <spb s="16">
      <v>4034</v>
      <v>4035</v>
      <v>4036</v>
      <v>4036</v>
      <v>2</v>
      <v>4035</v>
      <v>4034</v>
      <v>4037</v>
      <v>4037</v>
      <v>4038</v>
    </spb>
    <spb s="0">
      <v xml:space="preserve">Wikipedia	</v>
      <v xml:space="preserve">CC-BY-SA-3.0	</v>
      <v xml:space="preserve">http://en.wikipedia.org/wiki/Manteca,_California	</v>
      <v xml:space="preserve">http://creativecommons.org/licenses/by-sa/3.0/	</v>
    </spb>
    <spb s="0">
      <v xml:space="preserve">Wikipedia	</v>
      <v xml:space="preserve">CC-BY-SA	</v>
      <v xml:space="preserve">http://en.wikipedia.org/wiki/Mountain_View,_California	</v>
      <v xml:space="preserve">http://creativecommons.org/licenses/by-sa/3.0/	</v>
    </spb>
    <spb s="0">
      <v xml:space="preserve">Wikipedia	US Census	Sec	Walkscore	</v>
      <v xml:space="preserve">CC-BY-SA				</v>
      <v xml:space="preserve">http://en.wikipedia.org/wiki/Mountain_View,_California	http://www2.census.gov/programs-surveys/popest/datasets/2010-2018/cities/totals/sub-est2018_all.csv	https://www.sec.gov/cgi-bin/browse-edgar?action=getcompany&amp;CIK=0001824723	https://www.walkscore.com/CA/Mountain_View	</v>
      <v xml:space="preserve">http://creativecommons.org/licenses/by-sa/3.0/				</v>
    </spb>
    <spb s="0">
      <v xml:space="preserve">Wikipedia	US Census	Wikipedia	Sec	Walkscore	</v>
      <v xml:space="preserve">CC-BY-SA		CC-BY-SA			</v>
      <v xml:space="preserve">http://en.wikipedia.org/wiki/Mountain_View,_California	http://www2.census.gov/programs-surveys/popest/datasets/2010-2018/cities/totals/sub-est2018_all.csv	https://en.wikipedia.org/wiki/Mountain_View,_California	https://www.sec.gov/cgi-bin/browse-edgar?action=getcompany&amp;CIK=0001824723	https://www.walkscore.com/CA/Mountain_View	</v>
      <v xml:space="preserve">http://creativecommons.org/licenses/by-sa/3.0/		http://creativecommons.org/licenses/by-sa/3.0/			</v>
    </spb>
    <spb s="0">
      <v xml:space="preserve">Wikipedia	US Census	</v>
      <v xml:space="preserve">CC-BY-SA		</v>
      <v xml:space="preserve">http://en.wikipedia.org/wiki/Mountain_View,_California	http://www2.census.gov/programs-surveys/popest/datasets/2010-2018/cities/totals/sub-est2018_all.csv	</v>
      <v xml:space="preserve">http://creativecommons.org/licenses/by-sa/3.0/		</v>
    </spb>
    <spb s="1">
      <v>4041</v>
      <v>4042</v>
      <v>2</v>
      <v>4042</v>
      <v>4041</v>
      <v>4043</v>
      <v>4043</v>
      <v>4044</v>
    </spb>
    <spb s="0">
      <v xml:space="preserve">Wikipedia	</v>
      <v xml:space="preserve">CC BY-SA 3.0	</v>
      <v xml:space="preserve">http://en.wikipedia.org/wiki/Mountain_View,_California	</v>
      <v xml:space="preserve">https://creativecommons.org/licenses/by-sa/3.0	</v>
    </spb>
    <spb s="0">
      <v xml:space="preserve">Wikipedia	</v>
      <v xml:space="preserve">CC-BY-SA	</v>
      <v xml:space="preserve">http://en.wikipedia.org/wiki/Sioux_City,_Iowa	</v>
      <v xml:space="preserve">http://creativecommons.org/licenses/by-sa/3.0/	</v>
    </spb>
    <spb s="0">
      <v xml:space="preserve">Wikipedia	US Census	Sec	Walkscore	</v>
      <v xml:space="preserve">CC-BY-SA				</v>
      <v xml:space="preserve">http://en.wikipedia.org/wiki/Sioux_City,_Iowa	http://www2.census.gov/programs-surveys/popest/datasets/2010-2018/cities/totals/sub-est2018_all.csv	https://www.sec.gov/cgi-bin/browse-edgar?action=getcompany&amp;CIK=0001597200	https://www.walkscore.com/IA/Sioux_City	</v>
      <v xml:space="preserve">http://creativecommons.org/licenses/by-sa/3.0/				</v>
    </spb>
    <spb s="0">
      <v xml:space="preserve">Wikipedia	US Census	Wikipedia	Sec	Walkscore	</v>
      <v xml:space="preserve">CC-BY-SA		CC-BY-SA			</v>
      <v xml:space="preserve">http://en.wikipedia.org/wiki/Sioux_City,_Iowa	http://www2.census.gov/programs-surveys/popest/datasets/2010-2018/cities/totals/sub-est2018_all.csv	https://en.wikipedia.org/wiki/Sioux_City,_Iowa	https://www.sec.gov/cgi-bin/browse-edgar?action=getcompany&amp;CIK=0001597200	https://www.walkscore.com/IA/Sioux_City	</v>
      <v xml:space="preserve">http://creativecommons.org/licenses/by-sa/3.0/		http://creativecommons.org/licenses/by-sa/3.0/			</v>
    </spb>
    <spb s="0">
      <v xml:space="preserve">Wikipedia	US Census	</v>
      <v xml:space="preserve">CC-BY-SA		</v>
      <v xml:space="preserve">http://en.wikipedia.org/wiki/Sioux_City,_Iowa	http://www2.census.gov/programs-surveys/popest/datasets/2010-2018/cities/totals/sub-est2018_all.csv	</v>
      <v xml:space="preserve">http://creativecommons.org/licenses/by-sa/3.0/		</v>
    </spb>
    <spb s="16">
      <v>4047</v>
      <v>4048</v>
      <v>4047</v>
      <v>4047</v>
      <v>2</v>
      <v>4048</v>
      <v>4047</v>
      <v>4049</v>
      <v>4049</v>
      <v>4050</v>
    </spb>
    <spb s="0">
      <v xml:space="preserve">Wikipedia	</v>
      <v xml:space="preserve">CC BY-SA 4.0	</v>
      <v xml:space="preserve">http://en.wikipedia.org/wiki/Sioux_City,_Iowa	</v>
      <v xml:space="preserve">https://creativecommons.org/licenses/by-sa/4.0	</v>
    </spb>
    <spb s="0">
      <v xml:space="preserve">Wikipedia	</v>
      <v xml:space="preserve">CC-BY-SA	</v>
      <v xml:space="preserve">http://en.wikipedia.org/wiki/Lynchburg,_Virginia	</v>
      <v xml:space="preserve">http://creativecommons.org/licenses/by-sa/3.0/	</v>
    </spb>
    <spb s="0">
      <v xml:space="preserve">Wikipedia	US Census	Sec	Walkscore	</v>
      <v xml:space="preserve">CC-BY-SA				</v>
      <v xml:space="preserve">http://en.wikipedia.org/wiki/Lynchburg,_Virginia	http://www2.census.gov/programs-surveys/popest/datasets/2010-2018/cities/totals/sub-est2018_all.csv	https://www.sec.gov/cgi-bin/browse-edgar?action=getcompany&amp;CIK=0001755670	https://www.walkscore.com/VA/Lynchburg	</v>
      <v xml:space="preserve">http://creativecommons.org/licenses/by-sa/3.0/				</v>
    </spb>
    <spb s="0">
      <v xml:space="preserve">Wikipedia	US Census	Wikipedia	Sec	Walkscore	</v>
      <v xml:space="preserve">CC-BY-SA		CC-BY-SA			</v>
      <v xml:space="preserve">http://en.wikipedia.org/wiki/Lynchburg,_Virginia	http://www2.census.gov/programs-surveys/popest/datasets/2010-2018/cities/totals/sub-est2018_all.csv	https://en.wikipedia.org/wiki/Lynchburg,_Virginia	https://www.sec.gov/cgi-bin/browse-edgar?action=getcompany&amp;CIK=0001755670	https://www.walkscore.com/VA/Lynchburg	</v>
      <v xml:space="preserve">http://creativecommons.org/licenses/by-sa/3.0/		http://creativecommons.org/licenses/by-sa/3.0/			</v>
    </spb>
    <spb s="20">
      <v>4053</v>
      <v>4054</v>
      <v>2</v>
      <v>4054</v>
      <v>4053</v>
      <v>4055</v>
      <v>4055</v>
    </spb>
    <spb s="0">
      <v xml:space="preserve">Wikipedia	</v>
      <v xml:space="preserve">CC-BY-SA-3.0	</v>
      <v xml:space="preserve">http://ja.wikipedia.org/wiki/リンチバーグ_(バージニア州)	</v>
      <v xml:space="preserve">http://creativecommons.org/licenses/by-sa/3.0/	</v>
    </spb>
    <spb s="0">
      <v xml:space="preserve">Wikipedia	</v>
      <v xml:space="preserve">CC-BY-SA	</v>
      <v xml:space="preserve">http://en.wikipedia.org/wiki/Buena_Park,_California	</v>
      <v xml:space="preserve">http://creativecommons.org/licenses/by-sa/3.0/	</v>
    </spb>
    <spb s="0">
      <v xml:space="preserve">Wikipedia	US Census	Walkscore	</v>
      <v xml:space="preserve">CC-BY-SA			</v>
      <v xml:space="preserve">http://en.wikipedia.org/wiki/Buena_Park,_California	http://www2.census.gov/programs-surveys/popest/datasets/2010-2018/cities/totals/sub-est2018_all.csv	https://www.walkscore.com/CA/Buena_Park	</v>
      <v xml:space="preserve">http://creativecommons.org/licenses/by-sa/3.0/			</v>
    </spb>
    <spb s="0">
      <v xml:space="preserve">Wikipedia	US Census	Wikipedia	Walkscore	</v>
      <v xml:space="preserve">CC-BY-SA		CC-BY-SA		</v>
      <v xml:space="preserve">http://en.wikipedia.org/wiki/Buena_Park,_California	http://www2.census.gov/programs-surveys/popest/datasets/2010-2018/cities/totals/sub-est2018_all.csv	https://en.wikipedia.org/wiki/Buena_Park,_California	https://www.walkscore.com/CA/Buena_Park	</v>
      <v xml:space="preserve">http://creativecommons.org/licenses/by-sa/3.0/		http://creativecommons.org/licenses/by-sa/3.0/		</v>
    </spb>
    <spb s="0">
      <v xml:space="preserve">Wikipedia	US Census	Wikipedia	Wikipedia	</v>
      <v xml:space="preserve">CC-BY-SA		CC-BY-SA	CC-BY-SA	</v>
      <v xml:space="preserve">http://en.wikipedia.org/wiki/Buena_Park,_California	http://www2.census.gov/programs-surveys/popest/datasets/2010-2018/cities/totals/sub-est2018_all.csv	http://es.wikipedia.org/wiki/Buena_Park_(California)	http://fr.wikipedia.org/wiki/Buena_Park_(Californie)	</v>
      <v xml:space="preserve">http://creativecommons.org/licenses/by-sa/3.0/		http://creativecommons.org/licenses/by-sa/3.0/	http://creativecommons.org/licenses/by-sa/3.0/	</v>
    </spb>
    <spb s="1">
      <v>4058</v>
      <v>4059</v>
      <v>2</v>
      <v>4059</v>
      <v>4058</v>
      <v>4060</v>
      <v>4060</v>
      <v>4061</v>
    </spb>
    <spb s="0">
      <v xml:space="preserve">Wikipedia	</v>
      <v xml:space="preserve">CC BY-SA 3.0	</v>
      <v xml:space="preserve">http://it.wikipedia.org/wiki/Buena_Park	</v>
      <v xml:space="preserve">https://creativecommons.org/licenses/by-sa/3.0	</v>
    </spb>
    <spb s="0">
      <v xml:space="preserve">Wikipedia	</v>
      <v xml:space="preserve">CC-BY-SA	</v>
      <v xml:space="preserve">http://en.wikipedia.org/wiki/Pleasanton,_California	</v>
      <v xml:space="preserve">http://creativecommons.org/licenses/by-sa/3.0/	</v>
    </spb>
    <spb s="0">
      <v xml:space="preserve">Wikipedia	US Census	US Census	Sec	Walkscore	</v>
      <v xml:space="preserve">CC-BY-SA					</v>
      <v xml:space="preserve">http://en.wikipedia.org/wiki/Pleasanton,_California	http://www2.census.gov/programs-surveys/popest/datasets/2010-2018/cities/totals/sub-est2018_all.csv	http://www.census.gov/quickfacts/table/RHI225213/0657792	https://www.sec.gov/cgi-bin/browse-edgar?action=getcompany&amp;CIK=0001770787	https://www.walkscore.com/CA/Pleasanton	</v>
      <v xml:space="preserve">http://creativecommons.org/licenses/by-sa/3.0/					</v>
    </spb>
    <spb s="0">
      <v xml:space="preserve">Wikipedia	Wikipedia	</v>
      <v xml:space="preserve">CC-BY-SA	CC-BY-SA	</v>
      <v xml:space="preserve">http://en.wikipedia.org/wiki/Pleasanton,_California	http://it.wikipedia.org/wiki/Pleasanton_(California)	</v>
      <v xml:space="preserve">http://creativecommons.org/licenses/by-sa/3.0/	http://creativecommons.org/licenses/by-sa/3.0/	</v>
    </spb>
    <spb s="0">
      <v xml:space="preserve">Wikipedia	US Census	US Census	Wikipedia	Sec	Walkscore	</v>
      <v xml:space="preserve">CC-BY-SA			CC-BY-SA			</v>
      <v xml:space="preserve">http://en.wikipedia.org/wiki/Pleasanton,_California	http://www2.census.gov/programs-surveys/popest/datasets/2010-2018/cities/totals/sub-est2018_all.csv	http://www.census.gov/quickfacts/table/RHI225213/0657792	https://en.wikipedia.org/wiki/Pleasanton,_California	https://www.sec.gov/cgi-bin/browse-edgar?action=getcompany&amp;CIK=0001770787	https://www.walkscore.com/CA/Pleasanton	</v>
      <v xml:space="preserve">http://creativecommons.org/licenses/by-sa/3.0/			http://creativecommons.org/licenses/by-sa/3.0/			</v>
    </spb>
    <spb s="0">
      <v xml:space="preserve">Wikipedia	US Census	Wikipedia	US Census	</v>
      <v xml:space="preserve">CC-BY-SA		CC-BY-SA		</v>
      <v xml:space="preserve">http://en.wikipedia.org/wiki/Pleasanton,_California	http://www2.census.gov/programs-surveys/popest/datasets/2010-2018/cities/totals/sub-est2018_all.csv	http://fr.wikipedia.org/wiki/Pleasanton_(Californie)	http://www.census.gov/quickfacts/table/RHI225213/0657792	</v>
      <v xml:space="preserve">http://creativecommons.org/licenses/by-sa/3.0/		http://creativecommons.org/licenses/by-sa/3.0/		</v>
    </spb>
    <spb s="16">
      <v>4064</v>
      <v>4065</v>
      <v>4066</v>
      <v>4066</v>
      <v>2</v>
      <v>4065</v>
      <v>4064</v>
      <v>4067</v>
      <v>4067</v>
      <v>4068</v>
    </spb>
    <spb s="0">
      <v xml:space="preserve">Wikipedia	</v>
      <v xml:space="preserve">CC BY-SA 2.5	</v>
      <v xml:space="preserve">http://zh.wikipedia.org/wiki/普莱森顿_(加利福尼亚州)	</v>
      <v xml:space="preserve">https://creativecommons.org/licenses/by-sa/2.5	</v>
    </spb>
    <spb s="0">
      <v xml:space="preserve">Wikipedia	</v>
      <v xml:space="preserve">CC-BY-SA	</v>
      <v xml:space="preserve">http://en.wikipedia.org/wiki/Longview,_Texas	</v>
      <v xml:space="preserve">http://creativecommons.org/licenses/by-sa/3.0/	</v>
    </spb>
    <spb s="0">
      <v xml:space="preserve">Wikipedia	US Census	Sec	Walkscore	</v>
      <v xml:space="preserve">CC-BY-SA				</v>
      <v xml:space="preserve">http://en.wikipedia.org/wiki/Longview,_Texas	http://www2.census.gov/programs-surveys/popest/datasets/2010-2018/cities/totals/sub-est2018_all.csv	https://www.sec.gov/cgi-bin/browse-edgar?action=getcompany&amp;CIK=0000039092	https://www.walkscore.com/TX/Longview	</v>
      <v xml:space="preserve">http://creativecommons.org/licenses/by-sa/3.0/				</v>
    </spb>
    <spb s="0">
      <v xml:space="preserve">Wikipedia	US Census	Wikipedia	Sec	Walkscore	</v>
      <v xml:space="preserve">CC-BY-SA		CC-BY-SA			</v>
      <v xml:space="preserve">http://en.wikipedia.org/wiki/Longview,_Texas	http://www2.census.gov/programs-surveys/popest/datasets/2010-2018/cities/totals/sub-est2018_all.csv	https://en.wikipedia.org/wiki/Longview,_Texas	https://www.sec.gov/cgi-bin/browse-edgar?action=getcompany&amp;CIK=0000039092	https://www.walkscore.com/TX/Longview	</v>
      <v xml:space="preserve">http://creativecommons.org/licenses/by-sa/3.0/		http://creativecommons.org/licenses/by-sa/3.0/			</v>
    </spb>
    <spb s="0">
      <v xml:space="preserve">Wikipedia	US Census	</v>
      <v xml:space="preserve">CC-BY-SA		</v>
      <v xml:space="preserve">http://en.wikipedia.org/wiki/Longview,_Texas	http://www2.census.gov/programs-surveys/popest/datasets/2010-2018/cities/totals/sub-est2018_all.csv	</v>
      <v xml:space="preserve">http://creativecommons.org/licenses/by-sa/3.0/		</v>
    </spb>
    <spb s="1">
      <v>4071</v>
      <v>4072</v>
      <v>2</v>
      <v>4072</v>
      <v>4071</v>
      <v>4073</v>
      <v>4073</v>
      <v>4074</v>
    </spb>
    <spb s="0">
      <v xml:space="preserve">Wikipedia	</v>
      <v xml:space="preserve">CC BY 3.0	</v>
      <v xml:space="preserve">http://es.wikipedia.org/wiki/Longview_(Texas)	</v>
      <v xml:space="preserve">https://creativecommons.org/licenses/by/3.0	</v>
    </spb>
    <spb s="0">
      <v xml:space="preserve">Wikipedia	</v>
      <v xml:space="preserve">CC-BY-SA	</v>
      <v xml:space="preserve">http://en.wikipedia.org/wiki/Westland,_Michigan	</v>
      <v xml:space="preserve">http://creativecommons.org/licenses/by-sa/3.0/	</v>
    </spb>
    <spb s="0">
      <v xml:space="preserve">Wikipedia	US Census	US Census	Walkscore	</v>
      <v xml:space="preserve">CC-BY-SA				</v>
      <v xml:space="preserve">http://en.wikipedia.org/wiki/Westland,_Michigan	http://www2.census.gov/programs-surveys/popest/datasets/2010-2018/cities/totals/sub-est2018_all.csv	http://www.census.gov/quickfacts/table/PST120214/2686000	https://www.walkscore.com/MI/Westland	</v>
      <v xml:space="preserve">http://creativecommons.org/licenses/by-sa/3.0/				</v>
    </spb>
    <spb s="0">
      <v xml:space="preserve">Wikipedia	US Census	US Census	Wikipedia	Walkscore	</v>
      <v xml:space="preserve">CC-BY-SA			CC-BY-SA		</v>
      <v xml:space="preserve">http://en.wikipedia.org/wiki/Westland,_Michigan	http://www2.census.gov/programs-surveys/popest/datasets/2010-2018/cities/totals/sub-est2018_all.csv	http://www.census.gov/quickfacts/table/PST120214/2686000	https://en.wikipedia.org/wiki/Westland,_Michigan	https://www.walkscore.com/MI/Westland	</v>
      <v xml:space="preserve">http://creativecommons.org/licenses/by-sa/3.0/			http://creativecommons.org/licenses/by-sa/3.0/		</v>
    </spb>
    <spb s="0">
      <v xml:space="preserve">Wikipedia	US Census	</v>
      <v xml:space="preserve">CC-BY-SA		</v>
      <v xml:space="preserve">http://en.wikipedia.org/wiki/Westland,_Michigan	http://www2.census.gov/programs-surveys/popest/datasets/2010-2018/cities/totals/sub-est2018_all.csv	</v>
      <v xml:space="preserve">http://creativecommons.org/licenses/by-sa/3.0/		</v>
    </spb>
    <spb s="1">
      <v>4077</v>
      <v>4078</v>
      <v>2</v>
      <v>4078</v>
      <v>4077</v>
      <v>4079</v>
      <v>4079</v>
      <v>4080</v>
    </spb>
    <spb s="0">
      <v xml:space="preserve">Wikipedia	</v>
      <v xml:space="preserve">CC BY 3.0	</v>
      <v xml:space="preserve">http://sv.wikipedia.org/wiki/Westland,_Michigan	</v>
      <v xml:space="preserve">https://creativecommons.org/licenses/by/3.0	</v>
    </spb>
    <spb s="0">
      <v xml:space="preserve">Wikipedia	</v>
      <v xml:space="preserve">CC-BY-SA	</v>
      <v xml:space="preserve">http://en.wikipedia.org/wiki/Auburn,_Washington	</v>
      <v xml:space="preserve">http://creativecommons.org/licenses/by-sa/3.0/	</v>
    </spb>
    <spb s="0">
      <v xml:space="preserve">Wikipedia	US Census	Walkscore	</v>
      <v xml:space="preserve">CC-BY-SA			</v>
      <v xml:space="preserve">http://en.wikipedia.org/wiki/Auburn,_Washington	http://www2.census.gov/programs-surveys/popest/datasets/2010-2018/cities/totals/sub-est2018_all.csv	https://www.walkscore.com/WA/Auburn	</v>
      <v xml:space="preserve">http://creativecommons.org/licenses/by-sa/3.0/			</v>
    </spb>
    <spb s="0">
      <v xml:space="preserve">Wikipedia	Wikipedia	</v>
      <v xml:space="preserve">CC-BY-SA	CC-BY-SA	</v>
      <v xml:space="preserve">http://en.wikipedia.org/wiki/Auburn,_Washington	http://it.wikipedia.org/wiki/Auburn_(Washington)	</v>
      <v xml:space="preserve">http://creativecommons.org/licenses/by-sa/3.0/	http://creativecommons.org/licenses/by-sa/3.0/	</v>
    </spb>
    <spb s="0">
      <v xml:space="preserve">Wikipedia	US Census	Wikipedia	Walkscore	</v>
      <v xml:space="preserve">CC-BY-SA		CC-BY-SA		</v>
      <v xml:space="preserve">http://en.wikipedia.org/wiki/Auburn,_Washington	http://www2.census.gov/programs-surveys/popest/datasets/2010-2018/cities/totals/sub-est2018_all.csv	https://en.wikipedia.org/wiki/Auburn,_Washington	https://www.walkscore.com/WA/Auburn	</v>
      <v xml:space="preserve">http://creativecommons.org/licenses/by-sa/3.0/		http://creativecommons.org/licenses/by-sa/3.0/		</v>
    </spb>
    <spb s="0">
      <v xml:space="preserve">Wikipedia	US Census	Wikipedia	</v>
      <v xml:space="preserve">CC-BY-SA		CC-BY-SA	</v>
      <v xml:space="preserve">http://en.wikipedia.org/wiki/Auburn,_Washington	http://www2.census.gov/programs-surveys/popest/datasets/2010-2018/cities/totals/sub-est2018_all.csv	http://es.wikipedia.org/wiki/Auburn_(Washington)	</v>
      <v xml:space="preserve">http://creativecommons.org/licenses/by-sa/3.0/		http://creativecommons.org/licenses/by-sa/3.0/	</v>
    </spb>
    <spb s="16">
      <v>4083</v>
      <v>4084</v>
      <v>4085</v>
      <v>4085</v>
      <v>2</v>
      <v>4084</v>
      <v>4083</v>
      <v>4086</v>
      <v>4086</v>
      <v>4087</v>
    </spb>
    <spb s="0">
      <v xml:space="preserve">Wikipedia	</v>
      <v xml:space="preserve">Public domain	</v>
      <v xml:space="preserve">http://zh.wikipedia.org/wiki/奥本_(华盛顿州)	</v>
      <v xml:space="preserve">http://en.wikipedia.org/wiki/Public_domain	</v>
    </spb>
    <spb s="0">
      <v xml:space="preserve">Wikipedia	</v>
      <v xml:space="preserve">CC-BY-SA	</v>
      <v xml:space="preserve">http://en.wikipedia.org/wiki/Cranston,_Rhode_Island	</v>
      <v xml:space="preserve">http://creativecommons.org/licenses/by-sa/3.0/	</v>
    </spb>
    <spb s="0">
      <v xml:space="preserve">Wikipedia	US Census	US Census	Sec	Walkscore	</v>
      <v xml:space="preserve">CC-BY-SA					</v>
      <v xml:space="preserve">http://en.wikipedia.org/wiki/Cranston,_Rhode_Island	http://www2.census.gov/programs-surveys/popest/datasets/2010-2018/cities/totals/sub-est2018_all.csv	http://www.census.gov/quickfacts/table/PST120214/4419180	https://www.sec.gov/cgi-bin/browse-edgar?action=getcompany&amp;CIK=0001811530	https://www.walkscore.com/RI/Cranston	</v>
      <v xml:space="preserve">http://creativecommons.org/licenses/by-sa/3.0/					</v>
    </spb>
    <spb s="0">
      <v xml:space="preserve">Wikipedia	US Census	US Census	Wikipedia	Sec	Walkscore	</v>
      <v xml:space="preserve">CC-BY-SA			CC-BY-SA			</v>
      <v xml:space="preserve">http://en.wikipedia.org/wiki/Cranston,_Rhode_Island	http://www2.census.gov/programs-surveys/popest/datasets/2010-2018/cities/totals/sub-est2018_all.csv	http://www.census.gov/quickfacts/table/PST120214/4419180	https://en.wikipedia.org/wiki/Cranston,_Rhode_Island	https://www.sec.gov/cgi-bin/browse-edgar?action=getcompany&amp;CIK=0001811530	https://www.walkscore.com/RI/Cranston	</v>
      <v xml:space="preserve">http://creativecommons.org/licenses/by-sa/3.0/			http://creativecommons.org/licenses/by-sa/3.0/			</v>
    </spb>
    <spb s="0">
      <v xml:space="preserve">Wikipedia	US Census	</v>
      <v xml:space="preserve">CC-BY-SA		</v>
      <v xml:space="preserve">http://en.wikipedia.org/wiki/Cranston,_Rhode_Island	http://www2.census.gov/programs-surveys/popest/datasets/2010-2018/cities/totals/sub-est2018_all.csv	</v>
      <v xml:space="preserve">http://creativecommons.org/licenses/by-sa/3.0/		</v>
    </spb>
    <spb s="1">
      <v>4090</v>
      <v>4091</v>
      <v>2</v>
      <v>4091</v>
      <v>4090</v>
      <v>4092</v>
      <v>4092</v>
      <v>4093</v>
    </spb>
    <spb s="0">
      <v xml:space="preserve">Wikipedia	</v>
      <v xml:space="preserve">CC BY-SA 2.0	</v>
      <v xml:space="preserve">http://en.wikipedia.org/wiki/Cranston,_Rhode_Island	</v>
      <v xml:space="preserve">https://creativecommons.org/licenses/by-sa/2.0	</v>
    </spb>
    <spb s="0">
      <v xml:space="preserve">Wikipedia	</v>
      <v xml:space="preserve">CC-BY-SA	</v>
      <v xml:space="preserve">http://en.wikipedia.org/wiki/Somerville,_Massachusetts	</v>
      <v xml:space="preserve">http://creativecommons.org/licenses/by-sa/3.0/	</v>
    </spb>
    <spb s="0">
      <v xml:space="preserve">Wikipedia	US Census	Wikipedia	Sec	Walkscore	</v>
      <v xml:space="preserve">CC-BY-SA		CC-BY-SA			</v>
      <v xml:space="preserve">http://en.wikipedia.org/wiki/Somerville,_Massachusetts	http://www2.census.gov/programs-surveys/popest/datasets/2010-2018/cities/totals/sub-est2018_all.csv	https://en.wikipedia.org/wiki/Somerville,_Massachusetts	https://www.sec.gov/cgi-bin/browse-edgar?action=getcompany&amp;CIK=0001338929	https://www.walkscore.com/MA/Somerville	</v>
      <v xml:space="preserve">http://creativecommons.org/licenses/by-sa/3.0/		http://creativecommons.org/licenses/by-sa/3.0/			</v>
    </spb>
    <spb s="0">
      <v xml:space="preserve">Wikipedia	Wikipedia	Wikipedia	</v>
      <v xml:space="preserve">CC-BY-SA	CC-BY-SA	CC-BY-SA	</v>
      <v xml:space="preserve">http://en.wikipedia.org/wiki/Somerville,_Massachusetts	http://es.wikipedia.org/wiki/Somerville_(Massachusetts)	http://it.wikipedia.org/wiki/Somerville_(Massachusetts)	</v>
      <v xml:space="preserve">http://creativecommons.org/licenses/by-sa/3.0/	http://creativecommons.org/licenses/by-sa/3.0/	http://creativecommons.org/licenses/by-sa/3.0/	</v>
    </spb>
    <spb s="0">
      <v xml:space="preserve">Wikipedia	US Census	</v>
      <v xml:space="preserve">CC-BY-SA		</v>
      <v xml:space="preserve">http://en.wikipedia.org/wiki/Somerville,_Massachusetts	http://www2.census.gov/programs-surveys/popest/datasets/2010-2018/cities/totals/sub-est2018_all.csv	</v>
      <v xml:space="preserve">http://creativecommons.org/licenses/by-sa/3.0/		</v>
    </spb>
    <spb s="16">
      <v>4096</v>
      <v>4097</v>
      <v>4098</v>
      <v>4098</v>
      <v>2</v>
      <v>4097</v>
      <v>4096</v>
      <v>4097</v>
      <v>4097</v>
      <v>4099</v>
    </spb>
    <spb s="0">
      <v xml:space="preserve">Wikipedia	</v>
      <v xml:space="preserve">CC BY-SA 3.0	</v>
      <v xml:space="preserve">http://ru.wikipedia.org/wiki/Сомервилл_(Массачусетс)	</v>
      <v xml:space="preserve">https://creativecommons.org/licenses/by-sa/3.0	</v>
    </spb>
    <spb s="0">
      <v xml:space="preserve">Wikipedia	</v>
      <v xml:space="preserve">CC-BY-SA	</v>
      <v xml:space="preserve">http://en.wikipedia.org/wiki/Folsom,_California	</v>
      <v xml:space="preserve">http://creativecommons.org/licenses/by-sa/3.0/	</v>
    </spb>
    <spb s="0">
      <v xml:space="preserve">Wikipedia	US Census	Walkscore	</v>
      <v xml:space="preserve">CC-BY-SA			</v>
      <v xml:space="preserve">http://en.wikipedia.org/wiki/Folsom,_California	http://www2.census.gov/programs-surveys/popest/datasets/2010-2018/cities/totals/sub-est2018_all.csv	https://www.walkscore.com/CA/Folsom	</v>
      <v xml:space="preserve">http://creativecommons.org/licenses/by-sa/3.0/			</v>
    </spb>
    <spb s="0">
      <v xml:space="preserve">Wikipedia	Wikipedia	</v>
      <v xml:space="preserve">CC-BY-SA	CC-BY-SA	</v>
      <v xml:space="preserve">http://en.wikipedia.org/wiki/Folsom,_California	http://it.wikipedia.org/wiki/Folsom_(California)	</v>
      <v xml:space="preserve">http://creativecommons.org/licenses/by-sa/3.0/	http://creativecommons.org/licenses/by-sa/3.0/	</v>
    </spb>
    <spb s="0">
      <v xml:space="preserve">Wikipedia	US Census	Wikipedia	Walkscore	</v>
      <v xml:space="preserve">CC-BY-SA		CC-BY-SA		</v>
      <v xml:space="preserve">http://en.wikipedia.org/wiki/Folsom,_California	http://www2.census.gov/programs-surveys/popest/datasets/2010-2018/cities/totals/sub-est2018_all.csv	https://en.wikipedia.org/wiki/Folsom,_California	https://www.walkscore.com/CA/Folsom	</v>
      <v xml:space="preserve">http://creativecommons.org/licenses/by-sa/3.0/		http://creativecommons.org/licenses/by-sa/3.0/		</v>
    </spb>
    <spb s="0">
      <v xml:space="preserve">Wikipedia	US Census	</v>
      <v xml:space="preserve">CC-BY-SA		</v>
      <v xml:space="preserve">http://en.wikipedia.org/wiki/Folsom,_California	http://www2.census.gov/programs-surveys/popest/datasets/2010-2018/cities/totals/sub-est2018_all.csv	</v>
      <v xml:space="preserve">http://creativecommons.org/licenses/by-sa/3.0/		</v>
    </spb>
    <spb s="16">
      <v>4102</v>
      <v>4103</v>
      <v>4104</v>
      <v>4104</v>
      <v>2</v>
      <v>4103</v>
      <v>4102</v>
      <v>4105</v>
      <v>4105</v>
      <v>4106</v>
    </spb>
    <spb s="0">
      <v xml:space="preserve">Wikipedia	</v>
      <v xml:space="preserve">CC BY-SA 4.0	</v>
      <v xml:space="preserve">http://en.wikipedia.org/wiki/Folsom,_California	</v>
      <v xml:space="preserve">https://creativecommons.org/licenses/by-sa/4.0	</v>
    </spb>
    <spb s="0">
      <v xml:space="preserve">Wikipedia	</v>
      <v xml:space="preserve">CC-BY-SA	</v>
      <v xml:space="preserve">http://en.wikipedia.org/wiki/Springdale,_Arkansas	</v>
      <v xml:space="preserve">http://creativecommons.org/licenses/by-sa/3.0/	</v>
    </spb>
    <spb s="0">
      <v xml:space="preserve">Wikipedia	US Census	Sec	Walkscore	</v>
      <v xml:space="preserve">CC-BY-SA				</v>
      <v xml:space="preserve">http://en.wikipedia.org/wiki/Springdale,_Arkansas	http://www2.census.gov/programs-surveys/popest/datasets/2010-2018/cities/totals/sub-est2018_all.csv	https://www.sec.gov/cgi-bin/browse-edgar?action=getcompany&amp;CIK=0000100493	https://www.walkscore.com/AR/Springdale	</v>
      <v xml:space="preserve">http://creativecommons.org/licenses/by-sa/3.0/				</v>
    </spb>
    <spb s="0">
      <v xml:space="preserve">Wikipedia	US Census	Wikipedia	Sec	Walkscore	</v>
      <v xml:space="preserve">CC-BY-SA		CC-BY-SA			</v>
      <v xml:space="preserve">http://en.wikipedia.org/wiki/Springdale,_Arkansas	http://www2.census.gov/programs-surveys/popest/datasets/2010-2018/cities/totals/sub-est2018_all.csv	https://en.wikipedia.org/wiki/Springdale,_Arkansas	https://www.sec.gov/cgi-bin/browse-edgar?action=getcompany&amp;CIK=0000100493	https://www.walkscore.com/AR/Springdale	</v>
      <v xml:space="preserve">http://creativecommons.org/licenses/by-sa/3.0/		http://creativecommons.org/licenses/by-sa/3.0/			</v>
    </spb>
    <spb s="0">
      <v xml:space="preserve">Wikipedia	US Census	</v>
      <v xml:space="preserve">CC-BY-SA		</v>
      <v xml:space="preserve">http://en.wikipedia.org/wiki/Springdale,_Arkansas	http://www2.census.gov/programs-surveys/popest/datasets/2010-2018/cities/totals/sub-est2018_all.csv	</v>
      <v xml:space="preserve">http://creativecommons.org/licenses/by-sa/3.0/		</v>
    </spb>
    <spb s="16">
      <v>4109</v>
      <v>4110</v>
      <v>4109</v>
      <v>4109</v>
      <v>2</v>
      <v>4110</v>
      <v>4109</v>
      <v>4111</v>
      <v>4111</v>
      <v>4112</v>
    </spb>
    <spb s="0">
      <v xml:space="preserve">Wikipedia	</v>
      <v xml:space="preserve">CC0	</v>
      <v xml:space="preserve">http://en.wikipedia.org/wiki/Springdale,_Arkansas	</v>
      <v xml:space="preserve">http://creativecommons.org/publicdomain/zero/1.0/deed.en	</v>
    </spb>
    <spb s="0">
      <v xml:space="preserve">Wikipedia	</v>
      <v xml:space="preserve">CC-BY-SA	</v>
      <v xml:space="preserve">http://en.wikipedia.org/wiki/Deerfield_Beach,_Florida	</v>
      <v xml:space="preserve">http://creativecommons.org/licenses/by-sa/3.0/	</v>
    </spb>
    <spb s="0">
      <v xml:space="preserve">Wikipedia	US Census	Sec	Walkscore	</v>
      <v xml:space="preserve">CC-BY-SA				</v>
      <v xml:space="preserve">http://en.wikipedia.org/wiki/Deerfield_Beach,_Florida	http://www2.census.gov/programs-surveys/popest/datasets/2010-2018/cities/totals/sub-est2018_all.csv	https://www.sec.gov/cgi-bin/browse-edgar?action=getcompany&amp;CIK=0001666910	https://www.walkscore.com/FL/Deerfield_Beach	</v>
      <v xml:space="preserve">http://creativecommons.org/licenses/by-sa/3.0/				</v>
    </spb>
    <spb s="0">
      <v xml:space="preserve">Wikipedia	Wikipedia	</v>
      <v xml:space="preserve">CC-BY-SA	CC-BY-SA	</v>
      <v xml:space="preserve">http://en.wikipedia.org/wiki/Deerfield_Beach,_Florida	http://it.wikipedia.org/wiki/Deerfield_Beach	</v>
      <v xml:space="preserve">http://creativecommons.org/licenses/by-sa/3.0/	http://creativecommons.org/licenses/by-sa/3.0/	</v>
    </spb>
    <spb s="0">
      <v xml:space="preserve">Wikipedia	US Census	Wikipedia	Sec	Walkscore	</v>
      <v xml:space="preserve">CC-BY-SA		CC-BY-SA			</v>
      <v xml:space="preserve">http://en.wikipedia.org/wiki/Deerfield_Beach,_Florida	http://www2.census.gov/programs-surveys/popest/datasets/2010-2018/cities/totals/sub-est2018_all.csv	https://en.wikipedia.org/wiki/Deerfield_Beach,_Florida	https://www.sec.gov/cgi-bin/browse-edgar?action=getcompany&amp;CIK=0001666910	https://www.walkscore.com/FL/Deerfield_Beach	</v>
      <v xml:space="preserve">http://creativecommons.org/licenses/by-sa/3.0/		http://creativecommons.org/licenses/by-sa/3.0/			</v>
    </spb>
    <spb s="0">
      <v xml:space="preserve">Wikipedia	US Census	</v>
      <v xml:space="preserve">CC-BY-SA		</v>
      <v xml:space="preserve">http://en.wikipedia.org/wiki/Deerfield_Beach,_Florida	http://www2.census.gov/programs-surveys/popest/datasets/2010-2018/cities/totals/sub-est2018_all.csv	</v>
      <v xml:space="preserve">http://creativecommons.org/licenses/by-sa/3.0/		</v>
    </spb>
    <spb s="16">
      <v>4115</v>
      <v>4116</v>
      <v>4117</v>
      <v>4117</v>
      <v>2</v>
      <v>4116</v>
      <v>4115</v>
      <v>4118</v>
      <v>4118</v>
      <v>4119</v>
    </spb>
    <spb s="0">
      <v xml:space="preserve">Wikipedia	</v>
      <v xml:space="preserve">CC BY-SA 4.0	</v>
      <v xml:space="preserve">http://pl.wikipedia.org/wiki/Deerfield_Beach	</v>
      <v xml:space="preserve">https://creativecommons.org/licenses/by-sa/4.0	</v>
    </spb>
    <spb s="0">
      <v xml:space="preserve">Wikipedia	</v>
      <v xml:space="preserve">CC-BY-SA	</v>
      <v xml:space="preserve">http://en.wikipedia.org/wiki/Warwick,_Rhode_Island	</v>
      <v xml:space="preserve">http://creativecommons.org/licenses/by-sa/3.0/	</v>
    </spb>
    <spb s="0">
      <v xml:space="preserve">Wikipedia	US Census	Facebook	Sec	</v>
      <v xml:space="preserve">CC-BY-SA				</v>
      <v xml:space="preserve">http://en.wikipedia.org/wiki/Warwick,_Rhode_Island	http://www2.census.gov/programs-surveys/popest/datasets/2010-2018/cities/totals/sub-est2018_all.csv	https://www.facebook.com/warwickripage	https://www.sec.gov/cgi-bin/browse-edgar?action=getcompany&amp;CIK=0001679817	</v>
      <v xml:space="preserve">http://creativecommons.org/licenses/by-sa/3.0/				</v>
    </spb>
    <spb s="0">
      <v xml:space="preserve">Wikipedia	US Census	Wikipedia	Facebook	Sec	</v>
      <v xml:space="preserve">CC-BY-SA		CC-BY-SA			</v>
      <v xml:space="preserve">http://en.wikipedia.org/wiki/Warwick,_Rhode_Island	http://www2.census.gov/programs-surveys/popest/datasets/2010-2018/cities/totals/sub-est2018_all.csv	https://en.wikipedia.org/wiki/Warwick,_Rhode_Island	https://www.facebook.com/warwickripage	https://www.sec.gov/cgi-bin/browse-edgar?action=getcompany&amp;CIK=0001679817	</v>
      <v xml:space="preserve">http://creativecommons.org/licenses/by-sa/3.0/		http://creativecommons.org/licenses/by-sa/3.0/			</v>
    </spb>
    <spb s="0">
      <v xml:space="preserve">Wikipedia	US Census	</v>
      <v xml:space="preserve">CC-BY-SA		</v>
      <v xml:space="preserve">http://en.wikipedia.org/wiki/Warwick,_Rhode_Island	http://www2.census.gov/programs-surveys/popest/datasets/2010-2018/cities/totals/sub-est2018_all.csv	</v>
      <v xml:space="preserve">http://creativecommons.org/licenses/by-sa/3.0/		</v>
    </spb>
    <spb s="1">
      <v>4122</v>
      <v>4123</v>
      <v>2</v>
      <v>4123</v>
      <v>4122</v>
      <v>4124</v>
      <v>4124</v>
      <v>4125</v>
    </spb>
    <spb s="0">
      <v xml:space="preserve">Wikipedia	</v>
      <v xml:space="preserve">CC BY-SA 4.0	</v>
      <v xml:space="preserve">http://en.wikipedia.org/wiki/Warwick,_Rhode_Island	</v>
      <v xml:space="preserve">https://creativecommons.org/licenses/by-sa/4.0	</v>
    </spb>
    <spb s="0">
      <v xml:space="preserve">Wikipedia	</v>
      <v xml:space="preserve">CC-BY-SA	</v>
      <v xml:space="preserve">http://en.wikipedia.org/wiki/Cicero,_Illinois	</v>
      <v xml:space="preserve">http://creativecommons.org/licenses/by-sa/3.0/	</v>
    </spb>
    <spb s="0">
      <v xml:space="preserve">Wikipedia	US Census	Sec	Walkscore	</v>
      <v xml:space="preserve">CC-BY-SA				</v>
      <v xml:space="preserve">http://en.wikipedia.org/wiki/Cicero,_Illinois	http://www2.census.gov/programs-surveys/popest/datasets/2010-2018/cities/totals/sub-est2018_all.csv	https://www.sec.gov/cgi-bin/browse-edgar?action=getcompany&amp;CIK=0001120370	https://www.walkscore.com/IL/Cicero	</v>
      <v xml:space="preserve">http://creativecommons.org/licenses/by-sa/3.0/				</v>
    </spb>
    <spb s="0">
      <v xml:space="preserve">Wikipedia	US Census	</v>
      <v xml:space="preserve">CC-BY-SA		</v>
      <v xml:space="preserve">http://en.wikipedia.org/wiki/Cicero,_Illinois	http://www2.census.gov/programs-surveys/popest/datasets/2010-2018/cities/totals/sub-est2018_all.csv	</v>
      <v xml:space="preserve">http://creativecommons.org/licenses/by-sa/3.0/		</v>
    </spb>
    <spb s="16">
      <v>4128</v>
      <v>4129</v>
      <v>4128</v>
      <v>4128</v>
      <v>2</v>
      <v>4129</v>
      <v>4128</v>
      <v>4129</v>
      <v>4129</v>
      <v>4130</v>
    </spb>
    <spb s="0">
      <v xml:space="preserve">Wikipedia	</v>
      <v xml:space="preserve">CC BY-SA 3.0	</v>
      <v xml:space="preserve">http://en.wikipedia.org/wiki/Cicero,_Illinois	</v>
      <v xml:space="preserve">https://creativecommons.org/licenses/by-sa/3.0	</v>
    </spb>
    <spb s="0">
      <v xml:space="preserve">Wikipedia	</v>
      <v xml:space="preserve">CC-BY-SA	</v>
      <v xml:space="preserve">http://en.wikipedia.org/wiki/Farmington_Hills,_Michigan	</v>
      <v xml:space="preserve">http://creativecommons.org/licenses/by-sa/3.0/	</v>
    </spb>
    <spb s="0">
      <v xml:space="preserve">Wikipedia	US Census	Facebook	Sec	Walkscore	</v>
      <v xml:space="preserve">CC-BY-SA					</v>
      <v xml:space="preserve">http://en.wikipedia.org/wiki/Farmington_Hills,_Michigan	http://www2.census.gov/programs-surveys/popest/datasets/2010-2018/cities/totals/sub-est2018_all.csv	https://www.facebook.com/farmingtonareaneighborhoodhouse	https://www.sec.gov/cgi-bin/browse-edgar?action=getcompany&amp;CIK=0001813928	https://www.walkscore.com/MI/Farmington_Hills	</v>
      <v xml:space="preserve">http://creativecommons.org/licenses/by-sa/3.0/					</v>
    </spb>
    <spb s="0">
      <v xml:space="preserve">Wikipedia	Wikipedia	</v>
      <v xml:space="preserve">CC-BY-SA	CC-BY-SA	</v>
      <v xml:space="preserve">http://en.wikipedia.org/wiki/Farmington_Hills,_Michigan	http://it.wikipedia.org/wiki/Farmington_Hills	</v>
      <v xml:space="preserve">http://creativecommons.org/licenses/by-sa/3.0/	http://creativecommons.org/licenses/by-sa/3.0/	</v>
    </spb>
    <spb s="0">
      <v xml:space="preserve">Wikipedia	US Census	Wikipedia	Facebook	Sec	Walkscore	</v>
      <v xml:space="preserve">CC-BY-SA		CC-BY-SA				</v>
      <v xml:space="preserve">http://en.wikipedia.org/wiki/Farmington_Hills,_Michigan	http://www2.census.gov/programs-surveys/popest/datasets/2010-2018/cities/totals/sub-est2018_all.csv	https://en.wikipedia.org/wiki/Farmington_Hills,_Michigan	https://www.facebook.com/farmingtonareaneighborhoodhouse	https://www.sec.gov/cgi-bin/browse-edgar?action=getcompany&amp;CIK=0001813928	https://www.walkscore.com/MI/Farmington_Hills	</v>
      <v xml:space="preserve">http://creativecommons.org/licenses/by-sa/3.0/		http://creativecommons.org/licenses/by-sa/3.0/				</v>
    </spb>
    <spb s="0">
      <v xml:space="preserve">Wikipedia	US Census	Wikipedia	</v>
      <v xml:space="preserve">CC-BY-SA		CC-BY-SA	</v>
      <v xml:space="preserve">http://en.wikipedia.org/wiki/Farmington_Hills,_Michigan	http://www2.census.gov/programs-surveys/popest/datasets/2010-2018/cities/totals/sub-est2018_all.csv	http://fr.wikipedia.org/wiki/Farmington_Hills	</v>
      <v xml:space="preserve">http://creativecommons.org/licenses/by-sa/3.0/		http://creativecommons.org/licenses/by-sa/3.0/	</v>
    </spb>
    <spb s="16">
      <v>4133</v>
      <v>4134</v>
      <v>4135</v>
      <v>4135</v>
      <v>2</v>
      <v>4134</v>
      <v>4133</v>
      <v>4136</v>
      <v>4136</v>
      <v>4137</v>
    </spb>
    <spb s="0">
      <v xml:space="preserve">Wikipedia	</v>
      <v xml:space="preserve">CC BY 3.0	</v>
      <v xml:space="preserve">http://en.wikipedia.org/wiki/Farmington_Hills,_Michigan	</v>
      <v xml:space="preserve">https://creativecommons.org/licenses/by/3.0	</v>
    </spb>
    <spb s="0">
      <v xml:space="preserve">Wikipedia	Wikipedia	</v>
      <v xml:space="preserve">CC-BY-SA	CC-BY-SA	</v>
      <v xml:space="preserve">http://en.wikipedia.org/wiki/Brooklyn_Park,_Minnesota	http://es.wikipedia.org/wiki/Brooklyn_Park_(Minnesota)	</v>
      <v xml:space="preserve">http://creativecommons.org/licenses/by-sa/3.0/	http://creativecommons.org/licenses/by-sa/3.0/	</v>
    </spb>
    <spb s="0">
      <v xml:space="preserve">Wikipedia	US Census	US Census	Sec	Walkscore	</v>
      <v xml:space="preserve">CC-BY-SA					</v>
      <v xml:space="preserve">http://en.wikipedia.org/wiki/Brooklyn_Park,_Minnesota	http://www2.census.gov/programs-surveys/popest/datasets/2010-2018/cities/totals/sub-est2018_all.csv	http://www.census.gov/quickfacts/table/RHI105210/2707966	https://www.sec.gov/cgi-bin/browse-edgar?action=getcompany&amp;CIK=0001172989	https://www.walkscore.com/MN/Brooklyn_Park	</v>
      <v xml:space="preserve">http://creativecommons.org/licenses/by-sa/3.0/					</v>
    </spb>
    <spb s="0">
      <v xml:space="preserve">Wikipedia	Wikipedia	</v>
      <v xml:space="preserve">CC-BY-SA	CC-BY-SA	</v>
      <v xml:space="preserve">http://en.wikipedia.org/wiki/Brooklyn_Park,_Minnesota	http://it.wikipedia.org/wiki/Brooklyn_Park_(Minnesota)	</v>
      <v xml:space="preserve">http://creativecommons.org/licenses/by-sa/3.0/	http://creativecommons.org/licenses/by-sa/3.0/	</v>
    </spb>
    <spb s="0">
      <v xml:space="preserve">Wikipedia	</v>
      <v xml:space="preserve">CC-BY-SA	</v>
      <v xml:space="preserve">http://en.wikipedia.org/wiki/Brooklyn_Park,_Minnesota	</v>
      <v xml:space="preserve">http://creativecommons.org/licenses/by-sa/3.0/	</v>
    </spb>
    <spb s="0">
      <v xml:space="preserve">Wikipedia	US Census	US Census	Wikipedia	Sec	Walkscore	</v>
      <v xml:space="preserve">CC-BY-SA			CC-BY-SA			</v>
      <v xml:space="preserve">http://en.wikipedia.org/wiki/Brooklyn_Park,_Minnesota	http://www2.census.gov/programs-surveys/popest/datasets/2010-2018/cities/totals/sub-est2018_all.csv	http://www.census.gov/quickfacts/table/RHI105210/2707966	https://en.wikipedia.org/wiki/Brooklyn_Park,_Minnesota	https://www.sec.gov/cgi-bin/browse-edgar?action=getcompany&amp;CIK=0001172989	https://www.walkscore.com/MN/Brooklyn_Park	</v>
      <v xml:space="preserve">http://creativecommons.org/licenses/by-sa/3.0/			http://creativecommons.org/licenses/by-sa/3.0/			</v>
    </spb>
    <spb s="0">
      <v xml:space="preserve">Wikipedia	US Census	US Census	</v>
      <v xml:space="preserve">CC-BY-SA			</v>
      <v xml:space="preserve">http://en.wikipedia.org/wiki/Brooklyn_Park,_Minnesota	http://www2.census.gov/programs-surveys/popest/datasets/2010-2018/cities/totals/sub-est2018_all.csv	http://www.census.gov/quickfacts/table/RHI105210/2707966	</v>
      <v xml:space="preserve">http://creativecommons.org/licenses/by-sa/3.0/			</v>
    </spb>
    <spb s="16">
      <v>4140</v>
      <v>4141</v>
      <v>4142</v>
      <v>4142</v>
      <v>2</v>
      <v>4141</v>
      <v>4143</v>
      <v>4144</v>
      <v>4144</v>
      <v>4145</v>
    </spb>
    <spb s="0">
      <v xml:space="preserve">Wikipedia	</v>
      <v xml:space="preserve">Public domain	</v>
      <v xml:space="preserve">http://en.wikipedia.org/wiki/Brooklyn_Park,_Minnesota	</v>
      <v xml:space="preserve">http://en.wikipedia.org/wiki/Public_domain	</v>
    </spb>
    <spb s="0">
      <v xml:space="preserve">Wikipedia	</v>
      <v xml:space="preserve">CC-BY-SA	</v>
      <v xml:space="preserve">http://en.wikipedia.org/wiki/Lawrence,_Massachusetts	</v>
      <v xml:space="preserve">http://creativecommons.org/licenses/by-sa/3.0/	</v>
    </spb>
    <spb s="0">
      <v xml:space="preserve">Wikipedia	US Census	US Census	Facebook	Sec	Walkscore	</v>
      <v xml:space="preserve">CC-BY-SA						</v>
      <v xml:space="preserve">http://en.wikipedia.org/wiki/Lawrence,_Massachusetts	http://www2.census.gov/programs-surveys/popest/datasets/2010-2018/cities/totals/sub-est2018_all.csv	http://www.census.gov/quickfacts/table/PST045215/2534550	https://www.facebook.com/City-of-Lawrence-Massachusetts-257467220977395/	https://www.sec.gov/cgi-bin/browse-edgar?action=getcompany&amp;CIK=0001473579	https://www.walkscore.com/MA/Lawrence	</v>
      <v xml:space="preserve">http://creativecommons.org/licenses/by-sa/3.0/						</v>
    </spb>
    <spb s="0">
      <v xml:space="preserve">Wikipedia	US Census	US Census	Wikipedia	Facebook	Sec	Walkscore	</v>
      <v xml:space="preserve">CC-BY-SA			CC-BY-SA				</v>
      <v xml:space="preserve">http://en.wikipedia.org/wiki/Lawrence,_Massachusetts	http://www2.census.gov/programs-surveys/popest/datasets/2010-2018/cities/totals/sub-est2018_all.csv	http://www.census.gov/quickfacts/table/PST045215/2534550	https://en.wikipedia.org/wiki/Lawrence,_Massachusetts	https://www.facebook.com/City-of-Lawrence-Massachusetts-257467220977395/	https://www.sec.gov/cgi-bin/browse-edgar?action=getcompany&amp;CIK=0001473579	https://www.walkscore.com/MA/Lawrence	</v>
      <v xml:space="preserve">http://creativecommons.org/licenses/by-sa/3.0/			http://creativecommons.org/licenses/by-sa/3.0/				</v>
    </spb>
    <spb s="0">
      <v xml:space="preserve">Wikipedia	US Census	</v>
      <v xml:space="preserve">CC-BY-SA		</v>
      <v xml:space="preserve">http://en.wikipedia.org/wiki/Lawrence,_Massachusetts	http://www2.census.gov/programs-surveys/popest/datasets/2010-2018/cities/totals/sub-est2018_all.csv	</v>
      <v xml:space="preserve">http://creativecommons.org/licenses/by-sa/3.0/		</v>
    </spb>
    <spb s="16">
      <v>4148</v>
      <v>4149</v>
      <v>4148</v>
      <v>4148</v>
      <v>2</v>
      <v>4149</v>
      <v>4148</v>
      <v>4150</v>
      <v>4150</v>
      <v>4151</v>
    </spb>
    <spb s="0">
      <v xml:space="preserve">Wikipedia	</v>
      <v xml:space="preserve">Public domain	</v>
      <v xml:space="preserve">http://en.wikipedia.org/wiki/Lawrence,_Massachusetts	</v>
      <v xml:space="preserve">http://en.wikipedia.org/wiki/Public_domain	</v>
    </spb>
    <spb s="0">
      <v xml:space="preserve">Wikipedia	</v>
      <v xml:space="preserve">CC-BY-SA	</v>
      <v xml:space="preserve">http://en.wikipedia.org/wiki/Plymouth,_Minnesota	</v>
      <v xml:space="preserve">http://creativecommons.org/licenses/by-sa/3.0/	</v>
    </spb>
    <spb s="0">
      <v xml:space="preserve">Wikipedia	US Census	US Census	Sec	Walkscore	</v>
      <v xml:space="preserve">CC-BY-SA					</v>
      <v xml:space="preserve">http://en.wikipedia.org/wiki/Plymouth,_Minnesota	http://www2.census.gov/programs-surveys/popest/datasets/2010-2018/cities/totals/sub-est2018_all.csv	http://www.census.gov/quickfacts/table/PST045214/2751730	https://www.sec.gov/cgi-bin/browse-edgar?action=getcompany&amp;CIK=0001800535	https://www.walkscore.com/MN/Plymouth	</v>
      <v xml:space="preserve">http://creativecommons.org/licenses/by-sa/3.0/					</v>
    </spb>
    <spb s="0">
      <v xml:space="preserve">Wikipedia	Wikipedia	</v>
      <v xml:space="preserve">CC-BY-SA	CC-BY-SA	</v>
      <v xml:space="preserve">http://en.wikipedia.org/wiki/Plymouth,_Minnesota	http://it.wikipedia.org/wiki/Plymouth_(Minnesota)	</v>
      <v xml:space="preserve">http://creativecommons.org/licenses/by-sa/3.0/	http://creativecommons.org/licenses/by-sa/3.0/	</v>
    </spb>
    <spb s="0">
      <v xml:space="preserve">Wikipedia	US Census	US Census	Wikipedia	Sec	Walkscore	</v>
      <v xml:space="preserve">CC-BY-SA			CC-BY-SA			</v>
      <v xml:space="preserve">http://en.wikipedia.org/wiki/Plymouth,_Minnesota	http://www2.census.gov/programs-surveys/popest/datasets/2010-2018/cities/totals/sub-est2018_all.csv	http://www.census.gov/quickfacts/table/PST045214/2751730	https://en.wikipedia.org/wiki/Plymouth,_Minnesota	https://www.sec.gov/cgi-bin/browse-edgar?action=getcompany&amp;CIK=0001800535	https://www.walkscore.com/MN/Plymouth	</v>
      <v xml:space="preserve">http://creativecommons.org/licenses/by-sa/3.0/			http://creativecommons.org/licenses/by-sa/3.0/			</v>
    </spb>
    <spb s="0">
      <v xml:space="preserve">Wikipedia	US Census	US Census	</v>
      <v xml:space="preserve">CC-BY-SA			</v>
      <v xml:space="preserve">http://en.wikipedia.org/wiki/Plymouth,_Minnesota	http://www2.census.gov/programs-surveys/popest/datasets/2010-2018/cities/totals/sub-est2018_all.csv	http://www.census.gov/quickfacts/table/PST045214/2751730	</v>
      <v xml:space="preserve">http://creativecommons.org/licenses/by-sa/3.0/			</v>
    </spb>
    <spb s="16">
      <v>4154</v>
      <v>4155</v>
      <v>4156</v>
      <v>4156</v>
      <v>2</v>
      <v>4155</v>
      <v>4154</v>
      <v>4157</v>
      <v>4157</v>
      <v>4158</v>
    </spb>
    <spb s="0">
      <v xml:space="preserve">Wikipedia	</v>
      <v xml:space="preserve">Public domain	</v>
      <v xml:space="preserve">http://it.wikipedia.org/wiki/Plymouth_(Minnesota)	</v>
      <v xml:space="preserve">http://en.wikipedia.org/wiki/Public_domain	</v>
    </spb>
    <spb s="0">
      <v xml:space="preserve">Wikipedia	</v>
      <v xml:space="preserve">CC-BY-SA	</v>
      <v xml:space="preserve">http://en.wikipedia.org/wiki/Buckeye,_Arizona	</v>
      <v xml:space="preserve">http://creativecommons.org/licenses/by-sa/3.0/	</v>
    </spb>
    <spb s="0">
      <v xml:space="preserve">Wikipedia	Walkscore	</v>
      <v xml:space="preserve">CC-BY-SA		</v>
      <v xml:space="preserve">http://en.wikipedia.org/wiki/Buckeye,_Arizona	https://www.walkscore.com/AZ/Buckeye	</v>
      <v xml:space="preserve">http://creativecommons.org/licenses/by-sa/3.0/		</v>
    </spb>
    <spb s="0">
      <v xml:space="preserve">Wikipedia	Wikipedia	</v>
      <v xml:space="preserve">CC-BY-SA	CC-BY-SA	</v>
      <v xml:space="preserve">http://en.wikipedia.org/wiki/Buckeye,_Arizona	http://fr.wikipedia.org/wiki/Buckeye_(Arizona)	</v>
      <v xml:space="preserve">http://creativecommons.org/licenses/by-sa/3.0/	http://creativecommons.org/licenses/by-sa/3.0/	</v>
    </spb>
    <spb s="1">
      <v>4161</v>
      <v>4162</v>
      <v>4161</v>
      <v>4162</v>
      <v>4161</v>
      <v>4162</v>
      <v>4162</v>
      <v>4163</v>
    </spb>
    <spb s="0">
      <v xml:space="preserve">Wikipedia	</v>
      <v xml:space="preserve">CC BY-SA 4.0	</v>
      <v xml:space="preserve">http://en.wikipedia.org/wiki/Buckeye,_Arizona	</v>
      <v xml:space="preserve">https://creativecommons.org/licenses/by-sa/4.0	</v>
    </spb>
    <spb s="0">
      <v xml:space="preserve">Wikipedia	</v>
      <v xml:space="preserve">CC-BY-SA	</v>
      <v xml:space="preserve">http://en.wikipedia.org/wiki/Georgetown,_Texas	</v>
      <v xml:space="preserve">http://creativecommons.org/licenses/by-sa/3.0/	</v>
    </spb>
    <spb s="0">
      <v xml:space="preserve">Wikipedia	US Census	Facebook	Walkscore	</v>
      <v xml:space="preserve">CC-BY-SA				</v>
      <v xml:space="preserve">http://en.wikipedia.org/wiki/Georgetown,_Texas	http://www2.census.gov/programs-surveys/popest/datasets/2010-2018/cities/totals/sub-est2018_all.csv	https://www.facebook.com/CityofGeorgetown	https://www.walkscore.com/TX/Georgetown	</v>
      <v xml:space="preserve">http://creativecommons.org/licenses/by-sa/3.0/				</v>
    </spb>
    <spb s="0">
      <v xml:space="preserve">Wikipedia	US Census	Wikipedia	Facebook	Walkscore	</v>
      <v xml:space="preserve">CC-BY-SA		CC-BY-SA			</v>
      <v xml:space="preserve">http://en.wikipedia.org/wiki/Georgetown,_Texas	http://www2.census.gov/programs-surveys/popest/datasets/2010-2018/cities/totals/sub-est2018_all.csv	https://en.wikipedia.org/wiki/Georgetown,_Texas	https://www.facebook.com/CityofGeorgetown	https://www.walkscore.com/TX/Georgetown	</v>
      <v xml:space="preserve">http://creativecommons.org/licenses/by-sa/3.0/		http://creativecommons.org/licenses/by-sa/3.0/			</v>
    </spb>
    <spb s="0">
      <v xml:space="preserve">Wikipedia	US Census	Facebook	</v>
      <v xml:space="preserve">CC-BY-SA			</v>
      <v xml:space="preserve">http://en.wikipedia.org/wiki/Georgetown,_Texas	http://www2.census.gov/programs-surveys/popest/datasets/2010-2018/cities/totals/sub-est2018_all.csv	https://www.facebook.com/CityofGeorgetown	</v>
      <v xml:space="preserve">http://creativecommons.org/licenses/by-sa/3.0/			</v>
    </spb>
    <spb s="1">
      <v>4166</v>
      <v>4167</v>
      <v>2</v>
      <v>4167</v>
      <v>4166</v>
      <v>4168</v>
      <v>4168</v>
      <v>4169</v>
    </spb>
    <spb s="0">
      <v xml:space="preserve">Wikipedia	</v>
      <v xml:space="preserve">CC BY-SA 3.0	</v>
      <v xml:space="preserve">http://de.wikipedia.org/wiki/Georgetown_(Texas)	</v>
      <v xml:space="preserve">https://creativecommons.org/licenses/by-sa/3.0	</v>
    </spb>
    <spb s="0">
      <v xml:space="preserve">Wikipedia	</v>
      <v xml:space="preserve">CC-BY-SA	</v>
      <v xml:space="preserve">http://en.wikipedia.org/wiki/Cedar_Park,_Texas	</v>
      <v xml:space="preserve">http://creativecommons.org/licenses/by-sa/3.0/	</v>
    </spb>
    <spb s="0">
      <v xml:space="preserve">Wikipedia	US Census	Sec	Walkscore	</v>
      <v xml:space="preserve">CC-BY-SA				</v>
      <v xml:space="preserve">http://en.wikipedia.org/wiki/Cedar_Park,_Texas	http://www2.census.gov/programs-surveys/popest/datasets/2010-2018/cities/totals/sub-est2018_all.csv	https://www.sec.gov/cgi-bin/browse-edgar?action=getcompany&amp;CIK=0001766067	https://www.walkscore.com/TX/Cedar_Park	</v>
      <v xml:space="preserve">http://creativecommons.org/licenses/by-sa/3.0/				</v>
    </spb>
    <spb s="0">
      <v xml:space="preserve">Wikipedia	Wikipedia	</v>
      <v xml:space="preserve">CC-BY-SA	CC-BY-SA	</v>
      <v xml:space="preserve">http://en.wikipedia.org/wiki/Cedar_Park,_Texas	http://it.wikipedia.org/wiki/Cedar_Park	</v>
      <v xml:space="preserve">http://creativecommons.org/licenses/by-sa/3.0/	http://creativecommons.org/licenses/by-sa/3.0/	</v>
    </spb>
    <spb s="0">
      <v xml:space="preserve">Wikipedia	US Census	Wikipedia	Sec	Walkscore	</v>
      <v xml:space="preserve">CC-BY-SA		CC-BY-SA			</v>
      <v xml:space="preserve">http://en.wikipedia.org/wiki/Cedar_Park,_Texas	http://www2.census.gov/programs-surveys/popest/datasets/2010-2018/cities/totals/sub-est2018_all.csv	https://en.wikipedia.org/wiki/Cedar_Park,_Texas	https://www.sec.gov/cgi-bin/browse-edgar?action=getcompany&amp;CIK=0001766067	https://www.walkscore.com/TX/Cedar_Park	</v>
      <v xml:space="preserve">http://creativecommons.org/licenses/by-sa/3.0/		http://creativecommons.org/licenses/by-sa/3.0/			</v>
    </spb>
    <spb s="0">
      <v xml:space="preserve">Wikipedia	US Census	</v>
      <v xml:space="preserve">CC-BY-SA		</v>
      <v xml:space="preserve">http://en.wikipedia.org/wiki/Cedar_Park,_Texas	http://www2.census.gov/programs-surveys/popest/datasets/2010-2018/cities/totals/sub-est2018_all.csv	</v>
      <v xml:space="preserve">http://creativecommons.org/licenses/by-sa/3.0/		</v>
    </spb>
    <spb s="16">
      <v>4172</v>
      <v>4173</v>
      <v>4174</v>
      <v>4174</v>
      <v>2</v>
      <v>4173</v>
      <v>4172</v>
      <v>4175</v>
      <v>4175</v>
      <v>4176</v>
    </spb>
    <spb s="0">
      <v xml:space="preserve">Wikipedia	</v>
      <v xml:space="preserve">CC BY-SA 3.0	</v>
      <v xml:space="preserve">http://en.wikipedia.org/wiki/Cedar_Park,_Texas	</v>
      <v xml:space="preserve">https://creativecommons.org/licenses/by-sa/3.0	</v>
    </spb>
    <spb s="0">
      <v xml:space="preserve">Wikipedia	</v>
      <v xml:space="preserve">CC-BY-SA	</v>
      <v xml:space="preserve">http://en.wikipedia.org/wiki/Tustin,_California	</v>
      <v xml:space="preserve">http://creativecommons.org/licenses/by-sa/3.0/	</v>
    </spb>
    <spb s="0">
      <v xml:space="preserve">Wikipedia	US Census	US Census	Sec	Walkscore	</v>
      <v xml:space="preserve">CC-BY-SA					</v>
      <v xml:space="preserve">http://en.wikipedia.org/wiki/Tustin,_California	http://www2.census.gov/programs-surveys/popest/datasets/2010-2018/cities/totals/sub-est2018_all.csv	http://www.census.gov/quickfacts/table/RHI225213/0680854	https://www.sec.gov/cgi-bin/browse-edgar?action=getcompany&amp;CIK=0001697856	https://www.walkscore.com/CA/Tustin	</v>
      <v xml:space="preserve">http://creativecommons.org/licenses/by-sa/3.0/					</v>
    </spb>
    <spb s="0">
      <v xml:space="preserve">Wikipedia	Wikipedia	</v>
      <v xml:space="preserve">CC-BY-SA	CC-BY-SA	</v>
      <v xml:space="preserve">http://en.wikipedia.org/wiki/Tustin,_California	http://it.wikipedia.org/wiki/Tustin	</v>
      <v xml:space="preserve">http://creativecommons.org/licenses/by-sa/3.0/	http://creativecommons.org/licenses/by-sa/3.0/	</v>
    </spb>
    <spb s="0">
      <v xml:space="preserve">Wikipedia	US Census	US Census	Wikipedia	Sec	Walkscore	</v>
      <v xml:space="preserve">CC-BY-SA			CC-BY-SA			</v>
      <v xml:space="preserve">http://en.wikipedia.org/wiki/Tustin,_California	http://www2.census.gov/programs-surveys/popest/datasets/2010-2018/cities/totals/sub-est2018_all.csv	http://www.census.gov/quickfacts/table/RHI225213/0680854	https://en.wikipedia.org/wiki/Tustin,_California	https://www.sec.gov/cgi-bin/browse-edgar?action=getcompany&amp;CIK=0001697856	https://www.walkscore.com/CA/Tustin	</v>
      <v xml:space="preserve">http://creativecommons.org/licenses/by-sa/3.0/			http://creativecommons.org/licenses/by-sa/3.0/			</v>
    </spb>
    <spb s="0">
      <v xml:space="preserve">Wikipedia	US Census	Wikipedia	US Census	</v>
      <v xml:space="preserve">CC-BY-SA		CC-BY-SA		</v>
      <v xml:space="preserve">http://en.wikipedia.org/wiki/Tustin,_California	http://www2.census.gov/programs-surveys/popest/datasets/2010-2018/cities/totals/sub-est2018_all.csv	http://es.wikipedia.org/wiki/Tustin_(California)	http://www.census.gov/quickfacts/table/RHI225213/0680854	</v>
      <v xml:space="preserve">http://creativecommons.org/licenses/by-sa/3.0/		http://creativecommons.org/licenses/by-sa/3.0/		</v>
    </spb>
    <spb s="16">
      <v>4179</v>
      <v>4180</v>
      <v>4181</v>
      <v>4181</v>
      <v>2</v>
      <v>4180</v>
      <v>4179</v>
      <v>4182</v>
      <v>4182</v>
      <v>4183</v>
    </spb>
    <spb s="0">
      <v xml:space="preserve">Wikipedia	</v>
      <v xml:space="preserve">CC BY-SA 3.0	</v>
      <v xml:space="preserve">http://en.wikipedia.org/wiki/Tustin,_California	</v>
      <v xml:space="preserve">https://creativecommons.org/licenses/by-sa/3.0	</v>
    </spb>
    <spb s="0">
      <v xml:space="preserve">Wikipedia	</v>
      <v xml:space="preserve">CC-BY-SA	</v>
      <v xml:space="preserve">http://en.wikipedia.org/wiki/Lakewood,_California	</v>
      <v xml:space="preserve">http://creativecommons.org/licenses/by-sa/3.0/	</v>
    </spb>
    <spb s="0">
      <v xml:space="preserve">Wikipedia	US Census	US Census	Walkscore	</v>
      <v xml:space="preserve">CC-BY-SA				</v>
      <v xml:space="preserve">http://en.wikipedia.org/wiki/Lakewood,_California	http://www2.census.gov/programs-surveys/popest/datasets/2010-2018/cities/totals/sub-est2018_all.csv	http://www.census.gov/quickfacts/table/SEX255213/0639892	https://www.walkscore.com/CA/Lakewood	</v>
      <v xml:space="preserve">http://creativecommons.org/licenses/by-sa/3.0/				</v>
    </spb>
    <spb s="0">
      <v xml:space="preserve">Wikipedia	Wikipedia	Wikipedia	</v>
      <v xml:space="preserve">CC-BY-SA	CC-BY-SA	CC-BY-SA	</v>
      <v xml:space="preserve">http://en.wikipedia.org/wiki/Lakewood,_California	http://es.wikipedia.org/wiki/Lakewood_(California)	http://it.wikipedia.org/wiki/Lakewood_(California)	</v>
      <v xml:space="preserve">http://creativecommons.org/licenses/by-sa/3.0/	http://creativecommons.org/licenses/by-sa/3.0/	http://creativecommons.org/licenses/by-sa/3.0/	</v>
    </spb>
    <spb s="0">
      <v xml:space="preserve">Wikipedia	US Census	US Census	Wikipedia	Walkscore	</v>
      <v xml:space="preserve">CC-BY-SA			CC-BY-SA		</v>
      <v xml:space="preserve">http://en.wikipedia.org/wiki/Lakewood,_California	http://www2.census.gov/programs-surveys/popest/datasets/2010-2018/cities/totals/sub-est2018_all.csv	http://www.census.gov/quickfacts/table/SEX255213/0639892	https://en.wikipedia.org/wiki/Lakewood,_California	https://www.walkscore.com/CA/Lakewood	</v>
      <v xml:space="preserve">http://creativecommons.org/licenses/by-sa/3.0/			http://creativecommons.org/licenses/by-sa/3.0/		</v>
    </spb>
    <spb s="0">
      <v xml:space="preserve">Wikipedia	US Census	Wikipedia	US Census	Wikipedia	Walkscore	</v>
      <v xml:space="preserve">CC-BY-SA		CC-BY-SA		CC-BY-SA		</v>
      <v xml:space="preserve">http://en.wikipedia.org/wiki/Lakewood,_California	http://www2.census.gov/programs-surveys/popest/datasets/2010-2018/cities/totals/sub-est2018_all.csv	http://es.wikipedia.org/wiki/Lakewood_(California)	http://www.census.gov/quickfacts/table/SEX255213/0639892	https://en.wikipedia.org/wiki/Lakewood,_California	https://www.walkscore.com/CA/Lakewood	</v>
      <v xml:space="preserve">http://creativecommons.org/licenses/by-sa/3.0/		http://creativecommons.org/licenses/by-sa/3.0/		http://creativecommons.org/licenses/by-sa/3.0/		</v>
    </spb>
    <spb s="0">
      <v xml:space="preserve">Wikipedia	US Census	Wikipedia	US Census	</v>
      <v xml:space="preserve">CC-BY-SA		CC-BY-SA		</v>
      <v xml:space="preserve">http://en.wikipedia.org/wiki/Lakewood,_California	http://www2.census.gov/programs-surveys/popest/datasets/2010-2018/cities/totals/sub-est2018_all.csv	http://es.wikipedia.org/wiki/Lakewood_(California)	http://www.census.gov/quickfacts/table/SEX255213/0639892	</v>
      <v xml:space="preserve">http://creativecommons.org/licenses/by-sa/3.0/		http://creativecommons.org/licenses/by-sa/3.0/		</v>
    </spb>
    <spb s="16">
      <v>4186</v>
      <v>4187</v>
      <v>4188</v>
      <v>4188</v>
      <v>2</v>
      <v>4187</v>
      <v>4186</v>
      <v>4189</v>
      <v>4190</v>
      <v>4191</v>
    </spb>
    <spb s="0">
      <v xml:space="preserve">Wikipedia	</v>
      <v xml:space="preserve">CC BY-SA 4.0	</v>
      <v xml:space="preserve">http://en.wikipedia.org/wiki/Lakewood,_California	</v>
      <v xml:space="preserve">https://creativecommons.org/licenses/by-sa/4.0	</v>
    </spb>
    <spb s="0">
      <v xml:space="preserve">Wikipedia	Wikipedia	</v>
      <v xml:space="preserve">CC-BY-SA	CC-BY-SA	</v>
      <v xml:space="preserve">http://en.wikipedia.org/wiki/Perris,_California	http://de.wikipedia.org/wiki/Perris	</v>
      <v xml:space="preserve">http://creativecommons.org/licenses/by-sa/3.0/	http://creativecommons.org/licenses/by-sa/3.0/	</v>
    </spb>
    <spb s="0">
      <v xml:space="preserve">Wikipedia	US Census	Walkscore	</v>
      <v xml:space="preserve">CC-BY-SA			</v>
      <v xml:space="preserve">http://en.wikipedia.org/wiki/Perris,_California	http://www2.census.gov/programs-surveys/popest/datasets/2010-2018/cities/totals/sub-est2018_all.csv	https://www.walkscore.com/CA/Perris	</v>
      <v xml:space="preserve">http://creativecommons.org/licenses/by-sa/3.0/			</v>
    </spb>
    <spb s="0">
      <v xml:space="preserve">Wikipedia	Wikipedia	</v>
      <v xml:space="preserve">CC-BY-SA	CC-BY-SA	</v>
      <v xml:space="preserve">http://en.wikipedia.org/wiki/Perris,_California	http://it.wikipedia.org/wiki/Perris	</v>
      <v xml:space="preserve">http://creativecommons.org/licenses/by-sa/3.0/	http://creativecommons.org/licenses/by-sa/3.0/	</v>
    </spb>
    <spb s="0">
      <v xml:space="preserve">Wikipedia	</v>
      <v xml:space="preserve">CC-BY-SA	</v>
      <v xml:space="preserve">http://en.wikipedia.org/wiki/Perris,_California	</v>
      <v xml:space="preserve">http://creativecommons.org/licenses/by-sa/3.0/	</v>
    </spb>
    <spb s="0">
      <v xml:space="preserve">Wikipedia	US Census	Wikipedia	</v>
      <v xml:space="preserve">CC-BY-SA		CC-BY-SA	</v>
      <v xml:space="preserve">http://en.wikipedia.org/wiki/Perris,_California	http://www2.census.gov/programs-surveys/popest/datasets/2010-2018/cities/totals/sub-est2018_all.csv	http://es.wikipedia.org/wiki/Perris	</v>
      <v xml:space="preserve">http://creativecommons.org/licenses/by-sa/3.0/		http://creativecommons.org/licenses/by-sa/3.0/	</v>
    </spb>
    <spb s="16">
      <v>4194</v>
      <v>4195</v>
      <v>4196</v>
      <v>4196</v>
      <v>2</v>
      <v>4195</v>
      <v>4197</v>
      <v>4195</v>
      <v>4195</v>
      <v>4198</v>
    </spb>
    <spb s="0">
      <v xml:space="preserve">Wikipedia	</v>
      <v xml:space="preserve">CC BY-SA 3.0	</v>
      <v xml:space="preserve">http://de.wikipedia.org/wiki/Perris	</v>
      <v xml:space="preserve">https://creativecommons.org/licenses/by-sa/3.0	</v>
    </spb>
    <spb s="0">
      <v xml:space="preserve">Wikipedia	</v>
      <v xml:space="preserve">CC-BY-SA	</v>
      <v xml:space="preserve">http://en.wikipedia.org/wiki/Flower_Mound,_Texas	</v>
      <v xml:space="preserve">http://creativecommons.org/licenses/by-sa/3.0/	</v>
    </spb>
    <spb s="0">
      <v xml:space="preserve">Wikipedia	US Census	Sec	Walkscore	</v>
      <v xml:space="preserve">CC-BY-SA				</v>
      <v xml:space="preserve">http://en.wikipedia.org/wiki/Flower_Mound,_Texas	http://www2.census.gov/programs-surveys/popest/datasets/2010-2018/cities/totals/sub-est2018_all.csv	https://www.sec.gov/cgi-bin/browse-edgar?action=getcompany&amp;CIK=0001777914	https://www.walkscore.com/TX/Flower_Mound	</v>
      <v xml:space="preserve">http://creativecommons.org/licenses/by-sa/3.0/				</v>
    </spb>
    <spb s="0">
      <v xml:space="preserve">Wikipedia	Wikipedia	</v>
      <v xml:space="preserve">CC-BY-SA	CC-BY-SA	</v>
      <v xml:space="preserve">http://en.wikipedia.org/wiki/Flower_Mound,_Texas	http://it.wikipedia.org/wiki/Flower_Mound	</v>
      <v xml:space="preserve">http://creativecommons.org/licenses/by-sa/3.0/	http://creativecommons.org/licenses/by-sa/3.0/	</v>
    </spb>
    <spb s="0">
      <v xml:space="preserve">Wikipedia	US Census	Wikipedia	Sec	Walkscore	</v>
      <v xml:space="preserve">CC-BY-SA		CC-BY-SA			</v>
      <v xml:space="preserve">http://en.wikipedia.org/wiki/Flower_Mound,_Texas	http://www2.census.gov/programs-surveys/popest/datasets/2010-2018/cities/totals/sub-est2018_all.csv	https://en.wikipedia.org/wiki/Flower_Mound,_Texas	https://www.sec.gov/cgi-bin/browse-edgar?action=getcompany&amp;CIK=0001777914	https://www.walkscore.com/TX/Flower_Mound	</v>
      <v xml:space="preserve">http://creativecommons.org/licenses/by-sa/3.0/		http://creativecommons.org/licenses/by-sa/3.0/			</v>
    </spb>
    <spb s="0">
      <v xml:space="preserve">Wikipedia	US Census	</v>
      <v xml:space="preserve">CC-BY-SA		</v>
      <v xml:space="preserve">http://en.wikipedia.org/wiki/Flower_Mound,_Texas	http://www2.census.gov/programs-surveys/popest/datasets/2010-2018/cities/totals/sub-est2018_all.csv	</v>
      <v xml:space="preserve">http://creativecommons.org/licenses/by-sa/3.0/		</v>
    </spb>
    <spb s="16">
      <v>4201</v>
      <v>4202</v>
      <v>4203</v>
      <v>4203</v>
      <v>2</v>
      <v>4202</v>
      <v>4201</v>
      <v>4204</v>
      <v>4204</v>
      <v>4205</v>
    </spb>
    <spb s="0">
      <v xml:space="preserve">Wikipedia	</v>
      <v xml:space="preserve">CC BY-SA 2.0	</v>
      <v xml:space="preserve">http://en.wikipedia.org/wiki/Flower_Mound,_Texas	</v>
      <v xml:space="preserve">https://creativecommons.org/licenses/by-sa/2.0	</v>
    </spb>
    <spb s="0">
      <v xml:space="preserve">Wikipedia	</v>
      <v xml:space="preserve">CC-BY-SA	</v>
      <v xml:space="preserve">http://en.wikipedia.org/wiki/Pharr,_Texas	</v>
      <v xml:space="preserve">http://creativecommons.org/licenses/by-sa/3.0/	</v>
    </spb>
    <spb s="0">
      <v xml:space="preserve">Wikipedia	US Census	US Census	Walkscore	</v>
      <v xml:space="preserve">CC-BY-SA				</v>
      <v xml:space="preserve">http://en.wikipedia.org/wiki/Pharr,_Texas	http://www2.census.gov/programs-surveys/popest/datasets/2010-2018/cities/totals/sub-est2018_all.csv	http://www.census.gov/quickfacts/table/PST045215/4857200	https://www.walkscore.com/TX/Pharr	</v>
      <v xml:space="preserve">http://creativecommons.org/licenses/by-sa/3.0/				</v>
    </spb>
    <spb s="0">
      <v xml:space="preserve">Wikipedia	US Census	US Census	</v>
      <v xml:space="preserve">CC-BY-SA			</v>
      <v xml:space="preserve">http://en.wikipedia.org/wiki/Pharr,_Texas	http://www2.census.gov/programs-surveys/popest/datasets/2010-2018/cities/totals/sub-est2018_all.csv	http://www.census.gov/quickfacts/table/PST045215/4857200	</v>
      <v xml:space="preserve">http://creativecommons.org/licenses/by-sa/3.0/			</v>
    </spb>
    <spb s="16">
      <v>4208</v>
      <v>4209</v>
      <v>4208</v>
      <v>4208</v>
      <v>2</v>
      <v>4209</v>
      <v>4208</v>
      <v>4209</v>
      <v>4209</v>
      <v>4210</v>
    </spb>
    <spb s="0">
      <v xml:space="preserve">Wikipedia	</v>
      <v xml:space="preserve">Public domain	</v>
      <v xml:space="preserve">http://de.wikipedia.org/wiki/Pharr	</v>
      <v xml:space="preserve">http://en.wikipedia.org/wiki/Public_domain	</v>
    </spb>
    <spb s="0">
      <v xml:space="preserve">Wikipedia	Wikipedia	</v>
      <v xml:space="preserve">CC-BY-SA	CC-BY-SA	</v>
      <v xml:space="preserve">http://en.wikipedia.org/wiki/Loveland,_Colorado	http://de.wikipedia.org/wiki/Loveland_(Colorado)	</v>
      <v xml:space="preserve">http://creativecommons.org/licenses/by-sa/3.0/	http://creativecommons.org/licenses/by-sa/3.0/	</v>
    </spb>
    <spb s="0">
      <v xml:space="preserve">Wikipedia	US Census	Sec	Walkscore	</v>
      <v xml:space="preserve">CC-BY-SA				</v>
      <v xml:space="preserve">http://en.wikipedia.org/wiki/Loveland,_Colorado	http://www2.census.gov/programs-surveys/popest/datasets/2010-2018/cities/totals/sub-est2018_all.csv	https://www.sec.gov/cgi-bin/browse-edgar?action=getcompany&amp;CIK=0001038133	https://www.walkscore.com/CO/Loveland	</v>
      <v xml:space="preserve">http://creativecommons.org/licenses/by-sa/3.0/				</v>
    </spb>
    <spb s="0">
      <v xml:space="preserve">Wikipedia	</v>
      <v xml:space="preserve">CC-BY-SA	</v>
      <v xml:space="preserve">http://en.wikipedia.org/wiki/Loveland,_Colorado	</v>
      <v xml:space="preserve">http://creativecommons.org/licenses/by-sa/3.0/	</v>
    </spb>
    <spb s="0">
      <v xml:space="preserve">Wikipedia	US Census	Wikipedia	Sec	Walkscore	</v>
      <v xml:space="preserve">CC-BY-SA		CC-BY-SA			</v>
      <v xml:space="preserve">http://en.wikipedia.org/wiki/Loveland,_Colorado	http://www2.census.gov/programs-surveys/popest/datasets/2010-2018/cities/totals/sub-est2018_all.csv	https://en.wikipedia.org/wiki/Loveland,_Colorado	https://www.sec.gov/cgi-bin/browse-edgar?action=getcompany&amp;CIK=0001038133	https://www.walkscore.com/CO/Loveland	</v>
      <v xml:space="preserve">http://creativecommons.org/licenses/by-sa/3.0/		http://creativecommons.org/licenses/by-sa/3.0/			</v>
    </spb>
    <spb s="0">
      <v xml:space="preserve">Wikipedia	US Census	</v>
      <v xml:space="preserve">CC-BY-SA		</v>
      <v xml:space="preserve">http://en.wikipedia.org/wiki/Loveland,_Colorado	http://www2.census.gov/programs-surveys/popest/datasets/2010-2018/cities/totals/sub-est2018_all.csv	</v>
      <v xml:space="preserve">http://creativecommons.org/licenses/by-sa/3.0/		</v>
    </spb>
    <spb s="1">
      <v>4213</v>
      <v>4214</v>
      <v>2</v>
      <v>4214</v>
      <v>4215</v>
      <v>4216</v>
      <v>4216</v>
      <v>4217</v>
    </spb>
    <spb s="0">
      <v xml:space="preserve">Wikipedia	</v>
      <v xml:space="preserve">CC BY-SA 4.0	</v>
      <v xml:space="preserve">http://en.wikipedia.org/wiki/Loveland,_Colorado	</v>
      <v xml:space="preserve">https://creativecommons.org/licenses/by-sa/4.0	</v>
    </spb>
    <spb s="0">
      <v xml:space="preserve">Wikipedia	</v>
      <v xml:space="preserve">CC-BY-SA	</v>
      <v xml:space="preserve">http://en.wikipedia.org/wiki/Boynton_Beach,_Florida	</v>
      <v xml:space="preserve">http://creativecommons.org/licenses/by-sa/3.0/	</v>
    </spb>
    <spb s="0">
      <v xml:space="preserve">Wikipedia	US Census	Sec	Walkscore	</v>
      <v xml:space="preserve">CC-BY-SA				</v>
      <v xml:space="preserve">http://en.wikipedia.org/wiki/Boynton_Beach,_Florida	http://www2.census.gov/programs-surveys/popest/datasets/2010-2018/cities/totals/sub-est2018_all.csv	https://www.sec.gov/cgi-bin/browse-edgar?action=getcompany&amp;CIK=0001019787	https://www.walkscore.com/FL/Boynton_Beach	</v>
      <v xml:space="preserve">http://creativecommons.org/licenses/by-sa/3.0/				</v>
    </spb>
    <spb s="0">
      <v xml:space="preserve">Wikipedia	Wikipedia	</v>
      <v xml:space="preserve">CC-BY-SA	CC-BY-SA	</v>
      <v xml:space="preserve">http://en.wikipedia.org/wiki/Boynton_Beach,_Florida	http://it.wikipedia.org/wiki/Boynton_Beach	</v>
      <v xml:space="preserve">http://creativecommons.org/licenses/by-sa/3.0/	http://creativecommons.org/licenses/by-sa/3.0/	</v>
    </spb>
    <spb s="0">
      <v xml:space="preserve">Wikipedia	US Census	Wikipedia	Sec	Walkscore	</v>
      <v xml:space="preserve">CC-BY-SA		CC-BY-SA			</v>
      <v xml:space="preserve">http://en.wikipedia.org/wiki/Boynton_Beach,_Florida	http://www2.census.gov/programs-surveys/popest/datasets/2010-2018/cities/totals/sub-est2018_all.csv	https://en.wikipedia.org/wiki/Boynton_Beach,_Florida	https://www.sec.gov/cgi-bin/browse-edgar?action=getcompany&amp;CIK=0001019787	https://www.walkscore.com/FL/Boynton_Beach	</v>
      <v xml:space="preserve">http://creativecommons.org/licenses/by-sa/3.0/		http://creativecommons.org/licenses/by-sa/3.0/			</v>
    </spb>
    <spb s="0">
      <v xml:space="preserve">Wikipedia	US Census	</v>
      <v xml:space="preserve">CC-BY-SA		</v>
      <v xml:space="preserve">http://en.wikipedia.org/wiki/Boynton_Beach,_Florida	http://www2.census.gov/programs-surveys/popest/datasets/2010-2018/cities/totals/sub-est2018_all.csv	</v>
      <v xml:space="preserve">http://creativecommons.org/licenses/by-sa/3.0/		</v>
    </spb>
    <spb s="16">
      <v>4220</v>
      <v>4221</v>
      <v>4222</v>
      <v>4222</v>
      <v>2</v>
      <v>4221</v>
      <v>4220</v>
      <v>4223</v>
      <v>4223</v>
      <v>4224</v>
    </spb>
    <spb s="0">
      <v xml:space="preserve">Wikipedia	</v>
      <v xml:space="preserve">CC BY-SA 3.0	</v>
      <v xml:space="preserve">http://sv.wikipedia.org/wiki/Boynton_Beach	</v>
      <v xml:space="preserve">https://creativecommons.org/licenses/by-sa/3.0	</v>
    </spb>
    <spb s="0">
      <v xml:space="preserve">Wikipedia	</v>
      <v xml:space="preserve">CC-BY-SA	</v>
      <v xml:space="preserve">http://en.wikipedia.org/wiki/New_Rochelle,_New_York	</v>
      <v xml:space="preserve">http://creativecommons.org/licenses/by-sa/3.0/	</v>
    </spb>
    <spb s="0">
      <v xml:space="preserve">Wikipedia	US Census	Facebook	Sec	Walkscore	</v>
      <v xml:space="preserve">CC-BY-SA					</v>
      <v xml:space="preserve">http://en.wikipedia.org/wiki/New_Rochelle,_New_York	http://www2.census.gov/programs-surveys/popest/datasets/2010-2018/cities/totals/sub-est2018_all.csv	https://www.facebook.com/New-Rochelle-New-York-99643378319/	https://www.sec.gov/cgi-bin/browse-edgar?action=getcompany&amp;CIK=0001820558	https://www.walkscore.com/NY/New_Rochelle	</v>
      <v xml:space="preserve">http://creativecommons.org/licenses/by-sa/3.0/					</v>
    </spb>
    <spb s="0">
      <v xml:space="preserve">Wikipedia	US Census	Wikipedia	Facebook	Sec	Walkscore	</v>
      <v xml:space="preserve">CC-BY-SA		CC-BY-SA				</v>
      <v xml:space="preserve">http://en.wikipedia.org/wiki/New_Rochelle,_New_York	http://www2.census.gov/programs-surveys/popest/datasets/2010-2018/cities/totals/sub-est2018_all.csv	https://en.wikipedia.org/wiki/New_Rochelle,_New_York	https://www.facebook.com/New-Rochelle-New-York-99643378319/	https://www.sec.gov/cgi-bin/browse-edgar?action=getcompany&amp;CIK=0001820558	https://www.walkscore.com/NY/New_Rochelle	</v>
      <v xml:space="preserve">http://creativecommons.org/licenses/by-sa/3.0/		http://creativecommons.org/licenses/by-sa/3.0/				</v>
    </spb>
    <spb s="0">
      <v xml:space="preserve">Wikipedia	US Census	Wikipedia	Facebook	Walkscore	</v>
      <v xml:space="preserve">CC-BY-SA		CC-BY-SA			</v>
      <v xml:space="preserve">http://en.wikipedia.org/wiki/New_Rochelle,_New_York	http://www2.census.gov/programs-surveys/popest/datasets/2010-2018/cities/totals/sub-est2018_all.csv	https://en.wikipedia.org/wiki/New_Rochelle,_New_York	https://www.facebook.com/New-Rochelle-New-York-99643378319/	https://www.walkscore.com/NY/New_Rochelle	</v>
      <v xml:space="preserve">http://creativecommons.org/licenses/by-sa/3.0/		http://creativecommons.org/licenses/by-sa/3.0/			</v>
    </spb>
    <spb s="0">
      <v xml:space="preserve">Wikipedia	US Census	Wikipedia	Facebook	</v>
      <v xml:space="preserve">CC-BY-SA		CC-BY-SA		</v>
      <v xml:space="preserve">http://en.wikipedia.org/wiki/New_Rochelle,_New_York	http://www2.census.gov/programs-surveys/popest/datasets/2010-2018/cities/totals/sub-est2018_all.csv	http://fr.wikipedia.org/wiki/Nouvelle-Rochelle	https://www.facebook.com/New-Rochelle-New-York-99643378319/	</v>
      <v xml:space="preserve">http://creativecommons.org/licenses/by-sa/3.0/		http://creativecommons.org/licenses/by-sa/3.0/		</v>
    </spb>
    <spb s="16">
      <v>4227</v>
      <v>4228</v>
      <v>4227</v>
      <v>4227</v>
      <v>2</v>
      <v>4228</v>
      <v>4227</v>
      <v>4229</v>
      <v>4230</v>
      <v>4231</v>
    </spb>
    <spb s="0">
      <v xml:space="preserve">Wikipedia	</v>
      <v xml:space="preserve">CC-BY-SA-3.0	</v>
      <v xml:space="preserve">http://fr.wikipedia.org/wiki/New_Rochelle	</v>
      <v xml:space="preserve">http://creativecommons.org/licenses/by-sa/3.0/	</v>
    </spb>
    <spb s="0">
      <v xml:space="preserve">Wikipedia	</v>
      <v xml:space="preserve">CC-BY-SA	</v>
      <v xml:space="preserve">http://en.wikipedia.org/wiki/Temple,_Texas	</v>
      <v xml:space="preserve">http://creativecommons.org/licenses/by-sa/3.0/	</v>
    </spb>
    <spb s="0">
      <v xml:space="preserve">Wikipedia	US Census	US Census	</v>
      <v xml:space="preserve">CC-BY-SA			</v>
      <v xml:space="preserve">http://en.wikipedia.org/wiki/Temple,_Texas	http://www2.census.gov/programs-surveys/popest/datasets/2010-2018/cities/totals/sub-est2018_all.csv	http://www.census.gov/quickfacts/table/RHI725213/4872176	</v>
      <v xml:space="preserve">http://creativecommons.org/licenses/by-sa/3.0/			</v>
    </spb>
    <spb s="0">
      <v xml:space="preserve">Wikipedia	US Census	US Census	Wikipedia	</v>
      <v xml:space="preserve">CC-BY-SA			CC-BY-SA	</v>
      <v xml:space="preserve">http://en.wikipedia.org/wiki/Temple,_Texas	http://www2.census.gov/programs-surveys/popest/datasets/2010-2018/cities/totals/sub-est2018_all.csv	http://www.census.gov/quickfacts/table/RHI725213/4872176	https://en.wikipedia.org/wiki/Temple,_Texas	</v>
      <v xml:space="preserve">http://creativecommons.org/licenses/by-sa/3.0/			http://creativecommons.org/licenses/by-sa/3.0/	</v>
    </spb>
    <spb s="0">
      <v xml:space="preserve">Wikipedia	US Census	</v>
      <v xml:space="preserve">CC-BY-SA		</v>
      <v xml:space="preserve">http://en.wikipedia.org/wiki/Temple,_Texas	http://www2.census.gov/programs-surveys/popest/datasets/2010-2018/cities/totals/sub-est2018_all.csv	</v>
      <v xml:space="preserve">http://creativecommons.org/licenses/by-sa/3.0/		</v>
    </spb>
    <spb s="16">
      <v>4234</v>
      <v>4235</v>
      <v>4234</v>
      <v>4234</v>
      <v>2</v>
      <v>4235</v>
      <v>4234</v>
      <v>4236</v>
      <v>4236</v>
      <v>4237</v>
    </spb>
    <spb s="0">
      <v xml:space="preserve">Wikipedia	</v>
      <v xml:space="preserve">CC BY-SA 3.0	</v>
      <v xml:space="preserve">http://tr.wikipedia.org/wiki/Temple,_Teksas	</v>
      <v xml:space="preserve">https://creativecommons.org/licenses/by-sa/3.0	</v>
    </spb>
    <spb s="0">
      <v xml:space="preserve">Wikipedia	</v>
      <v xml:space="preserve">CC-BY-SA	</v>
      <v xml:space="preserve">http://en.wikipedia.org/wiki/Jonesboro,_Arkansas	</v>
      <v xml:space="preserve">http://creativecommons.org/licenses/by-sa/3.0/	</v>
    </spb>
    <spb s="0">
      <v xml:space="preserve">Wikipedia	US Census	US Census	Walkscore	</v>
      <v xml:space="preserve">CC-BY-SA				</v>
      <v xml:space="preserve">http://en.wikipedia.org/wiki/Jonesboro,_Arkansas	http://www2.census.gov/programs-surveys/popest/datasets/2010-2018/cities/totals/sub-est2018_all.csv	http://www.census.gov/quickfacts/table/PST045215/0535710	https://www.walkscore.com/AR/Jonesboro	</v>
      <v xml:space="preserve">http://creativecommons.org/licenses/by-sa/3.0/				</v>
    </spb>
    <spb s="0">
      <v xml:space="preserve">Wikipedia	US Census	US Census	Wikipedia	Walkscore	</v>
      <v xml:space="preserve">CC-BY-SA			CC-BY-SA		</v>
      <v xml:space="preserve">http://en.wikipedia.org/wiki/Jonesboro,_Arkansas	http://www2.census.gov/programs-surveys/popest/datasets/2010-2018/cities/totals/sub-est2018_all.csv	http://www.census.gov/quickfacts/table/PST045215/0535710	https://en.wikipedia.org/wiki/Jonesboro,_Arkansas	https://www.walkscore.com/AR/Jonesboro	</v>
      <v xml:space="preserve">http://creativecommons.org/licenses/by-sa/3.0/			http://creativecommons.org/licenses/by-sa/3.0/		</v>
    </spb>
    <spb s="0">
      <v xml:space="preserve">Wikipedia	US Census	</v>
      <v xml:space="preserve">CC-BY-SA		</v>
      <v xml:space="preserve">http://en.wikipedia.org/wiki/Jonesboro,_Arkansas	http://www2.census.gov/programs-surveys/popest/datasets/2010-2018/cities/totals/sub-est2018_all.csv	</v>
      <v xml:space="preserve">http://creativecommons.org/licenses/by-sa/3.0/		</v>
    </spb>
    <spb s="1">
      <v>4240</v>
      <v>4241</v>
      <v>2</v>
      <v>4241</v>
      <v>4240</v>
      <v>4242</v>
      <v>4242</v>
      <v>4243</v>
    </spb>
    <spb s="0">
      <v xml:space="preserve">Wikipedia	</v>
      <v xml:space="preserve">CC BY 2.5	</v>
      <v xml:space="preserve">http://ja.wikipedia.org/wiki/ジョーンズボロ_(アーカンソー州)	</v>
      <v xml:space="preserve">http://creativecommons.org/licenses/by/2.5	</v>
    </spb>
    <spb s="0">
      <v xml:space="preserve">Wikipedia	</v>
      <v xml:space="preserve">CC-BY-SA	</v>
      <v xml:space="preserve">http://en.wikipedia.org/wiki/Napa,_California	</v>
      <v xml:space="preserve">http://creativecommons.org/licenses/by-sa/3.0/	</v>
    </spb>
    <spb s="0">
      <v xml:space="preserve">Wikipedia	US Census	US Census	Sec	Walkscore	</v>
      <v xml:space="preserve">CC-BY-SA					</v>
      <v xml:space="preserve">http://en.wikipedia.org/wiki/Napa,_California	http://www2.census.gov/programs-surveys/popest/datasets/2010-2018/cities/totals/sub-est2018_all.csv	http://www.census.gov/quickfacts/table/RHI225213/0650258	https://www.sec.gov/cgi-bin/browse-edgar?action=getcompany&amp;CIK=0001717658	https://www.walkscore.com/CA/Napa	</v>
      <v xml:space="preserve">http://creativecommons.org/licenses/by-sa/3.0/					</v>
    </spb>
    <spb s="0">
      <v xml:space="preserve">Wikipedia	US Census	US Census	Wikipedia	Sec	Walkscore	</v>
      <v xml:space="preserve">CC-BY-SA			CC-BY-SA			</v>
      <v xml:space="preserve">http://en.wikipedia.org/wiki/Napa,_California	http://www2.census.gov/programs-surveys/popest/datasets/2010-2018/cities/totals/sub-est2018_all.csv	http://www.census.gov/quickfacts/table/RHI225213/0650258	https://en.wikipedia.org/wiki/Napa,_California	https://www.sec.gov/cgi-bin/browse-edgar?action=getcompany&amp;CIK=0001717658	https://www.walkscore.com/CA/Napa	</v>
      <v xml:space="preserve">http://creativecommons.org/licenses/by-sa/3.0/			http://creativecommons.org/licenses/by-sa/3.0/			</v>
    </spb>
    <spb s="0">
      <v xml:space="preserve">Wikipedia	US Census	US Census	</v>
      <v xml:space="preserve">CC-BY-SA			</v>
      <v xml:space="preserve">http://en.wikipedia.org/wiki/Napa,_California	http://www2.census.gov/programs-surveys/popest/datasets/2010-2018/cities/totals/sub-est2018_all.csv	http://www.census.gov/quickfacts/table/RHI225213/0650258	</v>
      <v xml:space="preserve">http://creativecommons.org/licenses/by-sa/3.0/			</v>
    </spb>
    <spb s="1">
      <v>4246</v>
      <v>4247</v>
      <v>2</v>
      <v>4247</v>
      <v>4246</v>
      <v>4248</v>
      <v>4248</v>
      <v>4249</v>
    </spb>
    <spb s="0">
      <v xml:space="preserve">Wikipedia	</v>
      <v xml:space="preserve">Public domain	</v>
      <v xml:space="preserve">http://zh.wikipedia.org/wiki/纳帕	</v>
      <v xml:space="preserve">http://en.wikipedia.org/wiki/Public_domain	</v>
    </spb>
    <spb s="0">
      <v xml:space="preserve">Wikipedia	</v>
      <v xml:space="preserve">CC-BY-SA	</v>
      <v xml:space="preserve">http://en.wikipedia.org/wiki/Parma,_Ohio	</v>
      <v xml:space="preserve">http://creativecommons.org/licenses/by-sa/3.0/	</v>
    </spb>
    <spb s="0">
      <v xml:space="preserve">Wikipedia	US Census	US Census	Walkscore	</v>
      <v xml:space="preserve">CC-BY-SA				</v>
      <v xml:space="preserve">http://en.wikipedia.org/wiki/Parma,_Ohio	http://www2.census.gov/programs-surveys/popest/datasets/2010-2018/cities/totals/sub-est2018_all.csv	http://www.census.gov/quickfacts/table/RHI125214/3961000	https://www.walkscore.com/OH/Parma	</v>
      <v xml:space="preserve">http://creativecommons.org/licenses/by-sa/3.0/				</v>
    </spb>
    <spb s="0">
      <v xml:space="preserve">Wikipedia	Wikipedia	</v>
      <v xml:space="preserve">CC-BY-SA	CC-BY-SA	</v>
      <v xml:space="preserve">http://en.wikipedia.org/wiki/Parma,_Ohio	http://it.wikipedia.org/wiki/Parma_(Ohio)	</v>
      <v xml:space="preserve">http://creativecommons.org/licenses/by-sa/3.0/	http://creativecommons.org/licenses/by-sa/3.0/	</v>
    </spb>
    <spb s="0">
      <v xml:space="preserve">Wikipedia	US Census	US Census	Wikipedia	Walkscore	</v>
      <v xml:space="preserve">CC-BY-SA			CC-BY-SA		</v>
      <v xml:space="preserve">http://en.wikipedia.org/wiki/Parma,_Ohio	http://www2.census.gov/programs-surveys/popest/datasets/2010-2018/cities/totals/sub-est2018_all.csv	http://www.census.gov/quickfacts/table/RHI125214/3961000	https://en.wikipedia.org/wiki/Parma,_Ohio	https://www.walkscore.com/OH/Parma	</v>
      <v xml:space="preserve">http://creativecommons.org/licenses/by-sa/3.0/			http://creativecommons.org/licenses/by-sa/3.0/		</v>
    </spb>
    <spb s="0">
      <v xml:space="preserve">Wikipedia	US Census	</v>
      <v xml:space="preserve">CC-BY-SA		</v>
      <v xml:space="preserve">http://en.wikipedia.org/wiki/Parma,_Ohio	http://www2.census.gov/programs-surveys/popest/datasets/2010-2018/cities/totals/sub-est2018_all.csv	</v>
      <v xml:space="preserve">http://creativecommons.org/licenses/by-sa/3.0/		</v>
    </spb>
    <spb s="16">
      <v>4252</v>
      <v>4253</v>
      <v>4254</v>
      <v>4254</v>
      <v>2</v>
      <v>4253</v>
      <v>4252</v>
      <v>4255</v>
      <v>4255</v>
      <v>4256</v>
    </spb>
    <spb s="0">
      <v xml:space="preserve">Wikipedia	</v>
      <v xml:space="preserve">Public domain	</v>
      <v xml:space="preserve">http://it.wikipedia.org/wiki/Parma_(Ohio)	</v>
      <v xml:space="preserve">http://en.wikipedia.org/wiki/Public_domain	</v>
    </spb>
    <spb s="0">
      <v xml:space="preserve">Wikipedia	</v>
      <v xml:space="preserve">CC-BY-SA	</v>
      <v xml:space="preserve">http://en.wikipedia.org/wiki/Alameda,_California	</v>
      <v xml:space="preserve">http://creativecommons.org/licenses/by-sa/3.0/	</v>
    </spb>
    <spb s="0">
      <v xml:space="preserve">Wikipedia	US Census	Sec	Walkscore	</v>
      <v xml:space="preserve">CC-BY-SA				</v>
      <v xml:space="preserve">http://en.wikipedia.org/wiki/Alameda,_California	http://www2.census.gov/programs-surveys/popest/datasets/2010-2018/cities/totals/sub-est2018_all.csv	https://www.sec.gov/cgi-bin/browse-edgar?action=getcompany&amp;CIK=0001708599	https://www.walkscore.com/CA/Alameda	</v>
      <v xml:space="preserve">http://creativecommons.org/licenses/by-sa/3.0/				</v>
    </spb>
    <spb s="0">
      <v xml:space="preserve">Wikipedia	US Census	Wikipedia	Sec	Walkscore	</v>
      <v xml:space="preserve">CC-BY-SA		CC-BY-SA			</v>
      <v xml:space="preserve">http://en.wikipedia.org/wiki/Alameda,_California	http://www2.census.gov/programs-surveys/popest/datasets/2010-2018/cities/totals/sub-est2018_all.csv	https://en.wikipedia.org/wiki/Alameda,_California	https://www.sec.gov/cgi-bin/browse-edgar?action=getcompany&amp;CIK=0001708599	https://www.walkscore.com/CA/Alameda	</v>
      <v xml:space="preserve">http://creativecommons.org/licenses/by-sa/3.0/		http://creativecommons.org/licenses/by-sa/3.0/			</v>
    </spb>
    <spb s="0">
      <v xml:space="preserve">Wikipedia	US Census	Wikipedia	</v>
      <v xml:space="preserve">CC-BY-SA		CC-BY-SA	</v>
      <v xml:space="preserve">http://en.wikipedia.org/wiki/Alameda,_California	http://www2.census.gov/programs-surveys/popest/datasets/2010-2018/cities/totals/sub-est2018_all.csv	http://fr.wikipedia.org/wiki/Alameda_(Californie)	</v>
      <v xml:space="preserve">http://creativecommons.org/licenses/by-sa/3.0/		http://creativecommons.org/licenses/by-sa/3.0/	</v>
    </spb>
    <spb s="16">
      <v>4259</v>
      <v>4260</v>
      <v>4259</v>
      <v>4259</v>
      <v>2</v>
      <v>4260</v>
      <v>4259</v>
      <v>4261</v>
      <v>4261</v>
      <v>4262</v>
    </spb>
    <spb s="0">
      <v xml:space="preserve">Wikipedia	</v>
      <v xml:space="preserve">CC BY-SA 3.0	</v>
      <v xml:space="preserve">http://en.wikipedia.org/wiki/Alameda,_California	</v>
      <v xml:space="preserve">https://creativecommons.org/licenses/by-sa/3.0	</v>
    </spb>
    <spb s="0">
      <v xml:space="preserve">Wikipedia	</v>
      <v xml:space="preserve">CC-BY-SA	</v>
      <v xml:space="preserve">http://en.wikipedia.org/wiki/Warner_Robins,_Georgia	</v>
      <v xml:space="preserve">http://creativecommons.org/licenses/by-sa/3.0/	</v>
    </spb>
    <spb s="0">
      <v xml:space="preserve">Wikipedia	US Census	Walkscore	</v>
      <v xml:space="preserve">CC-BY-SA			</v>
      <v xml:space="preserve">http://en.wikipedia.org/wiki/Warner_Robins,_Georgia	http://www2.census.gov/programs-surveys/popest/datasets/2010-2018/cities/totals/sub-est2018_all.csv	https://www.walkscore.com/GA/Warner_Robins	</v>
      <v xml:space="preserve">http://creativecommons.org/licenses/by-sa/3.0/			</v>
    </spb>
    <spb s="0">
      <v xml:space="preserve">Wikipedia	US Census	Wikipedia	Walkscore	</v>
      <v xml:space="preserve">CC-BY-SA		CC-BY-SA		</v>
      <v xml:space="preserve">http://en.wikipedia.org/wiki/Warner_Robins,_Georgia	http://www2.census.gov/programs-surveys/popest/datasets/2010-2018/cities/totals/sub-est2018_all.csv	https://en.wikipedia.org/wiki/Warner_Robins,_Georgia	https://www.walkscore.com/GA/Warner_Robins	</v>
      <v xml:space="preserve">http://creativecommons.org/licenses/by-sa/3.0/		http://creativecommons.org/licenses/by-sa/3.0/		</v>
    </spb>
    <spb s="0">
      <v xml:space="preserve">Wikipedia	US Census	Wikipedia	</v>
      <v xml:space="preserve">CC-BY-SA		CC-BY-SA	</v>
      <v xml:space="preserve">http://en.wikipedia.org/wiki/Warner_Robins,_Georgia	http://www2.census.gov/programs-surveys/popest/datasets/2010-2018/cities/totals/sub-est2018_all.csv	http://es.wikipedia.org/wiki/Warner_Robins	</v>
      <v xml:space="preserve">http://creativecommons.org/licenses/by-sa/3.0/		http://creativecommons.org/licenses/by-sa/3.0/	</v>
    </spb>
    <spb s="1">
      <v>4265</v>
      <v>4266</v>
      <v>2</v>
      <v>4266</v>
      <v>4265</v>
      <v>4267</v>
      <v>4267</v>
      <v>4268</v>
    </spb>
    <spb s="0">
      <v xml:space="preserve">Wikipedia	</v>
      <v xml:space="preserve">CC BY-SA 3.0	</v>
      <v xml:space="preserve">http://pl.wikipedia.org/wiki/Warner_Robins	</v>
      <v xml:space="preserve">https://creativecommons.org/licenses/by-sa/3.0	</v>
    </spb>
    <spb s="0">
      <v xml:space="preserve">Wikipedia	</v>
      <v xml:space="preserve">CC-BY-SA	</v>
      <v xml:space="preserve">http://en.wikipedia.org/wiki/Rapid_City,_South_Dakota	</v>
      <v xml:space="preserve">http://creativecommons.org/licenses/by-sa/3.0/	</v>
    </spb>
    <spb s="0">
      <v xml:space="preserve">Wikipedia	US Census	US Census	Sec	Walkscore	</v>
      <v xml:space="preserve">CC-BY-SA					</v>
      <v xml:space="preserve">http://en.wikipedia.org/wiki/Rapid_City,_South_Dakota	http://www2.census.gov/programs-surveys/popest/datasets/2010-2018/cities/totals/sub-est2018_all.csv	http://www.census.gov/quickfacts/table/RHI805210/4652980	https://www.sec.gov/cgi-bin/browse-edgar?action=getcompany&amp;CIK=0001399855	https://www.walkscore.com/SD/Rapid_City	</v>
      <v xml:space="preserve">http://creativecommons.org/licenses/by-sa/3.0/					</v>
    </spb>
    <spb s="0">
      <v xml:space="preserve">Wikipedia	US Census	US Census	Wikipedia	Sec	Walkscore	</v>
      <v xml:space="preserve">CC-BY-SA			CC-BY-SA			</v>
      <v xml:space="preserve">http://en.wikipedia.org/wiki/Rapid_City,_South_Dakota	http://www2.census.gov/programs-surveys/popest/datasets/2010-2018/cities/totals/sub-est2018_all.csv	http://www.census.gov/quickfacts/table/RHI805210/4652980	https://en.wikipedia.org/wiki/Rapid_City,_South_Dakota	https://www.sec.gov/cgi-bin/browse-edgar?action=getcompany&amp;CIK=0001399855	https://www.walkscore.com/SD/Rapid_City	</v>
      <v xml:space="preserve">http://creativecommons.org/licenses/by-sa/3.0/			http://creativecommons.org/licenses/by-sa/3.0/			</v>
    </spb>
    <spb s="0">
      <v xml:space="preserve">Wikipedia	US Census	</v>
      <v xml:space="preserve">CC-BY-SA		</v>
      <v xml:space="preserve">http://en.wikipedia.org/wiki/Rapid_City,_South_Dakota	http://www2.census.gov/programs-surveys/popest/datasets/2010-2018/cities/totals/sub-est2018_all.csv	</v>
      <v xml:space="preserve">http://creativecommons.org/licenses/by-sa/3.0/		</v>
    </spb>
    <spb s="1">
      <v>4271</v>
      <v>4272</v>
      <v>2</v>
      <v>4272</v>
      <v>4271</v>
      <v>4273</v>
      <v>4273</v>
      <v>4274</v>
    </spb>
    <spb s="0">
      <v xml:space="preserve">Wikipedia	</v>
      <v xml:space="preserve">CC BY-SA 4.0	</v>
      <v xml:space="preserve">http://en.wikipedia.org/wiki/Rapid_City,_South_Dakota	</v>
      <v xml:space="preserve">https://creativecommons.org/licenses/by-sa/4.0	</v>
    </spb>
    <spb s="0">
      <v xml:space="preserve">Wikipedia	Wikipedia	</v>
      <v xml:space="preserve">CC-BY-SA	CC-BY-SA	</v>
      <v xml:space="preserve">http://en.wikipedia.org/wiki/Bloomington,_Illinois	http://de.wikipedia.org/wiki/Bloomington_(Illinois)	</v>
      <v xml:space="preserve">http://creativecommons.org/licenses/by-sa/3.0/	http://creativecommons.org/licenses/by-sa/3.0/	</v>
    </spb>
    <spb s="0">
      <v xml:space="preserve">Wikipedia	US Census	US Census	Sec	Walkscore	</v>
      <v xml:space="preserve">CC-BY-SA					</v>
      <v xml:space="preserve">http://en.wikipedia.org/wiki/Bloomington,_Illinois	http://www2.census.gov/programs-surveys/popest/datasets/2010-2018/cities/totals/sub-est2018_all.csv	http://www.census.gov/quickfacts/table/RHI225213/1706613	https://www.sec.gov/cgi-bin/browse-edgar?action=getcompany&amp;CIK=0001779206	https://www.walkscore.com/IL/Bloomington	</v>
      <v xml:space="preserve">http://creativecommons.org/licenses/by-sa/3.0/					</v>
    </spb>
    <spb s="0">
      <v xml:space="preserve">Wikipedia	Wikipedia	</v>
      <v xml:space="preserve">CC-BY-SA	CC-BY-SA	</v>
      <v xml:space="preserve">http://en.wikipedia.org/wiki/Bloomington,_Illinois	http://it.wikipedia.org/wiki/Bloomington_(Illinois)	</v>
      <v xml:space="preserve">http://creativecommons.org/licenses/by-sa/3.0/	http://creativecommons.org/licenses/by-sa/3.0/	</v>
    </spb>
    <spb s="0">
      <v xml:space="preserve">Wikipedia	</v>
      <v xml:space="preserve">CC-BY-SA	</v>
      <v xml:space="preserve">http://en.wikipedia.org/wiki/Bloomington,_Illinois	</v>
      <v xml:space="preserve">http://creativecommons.org/licenses/by-sa/3.0/	</v>
    </spb>
    <spb s="0">
      <v xml:space="preserve">Wikipedia	US Census	US Census	Wikipedia	Sec	Walkscore	</v>
      <v xml:space="preserve">CC-BY-SA			CC-BY-SA			</v>
      <v xml:space="preserve">http://en.wikipedia.org/wiki/Bloomington,_Illinois	http://www2.census.gov/programs-surveys/popest/datasets/2010-2018/cities/totals/sub-est2018_all.csv	http://www.census.gov/quickfacts/table/RHI225213/1706613	https://en.wikipedia.org/wiki/Bloomington,_Illinois	https://www.sec.gov/cgi-bin/browse-edgar?action=getcompany&amp;CIK=0001779206	https://www.walkscore.com/IL/Bloomington	</v>
      <v xml:space="preserve">http://creativecommons.org/licenses/by-sa/3.0/			http://creativecommons.org/licenses/by-sa/3.0/			</v>
    </spb>
    <spb s="0">
      <v xml:space="preserve">Wikipedia	US Census	</v>
      <v xml:space="preserve">CC-BY-SA		</v>
      <v xml:space="preserve">http://en.wikipedia.org/wiki/Bloomington,_Illinois	http://www2.census.gov/programs-surveys/popest/datasets/2010-2018/cities/totals/sub-est2018_all.csv	</v>
      <v xml:space="preserve">http://creativecommons.org/licenses/by-sa/3.0/		</v>
    </spb>
    <spb s="16">
      <v>4277</v>
      <v>4278</v>
      <v>4279</v>
      <v>4279</v>
      <v>2</v>
      <v>4278</v>
      <v>4280</v>
      <v>4281</v>
      <v>4281</v>
      <v>4282</v>
    </spb>
    <spb s="0">
      <v xml:space="preserve">Wikipedia	</v>
      <v xml:space="preserve">CC BY-SA 2.0	</v>
      <v xml:space="preserve">http://fr.wikipedia.org/wiki/Bloomington_(Illinois)	</v>
      <v xml:space="preserve">https://creativecommons.org/licenses/by-sa/2.0	</v>
    </spb>
    <spb s="0">
      <v xml:space="preserve">Wikipedia	</v>
      <v xml:space="preserve">CC-BY-SA	</v>
      <v xml:space="preserve">http://en.wikipedia.org/wiki/Gastonia,_North_Carolina	</v>
      <v xml:space="preserve">http://creativecommons.org/licenses/by-sa/3.0/	</v>
    </spb>
    <spb s="0">
      <v xml:space="preserve">Wikipedia	US Census	Walkscore	</v>
      <v xml:space="preserve">CC-BY-SA			</v>
      <v xml:space="preserve">http://en.wikipedia.org/wiki/Gastonia,_North_Carolina	http://www2.census.gov/programs-surveys/popest/datasets/2010-2018/cities/totals/sub-est2018_all.csv	https://www.walkscore.com/NC/Gastonia	</v>
      <v xml:space="preserve">http://creativecommons.org/licenses/by-sa/3.0/			</v>
    </spb>
    <spb s="0">
      <v xml:space="preserve">Wikipedia	US Census	Wikipedia	Walkscore	</v>
      <v xml:space="preserve">CC-BY-SA		CC-BY-SA		</v>
      <v xml:space="preserve">http://en.wikipedia.org/wiki/Gastonia,_North_Carolina	http://www2.census.gov/programs-surveys/popest/datasets/2010-2018/cities/totals/sub-est2018_all.csv	https://en.wikipedia.org/wiki/Gastonia,_North_Carolina	https://www.walkscore.com/NC/Gastonia	</v>
      <v xml:space="preserve">http://creativecommons.org/licenses/by-sa/3.0/		http://creativecommons.org/licenses/by-sa/3.0/		</v>
    </spb>
    <spb s="0">
      <v xml:space="preserve">Wikipedia	US Census	Wikipedia	</v>
      <v xml:space="preserve">CC-BY-SA		CC-BY-SA	</v>
      <v xml:space="preserve">http://en.wikipedia.org/wiki/Gastonia,_North_Carolina	http://www2.census.gov/programs-surveys/popest/datasets/2010-2018/cities/totals/sub-est2018_all.csv	http://es.wikipedia.org/wiki/Gastonia_(Carolina_del_Norte)	</v>
      <v xml:space="preserve">http://creativecommons.org/licenses/by-sa/3.0/		http://creativecommons.org/licenses/by-sa/3.0/	</v>
    </spb>
    <spb s="1">
      <v>4285</v>
      <v>4286</v>
      <v>2</v>
      <v>4286</v>
      <v>4285</v>
      <v>4287</v>
      <v>4287</v>
      <v>4288</v>
    </spb>
    <spb s="0">
      <v xml:space="preserve">Wikipedia	</v>
      <v xml:space="preserve">CC BY 2.0	</v>
      <v xml:space="preserve">http://es.wikipedia.org/wiki/Gastonia_(Carolina_del_Norte)	</v>
      <v xml:space="preserve">https://creativecommons.org/licenses/by/2.0	</v>
    </spb>
    <spb s="0">
      <v xml:space="preserve">Wikipedia	Wikipedia	Wikipedia	</v>
      <v xml:space="preserve">CC-BY-SA	CC-BY-SA	CC-BY-SA	</v>
      <v xml:space="preserve">http://en.wikipedia.org/wiki/Upland,_California	http://de.wikipedia.org/wiki/Upland_(Kalifornien)	http://fr.wikipedia.org/wiki/Upland_(Californie)	</v>
      <v xml:space="preserve">http://creativecommons.org/licenses/by-sa/3.0/	http://creativecommons.org/licenses/by-sa/3.0/	http://creativecommons.org/licenses/by-sa/3.0/	</v>
    </spb>
    <spb s="0">
      <v xml:space="preserve">Wikipedia	US Census	Walkscore	</v>
      <v xml:space="preserve">CC-BY-SA			</v>
      <v xml:space="preserve">http://en.wikipedia.org/wiki/Upland,_California	http://www2.census.gov/programs-surveys/popest/datasets/2010-2018/cities/totals/sub-est2018_all.csv	https://www.walkscore.com/CA/Upland	</v>
      <v xml:space="preserve">http://creativecommons.org/licenses/by-sa/3.0/			</v>
    </spb>
    <spb s="0">
      <v xml:space="preserve">Wikipedia	Wikipedia	</v>
      <v xml:space="preserve">CC-BY-SA	CC-BY-SA	</v>
      <v xml:space="preserve">http://en.wikipedia.org/wiki/Upland,_California	http://es.wikipedia.org/wiki/Upland_(California)	</v>
      <v xml:space="preserve">http://creativecommons.org/licenses/by-sa/3.0/	http://creativecommons.org/licenses/by-sa/3.0/	</v>
    </spb>
    <spb s="0">
      <v xml:space="preserve">Wikipedia	</v>
      <v xml:space="preserve">CC-BY-SA	</v>
      <v xml:space="preserve">http://en.wikipedia.org/wiki/Upland,_California	</v>
      <v xml:space="preserve">http://creativecommons.org/licenses/by-sa/3.0/	</v>
    </spb>
    <spb s="0">
      <v xml:space="preserve">Wikipedia	US Census	Wikipedia	Wikipedia	</v>
      <v xml:space="preserve">CC-BY-SA		CC-BY-SA	CC-BY-SA	</v>
      <v xml:space="preserve">http://en.wikipedia.org/wiki/Upland,_California	http://www2.census.gov/programs-surveys/popest/datasets/2010-2018/cities/totals/sub-est2018_all.csv	http://es.wikipedia.org/wiki/Upland_(California)	http://fr.wikipedia.org/wiki/Upland_(Californie)	</v>
      <v xml:space="preserve">http://creativecommons.org/licenses/by-sa/3.0/		http://creativecommons.org/licenses/by-sa/3.0/	http://creativecommons.org/licenses/by-sa/3.0/	</v>
    </spb>
    <spb s="16">
      <v>4291</v>
      <v>4292</v>
      <v>4293</v>
      <v>4293</v>
      <v>2</v>
      <v>4292</v>
      <v>4294</v>
      <v>4292</v>
      <v>4292</v>
      <v>4295</v>
    </spb>
    <spb s="0">
      <v xml:space="preserve">Wikipedia	</v>
      <v xml:space="preserve">CC-BY-SA-3.0	</v>
      <v xml:space="preserve">http://en.wikipedia.org/wiki/Upland,_California	</v>
      <v xml:space="preserve">http://creativecommons.org/licenses/by-sa/3.0/	</v>
    </spb>
    <spb s="0">
      <v xml:space="preserve">Wikipedia	Wikipedia	</v>
      <v xml:space="preserve">CC-BY-SA	CC-BY-SA	</v>
      <v xml:space="preserve">http://en.wikipedia.org/wiki/Racine,_Wisconsin	http://es.wikipedia.org/wiki/Racine_(Wisconsin)	</v>
      <v xml:space="preserve">http://creativecommons.org/licenses/by-sa/3.0/	http://creativecommons.org/licenses/by-sa/3.0/	</v>
    </spb>
    <spb s="0">
      <v xml:space="preserve">Wikipedia	US Census	US Census	Sec	Walkscore	</v>
      <v xml:space="preserve">CC-BY-SA					</v>
      <v xml:space="preserve">http://en.wikipedia.org/wiki/Racine,_Wisconsin	http://www2.census.gov/programs-surveys/popest/datasets/2010-2018/cities/totals/sub-est2018_all.csv	http://www.census.gov/quickfacts/table/RHI125213/5566000	https://www.sec.gov/cgi-bin/browse-edgar?action=getcompany&amp;CIK=0001552493	https://www.walkscore.com/WI/Racine	</v>
      <v xml:space="preserve">http://creativecommons.org/licenses/by-sa/3.0/					</v>
    </spb>
    <spb s="0">
      <v xml:space="preserve">Wikipedia	Wikipedia	</v>
      <v xml:space="preserve">CC-BY-SA	CC-BY-SA	</v>
      <v xml:space="preserve">http://en.wikipedia.org/wiki/Racine,_Wisconsin	http://it.wikipedia.org/wiki/Racine_(Wisconsin)	</v>
      <v xml:space="preserve">http://creativecommons.org/licenses/by-sa/3.0/	http://creativecommons.org/licenses/by-sa/3.0/	</v>
    </spb>
    <spb s="0">
      <v xml:space="preserve">Wikipedia	</v>
      <v xml:space="preserve">CC-BY-SA	</v>
      <v xml:space="preserve">http://en.wikipedia.org/wiki/Racine,_Wisconsin	</v>
      <v xml:space="preserve">http://creativecommons.org/licenses/by-sa/3.0/	</v>
    </spb>
    <spb s="0">
      <v xml:space="preserve">Wikipedia	US Census	US Census	Wikipedia	Sec	Walkscore	</v>
      <v xml:space="preserve">CC-BY-SA			CC-BY-SA			</v>
      <v xml:space="preserve">http://en.wikipedia.org/wiki/Racine,_Wisconsin	http://www2.census.gov/programs-surveys/popest/datasets/2010-2018/cities/totals/sub-est2018_all.csv	http://www.census.gov/quickfacts/table/RHI125213/5566000	https://en.wikipedia.org/wiki/Racine,_Wisconsin	https://www.sec.gov/cgi-bin/browse-edgar?action=getcompany&amp;CIK=0001552493	https://www.walkscore.com/WI/Racine	</v>
      <v xml:space="preserve">http://creativecommons.org/licenses/by-sa/3.0/			http://creativecommons.org/licenses/by-sa/3.0/			</v>
    </spb>
    <spb s="0">
      <v xml:space="preserve">Wikipedia	US Census	US Census	</v>
      <v xml:space="preserve">CC-BY-SA			</v>
      <v xml:space="preserve">http://en.wikipedia.org/wiki/Racine,_Wisconsin	http://www2.census.gov/programs-surveys/popest/datasets/2010-2018/cities/totals/sub-est2018_all.csv	http://www.census.gov/quickfacts/table/RHI125213/5566000	</v>
      <v xml:space="preserve">http://creativecommons.org/licenses/by-sa/3.0/			</v>
    </spb>
    <spb s="16">
      <v>4298</v>
      <v>4299</v>
      <v>4300</v>
      <v>4300</v>
      <v>2</v>
      <v>4299</v>
      <v>4301</v>
      <v>4302</v>
      <v>4302</v>
      <v>4303</v>
    </spb>
    <spb s="0">
      <v xml:space="preserve">Wikipedia	</v>
      <v xml:space="preserve">CC BY-SA 3.0	</v>
      <v xml:space="preserve">http://it.wikipedia.org/wiki/Racine_(Wisconsin)	</v>
      <v xml:space="preserve">https://creativecommons.org/licenses/by-sa/3.0	</v>
    </spb>
    <spb s="0">
      <v xml:space="preserve">Wikipedia	</v>
      <v xml:space="preserve">CC-BY-SA	</v>
      <v xml:space="preserve">http://en.wikipedia.org/wiki/Scranton,_Pennsylvania	</v>
      <v xml:space="preserve">http://creativecommons.org/licenses/by-sa/3.0/	</v>
    </spb>
    <spb s="0">
      <v xml:space="preserve">Wikipedia	US Census	US Census	Sec	Walkscore	</v>
      <v xml:space="preserve">CC-BY-SA					</v>
      <v xml:space="preserve">http://en.wikipedia.org/wiki/Scranton,_Pennsylvania	http://www2.census.gov/programs-surveys/popest/datasets/2010-2018/cities/totals/sub-est2018_all.csv	http://www.census.gov/quickfacts/table/SEX255213/4269000	https://www.sec.gov/cgi-bin/browse-edgar?action=getcompany&amp;CIK=0001056943	https://www.walkscore.com/PA/Scranton	</v>
      <v xml:space="preserve">http://creativecommons.org/licenses/by-sa/3.0/					</v>
    </spb>
    <spb s="0">
      <v xml:space="preserve">Wikipedia	US Census	US Census	Wikipedia	Sec	Walkscore	</v>
      <v xml:space="preserve">CC-BY-SA			CC-BY-SA			</v>
      <v xml:space="preserve">http://en.wikipedia.org/wiki/Scranton,_Pennsylvania	http://www2.census.gov/programs-surveys/popest/datasets/2010-2018/cities/totals/sub-est2018_all.csv	http://www.census.gov/quickfacts/table/SEX255213/4269000	https://en.wikipedia.org/wiki/Scranton,_Pennsylvania	https://www.sec.gov/cgi-bin/browse-edgar?action=getcompany&amp;CIK=0001056943	https://www.walkscore.com/PA/Scranton	</v>
      <v xml:space="preserve">http://creativecommons.org/licenses/by-sa/3.0/			http://creativecommons.org/licenses/by-sa/3.0/			</v>
    </spb>
    <spb s="0">
      <v xml:space="preserve">Wikipedia	US Census	</v>
      <v xml:space="preserve">CC-BY-SA		</v>
      <v xml:space="preserve">http://en.wikipedia.org/wiki/Scranton,_Pennsylvania	http://www2.census.gov/programs-surveys/popest/datasets/2010-2018/cities/totals/sub-est2018_all.csv	</v>
      <v xml:space="preserve">http://creativecommons.org/licenses/by-sa/3.0/		</v>
    </spb>
    <spb s="16">
      <v>4306</v>
      <v>4307</v>
      <v>4306</v>
      <v>4306</v>
      <v>2</v>
      <v>4307</v>
      <v>4306</v>
      <v>4308</v>
      <v>4308</v>
      <v>4309</v>
    </spb>
    <spb s="0">
      <v xml:space="preserve">Wikipedia	</v>
      <v xml:space="preserve">Public domain	</v>
      <v xml:space="preserve">http://es.wikipedia.org/wiki/Scranton_(Pensilvania)	</v>
      <v xml:space="preserve">http://en.wikipedia.org/wiki/Public_domain	</v>
    </spb>
    <spb s="0">
      <v xml:space="preserve">Wikipedia	</v>
      <v xml:space="preserve">CC-BY-SA	</v>
      <v xml:space="preserve">http://en.wikipedia.org/wiki/South_Jordan,_Utah	</v>
      <v xml:space="preserve">http://creativecommons.org/licenses/by-sa/3.0/	</v>
    </spb>
    <spb s="0">
      <v xml:space="preserve">Wikipedia	US Census	US Census	Sec	Walkscore	</v>
      <v xml:space="preserve">CC-BY-SA					</v>
      <v xml:space="preserve">http://en.wikipedia.org/wiki/South_Jordan,_Utah	http://www2.census.gov/programs-surveys/popest/datasets/2010-2018/cities/totals/sub-est2018_all.csv	http://www.census.gov/quickfacts/table/PST045215/4970850	https://www.sec.gov/cgi-bin/browse-edgar?action=getcompany&amp;CIK=0000856982	https://www.walkscore.com/UT/South_Jordan	</v>
      <v xml:space="preserve">http://creativecommons.org/licenses/by-sa/3.0/					</v>
    </spb>
    <spb s="0">
      <v xml:space="preserve">Wikipedia	Wikipedia	</v>
      <v xml:space="preserve">CC-BY-SA	CC-BY-SA	</v>
      <v xml:space="preserve">http://en.wikipedia.org/wiki/South_Jordan,_Utah	http://it.wikipedia.org/wiki/South_Jordan	</v>
      <v xml:space="preserve">http://creativecommons.org/licenses/by-sa/3.0/	http://creativecommons.org/licenses/by-sa/3.0/	</v>
    </spb>
    <spb s="0">
      <v xml:space="preserve">Wikipedia	US Census	US Census	Wikipedia	Sec	Walkscore	</v>
      <v xml:space="preserve">CC-BY-SA			CC-BY-SA			</v>
      <v xml:space="preserve">http://en.wikipedia.org/wiki/South_Jordan,_Utah	http://www2.census.gov/programs-surveys/popest/datasets/2010-2018/cities/totals/sub-est2018_all.csv	http://www.census.gov/quickfacts/table/PST045215/4970850	https://en.wikipedia.org/wiki/South_Jordan,_Utah	https://www.sec.gov/cgi-bin/browse-edgar?action=getcompany&amp;CIK=0000856982	https://www.walkscore.com/UT/South_Jordan	</v>
      <v xml:space="preserve">http://creativecommons.org/licenses/by-sa/3.0/			http://creativecommons.org/licenses/by-sa/3.0/			</v>
    </spb>
    <spb s="0">
      <v xml:space="preserve">Wikipedia	US Census	Wikipedia	</v>
      <v xml:space="preserve">CC-BY-SA		CC-BY-SA	</v>
      <v xml:space="preserve">http://en.wikipedia.org/wiki/South_Jordan,_Utah	http://www2.census.gov/programs-surveys/popest/datasets/2010-2018/cities/totals/sub-est2018_all.csv	http://es.wikipedia.org/wiki/South_Jordan	</v>
      <v xml:space="preserve">http://creativecommons.org/licenses/by-sa/3.0/		http://creativecommons.org/licenses/by-sa/3.0/	</v>
    </spb>
    <spb s="16">
      <v>4312</v>
      <v>4313</v>
      <v>4314</v>
      <v>4314</v>
      <v>2</v>
      <v>4313</v>
      <v>4312</v>
      <v>4315</v>
      <v>4315</v>
      <v>4316</v>
    </spb>
    <spb s="0">
      <v xml:space="preserve">Wikipedia	</v>
      <v xml:space="preserve">Public domain	</v>
      <v xml:space="preserve">http://en.wikipedia.org/wiki/South_Jordan,_Utah	</v>
      <v xml:space="preserve">http://en.wikipedia.org/wiki/Public_domain	</v>
    </spb>
    <spb s="0">
      <v xml:space="preserve">Wikipedia	</v>
      <v xml:space="preserve">CC-BY-SA	</v>
      <v xml:space="preserve">http://en.wikipedia.org/wiki/Bellflower,_California	</v>
      <v xml:space="preserve">http://creativecommons.org/licenses/by-sa/3.0/	</v>
    </spb>
    <spb s="0">
      <v xml:space="preserve">Wikipedia	US Census	US Census	Walkscore	</v>
      <v xml:space="preserve">CC-BY-SA				</v>
      <v xml:space="preserve">http://en.wikipedia.org/wiki/Bellflower,_California	http://www2.census.gov/programs-surveys/popest/datasets/2010-2018/cities/totals/sub-est2018_all.csv	http://www.census.gov/quickfacts/table/RHI725213/0604982	https://www.walkscore.com/CA/Bellflower	</v>
      <v xml:space="preserve">http://creativecommons.org/licenses/by-sa/3.0/				</v>
    </spb>
    <spb s="0">
      <v xml:space="preserve">Wikipedia	Wikipedia	</v>
      <v xml:space="preserve">CC-BY-SA	CC-BY-SA	</v>
      <v xml:space="preserve">http://en.wikipedia.org/wiki/Bellflower,_California	http://it.wikipedia.org/wiki/Bellflower_(California)	</v>
      <v xml:space="preserve">http://creativecommons.org/licenses/by-sa/3.0/	http://creativecommons.org/licenses/by-sa/3.0/	</v>
    </spb>
    <spb s="0">
      <v xml:space="preserve">Wikipedia	US Census	US Census	Wikipedia	Walkscore	</v>
      <v xml:space="preserve">CC-BY-SA			CC-BY-SA		</v>
      <v xml:space="preserve">http://en.wikipedia.org/wiki/Bellflower,_California	http://www2.census.gov/programs-surveys/popest/datasets/2010-2018/cities/totals/sub-est2018_all.csv	http://www.census.gov/quickfacts/table/RHI725213/0604982	https://en.wikipedia.org/wiki/Bellflower,_California	https://www.walkscore.com/CA/Bellflower	</v>
      <v xml:space="preserve">http://creativecommons.org/licenses/by-sa/3.0/			http://creativecommons.org/licenses/by-sa/3.0/		</v>
    </spb>
    <spb s="0">
      <v xml:space="preserve">Wikipedia	US Census	Wikipedia	US Census	</v>
      <v xml:space="preserve">CC-BY-SA		CC-BY-SA		</v>
      <v xml:space="preserve">http://en.wikipedia.org/wiki/Bellflower,_California	http://www2.census.gov/programs-surveys/popest/datasets/2010-2018/cities/totals/sub-est2018_all.csv	http://es.wikipedia.org/wiki/Bellflower_(California)	http://www.census.gov/quickfacts/table/RHI725213/0604982	</v>
      <v xml:space="preserve">http://creativecommons.org/licenses/by-sa/3.0/		http://creativecommons.org/licenses/by-sa/3.0/		</v>
    </spb>
    <spb s="16">
      <v>4319</v>
      <v>4320</v>
      <v>4321</v>
      <v>4321</v>
      <v>2</v>
      <v>4320</v>
      <v>4319</v>
      <v>4322</v>
      <v>4322</v>
      <v>4323</v>
    </spb>
    <spb s="0">
      <v xml:space="preserve">Wikipedia	</v>
      <v xml:space="preserve">CC BY-SA 4.0	</v>
      <v xml:space="preserve">http://en.wikipedia.org/wiki/Bellflower,_California	</v>
      <v xml:space="preserve">https://creativecommons.org/licenses/by-sa/4.0	</v>
    </spb>
    <spb s="0">
      <v xml:space="preserve">Wikipedia	Wikipedia	</v>
      <v xml:space="preserve">CC-BY-SA	CC-BY-SA	</v>
      <v xml:space="preserve">http://en.wikipedia.org/wiki/Kalamazoo,_Michigan	http://de.wikipedia.org/wiki/Kalamazoo	</v>
      <v xml:space="preserve">http://creativecommons.org/licenses/by-sa/3.0/	http://creativecommons.org/licenses/by-sa/3.0/	</v>
    </spb>
    <spb s="0">
      <v xml:space="preserve">Wikipedia	US Census	US Census	Facebook	Sec	Walkscore	</v>
      <v xml:space="preserve">CC-BY-SA						</v>
      <v xml:space="preserve">http://en.wikipedia.org/wiki/Kalamazoo,_Michigan	http://www2.census.gov/programs-surveys/popest/datasets/2010-2018/cities/totals/sub-est2018_all.csv	http://www.census.gov/quickfacts/table/RHI125214/2642160	https://www.facebook.com/kalamazoocity	https://www.sec.gov/cgi-bin/browse-edgar?action=getcompany&amp;CIK=0001802459	https://www.walkscore.com/MI/Kalamazoo	</v>
      <v xml:space="preserve">http://creativecommons.org/licenses/by-sa/3.0/						</v>
    </spb>
    <spb s="0">
      <v xml:space="preserve">Wikipedia	</v>
      <v xml:space="preserve">CC-BY-SA	</v>
      <v xml:space="preserve">http://en.wikipedia.org/wiki/Kalamazoo,_Michigan	</v>
      <v xml:space="preserve">http://creativecommons.org/licenses/by-sa/3.0/	</v>
    </spb>
    <spb s="0">
      <v xml:space="preserve">Wikipedia	US Census	US Census	Wikipedia	Facebook	Sec	Walkscore	</v>
      <v xml:space="preserve">CC-BY-SA			CC-BY-SA				</v>
      <v xml:space="preserve">http://en.wikipedia.org/wiki/Kalamazoo,_Michigan	http://www2.census.gov/programs-surveys/popest/datasets/2010-2018/cities/totals/sub-est2018_all.csv	http://www.census.gov/quickfacts/table/RHI125214/2642160	https://en.wikipedia.org/wiki/Kalamazoo,_Michigan	https://www.facebook.com/kalamazoocity	https://www.sec.gov/cgi-bin/browse-edgar?action=getcompany&amp;CIK=0001802459	https://www.walkscore.com/MI/Kalamazoo	</v>
      <v xml:space="preserve">http://creativecommons.org/licenses/by-sa/3.0/			http://creativecommons.org/licenses/by-sa/3.0/				</v>
    </spb>
    <spb s="0">
      <v xml:space="preserve">Wikipedia	US Census	</v>
      <v xml:space="preserve">CC-BY-SA		</v>
      <v xml:space="preserve">http://en.wikipedia.org/wiki/Kalamazoo,_Michigan	http://www2.census.gov/programs-surveys/popest/datasets/2010-2018/cities/totals/sub-est2018_all.csv	</v>
      <v xml:space="preserve">http://creativecommons.org/licenses/by-sa/3.0/		</v>
    </spb>
    <spb s="16">
      <v>4326</v>
      <v>4327</v>
      <v>4328</v>
      <v>4328</v>
      <v>2</v>
      <v>4327</v>
      <v>4328</v>
      <v>4329</v>
      <v>4329</v>
      <v>4330</v>
    </spb>
    <spb s="0">
      <v xml:space="preserve">Wikipedia	</v>
      <v xml:space="preserve">Public domain	</v>
      <v xml:space="preserve">http://ja.wikipedia.org/wiki/カラマズー_(ミシガン州)	</v>
      <v xml:space="preserve">http://en.wikipedia.org/wiki/Public_domain	</v>
    </spb>
    <spb s="0">
      <v xml:space="preserve">Wikipedia	Wikipedia	</v>
      <v xml:space="preserve">CC-BY-SA	CC-BY-SA	</v>
      <v xml:space="preserve">http://en.wikipedia.org/wiki/San_Ramon,_California	http://fr.wikipedia.org/wiki/San_Ramon_(Californie)	</v>
      <v xml:space="preserve">http://creativecommons.org/licenses/by-sa/3.0/	http://creativecommons.org/licenses/by-sa/3.0/	</v>
    </spb>
    <spb s="0">
      <v xml:space="preserve">Wikipedia	US Census	Sec	Walkscore	</v>
      <v xml:space="preserve">CC-BY-SA				</v>
      <v xml:space="preserve">http://en.wikipedia.org/wiki/San_Ramon,_California	http://www2.census.gov/programs-surveys/popest/datasets/2010-2018/cities/totals/sub-est2018_all.csv	https://www.sec.gov/cgi-bin/browse-edgar?action=getcompany&amp;CIK=0001749914	https://www.walkscore.com/CA/San_Ramon	</v>
      <v xml:space="preserve">http://creativecommons.org/licenses/by-sa/3.0/				</v>
    </spb>
    <spb s="0">
      <v xml:space="preserve">Wikipedia	Wikipedia	</v>
      <v xml:space="preserve">CC-BY-SA	CC-BY-SA	</v>
      <v xml:space="preserve">http://en.wikipedia.org/wiki/San_Ramon,_California	http://it.wikipedia.org/wiki/San_Ramon_(California)	</v>
      <v xml:space="preserve">http://creativecommons.org/licenses/by-sa/3.0/	http://creativecommons.org/licenses/by-sa/3.0/	</v>
    </spb>
    <spb s="0">
      <v xml:space="preserve">Wikipedia	</v>
      <v xml:space="preserve">CC-BY-SA	</v>
      <v xml:space="preserve">http://en.wikipedia.org/wiki/San_Ramon,_California	</v>
      <v xml:space="preserve">http://creativecommons.org/licenses/by-sa/3.0/	</v>
    </spb>
    <spb s="0">
      <v xml:space="preserve">Wikipedia	US Census	Wikipedia	Sec	Walkscore	</v>
      <v xml:space="preserve">CC-BY-SA		CC-BY-SA			</v>
      <v xml:space="preserve">http://en.wikipedia.org/wiki/San_Ramon,_California	http://www2.census.gov/programs-surveys/popest/datasets/2010-2018/cities/totals/sub-est2018_all.csv	https://en.wikipedia.org/wiki/San_Ramon,_California	https://www.sec.gov/cgi-bin/browse-edgar?action=getcompany&amp;CIK=0001749914	https://www.walkscore.com/CA/San_Ramon	</v>
      <v xml:space="preserve">http://creativecommons.org/licenses/by-sa/3.0/		http://creativecommons.org/licenses/by-sa/3.0/			</v>
    </spb>
    <spb s="0">
      <v xml:space="preserve">Wikipedia	US Census	Wikipedia	</v>
      <v xml:space="preserve">CC-BY-SA		CC-BY-SA	</v>
      <v xml:space="preserve">http://en.wikipedia.org/wiki/San_Ramon,_California	http://www2.census.gov/programs-surveys/popest/datasets/2010-2018/cities/totals/sub-est2018_all.csv	http://fr.wikipedia.org/wiki/San_Ramon_(Californie)	</v>
      <v xml:space="preserve">http://creativecommons.org/licenses/by-sa/3.0/		http://creativecommons.org/licenses/by-sa/3.0/	</v>
    </spb>
    <spb s="16">
      <v>4333</v>
      <v>4334</v>
      <v>4335</v>
      <v>4335</v>
      <v>2</v>
      <v>4334</v>
      <v>4336</v>
      <v>4337</v>
      <v>4337</v>
      <v>4338</v>
    </spb>
    <spb s="0">
      <v xml:space="preserve">Wikipedia	</v>
      <v xml:space="preserve">CC BY-SA 4.0	</v>
      <v xml:space="preserve">http://en.wikipedia.org/wiki/San_Ramon,_California	</v>
      <v xml:space="preserve">https://creativecommons.org/licenses/by-sa/4.0	</v>
    </spb>
    <spb s="0">
      <v xml:space="preserve">Wikipedia	</v>
      <v xml:space="preserve">CC-BY-SA	</v>
      <v xml:space="preserve">http://en.wikipedia.org/wiki/Bethlehem,_Pennsylvania	</v>
      <v xml:space="preserve">http://creativecommons.org/licenses/by-sa/3.0/	</v>
    </spb>
    <spb s="0">
      <v xml:space="preserve">Wikipedia	US Census	Sec	Walkscore	</v>
      <v xml:space="preserve">CC-BY-SA				</v>
      <v xml:space="preserve">http://en.wikipedia.org/wiki/Bethlehem,_Pennsylvania	http://www2.census.gov/programs-surveys/popest/datasets/2010-2018/cities/totals/sub-est2018_all.csv	https://www.sec.gov/cgi-bin/browse-edgar?action=getcompany&amp;CIK=0001727454	https://www.walkscore.com/PA/Bethlehem	</v>
      <v xml:space="preserve">http://creativecommons.org/licenses/by-sa/3.0/				</v>
    </spb>
    <spb s="0">
      <v xml:space="preserve">Wikipedia	US Census	Wikipedia	Wikipedia	Sec	Walkscore	</v>
      <v xml:space="preserve">CC-BY-SA		CC-BY-SA	CC-BY-SA			</v>
      <v xml:space="preserve">http://en.wikipedia.org/wiki/Bethlehem,_Pennsylvania	http://www2.census.gov/programs-surveys/popest/datasets/2010-2018/cities/totals/sub-est2018_all.csv	http://en.wikipedia.org/wiki/Bethlehem_Township,_Northampton_County,_Pennsylvania	https://en.wikipedia.org/wiki/Bethlehem,_Pennsylvania	https://www.sec.gov/cgi-bin/browse-edgar?action=getcompany&amp;CIK=0001727454	https://www.walkscore.com/PA/Bethlehem	</v>
      <v xml:space="preserve">http://creativecommons.org/licenses/by-sa/3.0/		http://creativecommons.org/licenses/by-sa/3.0/	http://creativecommons.org/licenses/by-sa/3.0/			</v>
    </spb>
    <spb s="0">
      <v xml:space="preserve">Wikipedia	US Census	</v>
      <v xml:space="preserve">CC-BY-SA		</v>
      <v xml:space="preserve">http://en.wikipedia.org/wiki/Bethlehem,_Pennsylvania	http://www2.census.gov/programs-surveys/popest/datasets/2010-2018/cities/totals/sub-est2018_all.csv	</v>
      <v xml:space="preserve">http://creativecommons.org/licenses/by-sa/3.0/		</v>
    </spb>
    <spb s="1">
      <v>4341</v>
      <v>4342</v>
      <v>2</v>
      <v>4342</v>
      <v>4341</v>
      <v>4343</v>
      <v>4343</v>
      <v>4344</v>
    </spb>
    <spb s="0">
      <v xml:space="preserve">Wikipedia	</v>
      <v xml:space="preserve">CC BY-SA 2.5	</v>
      <v xml:space="preserve">http://en.wikipedia.org/wiki/Bethlehem,_Pennsylvania	</v>
      <v xml:space="preserve">https://creativecommons.org/licenses/by-sa/2.5	</v>
    </spb>
    <spb s="0">
      <v xml:space="preserve">Wikipedia	</v>
      <v xml:space="preserve">CC-BY-SA	</v>
      <v xml:space="preserve">http://en.wikipedia.org/wiki/Wyoming,_Michigan	</v>
      <v xml:space="preserve">http://creativecommons.org/licenses/by-sa/3.0/	</v>
    </spb>
    <spb s="0">
      <v xml:space="preserve">Wikipedia	US Census	Walkscore	</v>
      <v xml:space="preserve">CC-BY-SA			</v>
      <v xml:space="preserve">http://en.wikipedia.org/wiki/Wyoming,_Michigan	http://www2.census.gov/programs-surveys/popest/datasets/2010-2018/cities/totals/sub-est2018_all.csv	https://www.walkscore.com/MI/Wyoming	</v>
      <v xml:space="preserve">http://creativecommons.org/licenses/by-sa/3.0/			</v>
    </spb>
    <spb s="0">
      <v xml:space="preserve">Wikipedia	US Census	</v>
      <v xml:space="preserve">CC-BY-SA		</v>
      <v xml:space="preserve">http://en.wikipedia.org/wiki/Wyoming,_Michigan	http://www2.census.gov/programs-surveys/popest/datasets/2010-2018/cities/totals/sub-est2018_all.csv	</v>
      <v xml:space="preserve">http://creativecommons.org/licenses/by-sa/3.0/		</v>
    </spb>
    <spb s="1">
      <v>4347</v>
      <v>4348</v>
      <v>2</v>
      <v>4348</v>
      <v>4347</v>
      <v>4348</v>
      <v>4348</v>
      <v>4349</v>
    </spb>
    <spb s="0">
      <v xml:space="preserve">Wikipedia	</v>
      <v xml:space="preserve">CC BY-SA 2.0	</v>
      <v xml:space="preserve">http://sv.wikipedia.org/wiki/Wyoming,_Michigan	</v>
      <v xml:space="preserve">https://creativecommons.org/licenses/by-sa/2.0	</v>
    </spb>
    <spb s="0">
      <v xml:space="preserve">Wikipedia	</v>
      <v xml:space="preserve">CC-BY-SA	</v>
      <v xml:space="preserve">http://en.wikipedia.org/wiki/Hammond,_Indiana	</v>
      <v xml:space="preserve">http://creativecommons.org/licenses/by-sa/3.0/	</v>
    </spb>
    <spb s="0">
      <v xml:space="preserve">Wikipedia	US Census	Walkscore	</v>
      <v xml:space="preserve">CC-BY-SA			</v>
      <v xml:space="preserve">http://en.wikipedia.org/wiki/Hammond,_Indiana	http://www2.census.gov/programs-surveys/popest/datasets/2010-2018/cities/totals/sub-est2018_all.csv	https://www.walkscore.com/IN/Hammond	</v>
      <v xml:space="preserve">http://creativecommons.org/licenses/by-sa/3.0/			</v>
    </spb>
    <spb s="0">
      <v xml:space="preserve">Wikipedia	US Census	Wikipedia	Walkscore	</v>
      <v xml:space="preserve">CC-BY-SA		CC-BY-SA		</v>
      <v xml:space="preserve">http://en.wikipedia.org/wiki/Hammond,_Indiana	http://www2.census.gov/programs-surveys/popest/datasets/2010-2018/cities/totals/sub-est2018_all.csv	https://en.wikipedia.org/wiki/Hammond,_Indiana	https://www.walkscore.com/IN/Hammond	</v>
      <v xml:space="preserve">http://creativecommons.org/licenses/by-sa/3.0/		http://creativecommons.org/licenses/by-sa/3.0/		</v>
    </spb>
    <spb s="0">
      <v xml:space="preserve">Wikipedia	US Census	</v>
      <v xml:space="preserve">CC-BY-SA		</v>
      <v xml:space="preserve">http://en.wikipedia.org/wiki/Hammond,_Indiana	http://www2.census.gov/programs-surveys/popest/datasets/2010-2018/cities/totals/sub-est2018_all.csv	</v>
      <v xml:space="preserve">http://creativecommons.org/licenses/by-sa/3.0/		</v>
    </spb>
    <spb s="1">
      <v>4352</v>
      <v>4353</v>
      <v>2</v>
      <v>4353</v>
      <v>4352</v>
      <v>4354</v>
      <v>4354</v>
      <v>4355</v>
    </spb>
    <spb s="0">
      <v xml:space="preserve">Wikipedia	</v>
      <v xml:space="preserve">CC BY-SA 3.0	</v>
      <v xml:space="preserve">http://zh.wikipedia.org/wiki/哈蒙德_(印第安纳州)	</v>
      <v xml:space="preserve">https://creativecommons.org/licenses/by-sa/3.0	</v>
    </spb>
    <spb s="0">
      <v xml:space="preserve">Wikipedia	</v>
      <v xml:space="preserve">CC-BY-SA	</v>
      <v xml:space="preserve">http://en.wikipedia.org/wiki/Missoula,_Montana	</v>
      <v xml:space="preserve">http://creativecommons.org/licenses/by-sa/3.0/	</v>
    </spb>
    <spb s="0">
      <v xml:space="preserve">Wikipedia	US Census	US Census	Sec	Walkscore	</v>
      <v xml:space="preserve">CC-BY-SA					</v>
      <v xml:space="preserve">http://en.wikipedia.org/wiki/Missoula,_Montana	http://www2.census.gov/programs-surveys/popest/datasets/2010-2018/cities/totals/sub-est2018_all.csv	http://www.census.gov/quickfacts/table/RHI225213/3050200	https://www.sec.gov/cgi-bin/browse-edgar?action=getcompany&amp;CIK=0001683182	https://www.walkscore.com/MT/Missoula	</v>
      <v xml:space="preserve">http://creativecommons.org/licenses/by-sa/3.0/					</v>
    </spb>
    <spb s="0">
      <v xml:space="preserve">Wikipedia	US Census	US Census	Wikipedia	Sec	Walkscore	</v>
      <v xml:space="preserve">CC-BY-SA			CC-BY-SA			</v>
      <v xml:space="preserve">http://en.wikipedia.org/wiki/Missoula,_Montana	http://www2.census.gov/programs-surveys/popest/datasets/2010-2018/cities/totals/sub-est2018_all.csv	http://www.census.gov/quickfacts/table/RHI225213/3050200	https://en.wikipedia.org/wiki/Missoula,_Montana	https://www.sec.gov/cgi-bin/browse-edgar?action=getcompany&amp;CIK=0001683182	https://www.walkscore.com/MT/Missoula	</v>
      <v xml:space="preserve">http://creativecommons.org/licenses/by-sa/3.0/			http://creativecommons.org/licenses/by-sa/3.0/			</v>
    </spb>
    <spb s="0">
      <v xml:space="preserve">Wikipedia	US Census	</v>
      <v xml:space="preserve">CC-BY-SA		</v>
      <v xml:space="preserve">http://en.wikipedia.org/wiki/Missoula,_Montana	http://www2.census.gov/programs-surveys/popest/datasets/2010-2018/cities/totals/sub-est2018_all.csv	</v>
      <v xml:space="preserve">http://creativecommons.org/licenses/by-sa/3.0/		</v>
    </spb>
    <spb s="16">
      <v>4358</v>
      <v>4359</v>
      <v>4358</v>
      <v>4358</v>
      <v>2</v>
      <v>4359</v>
      <v>4358</v>
      <v>4360</v>
      <v>4360</v>
      <v>4361</v>
    </spb>
    <spb s="0">
      <v xml:space="preserve">Wikipedia	</v>
      <v xml:space="preserve">CC BY-SA 3.0	</v>
      <v xml:space="preserve">http://ko.wikipedia.org/wiki/미줄라	</v>
      <v xml:space="preserve">https://creativecommons.org/licenses/by-sa/3.0	</v>
    </spb>
    <spb s="0">
      <v xml:space="preserve">Wikipedia	</v>
      <v xml:space="preserve">CC-BY-SA	</v>
      <v xml:space="preserve">http://en.wikipedia.org/wiki/Missouri_City,_Texas	</v>
      <v xml:space="preserve">http://creativecommons.org/licenses/by-sa/3.0/	</v>
    </spb>
    <spb s="0">
      <v xml:space="preserve">Wikipedia	US Census	Walkscore	</v>
      <v xml:space="preserve">CC-BY-SA			</v>
      <v xml:space="preserve">http://en.wikipedia.org/wiki/Missouri_City,_Texas	http://www2.census.gov/programs-surveys/popest/datasets/2010-2018/cities/totals/sub-est2018_all.csv	https://www.walkscore.com/TX/Missouri_City	</v>
      <v xml:space="preserve">http://creativecommons.org/licenses/by-sa/3.0/			</v>
    </spb>
    <spb s="0">
      <v xml:space="preserve">Wikipedia	Wikipedia	</v>
      <v xml:space="preserve">CC-BY-SA	CC-BY-SA	</v>
      <v xml:space="preserve">http://en.wikipedia.org/wiki/Missouri_City,_Texas	http://it.wikipedia.org/wiki/Missouri_City_(Texas)	</v>
      <v xml:space="preserve">http://creativecommons.org/licenses/by-sa/3.0/	http://creativecommons.org/licenses/by-sa/3.0/	</v>
    </spb>
    <spb s="0">
      <v xml:space="preserve">Wikipedia	US Census	</v>
      <v xml:space="preserve">CC-BY-SA		</v>
      <v xml:space="preserve">http://en.wikipedia.org/wiki/Missouri_City,_Texas	http://www2.census.gov/programs-surveys/popest/datasets/2010-2018/cities/totals/sub-est2018_all.csv	</v>
      <v xml:space="preserve">http://creativecommons.org/licenses/by-sa/3.0/		</v>
    </spb>
    <spb s="16">
      <v>4364</v>
      <v>4365</v>
      <v>4366</v>
      <v>4366</v>
      <v>2</v>
      <v>4365</v>
      <v>4364</v>
      <v>4365</v>
      <v>4365</v>
      <v>4367</v>
    </spb>
    <spb s="0">
      <v xml:space="preserve">Wikipedia	</v>
      <v xml:space="preserve">Public domain	</v>
      <v xml:space="preserve">http://de.wikipedia.org/wiki/Missouri_City_(Texas)	</v>
      <v xml:space="preserve">http://en.wikipedia.org/wiki/Public_domain	</v>
    </spb>
    <spb s="0">
      <v xml:space="preserve">Wikipedia	</v>
      <v xml:space="preserve">CC-BY-SA	</v>
      <v xml:space="preserve">http://en.wikipedia.org/wiki/Pasco,_Washington	</v>
      <v xml:space="preserve">http://creativecommons.org/licenses/by-sa/3.0/	</v>
    </spb>
    <spb s="0">
      <v xml:space="preserve">Wikipedia	US Census	US Census	Walkscore	</v>
      <v xml:space="preserve">CC-BY-SA				</v>
      <v xml:space="preserve">http://en.wikipedia.org/wiki/Pasco,_Washington	http://www2.census.gov/programs-surveys/popest/datasets/2010-2018/cities/totals/sub-est2018_all.csv	http://www.census.gov/quickfacts/table/RHI805210/5353545	https://www.walkscore.com/WA/Pasco	</v>
      <v xml:space="preserve">http://creativecommons.org/licenses/by-sa/3.0/				</v>
    </spb>
    <spb s="0">
      <v xml:space="preserve">Wikipedia	US Census	US Census	Wikipedia	Walkscore	</v>
      <v xml:space="preserve">CC-BY-SA			CC-BY-SA		</v>
      <v xml:space="preserve">http://en.wikipedia.org/wiki/Pasco,_Washington	http://www2.census.gov/programs-surveys/popest/datasets/2010-2018/cities/totals/sub-est2018_all.csv	http://www.census.gov/quickfacts/table/RHI805210/5353545	https://en.wikipedia.org/wiki/Pasco,_Washington	https://www.walkscore.com/WA/Pasco	</v>
      <v xml:space="preserve">http://creativecommons.org/licenses/by-sa/3.0/			http://creativecommons.org/licenses/by-sa/3.0/		</v>
    </spb>
    <spb s="0">
      <v xml:space="preserve">Wikipedia	US Census	Wikipedia	</v>
      <v xml:space="preserve">CC-BY-SA		CC-BY-SA	</v>
      <v xml:space="preserve">http://en.wikipedia.org/wiki/Pasco,_Washington	http://www2.census.gov/programs-surveys/popest/datasets/2010-2018/cities/totals/sub-est2018_all.csv	http://es.wikipedia.org/wiki/Pasco_(Washington)	</v>
      <v xml:space="preserve">http://creativecommons.org/licenses/by-sa/3.0/		http://creativecommons.org/licenses/by-sa/3.0/	</v>
    </spb>
    <spb s="16">
      <v>4370</v>
      <v>4371</v>
      <v>4370</v>
      <v>4370</v>
      <v>2</v>
      <v>4371</v>
      <v>4370</v>
      <v>4372</v>
      <v>4372</v>
      <v>4373</v>
    </spb>
    <spb s="0">
      <v xml:space="preserve">Wikipedia	</v>
      <v xml:space="preserve">Public domain	</v>
      <v xml:space="preserve">http://zh.wikipedia.org/wiki/帕斯科_(华盛顿州)	</v>
      <v xml:space="preserve">http://en.wikipedia.org/wiki/Public_domain	</v>
    </spb>
    <spb s="0">
      <v xml:space="preserve">Wikipedia	</v>
      <v xml:space="preserve">CC-BY-SA	</v>
      <v xml:space="preserve">http://en.wikipedia.org/wiki/Baldwin_Park,_California	</v>
      <v xml:space="preserve">http://creativecommons.org/licenses/by-sa/3.0/	</v>
    </spb>
    <spb s="0">
      <v xml:space="preserve">Wikipedia	US Census	Walkscore	</v>
      <v xml:space="preserve">CC-BY-SA			</v>
      <v xml:space="preserve">http://en.wikipedia.org/wiki/Baldwin_Park,_California	http://www2.census.gov/programs-surveys/popest/datasets/2010-2018/cities/totals/sub-est2018_all.csv	https://www.walkscore.com/CA/Baldwin_Park	</v>
      <v xml:space="preserve">http://creativecommons.org/licenses/by-sa/3.0/			</v>
    </spb>
    <spb s="0">
      <v xml:space="preserve">Wikipedia	US Census	Wikipedia	</v>
      <v xml:space="preserve">CC-BY-SA		CC-BY-SA	</v>
      <v xml:space="preserve">http://en.wikipedia.org/wiki/Baldwin_Park,_California	http://www2.census.gov/programs-surveys/popest/datasets/2010-2018/cities/totals/sub-est2018_all.csv	http://es.wikipedia.org/wiki/Baldwin_Park_(California)	</v>
      <v xml:space="preserve">http://creativecommons.org/licenses/by-sa/3.0/		http://creativecommons.org/licenses/by-sa/3.0/	</v>
    </spb>
    <spb s="16">
      <v>4376</v>
      <v>4377</v>
      <v>4376</v>
      <v>4376</v>
      <v>2</v>
      <v>4377</v>
      <v>4376</v>
      <v>4377</v>
      <v>4377</v>
      <v>4378</v>
    </spb>
    <spb s="0">
      <v xml:space="preserve">Wikipedia	</v>
      <v xml:space="preserve">CC BY-SA 4.0	</v>
      <v xml:space="preserve">http://en.wikipedia.org/wiki/Baldwin_Park,_California	</v>
      <v xml:space="preserve">https://creativecommons.org/licenses/by-sa/4.0	</v>
    </spb>
    <spb s="0">
      <v xml:space="preserve">Wikipedia	</v>
      <v xml:space="preserve">CC-BY-SA	</v>
      <v xml:space="preserve">http://en.wikipedia.org/wiki/Iowa_City,_Iowa	</v>
      <v xml:space="preserve">http://creativecommons.org/licenses/by-sa/3.0/	</v>
    </spb>
    <spb s="0">
      <v xml:space="preserve">Wikipedia	US Census	US Census	Sec	Walkscore	</v>
      <v xml:space="preserve">CC-BY-SA					</v>
      <v xml:space="preserve">http://en.wikipedia.org/wiki/Iowa_City,_Iowa	http://www2.census.gov/programs-surveys/popest/datasets/2010-2018/cities/totals/sub-est2018_all.csv	http://www.census.gov/quickfacts/table/RHI105210/1938595	https://www.sec.gov/cgi-bin/browse-edgar?action=getcompany&amp;CIK=0001412665	https://www.walkscore.com/IA/Iowa_City	</v>
      <v xml:space="preserve">http://creativecommons.org/licenses/by-sa/3.0/					</v>
    </spb>
    <spb s="0">
      <v xml:space="preserve">Wikipedia	US Census	US Census	Wikipedia	Sec	Walkscore	</v>
      <v xml:space="preserve">CC-BY-SA			CC-BY-SA			</v>
      <v xml:space="preserve">http://en.wikipedia.org/wiki/Iowa_City,_Iowa	http://www2.census.gov/programs-surveys/popest/datasets/2010-2018/cities/totals/sub-est2018_all.csv	http://www.census.gov/quickfacts/table/RHI105210/1938595	https://en.wikipedia.org/wiki/Iowa_City,_Iowa	https://www.sec.gov/cgi-bin/browse-edgar?action=getcompany&amp;CIK=0001412665	https://www.walkscore.com/IA/Iowa_City	</v>
      <v xml:space="preserve">http://creativecommons.org/licenses/by-sa/3.0/			http://creativecommons.org/licenses/by-sa/3.0/			</v>
    </spb>
    <spb s="0">
      <v xml:space="preserve">Wikipedia	US Census	</v>
      <v xml:space="preserve">CC-BY-SA		</v>
      <v xml:space="preserve">http://en.wikipedia.org/wiki/Iowa_City,_Iowa	http://www2.census.gov/programs-surveys/popest/datasets/2010-2018/cities/totals/sub-est2018_all.csv	</v>
      <v xml:space="preserve">http://creativecommons.org/licenses/by-sa/3.0/		</v>
    </spb>
    <spb s="16">
      <v>4381</v>
      <v>4382</v>
      <v>4381</v>
      <v>4381</v>
      <v>2</v>
      <v>4382</v>
      <v>4381</v>
      <v>4383</v>
      <v>4383</v>
      <v>4384</v>
    </spb>
    <spb s="0">
      <v xml:space="preserve">Wikipedia	</v>
      <v xml:space="preserve">CC BY-SA 3.0	</v>
      <v xml:space="preserve">http://ja.wikipedia.org/wiki/アイオワシティ	</v>
      <v xml:space="preserve">https://creativecommons.org/licenses/by-sa/3.0	</v>
    </spb>
    <spb s="0">
      <v xml:space="preserve">Wikipedia	</v>
      <v xml:space="preserve">CC-BY-SA	</v>
      <v xml:space="preserve">http://en.wikipedia.org/wiki/Rancho_Cordova,_California	</v>
      <v xml:space="preserve">http://creativecommons.org/licenses/by-sa/3.0/	</v>
    </spb>
    <spb s="0">
      <v xml:space="preserve">Wikipedia	US Census	Sec	Walkscore	Youtube	</v>
      <v xml:space="preserve">CC-BY-SA					</v>
      <v xml:space="preserve">http://en.wikipedia.org/wiki/Rancho_Cordova,_California	http://www2.census.gov/programs-surveys/popest/datasets/2010-2018/cities/totals/sub-est2018_all.csv	https://www.sec.gov/cgi-bin/browse-edgar?action=getcompany&amp;CIK=0001108236	https://www.walkscore.com/CA/Rancho_Cordova	https://www.youtube.com/user/cityofranchocordova	</v>
      <v xml:space="preserve">http://creativecommons.org/licenses/by-sa/3.0/					</v>
    </spb>
    <spb s="0">
      <v xml:space="preserve">Wikipedia	US Census	Wikipedia	Sec	Walkscore	Youtube	</v>
      <v xml:space="preserve">CC-BY-SA		CC-BY-SA				</v>
      <v xml:space="preserve">http://en.wikipedia.org/wiki/Rancho_Cordova,_California	http://www2.census.gov/programs-surveys/popest/datasets/2010-2018/cities/totals/sub-est2018_all.csv	https://en.wikipedia.org/wiki/Rancho_Cordova,_California	https://www.sec.gov/cgi-bin/browse-edgar?action=getcompany&amp;CIK=0001108236	https://www.walkscore.com/CA/Rancho_Cordova	https://www.youtube.com/user/cityofranchocordova	</v>
      <v xml:space="preserve">http://creativecommons.org/licenses/by-sa/3.0/		http://creativecommons.org/licenses/by-sa/3.0/				</v>
    </spb>
    <spb s="0">
      <v xml:space="preserve">Wikipedia	US Census	Youtube	</v>
      <v xml:space="preserve">CC-BY-SA			</v>
      <v xml:space="preserve">http://en.wikipedia.org/wiki/Rancho_Cordova,_California	http://www2.census.gov/programs-surveys/popest/datasets/2010-2018/cities/totals/sub-est2018_all.csv	https://www.youtube.com/user/cityofranchocordova	</v>
      <v xml:space="preserve">http://creativecommons.org/licenses/by-sa/3.0/			</v>
    </spb>
    <spb s="1">
      <v>4387</v>
      <v>4388</v>
      <v>2</v>
      <v>4388</v>
      <v>4387</v>
      <v>4389</v>
      <v>4389</v>
      <v>4390</v>
    </spb>
    <spb s="0">
      <v xml:space="preserve">Wikipedia	</v>
      <v xml:space="preserve">CC BY 3.0	</v>
      <v xml:space="preserve">http://en.wikipedia.org/wiki/Rancho_Cordova,_California	</v>
      <v xml:space="preserve">https://creativecommons.org/licenses/by/3.0	</v>
    </spb>
    <spb s="0">
      <v xml:space="preserve">Wikipedia	Wikipedia	</v>
      <v xml:space="preserve">CC-BY-SA	CC-BY-SA	</v>
      <v xml:space="preserve">http://en.wikipedia.org/wiki/Rock_Hill,_South_Carolina	http://de.wikipedia.org/wiki/Rock_Hill_(South_Carolina)	</v>
      <v xml:space="preserve">http://creativecommons.org/licenses/by-sa/3.0/	http://creativecommons.org/licenses/by-sa/3.0/	</v>
    </spb>
    <spb s="0">
      <v xml:space="preserve">Wikipedia	US Census	Sec	Walkscore	</v>
      <v xml:space="preserve">CC-BY-SA				</v>
      <v xml:space="preserve">http://en.wikipedia.org/wiki/Rock_Hill,_South_Carolina	http://www2.census.gov/programs-surveys/popest/datasets/2010-2018/cities/totals/sub-est2018_all.csv	https://www.sec.gov/cgi-bin/browse-edgar?action=getcompany&amp;CIK=0001745078	https://www.walkscore.com/SC/Rock_Hill	</v>
      <v xml:space="preserve">http://creativecommons.org/licenses/by-sa/3.0/				</v>
    </spb>
    <spb s="0">
      <v xml:space="preserve">Wikipedia	Wikipedia	</v>
      <v xml:space="preserve">CC-BY-SA	CC-BY-SA	</v>
      <v xml:space="preserve">http://en.wikipedia.org/wiki/Rock_Hill,_South_Carolina	http://it.wikipedia.org/wiki/Rock_Hill_(Carolina_del_Sud)	</v>
      <v xml:space="preserve">http://creativecommons.org/licenses/by-sa/3.0/	http://creativecommons.org/licenses/by-sa/3.0/	</v>
    </spb>
    <spb s="0">
      <v xml:space="preserve">Wikipedia	</v>
      <v xml:space="preserve">CC-BY-SA	</v>
      <v xml:space="preserve">http://en.wikipedia.org/wiki/Rock_Hill,_South_Carolina	</v>
      <v xml:space="preserve">http://creativecommons.org/licenses/by-sa/3.0/	</v>
    </spb>
    <spb s="0">
      <v xml:space="preserve">Wikipedia	US Census	Wikipedia	Sec	Walkscore	</v>
      <v xml:space="preserve">CC-BY-SA		CC-BY-SA			</v>
      <v xml:space="preserve">http://en.wikipedia.org/wiki/Rock_Hill,_South_Carolina	http://www2.census.gov/programs-surveys/popest/datasets/2010-2018/cities/totals/sub-est2018_all.csv	https://en.wikipedia.org/wiki/Rock_Hill,_South_Carolina	https://www.sec.gov/cgi-bin/browse-edgar?action=getcompany&amp;CIK=0001745078	https://www.walkscore.com/SC/Rock_Hill	</v>
      <v xml:space="preserve">http://creativecommons.org/licenses/by-sa/3.0/		http://creativecommons.org/licenses/by-sa/3.0/			</v>
    </spb>
    <spb s="0">
      <v xml:space="preserve">Wikipedia	US Census	Wikipedia	</v>
      <v xml:space="preserve">CC-BY-SA		CC-BY-SA	</v>
      <v xml:space="preserve">http://en.wikipedia.org/wiki/Rock_Hill,_South_Carolina	http://www2.census.gov/programs-surveys/popest/datasets/2010-2018/cities/totals/sub-est2018_all.csv	http://es.wikipedia.org/wiki/Rock_Hill_(Carolina_del_Sur)	</v>
      <v xml:space="preserve">http://creativecommons.org/licenses/by-sa/3.0/		http://creativecommons.org/licenses/by-sa/3.0/	</v>
    </spb>
    <spb s="16">
      <v>4393</v>
      <v>4394</v>
      <v>4395</v>
      <v>4395</v>
      <v>2</v>
      <v>4394</v>
      <v>4396</v>
      <v>4397</v>
      <v>4397</v>
      <v>4398</v>
    </spb>
    <spb s="0">
      <v xml:space="preserve">Wikipedia	</v>
      <v xml:space="preserve">Public domain	</v>
      <v xml:space="preserve">http://sv.wikipedia.org/wiki/Rock_Hill	</v>
      <v xml:space="preserve">http://en.wikipedia.org/wiki/Public_domain	</v>
    </spb>
    <spb s="0">
      <v xml:space="preserve">Wikipedia	</v>
      <v xml:space="preserve">CC-BY-SA	</v>
      <v xml:space="preserve">http://en.wikipedia.org/wiki/Flagstaff,_Arizona	</v>
      <v xml:space="preserve">http://creativecommons.org/licenses/by-sa/3.0/	</v>
    </spb>
    <spb s="0">
      <v xml:space="preserve">Wikipedia	Sec	Walkscore	</v>
      <v xml:space="preserve">CC-BY-SA			</v>
      <v xml:space="preserve">http://en.wikipedia.org/wiki/Flagstaff,_Arizona	https://www.sec.gov/cgi-bin/browse-edgar?action=getcompany&amp;CIK=0001780507	https://www.walkscore.com/AZ/Flagstaff	</v>
      <v xml:space="preserve">http://creativecommons.org/licenses/by-sa/3.0/			</v>
    </spb>
    <spb s="0">
      <v xml:space="preserve">Wikipedia	Wikipedia	</v>
      <v xml:space="preserve">CC-BY-SA	CC-BY-SA	</v>
      <v xml:space="preserve">http://en.wikipedia.org/wiki/Flagstaff,_Arizona	http://it.wikipedia.org/wiki/Flagstaff_(Arizona)	</v>
      <v xml:space="preserve">http://creativecommons.org/licenses/by-sa/3.0/	http://creativecommons.org/licenses/by-sa/3.0/	</v>
    </spb>
    <spb s="0">
      <v xml:space="preserve">Wikipedia	Wikipedia	Sec	Walkscore	</v>
      <v xml:space="preserve">CC-BY-SA	CC-BY-SA			</v>
      <v xml:space="preserve">http://en.wikipedia.org/wiki/Flagstaff,_Arizona	https://en.wikipedia.org/wiki/Flagstaff,_Arizona	https://www.sec.gov/cgi-bin/browse-edgar?action=getcompany&amp;CIK=0001780507	https://www.walkscore.com/AZ/Flagstaff	</v>
      <v xml:space="preserve">http://creativecommons.org/licenses/by-sa/3.0/	http://creativecommons.org/licenses/by-sa/3.0/			</v>
    </spb>
    <spb s="16">
      <v>4401</v>
      <v>4402</v>
      <v>4403</v>
      <v>4403</v>
      <v>4401</v>
      <v>4402</v>
      <v>4401</v>
      <v>4404</v>
      <v>4404</v>
      <v>4401</v>
    </spb>
    <spb s="0">
      <v xml:space="preserve">Wikipedia	</v>
      <v xml:space="preserve">CC-BY-SA-3.0	</v>
      <v xml:space="preserve">http://zh.wikipedia.org/wiki/弗拉格斯塔夫_(亚利桑那州)	</v>
      <v xml:space="preserve">http://creativecommons.org/licenses/by-sa/3.0/	</v>
    </spb>
    <spb s="0">
      <v xml:space="preserve">Wikipedia	</v>
      <v xml:space="preserve">CC-BY-SA	</v>
      <v xml:space="preserve">http://en.wikipedia.org/wiki/Gary,_Indiana	</v>
      <v xml:space="preserve">http://creativecommons.org/licenses/by-sa/3.0/	</v>
    </spb>
    <spb s="0">
      <v xml:space="preserve">Wikipedia	US Census	US Census	Walkscore	</v>
      <v xml:space="preserve">CC-BY-SA				</v>
      <v xml:space="preserve">http://en.wikipedia.org/wiki/Gary,_Indiana	http://www2.census.gov/programs-surveys/popest/datasets/2010-2018/cities/totals/sub-est2018_all.csv	http://www.census.gov/quickfacts/table/PST120214/1827000	https://www.walkscore.com/IN/Gary	</v>
      <v xml:space="preserve">http://creativecommons.org/licenses/by-sa/3.0/				</v>
    </spb>
    <spb s="0">
      <v xml:space="preserve">Wikipedia	US Census	US Census	Wikipedia	Walkscore	</v>
      <v xml:space="preserve">CC-BY-SA			CC-BY-SA		</v>
      <v xml:space="preserve">http://en.wikipedia.org/wiki/Gary,_Indiana	http://www2.census.gov/programs-surveys/popest/datasets/2010-2018/cities/totals/sub-est2018_all.csv	http://www.census.gov/quickfacts/table/PST120214/1827000	https://en.wikipedia.org/wiki/Gary,_Indiana	https://www.walkscore.com/IN/Gary	</v>
      <v xml:space="preserve">http://creativecommons.org/licenses/by-sa/3.0/			http://creativecommons.org/licenses/by-sa/3.0/		</v>
    </spb>
    <spb s="0">
      <v xml:space="preserve">Wikipedia	US Census	Wikipedia	</v>
      <v xml:space="preserve">CC-BY-SA		CC-BY-SA	</v>
      <v xml:space="preserve">http://en.wikipedia.org/wiki/Gary,_Indiana	http://www2.census.gov/programs-surveys/popest/datasets/2010-2018/cities/totals/sub-est2018_all.csv	http://es.wikipedia.org/wiki/Gary_(Indiana)	</v>
      <v xml:space="preserve">http://creativecommons.org/licenses/by-sa/3.0/		http://creativecommons.org/licenses/by-sa/3.0/	</v>
    </spb>
    <spb s="16">
      <v>4407</v>
      <v>4408</v>
      <v>4407</v>
      <v>4407</v>
      <v>2</v>
      <v>4408</v>
      <v>4407</v>
      <v>4409</v>
      <v>4409</v>
      <v>4410</v>
    </spb>
    <spb s="0">
      <v xml:space="preserve">Wikipedia	</v>
      <v xml:space="preserve">CC BY-SA 3.0	</v>
      <v xml:space="preserve">http://en.wikipedia.org/wiki/Gary,_Indiana	</v>
      <v xml:space="preserve">https://creativecommons.org/licenses/by-sa/3.0	</v>
    </spb>
    <spb s="0">
      <v xml:space="preserve">Wikipedia	</v>
      <v xml:space="preserve">CC-BY-SA	</v>
      <v xml:space="preserve">http://en.wikipedia.org/wiki/St._Joseph,_Missouri	</v>
      <v xml:space="preserve">http://creativecommons.org/licenses/by-sa/3.0/	</v>
    </spb>
    <spb s="0">
      <v xml:space="preserve">Wikipedia	US Census	Wikipedia	Sec	Walkscore	</v>
      <v xml:space="preserve">CC-BY-SA		CC-BY-SA			</v>
      <v xml:space="preserve">http://en.wikipedia.org/wiki/St._Joseph,_Missouri	http://www2.census.gov/programs-surveys/popest/datasets/2010-2018/cities/totals/sub-est2018_all.csv	https://en.wikipedia.org/wiki/St._Joseph,_Missouri	https://www.sec.gov/cgi-bin/browse-edgar?action=getcompany&amp;CIK=0001698099	https://www.walkscore.com/MO/St._Joseph	</v>
      <v xml:space="preserve">http://creativecommons.org/licenses/by-sa/3.0/		http://creativecommons.org/licenses/by-sa/3.0/			</v>
    </spb>
    <spb s="0">
      <v xml:space="preserve">Wikipedia	US Census	</v>
      <v xml:space="preserve">CC-BY-SA		</v>
      <v xml:space="preserve">http://en.wikipedia.org/wiki/St._Joseph,_Missouri	http://www2.census.gov/programs-surveys/popest/datasets/2010-2018/cities/totals/sub-est2018_all.csv	</v>
      <v xml:space="preserve">http://creativecommons.org/licenses/by-sa/3.0/		</v>
    </spb>
    <spb s="16">
      <v>4413</v>
      <v>4413</v>
      <v>4413</v>
      <v>4413</v>
      <v>2</v>
      <v>4413</v>
      <v>4413</v>
      <v>4414</v>
      <v>4414</v>
      <v>4415</v>
    </spb>
    <spb s="0">
      <v xml:space="preserve">Wikipedia	</v>
      <v xml:space="preserve">CC BY-SA 2.5	</v>
      <v xml:space="preserve">http://en.wikipedia.org/wiki/St._Joseph,_Missouri	</v>
      <v xml:space="preserve">https://creativecommons.org/licenses/by-sa/2.5	</v>
    </spb>
    <spb s="0">
      <v xml:space="preserve">Wikipedia	Wikipedia	</v>
      <v xml:space="preserve">CC-BY-SA	CC-BY-SA	</v>
      <v xml:space="preserve">http://en.wikipedia.org/wiki/Arlington_Heights,_Illinois	http://fr.wikipedia.org/wiki/Arlington_Heights_(Illinois)	</v>
      <v xml:space="preserve">http://creativecommons.org/licenses/by-sa/3.0/	http://creativecommons.org/licenses/by-sa/3.0/	</v>
    </spb>
    <spb s="0">
      <v xml:space="preserve">Wikipedia	US Census	Walkscore	</v>
      <v xml:space="preserve">CC-BY-SA			</v>
      <v xml:space="preserve">http://en.wikipedia.org/wiki/Arlington_Heights,_Illinois	http://www2.census.gov/programs-surveys/popest/datasets/2010-2018/cities/totals/sub-est2018_all.csv	https://www.walkscore.com/IL/Arlington_Heights	</v>
      <v xml:space="preserve">http://creativecommons.org/licenses/by-sa/3.0/			</v>
    </spb>
    <spb s="0">
      <v xml:space="preserve">Wikipedia	</v>
      <v xml:space="preserve">CC-BY-SA	</v>
      <v xml:space="preserve">http://en.wikipedia.org/wiki/Arlington_Heights,_Illinois	</v>
      <v xml:space="preserve">http://creativecommons.org/licenses/by-sa/3.0/	</v>
    </spb>
    <spb s="0">
      <v xml:space="preserve">Wikipedia	US Census	Wikipedia	Walkscore	</v>
      <v xml:space="preserve">CC-BY-SA		CC-BY-SA		</v>
      <v xml:space="preserve">http://en.wikipedia.org/wiki/Arlington_Heights,_Illinois	http://www2.census.gov/programs-surveys/popest/datasets/2010-2018/cities/totals/sub-est2018_all.csv	https://en.wikipedia.org/wiki/Arlington_Heights,_Illinois	https://www.walkscore.com/IL/Arlington_Heights	</v>
      <v xml:space="preserve">http://creativecommons.org/licenses/by-sa/3.0/		http://creativecommons.org/licenses/by-sa/3.0/		</v>
    </spb>
    <spb s="0">
      <v xml:space="preserve">Wikipedia	US Census	</v>
      <v xml:space="preserve">CC-BY-SA		</v>
      <v xml:space="preserve">http://en.wikipedia.org/wiki/Arlington_Heights,_Illinois	http://www2.census.gov/programs-surveys/popest/datasets/2010-2018/cities/totals/sub-est2018_all.csv	</v>
      <v xml:space="preserve">http://creativecommons.org/licenses/by-sa/3.0/		</v>
    </spb>
    <spb s="1">
      <v>4418</v>
      <v>4419</v>
      <v>2</v>
      <v>4419</v>
      <v>4420</v>
      <v>4421</v>
      <v>4421</v>
      <v>4422</v>
    </spb>
    <spb s="0">
      <v xml:space="preserve">Wikipedia	</v>
      <v xml:space="preserve">CC-BY-SA-3.0	</v>
      <v xml:space="preserve">http://es.wikipedia.org/wiki/Arlington_Heights_(Illinois)	</v>
      <v xml:space="preserve">http://creativecommons.org/licenses/by-sa/3.0/	</v>
    </spb>
    <spb s="0">
      <v xml:space="preserve">Wikipedia	</v>
      <v xml:space="preserve">CC-BY-SA	</v>
      <v xml:space="preserve">http://en.wikipedia.org/wiki/Bolingbrook,_Illinois	</v>
      <v xml:space="preserve">http://creativecommons.org/licenses/by-sa/3.0/	</v>
    </spb>
    <spb s="0">
      <v xml:space="preserve">Wikipedia	US Census	Sec	Walkscore	</v>
      <v xml:space="preserve">CC-BY-SA				</v>
      <v xml:space="preserve">http://en.wikipedia.org/wiki/Bolingbrook,_Illinois	http://www2.census.gov/programs-surveys/popest/datasets/2010-2018/cities/totals/sub-est2018_all.csv	https://www.sec.gov/cgi-bin/browse-edgar?action=getcompany&amp;CIK=0001403568	https://www.walkscore.com/IL/Bolingbrook	</v>
      <v xml:space="preserve">http://creativecommons.org/licenses/by-sa/3.0/				</v>
    </spb>
    <spb s="0">
      <v xml:space="preserve">Wikipedia	Wikipedia	</v>
      <v xml:space="preserve">CC-BY-SA	CC-BY-SA	</v>
      <v xml:space="preserve">http://en.wikipedia.org/wiki/Bolingbrook,_Illinois	http://it.wikipedia.org/wiki/Bolingbrook	</v>
      <v xml:space="preserve">http://creativecommons.org/licenses/by-sa/3.0/	http://creativecommons.org/licenses/by-sa/3.0/	</v>
    </spb>
    <spb s="0">
      <v xml:space="preserve">Wikipedia	US Census	Wikipedia	Sec	Walkscore	</v>
      <v xml:space="preserve">CC-BY-SA		CC-BY-SA			</v>
      <v xml:space="preserve">http://en.wikipedia.org/wiki/Bolingbrook,_Illinois	http://www2.census.gov/programs-surveys/popest/datasets/2010-2018/cities/totals/sub-est2018_all.csv	https://en.wikipedia.org/wiki/Bolingbrook,_Illinois	https://www.sec.gov/cgi-bin/browse-edgar?action=getcompany&amp;CIK=0001403568	https://www.walkscore.com/IL/Bolingbrook	</v>
      <v xml:space="preserve">http://creativecommons.org/licenses/by-sa/3.0/		http://creativecommons.org/licenses/by-sa/3.0/			</v>
    </spb>
    <spb s="0">
      <v xml:space="preserve">Wikipedia	US Census	</v>
      <v xml:space="preserve">CC-BY-SA		</v>
      <v xml:space="preserve">http://en.wikipedia.org/wiki/Bolingbrook,_Illinois	http://www2.census.gov/programs-surveys/popest/datasets/2010-2018/cities/totals/sub-est2018_all.csv	</v>
      <v xml:space="preserve">http://creativecommons.org/licenses/by-sa/3.0/		</v>
    </spb>
    <spb s="16">
      <v>4425</v>
      <v>4426</v>
      <v>4427</v>
      <v>4427</v>
      <v>2</v>
      <v>4426</v>
      <v>4425</v>
      <v>4428</v>
      <v>4428</v>
      <v>4429</v>
    </spb>
    <spb s="0">
      <v xml:space="preserve">Wikipedia	</v>
      <v xml:space="preserve">Public domain	</v>
      <v xml:space="preserve">http://tr.wikipedia.org/wiki/Bolingbrook,_Illinois	</v>
      <v xml:space="preserve">http://en.wikipedia.org/wiki/Public_domain	</v>
    </spb>
    <spb s="0">
      <v xml:space="preserve">Wikipedia	Wikipedia	</v>
      <v xml:space="preserve">CC-BY-SA	CC-BY-SA	</v>
      <v xml:space="preserve">http://en.wikipedia.org/wiki/Rochester_Hills,_Michigan	http://es.wikipedia.org/wiki/Rochester_Hills	</v>
      <v xml:space="preserve">http://creativecommons.org/licenses/by-sa/3.0/	http://creativecommons.org/licenses/by-sa/3.0/	</v>
    </spb>
    <spb s="0">
      <v xml:space="preserve">Wikipedia	Sec	Walkscore	</v>
      <v xml:space="preserve">CC-BY-SA			</v>
      <v xml:space="preserve">http://en.wikipedia.org/wiki/Rochester_Hills,_Michigan	https://www.sec.gov/cgi-bin/browse-edgar?action=getcompany&amp;CIK=0001390844	https://www.walkscore.com/MI/Rochester_Hills	</v>
      <v xml:space="preserve">http://creativecommons.org/licenses/by-sa/3.0/			</v>
    </spb>
    <spb s="0">
      <v xml:space="preserve">Wikipedia	</v>
      <v xml:space="preserve">CC-BY-SA	</v>
      <v xml:space="preserve">http://en.wikipedia.org/wiki/Rochester_Hills,_Michigan	</v>
      <v xml:space="preserve">http://creativecommons.org/licenses/by-sa/3.0/	</v>
    </spb>
    <spb s="0">
      <v xml:space="preserve">Wikipedia	US Census	Wikipedia	Sec	Walkscore	</v>
      <v xml:space="preserve">CC-BY-SA		CC-BY-SA			</v>
      <v xml:space="preserve">http://en.wikipedia.org/wiki/Rochester_Hills,_Michigan	http://www2.census.gov/programs-surveys/popest/datasets/2010-2018/cities/totals/sub-est2018_all.csv	https://en.wikipedia.org/wiki/Rochester_Hills,_Michigan	https://www.sec.gov/cgi-bin/browse-edgar?action=getcompany&amp;CIK=0001390844	https://www.walkscore.com/MI/Rochester_Hills	</v>
      <v xml:space="preserve">http://creativecommons.org/licenses/by-sa/3.0/		http://creativecommons.org/licenses/by-sa/3.0/			</v>
    </spb>
    <spb s="0">
      <v xml:space="preserve">Wikipedia	US Census	</v>
      <v xml:space="preserve">CC-BY-SA		</v>
      <v xml:space="preserve">http://en.wikipedia.org/wiki/Rochester_Hills,_Michigan	http://www2.census.gov/programs-surveys/popest/datasets/2010-2018/cities/totals/sub-est2018_all.csv	</v>
      <v xml:space="preserve">http://creativecommons.org/licenses/by-sa/3.0/		</v>
    </spb>
    <spb s="16">
      <v>4432</v>
      <v>4433</v>
      <v>4434</v>
      <v>4434</v>
      <v>2</v>
      <v>4433</v>
      <v>4434</v>
      <v>4435</v>
      <v>4435</v>
      <v>4436</v>
    </spb>
    <spb s="0">
      <v xml:space="preserve">Wikipedia	</v>
      <v xml:space="preserve">CC BY-SA 3.0	</v>
      <v xml:space="preserve">http://es.wikipedia.org/wiki/Rochester_Hills	</v>
      <v xml:space="preserve">https://creativecommons.org/licenses/by-sa/3.0	</v>
    </spb>
    <spb s="0">
      <v xml:space="preserve">Wikipedia	</v>
      <v xml:space="preserve">CC-BY-SA	</v>
      <v xml:space="preserve">http://en.wikipedia.org/wiki/Framingham,_Massachusetts	</v>
      <v xml:space="preserve">http://creativecommons.org/licenses/by-sa/3.0/	</v>
    </spb>
    <spb s="0">
      <v xml:space="preserve">Wikipedia	US Census	Sec	Walkscore	</v>
      <v xml:space="preserve">CC-BY-SA				</v>
      <v xml:space="preserve">http://en.wikipedia.org/wiki/Framingham,_Massachusetts	http://www.census.gov/quickfacts/table/PST045215/2524960	https://www.sec.gov/cgi-bin/browse-edgar?action=getcompany&amp;CIK=0001537561	https://www.walkscore.com/MA/Framingham	</v>
      <v xml:space="preserve">http://creativecommons.org/licenses/by-sa/3.0/				</v>
    </spb>
    <spb s="0">
      <v xml:space="preserve">Wikipedia	US Census	Wikipedia	Sec	Walkscore	</v>
      <v xml:space="preserve">CC-BY-SA		CC-BY-SA			</v>
      <v xml:space="preserve">http://en.wikipedia.org/wiki/Framingham,_Massachusetts	http://www.census.gov/quickfacts/table/PST045215/2524960	https://en.wikipedia.org/wiki/Framingham,_Massachusetts	https://www.sec.gov/cgi-bin/browse-edgar?action=getcompany&amp;CIK=0001537561	https://www.walkscore.com/MA/Framingham	</v>
      <v xml:space="preserve">http://creativecommons.org/licenses/by-sa/3.0/		http://creativecommons.org/licenses/by-sa/3.0/			</v>
    </spb>
    <spb s="0">
      <v xml:space="preserve">Wikipedia	US Census	</v>
      <v xml:space="preserve">CC-BY-SA		</v>
      <v xml:space="preserve">http://en.wikipedia.org/wiki/Framingham,_Massachusetts	http://www.census.gov/quickfacts/table/PST045215/2524960	</v>
      <v xml:space="preserve">http://creativecommons.org/licenses/by-sa/3.0/		</v>
    </spb>
    <spb s="36">
      <v>4439</v>
      <v>4440</v>
      <v>4439</v>
      <v>4439</v>
      <v>4440</v>
      <v>4439</v>
      <v>4441</v>
      <v>4441</v>
      <v>4442</v>
    </spb>
    <spb s="0">
      <v xml:space="preserve">Wikipedia	</v>
      <v xml:space="preserve">Public domain	</v>
      <v xml:space="preserve">http://en.wikipedia.org/wiki/Framingham,_Massachusetts	</v>
      <v xml:space="preserve">http://en.wikipedia.org/wiki/Public_domain	</v>
    </spb>
    <spb s="0">
      <v xml:space="preserve">Wikipedia	</v>
      <v xml:space="preserve">CC-BY-SA	</v>
      <v xml:space="preserve">http://en.wikipedia.org/wiki/Union_City,_California	</v>
      <v xml:space="preserve">http://creativecommons.org/licenses/by-sa/3.0/	</v>
    </spb>
    <spb s="0">
      <v xml:space="preserve">Wikipedia	US Census	Walkscore	</v>
      <v xml:space="preserve">CC-BY-SA			</v>
      <v xml:space="preserve">http://en.wikipedia.org/wiki/Union_City,_California	http://www2.census.gov/programs-surveys/popest/datasets/2010-2018/cities/totals/sub-est2018_all.csv	https://www.walkscore.com/CA/Union_City	</v>
      <v xml:space="preserve">http://creativecommons.org/licenses/by-sa/3.0/			</v>
    </spb>
    <spb s="0">
      <v xml:space="preserve">Wikipedia	US Census	Wikipedia	Walkscore	</v>
      <v xml:space="preserve">CC-BY-SA		CC-BY-SA		</v>
      <v xml:space="preserve">http://en.wikipedia.org/wiki/Union_City,_California	http://www2.census.gov/programs-surveys/popest/datasets/2010-2018/cities/totals/sub-est2018_all.csv	https://en.wikipedia.org/wiki/Union_City,_California	https://www.walkscore.com/CA/Union_City	</v>
      <v xml:space="preserve">http://creativecommons.org/licenses/by-sa/3.0/		http://creativecommons.org/licenses/by-sa/3.0/		</v>
    </spb>
    <spb s="0">
      <v xml:space="preserve">Wikipedia	US Census	Wikipedia	</v>
      <v xml:space="preserve">CC-BY-SA		CC-BY-SA	</v>
      <v xml:space="preserve">http://en.wikipedia.org/wiki/Union_City,_California	http://www2.census.gov/programs-surveys/popest/datasets/2010-2018/cities/totals/sub-est2018_all.csv	http://fr.wikipedia.org/wiki/Union_City_(Californie)	</v>
      <v xml:space="preserve">http://creativecommons.org/licenses/by-sa/3.0/		http://creativecommons.org/licenses/by-sa/3.0/	</v>
    </spb>
    <spb s="16">
      <v>4445</v>
      <v>4446</v>
      <v>4445</v>
      <v>4445</v>
      <v>2</v>
      <v>4446</v>
      <v>4445</v>
      <v>4447</v>
      <v>4447</v>
      <v>4448</v>
    </spb>
    <spb s="0">
      <v xml:space="preserve">Wikipedia	</v>
      <v xml:space="preserve">CC BY-SA 3.0	</v>
      <v xml:space="preserve">http://de.wikipedia.org/wiki/Union_City_(Kalifornien)	</v>
      <v xml:space="preserve">https://creativecommons.org/licenses/by-sa/3.0	</v>
    </spb>
    <spb s="0">
      <v xml:space="preserve">Wikipedia	</v>
      <v xml:space="preserve">CC-BY-SA	</v>
      <v xml:space="preserve">http://en.wikipedia.org/wiki/Appleton,_Wisconsin	</v>
      <v xml:space="preserve">http://creativecommons.org/licenses/by-sa/3.0/	</v>
    </spb>
    <spb s="0">
      <v xml:space="preserve">Wikipedia	US Census	US Census	Walkscore	</v>
      <v xml:space="preserve">CC-BY-SA				</v>
      <v xml:space="preserve">http://en.wikipedia.org/wiki/Appleton,_Wisconsin	http://www2.census.gov/programs-surveys/popest/datasets/2010-2018/cities/totals/sub-est2018_all.csv	http://www.census.gov/quickfacts/table/RHI125214/5502375	https://www.walkscore.com/WI/Appleton	</v>
      <v xml:space="preserve">http://creativecommons.org/licenses/by-sa/3.0/				</v>
    </spb>
    <spb s="0">
      <v xml:space="preserve">Wikipedia	US Census	US Census	Wikipedia	Walkscore	</v>
      <v xml:space="preserve">CC-BY-SA			CC-BY-SA		</v>
      <v xml:space="preserve">http://en.wikipedia.org/wiki/Appleton,_Wisconsin	http://www2.census.gov/programs-surveys/popest/datasets/2010-2018/cities/totals/sub-est2018_all.csv	http://www.census.gov/quickfacts/table/RHI125214/5502375	https://en.wikipedia.org/wiki/Appleton,_Wisconsin	https://www.walkscore.com/WI/Appleton	</v>
      <v xml:space="preserve">http://creativecommons.org/licenses/by-sa/3.0/			http://creativecommons.org/licenses/by-sa/3.0/		</v>
    </spb>
    <spb s="0">
      <v xml:space="preserve">Wikipedia	US Census	</v>
      <v xml:space="preserve">CC-BY-SA		</v>
      <v xml:space="preserve">http://en.wikipedia.org/wiki/Appleton,_Wisconsin	http://www2.census.gov/programs-surveys/popest/datasets/2010-2018/cities/totals/sub-est2018_all.csv	</v>
      <v xml:space="preserve">http://creativecommons.org/licenses/by-sa/3.0/		</v>
    </spb>
    <spb s="16">
      <v>4451</v>
      <v>4452</v>
      <v>4451</v>
      <v>4451</v>
      <v>2</v>
      <v>4452</v>
      <v>4451</v>
      <v>4453</v>
      <v>4453</v>
      <v>4454</v>
    </spb>
    <spb s="0">
      <v xml:space="preserve">Wikipedia	</v>
      <v xml:space="preserve">CC-BY-SA-3.0	</v>
      <v xml:space="preserve">http://it.wikipedia.org/wiki/Appleton_(Wisconsin)	</v>
      <v xml:space="preserve">http://creativecommons.org/licenses/by-sa/3.0/	</v>
    </spb>
    <spb s="0">
      <v xml:space="preserve">Wikipedia	</v>
      <v xml:space="preserve">CC-BY-SA	</v>
      <v xml:space="preserve">http://en.wikipedia.org/wiki/Turlock,_California	</v>
      <v xml:space="preserve">http://creativecommons.org/licenses/by-sa/3.0/	</v>
    </spb>
    <spb s="0">
      <v xml:space="preserve">Wikipedia	US Census	US Census	Walkscore	</v>
      <v xml:space="preserve">CC-BY-SA				</v>
      <v xml:space="preserve">http://en.wikipedia.org/wiki/Turlock,_California	http://www2.census.gov/programs-surveys/popest/datasets/2010-2018/cities/totals/sub-est2018_all.csv	http://www.census.gov/quickfacts/table/SEX255213/0680812	https://www.walkscore.com/CA/Turlock	</v>
      <v xml:space="preserve">http://creativecommons.org/licenses/by-sa/3.0/				</v>
    </spb>
    <spb s="0">
      <v xml:space="preserve">Wikipedia	Wikipedia	</v>
      <v xml:space="preserve">CC-BY-SA	CC-BY-SA	</v>
      <v xml:space="preserve">http://en.wikipedia.org/wiki/Turlock,_California	http://it.wikipedia.org/wiki/Turlock	</v>
      <v xml:space="preserve">http://creativecommons.org/licenses/by-sa/3.0/	http://creativecommons.org/licenses/by-sa/3.0/	</v>
    </spb>
    <spb s="0">
      <v xml:space="preserve">Wikipedia	US Census	US Census	Wikipedia	Walkscore	</v>
      <v xml:space="preserve">CC-BY-SA			CC-BY-SA		</v>
      <v xml:space="preserve">http://en.wikipedia.org/wiki/Turlock,_California	http://www2.census.gov/programs-surveys/popest/datasets/2010-2018/cities/totals/sub-est2018_all.csv	http://www.census.gov/quickfacts/table/SEX255213/0680812	https://en.wikipedia.org/wiki/Turlock,_California	https://www.walkscore.com/CA/Turlock	</v>
      <v xml:space="preserve">http://creativecommons.org/licenses/by-sa/3.0/			http://creativecommons.org/licenses/by-sa/3.0/		</v>
    </spb>
    <spb s="0">
      <v xml:space="preserve">Wikipedia	US Census	Wikipedia	US Census	</v>
      <v xml:space="preserve">CC-BY-SA		CC-BY-SA		</v>
      <v xml:space="preserve">http://en.wikipedia.org/wiki/Turlock,_California	http://www2.census.gov/programs-surveys/popest/datasets/2010-2018/cities/totals/sub-est2018_all.csv	http://es.wikipedia.org/wiki/Turlock	http://www.census.gov/quickfacts/table/SEX255213/0680812	</v>
      <v xml:space="preserve">http://creativecommons.org/licenses/by-sa/3.0/		http://creativecommons.org/licenses/by-sa/3.0/		</v>
    </spb>
    <spb s="16">
      <v>4457</v>
      <v>4458</v>
      <v>4459</v>
      <v>4459</v>
      <v>2</v>
      <v>4458</v>
      <v>4457</v>
      <v>4460</v>
      <v>4460</v>
      <v>4461</v>
    </spb>
    <spb s="0">
      <v xml:space="preserve">Wikipedia	</v>
      <v xml:space="preserve">CC BY-SA 3.0	</v>
      <v xml:space="preserve">http://es.wikipedia.org/wiki/Turlock	</v>
      <v xml:space="preserve">https://creativecommons.org/licenses/by-sa/3.0	</v>
    </spb>
    <spb s="0">
      <v xml:space="preserve">Wikipedia	</v>
      <v xml:space="preserve">CC-BY-SA	</v>
      <v xml:space="preserve">http://en.wikipedia.org/wiki/Camden,_New_Jersey	</v>
      <v xml:space="preserve">http://creativecommons.org/licenses/by-sa/3.0/	</v>
    </spb>
    <spb s="0">
      <v xml:space="preserve">Wikipedia	US Census	Sec	Walkscore	</v>
      <v xml:space="preserve">CC-BY-SA				</v>
      <v xml:space="preserve">http://en.wikipedia.org/wiki/Camden,_New_Jersey	http://www2.census.gov/programs-surveys/popest/datasets/2010-2018/cities/totals/sub-est2018_all.csv	https://www.sec.gov/cgi-bin/browse-edgar?action=getcompany&amp;CIK=0001410636	https://www.walkscore.com/NJ/Camden	</v>
      <v xml:space="preserve">http://creativecommons.org/licenses/by-sa/3.0/				</v>
    </spb>
    <spb s="0">
      <v xml:space="preserve">Wikipedia	US Census	Wikipedia	Sec	Walkscore	</v>
      <v xml:space="preserve">CC-BY-SA		CC-BY-SA			</v>
      <v xml:space="preserve">http://en.wikipedia.org/wiki/Camden,_New_Jersey	http://www2.census.gov/programs-surveys/popest/datasets/2010-2018/cities/totals/sub-est2018_all.csv	https://en.wikipedia.org/wiki/Camden,_New_Jersey	https://www.sec.gov/cgi-bin/browse-edgar?action=getcompany&amp;CIK=0001410636	https://www.walkscore.com/NJ/Camden	</v>
      <v xml:space="preserve">http://creativecommons.org/licenses/by-sa/3.0/		http://creativecommons.org/licenses/by-sa/3.0/			</v>
    </spb>
    <spb s="0">
      <v xml:space="preserve">Wikipedia	US Census	</v>
      <v xml:space="preserve">CC-BY-SA		</v>
      <v xml:space="preserve">http://en.wikipedia.org/wiki/Camden,_New_Jersey	http://www2.census.gov/programs-surveys/popest/datasets/2010-2018/cities/totals/sub-est2018_all.csv	</v>
      <v xml:space="preserve">http://creativecommons.org/licenses/by-sa/3.0/		</v>
    </spb>
    <spb s="1">
      <v>4464</v>
      <v>4465</v>
      <v>2</v>
      <v>4465</v>
      <v>4464</v>
      <v>4466</v>
      <v>4466</v>
      <v>4467</v>
    </spb>
    <spb s="0">
      <v xml:space="preserve">Wikipedia	</v>
      <v xml:space="preserve">CC BY 2.0	</v>
      <v xml:space="preserve">http://es.wikipedia.org/wiki/Camden_(Nueva_Jersey)	</v>
      <v xml:space="preserve">https://creativecommons.org/licenses/by/2.0	</v>
    </spb>
    <spb s="0">
      <v xml:space="preserve">Wikipedia	Wikipedia	</v>
      <v xml:space="preserve">CC-BY-SA	CC-BY-SA	</v>
      <v xml:space="preserve">http://en.wikipedia.org/wiki/Evanston,_Illinois	http://de.wikipedia.org/wiki/Evanston_(Illinois)	</v>
      <v xml:space="preserve">http://creativecommons.org/licenses/by-sa/3.0/	http://creativecommons.org/licenses/by-sa/3.0/	</v>
    </spb>
    <spb s="0">
      <v xml:space="preserve">Wikipedia	US Census	Sec	Walkscore	</v>
      <v xml:space="preserve">CC-BY-SA				</v>
      <v xml:space="preserve">http://en.wikipedia.org/wiki/Evanston,_Illinois	http://www2.census.gov/programs-surveys/popest/datasets/2010-2018/cities/totals/sub-est2018_all.csv	https://www.sec.gov/cgi-bin/browse-edgar?action=getcompany&amp;CIK=0001830210	https://www.walkscore.com/IL/Evanston	</v>
      <v xml:space="preserve">http://creativecommons.org/licenses/by-sa/3.0/				</v>
    </spb>
    <spb s="0">
      <v xml:space="preserve">Wikipedia	</v>
      <v xml:space="preserve">CC-BY-SA	</v>
      <v xml:space="preserve">http://en.wikipedia.org/wiki/Evanston,_Illinois	</v>
      <v xml:space="preserve">http://creativecommons.org/licenses/by-sa/3.0/	</v>
    </spb>
    <spb s="0">
      <v xml:space="preserve">Wikipedia	US Census	Wikipedia	Sec	Walkscore	</v>
      <v xml:space="preserve">CC-BY-SA		CC-BY-SA			</v>
      <v xml:space="preserve">http://en.wikipedia.org/wiki/Evanston,_Illinois	http://www2.census.gov/programs-surveys/popest/datasets/2010-2018/cities/totals/sub-est2018_all.csv	https://en.wikipedia.org/wiki/Evanston,_Illinois	https://www.sec.gov/cgi-bin/browse-edgar?action=getcompany&amp;CIK=0001830210	https://www.walkscore.com/IL/Evanston	</v>
      <v xml:space="preserve">http://creativecommons.org/licenses/by-sa/3.0/		http://creativecommons.org/licenses/by-sa/3.0/			</v>
    </spb>
    <spb s="0">
      <v xml:space="preserve">Wikipedia	US Census	</v>
      <v xml:space="preserve">CC-BY-SA		</v>
      <v xml:space="preserve">http://en.wikipedia.org/wiki/Evanston,_Illinois	http://www2.census.gov/programs-surveys/popest/datasets/2010-2018/cities/totals/sub-est2018_all.csv	</v>
      <v xml:space="preserve">http://creativecommons.org/licenses/by-sa/3.0/		</v>
    </spb>
    <spb s="16">
      <v>4470</v>
      <v>4471</v>
      <v>4472</v>
      <v>4472</v>
      <v>2</v>
      <v>4471</v>
      <v>4472</v>
      <v>4473</v>
      <v>4473</v>
      <v>4474</v>
    </spb>
    <spb s="0">
      <v xml:space="preserve">Wikipedia	</v>
      <v xml:space="preserve">Public domain	</v>
      <v xml:space="preserve">http://es.wikipedia.org/wiki/Evanston_(Illinois)	</v>
      <v xml:space="preserve">http://en.wikipedia.org/wiki/Public_domain	</v>
    </spb>
    <spb s="0">
      <v xml:space="preserve">Wikipedia	</v>
      <v xml:space="preserve">CC-BY-SA	</v>
      <v xml:space="preserve">http://en.wikipedia.org/wiki/Apple_Valley,_California	</v>
      <v xml:space="preserve">http://creativecommons.org/licenses/by-sa/3.0/	</v>
    </spb>
    <spb s="0">
      <v xml:space="preserve">Wikipedia	US Census	Walkscore	</v>
      <v xml:space="preserve">CC-BY-SA			</v>
      <v xml:space="preserve">http://en.wikipedia.org/wiki/Apple_Valley,_California	http://www2.census.gov/programs-surveys/popest/datasets/2010-2018/cities/totals/sub-est2018_all.csv	https://www.walkscore.com/CA/Apple_Valley	</v>
      <v xml:space="preserve">http://creativecommons.org/licenses/by-sa/3.0/			</v>
    </spb>
    <spb s="0">
      <v xml:space="preserve">Wikipedia	US Census	</v>
      <v xml:space="preserve">CC-BY-SA		</v>
      <v xml:space="preserve">http://en.wikipedia.org/wiki/Apple_Valley,_California	http://www2.census.gov/programs-surveys/popest/datasets/2010-2018/cities/totals/sub-est2018_all.csv	</v>
      <v xml:space="preserve">http://creativecommons.org/licenses/by-sa/3.0/		</v>
    </spb>
    <spb s="16">
      <v>4477</v>
      <v>4478</v>
      <v>4477</v>
      <v>4477</v>
      <v>2</v>
      <v>4478</v>
      <v>4477</v>
      <v>4478</v>
      <v>4478</v>
      <v>4479</v>
    </spb>
    <spb s="0">
      <v xml:space="preserve">Wikipedia	</v>
      <v xml:space="preserve">CC BY-SA 3.0	</v>
      <v xml:space="preserve">http://es.wikipedia.org/wiki/Apple_Valley_(California)	</v>
      <v xml:space="preserve">https://creativecommons.org/licenses/by-sa/3.0	</v>
    </spb>
    <spb s="0">
      <v xml:space="preserve">Wikipedia	</v>
      <v xml:space="preserve">CC-BY-SA	</v>
      <v xml:space="preserve">http://en.wikipedia.org/wiki/Schaumburg,_Illinois	</v>
      <v xml:space="preserve">http://creativecommons.org/licenses/by-sa/3.0/	</v>
    </spb>
    <spb s="0">
      <v xml:space="preserve">Wikipedia	US Census	Facebook	Sec	Walkscore	</v>
      <v xml:space="preserve">CC-BY-SA					</v>
      <v xml:space="preserve">http://en.wikipedia.org/wiki/Schaumburg,_Illinois	http://www.census.gov/quickfacts/table/RHI225213/1768003	https://www.facebook.com/SchaumburgIL	https://www.sec.gov/cgi-bin/browse-edgar?action=getcompany&amp;CIK=0001666741	https://www.walkscore.com/IL/Schaumburg	</v>
      <v xml:space="preserve">http://creativecommons.org/licenses/by-sa/3.0/					</v>
    </spb>
    <spb s="0">
      <v xml:space="preserve">Wikipedia	Wikipedia	</v>
      <v xml:space="preserve">CC-BY-SA	CC-BY-SA	</v>
      <v xml:space="preserve">http://en.wikipedia.org/wiki/Schaumburg,_Illinois	http://it.wikipedia.org/wiki/Schaumburg_(Illinois)	</v>
      <v xml:space="preserve">http://creativecommons.org/licenses/by-sa/3.0/	http://creativecommons.org/licenses/by-sa/3.0/	</v>
    </spb>
    <spb s="0">
      <v xml:space="preserve">Wikipedia	US Census	US Census	Wikipedia	Facebook	Sec	Walkscore	</v>
      <v xml:space="preserve">CC-BY-SA			CC-BY-SA				</v>
      <v xml:space="preserve">http://en.wikipedia.org/wiki/Schaumburg,_Illinois	http://www2.census.gov/programs-surveys/popest/datasets/2010-2018/cities/totals/sub-est2018_all.csv	http://www.census.gov/quickfacts/table/RHI225213/1768003	https://en.wikipedia.org/wiki/Schaumburg,_Illinois	https://www.facebook.com/SchaumburgIL	https://www.sec.gov/cgi-bin/browse-edgar?action=getcompany&amp;CIK=0001666741	https://www.walkscore.com/IL/Schaumburg	</v>
      <v xml:space="preserve">http://creativecommons.org/licenses/by-sa/3.0/			http://creativecommons.org/licenses/by-sa/3.0/				</v>
    </spb>
    <spb s="0">
      <v xml:space="preserve">Wikipedia	US Census	Facebook	</v>
      <v xml:space="preserve">CC-BY-SA			</v>
      <v xml:space="preserve">http://en.wikipedia.org/wiki/Schaumburg,_Illinois	http://www2.census.gov/programs-surveys/popest/datasets/2010-2018/cities/totals/sub-est2018_all.csv	https://www.facebook.com/SchaumburgIL	</v>
      <v xml:space="preserve">http://creativecommons.org/licenses/by-sa/3.0/			</v>
    </spb>
    <spb s="16">
      <v>4482</v>
      <v>4483</v>
      <v>4484</v>
      <v>4484</v>
      <v>2</v>
      <v>4483</v>
      <v>4482</v>
      <v>4485</v>
      <v>4485</v>
      <v>4486</v>
    </spb>
    <spb s="0">
      <v xml:space="preserve">Wikipedia	</v>
      <v xml:space="preserve">CC BY 3.0	</v>
      <v xml:space="preserve">http://de.wikipedia.org/wiki/Schaumburg_(Illinois)	</v>
      <v xml:space="preserve">https://creativecommons.org/licenses/by/3.0	</v>
    </spb>
    <spb s="0">
      <v xml:space="preserve">Wikipedia	</v>
      <v xml:space="preserve">CC-BY-SA	</v>
      <v xml:space="preserve">http://en.wikipedia.org/wiki/Kissimmee,_Florida	</v>
      <v xml:space="preserve">http://creativecommons.org/licenses/by-sa/3.0/	</v>
    </spb>
    <spb s="0">
      <v xml:space="preserve">Wikipedia	US Census	Walkscore	</v>
      <v xml:space="preserve">CC-BY-SA			</v>
      <v xml:space="preserve">http://en.wikipedia.org/wiki/Kissimmee,_Florida	http://www2.census.gov/programs-surveys/popest/datasets/2010-2018/cities/totals/sub-est2018_all.csv	https://www.walkscore.com/FL/Kissimmee	</v>
      <v xml:space="preserve">http://creativecommons.org/licenses/by-sa/3.0/			</v>
    </spb>
    <spb s="0">
      <v xml:space="preserve">Wikipedia	US Census	Wikipedia	Walkscore	</v>
      <v xml:space="preserve">CC-BY-SA		CC-BY-SA		</v>
      <v xml:space="preserve">http://en.wikipedia.org/wiki/Kissimmee,_Florida	http://www2.census.gov/programs-surveys/popest/datasets/2010-2018/cities/totals/sub-est2018_all.csv	https://en.wikipedia.org/wiki/Kissimmee,_Florida	https://www.walkscore.com/FL/Kissimmee	</v>
      <v xml:space="preserve">http://creativecommons.org/licenses/by-sa/3.0/		http://creativecommons.org/licenses/by-sa/3.0/		</v>
    </spb>
    <spb s="0">
      <v xml:space="preserve">Wikipedia	US Census	</v>
      <v xml:space="preserve">CC-BY-SA		</v>
      <v xml:space="preserve">http://en.wikipedia.org/wiki/Kissimmee,_Florida	http://www2.census.gov/programs-surveys/popest/datasets/2010-2018/cities/totals/sub-est2018_all.csv	</v>
      <v xml:space="preserve">http://creativecommons.org/licenses/by-sa/3.0/		</v>
    </spb>
    <spb s="1">
      <v>4489</v>
      <v>4490</v>
      <v>2</v>
      <v>4490</v>
      <v>4489</v>
      <v>4491</v>
      <v>4491</v>
      <v>4492</v>
    </spb>
    <spb s="0">
      <v xml:space="preserve">Wikipedia	</v>
      <v xml:space="preserve">CC BY-SA 2.5	</v>
      <v xml:space="preserve">http://es.wikipedia.org/wiki/Kissimmee	</v>
      <v xml:space="preserve">https://creativecommons.org/licenses/by-sa/2.5	</v>
    </spb>
    <spb s="0">
      <v xml:space="preserve">Wikipedia	</v>
      <v xml:space="preserve">CC-BY-SA	</v>
      <v xml:space="preserve">http://en.wikipedia.org/wiki/Southfield,_Michigan	</v>
      <v xml:space="preserve">http://creativecommons.org/licenses/by-sa/3.0/	</v>
    </spb>
    <spb s="0">
      <v xml:space="preserve">Wikipedia	US Census	Sec	Walkscore	</v>
      <v xml:space="preserve">CC-BY-SA				</v>
      <v xml:space="preserve">http://en.wikipedia.org/wiki/Southfield,_Michigan	http://www2.census.gov/programs-surveys/popest/datasets/2010-2018/cities/totals/sub-est2018_all.csv	https://www.sec.gov/cgi-bin/browse-edgar?action=getcompany&amp;CIK=0001733186	https://www.walkscore.com/MI/Southfield	</v>
      <v xml:space="preserve">http://creativecommons.org/licenses/by-sa/3.0/				</v>
    </spb>
    <spb s="0">
      <v xml:space="preserve">Wikipedia	US Census	Wikipedia	Sec	Walkscore	</v>
      <v xml:space="preserve">CC-BY-SA		CC-BY-SA			</v>
      <v xml:space="preserve">http://en.wikipedia.org/wiki/Southfield,_Michigan	http://www2.census.gov/programs-surveys/popest/datasets/2010-2018/cities/totals/sub-est2018_all.csv	https://en.wikipedia.org/wiki/Southfield,_Michigan	https://www.sec.gov/cgi-bin/browse-edgar?action=getcompany&amp;CIK=0001733186	https://www.walkscore.com/MI/Southfield	</v>
      <v xml:space="preserve">http://creativecommons.org/licenses/by-sa/3.0/		http://creativecommons.org/licenses/by-sa/3.0/			</v>
    </spb>
    <spb s="0">
      <v xml:space="preserve">Wikipedia	US Census	Wikipedia	</v>
      <v xml:space="preserve">CC-BY-SA		CC-BY-SA	</v>
      <v xml:space="preserve">http://en.wikipedia.org/wiki/Southfield,_Michigan	http://www2.census.gov/programs-surveys/popest/datasets/2010-2018/cities/totals/sub-est2018_all.csv	http://fr.wikipedia.org/wiki/Southfield	</v>
      <v xml:space="preserve">http://creativecommons.org/licenses/by-sa/3.0/		http://creativecommons.org/licenses/by-sa/3.0/	</v>
    </spb>
    <spb s="16">
      <v>4495</v>
      <v>4496</v>
      <v>4495</v>
      <v>4495</v>
      <v>2</v>
      <v>4496</v>
      <v>4495</v>
      <v>4497</v>
      <v>4497</v>
      <v>4498</v>
    </spb>
    <spb s="0">
      <v xml:space="preserve">Wikipedia	</v>
      <v xml:space="preserve">Public domain	</v>
      <v xml:space="preserve">http://en.wikipedia.org/wiki/Southfield,_Michigan	</v>
      <v xml:space="preserve">http://en.wikipedia.org/wiki/Public_domain	</v>
    </spb>
    <spb s="0">
      <v xml:space="preserve">Wikipedia	</v>
      <v xml:space="preserve">CC-BY-SA	</v>
      <v xml:space="preserve">http://en.wikipedia.org/wiki/Maple_Grove,_Minnesota	</v>
      <v xml:space="preserve">http://creativecommons.org/licenses/by-sa/3.0/	</v>
    </spb>
    <spb s="0">
      <v xml:space="preserve">Wikipedia	US Census	US Census	Sec	Walkscore	</v>
      <v xml:space="preserve">CC-BY-SA					</v>
      <v xml:space="preserve">http://en.wikipedia.org/wiki/Maple_Grove,_Minnesota	http://www2.census.gov/programs-surveys/popest/datasets/2010-2018/cities/totals/sub-est2018_all.csv	http://www.census.gov/quickfacts/table/RHI105210/2740166	https://www.sec.gov/cgi-bin/browse-edgar?action=getcompany&amp;CIK=0001731362	https://www.walkscore.com/MN/Maple_Grove	</v>
      <v xml:space="preserve">http://creativecommons.org/licenses/by-sa/3.0/					</v>
    </spb>
    <spb s="0">
      <v xml:space="preserve">Wikipedia	Wikipedia	</v>
      <v xml:space="preserve">CC-BY-SA	CC-BY-SA	</v>
      <v xml:space="preserve">http://en.wikipedia.org/wiki/Maple_Grove,_Minnesota	http://it.wikipedia.org/wiki/Maple_Grove_(Minnesota)	</v>
      <v xml:space="preserve">http://creativecommons.org/licenses/by-sa/3.0/	http://creativecommons.org/licenses/by-sa/3.0/	</v>
    </spb>
    <spb s="0">
      <v xml:space="preserve">Wikipedia	US Census	US Census	Wikipedia	Sec	Walkscore	</v>
      <v xml:space="preserve">CC-BY-SA			CC-BY-SA			</v>
      <v xml:space="preserve">http://en.wikipedia.org/wiki/Maple_Grove,_Minnesota	http://www2.census.gov/programs-surveys/popest/datasets/2010-2018/cities/totals/sub-est2018_all.csv	http://www.census.gov/quickfacts/table/RHI105210/2740166	https://en.wikipedia.org/wiki/Maple_Grove,_Minnesota	https://www.sec.gov/cgi-bin/browse-edgar?action=getcompany&amp;CIK=0001731362	https://www.walkscore.com/MN/Maple_Grove	</v>
      <v xml:space="preserve">http://creativecommons.org/licenses/by-sa/3.0/			http://creativecommons.org/licenses/by-sa/3.0/			</v>
    </spb>
    <spb s="0">
      <v xml:space="preserve">Wikipedia	US Census	Wikipedia	US Census	</v>
      <v xml:space="preserve">CC-BY-SA		CC-BY-SA		</v>
      <v xml:space="preserve">http://en.wikipedia.org/wiki/Maple_Grove,_Minnesota	http://www2.census.gov/programs-surveys/popest/datasets/2010-2018/cities/totals/sub-est2018_all.csv	http://fr.wikipedia.org/wiki/Maple_Grove_(Minnesota)	http://www.census.gov/quickfacts/table/RHI105210/2740166	</v>
      <v xml:space="preserve">http://creativecommons.org/licenses/by-sa/3.0/		http://creativecommons.org/licenses/by-sa/3.0/		</v>
    </spb>
    <spb s="16">
      <v>4501</v>
      <v>4502</v>
      <v>4503</v>
      <v>4503</v>
      <v>2</v>
      <v>4502</v>
      <v>4501</v>
      <v>4504</v>
      <v>4504</v>
      <v>4505</v>
    </spb>
    <spb s="0">
      <v xml:space="preserve">Wikipedia	Wikipedia	</v>
      <v xml:space="preserve">CC-BY-SA	CC-BY-SA	</v>
      <v xml:space="preserve">http://en.wikipedia.org/wiki/Pittsburg,_California	http://fr.wikipedia.org/wiki/Pittsburg_(Californie)	</v>
      <v xml:space="preserve">http://creativecommons.org/licenses/by-sa/3.0/	http://creativecommons.org/licenses/by-sa/3.0/	</v>
    </spb>
    <spb s="0">
      <v xml:space="preserve">Wikipedia	US Census	Sec	Walkscore	</v>
      <v xml:space="preserve">CC-BY-SA				</v>
      <v xml:space="preserve">http://en.wikipedia.org/wiki/Pittsburg,_California	http://www2.census.gov/programs-surveys/popest/datasets/2010-2018/cities/totals/sub-est2018_all.csv	https://www.sec.gov/cgi-bin/browse-edgar?action=getcompany&amp;CIK=0000910679	https://www.walkscore.com/CA/Pittsburg	</v>
      <v xml:space="preserve">http://creativecommons.org/licenses/by-sa/3.0/				</v>
    </spb>
    <spb s="0">
      <v xml:space="preserve">Wikipedia	Wikipedia	</v>
      <v xml:space="preserve">CC-BY-SA	CC-BY-SA	</v>
      <v xml:space="preserve">http://en.wikipedia.org/wiki/Pittsburg,_California	http://it.wikipedia.org/wiki/Pittsburg_(California)	</v>
      <v xml:space="preserve">http://creativecommons.org/licenses/by-sa/3.0/	http://creativecommons.org/licenses/by-sa/3.0/	</v>
    </spb>
    <spb s="0">
      <v xml:space="preserve">Wikipedia	</v>
      <v xml:space="preserve">CC-BY-SA	</v>
      <v xml:space="preserve">http://en.wikipedia.org/wiki/Pittsburg,_California	</v>
      <v xml:space="preserve">http://creativecommons.org/licenses/by-sa/3.0/	</v>
    </spb>
    <spb s="0">
      <v xml:space="preserve">Wikipedia	US Census	Wikipedia	</v>
      <v xml:space="preserve">CC-BY-SA		CC-BY-SA	</v>
      <v xml:space="preserve">http://en.wikipedia.org/wiki/Pittsburg,_California	http://www2.census.gov/programs-surveys/popest/datasets/2010-2018/cities/totals/sub-est2018_all.csv	http://fr.wikipedia.org/wiki/Pittsburg_(Californie)	</v>
      <v xml:space="preserve">http://creativecommons.org/licenses/by-sa/3.0/		http://creativecommons.org/licenses/by-sa/3.0/	</v>
    </spb>
    <spb s="16">
      <v>4507</v>
      <v>4508</v>
      <v>4509</v>
      <v>4509</v>
      <v>2</v>
      <v>4508</v>
      <v>4510</v>
      <v>4508</v>
      <v>4508</v>
      <v>4511</v>
    </spb>
    <spb s="0">
      <v xml:space="preserve">Wikipedia	</v>
      <v xml:space="preserve">CC BY-SA 2.0	</v>
      <v xml:space="preserve">http://en.wikipedia.org/wiki/Pittsburg,_California	</v>
      <v xml:space="preserve">https://creativecommons.org/licenses/by-sa/2.0	</v>
    </spb>
    <spb s="0">
      <v xml:space="preserve">Wikipedia	</v>
      <v xml:space="preserve">CC-BY-SA	</v>
      <v xml:space="preserve">http://en.wikipedia.org/wiki/New_Britain,_Connecticut	</v>
      <v xml:space="preserve">http://creativecommons.org/licenses/by-sa/3.0/	</v>
    </spb>
    <spb s="0">
      <v xml:space="preserve">Wikipedia	US Census	US Census	Sec	Walkscore	</v>
      <v xml:space="preserve">CC-BY-SA					</v>
      <v xml:space="preserve">http://en.wikipedia.org/wiki/New_Britain,_Connecticut	http://www2.census.gov/programs-surveys/popest/datasets/2010-2018/cities/totals/sub-est2018_all.csv	http://www.census.gov/quickfacts/table/PST120214/0950370	https://www.sec.gov/cgi-bin/browse-edgar?action=getcompany&amp;CIK=0000093556	https://www.walkscore.com/CT/New_Britain	</v>
      <v xml:space="preserve">http://creativecommons.org/licenses/by-sa/3.0/					</v>
    </spb>
    <spb s="0">
      <v xml:space="preserve">Wikipedia	Wikipedia	</v>
      <v xml:space="preserve">CC-BY-SA	CC-BY-SA	</v>
      <v xml:space="preserve">http://en.wikipedia.org/wiki/New_Britain,_Connecticut	http://it.wikipedia.org/wiki/New_Britain_(Connecticut)	</v>
      <v xml:space="preserve">http://creativecommons.org/licenses/by-sa/3.0/	http://creativecommons.org/licenses/by-sa/3.0/	</v>
    </spb>
    <spb s="0">
      <v xml:space="preserve">Wikipedia	US Census	US Census	Wikipedia	Sec	Walkscore	</v>
      <v xml:space="preserve">CC-BY-SA			CC-BY-SA			</v>
      <v xml:space="preserve">http://en.wikipedia.org/wiki/New_Britain,_Connecticut	http://www2.census.gov/programs-surveys/popest/datasets/2010-2018/cities/totals/sub-est2018_all.csv	http://www.census.gov/quickfacts/table/PST120214/0950370	https://en.wikipedia.org/wiki/New_Britain,_Connecticut	https://www.sec.gov/cgi-bin/browse-edgar?action=getcompany&amp;CIK=0000093556	https://www.walkscore.com/CT/New_Britain	</v>
      <v xml:space="preserve">http://creativecommons.org/licenses/by-sa/3.0/			http://creativecommons.org/licenses/by-sa/3.0/			</v>
    </spb>
    <spb s="0">
      <v xml:space="preserve">Wikipedia	US Census	Wikipedia	</v>
      <v xml:space="preserve">CC-BY-SA		CC-BY-SA	</v>
      <v xml:space="preserve">http://en.wikipedia.org/wiki/New_Britain,_Connecticut	http://www2.census.gov/programs-surveys/popest/datasets/2010-2018/cities/totals/sub-est2018_all.csv	http://fr.wikipedia.org/wiki/New_Britain_(Connecticut)	</v>
      <v xml:space="preserve">http://creativecommons.org/licenses/by-sa/3.0/		http://creativecommons.org/licenses/by-sa/3.0/	</v>
    </spb>
    <spb s="16">
      <v>4514</v>
      <v>4515</v>
      <v>4516</v>
      <v>4516</v>
      <v>2</v>
      <v>4515</v>
      <v>4514</v>
      <v>4517</v>
      <v>4517</v>
      <v>4518</v>
    </spb>
    <spb s="0">
      <v xml:space="preserve">Wikipedia	</v>
      <v xml:space="preserve">CC BY 3.0	</v>
      <v xml:space="preserve">http://zh.wikipedia.org/wiki/新不列颠_(康涅狄格州)	</v>
      <v xml:space="preserve">https://creativecommons.org/licenses/by/3.0	</v>
    </spb>
    <spb s="0">
      <v xml:space="preserve">Wikipedia	</v>
      <v xml:space="preserve">CC-BY-SA	</v>
      <v xml:space="preserve">http://en.wikipedia.org/wiki/Jacksonville,_North_Carolina	</v>
      <v xml:space="preserve">http://creativecommons.org/licenses/by-sa/3.0/	</v>
    </spb>
    <spb s="0">
      <v xml:space="preserve">Wikipedia	US Census	US Census	Walkscore	</v>
      <v xml:space="preserve">CC-BY-SA				</v>
      <v xml:space="preserve">http://en.wikipedia.org/wiki/Jacksonville,_North_Carolina	http://www2.census.gov/programs-surveys/popest/datasets/2010-2018/cities/totals/sub-est2018_all.csv	http://www.census.gov/quickfacts/table/SBO001207/3734200	https://www.walkscore.com/NC/Jacksonville	</v>
      <v xml:space="preserve">http://creativecommons.org/licenses/by-sa/3.0/				</v>
    </spb>
    <spb s="0">
      <v xml:space="preserve">Wikipedia	Wikipedia	</v>
      <v xml:space="preserve">CC-BY-SA	CC-BY-SA	</v>
      <v xml:space="preserve">http://en.wikipedia.org/wiki/Jacksonville,_North_Carolina	http://it.wikipedia.org/wiki/Jacksonville_(Carolina_del_Nord)	</v>
      <v xml:space="preserve">http://creativecommons.org/licenses/by-sa/3.0/	http://creativecommons.org/licenses/by-sa/3.0/	</v>
    </spb>
    <spb s="0">
      <v xml:space="preserve">Wikipedia	US Census	US Census	Wikipedia	Walkscore	</v>
      <v xml:space="preserve">CC-BY-SA			CC-BY-SA		</v>
      <v xml:space="preserve">http://en.wikipedia.org/wiki/Jacksonville,_North_Carolina	http://www2.census.gov/programs-surveys/popest/datasets/2010-2018/cities/totals/sub-est2018_all.csv	http://www.census.gov/quickfacts/table/SBO001207/3734200	https://en.wikipedia.org/wiki/Jacksonville,_North_Carolina	https://www.walkscore.com/NC/Jacksonville	</v>
      <v xml:space="preserve">http://creativecommons.org/licenses/by-sa/3.0/			http://creativecommons.org/licenses/by-sa/3.0/		</v>
    </spb>
    <spb s="0">
      <v xml:space="preserve">Wikipedia	US Census	Wikipedia	US Census	</v>
      <v xml:space="preserve">CC-BY-SA		CC-BY-SA		</v>
      <v xml:space="preserve">http://en.wikipedia.org/wiki/Jacksonville,_North_Carolina	http://www2.census.gov/programs-surveys/popest/datasets/2010-2018/cities/totals/sub-est2018_all.csv	http://es.wikipedia.org/wiki/Jacksonville_(Carolina_del_Norte)	http://www.census.gov/quickfacts/table/SBO001207/3734200	</v>
      <v xml:space="preserve">http://creativecommons.org/licenses/by-sa/3.0/		http://creativecommons.org/licenses/by-sa/3.0/		</v>
    </spb>
    <spb s="16">
      <v>4521</v>
      <v>4522</v>
      <v>4523</v>
      <v>4523</v>
      <v>2</v>
      <v>4522</v>
      <v>4521</v>
      <v>4524</v>
      <v>4524</v>
      <v>4525</v>
    </spb>
    <spb s="0">
      <v xml:space="preserve">Wikipedia	</v>
      <v xml:space="preserve">CC-BY-SA-3.0	</v>
      <v xml:space="preserve">http://en.wikipedia.org/wiki/Jacksonville,_North_Carolina	</v>
      <v xml:space="preserve">http://creativecommons.org/licenses/by-sa/3.0/	</v>
    </spb>
    <spb s="0">
      <v xml:space="preserve">Wikipedia	</v>
      <v xml:space="preserve">CC-BY-SA	</v>
      <v xml:space="preserve">http://en.wikipedia.org/wiki/Mansfield,_Texas	</v>
      <v xml:space="preserve">http://creativecommons.org/licenses/by-sa/3.0/	</v>
    </spb>
    <spb s="0">
      <v xml:space="preserve">Wikipedia	US Census	Walkscore	</v>
      <v xml:space="preserve">CC-BY-SA			</v>
      <v xml:space="preserve">http://en.wikipedia.org/wiki/Mansfield,_Texas	http://www2.census.gov/programs-surveys/popest/datasets/2010-2018/cities/totals/sub-est2018_all.csv	https://www.walkscore.com/TX/Mansfield	</v>
      <v xml:space="preserve">http://creativecommons.org/licenses/by-sa/3.0/			</v>
    </spb>
    <spb s="0">
      <v xml:space="preserve">Wikipedia	Wikipedia	</v>
      <v xml:space="preserve">CC-BY-SA	CC-BY-SA	</v>
      <v xml:space="preserve">http://en.wikipedia.org/wiki/Mansfield,_Texas	http://it.wikipedia.org/wiki/Mansfield_(Texas)	</v>
      <v xml:space="preserve">http://creativecommons.org/licenses/by-sa/3.0/	http://creativecommons.org/licenses/by-sa/3.0/	</v>
    </spb>
    <spb s="0">
      <v xml:space="preserve">Wikipedia	US Census	</v>
      <v xml:space="preserve">CC-BY-SA		</v>
      <v xml:space="preserve">http://en.wikipedia.org/wiki/Mansfield,_Texas	http://www2.census.gov/programs-surveys/popest/datasets/2010-2018/cities/totals/sub-est2018_all.csv	</v>
      <v xml:space="preserve">http://creativecommons.org/licenses/by-sa/3.0/		</v>
    </spb>
    <spb s="16">
      <v>4528</v>
      <v>4529</v>
      <v>4530</v>
      <v>4530</v>
      <v>2</v>
      <v>4529</v>
      <v>4528</v>
      <v>4529</v>
      <v>4529</v>
      <v>4531</v>
    </spb>
    <spb s="0">
      <v xml:space="preserve">Wikipedia	</v>
      <v xml:space="preserve">CC BY-SA 4.0	</v>
      <v xml:space="preserve">http://en.wikipedia.org/wiki/Mansfield,_Texas	</v>
      <v xml:space="preserve">https://creativecommons.org/licenses/by-sa/4.0	</v>
    </spb>
    <spb s="0">
      <v xml:space="preserve">Wikipedia	</v>
      <v xml:space="preserve">CC-BY-SA	</v>
      <v xml:space="preserve">http://en.wikipedia.org/wiki/Waukesha,_Wisconsin	</v>
      <v xml:space="preserve">http://creativecommons.org/licenses/by-sa/3.0/	</v>
    </spb>
    <spb s="0">
      <v xml:space="preserve">Wikipedia	US Census	Sec	</v>
      <v xml:space="preserve">CC-BY-SA			</v>
      <v xml:space="preserve">http://en.wikipedia.org/wiki/Waukesha,_Wisconsin	http://www2.census.gov/programs-surveys/popest/datasets/2010-2018/cities/totals/sub-est2018_all.csv	https://www.sec.gov/cgi-bin/browse-edgar?action=getcompany&amp;CIK=0001474735	</v>
      <v xml:space="preserve">http://creativecommons.org/licenses/by-sa/3.0/			</v>
    </spb>
    <spb s="0">
      <v xml:space="preserve">Wikipedia	Wikipedia	</v>
      <v xml:space="preserve">CC-BY-SA	CC-BY-SA	</v>
      <v xml:space="preserve">http://en.wikipedia.org/wiki/Waukesha,_Wisconsin	http://it.wikipedia.org/wiki/Waukesha	</v>
      <v xml:space="preserve">http://creativecommons.org/licenses/by-sa/3.0/	http://creativecommons.org/licenses/by-sa/3.0/	</v>
    </spb>
    <spb s="0">
      <v xml:space="preserve">Wikipedia	US Census	Wikipedia	Sec	</v>
      <v xml:space="preserve">CC-BY-SA		CC-BY-SA		</v>
      <v xml:space="preserve">http://en.wikipedia.org/wiki/Waukesha,_Wisconsin	http://www2.census.gov/programs-surveys/popest/datasets/2010-2018/cities/totals/sub-est2018_all.csv	https://en.wikipedia.org/wiki/Waukesha,_Wisconsin	https://www.sec.gov/cgi-bin/browse-edgar?action=getcompany&amp;CIK=0001474735	</v>
      <v xml:space="preserve">http://creativecommons.org/licenses/by-sa/3.0/		http://creativecommons.org/licenses/by-sa/3.0/		</v>
    </spb>
    <spb s="0">
      <v xml:space="preserve">Wikipedia	US Census	</v>
      <v xml:space="preserve">CC-BY-SA		</v>
      <v xml:space="preserve">http://en.wikipedia.org/wiki/Waukesha,_Wisconsin	http://www2.census.gov/programs-surveys/popest/datasets/2010-2018/cities/totals/sub-est2018_all.csv	</v>
      <v xml:space="preserve">http://creativecommons.org/licenses/by-sa/3.0/		</v>
    </spb>
    <spb s="16">
      <v>4534</v>
      <v>4535</v>
      <v>4536</v>
      <v>4536</v>
      <v>2</v>
      <v>4535</v>
      <v>4534</v>
      <v>4537</v>
      <v>4537</v>
      <v>4538</v>
    </spb>
    <spb s="0">
      <v xml:space="preserve">Wikipedia	</v>
      <v xml:space="preserve">CC BY-SA 3.0	</v>
      <v xml:space="preserve">http://en.wikipedia.org/wiki/Waukesha,_Wisconsin	</v>
      <v xml:space="preserve">https://creativecommons.org/licenses/by-sa/3.0	</v>
    </spb>
    <spb s="0">
      <v xml:space="preserve">Wikipedia	</v>
      <v xml:space="preserve">CC-BY-SA	</v>
      <v xml:space="preserve">http://en.wikipedia.org/wiki/Frederick,_Maryland	</v>
      <v xml:space="preserve">http://creativecommons.org/licenses/by-sa/3.0/	</v>
    </spb>
    <spb s="0">
      <v xml:space="preserve">Wikipedia	US Census	Facebook	Walkscore	</v>
      <v xml:space="preserve">CC-BY-SA				</v>
      <v xml:space="preserve">http://en.wikipedia.org/wiki/Frederick,_Maryland	http://www2.census.gov/programs-surveys/popest/datasets/2010-2018/cities/totals/sub-est2018_all.csv	https://www.facebook.com/CityofFrederick/	https://www.walkscore.com/MD/Frederick	</v>
      <v xml:space="preserve">http://creativecommons.org/licenses/by-sa/3.0/				</v>
    </spb>
    <spb s="0">
      <v xml:space="preserve">Wikipedia	US Census	Wikipedia	Facebook	Walkscore	</v>
      <v xml:space="preserve">CC-BY-SA		CC-BY-SA			</v>
      <v xml:space="preserve">http://en.wikipedia.org/wiki/Frederick,_Maryland	http://www2.census.gov/programs-surveys/popest/datasets/2010-2018/cities/totals/sub-est2018_all.csv	https://en.wikipedia.org/wiki/Frederick,_Maryland	https://www.facebook.com/CityofFrederick/	https://www.walkscore.com/MD/Frederick	</v>
      <v xml:space="preserve">http://creativecommons.org/licenses/by-sa/3.0/		http://creativecommons.org/licenses/by-sa/3.0/			</v>
    </spb>
    <spb s="0">
      <v xml:space="preserve">Wikipedia	US Census	Wikipedia	</v>
      <v xml:space="preserve">CC-BY-SA		CC-BY-SA	</v>
      <v xml:space="preserve">http://en.wikipedia.org/wiki/Frederick,_Maryland	http://www2.census.gov/programs-surveys/popest/datasets/2010-2018/cities/totals/sub-est2018_all.csv	http://es.wikipedia.org/wiki/Frederick_(Maryland)	</v>
      <v xml:space="preserve">http://creativecommons.org/licenses/by-sa/3.0/		http://creativecommons.org/licenses/by-sa/3.0/	</v>
    </spb>
    <spb s="1">
      <v>4541</v>
      <v>4542</v>
      <v>2</v>
      <v>4542</v>
      <v>4541</v>
      <v>4543</v>
      <v>4543</v>
      <v>4544</v>
    </spb>
    <spb s="0">
      <v xml:space="preserve">Wikipedia	</v>
      <v xml:space="preserve">CC BY-SA 3.0	</v>
      <v xml:space="preserve">http://en.wikipedia.org/wiki/Frederick,_Maryland	</v>
      <v xml:space="preserve">https://creativecommons.org/licenses/by-sa/3.0	</v>
    </spb>
    <spb s="0">
      <v xml:space="preserve">Wikipedia	Wikipedia	</v>
      <v xml:space="preserve">CC-BY-SA	CC-BY-SA	</v>
      <v xml:space="preserve">http://en.wikipedia.org/wiki/Albany,_Georgia	http://de.wikipedia.org/wiki/Albany_(Georgia)	</v>
      <v xml:space="preserve">http://creativecommons.org/licenses/by-sa/3.0/	http://creativecommons.org/licenses/by-sa/3.0/	</v>
    </spb>
    <spb s="0">
      <v xml:space="preserve">Wikipedia	US Census	US Census	Walkscore	</v>
      <v xml:space="preserve">CC-BY-SA				</v>
      <v xml:space="preserve">http://en.wikipedia.org/wiki/Albany,_Georgia	http://www2.census.gov/programs-surveys/popest/datasets/2010-2018/cities/totals/sub-est2018_all.csv	http://www.census.gov/quickfacts/table/PST045215/1301052	https://www.walkscore.com/GA/Albany	</v>
      <v xml:space="preserve">http://creativecommons.org/licenses/by-sa/3.0/				</v>
    </spb>
    <spb s="0">
      <v xml:space="preserve">Wikipedia	</v>
      <v xml:space="preserve">CC-BY-SA	</v>
      <v xml:space="preserve">http://en.wikipedia.org/wiki/Albany,_Georgia	</v>
      <v xml:space="preserve">http://creativecommons.org/licenses/by-sa/3.0/	</v>
    </spb>
    <spb s="0">
      <v xml:space="preserve">Wikipedia	US Census	US Census	Wikipedia	Walkscore	</v>
      <v xml:space="preserve">CC-BY-SA			CC-BY-SA		</v>
      <v xml:space="preserve">http://en.wikipedia.org/wiki/Albany,_Georgia	http://www2.census.gov/programs-surveys/popest/datasets/2010-2018/cities/totals/sub-est2018_all.csv	http://www.census.gov/quickfacts/table/PST045215/1301052	https://en.wikipedia.org/wiki/Albany,_Georgia	https://www.walkscore.com/GA/Albany	</v>
      <v xml:space="preserve">http://creativecommons.org/licenses/by-sa/3.0/			http://creativecommons.org/licenses/by-sa/3.0/		</v>
    </spb>
    <spb s="0">
      <v xml:space="preserve">Wikipedia	US Census	</v>
      <v xml:space="preserve">CC-BY-SA		</v>
      <v xml:space="preserve">http://en.wikipedia.org/wiki/Albany,_Georgia	http://www2.census.gov/programs-surveys/popest/datasets/2010-2018/cities/totals/sub-est2018_all.csv	</v>
      <v xml:space="preserve">http://creativecommons.org/licenses/by-sa/3.0/		</v>
    </spb>
    <spb s="1">
      <v>4547</v>
      <v>4548</v>
      <v>2</v>
      <v>4548</v>
      <v>4549</v>
      <v>4550</v>
      <v>4550</v>
      <v>4551</v>
    </spb>
    <spb s="0">
      <v xml:space="preserve">Wikipedia	</v>
      <v xml:space="preserve">Public domain	</v>
      <v xml:space="preserve">http://en.wikipedia.org/wiki/Albany,_Georgia	</v>
      <v xml:space="preserve">http://en.wikipedia.org/wiki/Public_domain	</v>
    </spb>
    <spb s="0">
      <v xml:space="preserve">Wikipedia	Wikipedia	</v>
      <v xml:space="preserve">CC-BY-SA	CC-BY-SA	</v>
      <v xml:space="preserve">http://en.wikipedia.org/wiki/Pawtucket,_Rhode_Island	http://de.wikipedia.org/wiki/Pawtucket	</v>
      <v xml:space="preserve">http://creativecommons.org/licenses/by-sa/3.0/	http://creativecommons.org/licenses/by-sa/3.0/	</v>
    </spb>
    <spb s="0">
      <v xml:space="preserve">Wikipedia	US Census	US Census	Sec	Walkscore	</v>
      <v xml:space="preserve">CC-BY-SA					</v>
      <v xml:space="preserve">http://en.wikipedia.org/wiki/Pawtucket,_Rhode_Island	http://www2.census.gov/programs-surveys/popest/datasets/2010-2018/cities/totals/sub-est2018_all.csv	http://www.census.gov/quickfacts/table/PST120214/4454640	https://www.sec.gov/cgi-bin/browse-edgar?action=getcompany&amp;CIK=0000046080	https://www.walkscore.com/RI/Pawtucket	</v>
      <v xml:space="preserve">http://creativecommons.org/licenses/by-sa/3.0/					</v>
    </spb>
    <spb s="0">
      <v xml:space="preserve">Wikipedia	</v>
      <v xml:space="preserve">CC-BY-SA	</v>
      <v xml:space="preserve">http://en.wikipedia.org/wiki/Pawtucket,_Rhode_Island	</v>
      <v xml:space="preserve">http://creativecommons.org/licenses/by-sa/3.0/	</v>
    </spb>
    <spb s="0">
      <v xml:space="preserve">Wikipedia	US Census	US Census	Wikipedia	Sec	Walkscore	</v>
      <v xml:space="preserve">CC-BY-SA			CC-BY-SA			</v>
      <v xml:space="preserve">http://en.wikipedia.org/wiki/Pawtucket,_Rhode_Island	http://www2.census.gov/programs-surveys/popest/datasets/2010-2018/cities/totals/sub-est2018_all.csv	http://www.census.gov/quickfacts/table/PST120214/4454640	https://en.wikipedia.org/wiki/Pawtucket,_Rhode_Island	https://www.sec.gov/cgi-bin/browse-edgar?action=getcompany&amp;CIK=0000046080	https://www.walkscore.com/RI/Pawtucket	</v>
      <v xml:space="preserve">http://creativecommons.org/licenses/by-sa/3.0/			http://creativecommons.org/licenses/by-sa/3.0/			</v>
    </spb>
    <spb s="0">
      <v xml:space="preserve">Wikipedia	US Census	</v>
      <v xml:space="preserve">CC-BY-SA		</v>
      <v xml:space="preserve">http://en.wikipedia.org/wiki/Pawtucket,_Rhode_Island	http://www2.census.gov/programs-surveys/popest/datasets/2010-2018/cities/totals/sub-est2018_all.csv	</v>
      <v xml:space="preserve">http://creativecommons.org/licenses/by-sa/3.0/		</v>
    </spb>
    <spb s="16">
      <v>4554</v>
      <v>4555</v>
      <v>4556</v>
      <v>4556</v>
      <v>2</v>
      <v>4555</v>
      <v>4556</v>
      <v>4557</v>
      <v>4557</v>
      <v>4558</v>
    </spb>
    <spb s="0">
      <v xml:space="preserve">Wikipedia	</v>
      <v xml:space="preserve">CC BY-SA 3.0	</v>
      <v xml:space="preserve">http://en.wikipedia.org/wiki/Pawtucket,_Rhode_Island	</v>
      <v xml:space="preserve">https://creativecommons.org/licenses/by-sa/3.0	</v>
    </spb>
    <spb s="0">
      <v xml:space="preserve">Wikipedia	Wikipedia	</v>
      <v xml:space="preserve">CC-BY-SA	CC-BY-SA	</v>
      <v xml:space="preserve">http://en.wikipedia.org/wiki/Redmond,_Washington	http://es.wikipedia.org/wiki/Redmond_(Washington)	</v>
      <v xml:space="preserve">http://creativecommons.org/licenses/by-sa/3.0/	http://creativecommons.org/licenses/by-sa/3.0/	</v>
    </spb>
    <spb s="0">
      <v xml:space="preserve">Wikipedia	US Census	Wikipedia	Sec	Walkscore	</v>
      <v xml:space="preserve">CC-BY-SA		CC-BY-SA			</v>
      <v xml:space="preserve">http://en.wikipedia.org/wiki/Redmond,_Washington	http://www2.census.gov/programs-surveys/popest/datasets/2010-2018/cities/totals/sub-est2018_all.csv	https://en.wikipedia.org/wiki/Redmond,_Washington	https://www.sec.gov/cgi-bin/browse-edgar?action=getcompany&amp;CIK=0001647565	https://www.walkscore.com/WA/Redmond	</v>
      <v xml:space="preserve">http://creativecommons.org/licenses/by-sa/3.0/		http://creativecommons.org/licenses/by-sa/3.0/			</v>
    </spb>
    <spb s="0">
      <v xml:space="preserve">Wikipedia	</v>
      <v xml:space="preserve">CC-BY-SA	</v>
      <v xml:space="preserve">http://en.wikipedia.org/wiki/Redmond,_Washington	</v>
      <v xml:space="preserve">http://creativecommons.org/licenses/by-sa/3.0/	</v>
    </spb>
    <spb s="0">
      <v xml:space="preserve">Wikipedia	US Census	Wikipedia	Walkscore	</v>
      <v xml:space="preserve">CC-BY-SA		CC-BY-SA		</v>
      <v xml:space="preserve">http://en.wikipedia.org/wiki/Redmond,_Washington	http://www2.census.gov/programs-surveys/popest/datasets/2010-2018/cities/totals/sub-est2018_all.csv	https://en.wikipedia.org/wiki/Redmond,_Washington	https://www.walkscore.com/WA/Redmond	</v>
      <v xml:space="preserve">http://creativecommons.org/licenses/by-sa/3.0/		http://creativecommons.org/licenses/by-sa/3.0/		</v>
    </spb>
    <spb s="0">
      <v xml:space="preserve">Wikipedia	US Census	Wikipedia	Wikipedia	</v>
      <v xml:space="preserve">CC-BY-SA		CC-BY-SA	CC-BY-SA	</v>
      <v xml:space="preserve">http://en.wikipedia.org/wiki/Redmond,_Washington	http://www2.census.gov/programs-surveys/popest/datasets/2010-2018/cities/totals/sub-est2018_all.csv	http://es.wikipedia.org/wiki/Redmond_(Washington)	http://fr.wikipedia.org/wiki/Redmond_(Washington)	</v>
      <v xml:space="preserve">http://creativecommons.org/licenses/by-sa/3.0/		http://creativecommons.org/licenses/by-sa/3.0/	http://creativecommons.org/licenses/by-sa/3.0/	</v>
    </spb>
    <spb s="1">
      <v>4561</v>
      <v>4562</v>
      <v>2</v>
      <v>4562</v>
      <v>4563</v>
      <v>4562</v>
      <v>4564</v>
      <v>4565</v>
    </spb>
    <spb s="0">
      <v xml:space="preserve">Wikipedia	</v>
      <v xml:space="preserve">CC0	</v>
      <v xml:space="preserve">http://en.wikipedia.org/wiki/Redmond,_Washington	</v>
      <v xml:space="preserve">http://creativecommons.org/publicdomain/zero/1.0/deed.en	</v>
    </spb>
    <spb s="0">
      <v xml:space="preserve">Wikipedia	</v>
      <v xml:space="preserve">CC-BY-SA	</v>
      <v xml:space="preserve">http://en.wikipedia.org/wiki/Lauderhill,_Florida	</v>
      <v xml:space="preserve">http://creativecommons.org/licenses/by-sa/3.0/	</v>
    </spb>
    <spb s="0">
      <v xml:space="preserve">Wikipedia	US Census	Sec	Walkscore	</v>
      <v xml:space="preserve">CC-BY-SA				</v>
      <v xml:space="preserve">http://en.wikipedia.org/wiki/Lauderhill,_Florida	http://www2.census.gov/programs-surveys/popest/datasets/2010-2018/cities/totals/sub-est2018_all.csv	https://www.sec.gov/cgi-bin/browse-edgar?action=getcompany&amp;CIK=0001814085	https://www.walkscore.com/FL/Lauderhill	</v>
      <v xml:space="preserve">http://creativecommons.org/licenses/by-sa/3.0/				</v>
    </spb>
    <spb s="0">
      <v xml:space="preserve">Wikipedia	Wikipedia	</v>
      <v xml:space="preserve">CC-BY-SA	CC-BY-SA	</v>
      <v xml:space="preserve">http://en.wikipedia.org/wiki/Lauderhill,_Florida	http://it.wikipedia.org/wiki/Lauderhill	</v>
      <v xml:space="preserve">http://creativecommons.org/licenses/by-sa/3.0/	http://creativecommons.org/licenses/by-sa/3.0/	</v>
    </spb>
    <spb s="0">
      <v xml:space="preserve">Wikipedia	US Census	</v>
      <v xml:space="preserve">CC-BY-SA		</v>
      <v xml:space="preserve">http://en.wikipedia.org/wiki/Lauderhill,_Florida	http://www2.census.gov/programs-surveys/popest/datasets/2010-2018/cities/totals/sub-est2018_all.csv	</v>
      <v xml:space="preserve">http://creativecommons.org/licenses/by-sa/3.0/		</v>
    </spb>
    <spb s="16">
      <v>4568</v>
      <v>4569</v>
      <v>4570</v>
      <v>4570</v>
      <v>2</v>
      <v>4569</v>
      <v>4568</v>
      <v>4569</v>
      <v>4569</v>
      <v>4571</v>
    </spb>
    <spb s="0">
      <v xml:space="preserve">Wikipedia	</v>
      <v xml:space="preserve">Public domain	</v>
      <v xml:space="preserve">http://en.wikipedia.org/wiki/Lauderhill,_Florida	</v>
      <v xml:space="preserve">http://en.wikipedia.org/wiki/Public_domain	</v>
    </spb>
    <spb s="0">
      <v xml:space="preserve">Wikipedia	</v>
      <v xml:space="preserve">CC-BY-SA	</v>
      <v xml:space="preserve">http://en.wikipedia.org/wiki/Lafayette,_Indiana	</v>
      <v xml:space="preserve">http://creativecommons.org/licenses/by-sa/3.0/	</v>
    </spb>
    <spb s="0">
      <v xml:space="preserve">Wikipedia	US Census	Sec	Walkscore	</v>
      <v xml:space="preserve">CC-BY-SA				</v>
      <v xml:space="preserve">http://en.wikipedia.org/wiki/Lafayette,_Indiana	http://www2.census.gov/programs-surveys/popest/datasets/2010-2018/cities/totals/sub-est2018_all.csv	https://www.sec.gov/cgi-bin/browse-edgar?action=getcompany&amp;CIK=0001803117	https://www.walkscore.com/IN/Lafayette	</v>
      <v xml:space="preserve">http://creativecommons.org/licenses/by-sa/3.0/				</v>
    </spb>
    <spb s="0">
      <v xml:space="preserve">Wikipedia	US Census	Wikipedia	Sec	Walkscore	</v>
      <v xml:space="preserve">CC-BY-SA		CC-BY-SA			</v>
      <v xml:space="preserve">http://en.wikipedia.org/wiki/Lafayette,_Indiana	http://www2.census.gov/programs-surveys/popest/datasets/2010-2018/cities/totals/sub-est2018_all.csv	https://en.wikipedia.org/wiki/Lafayette,_Indiana	https://www.sec.gov/cgi-bin/browse-edgar?action=getcompany&amp;CIK=0001803117	https://www.walkscore.com/IN/Lafayette	</v>
      <v xml:space="preserve">http://creativecommons.org/licenses/by-sa/3.0/		http://creativecommons.org/licenses/by-sa/3.0/			</v>
    </spb>
    <spb s="0">
      <v xml:space="preserve">Wikipedia	US Census	</v>
      <v xml:space="preserve">CC-BY-SA		</v>
      <v xml:space="preserve">http://en.wikipedia.org/wiki/Lafayette,_Indiana	http://www2.census.gov/programs-surveys/popest/datasets/2010-2018/cities/totals/sub-est2018_all.csv	</v>
      <v xml:space="preserve">http://creativecommons.org/licenses/by-sa/3.0/		</v>
    </spb>
    <spb s="1">
      <v>4574</v>
      <v>4575</v>
      <v>2</v>
      <v>4575</v>
      <v>4574</v>
      <v>4576</v>
      <v>4576</v>
      <v>4577</v>
    </spb>
    <spb s="0">
      <v xml:space="preserve">Wikipedia	</v>
      <v xml:space="preserve">CC-BY-SA-3.0	</v>
      <v xml:space="preserve">http://zh.wikipedia.org/wiki/拉法葉_(印第安纳州)	</v>
      <v xml:space="preserve">http://creativecommons.org/licenses/by-sa/3.0/	</v>
    </spb>
    <spb s="0">
      <v xml:space="preserve">Wikipedia	</v>
      <v xml:space="preserve">CC-BY-SA	</v>
      <v xml:space="preserve">http://en.wikipedia.org/wiki/Gulfport,_Mississippi	</v>
      <v xml:space="preserve">http://creativecommons.org/licenses/by-sa/3.0/	</v>
    </spb>
    <spb s="0">
      <v xml:space="preserve">Wikipedia	US Census	Sec	Walkscore	</v>
      <v xml:space="preserve">CC-BY-SA				</v>
      <v xml:space="preserve">http://en.wikipedia.org/wiki/Gulfport,_Mississippi	http://www2.census.gov/programs-surveys/popest/datasets/2010-2018/cities/totals/sub-est2018_all.csv	https://www.sec.gov/cgi-bin/browse-edgar?action=getcompany&amp;CIK=0000750577	https://www.walkscore.com/MS/Gulfport	</v>
      <v xml:space="preserve">http://creativecommons.org/licenses/by-sa/3.0/				</v>
    </spb>
    <spb s="0">
      <v xml:space="preserve">Wikipedia	US Census	Wikipedia	Sec	Walkscore	</v>
      <v xml:space="preserve">CC-BY-SA		CC-BY-SA			</v>
      <v xml:space="preserve">http://en.wikipedia.org/wiki/Gulfport,_Mississippi	http://www2.census.gov/programs-surveys/popest/datasets/2010-2018/cities/totals/sub-est2018_all.csv	https://en.wikipedia.org/wiki/Gulfport,_Mississippi	https://www.sec.gov/cgi-bin/browse-edgar?action=getcompany&amp;CIK=0000750577	https://www.walkscore.com/MS/Gulfport	</v>
      <v xml:space="preserve">http://creativecommons.org/licenses/by-sa/3.0/		http://creativecommons.org/licenses/by-sa/3.0/			</v>
    </spb>
    <spb s="0">
      <v xml:space="preserve">Wikipedia	US Census	</v>
      <v xml:space="preserve">CC-BY-SA		</v>
      <v xml:space="preserve">http://en.wikipedia.org/wiki/Gulfport,_Mississippi	http://www2.census.gov/programs-surveys/popest/datasets/2010-2018/cities/totals/sub-est2018_all.csv	</v>
      <v xml:space="preserve">http://creativecommons.org/licenses/by-sa/3.0/		</v>
    </spb>
    <spb s="1">
      <v>4580</v>
      <v>4581</v>
      <v>2</v>
      <v>4581</v>
      <v>4580</v>
      <v>4582</v>
      <v>4582</v>
      <v>4583</v>
    </spb>
    <spb s="0">
      <v xml:space="preserve">Wikipedia	</v>
      <v xml:space="preserve">CC BY-SA 3.0	</v>
      <v xml:space="preserve">http://en.wikipedia.org/wiki/Gulfport,_Mississippi	</v>
      <v xml:space="preserve">https://creativecommons.org/licenses/by-sa/3.0	</v>
    </spb>
    <spb s="0">
      <v xml:space="preserve">Wikipedia	</v>
      <v xml:space="preserve">CC-BY-SA	</v>
      <v xml:space="preserve">http://en.wikipedia.org/wiki/Redlands,_California	</v>
      <v xml:space="preserve">http://creativecommons.org/licenses/by-sa/3.0/	</v>
    </spb>
    <spb s="0">
      <v xml:space="preserve">Wikipedia	US Census	US Census	Sec	Walkscore	</v>
      <v xml:space="preserve">CC-BY-SA					</v>
      <v xml:space="preserve">http://en.wikipedia.org/wiki/Redlands,_California	http://www2.census.gov/programs-surveys/popest/datasets/2010-2018/cities/totals/sub-est2018_all.csv	http://www.census.gov/quickfacts/table/SEX255214/0659962	https://www.sec.gov/cgi-bin/browse-edgar?action=getcompany&amp;CIK=0001549042	https://www.walkscore.com/CA/Redlands	</v>
      <v xml:space="preserve">http://creativecommons.org/licenses/by-sa/3.0/					</v>
    </spb>
    <spb s="0">
      <v xml:space="preserve">Wikipedia	US Census	US Census	Wikipedia	Sec	Walkscore	</v>
      <v xml:space="preserve">CC-BY-SA			CC-BY-SA			</v>
      <v xml:space="preserve">http://en.wikipedia.org/wiki/Redlands,_California	http://www2.census.gov/programs-surveys/popest/datasets/2010-2018/cities/totals/sub-est2018_all.csv	http://www.census.gov/quickfacts/table/SEX255214/0659962	https://en.wikipedia.org/wiki/Redlands,_California	https://www.sec.gov/cgi-bin/browse-edgar?action=getcompany&amp;CIK=0001549042	https://www.walkscore.com/CA/Redlands	</v>
      <v xml:space="preserve">http://creativecommons.org/licenses/by-sa/3.0/			http://creativecommons.org/licenses/by-sa/3.0/			</v>
    </spb>
    <spb s="0">
      <v xml:space="preserve">Wikipedia	US Census	Wikipedia	Wikipedia	US Census	</v>
      <v xml:space="preserve">CC-BY-SA		CC-BY-SA	CC-BY-SA		</v>
      <v xml:space="preserve">http://en.wikipedia.org/wiki/Redlands,_California	http://www2.census.gov/programs-surveys/popest/datasets/2010-2018/cities/totals/sub-est2018_all.csv	http://es.wikipedia.org/wiki/Redlands_(California)	http://fr.wikipedia.org/wiki/Redlands_(Californie)	http://www.census.gov/quickfacts/table/SEX255214/0659962	</v>
      <v xml:space="preserve">http://creativecommons.org/licenses/by-sa/3.0/		http://creativecommons.org/licenses/by-sa/3.0/	http://creativecommons.org/licenses/by-sa/3.0/		</v>
    </spb>
    <spb s="16">
      <v>4586</v>
      <v>4587</v>
      <v>4586</v>
      <v>4586</v>
      <v>2</v>
      <v>4587</v>
      <v>4586</v>
      <v>4588</v>
      <v>4588</v>
      <v>4589</v>
    </spb>
    <spb s="0">
      <v xml:space="preserve">Wikipedia	</v>
      <v xml:space="preserve">CC BY-SA 2.0	</v>
      <v xml:space="preserve">http://en.wikipedia.org/wiki/Redlands,_California	</v>
      <v xml:space="preserve">https://creativecommons.org/licenses/by-sa/2.0	</v>
    </spb>
    <spb s="0">
      <v xml:space="preserve">Wikipedia	</v>
      <v xml:space="preserve">CC-BY-SA	</v>
      <v xml:space="preserve">http://en.wikipedia.org/wiki/Weston,_Florida	</v>
      <v xml:space="preserve">http://creativecommons.org/licenses/by-sa/3.0/	</v>
    </spb>
    <spb s="0">
      <v xml:space="preserve">Wikipedia	US Census	US Census	Sec	Walkscore	</v>
      <v xml:space="preserve">CC-BY-SA					</v>
      <v xml:space="preserve">http://en.wikipedia.org/wiki/Weston,_Florida	http://www2.census.gov/programs-surveys/popest/datasets/2010-2018/cities/totals/sub-est2018_all.csv	http://www.census.gov/quickfacts/table/RHI725213/1276582	https://www.sec.gov/cgi-bin/browse-edgar?action=getcompany&amp;CIK=0001738887	https://www.walkscore.com/FL/Weston	</v>
      <v xml:space="preserve">http://creativecommons.org/licenses/by-sa/3.0/					</v>
    </spb>
    <spb s="0">
      <v xml:space="preserve">Wikipedia	Wikipedia	</v>
      <v xml:space="preserve">CC-BY-SA	CC-BY-SA	</v>
      <v xml:space="preserve">http://en.wikipedia.org/wiki/Weston,_Florida	http://it.wikipedia.org/wiki/Weston_(Florida)	</v>
      <v xml:space="preserve">http://creativecommons.org/licenses/by-sa/3.0/	http://creativecommons.org/licenses/by-sa/3.0/	</v>
    </spb>
    <spb s="0">
      <v xml:space="preserve">Wikipedia	US Census	US Census	Wikipedia	Sec	Walkscore	</v>
      <v xml:space="preserve">CC-BY-SA			CC-BY-SA			</v>
      <v xml:space="preserve">http://en.wikipedia.org/wiki/Weston,_Florida	http://www2.census.gov/programs-surveys/popest/datasets/2010-2018/cities/totals/sub-est2018_all.csv	http://www.census.gov/quickfacts/table/RHI725213/1276582	https://en.wikipedia.org/wiki/Weston,_Florida	https://www.sec.gov/cgi-bin/browse-edgar?action=getcompany&amp;CIK=0001738887	https://www.walkscore.com/FL/Weston	</v>
      <v xml:space="preserve">http://creativecommons.org/licenses/by-sa/3.0/			http://creativecommons.org/licenses/by-sa/3.0/			</v>
    </spb>
    <spb s="0">
      <v xml:space="preserve">Wikipedia	US Census	Wikipedia	US Census	</v>
      <v xml:space="preserve">CC-BY-SA		CC-BY-SA		</v>
      <v xml:space="preserve">http://en.wikipedia.org/wiki/Weston,_Florida	http://www2.census.gov/programs-surveys/popest/datasets/2010-2018/cities/totals/sub-est2018_all.csv	http://fr.wikipedia.org/wiki/Weston_(Floride)	http://www.census.gov/quickfacts/table/RHI725213/1276582	</v>
      <v xml:space="preserve">http://creativecommons.org/licenses/by-sa/3.0/		http://creativecommons.org/licenses/by-sa/3.0/		</v>
    </spb>
    <spb s="16">
      <v>4592</v>
      <v>4593</v>
      <v>4594</v>
      <v>4594</v>
      <v>2</v>
      <v>4593</v>
      <v>4592</v>
      <v>4595</v>
      <v>4595</v>
      <v>4596</v>
    </spb>
    <spb s="0">
      <v xml:space="preserve">Wikipedia	</v>
      <v xml:space="preserve">CC BY-SA 3.0	</v>
      <v xml:space="preserve">http://es.wikipedia.org/wiki/Weston_(Florida)	</v>
      <v xml:space="preserve">https://creativecommons.org/licenses/by-sa/3.0	</v>
    </spb>
    <spb s="0">
      <v xml:space="preserve">Wikipedia	</v>
      <v xml:space="preserve">CC-BY-SA	</v>
      <v xml:space="preserve">http://en.wikipedia.org/wiki/St._Charles,_Missouri	</v>
      <v xml:space="preserve">http://creativecommons.org/licenses/by-sa/3.0/	</v>
    </spb>
    <spb s="0">
      <v xml:space="preserve">Wikipedia	Facebook	</v>
      <v xml:space="preserve">CC-BY-SA		</v>
      <v xml:space="preserve">http://en.wikipedia.org/wiki/St._Charles,_Missouri	https://www.facebook.com/saintcharlescity/	</v>
      <v xml:space="preserve">http://creativecommons.org/licenses/by-sa/3.0/		</v>
    </spb>
    <spb s="0">
      <v xml:space="preserve">Wikipedia	US Census	Wikipedia	Facebook	</v>
      <v xml:space="preserve">CC-BY-SA		CC-BY-SA		</v>
      <v xml:space="preserve">http://en.wikipedia.org/wiki/St._Charles,_Missouri	http://www2.census.gov/programs-surveys/popest/datasets/2010-2018/cities/totals/sub-est2018_all.csv	https://en.wikipedia.org/wiki/St._Charles,_Missouri	https://www.facebook.com/saintcharlescity/	</v>
      <v xml:space="preserve">http://creativecommons.org/licenses/by-sa/3.0/		http://creativecommons.org/licenses/by-sa/3.0/		</v>
    </spb>
    <spb s="0">
      <v xml:space="preserve">Wikipedia	US Census	</v>
      <v xml:space="preserve">CC-BY-SA		</v>
      <v xml:space="preserve">http://en.wikipedia.org/wiki/St._Charles,_Missouri	http://www2.census.gov/programs-surveys/popest/datasets/2010-2018/cities/totals/sub-est2018_all.csv	</v>
      <v xml:space="preserve">http://creativecommons.org/licenses/by-sa/3.0/		</v>
    </spb>
    <spb s="1">
      <v>4599</v>
      <v>4600</v>
      <v>2</v>
      <v>4600</v>
      <v>4599</v>
      <v>4601</v>
      <v>4601</v>
      <v>4602</v>
    </spb>
    <spb s="0">
      <v xml:space="preserve">Wikipedia	</v>
      <v xml:space="preserve">CC-BY-SA-3.0	</v>
      <v xml:space="preserve">http://en.wikipedia.org/wiki/St._Charles,_Missouri	</v>
      <v xml:space="preserve">http://creativecommons.org/licenses/by-sa/3.0/	</v>
    </spb>
    <spb s="0">
      <v xml:space="preserve">Wikipedia	</v>
      <v xml:space="preserve">CC-BY-SA	</v>
      <v xml:space="preserve">http://en.wikipedia.org/wiki/Decatur,_Illinois	</v>
      <v xml:space="preserve">http://creativecommons.org/licenses/by-sa/3.0/	</v>
    </spb>
    <spb s="0">
      <v xml:space="preserve">Wikipedia	US Census	US Census	Walkscore	</v>
      <v xml:space="preserve">CC-BY-SA				</v>
      <v xml:space="preserve">http://en.wikipedia.org/wiki/Decatur,_Illinois	http://www2.census.gov/programs-surveys/popest/datasets/2010-2018/cities/totals/sub-est2018_all.csv	http://www.census.gov/quickfacts/table/SEX255213/1718823	https://www.walkscore.com/IL/Decatur	</v>
      <v xml:space="preserve">http://creativecommons.org/licenses/by-sa/3.0/				</v>
    </spb>
    <spb s="0">
      <v xml:space="preserve">Wikipedia	Wikipedia	</v>
      <v xml:space="preserve">CC-BY-SA	CC-BY-SA	</v>
      <v xml:space="preserve">http://en.wikipedia.org/wiki/Decatur,_Illinois	http://it.wikipedia.org/wiki/Decatur_(Illinois)	</v>
      <v xml:space="preserve">http://creativecommons.org/licenses/by-sa/3.0/	http://creativecommons.org/licenses/by-sa/3.0/	</v>
    </spb>
    <spb s="0">
      <v xml:space="preserve">Wikipedia	US Census	US Census	Wikipedia	Walkscore	</v>
      <v xml:space="preserve">CC-BY-SA			CC-BY-SA		</v>
      <v xml:space="preserve">http://en.wikipedia.org/wiki/Decatur,_Illinois	http://www2.census.gov/programs-surveys/popest/datasets/2010-2018/cities/totals/sub-est2018_all.csv	http://www.census.gov/quickfacts/table/SEX255213/1718823	https://en.wikipedia.org/wiki/Decatur,_Illinois	https://www.walkscore.com/IL/Decatur	</v>
      <v xml:space="preserve">http://creativecommons.org/licenses/by-sa/3.0/			http://creativecommons.org/licenses/by-sa/3.0/		</v>
    </spb>
    <spb s="0">
      <v xml:space="preserve">Wikipedia	US Census	</v>
      <v xml:space="preserve">CC-BY-SA		</v>
      <v xml:space="preserve">http://en.wikipedia.org/wiki/Decatur,_Illinois	http://www2.census.gov/programs-surveys/popest/datasets/2010-2018/cities/totals/sub-est2018_all.csv	</v>
      <v xml:space="preserve">http://creativecommons.org/licenses/by-sa/3.0/		</v>
    </spb>
    <spb s="16">
      <v>4605</v>
      <v>4606</v>
      <v>4607</v>
      <v>4607</v>
      <v>2</v>
      <v>4606</v>
      <v>4605</v>
      <v>4608</v>
      <v>4608</v>
      <v>4609</v>
    </spb>
    <spb s="0">
      <v xml:space="preserve">Wikipedia	</v>
      <v xml:space="preserve">Public domain	</v>
      <v xml:space="preserve">http://sv.wikipedia.org/wiki/Decatur,_Illinois	</v>
      <v xml:space="preserve">http://en.wikipedia.org/wiki/Public_domain	</v>
    </spb>
    <spb s="0">
      <v xml:space="preserve">Wikipedia	</v>
      <v xml:space="preserve">CC-BY-SA	</v>
      <v xml:space="preserve">http://en.wikipedia.org/wiki/North_Port,_Florida	</v>
      <v xml:space="preserve">http://creativecommons.org/licenses/by-sa/3.0/	</v>
    </spb>
    <spb s="0">
      <v xml:space="preserve">Wikipedia	US Census	Sec	Walkscore	</v>
      <v xml:space="preserve">CC-BY-SA				</v>
      <v xml:space="preserve">http://en.wikipedia.org/wiki/North_Port,_Florida	http://www2.census.gov/programs-surveys/popest/datasets/2010-2018/cities/totals/sub-est2018_all.csv	https://www.sec.gov/cgi-bin/browse-edgar?action=getcompany&amp;CIK=0001719435	https://www.walkscore.com/FL/North_Port	</v>
      <v xml:space="preserve">http://creativecommons.org/licenses/by-sa/3.0/				</v>
    </spb>
    <spb s="0">
      <v xml:space="preserve">Wikipedia	Wikipedia	</v>
      <v xml:space="preserve">CC-BY-SA	CC-BY-SA	</v>
      <v xml:space="preserve">http://en.wikipedia.org/wiki/North_Port,_Florida	http://it.wikipedia.org/wiki/North_Port	</v>
      <v xml:space="preserve">http://creativecommons.org/licenses/by-sa/3.0/	http://creativecommons.org/licenses/by-sa/3.0/	</v>
    </spb>
    <spb s="0">
      <v xml:space="preserve">Wikipedia	US Census	</v>
      <v xml:space="preserve">CC-BY-SA		</v>
      <v xml:space="preserve">http://en.wikipedia.org/wiki/North_Port,_Florida	http://www2.census.gov/programs-surveys/popest/datasets/2010-2018/cities/totals/sub-est2018_all.csv	</v>
      <v xml:space="preserve">http://creativecommons.org/licenses/by-sa/3.0/		</v>
    </spb>
    <spb s="16">
      <v>4612</v>
      <v>4613</v>
      <v>4614</v>
      <v>4614</v>
      <v>2</v>
      <v>4613</v>
      <v>4612</v>
      <v>4613</v>
      <v>4613</v>
      <v>4615</v>
    </spb>
    <spb s="0">
      <v xml:space="preserve">Wikipedia	</v>
      <v xml:space="preserve">Public domain	</v>
      <v xml:space="preserve">http://en.wikipedia.org/wiki/North_Port,_Florida	</v>
      <v xml:space="preserve">http://en.wikipedia.org/wiki/Public_domain	</v>
    </spb>
    <spb s="0">
      <v xml:space="preserve">Wikipedia	</v>
      <v xml:space="preserve">CC-BY-SA	</v>
      <v xml:space="preserve">http://en.wikipedia.org/wiki/North_Richland_Hills,_Texas	</v>
      <v xml:space="preserve">http://creativecommons.org/licenses/by-sa/3.0/	</v>
    </spb>
    <spb s="0">
      <v xml:space="preserve">Wikipedia	US Census	Sec	Walkscore	</v>
      <v xml:space="preserve">CC-BY-SA				</v>
      <v xml:space="preserve">http://en.wikipedia.org/wiki/North_Richland_Hills,_Texas	http://www2.census.gov/programs-surveys/popest/datasets/2010-2018/cities/totals/sub-est2018_all.csv	https://www.sec.gov/cgi-bin/browse-edgar?action=getcompany&amp;CIK=0001817640	https://www.walkscore.com/TX/North_Richland_Hills	</v>
      <v xml:space="preserve">http://creativecommons.org/licenses/by-sa/3.0/				</v>
    </spb>
    <spb s="0">
      <v xml:space="preserve">Wikipedia	Wikipedia	</v>
      <v xml:space="preserve">CC-BY-SA	CC-BY-SA	</v>
      <v xml:space="preserve">http://en.wikipedia.org/wiki/North_Richland_Hills,_Texas	http://it.wikipedia.org/wiki/North_Richland_Hills	</v>
      <v xml:space="preserve">http://creativecommons.org/licenses/by-sa/3.0/	http://creativecommons.org/licenses/by-sa/3.0/	</v>
    </spb>
    <spb s="0">
      <v xml:space="preserve">Wikipedia	US Census	</v>
      <v xml:space="preserve">CC-BY-SA		</v>
      <v xml:space="preserve">http://en.wikipedia.org/wiki/North_Richland_Hills,_Texas	http://www2.census.gov/programs-surveys/popest/datasets/2010-2018/cities/totals/sub-est2018_all.csv	</v>
      <v xml:space="preserve">http://creativecommons.org/licenses/by-sa/3.0/		</v>
    </spb>
    <spb s="16">
      <v>4618</v>
      <v>4619</v>
      <v>4620</v>
      <v>4620</v>
      <v>2</v>
      <v>4619</v>
      <v>4618</v>
      <v>4619</v>
      <v>4619</v>
      <v>4621</v>
    </spb>
    <spb s="0">
      <v xml:space="preserve">Wikipedia	</v>
      <v xml:space="preserve">CC BY-SA 4.0	</v>
      <v xml:space="preserve">http://es.wikipedia.org/wiki/North_Richland_Hills	</v>
      <v xml:space="preserve">https://creativecommons.org/licenses/by-sa/4.0	</v>
    </spb>
    <spb s="0">
      <v xml:space="preserve">Wikipedia	Wikipedia	Wikipedia	</v>
      <v xml:space="preserve">CC-BY-SA	CC-BY-SA	CC-BY-SA	</v>
      <v xml:space="preserve">http://en.wikipedia.org/wiki/Greenville,_South_Carolina	http://de.wikipedia.org/wiki/Greenville_(South_Carolina)	http://fr.wikipedia.org/wiki/Greenville_(Caroline_du_Sud)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http://en.wikipedia.org/wiki/Greenville,_South_Carolina	http://www2.census.gov/programs-surveys/popest/datasets/2010-2018/cities/totals/sub-est2018_all.csv	https://en.wikipedia.org/wiki/Greenville,_South_Carolina	https://www.sec.gov/cgi-bin/browse-edgar?action=getcompany&amp;CIK=0001769063	https://www.walkscore.com/SC/Greenville	</v>
      <v xml:space="preserve">http://creativecommons.org/licenses/by-sa/3.0/		http://creativecommons.org/licenses/by-sa/3.0/			</v>
    </spb>
    <spb s="0">
      <v xml:space="preserve">Wikipedia	Wikipedia	</v>
      <v xml:space="preserve">CC-BY-SA	CC-BY-SA	</v>
      <v xml:space="preserve">http://en.wikipedia.org/wiki/Greenville,_South_Carolina	http://it.wikipedia.org/wiki/Greenville_(Carolina_del_Sud)	</v>
      <v xml:space="preserve">http://creativecommons.org/licenses/by-sa/3.0/	http://creativecommons.org/licenses/by-sa/3.0/	</v>
    </spb>
    <spb s="0">
      <v xml:space="preserve">Wikipedia	</v>
      <v xml:space="preserve">CC-BY-SA	</v>
      <v xml:space="preserve">http://en.wikipedia.org/wiki/Greenville,_South_Carolina	</v>
      <v xml:space="preserve">http://creativecommons.org/licenses/by-sa/3.0/	</v>
    </spb>
    <spb s="0">
      <v xml:space="preserve">Wikipedia	US Census	</v>
      <v xml:space="preserve">CC-BY-SA		</v>
      <v xml:space="preserve">http://en.wikipedia.org/wiki/Greenville,_South_Carolina	http://www2.census.gov/programs-surveys/popest/datasets/2010-2018/cities/totals/sub-est2018_all.csv	</v>
      <v xml:space="preserve">http://creativecommons.org/licenses/by-sa/3.0/		</v>
    </spb>
    <spb s="16">
      <v>4624</v>
      <v>4625</v>
      <v>4626</v>
      <v>4626</v>
      <v>2</v>
      <v>4625</v>
      <v>4627</v>
      <v>4625</v>
      <v>4625</v>
      <v>4628</v>
    </spb>
    <spb s="0">
      <v xml:space="preserve">Wikipedia	</v>
      <v xml:space="preserve">CC0	</v>
      <v xml:space="preserve">http://en.wikipedia.org/wiki/Greenville,_South_Carolina	</v>
      <v xml:space="preserve">http://creativecommons.org/publicdomain/zero/1.0/deed.en	</v>
    </spb>
    <spb s="0">
      <v xml:space="preserve">Wikipedia	</v>
      <v xml:space="preserve">CC-BY-SA	</v>
      <v xml:space="preserve">http://en.wikipedia.org/wiki/Bowling_Green,_Kentucky	</v>
      <v xml:space="preserve">http://creativecommons.org/licenses/by-sa/3.0/	</v>
    </spb>
    <spb s="0">
      <v xml:space="preserve">Wikipedia	US Census	Walkscore	</v>
      <v xml:space="preserve">CC-BY-SA			</v>
      <v xml:space="preserve">http://en.wikipedia.org/wiki/Bowling_Green,_Kentucky	http://www2.census.gov/programs-surveys/popest/datasets/2010-2018/cities/totals/sub-est2018_all.csv	https://www.walkscore.com/KY/Bowling_Green	</v>
      <v xml:space="preserve">http://creativecommons.org/licenses/by-sa/3.0/			</v>
    </spb>
    <spb s="0">
      <v xml:space="preserve">Wikipedia	US Census	Wikipedia	Walkscore	</v>
      <v xml:space="preserve">CC-BY-SA		CC-BY-SA		</v>
      <v xml:space="preserve">http://en.wikipedia.org/wiki/Bowling_Green,_Kentucky	http://www2.census.gov/programs-surveys/popest/datasets/2010-2018/cities/totals/sub-est2018_all.csv	https://en.wikipedia.org/wiki/Bowling_Green,_Kentucky	https://www.walkscore.com/KY/Bowling_Green	</v>
      <v xml:space="preserve">http://creativecommons.org/licenses/by-sa/3.0/		http://creativecommons.org/licenses/by-sa/3.0/		</v>
    </spb>
    <spb s="0">
      <v xml:space="preserve">Wikipedia	US Census	</v>
      <v xml:space="preserve">CC-BY-SA		</v>
      <v xml:space="preserve">http://en.wikipedia.org/wiki/Bowling_Green,_Kentucky	http://www2.census.gov/programs-surveys/popest/datasets/2010-2018/cities/totals/sub-est2018_all.csv	</v>
      <v xml:space="preserve">http://creativecommons.org/licenses/by-sa/3.0/		</v>
    </spb>
    <spb s="16">
      <v>4631</v>
      <v>4632</v>
      <v>4631</v>
      <v>4631</v>
      <v>2</v>
      <v>4632</v>
      <v>4631</v>
      <v>4633</v>
      <v>4633</v>
      <v>4634</v>
    </spb>
    <spb s="0">
      <v xml:space="preserve">Wikipedia	</v>
      <v xml:space="preserve">CC BY-SA 3.0	</v>
      <v xml:space="preserve">http://en.wikipedia.org/wiki/Bowling_Green,_Kentucky	</v>
      <v xml:space="preserve">https://creativecommons.org/licenses/by-sa/3.0	</v>
    </spb>
    <spb s="0">
      <v xml:space="preserve">Wikipedia	</v>
      <v xml:space="preserve">CC-BY-SA	</v>
      <v xml:space="preserve">http://en.wikipedia.org/wiki/Broomfield,_Colorado	</v>
      <v xml:space="preserve">http://creativecommons.org/licenses/by-sa/3.0/	</v>
    </spb>
    <spb s="0">
      <v xml:space="preserve">Wikipedia	US Census	Sec	Walkscore	</v>
      <v xml:space="preserve">CC-BY-SA				</v>
      <v xml:space="preserve">http://en.wikipedia.org/wiki/Broomfield,_Colorado	http://www2.census.gov/programs-surveys/popest/datasets/2010-2018/cities/totals/sub-est2018_all.csv	https://www.sec.gov/cgi-bin/browse-edgar?action=getcompany&amp;CIK=0001576197	https://www.walkscore.com/CO/Broomfield	</v>
      <v xml:space="preserve">http://creativecommons.org/licenses/by-sa/3.0/				</v>
    </spb>
    <spb s="0">
      <v xml:space="preserve">Wikipedia	US Census	Wikipedia	Sec	Walkscore	</v>
      <v xml:space="preserve">CC-BY-SA		CC-BY-SA			</v>
      <v xml:space="preserve">http://en.wikipedia.org/wiki/Broomfield,_Colorado	http://www2.census.gov/programs-surveys/popest/datasets/2010-2018/cities/totals/sub-est2018_all.csv	https://en.wikipedia.org/wiki/Broomfield,_Colorado	https://www.sec.gov/cgi-bin/browse-edgar?action=getcompany&amp;CIK=0001576197	https://www.walkscore.com/CO/Broomfield	</v>
      <v xml:space="preserve">http://creativecommons.org/licenses/by-sa/3.0/		http://creativecommons.org/licenses/by-sa/3.0/			</v>
    </spb>
    <spb s="20">
      <v>4637</v>
      <v>4638</v>
      <v>2</v>
      <v>4638</v>
      <v>4637</v>
      <v>4639</v>
      <v>4639</v>
    </spb>
    <spb s="0">
      <v xml:space="preserve">Wikipedia	</v>
      <v xml:space="preserve">CC-BY-SA-3.0	</v>
      <v xml:space="preserve">http://en.wikipedia.org/wiki/Broomfield,_Colorado	</v>
      <v xml:space="preserve">http://creativecommons.org/licenses/by-sa/3.0/	</v>
    </spb>
    <spb s="0">
      <v xml:space="preserve">Wikipedia	</v>
      <v xml:space="preserve">CC-BY-SA	</v>
      <v xml:space="preserve">http://en.wikipedia.org/wiki/Marysville,_Washington	</v>
      <v xml:space="preserve">http://creativecommons.org/licenses/by-sa/3.0/	</v>
    </spb>
    <spb s="0">
      <v xml:space="preserve">Wikipedia	US Census	US Census	Facebook	Walkscore	</v>
      <v xml:space="preserve">CC-BY-SA					</v>
      <v xml:space="preserve">http://en.wikipedia.org/wiki/Marysville,_Washington	http://www2.census.gov/programs-surveys/popest/datasets/2010-2018/cities/totals/sub-est2018_all.csv	http://www.census.gov/quickfacts/table/SEX255213/5343955	https://www.facebook.com/marysville.ca.us/	https://www.walkscore.com/WA/Marysville	</v>
      <v xml:space="preserve">http://creativecommons.org/licenses/by-sa/3.0/					</v>
    </spb>
    <spb s="0">
      <v xml:space="preserve">Wikipedia	Wikipedia	</v>
      <v xml:space="preserve">CC-BY-SA	CC-BY-SA	</v>
      <v xml:space="preserve">http://en.wikipedia.org/wiki/Marysville,_Washington	http://it.wikipedia.org/wiki/Marysville_(Washington)	</v>
      <v xml:space="preserve">http://creativecommons.org/licenses/by-sa/3.0/	http://creativecommons.org/licenses/by-sa/3.0/	</v>
    </spb>
    <spb s="0">
      <v xml:space="preserve">Wikipedia	US Census	US Census	Wikipedia	Facebook	Walkscore	</v>
      <v xml:space="preserve">CC-BY-SA			CC-BY-SA			</v>
      <v xml:space="preserve">http://en.wikipedia.org/wiki/Marysville,_Washington	http://www2.census.gov/programs-surveys/popest/datasets/2010-2018/cities/totals/sub-est2018_all.csv	http://www.census.gov/quickfacts/table/SEX255213/5343955	https://en.wikipedia.org/wiki/Marysville,_Washington	https://www.facebook.com/marysville.ca.us/	https://www.walkscore.com/WA/Marysville	</v>
      <v xml:space="preserve">http://creativecommons.org/licenses/by-sa/3.0/			http://creativecommons.org/licenses/by-sa/3.0/			</v>
    </spb>
    <spb s="0">
      <v xml:space="preserve">Wikipedia	US Census	</v>
      <v xml:space="preserve">CC-BY-SA		</v>
      <v xml:space="preserve">http://en.wikipedia.org/wiki/Marysville,_Washington	http://www2.census.gov/programs-surveys/popest/datasets/2010-2018/cities/totals/sub-est2018_all.csv	</v>
      <v xml:space="preserve">http://creativecommons.org/licenses/by-sa/3.0/		</v>
    </spb>
    <spb s="16">
      <v>4642</v>
      <v>4643</v>
      <v>4644</v>
      <v>4644</v>
      <v>2</v>
      <v>4643</v>
      <v>4642</v>
      <v>4645</v>
      <v>4645</v>
      <v>4646</v>
    </spb>
    <spb s="0">
      <v xml:space="preserve">Wikipedia	</v>
      <v xml:space="preserve">CC BY-SA 4.0	</v>
      <v xml:space="preserve">http://en.wikipedia.org/wiki/Marysville,_Washington	</v>
      <v xml:space="preserve">https://creativecommons.org/licenses/by-sa/4.0	</v>
    </spb>
    <spb s="0">
      <v xml:space="preserve">Wikipedia	</v>
      <v xml:space="preserve">CC-BY-SA	</v>
      <v xml:space="preserve">http://en.wikipedia.org/wiki/Walnut_Creek,_California	</v>
      <v xml:space="preserve">http://creativecommons.org/licenses/by-sa/3.0/	</v>
    </spb>
    <spb s="0">
      <v xml:space="preserve">Wikipedia	US Census	Sec	Walkscore	</v>
      <v xml:space="preserve">CC-BY-SA				</v>
      <v xml:space="preserve">http://en.wikipedia.org/wiki/Walnut_Creek,_California	http://www2.census.gov/programs-surveys/popest/datasets/2010-2018/cities/totals/sub-est2018_all.csv	https://www.sec.gov/cgi-bin/browse-edgar?action=getcompany&amp;CIK=0001820538	https://www.walkscore.com/CA/Walnut_Creek	</v>
      <v xml:space="preserve">http://creativecommons.org/licenses/by-sa/3.0/				</v>
    </spb>
    <spb s="0">
      <v xml:space="preserve">Wikipedia	US Census	Wikipedia	Sec	Walkscore	</v>
      <v xml:space="preserve">CC-BY-SA		CC-BY-SA			</v>
      <v xml:space="preserve">http://en.wikipedia.org/wiki/Walnut_Creek,_California	http://www2.census.gov/programs-surveys/popest/datasets/2010-2018/cities/totals/sub-est2018_all.csv	https://en.wikipedia.org/wiki/Walnut_Creek,_California	https://www.sec.gov/cgi-bin/browse-edgar?action=getcompany&amp;CIK=0001820538	https://www.walkscore.com/CA/Walnut_Creek	</v>
      <v xml:space="preserve">http://creativecommons.org/licenses/by-sa/3.0/		http://creativecommons.org/licenses/by-sa/3.0/			</v>
    </spb>
    <spb s="0">
      <v xml:space="preserve">Wikipedia	US Census	Wikipedia	Wikipedia	</v>
      <v xml:space="preserve">CC-BY-SA		CC-BY-SA	CC-BY-SA	</v>
      <v xml:space="preserve">http://en.wikipedia.org/wiki/Walnut_Creek,_California	http://www2.census.gov/programs-surveys/popest/datasets/2010-2018/cities/totals/sub-est2018_all.csv	http://es.wikipedia.org/wiki/Walnut_Creek_(California)	http://fr.wikipedia.org/wiki/Walnut_Creek_(Californie)	</v>
      <v xml:space="preserve">http://creativecommons.org/licenses/by-sa/3.0/		http://creativecommons.org/licenses/by-sa/3.0/	http://creativecommons.org/licenses/by-sa/3.0/	</v>
    </spb>
    <spb s="16">
      <v>4649</v>
      <v>4650</v>
      <v>4649</v>
      <v>4649</v>
      <v>2</v>
      <v>4650</v>
      <v>4649</v>
      <v>4651</v>
      <v>4651</v>
      <v>4652</v>
    </spb>
    <spb s="0">
      <v xml:space="preserve">Wikipedia	</v>
      <v xml:space="preserve">CC-BY-SA-3.0	</v>
      <v xml:space="preserve">http://fr.wikipedia.org/wiki/Walnut_Creek_(Californie)	</v>
      <v xml:space="preserve">http://creativecommons.org/licenses/by-sa/3.0/	</v>
    </spb>
    <spb s="0">
      <v xml:space="preserve">Wikipedia	</v>
      <v xml:space="preserve">CC-BY-SA	</v>
      <v xml:space="preserve">http://en.wikipedia.org/wiki/Camarillo,_California	</v>
      <v xml:space="preserve">http://creativecommons.org/licenses/by-sa/3.0/	</v>
    </spb>
    <spb s="0">
      <v xml:space="preserve">Wikipedia	US Census	Sec	Walkscore	</v>
      <v xml:space="preserve">CC-BY-SA				</v>
      <v xml:space="preserve">http://en.wikipedia.org/wiki/Camarillo,_California	http://www2.census.gov/programs-surveys/popest/datasets/2010-2018/cities/totals/sub-est2018_all.csv	https://www.sec.gov/cgi-bin/browse-edgar?action=getcompany&amp;CIK=0001260468	https://www.walkscore.com/CA/Camarillo	</v>
      <v xml:space="preserve">http://creativecommons.org/licenses/by-sa/3.0/				</v>
    </spb>
    <spb s="0">
      <v xml:space="preserve">Wikipedia	Wikipedia	</v>
      <v xml:space="preserve">CC-BY-SA	CC-BY-SA	</v>
      <v xml:space="preserve">http://en.wikipedia.org/wiki/Camarillo,_California	http://it.wikipedia.org/wiki/Camarillo	</v>
      <v xml:space="preserve">http://creativecommons.org/licenses/by-sa/3.0/	http://creativecommons.org/licenses/by-sa/3.0/	</v>
    </spb>
    <spb s="0">
      <v xml:space="preserve">Wikipedia	US Census	Wikipedia	Sec	Walkscore	</v>
      <v xml:space="preserve">CC-BY-SA		CC-BY-SA			</v>
      <v xml:space="preserve">http://en.wikipedia.org/wiki/Camarillo,_California	http://www2.census.gov/programs-surveys/popest/datasets/2010-2018/cities/totals/sub-est2018_all.csv	https://en.wikipedia.org/wiki/Camarillo,_California	https://www.sec.gov/cgi-bin/browse-edgar?action=getcompany&amp;CIK=0001260468	https://www.walkscore.com/CA/Camarillo	</v>
      <v xml:space="preserve">http://creativecommons.org/licenses/by-sa/3.0/		http://creativecommons.org/licenses/by-sa/3.0/			</v>
    </spb>
    <spb s="0">
      <v xml:space="preserve">Wikipedia	US Census	Wikipedia	</v>
      <v xml:space="preserve">CC-BY-SA		CC-BY-SA	</v>
      <v xml:space="preserve">http://en.wikipedia.org/wiki/Camarillo,_California	http://www2.census.gov/programs-surveys/popest/datasets/2010-2018/cities/totals/sub-est2018_all.csv	http://es.wikipedia.org/wiki/Camarillo_(California)	</v>
      <v xml:space="preserve">http://creativecommons.org/licenses/by-sa/3.0/		http://creativecommons.org/licenses/by-sa/3.0/	</v>
    </spb>
    <spb s="16">
      <v>4655</v>
      <v>4656</v>
      <v>4657</v>
      <v>4657</v>
      <v>2</v>
      <v>4656</v>
      <v>4655</v>
      <v>4658</v>
      <v>4658</v>
      <v>4659</v>
    </spb>
    <spb s="0">
      <v xml:space="preserve">Wikipedia	</v>
      <v xml:space="preserve">CC0	</v>
      <v xml:space="preserve">http://en.wikipedia.org/wiki/Camarillo,_California	</v>
      <v xml:space="preserve">http://creativecommons.org/publicdomain/zero/1.0/deed.en	</v>
    </spb>
    <spb s="0">
      <v xml:space="preserve">Wikipedia	</v>
      <v xml:space="preserve">CC-BY-SA	</v>
      <v xml:space="preserve">http://en.wikipedia.org/wiki/Lynwood,_California	</v>
      <v xml:space="preserve">http://creativecommons.org/licenses/by-sa/3.0/	</v>
    </spb>
    <spb s="0">
      <v xml:space="preserve">Wikipedia	US Census	Walkscore	</v>
      <v xml:space="preserve">CC-BY-SA			</v>
      <v xml:space="preserve">http://en.wikipedia.org/wiki/Lynwood,_California	http://www2.census.gov/programs-surveys/popest/datasets/2010-2018/cities/totals/sub-est2018_all.csv	https://www.walkscore.com/CA/Lynwood	</v>
      <v xml:space="preserve">http://creativecommons.org/licenses/by-sa/3.0/			</v>
    </spb>
    <spb s="0">
      <v xml:space="preserve">Wikipedia	Wikipedia	</v>
      <v xml:space="preserve">CC-BY-SA	CC-BY-SA	</v>
      <v xml:space="preserve">http://en.wikipedia.org/wiki/Lynwood,_California	http://it.wikipedia.org/wiki/Lynwood_(California)	</v>
      <v xml:space="preserve">http://creativecommons.org/licenses/by-sa/3.0/	http://creativecommons.org/licenses/by-sa/3.0/	</v>
    </spb>
    <spb s="0">
      <v xml:space="preserve">Wikipedia	US Census	Wikipedia	Walkscore	</v>
      <v xml:space="preserve">CC-BY-SA		CC-BY-SA		</v>
      <v xml:space="preserve">http://en.wikipedia.org/wiki/Lynwood,_California	http://www2.census.gov/programs-surveys/popest/datasets/2010-2018/cities/totals/sub-est2018_all.csv	http://es.wikipedia.org/wiki/Lynwood_(California)	https://www.walkscore.com/CA/Lynwood	</v>
      <v xml:space="preserve">http://creativecommons.org/licenses/by-sa/3.0/		http://creativecommons.org/licenses/by-sa/3.0/		</v>
    </spb>
    <spb s="0">
      <v xml:space="preserve">Wikipedia	US Census	Wikipedia	</v>
      <v xml:space="preserve">CC-BY-SA		CC-BY-SA	</v>
      <v xml:space="preserve">http://en.wikipedia.org/wiki/Lynwood,_California	http://www2.census.gov/programs-surveys/popest/datasets/2010-2018/cities/totals/sub-est2018_all.csv	http://es.wikipedia.org/wiki/Lynwood_(California)	</v>
      <v xml:space="preserve">http://creativecommons.org/licenses/by-sa/3.0/		http://creativecommons.org/licenses/by-sa/3.0/	</v>
    </spb>
    <spb s="16">
      <v>4662</v>
      <v>4663</v>
      <v>4664</v>
      <v>4664</v>
      <v>2</v>
      <v>4663</v>
      <v>4662</v>
      <v>4663</v>
      <v>4665</v>
      <v>4666</v>
    </spb>
    <spb s="0">
      <v xml:space="preserve">Wikipedia	</v>
      <v xml:space="preserve">CC BY-SA 4.0	</v>
      <v xml:space="preserve">http://en.wikipedia.org/wiki/Lynwood,_California	</v>
      <v xml:space="preserve">https://creativecommons.org/licenses/by-sa/4.0	</v>
    </spb>
    <spb s="0">
      <v xml:space="preserve">Wikipedia	</v>
      <v xml:space="preserve">CC-BY-SA	</v>
      <v xml:space="preserve">http://en.wikipedia.org/wiki/Lehi,_Utah	</v>
      <v xml:space="preserve">http://creativecommons.org/licenses/by-sa/3.0/	</v>
    </spb>
    <spb s="0">
      <v xml:space="preserve">Wikipedia	US Census	Sec	Walkscore	</v>
      <v xml:space="preserve">CC-BY-SA				</v>
      <v xml:space="preserve">http://en.wikipedia.org/wiki/Lehi,_Utah	http://www2.census.gov/programs-surveys/popest/datasets/2010-2018/cities/totals/sub-est2018_all.csv	https://www.sec.gov/cgi-bin/browse-edgar?action=getcompany&amp;CIK=0001828963	https://www.walkscore.com/UT/Lehi	</v>
      <v xml:space="preserve">http://creativecommons.org/licenses/by-sa/3.0/				</v>
    </spb>
    <spb s="0">
      <v xml:space="preserve">Wikipedia	US Census	Wikipedia	Sec	Walkscore	</v>
      <v xml:space="preserve">CC-BY-SA		CC-BY-SA			</v>
      <v xml:space="preserve">http://en.wikipedia.org/wiki/Lehi,_Utah	http://www2.census.gov/programs-surveys/popest/datasets/2010-2018/cities/totals/sub-est2018_all.csv	https://en.wikipedia.org/wiki/Lehi,_Utah	https://www.sec.gov/cgi-bin/browse-edgar?action=getcompany&amp;CIK=0001828963	https://www.walkscore.com/UT/Lehi	</v>
      <v xml:space="preserve">http://creativecommons.org/licenses/by-sa/3.0/		http://creativecommons.org/licenses/by-sa/3.0/			</v>
    </spb>
    <spb s="0">
      <v xml:space="preserve">Wikipedia	US Census	</v>
      <v xml:space="preserve">CC-BY-SA		</v>
      <v xml:space="preserve">http://en.wikipedia.org/wiki/Lehi,_Utah	http://www2.census.gov/programs-surveys/popest/datasets/2010-2018/cities/totals/sub-est2018_all.csv	</v>
      <v xml:space="preserve">http://creativecommons.org/licenses/by-sa/3.0/		</v>
    </spb>
    <spb s="1">
      <v>4669</v>
      <v>4670</v>
      <v>2</v>
      <v>4670</v>
      <v>4669</v>
      <v>4671</v>
      <v>4671</v>
      <v>4672</v>
    </spb>
    <spb s="0">
      <v xml:space="preserve">Wikipedia	</v>
      <v xml:space="preserve">Public domain	</v>
      <v xml:space="preserve">http://en.wikipedia.org/wiki/Lehi,_Utah	</v>
      <v xml:space="preserve">http://en.wikipedia.org/wiki/Public_domain	</v>
    </spb>
    <spb s="0">
      <v xml:space="preserve">Wikipedia	</v>
      <v xml:space="preserve">CC-BY-SA	</v>
      <v xml:space="preserve">http://en.wikipedia.org/wiki/Passaic,_New_Jersey	</v>
      <v xml:space="preserve">http://creativecommons.org/licenses/by-sa/3.0/	</v>
    </spb>
    <spb s="0">
      <v xml:space="preserve">Wikipedia	US Census	US Census	Walkscore	</v>
      <v xml:space="preserve">CC-BY-SA				</v>
      <v xml:space="preserve">http://en.wikipedia.org/wiki/Passaic,_New_Jersey	http://www2.census.gov/programs-surveys/popest/datasets/2010-2018/cities/totals/sub-est2018_all.csv	http://www.census.gov/quickfacts/table/RHI805210/3456550	https://www.walkscore.com/NJ/Passaic	</v>
      <v xml:space="preserve">http://creativecommons.org/licenses/by-sa/3.0/				</v>
    </spb>
    <spb s="0">
      <v xml:space="preserve">Wikipedia	US Census	US Census	Wikipedia	Walkscore	</v>
      <v xml:space="preserve">CC-BY-SA			CC-BY-SA		</v>
      <v xml:space="preserve">http://en.wikipedia.org/wiki/Passaic,_New_Jersey	http://www2.census.gov/programs-surveys/popest/datasets/2010-2018/cities/totals/sub-est2018_all.csv	http://www.census.gov/quickfacts/table/RHI805210/3456550	https://en.wikipedia.org/wiki/Passaic,_New_Jersey	https://www.walkscore.com/NJ/Passaic	</v>
      <v xml:space="preserve">http://creativecommons.org/licenses/by-sa/3.0/			http://creativecommons.org/licenses/by-sa/3.0/		</v>
    </spb>
    <spb s="0">
      <v xml:space="preserve">Wikipedia	US Census	US Census	</v>
      <v xml:space="preserve">CC-BY-SA			</v>
      <v xml:space="preserve">http://en.wikipedia.org/wiki/Passaic,_New_Jersey	http://www2.census.gov/programs-surveys/popest/datasets/2010-2018/cities/totals/sub-est2018_all.csv	http://www.census.gov/quickfacts/table/RHI805210/3456550	</v>
      <v xml:space="preserve">http://creativecommons.org/licenses/by-sa/3.0/			</v>
    </spb>
    <spb s="16">
      <v>4675</v>
      <v>4676</v>
      <v>4675</v>
      <v>4675</v>
      <v>2</v>
      <v>4676</v>
      <v>4675</v>
      <v>4677</v>
      <v>4677</v>
      <v>4678</v>
    </spb>
    <spb s="0">
      <v xml:space="preserve">Wikipedia	</v>
      <v xml:space="preserve">CC BY-SA 4.0	</v>
      <v xml:space="preserve">http://it.wikipedia.org/wiki/Passaic_(New_Jersey)	</v>
      <v xml:space="preserve">https://creativecommons.org/licenses/by-sa/4.0	</v>
    </spb>
    <spb s="0">
      <v xml:space="preserve">Wikipedia	</v>
      <v xml:space="preserve">CC-BY-SA	</v>
      <v xml:space="preserve">http://en.wikipedia.org/wiki/Homestead,_Florida	</v>
      <v xml:space="preserve">http://creativecommons.org/licenses/by-sa/3.0/	</v>
    </spb>
    <spb s="0">
      <v xml:space="preserve">Wikipedia	US Census	Walkscore	</v>
      <v xml:space="preserve">CC-BY-SA			</v>
      <v xml:space="preserve">http://en.wikipedia.org/wiki/Homestead,_Florida	http://www2.census.gov/programs-surveys/popest/datasets/2010-2018/cities/totals/sub-est2018_all.csv	https://www.walkscore.com/FL/Homestead	</v>
      <v xml:space="preserve">http://creativecommons.org/licenses/by-sa/3.0/			</v>
    </spb>
    <spb s="0">
      <v xml:space="preserve">Wikipedia	US Census	</v>
      <v xml:space="preserve">CC-BY-SA		</v>
      <v xml:space="preserve">http://en.wikipedia.org/wiki/Homestead,_Florida	http://www2.census.gov/programs-surveys/popest/datasets/2010-2018/cities/totals/sub-est2018_all.csv	</v>
      <v xml:space="preserve">http://creativecommons.org/licenses/by-sa/3.0/		</v>
    </spb>
    <spb s="16">
      <v>4681</v>
      <v>4682</v>
      <v>4681</v>
      <v>4681</v>
      <v>2</v>
      <v>4682</v>
      <v>4681</v>
      <v>4682</v>
      <v>4682</v>
      <v>4683</v>
    </spb>
    <spb s="0">
      <v xml:space="preserve">Wikipedia	</v>
      <v xml:space="preserve">CC BY-SA 3.0	</v>
      <v xml:space="preserve">http://en.wikipedia.org/wiki/Homestead,_Florida	</v>
      <v xml:space="preserve">https://creativecommons.org/licenses/by-sa/3.0	</v>
    </spb>
    <spb s="0">
      <v xml:space="preserve">Wikipedia	</v>
      <v xml:space="preserve">CC-BY-SA	</v>
      <v xml:space="preserve">http://en.wikipedia.org/wiki/Delray_Beach,_Florida	</v>
      <v xml:space="preserve">http://creativecommons.org/licenses/by-sa/3.0/	</v>
    </spb>
    <spb s="0">
      <v xml:space="preserve">Wikipedia	US Census	Wikipedia	Sec	Walkscore	</v>
      <v xml:space="preserve">CC-BY-SA		CC-BY-SA			</v>
      <v xml:space="preserve">http://en.wikipedia.org/wiki/Delray_Beach,_Florida	http://www2.census.gov/programs-surveys/popest/datasets/2010-2018/cities/totals/sub-est2018_all.csv	https://en.wikipedia.org/wiki/Delray_Beach,_Florida	https://www.sec.gov/cgi-bin/browse-edgar?action=getcompany&amp;CIK=0001824679	https://www.walkscore.com/FL/Delray_Beach	</v>
      <v xml:space="preserve">http://creativecommons.org/licenses/by-sa/3.0/		http://creativecommons.org/licenses/by-sa/3.0/			</v>
    </spb>
    <spb s="0">
      <v xml:space="preserve">Wikipedia	Wikipedia	</v>
      <v xml:space="preserve">CC-BY-SA	CC-BY-SA	</v>
      <v xml:space="preserve">http://en.wikipedia.org/wiki/Delray_Beach,_Florida	http://it.wikipedia.org/wiki/Delray_Beach	</v>
      <v xml:space="preserve">http://creativecommons.org/licenses/by-sa/3.0/	http://creativecommons.org/licenses/by-sa/3.0/	</v>
    </spb>
    <spb s="0">
      <v xml:space="preserve">Wikipedia	US Census	</v>
      <v xml:space="preserve">CC-BY-SA		</v>
      <v xml:space="preserve">http://en.wikipedia.org/wiki/Delray_Beach,_Florida	http://www2.census.gov/programs-surveys/popest/datasets/2010-2018/cities/totals/sub-est2018_all.csv	</v>
      <v xml:space="preserve">http://creativecommons.org/licenses/by-sa/3.0/		</v>
    </spb>
    <spb s="16">
      <v>4686</v>
      <v>4687</v>
      <v>4688</v>
      <v>4688</v>
      <v>2</v>
      <v>4687</v>
      <v>4686</v>
      <v>4687</v>
      <v>4687</v>
      <v>4689</v>
    </spb>
    <spb s="0">
      <v xml:space="preserve">Wikipedia	</v>
      <v xml:space="preserve">CC BY-SA 4.0	</v>
      <v xml:space="preserve">http://fr.wikipedia.org/wiki/Delray_Beach	</v>
      <v xml:space="preserve">https://creativecommons.org/licenses/by-sa/4.0	</v>
    </spb>
    <spb s="0">
      <v xml:space="preserve">Wikipedia	</v>
      <v xml:space="preserve">CC-BY-SA	</v>
      <v xml:space="preserve">http://en.wikipedia.org/wiki/Davis,_California	</v>
      <v xml:space="preserve">http://creativecommons.org/licenses/by-sa/3.0/	</v>
    </spb>
    <spb s="0">
      <v xml:space="preserve">Wikipedia	US Census	US Census	Sec	Walkscore	</v>
      <v xml:space="preserve">CC-BY-SA					</v>
      <v xml:space="preserve">http://en.wikipedia.org/wiki/Davis,_California	http://www2.census.gov/programs-surveys/popest/datasets/2010-2018/cities/totals/sub-est2018_all.csv	http://www.census.gov/quickfacts/table/PST045215/0618100	https://www.sec.gov/cgi-bin/browse-edgar?action=getcompany&amp;CIK=0001441693	https://www.walkscore.com/CA/Davis	</v>
      <v xml:space="preserve">http://creativecommons.org/licenses/by-sa/3.0/					</v>
    </spb>
    <spb s="0">
      <v xml:space="preserve">Wikipedia	US Census	US Census	Wikipedia	Sec	Walkscore	</v>
      <v xml:space="preserve">CC-BY-SA			CC-BY-SA			</v>
      <v xml:space="preserve">http://en.wikipedia.org/wiki/Davis,_California	http://www2.census.gov/programs-surveys/popest/datasets/2010-2018/cities/totals/sub-est2018_all.csv	http://www.census.gov/quickfacts/table/PST045215/0618100	https://en.wikipedia.org/wiki/Davis,_California	https://www.sec.gov/cgi-bin/browse-edgar?action=getcompany&amp;CIK=0001441693	https://www.walkscore.com/CA/Davis	</v>
      <v xml:space="preserve">http://creativecommons.org/licenses/by-sa/3.0/			http://creativecommons.org/licenses/by-sa/3.0/			</v>
    </spb>
    <spb s="0">
      <v xml:space="preserve">Wikipedia	US Census	US Census	</v>
      <v xml:space="preserve">CC-BY-SA			</v>
      <v xml:space="preserve">http://en.wikipedia.org/wiki/Davis,_California	http://www2.census.gov/programs-surveys/popest/datasets/2010-2018/cities/totals/sub-est2018_all.csv	http://www.census.gov/quickfacts/table/PST045215/0618100	</v>
      <v xml:space="preserve">http://creativecommons.org/licenses/by-sa/3.0/			</v>
    </spb>
    <spb s="16">
      <v>4692</v>
      <v>4693</v>
      <v>4692</v>
      <v>4692</v>
      <v>2</v>
      <v>4693</v>
      <v>4692</v>
      <v>4694</v>
      <v>4694</v>
      <v>4695</v>
    </spb>
    <spb s="0">
      <v xml:space="preserve">Wikipedia	</v>
      <v xml:space="preserve">Public domain	</v>
      <v xml:space="preserve">http://en.wikipedia.org/wiki/Davis,_California	</v>
      <v xml:space="preserve">http://en.wikipedia.org/wiki/Public_domain	</v>
    </spb>
    <spb s="0">
      <v xml:space="preserve">Wikipedia	Wikipedia	</v>
      <v xml:space="preserve">CC-BY-SA	CC-BY-SA	</v>
      <v xml:space="preserve">http://en.wikipedia.org/wiki/Lake_Elsinore,_California	http://de.wikipedia.org/wiki/Lake_Elsinore	</v>
      <v xml:space="preserve">http://creativecommons.org/licenses/by-sa/3.0/	http://creativecommons.org/licenses/by-sa/3.0/	</v>
    </spb>
    <spb s="0">
      <v xml:space="preserve">Wikipedia	US Census	Sec	Walkscore	</v>
      <v xml:space="preserve">CC-BY-SA				</v>
      <v xml:space="preserve">http://en.wikipedia.org/wiki/Lake_Elsinore,_California	http://www2.census.gov/programs-surveys/popest/datasets/2010-2018/cities/totals/sub-est2018_all.csv	https://www.sec.gov/cgi-bin/browse-edgar?action=getcompany&amp;CIK=0001393540	https://www.walkscore.com/CA/Lake_Elsinore	</v>
      <v xml:space="preserve">http://creativecommons.org/licenses/by-sa/3.0/				</v>
    </spb>
    <spb s="0">
      <v xml:space="preserve">Wikipedia	</v>
      <v xml:space="preserve">CC-BY-SA	</v>
      <v xml:space="preserve">http://en.wikipedia.org/wiki/Lake_Elsinore,_California	</v>
      <v xml:space="preserve">http://creativecommons.org/licenses/by-sa/3.0/	</v>
    </spb>
    <spb s="0">
      <v xml:space="preserve">Wikipedia	US Census	Wikipedia	Sec	Walkscore	</v>
      <v xml:space="preserve">CC-BY-SA		CC-BY-SA			</v>
      <v xml:space="preserve">http://en.wikipedia.org/wiki/Lake_Elsinore,_California	http://www2.census.gov/programs-surveys/popest/datasets/2010-2018/cities/totals/sub-est2018_all.csv	https://en.wikipedia.org/wiki/Lake_Elsinore,_California	https://www.sec.gov/cgi-bin/browse-edgar?action=getcompany&amp;CIK=0001393540	https://www.walkscore.com/CA/Lake_Elsinore	</v>
      <v xml:space="preserve">http://creativecommons.org/licenses/by-sa/3.0/		http://creativecommons.org/licenses/by-sa/3.0/			</v>
    </spb>
    <spb s="0">
      <v xml:space="preserve">Wikipedia	US Census	Wikipedia	</v>
      <v xml:space="preserve">CC-BY-SA		CC-BY-SA	</v>
      <v xml:space="preserve">http://en.wikipedia.org/wiki/Lake_Elsinore,_California	http://www2.census.gov/programs-surveys/popest/datasets/2010-2018/cities/totals/sub-est2018_all.csv	http://es.wikipedia.org/wiki/Lake_Elsinore	</v>
      <v xml:space="preserve">http://creativecommons.org/licenses/by-sa/3.0/		http://creativecommons.org/licenses/by-sa/3.0/	</v>
    </spb>
    <spb s="1">
      <v>4698</v>
      <v>4699</v>
      <v>2</v>
      <v>4699</v>
      <v>4700</v>
      <v>4701</v>
      <v>4701</v>
      <v>4702</v>
    </spb>
    <spb s="0">
      <v xml:space="preserve">Wikipedia	</v>
      <v xml:space="preserve">CC BY-SA 4.0	</v>
      <v xml:space="preserve">http://en.wikipedia.org/wiki/Lake_Elsinore,_California	</v>
      <v xml:space="preserve">https://creativecommons.org/licenses/by-sa/4.0	</v>
    </spb>
    <spb s="0">
      <v xml:space="preserve">Wikipedia	</v>
      <v xml:space="preserve">CC-BY-SA	</v>
      <v xml:space="preserve">http://en.wikipedia.org/wiki/Daytona_Beach,_Florida	</v>
      <v xml:space="preserve">http://creativecommons.org/licenses/by-sa/3.0/	</v>
    </spb>
    <spb s="0">
      <v xml:space="preserve">Wikipedia	US Census	US Census	Facebook	Sec	Walkscore	</v>
      <v xml:space="preserve">CC-BY-SA						</v>
      <v xml:space="preserve">http://en.wikipedia.org/wiki/Daytona_Beach,_Florida	http://www2.census.gov/programs-surveys/popest/datasets/2010-2018/cities/totals/sub-est2018_all.csv	http://www.census.gov/quickfacts/table/PST120214/1216525	https://www.facebook.com/FloridaDaytonaBeach	https://www.sec.gov/cgi-bin/browse-edgar?action=getcompany&amp;CIK=0001786117	https://www.walkscore.com/FL/Daytona_Beach	</v>
      <v xml:space="preserve">http://creativecommons.org/licenses/by-sa/3.0/						</v>
    </spb>
    <spb s="0">
      <v xml:space="preserve">Wikipedia	US Census	US Census	Wikipedia	Facebook	Sec	Walkscore	</v>
      <v xml:space="preserve">CC-BY-SA			CC-BY-SA				</v>
      <v xml:space="preserve">http://en.wikipedia.org/wiki/Daytona_Beach,_Florida	http://www2.census.gov/programs-surveys/popest/datasets/2010-2018/cities/totals/sub-est2018_all.csv	http://www.census.gov/quickfacts/table/PST120214/1216525	https://en.wikipedia.org/wiki/Daytona_Beach,_Florida	https://www.facebook.com/FloridaDaytonaBeach	https://www.sec.gov/cgi-bin/browse-edgar?action=getcompany&amp;CIK=0001786117	https://www.walkscore.com/FL/Daytona_Beach	</v>
      <v xml:space="preserve">http://creativecommons.org/licenses/by-sa/3.0/			http://creativecommons.org/licenses/by-sa/3.0/				</v>
    </spb>
    <spb s="0">
      <v xml:space="preserve">Wikipedia	US Census	Wikipedia	Facebook	</v>
      <v xml:space="preserve">CC-BY-SA		CC-BY-SA		</v>
      <v xml:space="preserve">http://en.wikipedia.org/wiki/Daytona_Beach,_Florida	http://www2.census.gov/programs-surveys/popest/datasets/2010-2018/cities/totals/sub-est2018_all.csv	http://fr.wikipedia.org/wiki/Daytona_Beach	https://www.facebook.com/FloridaDaytonaBeach	</v>
      <v xml:space="preserve">http://creativecommons.org/licenses/by-sa/3.0/		http://creativecommons.org/licenses/by-sa/3.0/		</v>
    </spb>
    <spb s="1">
      <v>4705</v>
      <v>4706</v>
      <v>2</v>
      <v>4706</v>
      <v>4705</v>
      <v>4707</v>
      <v>4707</v>
      <v>4708</v>
    </spb>
    <spb s="0">
      <v xml:space="preserve">Wikipedia	</v>
      <v xml:space="preserve">CC BY-SA 3.0	</v>
      <v xml:space="preserve">http://en.wikipedia.org/wiki/Daytona_Beach,_Florida	</v>
      <v xml:space="preserve">https://creativecommons.org/licenses/by-sa/3.0	</v>
    </spb>
    <spb s="0">
      <v xml:space="preserve">Wikipedia	</v>
      <v xml:space="preserve">CC-BY-SA	</v>
      <v xml:space="preserve">http://en.wikipedia.org/wiki/Dothan,_Alabama	</v>
      <v xml:space="preserve">http://creativecommons.org/licenses/by-sa/3.0/	</v>
    </spb>
    <spb s="0">
      <v xml:space="preserve">Wikipedia	US Census	US Census	Sec	Walkscore	</v>
      <v xml:space="preserve">CC-BY-SA					</v>
      <v xml:space="preserve">http://en.wikipedia.org/wiki/Dothan,_Alabama	http://www2.census.gov/programs-surveys/popest/datasets/2010-2018/cities/totals/sub-est2018_all.csv	http://www.census.gov/quickfacts/table/RHI225213/0121184	https://www.sec.gov/cgi-bin/browse-edgar?action=getcompany&amp;CIK=0001718227	https://www.walkscore.com/AL/Dothan	</v>
      <v xml:space="preserve">http://creativecommons.org/licenses/by-sa/3.0/					</v>
    </spb>
    <spb s="0">
      <v xml:space="preserve">Wikipedia	Wikipedia	</v>
      <v xml:space="preserve">CC-BY-SA	CC-BY-SA	</v>
      <v xml:space="preserve">http://en.wikipedia.org/wiki/Dothan,_Alabama	http://it.wikipedia.org/wiki/Dothan_(Alabama)	</v>
      <v xml:space="preserve">http://creativecommons.org/licenses/by-sa/3.0/	http://creativecommons.org/licenses/by-sa/3.0/	</v>
    </spb>
    <spb s="0">
      <v xml:space="preserve">Wikipedia	US Census	US Census	Wikipedia	Sec	Walkscore	</v>
      <v xml:space="preserve">CC-BY-SA			CC-BY-SA			</v>
      <v xml:space="preserve">http://en.wikipedia.org/wiki/Dothan,_Alabama	http://www2.census.gov/programs-surveys/popest/datasets/2010-2018/cities/totals/sub-est2018_all.csv	http://www.census.gov/quickfacts/table/RHI225213/0121184	https://en.wikipedia.org/wiki/Dothan,_Alabama	https://www.sec.gov/cgi-bin/browse-edgar?action=getcompany&amp;CIK=0001718227	https://www.walkscore.com/AL/Dothan	</v>
      <v xml:space="preserve">http://creativecommons.org/licenses/by-sa/3.0/			http://creativecommons.org/licenses/by-sa/3.0/			</v>
    </spb>
    <spb s="0">
      <v xml:space="preserve">Wikipedia	US Census	</v>
      <v xml:space="preserve">CC-BY-SA		</v>
      <v xml:space="preserve">http://en.wikipedia.org/wiki/Dothan,_Alabama	http://www2.census.gov/programs-surveys/popest/datasets/2010-2018/cities/totals/sub-est2018_all.csv	</v>
      <v xml:space="preserve">http://creativecommons.org/licenses/by-sa/3.0/		</v>
    </spb>
    <spb s="16">
      <v>4711</v>
      <v>4712</v>
      <v>4713</v>
      <v>4713</v>
      <v>2</v>
      <v>4712</v>
      <v>4711</v>
      <v>4714</v>
      <v>4714</v>
      <v>4715</v>
    </spb>
    <spb s="0">
      <v xml:space="preserve">Wikipedia	</v>
      <v xml:space="preserve">Public domain	</v>
      <v xml:space="preserve">http://sv.wikipedia.org/wiki/Dothan	</v>
      <v xml:space="preserve">http://en.wikipedia.org/wiki/Public_domain	</v>
    </spb>
    <spb s="0">
      <v xml:space="preserve">Wikipedia	</v>
      <v xml:space="preserve">CC-BY-SA	</v>
      <v xml:space="preserve">http://en.wikipedia.org/wiki/Rocklin,_California	</v>
      <v xml:space="preserve">http://creativecommons.org/licenses/by-sa/3.0/	</v>
    </spb>
    <spb s="0">
      <v xml:space="preserve">Wikipedia	US Census	Sec	Walkscore	</v>
      <v xml:space="preserve">CC-BY-SA				</v>
      <v xml:space="preserve">http://en.wikipedia.org/wiki/Rocklin,_California	http://www2.census.gov/programs-surveys/popest/datasets/2010-2018/cities/totals/sub-est2018_all.csv	https://www.sec.gov/cgi-bin/browse-edgar?action=getcompany&amp;CIK=0001507683	https://www.walkscore.com/CA/Rocklin	</v>
      <v xml:space="preserve">http://creativecommons.org/licenses/by-sa/3.0/				</v>
    </spb>
    <spb s="0">
      <v xml:space="preserve">Wikipedia	US Census	Wikipedia	Sec	Walkscore	</v>
      <v xml:space="preserve">CC-BY-SA		CC-BY-SA			</v>
      <v xml:space="preserve">http://en.wikipedia.org/wiki/Rocklin,_California	http://www2.census.gov/programs-surveys/popest/datasets/2010-2018/cities/totals/sub-est2018_all.csv	https://en.wikipedia.org/wiki/Rocklin,_California	https://www.sec.gov/cgi-bin/browse-edgar?action=getcompany&amp;CIK=0001507683	https://www.walkscore.com/CA/Rocklin	</v>
      <v xml:space="preserve">http://creativecommons.org/licenses/by-sa/3.0/		http://creativecommons.org/licenses/by-sa/3.0/			</v>
    </spb>
    <spb s="0">
      <v xml:space="preserve">Wikipedia	US Census	</v>
      <v xml:space="preserve">CC-BY-SA		</v>
      <v xml:space="preserve">http://en.wikipedia.org/wiki/Rocklin,_California	http://www2.census.gov/programs-surveys/popest/datasets/2010-2018/cities/totals/sub-est2018_all.csv	</v>
      <v xml:space="preserve">http://creativecommons.org/licenses/by-sa/3.0/		</v>
    </spb>
    <spb s="1">
      <v>4718</v>
      <v>4719</v>
      <v>2</v>
      <v>4719</v>
      <v>4718</v>
      <v>4720</v>
      <v>4720</v>
      <v>4721</v>
    </spb>
    <spb s="0">
      <v xml:space="preserve">Wikipedia	</v>
      <v xml:space="preserve">CC BY-SA 3.0	</v>
      <v xml:space="preserve">http://en.wikipedia.org/wiki/Rocklin,_California	</v>
      <v xml:space="preserve">https://creativecommons.org/licenses/by-sa/3.0	</v>
    </spb>
    <spb s="0">
      <v xml:space="preserve">Wikipedia	</v>
      <v xml:space="preserve">CC-BY-SA	</v>
      <v xml:space="preserve">http://en.wikipedia.org/wiki/Eau_Claire,_Wisconsin	</v>
      <v xml:space="preserve">http://creativecommons.org/licenses/by-sa/3.0/	</v>
    </spb>
    <spb s="0">
      <v xml:space="preserve">Wikipedia	US Census	US Census	Sec	Walkscore	</v>
      <v xml:space="preserve">CC-BY-SA					</v>
      <v xml:space="preserve">http://en.wikipedia.org/wiki/Eau_Claire,_Wisconsin	http://www2.census.gov/programs-surveys/popest/datasets/2010-2018/cities/totals/sub-est2018_all.csv	http://www.census.gov/quickfacts/table/PST045215/5522300	https://www.sec.gov/cgi-bin/browse-edgar?action=getcompany&amp;CIK=0001367859	https://www.walkscore.com/WI/Eau_Claire	</v>
      <v xml:space="preserve">http://creativecommons.org/licenses/by-sa/3.0/					</v>
    </spb>
    <spb s="0">
      <v xml:space="preserve">Wikipedia	US Census	</v>
      <v xml:space="preserve">CC-BY-SA		</v>
      <v xml:space="preserve">http://en.wikipedia.org/wiki/Eau_Claire,_Wisconsin	http://www2.census.gov/programs-surveys/popest/datasets/2010-2018/cities/totals/sub-est2018_all.csv	</v>
      <v xml:space="preserve">http://creativecommons.org/licenses/by-sa/3.0/		</v>
    </spb>
    <spb s="1">
      <v>4724</v>
      <v>4725</v>
      <v>2</v>
      <v>4725</v>
      <v>4724</v>
      <v>4725</v>
      <v>4725</v>
      <v>4726</v>
    </spb>
    <spb s="0">
      <v xml:space="preserve">Wikipedia	</v>
      <v xml:space="preserve">Public domain	</v>
      <v xml:space="preserve">http://fr.wikipedia.org/wiki/Eau_Claire_(Wisconsin)	</v>
      <v xml:space="preserve">http://en.wikipedia.org/wiki/Public_domain	</v>
    </spb>
    <spb s="0">
      <v xml:space="preserve">Wikipedia	</v>
      <v xml:space="preserve">CC-BY-SA	</v>
      <v xml:space="preserve">http://en.wikipedia.org/wiki/Rogers,_Arkansas	</v>
      <v xml:space="preserve">http://creativecommons.org/licenses/by-sa/3.0/	</v>
    </spb>
    <spb s="0">
      <v xml:space="preserve">Wikipedia	US Census	Walkscore	</v>
      <v xml:space="preserve">CC-BY-SA			</v>
      <v xml:space="preserve">http://en.wikipedia.org/wiki/Rogers,_Arkansas	http://www2.census.gov/programs-surveys/popest/datasets/2010-2018/cities/totals/sub-est2018_all.csv	https://www.walkscore.com/AR/Rogers	</v>
      <v xml:space="preserve">http://creativecommons.org/licenses/by-sa/3.0/			</v>
    </spb>
    <spb s="0">
      <v xml:space="preserve">Wikipedia	US Census	Wikipedia	Walkscore	</v>
      <v xml:space="preserve">CC-BY-SA		CC-BY-SA		</v>
      <v xml:space="preserve">http://en.wikipedia.org/wiki/Rogers,_Arkansas	http://www2.census.gov/programs-surveys/popest/datasets/2010-2018/cities/totals/sub-est2018_all.csv	https://en.wikipedia.org/wiki/Rogers,_Arkansas	https://www.walkscore.com/AR/Rogers	</v>
      <v xml:space="preserve">http://creativecommons.org/licenses/by-sa/3.0/		http://creativecommons.org/licenses/by-sa/3.0/		</v>
    </spb>
    <spb s="0">
      <v xml:space="preserve">Wikipedia	US Census	</v>
      <v xml:space="preserve">CC-BY-SA		</v>
      <v xml:space="preserve">http://en.wikipedia.org/wiki/Rogers,_Arkansas	http://www2.census.gov/programs-surveys/popest/datasets/2010-2018/cities/totals/sub-est2018_all.csv	</v>
      <v xml:space="preserve">http://creativecommons.org/licenses/by-sa/3.0/		</v>
    </spb>
    <spb s="16">
      <v>4729</v>
      <v>4730</v>
      <v>4729</v>
      <v>4729</v>
      <v>2</v>
      <v>4730</v>
      <v>4729</v>
      <v>4731</v>
      <v>4731</v>
      <v>4732</v>
    </spb>
    <spb s="0">
      <v xml:space="preserve">Wikipedia	</v>
      <v xml:space="preserve">Public domain	</v>
      <v xml:space="preserve">http://it.wikipedia.org/wiki/Rogers_(Arkansas)	</v>
      <v xml:space="preserve">http://en.wikipedia.org/wiki/Public_domain	</v>
    </spb>
    <spb s="0">
      <v xml:space="preserve">Wikipedia	</v>
      <v xml:space="preserve">CC-BY-SA	</v>
      <v xml:space="preserve">http://en.wikipedia.org/wiki/Castle_Rock,_Colorado	</v>
      <v xml:space="preserve">http://creativecommons.org/licenses/by-sa/3.0/	</v>
    </spb>
    <spb s="0">
      <v xml:space="preserve">Wikipedia	US Census	Sec	Walkscore	</v>
      <v xml:space="preserve">CC-BY-SA				</v>
      <v xml:space="preserve">http://en.wikipedia.org/wiki/Castle_Rock,_Colorado	http://www2.census.gov/programs-surveys/popest/datasets/2010-2018/cities/totals/sub-est2018_all.csv	https://www.sec.gov/cgi-bin/browse-edgar?action=getcompany&amp;CIK=0001831003	https://www.walkscore.com/CO/Castle_Rock	</v>
      <v xml:space="preserve">http://creativecommons.org/licenses/by-sa/3.0/				</v>
    </spb>
    <spb s="0">
      <v xml:space="preserve">Wikipedia	US Census	Wikipedia	</v>
      <v xml:space="preserve">CC-BY-SA		CC-BY-SA	</v>
      <v xml:space="preserve">http://en.wikipedia.org/wiki/Castle_Rock,_Colorado	http://www2.census.gov/programs-surveys/popest/datasets/2010-2018/cities/totals/sub-est2018_all.csv	http://es.wikipedia.org/wiki/Castle_Rock_(Colorado)	</v>
      <v xml:space="preserve">http://creativecommons.org/licenses/by-sa/3.0/		http://creativecommons.org/licenses/by-sa/3.0/	</v>
    </spb>
    <spb s="1">
      <v>4735</v>
      <v>4736</v>
      <v>2</v>
      <v>4736</v>
      <v>4735</v>
      <v>4736</v>
      <v>4736</v>
      <v>4737</v>
    </spb>
    <spb s="0">
      <v xml:space="preserve">Wikipedia	</v>
      <v xml:space="preserve">CC BY-SA 3.0	</v>
      <v xml:space="preserve">http://es.wikipedia.org/wiki/Castle_Rock_(Colorado)	</v>
      <v xml:space="preserve">https://creativecommons.org/licenses/by-sa/3.0	</v>
    </spb>
    <spb s="0">
      <v xml:space="preserve">Wikipedia	Wikipedia	</v>
      <v xml:space="preserve">CC-BY-SA	CC-BY-SA	</v>
      <v xml:space="preserve">http://en.wikipedia.org/wiki/St._Cloud,_Minnesota	http://fr.wikipedia.org/wiki/Saint_Cloud_(Minnesota)	</v>
      <v xml:space="preserve">http://creativecommons.org/licenses/by-sa/3.0/	http://creativecommons.org/licenses/by-sa/3.0/	</v>
    </spb>
    <spb s="0">
      <v xml:space="preserve">Wikipedia	US Census	Walkscore	</v>
      <v xml:space="preserve">CC-BY-SA			</v>
      <v xml:space="preserve">http://en.wikipedia.org/wiki/St._Cloud,_Minnesota	http://www2.census.gov/programs-surveys/popest/datasets/2010-2018/cities/totals/sub-est2018_all.csv	https://www.walkscore.com/MN/St._Cloud	</v>
      <v xml:space="preserve">http://creativecommons.org/licenses/by-sa/3.0/			</v>
    </spb>
    <spb s="0">
      <v xml:space="preserve">Wikipedia	</v>
      <v xml:space="preserve">CC-BY-SA	</v>
      <v xml:space="preserve">http://en.wikipedia.org/wiki/St._Cloud,_Minnesota	</v>
      <v xml:space="preserve">http://creativecommons.org/licenses/by-sa/3.0/	</v>
    </spb>
    <spb s="0">
      <v xml:space="preserve">Wikipedia	US Census	Wikipedia	Walkscore	</v>
      <v xml:space="preserve">CC-BY-SA		CC-BY-SA		</v>
      <v xml:space="preserve">http://en.wikipedia.org/wiki/St._Cloud,_Minnesota	http://www2.census.gov/programs-surveys/popest/datasets/2010-2018/cities/totals/sub-est2018_all.csv	https://en.wikipedia.org/wiki/St._Cloud,_Minnesota	https://www.walkscore.com/MN/St._Cloud	</v>
      <v xml:space="preserve">http://creativecommons.org/licenses/by-sa/3.0/		http://creativecommons.org/licenses/by-sa/3.0/		</v>
    </spb>
    <spb s="0">
      <v xml:space="preserve">Wikipedia	US Census	Wikipedia	</v>
      <v xml:space="preserve">CC-BY-SA		CC-BY-SA	</v>
      <v xml:space="preserve">http://en.wikipedia.org/wiki/St._Cloud,_Minnesota	http://www2.census.gov/programs-surveys/popest/datasets/2010-2018/cities/totals/sub-est2018_all.csv	http://fr.wikipedia.org/wiki/Saint_Cloud_(Minnesota)	</v>
      <v xml:space="preserve">http://creativecommons.org/licenses/by-sa/3.0/		http://creativecommons.org/licenses/by-sa/3.0/	</v>
    </spb>
    <spb s="16">
      <v>4740</v>
      <v>4741</v>
      <v>4742</v>
      <v>4742</v>
      <v>2</v>
      <v>4741</v>
      <v>4742</v>
      <v>4743</v>
      <v>4743</v>
      <v>4744</v>
    </spb>
    <spb s="0">
      <v xml:space="preserve">Wikipedia	</v>
      <v xml:space="preserve">Public domain	</v>
      <v xml:space="preserve">http://it.wikipedia.org/wiki/Saint_Cloud_(Minnesota)	</v>
      <v xml:space="preserve">http://en.wikipedia.org/wiki/Public_domain	</v>
    </spb>
    <spb s="0">
      <v xml:space="preserve">Wikipedia	</v>
      <v xml:space="preserve">CC-BY-SA	</v>
      <v xml:space="preserve">http://en.wikipedia.org/wiki/Rockville,_Maryland	</v>
      <v xml:space="preserve">http://creativecommons.org/licenses/by-sa/3.0/	</v>
    </spb>
    <spb s="0">
      <v xml:space="preserve">Wikipedia	Sec	Walkscore	</v>
      <v xml:space="preserve">CC-BY-SA			</v>
      <v xml:space="preserve">http://en.wikipedia.org/wiki/Rockville,_Maryland	https://www.sec.gov/cgi-bin/browse-edgar?action=getcompany&amp;CIK=0001800465	https://www.walkscore.com/MD/Rockville	</v>
      <v xml:space="preserve">http://creativecommons.org/licenses/by-sa/3.0/			</v>
    </spb>
    <spb s="0">
      <v xml:space="preserve">Wikipedia	US Census	Wikipedia	Sec	Walkscore	</v>
      <v xml:space="preserve">CC-BY-SA		CC-BY-SA			</v>
      <v xml:space="preserve">http://en.wikipedia.org/wiki/Rockville,_Maryland	http://www2.census.gov/programs-surveys/popest/datasets/2010-2018/cities/totals/sub-est2018_all.csv	https://en.wikipedia.org/wiki/Rockville,_Maryland	https://www.sec.gov/cgi-bin/browse-edgar?action=getcompany&amp;CIK=0001800465	https://www.walkscore.com/MD/Rockville	</v>
      <v xml:space="preserve">http://creativecommons.org/licenses/by-sa/3.0/		http://creativecommons.org/licenses/by-sa/3.0/			</v>
    </spb>
    <spb s="0">
      <v xml:space="preserve">Wikipedia	US Census	Wikipedia	</v>
      <v xml:space="preserve">CC-BY-SA		CC-BY-SA	</v>
      <v xml:space="preserve">http://en.wikipedia.org/wiki/Rockville,_Maryland	http://www2.census.gov/programs-surveys/popest/datasets/2010-2018/cities/totals/sub-est2018_all.csv	http://es.wikipedia.org/wiki/Rockville_(Maryland)	</v>
      <v xml:space="preserve">http://creativecommons.org/licenses/by-sa/3.0/		http://creativecommons.org/licenses/by-sa/3.0/	</v>
    </spb>
    <spb s="16">
      <v>4747</v>
      <v>4748</v>
      <v>4747</v>
      <v>4747</v>
      <v>2</v>
      <v>4748</v>
      <v>4747</v>
      <v>4749</v>
      <v>4749</v>
      <v>4750</v>
    </spb>
    <spb s="0">
      <v xml:space="preserve">Wikipedia	</v>
      <v xml:space="preserve">Public domain	</v>
      <v xml:space="preserve">http://ja.wikipedia.org/wiki/ロックビル_(メリーランド州)	</v>
      <v xml:space="preserve">http://en.wikipedia.org/wiki/Public_domain	</v>
    </spb>
    <spb s="0">
      <v xml:space="preserve">Wikipedia	</v>
      <v xml:space="preserve">CC-BY-SA	</v>
      <v xml:space="preserve">http://en.wikipedia.org/wiki/Muncie,_Indiana	</v>
      <v xml:space="preserve">http://creativecommons.org/licenses/by-sa/3.0/	</v>
    </spb>
    <spb s="0">
      <v xml:space="preserve">Wikipedia	US Census	Sec	Walkscore	</v>
      <v xml:space="preserve">CC-BY-SA				</v>
      <v xml:space="preserve">http://en.wikipedia.org/wiki/Muncie,_Indiana	http://www2.census.gov/programs-surveys/popest/datasets/2010-2018/cities/totals/sub-est2018_all.csv	https://www.sec.gov/cgi-bin/browse-edgar?action=getcompany&amp;CIK=0001094810	https://www.walkscore.com/IN/Muncie	</v>
      <v xml:space="preserve">http://creativecommons.org/licenses/by-sa/3.0/				</v>
    </spb>
    <spb s="0">
      <v xml:space="preserve">Wikipedia	US Census	Wikipedia	Sec	Walkscore	</v>
      <v xml:space="preserve">CC-BY-SA		CC-BY-SA			</v>
      <v xml:space="preserve">http://en.wikipedia.org/wiki/Muncie,_Indiana	http://www2.census.gov/programs-surveys/popest/datasets/2010-2018/cities/totals/sub-est2018_all.csv	https://en.wikipedia.org/wiki/Muncie,_Indiana	https://www.sec.gov/cgi-bin/browse-edgar?action=getcompany&amp;CIK=0001094810	https://www.walkscore.com/IN/Muncie	</v>
      <v xml:space="preserve">http://creativecommons.org/licenses/by-sa/3.0/		http://creativecommons.org/licenses/by-sa/3.0/			</v>
    </spb>
    <spb s="0">
      <v xml:space="preserve">Wikipedia	US Census	</v>
      <v xml:space="preserve">CC-BY-SA		</v>
      <v xml:space="preserve">http://en.wikipedia.org/wiki/Muncie,_Indiana	http://www2.census.gov/programs-surveys/popest/datasets/2010-2018/cities/totals/sub-est2018_all.csv	</v>
      <v xml:space="preserve">http://creativecommons.org/licenses/by-sa/3.0/		</v>
    </spb>
    <spb s="1">
      <v>4753</v>
      <v>4754</v>
      <v>2</v>
      <v>4754</v>
      <v>4753</v>
      <v>4755</v>
      <v>4755</v>
      <v>4756</v>
    </spb>
    <spb s="0">
      <v xml:space="preserve">Wikipedia	</v>
      <v xml:space="preserve">CC BY-SA 2.5	</v>
      <v xml:space="preserve">http://en.wikipedia.org/wiki/Muncie,_Indiana	</v>
      <v xml:space="preserve">https://creativecommons.org/licenses/by-sa/2.5	</v>
    </spb>
    <spb s="0">
      <v xml:space="preserve">Wikipedia	</v>
      <v xml:space="preserve">CC-BY-SA	</v>
      <v xml:space="preserve">http://en.wikipedia.org/wiki/Gaithersburg,_Maryland	</v>
      <v xml:space="preserve">http://creativecommons.org/licenses/by-sa/3.0/	</v>
    </spb>
    <spb s="0">
      <v xml:space="preserve">Wikipedia	Wikipedia	Sec	Walkscore	</v>
      <v xml:space="preserve">CC-BY-SA	CC-BY-SA			</v>
      <v xml:space="preserve">http://en.wikipedia.org/wiki/Gaithersburg,_Maryland	https://en.wikipedia.org/wiki/Gaithersburg,_Maryland	https://www.sec.gov/cgi-bin/browse-edgar?action=getcompany&amp;CIK=0001734517	https://www.walkscore.com/MD/Gaithersburg	</v>
      <v xml:space="preserve">http://creativecommons.org/licenses/by-sa/3.0/	http://creativecommons.org/licenses/by-sa/3.0/			</v>
    </spb>
    <spb s="0">
      <v xml:space="preserve">Wikipedia	Wikipedia	</v>
      <v xml:space="preserve">CC-BY-SA	CC-BY-SA	</v>
      <v xml:space="preserve">http://en.wikipedia.org/wiki/Gaithersburg,_Maryland	http://it.wikipedia.org/wiki/Gaithersburg	</v>
      <v xml:space="preserve">http://creativecommons.org/licenses/by-sa/3.0/	http://creativecommons.org/licenses/by-sa/3.0/	</v>
    </spb>
    <spb s="0">
      <v xml:space="preserve">Wikipedia	US Census	Wikipedia	Sec	Walkscore	</v>
      <v xml:space="preserve">CC-BY-SA		CC-BY-SA			</v>
      <v xml:space="preserve">http://en.wikipedia.org/wiki/Gaithersburg,_Maryland	http://www2.census.gov/programs-surveys/popest/datasets/2010-2018/cities/totals/sub-est2018_all.csv	https://en.wikipedia.org/wiki/Gaithersburg,_Maryland	https://www.sec.gov/cgi-bin/browse-edgar?action=getcompany&amp;CIK=0001734517	https://www.walkscore.com/MD/Gaithersburg	</v>
      <v xml:space="preserve">http://creativecommons.org/licenses/by-sa/3.0/		http://creativecommons.org/licenses/by-sa/3.0/			</v>
    </spb>
    <spb s="0">
      <v xml:space="preserve">Wikipedia	US Census	Wikipedia	</v>
      <v xml:space="preserve">CC-BY-SA		CC-BY-SA	</v>
      <v xml:space="preserve">http://en.wikipedia.org/wiki/Gaithersburg,_Maryland	http://www2.census.gov/programs-surveys/popest/datasets/2010-2018/cities/totals/sub-est2018_all.csv	http://es.wikipedia.org/wiki/Gaithersburg_(Maryland)	</v>
      <v xml:space="preserve">http://creativecommons.org/licenses/by-sa/3.0/		http://creativecommons.org/licenses/by-sa/3.0/	</v>
    </spb>
    <spb s="16">
      <v>4759</v>
      <v>4760</v>
      <v>4761</v>
      <v>4761</v>
      <v>2</v>
      <v>4760</v>
      <v>4759</v>
      <v>4762</v>
      <v>4762</v>
      <v>4763</v>
    </spb>
    <spb s="0">
      <v xml:space="preserve">Wikipedia	</v>
      <v xml:space="preserve">Public domain	</v>
      <v xml:space="preserve">http://de.wikipedia.org/wiki/Gaithersburg	</v>
      <v xml:space="preserve">http://en.wikipedia.org/wiki/Public_domain	</v>
    </spb>
    <spb s="0">
      <v xml:space="preserve">Wikipedia	</v>
      <v xml:space="preserve">CC-BY-SA	</v>
      <v xml:space="preserve">http://en.wikipedia.org/wiki/Union_Township,_Union_County,_New_Jersey	</v>
      <v xml:space="preserve">http://creativecommons.org/licenses/by-sa/3.0/	</v>
    </spb>
    <spb s="0">
      <v xml:space="preserve">Wikipedia	Sec	</v>
      <v xml:space="preserve">CC-BY-SA		</v>
      <v xml:space="preserve">http://en.wikipedia.org/wiki/Union_Township,_Union_County,_New_Jersey	https://www.sec.gov/cgi-bin/browse-edgar?action=getcompany&amp;CIK=0000886158	</v>
      <v xml:space="preserve">http://creativecommons.org/licenses/by-sa/3.0/		</v>
    </spb>
    <spb s="0">
      <v xml:space="preserve">Wikipedia	US Census	Wikipedia	Sec	</v>
      <v xml:space="preserve">CC-BY-SA		CC-BY-SA		</v>
      <v xml:space="preserve">http://en.wikipedia.org/wiki/Union_Township,_Union_County,_New_Jersey	http://www2.census.gov/programs-surveys/popest/datasets/2010-2018/cities/totals/sub-est2018_all.csv	https://en.wikipedia.org/wiki/Union_Township,_Union_County,_New_Jersey	https://www.sec.gov/cgi-bin/browse-edgar?action=getcompany&amp;CIK=0000886158	</v>
      <v xml:space="preserve">http://creativecommons.org/licenses/by-sa/3.0/		http://creativecommons.org/licenses/by-sa/3.0/		</v>
    </spb>
    <spb s="0">
      <v xml:space="preserve">Wikipedia	US Census	</v>
      <v xml:space="preserve">CC-BY-SA		</v>
      <v xml:space="preserve">http://en.wikipedia.org/wiki/Union_Township,_Union_County,_New_Jersey	http://www2.census.gov/programs-surveys/popest/datasets/2010-2018/cities/totals/sub-est2018_all.csv	</v>
      <v xml:space="preserve">http://creativecommons.org/licenses/by-sa/3.0/		</v>
    </spb>
    <spb s="1">
      <v>4766</v>
      <v>4767</v>
      <v>2</v>
      <v>4767</v>
      <v>4766</v>
      <v>4768</v>
      <v>4768</v>
      <v>4769</v>
    </spb>
    <spb s="0">
      <v xml:space="preserve">Wikipedia	</v>
      <v xml:space="preserve">CC-BY-SA-3.0	</v>
      <v xml:space="preserve">http://en.wikipedia.org/wiki/Union_Township,_Union_County,_New_Jersey	</v>
      <v xml:space="preserve">http://creativecommons.org/licenses/by-sa/3.0/	</v>
    </spb>
    <spb s="0">
      <v xml:space="preserve">Wikipedia	Wikipedia	</v>
      <v xml:space="preserve">CC-BY-SA	CC-BY-SA	</v>
      <v xml:space="preserve">http://en.wikipedia.org/wiki/West_Des_Moines,_Iowa	http://es.wikipedia.org/wiki/West_Des_Moines_(Iowa)	</v>
      <v xml:space="preserve">http://creativecommons.org/licenses/by-sa/3.0/	http://creativecommons.org/licenses/by-sa/3.0/	</v>
    </spb>
    <spb s="0">
      <v xml:space="preserve">Wikipedia	US Census	Sec	Walkscore	</v>
      <v xml:space="preserve">CC-BY-SA				</v>
      <v xml:space="preserve">http://en.wikipedia.org/wiki/West_Des_Moines,_Iowa	http://www2.census.gov/programs-surveys/popest/datasets/2010-2018/cities/totals/sub-est2018_all.csv	https://www.sec.gov/cgi-bin/browse-edgar?action=getcompany&amp;CIK=0001841544	https://www.walkscore.com/IA/West_Des_Moines	</v>
      <v xml:space="preserve">http://creativecommons.org/licenses/by-sa/3.0/				</v>
    </spb>
    <spb s="0">
      <v xml:space="preserve">Wikipedia	</v>
      <v xml:space="preserve">CC-BY-SA	</v>
      <v xml:space="preserve">http://en.wikipedia.org/wiki/West_Des_Moines,_Iowa	</v>
      <v xml:space="preserve">http://creativecommons.org/licenses/by-sa/3.0/	</v>
    </spb>
    <spb s="0">
      <v xml:space="preserve">Wikipedia	US Census	Wikipedia	Sec	Walkscore	</v>
      <v xml:space="preserve">CC-BY-SA		CC-BY-SA			</v>
      <v xml:space="preserve">http://en.wikipedia.org/wiki/West_Des_Moines,_Iowa	http://www2.census.gov/programs-surveys/popest/datasets/2010-2018/cities/totals/sub-est2018_all.csv	https://en.wikipedia.org/wiki/West_Des_Moines,_Iowa	https://www.sec.gov/cgi-bin/browse-edgar?action=getcompany&amp;CIK=0001841544	https://www.walkscore.com/IA/West_Des_Moines	</v>
      <v xml:space="preserve">http://creativecommons.org/licenses/by-sa/3.0/		http://creativecommons.org/licenses/by-sa/3.0/			</v>
    </spb>
    <spb s="0">
      <v xml:space="preserve">Wikipedia	US Census	Wikipedia	</v>
      <v xml:space="preserve">CC-BY-SA		CC-BY-SA	</v>
      <v xml:space="preserve">http://en.wikipedia.org/wiki/West_Des_Moines,_Iowa	http://www2.census.gov/programs-surveys/popest/datasets/2010-2018/cities/totals/sub-est2018_all.csv	http://fr.wikipedia.org/wiki/West_Des_Moines	</v>
      <v xml:space="preserve">http://creativecommons.org/licenses/by-sa/3.0/		http://creativecommons.org/licenses/by-sa/3.0/	</v>
    </spb>
    <spb s="1">
      <v>4772</v>
      <v>4773</v>
      <v>2</v>
      <v>4773</v>
      <v>4774</v>
      <v>4775</v>
      <v>4775</v>
      <v>4776</v>
    </spb>
    <spb s="0">
      <v xml:space="preserve">Wikipedia	</v>
      <v xml:space="preserve">CC BY-SA 3.0	</v>
      <v xml:space="preserve">http://en.wikipedia.org/wiki/West_Des_Moines,_Iowa	</v>
      <v xml:space="preserve">https://creativecommons.org/licenses/by-sa/3.0	</v>
    </spb>
    <spb s="0">
      <v xml:space="preserve">Wikipedia	Wikipedia	</v>
      <v xml:space="preserve">CC-BY-SA	CC-BY-SA	</v>
      <v xml:space="preserve">http://en.wikipedia.org/wiki/South_San_Francisco,_California	http://fr.wikipedia.org/wiki/South_San_Francisco	</v>
      <v xml:space="preserve">http://creativecommons.org/licenses/by-sa/3.0/	http://creativecommons.org/licenses/by-sa/3.0/	</v>
    </spb>
    <spb s="0">
      <v xml:space="preserve">Wikipedia	US Census	Wikipedia	Twitter	Sec	Walkscore	</v>
      <v xml:space="preserve">CC-BY-SA		CC-BY-SA				</v>
      <v xml:space="preserve">http://en.wikipedia.org/wiki/South_San_Francisco,_California	http://www2.census.gov/programs-surveys/popest/datasets/2010-2018/cities/totals/sub-est2018_all.csv	https://en.wikipedia.org/wiki/South_San_Francisco,_California	https://twitter.com/CityofSSF	https://www.sec.gov/cgi-bin/browse-edgar?action=getcompany&amp;CIK=0001802702	https://www.walkscore.com/CA/South_San_Francisco	</v>
      <v xml:space="preserve">http://creativecommons.org/licenses/by-sa/3.0/		http://creativecommons.org/licenses/by-sa/3.0/				</v>
    </spb>
    <spb s="0">
      <v xml:space="preserve">Wikipedia	Wikipedia	</v>
      <v xml:space="preserve">CC-BY-SA	CC-BY-SA	</v>
      <v xml:space="preserve">http://en.wikipedia.org/wiki/South_San_Francisco,_California	http://it.wikipedia.org/wiki/South_San_Francisco	</v>
      <v xml:space="preserve">http://creativecommons.org/licenses/by-sa/3.0/	http://creativecommons.org/licenses/by-sa/3.0/	</v>
    </spb>
    <spb s="0">
      <v xml:space="preserve">Wikipedia	</v>
      <v xml:space="preserve">CC-BY-SA	</v>
      <v xml:space="preserve">http://en.wikipedia.org/wiki/South_San_Francisco,_California	</v>
      <v xml:space="preserve">http://creativecommons.org/licenses/by-sa/3.0/	</v>
    </spb>
    <spb s="0">
      <v xml:space="preserve">Wikipedia	US Census	Wikipedia	Sec	Walkscore	</v>
      <v xml:space="preserve">CC-BY-SA		CC-BY-SA			</v>
      <v xml:space="preserve">http://en.wikipedia.org/wiki/South_San_Francisco,_California	http://www2.census.gov/programs-surveys/popest/datasets/2010-2018/cities/totals/sub-est2018_all.csv	https://en.wikipedia.org/wiki/South_San_Francisco,_California	https://www.sec.gov/cgi-bin/browse-edgar?action=getcompany&amp;CIK=0001802702	https://www.walkscore.com/CA/South_San_Francisco	</v>
      <v xml:space="preserve">http://creativecommons.org/licenses/by-sa/3.0/		http://creativecommons.org/licenses/by-sa/3.0/			</v>
    </spb>
    <spb s="0">
      <v xml:space="preserve">Wikipedia	US Census	Wikipedia	Wikipedia	</v>
      <v xml:space="preserve">CC-BY-SA		CC-BY-SA	CC-BY-SA	</v>
      <v xml:space="preserve">http://en.wikipedia.org/wiki/South_San_Francisco,_California	http://www2.census.gov/programs-surveys/popest/datasets/2010-2018/cities/totals/sub-est2018_all.csv	http://es.wikipedia.org/wiki/South_San_Francisco	http://fr.wikipedia.org/wiki/South_San_Francisco	</v>
      <v xml:space="preserve">http://creativecommons.org/licenses/by-sa/3.0/		http://creativecommons.org/licenses/by-sa/3.0/	http://creativecommons.org/licenses/by-sa/3.0/	</v>
    </spb>
    <spb s="16">
      <v>4779</v>
      <v>4780</v>
      <v>4781</v>
      <v>4781</v>
      <v>2</v>
      <v>4780</v>
      <v>4782</v>
      <v>4783</v>
      <v>4783</v>
      <v>4784</v>
    </spb>
    <spb s="0">
      <v xml:space="preserve">Wikipedia	</v>
      <v xml:space="preserve">CC-BY-SA-3.0	</v>
      <v xml:space="preserve">http://en.wikipedia.org/wiki/South_San_Francisco,_California	</v>
      <v xml:space="preserve">http://creativecommons.org/licenses/by-sa/3.0/	</v>
    </spb>
    <spb s="0">
      <v xml:space="preserve">Wikipedia	</v>
      <v xml:space="preserve">CC-BY-SA	</v>
      <v xml:space="preserve">http://en.wikipedia.org/wiki/Yorba_Linda,_California	</v>
      <v xml:space="preserve">http://creativecommons.org/licenses/by-sa/3.0/	</v>
    </spb>
    <spb s="0">
      <v xml:space="preserve">Wikipedia	US Census	US Census	Walkscore	</v>
      <v xml:space="preserve">CC-BY-SA				</v>
      <v xml:space="preserve">http://en.wikipedia.org/wiki/Yorba_Linda,_California	http://www2.census.gov/programs-surveys/popest/datasets/2010-2018/cities/totals/sub-est2018_all.csv	http://www.census.gov/quickfacts/table/RHI425213/0686832	https://www.walkscore.com/CA/Yorba_Linda	</v>
      <v xml:space="preserve">http://creativecommons.org/licenses/by-sa/3.0/				</v>
    </spb>
    <spb s="0">
      <v xml:space="preserve">Wikipedia	Wikipedia	Wikipedia	</v>
      <v xml:space="preserve">CC-BY-SA	CC-BY-SA	CC-BY-SA	</v>
      <v xml:space="preserve">http://en.wikipedia.org/wiki/Yorba_Linda,_California	http://es.wikipedia.org/wiki/Yorba_Linda	http://it.wikipedia.org/wiki/Yorba_Linda	</v>
      <v xml:space="preserve">http://creativecommons.org/licenses/by-sa/3.0/	http://creativecommons.org/licenses/by-sa/3.0/	http://creativecommons.org/licenses/by-sa/3.0/	</v>
    </spb>
    <spb s="0">
      <v xml:space="preserve">Wikipedia	US Census	Wikipedia	US Census	</v>
      <v xml:space="preserve">CC-BY-SA		CC-BY-SA		</v>
      <v xml:space="preserve">http://en.wikipedia.org/wiki/Yorba_Linda,_California	http://www2.census.gov/programs-surveys/popest/datasets/2010-2018/cities/totals/sub-est2018_all.csv	http://es.wikipedia.org/wiki/Yorba_Linda	http://www.census.gov/quickfacts/table/RHI425213/0686832	</v>
      <v xml:space="preserve">http://creativecommons.org/licenses/by-sa/3.0/		http://creativecommons.org/licenses/by-sa/3.0/		</v>
    </spb>
    <spb s="16">
      <v>4787</v>
      <v>4788</v>
      <v>4789</v>
      <v>4789</v>
      <v>2</v>
      <v>4788</v>
      <v>4787</v>
      <v>4788</v>
      <v>4788</v>
      <v>4790</v>
    </spb>
    <spb s="0">
      <v xml:space="preserve">Wikipedia	</v>
      <v xml:space="preserve">Public domain	</v>
      <v xml:space="preserve">http://es.wikipedia.org/wiki/Yorba_Linda	</v>
      <v xml:space="preserve">http://en.wikipedia.org/wiki/Public_domain	</v>
    </spb>
    <spb s="0">
      <v xml:space="preserve">Wikipedia	</v>
      <v xml:space="preserve">CC-BY-SA	</v>
      <v xml:space="preserve">http://en.wikipedia.org/wiki/Conway,_Arkansas	</v>
      <v xml:space="preserve">http://creativecommons.org/licenses/by-sa/3.0/	</v>
    </spb>
    <spb s="0">
      <v xml:space="preserve">Wikipedia	US Census	Sec	Walkscore	</v>
      <v xml:space="preserve">CC-BY-SA				</v>
      <v xml:space="preserve">http://en.wikipedia.org/wiki/Conway,_Arkansas	http://www2.census.gov/programs-surveys/popest/datasets/2010-2018/cities/totals/sub-est2018_all.csv	https://www.sec.gov/cgi-bin/browse-edgar?action=getcompany&amp;CIK=0001331520	https://www.walkscore.com/AR/Conway	</v>
      <v xml:space="preserve">http://creativecommons.org/licenses/by-sa/3.0/				</v>
    </spb>
    <spb s="0">
      <v xml:space="preserve">Wikipedia	US Census	Wikipedia	Sec	Walkscore	</v>
      <v xml:space="preserve">CC-BY-SA		CC-BY-SA			</v>
      <v xml:space="preserve">http://en.wikipedia.org/wiki/Conway,_Arkansas	http://www2.census.gov/programs-surveys/popest/datasets/2010-2018/cities/totals/sub-est2018_all.csv	https://en.wikipedia.org/wiki/Conway,_Arkansas	https://www.sec.gov/cgi-bin/browse-edgar?action=getcompany&amp;CIK=0001331520	https://www.walkscore.com/AR/Conway	</v>
      <v xml:space="preserve">http://creativecommons.org/licenses/by-sa/3.0/		http://creativecommons.org/licenses/by-sa/3.0/			</v>
    </spb>
    <spb s="0">
      <v xml:space="preserve">Wikipedia	US Census	Wikipedia	</v>
      <v xml:space="preserve">CC-BY-SA		CC-BY-SA	</v>
      <v xml:space="preserve">http://en.wikipedia.org/wiki/Conway,_Arkansas	http://www2.census.gov/programs-surveys/popest/datasets/2010-2018/cities/totals/sub-est2018_all.csv	http://es.wikipedia.org/wiki/Conway_(Arkansas)	</v>
      <v xml:space="preserve">http://creativecommons.org/licenses/by-sa/3.0/		http://creativecommons.org/licenses/by-sa/3.0/	</v>
    </spb>
    <spb s="16">
      <v>4793</v>
      <v>4794</v>
      <v>4793</v>
      <v>4793</v>
      <v>2</v>
      <v>4794</v>
      <v>4793</v>
      <v>4795</v>
      <v>4795</v>
      <v>4796</v>
    </spb>
    <spb s="0">
      <v xml:space="preserve">Wikipedia	</v>
      <v xml:space="preserve">CC BY-SA 4.0	</v>
      <v xml:space="preserve">http://en.wikipedia.org/wiki/Conway,_Arkansas	</v>
      <v xml:space="preserve">http://creativecommons.org/licenses/by-sa/4.0	</v>
    </spb>
    <spb s="0">
      <v xml:space="preserve">Wikipedia	</v>
      <v xml:space="preserve">CC-BY-SA	</v>
      <v xml:space="preserve">http://en.wikipedia.org/wiki/Lodi,_California	</v>
      <v xml:space="preserve">http://creativecommons.org/licenses/by-sa/3.0/	</v>
    </spb>
    <spb s="0">
      <v xml:space="preserve">Wikipedia	US Census	Sec	Walkscore	</v>
      <v xml:space="preserve">CC-BY-SA				</v>
      <v xml:space="preserve">http://en.wikipedia.org/wiki/Lodi,_California	http://www2.census.gov/programs-surveys/popest/datasets/2010-2018/cities/totals/sub-est2018_all.csv	https://www.sec.gov/cgi-bin/browse-edgar?action=getcompany&amp;CIK=0001761200	https://www.walkscore.com/CA/Lodi	</v>
      <v xml:space="preserve">http://creativecommons.org/licenses/by-sa/3.0/				</v>
    </spb>
    <spb s="0">
      <v xml:space="preserve">Wikipedia	US Census	Wikipedia	Sec	Walkscore	</v>
      <v xml:space="preserve">CC-BY-SA		CC-BY-SA			</v>
      <v xml:space="preserve">http://en.wikipedia.org/wiki/Lodi,_California	http://www2.census.gov/programs-surveys/popest/datasets/2010-2018/cities/totals/sub-est2018_all.csv	https://en.wikipedia.org/wiki/Lodi,_California	https://www.sec.gov/cgi-bin/browse-edgar?action=getcompany&amp;CIK=0001761200	https://www.walkscore.com/CA/Lodi	</v>
      <v xml:space="preserve">http://creativecommons.org/licenses/by-sa/3.0/		http://creativecommons.org/licenses/by-sa/3.0/			</v>
    </spb>
    <spb s="0">
      <v xml:space="preserve">Wikipedia	US Census	Wikipedia	Wikipedia	</v>
      <v xml:space="preserve">CC-BY-SA		CC-BY-SA	CC-BY-SA	</v>
      <v xml:space="preserve">http://en.wikipedia.org/wiki/Lodi,_California	http://www2.census.gov/programs-surveys/popest/datasets/2010-2018/cities/totals/sub-est2018_all.csv	http://es.wikipedia.org/wiki/Lodi_(California)	http://fr.wikipedia.org/wiki/Lodi_(Californie)	</v>
      <v xml:space="preserve">http://creativecommons.org/licenses/by-sa/3.0/		http://creativecommons.org/licenses/by-sa/3.0/	http://creativecommons.org/licenses/by-sa/3.0/	</v>
    </spb>
    <spb s="16">
      <v>4799</v>
      <v>4800</v>
      <v>4799</v>
      <v>4799</v>
      <v>2</v>
      <v>4800</v>
      <v>4799</v>
      <v>4801</v>
      <v>4801</v>
      <v>4802</v>
    </spb>
    <spb s="0">
      <v xml:space="preserve">Wikipedia	</v>
      <v xml:space="preserve">CC BY 2.0	</v>
      <v xml:space="preserve">http://ko.wikipedia.org/wiki/로디_(캘리포니아주)	</v>
      <v xml:space="preserve">https://creativecommons.org/licenses/by/2.0	</v>
    </spb>
    <spb s="0">
      <v xml:space="preserve">Wikipedia	</v>
      <v xml:space="preserve">CC-BY-SA	</v>
      <v xml:space="preserve">http://en.wikipedia.org/wiki/Palatine,_Illinois	</v>
      <v xml:space="preserve">http://creativecommons.org/licenses/by-sa/3.0/	</v>
    </spb>
    <spb s="0">
      <v xml:space="preserve">Wikipedia	Sec	Walkscore	</v>
      <v xml:space="preserve">CC-BY-SA			</v>
      <v xml:space="preserve">http://en.wikipedia.org/wiki/Palatine,_Illinois	https://www.sec.gov/cgi-bin/browse-edgar?action=getcompany&amp;CIK=0001759545	https://www.walkscore.com/IL/Palatine	</v>
      <v xml:space="preserve">http://creativecommons.org/licenses/by-sa/3.0/			</v>
    </spb>
    <spb s="0">
      <v xml:space="preserve">Wikipedia	Wikipedia	</v>
      <v xml:space="preserve">CC-BY-SA	CC-BY-SA	</v>
      <v xml:space="preserve">http://en.wikipedia.org/wiki/Palatine,_Illinois	http://it.wikipedia.org/wiki/Palatine_(Illinois)	</v>
      <v xml:space="preserve">http://creativecommons.org/licenses/by-sa/3.0/	http://creativecommons.org/licenses/by-sa/3.0/	</v>
    </spb>
    <spb s="0">
      <v xml:space="preserve">Wikipedia	US Census	Wikipedia	Wikipedia	Sec	Walkscore	</v>
      <v xml:space="preserve">CC-BY-SA		CC-BY-SA	CC-BY-SA			</v>
      <v xml:space="preserve">http://en.wikipedia.org/wiki/Palatine,_Illinois	http://www2.census.gov/programs-surveys/popest/datasets/2010-2018/cities/totals/sub-est2018_all.csv	http://en.wikipedia.org/wiki/Palatine_Township,_Cook_County,_Illinois	https://en.wikipedia.org/wiki/Palatine,_Illinois	https://www.sec.gov/cgi-bin/browse-edgar?action=getcompany&amp;CIK=0001759545	https://www.walkscore.com/IL/Palatine	</v>
      <v xml:space="preserve">http://creativecommons.org/licenses/by-sa/3.0/		http://creativecommons.org/licenses/by-sa/3.0/	http://creativecommons.org/licenses/by-sa/3.0/			</v>
    </spb>
    <spb s="0">
      <v xml:space="preserve">Wikipedia	US Census	Wikipedia	Wikipedia	</v>
      <v xml:space="preserve">CC-BY-SA		CC-BY-SA	CC-BY-SA	</v>
      <v xml:space="preserve">http://en.wikipedia.org/wiki/Palatine,_Illinois	http://www2.census.gov/programs-surveys/popest/datasets/2010-2018/cities/totals/sub-est2018_all.csv	http://fr.wikipedia.org/wiki/Palatine_(Illinois)	http://en.wikipedia.org/wiki/Palatine_Township,_Cook_County,_Illinois	</v>
      <v xml:space="preserve">http://creativecommons.org/licenses/by-sa/3.0/		http://creativecommons.org/licenses/by-sa/3.0/	http://creativecommons.org/licenses/by-sa/3.0/	</v>
    </spb>
    <spb s="16">
      <v>4805</v>
      <v>4806</v>
      <v>4807</v>
      <v>4807</v>
      <v>2</v>
      <v>4806</v>
      <v>4805</v>
      <v>4808</v>
      <v>4808</v>
      <v>4809</v>
    </spb>
    <spb s="0">
      <v xml:space="preserve">Wikipedia	</v>
      <v xml:space="preserve">Public domain	</v>
      <v xml:space="preserve">http://fr.wikipedia.org/wiki/Palatine_(Illinois)	</v>
      <v xml:space="preserve">http://en.wikipedia.org/wiki/Public_domain	</v>
    </spb>
    <spb s="0">
      <v xml:space="preserve">Wikipedia	</v>
      <v xml:space="preserve">CC-BY-SA	</v>
      <v xml:space="preserve">http://en.wikipedia.org/wiki/Ankeny,_Iowa	</v>
      <v xml:space="preserve">http://creativecommons.org/licenses/by-sa/3.0/	</v>
    </spb>
    <spb s="0">
      <v xml:space="preserve">Wikipedia	US Census	Sec	Walkscore	</v>
      <v xml:space="preserve">CC-BY-SA				</v>
      <v xml:space="preserve">http://en.wikipedia.org/wiki/Ankeny,_Iowa	http://www2.census.gov/programs-surveys/popest/datasets/2010-2018/cities/totals/sub-est2018_all.csv	https://www.sec.gov/cgi-bin/browse-edgar?action=getcompany&amp;CIK=0000726958	https://www.walkscore.com/IA/Ankeny	</v>
      <v xml:space="preserve">http://creativecommons.org/licenses/by-sa/3.0/				</v>
    </spb>
    <spb s="0">
      <v xml:space="preserve">Wikipedia	Wikipedia	</v>
      <v xml:space="preserve">CC-BY-SA	CC-BY-SA	</v>
      <v xml:space="preserve">http://en.wikipedia.org/wiki/Ankeny,_Iowa	http://it.wikipedia.org/wiki/Ankeny	</v>
      <v xml:space="preserve">http://creativecommons.org/licenses/by-sa/3.0/	http://creativecommons.org/licenses/by-sa/3.0/	</v>
    </spb>
    <spb s="0">
      <v xml:space="preserve">Wikipedia	US Census	Wikipedia	Sec	Walkscore	</v>
      <v xml:space="preserve">CC-BY-SA		CC-BY-SA			</v>
      <v xml:space="preserve">http://en.wikipedia.org/wiki/Ankeny,_Iowa	http://www2.census.gov/programs-surveys/popest/datasets/2010-2018/cities/totals/sub-est2018_all.csv	https://en.wikipedia.org/wiki/Ankeny,_Iowa	https://www.sec.gov/cgi-bin/browse-edgar?action=getcompany&amp;CIK=0000726958	https://www.walkscore.com/IA/Ankeny	</v>
      <v xml:space="preserve">http://creativecommons.org/licenses/by-sa/3.0/		http://creativecommons.org/licenses/by-sa/3.0/			</v>
    </spb>
    <spb s="0">
      <v xml:space="preserve">Wikipedia	US Census	Wikipedia	Wikipedia	</v>
      <v xml:space="preserve">CC-BY-SA		CC-BY-SA	CC-BY-SA	</v>
      <v xml:space="preserve">http://en.wikipedia.org/wiki/Ankeny,_Iowa	http://www2.census.gov/programs-surveys/popest/datasets/2010-2018/cities/totals/sub-est2018_all.csv	http://es.wikipedia.org/wiki/Ankeny	http://fr.wikipedia.org/wiki/Ankeny	</v>
      <v xml:space="preserve">http://creativecommons.org/licenses/by-sa/3.0/		http://creativecommons.org/licenses/by-sa/3.0/	http://creativecommons.org/licenses/by-sa/3.0/	</v>
    </spb>
    <spb s="16">
      <v>4812</v>
      <v>4813</v>
      <v>4814</v>
      <v>4814</v>
      <v>2</v>
      <v>4813</v>
      <v>4812</v>
      <v>4815</v>
      <v>4815</v>
      <v>4816</v>
    </spb>
    <spb s="0">
      <v xml:space="preserve">Wikipedia	</v>
      <v xml:space="preserve">CC BY-SA 3.0	</v>
      <v xml:space="preserve">http://fr.wikipedia.org/wiki/Ankeny	</v>
      <v xml:space="preserve">https://creativecommons.org/licenses/by-sa/3.0	</v>
    </spb>
    <spb s="0">
      <v xml:space="preserve">Wikipedia	Wikipedia	</v>
      <v xml:space="preserve">CC-BY-SA	CC-BY-SA	</v>
      <v xml:space="preserve">http://en.wikipedia.org/wiki/Mount_Vernon,_New_York	http://de.wikipedia.org/wiki/Mount_Vernon_(New_York)	</v>
      <v xml:space="preserve">http://creativecommons.org/licenses/by-sa/3.0/	http://creativecommons.org/licenses/by-sa/3.0/	</v>
    </spb>
    <spb s="0">
      <v xml:space="preserve">Wikipedia	US Census	Walkscore	</v>
      <v xml:space="preserve">CC-BY-SA			</v>
      <v xml:space="preserve">http://en.wikipedia.org/wiki/Mount_Vernon,_New_York	http://www2.census.gov/programs-surveys/popest/datasets/2010-2018/cities/totals/sub-est2018_all.csv	https://www.walkscore.com/NY/Mount_Vernon	</v>
      <v xml:space="preserve">http://creativecommons.org/licenses/by-sa/3.0/			</v>
    </spb>
    <spb s="0">
      <v xml:space="preserve">Wikipedia	</v>
      <v xml:space="preserve">CC-BY-SA	</v>
      <v xml:space="preserve">http://en.wikipedia.org/wiki/Mount_Vernon,_New_York	</v>
      <v xml:space="preserve">http://creativecommons.org/licenses/by-sa/3.0/	</v>
    </spb>
    <spb s="0">
      <v xml:space="preserve">Wikipedia	US Census	Wikipedia	Walkscore	</v>
      <v xml:space="preserve">CC-BY-SA		CC-BY-SA		</v>
      <v xml:space="preserve">http://en.wikipedia.org/wiki/Mount_Vernon,_New_York	http://www2.census.gov/programs-surveys/popest/datasets/2010-2018/cities/totals/sub-est2018_all.csv	https://en.wikipedia.org/wiki/Mount_Vernon,_New_York	https://www.walkscore.com/NY/Mount_Vernon	</v>
      <v xml:space="preserve">http://creativecommons.org/licenses/by-sa/3.0/		http://creativecommons.org/licenses/by-sa/3.0/		</v>
    </spb>
    <spb s="0">
      <v xml:space="preserve">Wikipedia	US Census	Wikipedia	</v>
      <v xml:space="preserve">CC-BY-SA		CC-BY-SA	</v>
      <v xml:space="preserve">http://en.wikipedia.org/wiki/Mount_Vernon,_New_York	http://www2.census.gov/programs-surveys/popest/datasets/2010-2018/cities/totals/sub-est2018_all.csv	http://es.wikipedia.org/wiki/Mount_Vernon_(Nueva_York)	</v>
      <v xml:space="preserve">http://creativecommons.org/licenses/by-sa/3.0/		http://creativecommons.org/licenses/by-sa/3.0/	</v>
    </spb>
    <spb s="16">
      <v>4819</v>
      <v>4820</v>
      <v>4821</v>
      <v>4821</v>
      <v>2</v>
      <v>4820</v>
      <v>4821</v>
      <v>4822</v>
      <v>4822</v>
      <v>4823</v>
    </spb>
    <spb s="0">
      <v xml:space="preserve">Wikipedia	</v>
      <v xml:space="preserve">Public domain	</v>
      <v xml:space="preserve">http://es.wikipedia.org/wiki/Mount_Vernon_(Nueva_York)	</v>
      <v xml:space="preserve">http://en.wikipedia.org/wiki/Public_domain	</v>
    </spb>
    <spb s="0">
      <v xml:space="preserve">Wikipedia	</v>
      <v xml:space="preserve">CC-BY-SA	</v>
      <v xml:space="preserve">http://en.wikipedia.org/wiki/Rowlett,_Texas	</v>
      <v xml:space="preserve">http://creativecommons.org/licenses/by-sa/3.0/	</v>
    </spb>
    <spb s="0">
      <v xml:space="preserve">Wikipedia	US Census	Walkscore	</v>
      <v xml:space="preserve">CC-BY-SA			</v>
      <v xml:space="preserve">http://en.wikipedia.org/wiki/Rowlett,_Texas	http://www2.census.gov/programs-surveys/popest/datasets/2010-2018/cities/totals/sub-est2018_all.csv	https://www.walkscore.com/TX/Rowlett	</v>
      <v xml:space="preserve">http://creativecommons.org/licenses/by-sa/3.0/			</v>
    </spb>
    <spb s="0">
      <v xml:space="preserve">Wikipedia	US Census	Wikipedia	Walkscore	</v>
      <v xml:space="preserve">CC-BY-SA		CC-BY-SA		</v>
      <v xml:space="preserve">http://en.wikipedia.org/wiki/Rowlett,_Texas	http://www2.census.gov/programs-surveys/popest/datasets/2010-2018/cities/totals/sub-est2018_all.csv	https://en.wikipedia.org/wiki/Rowlett,_Texas	https://www.walkscore.com/TX/Rowlett	</v>
      <v xml:space="preserve">http://creativecommons.org/licenses/by-sa/3.0/		http://creativecommons.org/licenses/by-sa/3.0/		</v>
    </spb>
    <spb s="0">
      <v xml:space="preserve">Wikipedia	US Census	</v>
      <v xml:space="preserve">CC-BY-SA		</v>
      <v xml:space="preserve">http://en.wikipedia.org/wiki/Rowlett,_Texas	http://www2.census.gov/programs-surveys/popest/datasets/2010-2018/cities/totals/sub-est2018_all.csv	</v>
      <v xml:space="preserve">http://creativecommons.org/licenses/by-sa/3.0/		</v>
    </spb>
    <spb s="1">
      <v>4826</v>
      <v>4827</v>
      <v>2</v>
      <v>4827</v>
      <v>4826</v>
      <v>4828</v>
      <v>4828</v>
      <v>4829</v>
    </spb>
    <spb s="0">
      <v xml:space="preserve">Wikipedia	</v>
      <v xml:space="preserve">CC BY-SA 4.0	</v>
      <v xml:space="preserve">http://en.wikipedia.org/wiki/Rowlett,_Texas	</v>
      <v xml:space="preserve">https://creativecommons.org/licenses/by-sa/4.0	</v>
    </spb>
    <spb s="0">
      <v xml:space="preserve">Wikipedia	Wikipedia	</v>
      <v xml:space="preserve">CC-BY-SA	CC-BY-SA	</v>
      <v xml:space="preserve">http://en.wikipedia.org/wiki/Waterloo,_Iowa	http://fr.wikipedia.org/wiki/Waterloo_(Iowa)	</v>
      <v xml:space="preserve">http://creativecommons.org/licenses/by-sa/3.0/	http://creativecommons.org/licenses/by-sa/3.0/	</v>
    </spb>
    <spb s="0">
      <v xml:space="preserve">Wikipedia	US Census	US Census	Walkscore	</v>
      <v xml:space="preserve">CC-BY-SA				</v>
      <v xml:space="preserve">http://en.wikipedia.org/wiki/Waterloo,_Iowa	http://www2.census.gov/programs-surveys/popest/datasets/2010-2018/cities/totals/sub-est2018_all.csv	http://www.census.gov/quickfacts/table/RHI805210/1982425	https://www.walkscore.com/IA/Waterloo	</v>
      <v xml:space="preserve">http://creativecommons.org/licenses/by-sa/3.0/				</v>
    </spb>
    <spb s="0">
      <v xml:space="preserve">Wikipedia	Wikipedia	</v>
      <v xml:space="preserve">CC-BY-SA	CC-BY-SA	</v>
      <v xml:space="preserve">http://en.wikipedia.org/wiki/Waterloo,_Iowa	http://es.wikipedia.org/wiki/Waterloo_(Iowa)	</v>
      <v xml:space="preserve">http://creativecommons.org/licenses/by-sa/3.0/	http://creativecommons.org/licenses/by-sa/3.0/	</v>
    </spb>
    <spb s="0">
      <v xml:space="preserve">Wikipedia	</v>
      <v xml:space="preserve">CC-BY-SA	</v>
      <v xml:space="preserve">http://en.wikipedia.org/wiki/Waterloo,_Iowa	</v>
      <v xml:space="preserve">http://creativecommons.org/licenses/by-sa/3.0/	</v>
    </spb>
    <spb s="0">
      <v xml:space="preserve">Wikipedia	US Census	US Census	Wikipedia	Walkscore	</v>
      <v xml:space="preserve">CC-BY-SA			CC-BY-SA		</v>
      <v xml:space="preserve">http://en.wikipedia.org/wiki/Waterloo,_Iowa	http://www2.census.gov/programs-surveys/popest/datasets/2010-2018/cities/totals/sub-est2018_all.csv	http://www.census.gov/quickfacts/table/RHI805210/1982425	https://en.wikipedia.org/wiki/Waterloo,_Iowa	https://www.walkscore.com/IA/Waterloo	</v>
      <v xml:space="preserve">http://creativecommons.org/licenses/by-sa/3.0/			http://creativecommons.org/licenses/by-sa/3.0/		</v>
    </spb>
    <spb s="0">
      <v xml:space="preserve">Wikipedia	US Census	Wikipedia	</v>
      <v xml:space="preserve">CC-BY-SA		CC-BY-SA	</v>
      <v xml:space="preserve">http://en.wikipedia.org/wiki/Waterloo,_Iowa	http://www2.census.gov/programs-surveys/popest/datasets/2010-2018/cities/totals/sub-est2018_all.csv	http://fr.wikipedia.org/wiki/Waterloo_(Iowa)	</v>
      <v xml:space="preserve">http://creativecommons.org/licenses/by-sa/3.0/		http://creativecommons.org/licenses/by-sa/3.0/	</v>
    </spb>
    <spb s="16">
      <v>4832</v>
      <v>4833</v>
      <v>4834</v>
      <v>4834</v>
      <v>2</v>
      <v>4833</v>
      <v>4835</v>
      <v>4836</v>
      <v>4836</v>
      <v>4837</v>
    </spb>
    <spb s="0">
      <v xml:space="preserve">Wikipedia	</v>
      <v xml:space="preserve">CC-BY-SA-3.0	</v>
      <v xml:space="preserve">http://ja.wikipedia.org/wiki/ウォータールー_(アイオワ州)	</v>
      <v xml:space="preserve">http://creativecommons.org/licenses/by-sa/3.0/	</v>
    </spb>
    <spb s="0">
      <v xml:space="preserve">Wikipedia	</v>
      <v xml:space="preserve">CC-BY-SA	</v>
      <v xml:space="preserve">http://en.wikipedia.org/wiki/Lakeville,_Minnesota	</v>
      <v xml:space="preserve">http://creativecommons.org/licenses/by-sa/3.0/	</v>
    </spb>
    <spb s="0">
      <v xml:space="preserve">Wikipedia	US Census	US Census	Walkscore	</v>
      <v xml:space="preserve">CC-BY-SA				</v>
      <v xml:space="preserve">http://en.wikipedia.org/wiki/Lakeville,_Minnesota	http://www2.census.gov/programs-surveys/popest/datasets/2010-2018/cities/totals/sub-est2018_all.csv	http://www.census.gov/quickfacts/table/PST120214/2735180	https://www.walkscore.com/MN/Lakeville	</v>
      <v xml:space="preserve">http://creativecommons.org/licenses/by-sa/3.0/				</v>
    </spb>
    <spb s="0">
      <v xml:space="preserve">Wikipedia	Wikipedia	</v>
      <v xml:space="preserve">CC-BY-SA	CC-BY-SA	</v>
      <v xml:space="preserve">http://en.wikipedia.org/wiki/Lakeville,_Minnesota	http://it.wikipedia.org/wiki/Lakeville_(Minnesota)	</v>
      <v xml:space="preserve">http://creativecommons.org/licenses/by-sa/3.0/	http://creativecommons.org/licenses/by-sa/3.0/	</v>
    </spb>
    <spb s="0">
      <v xml:space="preserve">Wikipedia	US Census	US Census	Wikipedia	Walkscore	</v>
      <v xml:space="preserve">CC-BY-SA			CC-BY-SA		</v>
      <v xml:space="preserve">http://en.wikipedia.org/wiki/Lakeville,_Minnesota	http://www2.census.gov/programs-surveys/popest/datasets/2010-2018/cities/totals/sub-est2018_all.csv	http://www.census.gov/quickfacts/table/PST120214/2735180	https://en.wikipedia.org/wiki/Lakeville,_Minnesota	https://www.walkscore.com/MN/Lakeville	</v>
      <v xml:space="preserve">http://creativecommons.org/licenses/by-sa/3.0/			http://creativecommons.org/licenses/by-sa/3.0/		</v>
    </spb>
    <spb s="0">
      <v xml:space="preserve">Wikipedia	US Census	Wikipedia	</v>
      <v xml:space="preserve">CC-BY-SA		CC-BY-SA	</v>
      <v xml:space="preserve">http://en.wikipedia.org/wiki/Lakeville,_Minnesota	http://www2.census.gov/programs-surveys/popest/datasets/2010-2018/cities/totals/sub-est2018_all.csv	http://fr.wikipedia.org/wiki/Lakeville_(Minnesota)	</v>
      <v xml:space="preserve">http://creativecommons.org/licenses/by-sa/3.0/		http://creativecommons.org/licenses/by-sa/3.0/	</v>
    </spb>
    <spb s="16">
      <v>4840</v>
      <v>4841</v>
      <v>4842</v>
      <v>4842</v>
      <v>2</v>
      <v>4841</v>
      <v>4840</v>
      <v>4843</v>
      <v>4843</v>
      <v>4844</v>
    </spb>
    <spb s="0">
      <v xml:space="preserve">Wikipedia	</v>
      <v xml:space="preserve">CC BY-SA 3.0	</v>
      <v xml:space="preserve">http://en.wikipedia.org/wiki/Lakeville,_Minnesota	</v>
      <v xml:space="preserve">https://creativecommons.org/licenses/by-sa/3.0	</v>
    </spb>
    <spb s="0">
      <v xml:space="preserve">Wikipedia	</v>
      <v xml:space="preserve">CC-BY-SA	</v>
      <v xml:space="preserve">http://en.wikipedia.org/wiki/Alpharetta,_Georgia	</v>
      <v xml:space="preserve">http://creativecommons.org/licenses/by-sa/3.0/	</v>
    </spb>
    <spb s="0">
      <v xml:space="preserve">Wikipedia	US Census	US Census	Sec	Walkscore	</v>
      <v xml:space="preserve">CC-BY-SA					</v>
      <v xml:space="preserve">http://en.wikipedia.org/wiki/Alpharetta,_Georgia	http://www2.census.gov/programs-surveys/popest/datasets/2010-2018/cities/totals/sub-est2018_all.csv	http://www.census.gov/quickfacts/table/RHI805210/1301696	https://www.sec.gov/cgi-bin/browse-edgar?action=getcompany&amp;CIK=0001841633	https://www.walkscore.com/GA/Alpharetta	</v>
      <v xml:space="preserve">http://creativecommons.org/licenses/by-sa/3.0/					</v>
    </spb>
    <spb s="0">
      <v xml:space="preserve">Wikipedia	Wikipedia	</v>
      <v xml:space="preserve">CC-BY-SA	CC-BY-SA	</v>
      <v xml:space="preserve">http://en.wikipedia.org/wiki/Alpharetta,_Georgia	http://it.wikipedia.org/wiki/Alpharetta	</v>
      <v xml:space="preserve">http://creativecommons.org/licenses/by-sa/3.0/	http://creativecommons.org/licenses/by-sa/3.0/	</v>
    </spb>
    <spb s="0">
      <v xml:space="preserve">Wikipedia	US Census	US Census	Wikipedia	Sec	Walkscore	</v>
      <v xml:space="preserve">CC-BY-SA			CC-BY-SA			</v>
      <v xml:space="preserve">http://en.wikipedia.org/wiki/Alpharetta,_Georgia	http://www2.census.gov/programs-surveys/popest/datasets/2010-2018/cities/totals/sub-est2018_all.csv	http://www.census.gov/quickfacts/table/RHI805210/1301696	https://en.wikipedia.org/wiki/Alpharetta,_Georgia	https://www.sec.gov/cgi-bin/browse-edgar?action=getcompany&amp;CIK=0001841633	https://www.walkscore.com/GA/Alpharetta	</v>
      <v xml:space="preserve">http://creativecommons.org/licenses/by-sa/3.0/			http://creativecommons.org/licenses/by-sa/3.0/			</v>
    </spb>
    <spb s="0">
      <v xml:space="preserve">Wikipedia	US Census	Wikipedia	</v>
      <v xml:space="preserve">CC-BY-SA		CC-BY-SA	</v>
      <v xml:space="preserve">http://en.wikipedia.org/wiki/Alpharetta,_Georgia	http://www2.census.gov/programs-surveys/popest/datasets/2010-2018/cities/totals/sub-est2018_all.csv	http://es.wikipedia.org/wiki/Alpharetta	</v>
      <v xml:space="preserve">http://creativecommons.org/licenses/by-sa/3.0/		http://creativecommons.org/licenses/by-sa/3.0/	</v>
    </spb>
    <spb s="16">
      <v>4847</v>
      <v>4848</v>
      <v>4849</v>
      <v>4849</v>
      <v>2</v>
      <v>4848</v>
      <v>4847</v>
      <v>4850</v>
      <v>4850</v>
      <v>4851</v>
    </spb>
    <spb s="0">
      <v xml:space="preserve">Wikipedia	</v>
      <v xml:space="preserve">CC0	</v>
      <v xml:space="preserve">http://en.wikipedia.org/wiki/Alpharetta,_Georgia	</v>
      <v xml:space="preserve">http://creativecommons.org/publicdomain/zero/1.0/deed.en	</v>
    </spb>
    <spb s="0">
      <v xml:space="preserve">Wikipedia	</v>
      <v xml:space="preserve">CC-BY-SA	</v>
      <v xml:space="preserve">http://en.wikipedia.org/wiki/Jackson,_Tennessee	</v>
      <v xml:space="preserve">http://creativecommons.org/licenses/by-sa/3.0/	</v>
    </spb>
    <spb s="0">
      <v xml:space="preserve">Wikipedia	US Census	Walkscore	</v>
      <v xml:space="preserve">CC-BY-SA			</v>
      <v xml:space="preserve">http://en.wikipedia.org/wiki/Jackson,_Tennessee	http://www2.census.gov/programs-surveys/popest/datasets/2010-2018/cities/totals/sub-est2018_all.csv	https://www.walkscore.com/TN/Jackson	</v>
      <v xml:space="preserve">http://creativecommons.org/licenses/by-sa/3.0/			</v>
    </spb>
    <spb s="0">
      <v xml:space="preserve">Wikipedia	Wikipedia	</v>
      <v xml:space="preserve">CC-BY-SA	CC-BY-SA	</v>
      <v xml:space="preserve">http://en.wikipedia.org/wiki/Jackson,_Tennessee	http://it.wikipedia.org/wiki/Jackson_(Tennessee)	</v>
      <v xml:space="preserve">http://creativecommons.org/licenses/by-sa/3.0/	http://creativecommons.org/licenses/by-sa/3.0/	</v>
    </spb>
    <spb s="0">
      <v xml:space="preserve">Wikipedia	US Census	Wikipedia	Walkscore	</v>
      <v xml:space="preserve">CC-BY-SA		CC-BY-SA		</v>
      <v xml:space="preserve">http://en.wikipedia.org/wiki/Jackson,_Tennessee	http://www2.census.gov/programs-surveys/popest/datasets/2010-2018/cities/totals/sub-est2018_all.csv	https://en.wikipedia.org/wiki/Jackson,_Tennessee	https://www.walkscore.com/TN/Jackson	</v>
      <v xml:space="preserve">http://creativecommons.org/licenses/by-sa/3.0/		http://creativecommons.org/licenses/by-sa/3.0/		</v>
    </spb>
    <spb s="0">
      <v xml:space="preserve">Wikipedia	US Census	Wikipedia	</v>
      <v xml:space="preserve">CC-BY-SA		CC-BY-SA	</v>
      <v xml:space="preserve">http://en.wikipedia.org/wiki/Jackson,_Tennessee	http://www2.census.gov/programs-surveys/popest/datasets/2010-2018/cities/totals/sub-est2018_all.csv	http://fr.wikipedia.org/wiki/Jackson_(Tennessee)	</v>
      <v xml:space="preserve">http://creativecommons.org/licenses/by-sa/3.0/		http://creativecommons.org/licenses/by-sa/3.0/	</v>
    </spb>
    <spb s="16">
      <v>4854</v>
      <v>4855</v>
      <v>4856</v>
      <v>4856</v>
      <v>2</v>
      <v>4855</v>
      <v>4854</v>
      <v>4857</v>
      <v>4857</v>
      <v>4858</v>
    </spb>
    <spb s="0">
      <v xml:space="preserve">Wikipedia	</v>
      <v xml:space="preserve">Public domain	</v>
      <v xml:space="preserve">http://it.wikipedia.org/wiki/Jackson_(Tennessee)	</v>
      <v xml:space="preserve">http://en.wikipedia.org/wiki/Public_domain	</v>
    </spb>
    <spb s="0">
      <v xml:space="preserve">Wikipedia	</v>
      <v xml:space="preserve">CC-BY-SA	</v>
      <v xml:space="preserve">http://en.wikipedia.org/wiki/Yuba_City,_California	</v>
      <v xml:space="preserve">http://creativecommons.org/licenses/by-sa/3.0/	</v>
    </spb>
    <spb s="0">
      <v xml:space="preserve">Wikipedia	US Census	US Census	Sec	Walkscore	</v>
      <v xml:space="preserve">CC-BY-SA					</v>
      <v xml:space="preserve">http://en.wikipedia.org/wiki/Yuba_City,_California	http://www2.census.gov/programs-surveys/popest/datasets/2010-2018/cities/totals/sub-est2018_all.csv	http://www.census.gov/quickfacts/table/RHI225213/0686972	https://www.sec.gov/cgi-bin/browse-edgar?action=getcompany&amp;CIK=0001575858	https://www.walkscore.com/CA/Yuba_City	</v>
      <v xml:space="preserve">http://creativecommons.org/licenses/by-sa/3.0/					</v>
    </spb>
    <spb s="0">
      <v xml:space="preserve">Wikipedia	Wikipedia	</v>
      <v xml:space="preserve">CC-BY-SA	CC-BY-SA	</v>
      <v xml:space="preserve">http://en.wikipedia.org/wiki/Yuba_City,_California	http://it.wikipedia.org/wiki/Yuba_City	</v>
      <v xml:space="preserve">http://creativecommons.org/licenses/by-sa/3.0/	http://creativecommons.org/licenses/by-sa/3.0/	</v>
    </spb>
    <spb s="0">
      <v xml:space="preserve">Wikipedia	US Census	US Census	Wikipedia	Sec	Walkscore	</v>
      <v xml:space="preserve">CC-BY-SA			CC-BY-SA			</v>
      <v xml:space="preserve">http://en.wikipedia.org/wiki/Yuba_City,_California	http://www2.census.gov/programs-surveys/popest/datasets/2010-2018/cities/totals/sub-est2018_all.csv	http://www.census.gov/quickfacts/table/RHI225213/0686972	https://en.wikipedia.org/wiki/Yuba_City,_California	https://www.sec.gov/cgi-bin/browse-edgar?action=getcompany&amp;CIK=0001575858	https://www.walkscore.com/CA/Yuba_City	</v>
      <v xml:space="preserve">http://creativecommons.org/licenses/by-sa/3.0/			http://creativecommons.org/licenses/by-sa/3.0/			</v>
    </spb>
    <spb s="0">
      <v xml:space="preserve">Wikipedia	US Census	</v>
      <v xml:space="preserve">CC-BY-SA		</v>
      <v xml:space="preserve">http://en.wikipedia.org/wiki/Yuba_City,_California	http://www2.census.gov/programs-surveys/popest/datasets/2010-2018/cities/totals/sub-est2018_all.csv	</v>
      <v xml:space="preserve">http://creativecommons.org/licenses/by-sa/3.0/		</v>
    </spb>
    <spb s="16">
      <v>4861</v>
      <v>4862</v>
      <v>4863</v>
      <v>4863</v>
      <v>2</v>
      <v>4862</v>
      <v>4861</v>
      <v>4864</v>
      <v>4864</v>
      <v>4865</v>
    </spb>
    <spb s="0">
      <v xml:space="preserve">Wikipedia	</v>
      <v xml:space="preserve">CC BY 3.0	</v>
      <v xml:space="preserve">http://en.wikipedia.org/wiki/Yuba_City,_California	</v>
      <v xml:space="preserve">https://creativecommons.org/licenses/by/3.0	</v>
    </spb>
    <spb s="0">
      <v xml:space="preserve">Wikipedia	</v>
      <v xml:space="preserve">CC-BY-SA	</v>
      <v xml:space="preserve">http://en.wikipedia.org/wiki/Oshkosh,_Wisconsin	</v>
      <v xml:space="preserve">http://creativecommons.org/licenses/by-sa/3.0/	</v>
    </spb>
    <spb s="0">
      <v xml:space="preserve">Wikipedia	US Census	</v>
      <v xml:space="preserve">CC-BY-SA		</v>
      <v xml:space="preserve">http://en.wikipedia.org/wiki/Oshkosh,_Wisconsin	http://www2.census.gov/programs-surveys/popest/datasets/2010-2018/cities/totals/sub-est2018_all.csv	</v>
      <v xml:space="preserve">http://creativecommons.org/licenses/by-sa/3.0/		</v>
    </spb>
    <spb s="0">
      <v xml:space="preserve">Wikipedia	US Census	Wikipedia	</v>
      <v xml:space="preserve">CC-BY-SA		CC-BY-SA	</v>
      <v xml:space="preserve">http://en.wikipedia.org/wiki/Oshkosh,_Wisconsin	http://www2.census.gov/programs-surveys/popest/datasets/2010-2018/cities/totals/sub-est2018_all.csv	https://en.wikipedia.org/wiki/Oshkosh,_Wisconsin	</v>
      <v xml:space="preserve">http://creativecommons.org/licenses/by-sa/3.0/		http://creativecommons.org/licenses/by-sa/3.0/	</v>
    </spb>
    <spb s="16">
      <v>4868</v>
      <v>4869</v>
      <v>4868</v>
      <v>4868</v>
      <v>2</v>
      <v>4869</v>
      <v>4868</v>
      <v>4870</v>
      <v>4870</v>
      <v>4869</v>
    </spb>
    <spb s="0">
      <v xml:space="preserve">Wikipedia	</v>
      <v xml:space="preserve">CC BY-SA 2.5	</v>
      <v xml:space="preserve">http://fr.wikipedia.org/wiki/Oshkosh	</v>
      <v xml:space="preserve">https://creativecommons.org/licenses/by-sa/2.5	</v>
    </spb>
    <spb s="0">
      <v xml:space="preserve">Wikipedia	</v>
      <v xml:space="preserve">CC-BY-SA	</v>
      <v xml:space="preserve">http://en.wikipedia.org/wiki/Victoria,_Texas	</v>
      <v xml:space="preserve">http://creativecommons.org/licenses/by-sa/3.0/	</v>
    </spb>
    <spb s="0">
      <v xml:space="preserve">Wikipedia	US Census	Walkscore	</v>
      <v xml:space="preserve">CC-BY-SA			</v>
      <v xml:space="preserve">http://en.wikipedia.org/wiki/Victoria,_Texas	http://www2.census.gov/programs-surveys/popest/datasets/2010-2018/cities/totals/sub-est2018_all.csv	https://www.walkscore.com/TX/Victoria	</v>
      <v xml:space="preserve">http://creativecommons.org/licenses/by-sa/3.0/			</v>
    </spb>
    <spb s="0">
      <v xml:space="preserve">Wikipedia	Wikipedia	</v>
      <v xml:space="preserve">CC-BY-SA	CC-BY-SA	</v>
      <v xml:space="preserve">http://en.wikipedia.org/wiki/Victoria,_Texas	http://it.wikipedia.org/wiki/Victoria_(Texas)	</v>
      <v xml:space="preserve">http://creativecommons.org/licenses/by-sa/3.0/	http://creativecommons.org/licenses/by-sa/3.0/	</v>
    </spb>
    <spb s="0">
      <v xml:space="preserve">Wikipedia	US Census	Wikipedia	Walkscore	</v>
      <v xml:space="preserve">CC-BY-SA		CC-BY-SA		</v>
      <v xml:space="preserve">http://en.wikipedia.org/wiki/Victoria,_Texas	http://www2.census.gov/programs-surveys/popest/datasets/2010-2018/cities/totals/sub-est2018_all.csv	https://en.wikipedia.org/wiki/Victoria,_Texas	https://www.walkscore.com/TX/Victoria	</v>
      <v xml:space="preserve">http://creativecommons.org/licenses/by-sa/3.0/		http://creativecommons.org/licenses/by-sa/3.0/		</v>
    </spb>
    <spb s="0">
      <v xml:space="preserve">Wikipedia	US Census	</v>
      <v xml:space="preserve">CC-BY-SA		</v>
      <v xml:space="preserve">http://en.wikipedia.org/wiki/Victoria,_Texas	http://www2.census.gov/programs-surveys/popest/datasets/2010-2018/cities/totals/sub-est2018_all.csv	</v>
      <v xml:space="preserve">http://creativecommons.org/licenses/by-sa/3.0/		</v>
    </spb>
    <spb s="16">
      <v>4873</v>
      <v>4874</v>
      <v>4875</v>
      <v>4875</v>
      <v>2</v>
      <v>4874</v>
      <v>4873</v>
      <v>4876</v>
      <v>4876</v>
      <v>4877</v>
    </spb>
    <spb s="0">
      <v xml:space="preserve">Wikipedia	</v>
      <v xml:space="preserve">CC-BY-SA-3.0	</v>
      <v xml:space="preserve">http://de.wikipedia.org/wiki/Victoria_(Texas)	</v>
      <v xml:space="preserve">http://creativecommons.org/licenses/by-sa/3.0/	</v>
    </spb>
    <spb s="0">
      <v xml:space="preserve">Wikipedia	</v>
      <v xml:space="preserve">CC-BY-SA	</v>
      <v xml:space="preserve">http://en.wikipedia.org/wiki/Johnson_City,_Tennessee	</v>
      <v xml:space="preserve">http://creativecommons.org/licenses/by-sa/3.0/	</v>
    </spb>
    <spb s="0">
      <v xml:space="preserve">Wikipedia	US Census	US Census	Sec	Walkscore	</v>
      <v xml:space="preserve">CC-BY-SA					</v>
      <v xml:space="preserve">http://en.wikipedia.org/wiki/Johnson_City,_Tennessee	http://www2.census.gov/programs-surveys/popest/datasets/2010-2018/cities/totals/sub-est2018_all.csv	http://www.census.gov/quickfacts/table/RHI225213/4738320	https://www.sec.gov/cgi-bin/browse-edgar?action=getcompany&amp;CIK=0001798172	https://www.walkscore.com/TN/Johnson_City	</v>
      <v xml:space="preserve">http://creativecommons.org/licenses/by-sa/3.0/					</v>
    </spb>
    <spb s="0">
      <v xml:space="preserve">Wikipedia	US Census	US Census	Wikipedia	Sec	Walkscore	</v>
      <v xml:space="preserve">CC-BY-SA			CC-BY-SA			</v>
      <v xml:space="preserve">http://en.wikipedia.org/wiki/Johnson_City,_Tennessee	http://www2.census.gov/programs-surveys/popest/datasets/2010-2018/cities/totals/sub-est2018_all.csv	http://www.census.gov/quickfacts/table/RHI225213/4738320	https://en.wikipedia.org/wiki/Johnson_City,_Tennessee	https://www.sec.gov/cgi-bin/browse-edgar?action=getcompany&amp;CIK=0001798172	https://www.walkscore.com/TN/Johnson_City	</v>
      <v xml:space="preserve">http://creativecommons.org/licenses/by-sa/3.0/			http://creativecommons.org/licenses/by-sa/3.0/			</v>
    </spb>
    <spb s="0">
      <v xml:space="preserve">Wikipedia	US Census	</v>
      <v xml:space="preserve">CC-BY-SA		</v>
      <v xml:space="preserve">http://en.wikipedia.org/wiki/Johnson_City,_Tennessee	http://www2.census.gov/programs-surveys/popest/datasets/2010-2018/cities/totals/sub-est2018_all.csv	</v>
      <v xml:space="preserve">http://creativecommons.org/licenses/by-sa/3.0/		</v>
    </spb>
    <spb s="1">
      <v>4880</v>
      <v>4881</v>
      <v>2</v>
      <v>4881</v>
      <v>4880</v>
      <v>4882</v>
      <v>4882</v>
      <v>4883</v>
    </spb>
    <spb s="0">
      <v xml:space="preserve">Wikipedia	</v>
      <v xml:space="preserve">CC BY-SA 4.0	</v>
      <v xml:space="preserve">http://en.wikipedia.org/wiki/Johnson_City,_Tennessee	</v>
      <v xml:space="preserve">https://creativecommons.org/licenses/by-sa/4.0	</v>
    </spb>
    <spb s="0">
      <v xml:space="preserve">Wikipedia	</v>
      <v xml:space="preserve">CC-BY-SA	</v>
      <v xml:space="preserve">http://en.wikipedia.org/wiki/Redondo_Beach,_California	</v>
      <v xml:space="preserve">http://creativecommons.org/licenses/by-sa/3.0/	</v>
    </spb>
    <spb s="0">
      <v xml:space="preserve">Wikipedia	US Census	Sec	Walkscore	</v>
      <v xml:space="preserve">CC-BY-SA				</v>
      <v xml:space="preserve">http://en.wikipedia.org/wiki/Redondo_Beach,_California	http://www2.census.gov/programs-surveys/popest/datasets/2010-2018/cities/totals/sub-est2018_all.csv	https://www.sec.gov/cgi-bin/browse-edgar?action=getcompany&amp;CIK=0001719307	https://www.walkscore.com/CA/Redondo_Beach	</v>
      <v xml:space="preserve">http://creativecommons.org/licenses/by-sa/3.0/				</v>
    </spb>
    <spb s="0">
      <v xml:space="preserve">Wikipedia	Wikipedia	</v>
      <v xml:space="preserve">CC-BY-SA	CC-BY-SA	</v>
      <v xml:space="preserve">http://en.wikipedia.org/wiki/Redondo_Beach,_California	http://it.wikipedia.org/wiki/Redondo_Beach_(California)	</v>
      <v xml:space="preserve">http://creativecommons.org/licenses/by-sa/3.0/	http://creativecommons.org/licenses/by-sa/3.0/	</v>
    </spb>
    <spb s="0">
      <v xml:space="preserve">Wikipedia	US Census	Wikipedia	Sec	Walkscore	</v>
      <v xml:space="preserve">CC-BY-SA		CC-BY-SA			</v>
      <v xml:space="preserve">http://en.wikipedia.org/wiki/Redondo_Beach,_California	http://www2.census.gov/programs-surveys/popest/datasets/2010-2018/cities/totals/sub-est2018_all.csv	https://en.wikipedia.org/wiki/Redondo_Beach,_California	https://www.sec.gov/cgi-bin/browse-edgar?action=getcompany&amp;CIK=0001719307	https://www.walkscore.com/CA/Redondo_Beach	</v>
      <v xml:space="preserve">http://creativecommons.org/licenses/by-sa/3.0/		http://creativecommons.org/licenses/by-sa/3.0/			</v>
    </spb>
    <spb s="0">
      <v xml:space="preserve">Wikipedia	US Census	Wikipedia	</v>
      <v xml:space="preserve">CC-BY-SA		CC-BY-SA	</v>
      <v xml:space="preserve">http://en.wikipedia.org/wiki/Redondo_Beach,_California	http://www2.census.gov/programs-surveys/popest/datasets/2010-2018/cities/totals/sub-est2018_all.csv	http://es.wikipedia.org/wiki/Redondo_Beach	</v>
      <v xml:space="preserve">http://creativecommons.org/licenses/by-sa/3.0/		http://creativecommons.org/licenses/by-sa/3.0/	</v>
    </spb>
    <spb s="16">
      <v>4886</v>
      <v>4887</v>
      <v>4888</v>
      <v>4888</v>
      <v>2</v>
      <v>4887</v>
      <v>4886</v>
      <v>4889</v>
      <v>4889</v>
      <v>4890</v>
    </spb>
    <spb s="0">
      <v xml:space="preserve">Wikipedia	</v>
      <v xml:space="preserve">Public domain	</v>
      <v xml:space="preserve">http://en.wikipedia.org/wiki/Redondo_Beach,_California	</v>
      <v xml:space="preserve">http://en.wikipedia.org/wiki/Public_domain	</v>
    </spb>
    <spb s="0">
      <v xml:space="preserve">Wikipedia	</v>
      <v xml:space="preserve">CC-BY-SA	</v>
      <v xml:space="preserve">http://en.wikipedia.org/wiki/Tamarac,_Florida	</v>
      <v xml:space="preserve">http://creativecommons.org/licenses/by-sa/3.0/	</v>
    </spb>
    <spb s="0">
      <v xml:space="preserve">Wikipedia	US Census	Walkscore	</v>
      <v xml:space="preserve">CC-BY-SA			</v>
      <v xml:space="preserve">http://en.wikipedia.org/wiki/Tamarac,_Florida	http://www2.census.gov/programs-surveys/popest/datasets/2010-2018/cities/totals/sub-est2018_all.csv	https://www.walkscore.com/FL/Tamarac	</v>
      <v xml:space="preserve">http://creativecommons.org/licenses/by-sa/3.0/			</v>
    </spb>
    <spb s="0">
      <v xml:space="preserve">Wikipedia	US Census	</v>
      <v xml:space="preserve">CC-BY-SA		</v>
      <v xml:space="preserve">http://en.wikipedia.org/wiki/Tamarac,_Florida	http://www2.census.gov/programs-surveys/popest/datasets/2010-2018/cities/totals/sub-est2018_all.csv	</v>
      <v xml:space="preserve">http://creativecommons.org/licenses/by-sa/3.0/		</v>
    </spb>
    <spb s="1">
      <v>4893</v>
      <v>4894</v>
      <v>2</v>
      <v>4894</v>
      <v>4893</v>
      <v>4894</v>
      <v>4894</v>
      <v>4895</v>
    </spb>
    <spb s="0">
      <v xml:space="preserve">Wikipedia	</v>
      <v xml:space="preserve">Public domain	</v>
      <v xml:space="preserve">http://en.wikipedia.org/wiki/Tamarac,_Florida	</v>
      <v xml:space="preserve">http://en.wikipedia.org/wiki/Public_domain	</v>
    </spb>
    <spb s="0">
      <v xml:space="preserve">Wikipedia	</v>
      <v xml:space="preserve">CC-BY-SA	</v>
      <v xml:space="preserve">http://en.wikipedia.org/wiki/Laguna_Niguel,_California	</v>
      <v xml:space="preserve">http://creativecommons.org/licenses/by-sa/3.0/	</v>
    </spb>
    <spb s="0">
      <v xml:space="preserve">Wikipedia	US Census	Sec	Walkscore	</v>
      <v xml:space="preserve">CC-BY-SA				</v>
      <v xml:space="preserve">http://en.wikipedia.org/wiki/Laguna_Niguel,_California	http://www2.census.gov/programs-surveys/popest/datasets/2010-2018/cities/totals/sub-est2018_all.csv	https://www.sec.gov/cgi-bin/browse-edgar?action=getcompany&amp;CIK=0001495536	https://www.walkscore.com/CA/Laguna_Niguel	</v>
      <v xml:space="preserve">http://creativecommons.org/licenses/by-sa/3.0/				</v>
    </spb>
    <spb s="0">
      <v xml:space="preserve">Wikipedia	Wikipedia	</v>
      <v xml:space="preserve">CC-BY-SA	CC-BY-SA	</v>
      <v xml:space="preserve">http://en.wikipedia.org/wiki/Laguna_Niguel,_California	http://it.wikipedia.org/wiki/Laguna_Niguel	</v>
      <v xml:space="preserve">http://creativecommons.org/licenses/by-sa/3.0/	http://creativecommons.org/licenses/by-sa/3.0/	</v>
    </spb>
    <spb s="0">
      <v xml:space="preserve">Wikipedia	US Census	Wikipedia	Sec	Walkscore	</v>
      <v xml:space="preserve">CC-BY-SA		CC-BY-SA			</v>
      <v xml:space="preserve">http://en.wikipedia.org/wiki/Laguna_Niguel,_California	http://www2.census.gov/programs-surveys/popest/datasets/2010-2018/cities/totals/sub-est2018_all.csv	https://en.wikipedia.org/wiki/Laguna_Niguel,_California	https://www.sec.gov/cgi-bin/browse-edgar?action=getcompany&amp;CIK=0001495536	https://www.walkscore.com/CA/Laguna_Niguel	</v>
      <v xml:space="preserve">http://creativecommons.org/licenses/by-sa/3.0/		http://creativecommons.org/licenses/by-sa/3.0/			</v>
    </spb>
    <spb s="0">
      <v xml:space="preserve">Wikipedia	US Census	Wikipedia	</v>
      <v xml:space="preserve">CC-BY-SA		CC-BY-SA	</v>
      <v xml:space="preserve">http://en.wikipedia.org/wiki/Laguna_Niguel,_California	http://www2.census.gov/programs-surveys/popest/datasets/2010-2018/cities/totals/sub-est2018_all.csv	http://es.wikipedia.org/wiki/Laguna_Niguel	</v>
      <v xml:space="preserve">http://creativecommons.org/licenses/by-sa/3.0/		http://creativecommons.org/licenses/by-sa/3.0/	</v>
    </spb>
    <spb s="16">
      <v>4898</v>
      <v>4899</v>
      <v>4900</v>
      <v>4900</v>
      <v>2</v>
      <v>4899</v>
      <v>4898</v>
      <v>4901</v>
      <v>4901</v>
      <v>4902</v>
    </spb>
    <spb s="0">
      <v xml:space="preserve">Wikipedia	</v>
      <v xml:space="preserve">CC BY-SA 4.0	</v>
      <v xml:space="preserve">http://en.wikipedia.org/wiki/Laguna_Niguel,_California	</v>
      <v xml:space="preserve">https://creativecommons.org/licenses/by-sa/4.0	</v>
    </spb>
    <spb s="0">
      <v xml:space="preserve">Wikipedia	</v>
      <v xml:space="preserve">CC-BY-SA	</v>
      <v xml:space="preserve">http://en.wikipedia.org/wiki/Eagan,_Minnesota	</v>
      <v xml:space="preserve">http://creativecommons.org/licenses/by-sa/3.0/	</v>
    </spb>
    <spb s="0">
      <v xml:space="preserve">Wikipedia	US Census	Sec	Walkscore	</v>
      <v xml:space="preserve">CC-BY-SA				</v>
      <v xml:space="preserve">http://en.wikipedia.org/wiki/Eagan,_Minnesota	http://www2.census.gov/programs-surveys/popest/datasets/2010-2018/cities/totals/sub-est2018_all.csv	https://www.sec.gov/cgi-bin/browse-edgar?action=getcompany&amp;CIK=0001829985	https://www.walkscore.com/MN/Eagan	</v>
      <v xml:space="preserve">http://creativecommons.org/licenses/by-sa/3.0/				</v>
    </spb>
    <spb s="0">
      <v xml:space="preserve">Wikipedia	Wikipedia	</v>
      <v xml:space="preserve">CC-BY-SA	CC-BY-SA	</v>
      <v xml:space="preserve">http://en.wikipedia.org/wiki/Eagan,_Minnesota	http://it.wikipedia.org/wiki/Eagan	</v>
      <v xml:space="preserve">http://creativecommons.org/licenses/by-sa/3.0/	http://creativecommons.org/licenses/by-sa/3.0/	</v>
    </spb>
    <spb s="0">
      <v xml:space="preserve">Wikipedia	US Census	Wikipedia	Sec	Walkscore	</v>
      <v xml:space="preserve">CC-BY-SA		CC-BY-SA			</v>
      <v xml:space="preserve">http://en.wikipedia.org/wiki/Eagan,_Minnesota	http://www2.census.gov/programs-surveys/popest/datasets/2010-2018/cities/totals/sub-est2018_all.csv	https://en.wikipedia.org/wiki/Eagan,_Minnesota	https://www.sec.gov/cgi-bin/browse-edgar?action=getcompany&amp;CIK=0001829985	https://www.walkscore.com/MN/Eagan	</v>
      <v xml:space="preserve">http://creativecommons.org/licenses/by-sa/3.0/		http://creativecommons.org/licenses/by-sa/3.0/			</v>
    </spb>
    <spb s="0">
      <v xml:space="preserve">Wikipedia	US Census	</v>
      <v xml:space="preserve">CC-BY-SA		</v>
      <v xml:space="preserve">http://en.wikipedia.org/wiki/Eagan,_Minnesota	http://www2.census.gov/programs-surveys/popest/datasets/2010-2018/cities/totals/sub-est2018_all.csv	</v>
      <v xml:space="preserve">http://creativecommons.org/licenses/by-sa/3.0/		</v>
    </spb>
    <spb s="16">
      <v>4905</v>
      <v>4906</v>
      <v>4907</v>
      <v>4907</v>
      <v>2</v>
      <v>4906</v>
      <v>4905</v>
      <v>4908</v>
      <v>4908</v>
      <v>4909</v>
    </spb>
    <spb s="0">
      <v xml:space="preserve">Wikipedia	</v>
      <v xml:space="preserve">CC-BY-SA-3.0	</v>
      <v xml:space="preserve">http://es.wikipedia.org/wiki/Eagan_(Minnesota)	</v>
      <v xml:space="preserve">http://creativecommons.org/licenses/by-sa/3.0/	</v>
    </spb>
    <spb s="0">
      <v xml:space="preserve">Wikipedia	</v>
      <v xml:space="preserve">CC-BY-SA	</v>
      <v xml:space="preserve">http://en.wikipedia.org/wiki/Kenner,_Louisiana	</v>
      <v xml:space="preserve">http://creativecommons.org/licenses/by-sa/3.0/	</v>
    </spb>
    <spb s="0">
      <v xml:space="preserve">Wikipedia	US Census	US Census	Walkscore	</v>
      <v xml:space="preserve">CC-BY-SA				</v>
      <v xml:space="preserve">http://en.wikipedia.org/wiki/Kenner,_Louisiana	http://www2.census.gov/programs-surveys/popest/datasets/2010-2018/cities/totals/sub-est2018_all.csv	http://www.census.gov/quickfacts/table/RHI125214/2239475	https://www.walkscore.com/LA/Kenner	</v>
      <v xml:space="preserve">http://creativecommons.org/licenses/by-sa/3.0/				</v>
    </spb>
    <spb s="0">
      <v xml:space="preserve">Wikipedia	US Census	US Census	Wikipedia	Walkscore	</v>
      <v xml:space="preserve">CC-BY-SA			CC-BY-SA		</v>
      <v xml:space="preserve">http://en.wikipedia.org/wiki/Kenner,_Louisiana	http://www2.census.gov/programs-surveys/popest/datasets/2010-2018/cities/totals/sub-est2018_all.csv	http://www.census.gov/quickfacts/table/RHI125214/2239475	https://en.wikipedia.org/wiki/Kenner,_Louisiana	https://www.walkscore.com/LA/Kenner	</v>
      <v xml:space="preserve">http://creativecommons.org/licenses/by-sa/3.0/			http://creativecommons.org/licenses/by-sa/3.0/		</v>
    </spb>
    <spb s="0">
      <v xml:space="preserve">Wikipedia	US Census	</v>
      <v xml:space="preserve">CC-BY-SA		</v>
      <v xml:space="preserve">http://en.wikipedia.org/wiki/Kenner,_Louisiana	http://www2.census.gov/programs-surveys/popest/datasets/2010-2018/cities/totals/sub-est2018_all.csv	</v>
      <v xml:space="preserve">http://creativecommons.org/licenses/by-sa/3.0/		</v>
    </spb>
    <spb s="1">
      <v>4912</v>
      <v>4913</v>
      <v>2</v>
      <v>4913</v>
      <v>4912</v>
      <v>4914</v>
      <v>4914</v>
      <v>4915</v>
    </spb>
    <spb s="0">
      <v xml:space="preserve">Wikipedia	</v>
      <v xml:space="preserve">CC BY 3.0	</v>
      <v xml:space="preserve">http://de.wikipedia.org/wiki/Kenner_(Louisiana)	</v>
      <v xml:space="preserve">https://creativecommons.org/licenses/by/3.0	</v>
    </spb>
    <spb s="0">
      <v xml:space="preserve">Wikipedia	</v>
      <v xml:space="preserve">CC-BY-SA	</v>
      <v xml:space="preserve">http://en.wikipedia.org/wiki/Auburn,_Alabama	</v>
      <v xml:space="preserve">http://creativecommons.org/licenses/by-sa/3.0/	</v>
    </spb>
    <spb s="0">
      <v xml:space="preserve">Wikipedia	US Census	Facebook	Sec	Walkscore	</v>
      <v xml:space="preserve">CC-BY-SA					</v>
      <v xml:space="preserve">http://en.wikipedia.org/wiki/Auburn,_Alabama	http://www2.census.gov/programs-surveys/popest/datasets/2010-2018/cities/totals/sub-est2018_all.csv	https://www.facebook.com/Auburn-University-159576647406082/	https://www.sec.gov/cgi-bin/browse-edgar?action=getcompany&amp;CIK=0000750574	https://www.walkscore.com/AL/Auburn	</v>
      <v xml:space="preserve">http://creativecommons.org/licenses/by-sa/3.0/					</v>
    </spb>
    <spb s="0">
      <v xml:space="preserve">Wikipedia	Wikipedia	</v>
      <v xml:space="preserve">CC-BY-SA	CC-BY-SA	</v>
      <v xml:space="preserve">http://en.wikipedia.org/wiki/Auburn,_Alabama	http://es.wikipedia.org/wiki/Auburn_(Alabama)	</v>
      <v xml:space="preserve">http://creativecommons.org/licenses/by-sa/3.0/	http://creativecommons.org/licenses/by-sa/3.0/	</v>
    </spb>
    <spb s="0">
      <v xml:space="preserve">Wikipedia	US Census	Wikipedia	Wikipedia	Facebook	Sec	Walkscore	</v>
      <v xml:space="preserve">CC-BY-SA		CC-BY-SA	CC-BY-SA				</v>
      <v xml:space="preserve">http://en.wikipedia.org/wiki/Auburn,_Alabama	http://www2.census.gov/programs-surveys/popest/datasets/2010-2018/cities/totals/sub-est2018_all.csv	http://en.wikipedia.org/wiki/Auburn_metropolitan_area,_Alabama	https://en.wikipedia.org/wiki/Auburn,_Alabama	https://www.facebook.com/Auburn-University-159576647406082/	https://www.sec.gov/cgi-bin/browse-edgar?action=getcompany&amp;CIK=0000750574	https://www.walkscore.com/AL/Auburn	</v>
      <v xml:space="preserve">http://creativecommons.org/licenses/by-sa/3.0/		http://creativecommons.org/licenses/by-sa/3.0/	http://creativecommons.org/licenses/by-sa/3.0/				</v>
    </spb>
    <spb s="0">
      <v xml:space="preserve">Wikipedia	US Census	Wikipedia	Wikipedia	</v>
      <v xml:space="preserve">CC-BY-SA		CC-BY-SA	CC-BY-SA	</v>
      <v xml:space="preserve">http://en.wikipedia.org/wiki/Auburn,_Alabama	http://www2.census.gov/programs-surveys/popest/datasets/2010-2018/cities/totals/sub-est2018_all.csv	http://es.wikipedia.org/wiki/Auburn_(Alabama)	http://fr.wikipedia.org/wiki/Auburn_(Alabama)	</v>
      <v xml:space="preserve">http://creativecommons.org/licenses/by-sa/3.0/		http://creativecommons.org/licenses/by-sa/3.0/	http://creativecommons.org/licenses/by-sa/3.0/	</v>
    </spb>
    <spb s="16">
      <v>4918</v>
      <v>4919</v>
      <v>4920</v>
      <v>4920</v>
      <v>2</v>
      <v>4919</v>
      <v>4918</v>
      <v>4921</v>
      <v>4921</v>
      <v>4922</v>
    </spb>
    <spb s="0">
      <v xml:space="preserve">Wikipedia	</v>
      <v xml:space="preserve">CC BY-SA 3.0	</v>
      <v xml:space="preserve">http://en.wikipedia.org/wiki/Auburn,_Alabama	</v>
      <v xml:space="preserve">https://creativecommons.org/licenses/by-sa/3.0	</v>
    </spb>
    <spb s="0">
      <v xml:space="preserve">Wikipedia	Wikipedia	Wikipedia	</v>
      <v xml:space="preserve">CC-BY-SA	CC-BY-SA	CC-BY-SA	</v>
      <v xml:space="preserve">http://en.wikipedia.org/wiki/Ames,_Iowa	http://de.wikipedia.org/wiki/Ames_(Iowa)	http://fr.wikipedia.org/wiki/Ames_(Iowa)	</v>
      <v xml:space="preserve">http://creativecommons.org/licenses/by-sa/3.0/	http://creativecommons.org/licenses/by-sa/3.0/	http://creativecommons.org/licenses/by-sa/3.0/	</v>
    </spb>
    <spb s="0">
      <v xml:space="preserve">Wikipedia	US Census	Sec	Walkscore	</v>
      <v xml:space="preserve">CC-BY-SA				</v>
      <v xml:space="preserve">http://en.wikipedia.org/wiki/Ames,_Iowa	http://www2.census.gov/programs-surveys/popest/datasets/2010-2018/cities/totals/sub-est2018_all.csv	https://www.sec.gov/cgi-bin/browse-edgar?action=getcompany&amp;CIK=0001627563	https://www.walkscore.com/IA/Ames	</v>
      <v xml:space="preserve">http://creativecommons.org/licenses/by-sa/3.0/				</v>
    </spb>
    <spb s="0">
      <v xml:space="preserve">Wikipedia	</v>
      <v xml:space="preserve">CC-BY-SA	</v>
      <v xml:space="preserve">http://en.wikipedia.org/wiki/Ames,_Iowa	</v>
      <v xml:space="preserve">http://creativecommons.org/licenses/by-sa/3.0/	</v>
    </spb>
    <spb s="0">
      <v xml:space="preserve">Wikipedia	US Census	Wikipedia	Sec	Walkscore	</v>
      <v xml:space="preserve">CC-BY-SA		CC-BY-SA			</v>
      <v xml:space="preserve">http://en.wikipedia.org/wiki/Ames,_Iowa	http://www2.census.gov/programs-surveys/popest/datasets/2010-2018/cities/totals/sub-est2018_all.csv	https://en.wikipedia.org/wiki/Ames,_Iowa	https://www.sec.gov/cgi-bin/browse-edgar?action=getcompany&amp;CIK=0001627563	https://www.walkscore.com/IA/Ames	</v>
      <v xml:space="preserve">http://creativecommons.org/licenses/by-sa/3.0/		http://creativecommons.org/licenses/by-sa/3.0/			</v>
    </spb>
    <spb s="0">
      <v xml:space="preserve">Wikipedia	US Census	Wikipedia	</v>
      <v xml:space="preserve">CC-BY-SA		CC-BY-SA	</v>
      <v xml:space="preserve">http://en.wikipedia.org/wiki/Ames,_Iowa	http://www2.census.gov/programs-surveys/popest/datasets/2010-2018/cities/totals/sub-est2018_all.csv	http://fr.wikipedia.org/wiki/Ames_(Iowa)	</v>
      <v xml:space="preserve">http://creativecommons.org/licenses/by-sa/3.0/		http://creativecommons.org/licenses/by-sa/3.0/	</v>
    </spb>
    <spb s="1">
      <v>4925</v>
      <v>4926</v>
      <v>2</v>
      <v>4926</v>
      <v>4927</v>
      <v>4928</v>
      <v>4928</v>
      <v>4929</v>
    </spb>
    <spb s="0">
      <v xml:space="preserve">Wikipedia	</v>
      <v xml:space="preserve">Public domain	</v>
      <v xml:space="preserve">http://no.wikipedia.org/wiki/Ames	</v>
      <v xml:space="preserve">http://en.wikipedia.org/wiki/Public_domain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https://www.sec.gov/cgi-bin/browse-edgar?action=getcompany&amp;CIK=0001840740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25">
      <v>4932</v>
      <v>4933</v>
      <v>15</v>
      <v>2</v>
      <v>4933</v>
      <v>4932</v>
      <v>4932</v>
      <v>15</v>
      <v>4933</v>
      <v>15</v>
      <v>4934</v>
      <v>4934</v>
      <v>15</v>
      <v>15</v>
      <v>15</v>
      <v>15</v>
      <v>4934</v>
      <v>15</v>
      <v>15</v>
      <v>15</v>
      <v>15</v>
      <v>15</v>
      <v>15</v>
      <v>15</v>
      <v>15</v>
      <v>15</v>
      <v>4934</v>
      <v>15</v>
      <v>15</v>
      <v>15</v>
    </spb>
    <spb s="0">
      <v xml:space="preserve">Wikipedia	</v>
      <v xml:space="preserve">Public domain	</v>
      <v xml:space="preserve">http://en.wikipedia.org/wiki/Maine	</v>
      <v xml:space="preserve">http://en.wikipedia.org/wiki/Public_domain	</v>
    </spb>
    <spb s="0">
      <v xml:space="preserve">Wikipedia	</v>
      <v xml:space="preserve">CC-BY-SA	</v>
      <v xml:space="preserve">http://en.wikipedia.org/wiki/Portland,_Maine	</v>
      <v xml:space="preserve">http://creativecommons.org/licenses/by-sa/3.0/	</v>
    </spb>
    <spb s="0">
      <v xml:space="preserve">Wikipedia	US Census	US Census	Sec	Walkscore	</v>
      <v xml:space="preserve">CC-BY-SA					</v>
      <v xml:space="preserve">http://en.wikipedia.org/wiki/Portland,_Maine	http://www2.census.gov/programs-surveys/popest/datasets/2010-2018/cities/totals/sub-est2018_all.csv	http://www.census.gov/quickfacts/table/RHI225213/2360545	https://www.sec.gov/cgi-bin/browse-edgar?action=getcompany&amp;CIK=0001801112	https://www.walkscore.com/ME/Portland	</v>
      <v xml:space="preserve">http://creativecommons.org/licenses/by-sa/3.0/					</v>
    </spb>
    <spb s="0">
      <v xml:space="preserve">Wikipedia	US Census	US Census	Wikipedia	Sec	Walkscore	</v>
      <v xml:space="preserve">CC-BY-SA			CC-BY-SA			</v>
      <v xml:space="preserve">http://en.wikipedia.org/wiki/Portland,_Maine	http://www2.census.gov/programs-surveys/popest/datasets/2010-2018/cities/totals/sub-est2018_all.csv	http://www.census.gov/quickfacts/table/RHI225213/2360545	https://en.wikipedia.org/wiki/Portland,_Maine	https://www.sec.gov/cgi-bin/browse-edgar?action=getcompany&amp;CIK=0001801112	https://www.walkscore.com/ME/Portland	</v>
      <v xml:space="preserve">http://creativecommons.org/licenses/by-sa/3.0/			http://creativecommons.org/licenses/by-sa/3.0/			</v>
    </spb>
    <spb s="0">
      <v xml:space="preserve">Wikipedia	US Census	</v>
      <v xml:space="preserve">CC-BY-SA		</v>
      <v xml:space="preserve">http://en.wikipedia.org/wiki/Portland,_Maine	http://www2.census.gov/programs-surveys/popest/datasets/2010-2018/cities/totals/sub-est2018_all.csv	</v>
      <v xml:space="preserve">http://creativecommons.org/licenses/by-sa/3.0/		</v>
    </spb>
    <spb s="1">
      <v>4937</v>
      <v>4938</v>
      <v>2</v>
      <v>4938</v>
      <v>4937</v>
      <v>4939</v>
      <v>4939</v>
      <v>4940</v>
    </spb>
    <spb s="0">
      <v xml:space="preserve">Wikipedia	</v>
      <v xml:space="preserve">CC-BY-SA-3.0	</v>
      <v xml:space="preserve">http://it.wikipedia.org/wiki/Portland_(Maine)	</v>
      <v xml:space="preserve">http://creativecommons.org/licenses/by-sa/3.0/	</v>
    </spb>
    <spb s="0">
      <v xml:space="preserve">Wikipedia	</v>
      <v xml:space="preserve">CC-BY-SA	</v>
      <v xml:space="preserve">http://en.wikipedia.org/wiki/North_Little_Rock,_Arkansas	</v>
      <v xml:space="preserve">http://creativecommons.org/licenses/by-sa/3.0/	</v>
    </spb>
    <spb s="0">
      <v xml:space="preserve">Wikipedia	US Census	Sec	Walkscore	</v>
      <v xml:space="preserve">CC-BY-SA				</v>
      <v xml:space="preserve">http://en.wikipedia.org/wiki/North_Little_Rock,_Arkansas	http://www2.census.gov/programs-surveys/popest/datasets/2010-2018/cities/totals/sub-est2018_all.csv	https://www.sec.gov/cgi-bin/browse-edgar?action=getcompany&amp;CIK=0001633697	https://www.walkscore.com/AR/North_Little_Rock	</v>
      <v xml:space="preserve">http://creativecommons.org/licenses/by-sa/3.0/				</v>
    </spb>
    <spb s="0">
      <v xml:space="preserve">Wikipedia	US Census	Wikipedia	Sec	Walkscore	</v>
      <v xml:space="preserve">CC-BY-SA		CC-BY-SA			</v>
      <v xml:space="preserve">http://en.wikipedia.org/wiki/North_Little_Rock,_Arkansas	http://www2.census.gov/programs-surveys/popest/datasets/2010-2018/cities/totals/sub-est2018_all.csv	https://en.wikipedia.org/wiki/North_Little_Rock,_Arkansas	https://www.sec.gov/cgi-bin/browse-edgar?action=getcompany&amp;CIK=0001633697	https://www.walkscore.com/AR/North_Little_Rock	</v>
      <v xml:space="preserve">http://creativecommons.org/licenses/by-sa/3.0/		http://creativecommons.org/licenses/by-sa/3.0/			</v>
    </spb>
    <spb s="0">
      <v xml:space="preserve">Wikipedia	US Census	</v>
      <v xml:space="preserve">CC-BY-SA		</v>
      <v xml:space="preserve">http://en.wikipedia.org/wiki/North_Little_Rock,_Arkansas	http://www2.census.gov/programs-surveys/popest/datasets/2010-2018/cities/totals/sub-est2018_all.csv	</v>
      <v xml:space="preserve">http://creativecommons.org/licenses/by-sa/3.0/		</v>
    </spb>
    <spb s="16">
      <v>4943</v>
      <v>4944</v>
      <v>4943</v>
      <v>4943</v>
      <v>2</v>
      <v>4944</v>
      <v>4943</v>
      <v>4945</v>
      <v>4945</v>
      <v>4946</v>
    </spb>
    <spb s="0">
      <v xml:space="preserve">Wikipedia	</v>
      <v xml:space="preserve">CC BY 2.0	</v>
      <v xml:space="preserve">http://en.wikipedia.org/wiki/North_Little_Rock,_Arkansas	</v>
      <v xml:space="preserve">https://creativecommons.org/licenses/by/2.0	</v>
    </spb>
    <spb s="0">
      <v xml:space="preserve">Wikipedia	</v>
      <v xml:space="preserve">CC-BY-SA	</v>
      <v xml:space="preserve">http://en.wikipedia.org/wiki/Sammamish,_Washington	</v>
      <v xml:space="preserve">http://creativecommons.org/licenses/by-sa/3.0/	</v>
    </spb>
    <spb s="0">
      <v xml:space="preserve">Wikipedia	US Census	LinkedIn	Walkscore	</v>
      <v xml:space="preserve">CC-BY-SA				</v>
      <v xml:space="preserve">http://en.wikipedia.org/wiki/Sammamish,_Washington	http://www2.census.gov/programs-surveys/popest/datasets/2010-2018/cities/totals/sub-est2018_all.csv	https://www.linkedin.com/company/city-of-sammamish	https://www.walkscore.com/WA/Sammamish	</v>
      <v xml:space="preserve">http://creativecommons.org/licenses/by-sa/3.0/				</v>
    </spb>
    <spb s="0">
      <v xml:space="preserve">Wikipedia	US Census	Wikipedia	LinkedIn	Walkscore	</v>
      <v xml:space="preserve">CC-BY-SA		CC-BY-SA			</v>
      <v xml:space="preserve">http://en.wikipedia.org/wiki/Sammamish,_Washington	http://www2.census.gov/programs-surveys/popest/datasets/2010-2018/cities/totals/sub-est2018_all.csv	https://en.wikipedia.org/wiki/Sammamish,_Washington	https://www.linkedin.com/company/city-of-sammamish	https://www.walkscore.com/WA/Sammamish	</v>
      <v xml:space="preserve">http://creativecommons.org/licenses/by-sa/3.0/		http://creativecommons.org/licenses/by-sa/3.0/			</v>
    </spb>
    <spb s="0">
      <v xml:space="preserve">Wikipedia	US Census	Wikipedia	</v>
      <v xml:space="preserve">CC-BY-SA		CC-BY-SA	</v>
      <v xml:space="preserve">http://en.wikipedia.org/wiki/Sammamish,_Washington	http://www2.census.gov/programs-surveys/popest/datasets/2010-2018/cities/totals/sub-est2018_all.csv	http://es.wikipedia.org/wiki/Sammamish_(Washington)	</v>
      <v xml:space="preserve">http://creativecommons.org/licenses/by-sa/3.0/		http://creativecommons.org/licenses/by-sa/3.0/	</v>
    </spb>
    <spb s="16">
      <v>4949</v>
      <v>4950</v>
      <v>4949</v>
      <v>4949</v>
      <v>2</v>
      <v>4950</v>
      <v>4949</v>
      <v>4951</v>
      <v>4951</v>
      <v>4952</v>
    </spb>
    <spb s="0">
      <v xml:space="preserve">Wikipedia	</v>
      <v xml:space="preserve">CC BY 2.0	</v>
      <v xml:space="preserve">http://en.wikipedia.org/wiki/Sammamish,_Washington	</v>
      <v xml:space="preserve">https://creativecommons.org/licenses/by/2.0	</v>
    </spb>
    <spb s="0">
      <v xml:space="preserve">Wikipedia	</v>
      <v xml:space="preserve">CC-BY-SA	</v>
      <v xml:space="preserve">http://en.wikipedia.org/wiki/Madera,_California	</v>
      <v xml:space="preserve">http://creativecommons.org/licenses/by-sa/3.0/	</v>
    </spb>
    <spb s="0">
      <v xml:space="preserve">Wikipedia	US Census	Walkscore	</v>
      <v xml:space="preserve">CC-BY-SA			</v>
      <v xml:space="preserve">http://en.wikipedia.org/wiki/Madera,_California	http://www2.census.gov/programs-surveys/popest/datasets/2010-2018/cities/totals/sub-est2018_all.csv	https://www.walkscore.com/CA/Madera	</v>
      <v xml:space="preserve">http://creativecommons.org/licenses/by-sa/3.0/			</v>
    </spb>
    <spb s="0">
      <v xml:space="preserve">Wikipedia	Wikipedia	</v>
      <v xml:space="preserve">CC-BY-SA	CC-BY-SA	</v>
      <v xml:space="preserve">http://en.wikipedia.org/wiki/Madera,_California	http://it.wikipedia.org/wiki/Madera_(California)	</v>
      <v xml:space="preserve">http://creativecommons.org/licenses/by-sa/3.0/	http://creativecommons.org/licenses/by-sa/3.0/	</v>
    </spb>
    <spb s="0">
      <v xml:space="preserve">Wikipedia	US Census	Wikipedia	Walkscore	</v>
      <v xml:space="preserve">CC-BY-SA		CC-BY-SA		</v>
      <v xml:space="preserve">http://en.wikipedia.org/wiki/Madera,_California	http://www2.census.gov/programs-surveys/popest/datasets/2010-2018/cities/totals/sub-est2018_all.csv	https://en.wikipedia.org/wiki/Madera,_California	https://www.walkscore.com/CA/Madera	</v>
      <v xml:space="preserve">http://creativecommons.org/licenses/by-sa/3.0/		http://creativecommons.org/licenses/by-sa/3.0/		</v>
    </spb>
    <spb s="0">
      <v xml:space="preserve">Wikipedia	US Census	Wikipedia	</v>
      <v xml:space="preserve">CC-BY-SA		CC-BY-SA	</v>
      <v xml:space="preserve">http://en.wikipedia.org/wiki/Madera,_California	http://www2.census.gov/programs-surveys/popest/datasets/2010-2018/cities/totals/sub-est2018_all.csv	http://es.wikipedia.org/wiki/Madera_(California)	</v>
      <v xml:space="preserve">http://creativecommons.org/licenses/by-sa/3.0/		http://creativecommons.org/licenses/by-sa/3.0/	</v>
    </spb>
    <spb s="16">
      <v>4955</v>
      <v>4956</v>
      <v>4957</v>
      <v>4957</v>
      <v>2</v>
      <v>4956</v>
      <v>4955</v>
      <v>4958</v>
      <v>4958</v>
      <v>4959</v>
    </spb>
    <spb s="0">
      <v xml:space="preserve">Wikipedia	</v>
      <v xml:space="preserve">CC BY-SA 4.0	</v>
      <v xml:space="preserve">http://de.wikipedia.org/wiki/Madera_(Kalifornien)	</v>
      <v xml:space="preserve">https://creativecommons.org/licenses/by-sa/4.0	</v>
    </spb>
    <spb s="0">
      <v xml:space="preserve">Wikipedia	Wikipedia	</v>
      <v xml:space="preserve">CC-BY-SA	CC-BY-SA	</v>
      <v xml:space="preserve">http://en.wikipedia.org/wiki/Shawnee,_Kansas	http://fr.wikipedia.org/wiki/Shawnee_(Kansas)	</v>
      <v xml:space="preserve">http://creativecommons.org/licenses/by-sa/3.0/	http://creativecommons.org/licenses/by-sa/3.0/	</v>
    </spb>
    <spb s="0">
      <v xml:space="preserve">Wikipedia	US Census	Sec	Walkscore	</v>
      <v xml:space="preserve">CC-BY-SA				</v>
      <v xml:space="preserve">http://en.wikipedia.org/wiki/Shawnee,_Kansas	http://www2.census.gov/programs-surveys/popest/datasets/2010-2018/cities/totals/sub-est2018_all.csv	https://www.sec.gov/cgi-bin/browse-edgar?action=getcompany&amp;CIK=0001002078	https://www.walkscore.com/KS/Shawnee	</v>
      <v xml:space="preserve">http://creativecommons.org/licenses/by-sa/3.0/				</v>
    </spb>
    <spb s="0">
      <v xml:space="preserve">Wikipedia	Wikipedia	</v>
      <v xml:space="preserve">CC-BY-SA	CC-BY-SA	</v>
      <v xml:space="preserve">http://en.wikipedia.org/wiki/Shawnee,_Kansas	http://it.wikipedia.org/wiki/Shawnee_(Kansas)	</v>
      <v xml:space="preserve">http://creativecommons.org/licenses/by-sa/3.0/	http://creativecommons.org/licenses/by-sa/3.0/	</v>
    </spb>
    <spb s="0">
      <v xml:space="preserve">Wikipedia	</v>
      <v xml:space="preserve">CC-BY-SA	</v>
      <v xml:space="preserve">http://en.wikipedia.org/wiki/Shawnee,_Kansas	</v>
      <v xml:space="preserve">http://creativecommons.org/licenses/by-sa/3.0/	</v>
    </spb>
    <spb s="0">
      <v xml:space="preserve">Wikipedia	US Census	Wikipedia	Sec	Walkscore	</v>
      <v xml:space="preserve">CC-BY-SA		CC-BY-SA			</v>
      <v xml:space="preserve">http://en.wikipedia.org/wiki/Shawnee,_Kansas	http://www2.census.gov/programs-surveys/popest/datasets/2010-2018/cities/totals/sub-est2018_all.csv	https://en.wikipedia.org/wiki/Shawnee,_Kansas	https://www.sec.gov/cgi-bin/browse-edgar?action=getcompany&amp;CIK=0001002078	https://www.walkscore.com/KS/Shawnee	</v>
      <v xml:space="preserve">http://creativecommons.org/licenses/by-sa/3.0/		http://creativecommons.org/licenses/by-sa/3.0/			</v>
    </spb>
    <spb s="0">
      <v xml:space="preserve">Wikipedia	US Census	Wikipedia	</v>
      <v xml:space="preserve">CC-BY-SA		CC-BY-SA	</v>
      <v xml:space="preserve">http://en.wikipedia.org/wiki/Shawnee,_Kansas	http://www2.census.gov/programs-surveys/popest/datasets/2010-2018/cities/totals/sub-est2018_all.csv	http://es.wikipedia.org/wiki/Shawnee_(Kansas)	</v>
      <v xml:space="preserve">http://creativecommons.org/licenses/by-sa/3.0/		http://creativecommons.org/licenses/by-sa/3.0/	</v>
    </spb>
    <spb s="16">
      <v>4962</v>
      <v>4963</v>
      <v>4964</v>
      <v>4964</v>
      <v>2</v>
      <v>4963</v>
      <v>4965</v>
      <v>4966</v>
      <v>4966</v>
      <v>4967</v>
    </spb>
    <spb s="0">
      <v xml:space="preserve">Wikipedia	</v>
      <v xml:space="preserve">CC-BY-SA-3.0	</v>
      <v xml:space="preserve">http://fr.wikipedia.org/wiki/Shawnee_(Kansas)	</v>
      <v xml:space="preserve">http://creativecommons.org/licenses/by-sa/3.0/	</v>
    </spb>
    <spb s="0">
      <v xml:space="preserve">Wikipedia	</v>
      <v xml:space="preserve">CC-BY-SA	</v>
      <v xml:space="preserve">http://en.wikipedia.org/wiki/Jupiter,_Florida	</v>
      <v xml:space="preserve">http://creativecommons.org/licenses/by-sa/3.0/	</v>
    </spb>
    <spb s="0">
      <v xml:space="preserve">Wikipedia	US Census	Sec	Walkscore	</v>
      <v xml:space="preserve">CC-BY-SA				</v>
      <v xml:space="preserve">http://en.wikipedia.org/wiki/Jupiter,_Florida	http://www2.census.gov/programs-surveys/popest/datasets/2010-2018/cities/totals/sub-est2018_all.csv	https://www.sec.gov/cgi-bin/browse-edgar?action=getcompany&amp;CIK=0001814252	https://www.walkscore.com/FL/Jupiter	</v>
      <v xml:space="preserve">http://creativecommons.org/licenses/by-sa/3.0/				</v>
    </spb>
    <spb s="0">
      <v xml:space="preserve">Wikipedia	Wikipedia	</v>
      <v xml:space="preserve">CC-BY-SA	CC-BY-SA	</v>
      <v xml:space="preserve">http://en.wikipedia.org/wiki/Jupiter,_Florida	http://it.wikipedia.org/wiki/Jupiter_(Florida)	</v>
      <v xml:space="preserve">http://creativecommons.org/licenses/by-sa/3.0/	http://creativecommons.org/licenses/by-sa/3.0/	</v>
    </spb>
    <spb s="0">
      <v xml:space="preserve">Wikipedia	US Census	Wikipedia	Sec	Walkscore	</v>
      <v xml:space="preserve">CC-BY-SA		CC-BY-SA			</v>
      <v xml:space="preserve">http://en.wikipedia.org/wiki/Jupiter,_Florida	http://www2.census.gov/programs-surveys/popest/datasets/2010-2018/cities/totals/sub-est2018_all.csv	https://en.wikipedia.org/wiki/Jupiter,_Florida	https://www.sec.gov/cgi-bin/browse-edgar?action=getcompany&amp;CIK=0001814252	https://www.walkscore.com/FL/Jupiter	</v>
      <v xml:space="preserve">http://creativecommons.org/licenses/by-sa/3.0/		http://creativecommons.org/licenses/by-sa/3.0/			</v>
    </spb>
    <spb s="0">
      <v xml:space="preserve">Wikipedia	US Census	</v>
      <v xml:space="preserve">CC-BY-SA		</v>
      <v xml:space="preserve">http://en.wikipedia.org/wiki/Jupiter,_Florida	http://www2.census.gov/programs-surveys/popest/datasets/2010-2018/cities/totals/sub-est2018_all.csv	</v>
      <v xml:space="preserve">http://creativecommons.org/licenses/by-sa/3.0/		</v>
    </spb>
    <spb s="16">
      <v>4970</v>
      <v>4971</v>
      <v>4972</v>
      <v>4972</v>
      <v>2</v>
      <v>4971</v>
      <v>4970</v>
      <v>4973</v>
      <v>4973</v>
      <v>4974</v>
    </spb>
    <spb s="0">
      <v xml:space="preserve">Wikipedia	</v>
      <v xml:space="preserve">CC BY-SA 3.0	</v>
      <v xml:space="preserve">http://fr.wikipedia.org/wiki/Jupiter_(Floride)	</v>
      <v xml:space="preserve">https://creativecommons.org/licenses/by-sa/3.0	</v>
    </spb>
    <spb s="0">
      <v xml:space="preserve">Wikipedia	</v>
      <v xml:space="preserve">CC-BY-SA	</v>
      <v xml:space="preserve">http://en.wikipedia.org/wiki/Doral,_Florida	</v>
      <v xml:space="preserve">http://creativecommons.org/licenses/by-sa/3.0/	</v>
    </spb>
    <spb s="0">
      <v xml:space="preserve">Wikipedia	US Census	Sec	Walkscore	</v>
      <v xml:space="preserve">CC-BY-SA				</v>
      <v xml:space="preserve">http://en.wikipedia.org/wiki/Doral,_Florida	http://www2.census.gov/programs-surveys/popest/datasets/2010-2018/cities/totals/sub-est2018_all.csv	https://www.sec.gov/cgi-bin/browse-edgar?action=getcompany&amp;CIK=0001540615	https://www.walkscore.com/FL/Doral	</v>
      <v xml:space="preserve">http://creativecommons.org/licenses/by-sa/3.0/				</v>
    </spb>
    <spb s="0">
      <v xml:space="preserve">Wikipedia	Wikipedia	</v>
      <v xml:space="preserve">CC-BY-SA	CC-BY-SA	</v>
      <v xml:space="preserve">http://en.wikipedia.org/wiki/Doral,_Florida	http://it.wikipedia.org/wiki/Doral	</v>
      <v xml:space="preserve">http://creativecommons.org/licenses/by-sa/3.0/	http://creativecommons.org/licenses/by-sa/3.0/	</v>
    </spb>
    <spb s="0">
      <v xml:space="preserve">Wikipedia	US Census	Wikipedia	Sec	Walkscore	</v>
      <v xml:space="preserve">CC-BY-SA		CC-BY-SA			</v>
      <v xml:space="preserve">http://en.wikipedia.org/wiki/Doral,_Florida	http://www2.census.gov/programs-surveys/popest/datasets/2010-2018/cities/totals/sub-est2018_all.csv	https://en.wikipedia.org/wiki/Doral,_Florida	https://www.sec.gov/cgi-bin/browse-edgar?action=getcompany&amp;CIK=0001540615	https://www.walkscore.com/FL/Doral	</v>
      <v xml:space="preserve">http://creativecommons.org/licenses/by-sa/3.0/		http://creativecommons.org/licenses/by-sa/3.0/			</v>
    </spb>
    <spb s="0">
      <v xml:space="preserve">Wikipedia	US Census	</v>
      <v xml:space="preserve">CC-BY-SA		</v>
      <v xml:space="preserve">http://en.wikipedia.org/wiki/Doral,_Florida	http://www2.census.gov/programs-surveys/popest/datasets/2010-2018/cities/totals/sub-est2018_all.csv	</v>
      <v xml:space="preserve">http://creativecommons.org/licenses/by-sa/3.0/		</v>
    </spb>
    <spb s="16">
      <v>4977</v>
      <v>4978</v>
      <v>4979</v>
      <v>4979</v>
      <v>2</v>
      <v>4978</v>
      <v>4977</v>
      <v>4980</v>
      <v>4980</v>
      <v>4981</v>
    </spb>
    <spb s="0">
      <v xml:space="preserve">Wikipedia	</v>
      <v xml:space="preserve">CC BY 3.0	</v>
      <v xml:space="preserve">http://en.wikipedia.org/wiki/Doral,_Florida	</v>
      <v xml:space="preserve">https://creativecommons.org/licenses/by/3.0	</v>
    </spb>
    <spb s="0">
      <v xml:space="preserve">Wikipedia	</v>
      <v xml:space="preserve">CC-BY-SA	</v>
      <v xml:space="preserve">http://en.wikipedia.org/wiki/Blaine,_Minnesota	</v>
      <v xml:space="preserve">http://creativecommons.org/licenses/by-sa/3.0/	</v>
    </spb>
    <spb s="0">
      <v xml:space="preserve">Wikipedia	US Census	US Census	Walkscore	</v>
      <v xml:space="preserve">CC-BY-SA				</v>
      <v xml:space="preserve">http://en.wikipedia.org/wiki/Blaine,_Minnesota	http://www2.census.gov/programs-surveys/popest/datasets/2010-2018/cities/totals/sub-est2018_all.csv	http://www.census.gov/quickfacts/table/RHI225213/2706382	https://www.walkscore.com/MN/Blaine	</v>
      <v xml:space="preserve">http://creativecommons.org/licenses/by-sa/3.0/				</v>
    </spb>
    <spb s="0">
      <v xml:space="preserve">Wikipedia	US Census	US Census	</v>
      <v xml:space="preserve">CC-BY-SA			</v>
      <v xml:space="preserve">http://en.wikipedia.org/wiki/Blaine,_Minnesota	http://www2.census.gov/programs-surveys/popest/datasets/2010-2018/cities/totals/sub-est2018_all.csv	http://www.census.gov/quickfacts/table/RHI225213/2706382	</v>
      <v xml:space="preserve">http://creativecommons.org/licenses/by-sa/3.0/			</v>
    </spb>
    <spb s="1">
      <v>4984</v>
      <v>4985</v>
      <v>2</v>
      <v>4985</v>
      <v>4984</v>
      <v>4985</v>
      <v>4985</v>
      <v>4986</v>
    </spb>
    <spb s="0">
      <v xml:space="preserve">Wikipedia	</v>
      <v xml:space="preserve">CC BY-SA 3.0	</v>
      <v xml:space="preserve">http://en.wikipedia.org/wiki/Blaine,_Minnesota	</v>
      <v xml:space="preserve">https://creativecommons.org/licenses/by-sa/3.0	</v>
    </spb>
    <spb s="0">
      <v xml:space="preserve">Wikipedia	</v>
      <v xml:space="preserve">CC-BY-SA	</v>
      <v xml:space="preserve">http://en.wikipedia.org/wiki/Tulare,_California	</v>
      <v xml:space="preserve">http://creativecommons.org/licenses/by-sa/3.0/	</v>
    </spb>
    <spb s="0">
      <v xml:space="preserve">Wikipedia	US Census	Walkscore	</v>
      <v xml:space="preserve">CC-BY-SA			</v>
      <v xml:space="preserve">http://en.wikipedia.org/wiki/Tulare,_California	http://www2.census.gov/programs-surveys/popest/datasets/2010-2018/cities/totals/sub-est2018_all.csv	https://www.walkscore.com/CA/Tulare	</v>
      <v xml:space="preserve">http://creativecommons.org/licenses/by-sa/3.0/			</v>
    </spb>
    <spb s="0">
      <v xml:space="preserve">Wikipedia	US Census	Wikipedia	</v>
      <v xml:space="preserve">CC-BY-SA		CC-BY-SA	</v>
      <v xml:space="preserve">http://en.wikipedia.org/wiki/Tulare,_California	http://www2.census.gov/programs-surveys/popest/datasets/2010-2018/cities/totals/sub-est2018_all.csv	http://fr.wikipedia.org/wiki/Tulare_(Californie)	</v>
      <v xml:space="preserve">http://creativecommons.org/licenses/by-sa/3.0/		http://creativecommons.org/licenses/by-sa/3.0/	</v>
    </spb>
    <spb s="1">
      <v>4989</v>
      <v>4990</v>
      <v>2</v>
      <v>4990</v>
      <v>4989</v>
      <v>4990</v>
      <v>4990</v>
      <v>4991</v>
    </spb>
    <spb s="0">
      <v xml:space="preserve">Wikipedia	</v>
      <v xml:space="preserve">CC BY 2.0	</v>
      <v xml:space="preserve">http://zh.wikipedia.org/wiki/图莱里_(加利福尼亚州)	</v>
      <v xml:space="preserve">https://creativecommons.org/licenses/by/2.0	</v>
    </spb>
    <spb s="0">
      <v xml:space="preserve">Wikipedia	</v>
      <v xml:space="preserve">CC-BY-SA	</v>
      <v xml:space="preserve">http://en.wikipedia.org/wiki/Youngstown,_Ohio	</v>
      <v xml:space="preserve">http://creativecommons.org/licenses/by-sa/3.0/	</v>
    </spb>
    <spb s="0">
      <v xml:space="preserve">Wikipedia	US Census	Sec	Walkscore	</v>
      <v xml:space="preserve">CC-BY-SA				</v>
      <v xml:space="preserve">http://en.wikipedia.org/wiki/Youngstown,_Ohio	http://www2.census.gov/programs-surveys/popest/datasets/2010-2018/cities/totals/sub-est2018_all.csv	https://www.sec.gov/cgi-bin/browse-edgar?action=getcompany&amp;CIK=0001318055	https://www.walkscore.com/OH/Youngstown	</v>
      <v xml:space="preserve">http://creativecommons.org/licenses/by-sa/3.0/				</v>
    </spb>
    <spb s="0">
      <v xml:space="preserve">Wikipedia	US Census	Wikipedia	Sec	Walkscore	</v>
      <v xml:space="preserve">CC-BY-SA		CC-BY-SA			</v>
      <v xml:space="preserve">http://en.wikipedia.org/wiki/Youngstown,_Ohio	http://www2.census.gov/programs-surveys/popest/datasets/2010-2018/cities/totals/sub-est2018_all.csv	https://en.wikipedia.org/wiki/Youngstown,_Ohio	https://www.sec.gov/cgi-bin/browse-edgar?action=getcompany&amp;CIK=0001318055	https://www.walkscore.com/OH/Youngstown	</v>
      <v xml:space="preserve">http://creativecommons.org/licenses/by-sa/3.0/		http://creativecommons.org/licenses/by-sa/3.0/			</v>
    </spb>
    <spb s="0">
      <v xml:space="preserve">Wikipedia	US Census	</v>
      <v xml:space="preserve">CC-BY-SA		</v>
      <v xml:space="preserve">http://en.wikipedia.org/wiki/Youngstown,_Ohio	http://www2.census.gov/programs-surveys/popest/datasets/2010-2018/cities/totals/sub-est2018_all.csv	</v>
      <v xml:space="preserve">http://creativecommons.org/licenses/by-sa/3.0/		</v>
    </spb>
    <spb s="16">
      <v>4994</v>
      <v>4995</v>
      <v>4994</v>
      <v>4994</v>
      <v>2</v>
      <v>4995</v>
      <v>4994</v>
      <v>4996</v>
      <v>4996</v>
      <v>4997</v>
    </spb>
    <spb s="0">
      <v xml:space="preserve">Wikipedia	</v>
      <v xml:space="preserve">CC-BY-SA-3.0	</v>
      <v xml:space="preserve">http://es.wikipedia.org/wiki/Youngstown_(Ohio)	</v>
      <v xml:space="preserve">http://creativecommons.org/licenses/by-sa/3.0/	</v>
    </spb>
    <spb s="0">
      <v xml:space="preserve">Wikipedia	</v>
      <v xml:space="preserve">CC-BY-SA	</v>
      <v xml:space="preserve">http://en.wikipedia.org/wiki/Wellington,_Florida	</v>
      <v xml:space="preserve">http://creativecommons.org/licenses/by-sa/3.0/	</v>
    </spb>
    <spb s="0">
      <v xml:space="preserve">Wikipedia	US Census	Facebook	Sec	Walkscore	</v>
      <v xml:space="preserve">CC-BY-SA					</v>
      <v xml:space="preserve">http://en.wikipedia.org/wiki/Wellington,_Florida	http://www2.census.gov/programs-surveys/popest/datasets/2010-2018/cities/totals/sub-est2018_all.csv	https://www.facebook.com/VillageofWellington	https://www.sec.gov/cgi-bin/browse-edgar?action=getcompany&amp;CIK=0001738827	https://www.walkscore.com/FL/Wellington	</v>
      <v xml:space="preserve">http://creativecommons.org/licenses/by-sa/3.0/					</v>
    </spb>
    <spb s="0">
      <v xml:space="preserve">Wikipedia	Wikipedia	</v>
      <v xml:space="preserve">CC-BY-SA	CC-BY-SA	</v>
      <v xml:space="preserve">http://en.wikipedia.org/wiki/Wellington,_Florida	http://it.wikipedia.org/wiki/Wellington_(Florida)	</v>
      <v xml:space="preserve">http://creativecommons.org/licenses/by-sa/3.0/	http://creativecommons.org/licenses/by-sa/3.0/	</v>
    </spb>
    <spb s="0">
      <v xml:space="preserve">Wikipedia	US Census	Wikipedia	Facebook	Sec	Walkscore	</v>
      <v xml:space="preserve">CC-BY-SA		CC-BY-SA				</v>
      <v xml:space="preserve">http://en.wikipedia.org/wiki/Wellington,_Florida	http://www2.census.gov/programs-surveys/popest/datasets/2010-2018/cities/totals/sub-est2018_all.csv	https://en.wikipedia.org/wiki/Wellington,_Florida	https://www.facebook.com/VillageofWellington	https://www.sec.gov/cgi-bin/browse-edgar?action=getcompany&amp;CIK=0001738827	https://www.walkscore.com/FL/Wellington	</v>
      <v xml:space="preserve">http://creativecommons.org/licenses/by-sa/3.0/		http://creativecommons.org/licenses/by-sa/3.0/				</v>
    </spb>
    <spb s="0">
      <v xml:space="preserve">Wikipedia	US Census	Facebook	</v>
      <v xml:space="preserve">CC-BY-SA			</v>
      <v xml:space="preserve">http://en.wikipedia.org/wiki/Wellington,_Florida	http://www2.census.gov/programs-surveys/popest/datasets/2010-2018/cities/totals/sub-est2018_all.csv	https://www.facebook.com/VillageofWellington	</v>
      <v xml:space="preserve">http://creativecommons.org/licenses/by-sa/3.0/			</v>
    </spb>
    <spb s="16">
      <v>5000</v>
      <v>5001</v>
      <v>5002</v>
      <v>5002</v>
      <v>2</v>
      <v>5001</v>
      <v>5000</v>
      <v>5003</v>
      <v>5003</v>
      <v>5004</v>
    </spb>
    <spb s="0">
      <v xml:space="preserve">Wikipedia	</v>
      <v xml:space="preserve">CC BY-SA 4.0	</v>
      <v xml:space="preserve">http://fr.wikipedia.org/wiki/Wellington_(Floride)	</v>
      <v xml:space="preserve">https://creativecommons.org/licenses/by-sa/4.0	</v>
    </spb>
    <spb s="0">
      <v xml:space="preserve">Wikipedia	</v>
      <v xml:space="preserve">CC-BY-SA	</v>
      <v xml:space="preserve">http://en.wikipedia.org/wiki/Pflugerville,_Texas	</v>
      <v xml:space="preserve">http://creativecommons.org/licenses/by-sa/3.0/	</v>
    </spb>
    <spb s="0">
      <v xml:space="preserve">Wikipedia	US Census	Instagram	Walkscore	</v>
      <v xml:space="preserve">CC-BY-SA				</v>
      <v xml:space="preserve">http://en.wikipedia.org/wiki/Pflugerville,_Texas	http://www2.census.gov/programs-surveys/popest/datasets/2010-2018/cities/totals/sub-est2018_all.csv	https://www.instagram.com/pflugerville_tx/	https://www.walkscore.com/TX/Pflugerville	</v>
      <v xml:space="preserve">http://creativecommons.org/licenses/by-sa/3.0/				</v>
    </spb>
    <spb s="0">
      <v xml:space="preserve">Wikipedia	Wikipedia	</v>
      <v xml:space="preserve">CC-BY-SA	CC-BY-SA	</v>
      <v xml:space="preserve">http://en.wikipedia.org/wiki/Pflugerville,_Texas	http://it.wikipedia.org/wiki/Pflugerville	</v>
      <v xml:space="preserve">http://creativecommons.org/licenses/by-sa/3.0/	http://creativecommons.org/licenses/by-sa/3.0/	</v>
    </spb>
    <spb s="0">
      <v xml:space="preserve">Wikipedia	US Census	Wikipedia	Instagram	Walkscore	</v>
      <v xml:space="preserve">CC-BY-SA		CC-BY-SA			</v>
      <v xml:space="preserve">http://en.wikipedia.org/wiki/Pflugerville,_Texas	http://www2.census.gov/programs-surveys/popest/datasets/2010-2018/cities/totals/sub-est2018_all.csv	https://en.wikipedia.org/wiki/Pflugerville,_Texas	https://www.instagram.com/pflugerville_tx/	https://www.walkscore.com/TX/Pflugerville	</v>
      <v xml:space="preserve">http://creativecommons.org/licenses/by-sa/3.0/		http://creativecommons.org/licenses/by-sa/3.0/			</v>
    </spb>
    <spb s="0">
      <v xml:space="preserve">Wikipedia	US Census	Instagram	</v>
      <v xml:space="preserve">CC-BY-SA			</v>
      <v xml:space="preserve">http://en.wikipedia.org/wiki/Pflugerville,_Texas	http://www2.census.gov/programs-surveys/popest/datasets/2010-2018/cities/totals/sub-est2018_all.csv	https://www.instagram.com/pflugerville_tx/	</v>
      <v xml:space="preserve">http://creativecommons.org/licenses/by-sa/3.0/			</v>
    </spb>
    <spb s="16">
      <v>5007</v>
      <v>5008</v>
      <v>5009</v>
      <v>5009</v>
      <v>2</v>
      <v>5008</v>
      <v>5007</v>
      <v>5010</v>
      <v>5010</v>
      <v>5011</v>
    </spb>
    <spb s="0">
      <v xml:space="preserve">Wikipedia	</v>
      <v xml:space="preserve">CC-BY-SA-3.0	</v>
      <v xml:space="preserve">http://it.wikipedia.org/wiki/Pflugerville	</v>
      <v xml:space="preserve">http://creativecommons.org/licenses/by-sa/3.0/	</v>
    </spb>
    <spb s="0">
      <v xml:space="preserve">Wikipedia	</v>
      <v xml:space="preserve">CC-BY-SA	</v>
      <v xml:space="preserve">http://en.wikipedia.org/wiki/Palo_Alto,_California	</v>
      <v xml:space="preserve">http://creativecommons.org/licenses/by-sa/3.0/	</v>
    </spb>
    <spb s="0">
      <v xml:space="preserve">Wikipedia	US Census	US Census	Sec	Walkscore	</v>
      <v xml:space="preserve">CC-BY-SA					</v>
      <v xml:space="preserve">http://en.wikipedia.org/wiki/Palo_Alto,_California	http://www2.census.gov/programs-surveys/popest/datasets/2010-2018/cities/totals/sub-est2018_all.csv	http://www.census.gov/quickfacts/table/PST120214/0655282	https://www.sec.gov/cgi-bin/browse-edgar?action=getcompany&amp;CIK=0001832753	https://www.walkscore.com/CA/Palo_Alto	</v>
      <v xml:space="preserve">http://creativecommons.org/licenses/by-sa/3.0/					</v>
    </spb>
    <spb s="0">
      <v xml:space="preserve">Wikipedia	Wikipedia	</v>
      <v xml:space="preserve">CC-BY-SA	CC-BY-SA	</v>
      <v xml:space="preserve">http://en.wikipedia.org/wiki/Palo_Alto,_California	http://it.wikipedia.org/wiki/Palo_Alto	</v>
      <v xml:space="preserve">http://creativecommons.org/licenses/by-sa/3.0/	http://creativecommons.org/licenses/by-sa/3.0/	</v>
    </spb>
    <spb s="0">
      <v xml:space="preserve">Wikipedia	US Census	US Census	Wikipedia	Sec	Walkscore	</v>
      <v xml:space="preserve">CC-BY-SA			CC-BY-SA			</v>
      <v xml:space="preserve">http://en.wikipedia.org/wiki/Palo_Alto,_California	http://www2.census.gov/programs-surveys/popest/datasets/2010-2018/cities/totals/sub-est2018_all.csv	http://www.census.gov/quickfacts/table/PST120214/0655282	https://en.wikipedia.org/wiki/Palo_Alto,_California	https://www.sec.gov/cgi-bin/browse-edgar?action=getcompany&amp;CIK=0001832753	https://www.walkscore.com/CA/Palo_Alto	</v>
      <v xml:space="preserve">http://creativecommons.org/licenses/by-sa/3.0/			http://creativecommons.org/licenses/by-sa/3.0/			</v>
    </spb>
    <spb s="0">
      <v xml:space="preserve">Wikipedia	US Census	Wikipedia	US Census	</v>
      <v xml:space="preserve">CC-BY-SA		CC-BY-SA		</v>
      <v xml:space="preserve">http://en.wikipedia.org/wiki/Palo_Alto,_California	http://www2.census.gov/programs-surveys/popest/datasets/2010-2018/cities/totals/sub-est2018_all.csv	http://es.wikipedia.org/wiki/Palo_Alto	http://www.census.gov/quickfacts/table/PST120214/0655282	</v>
      <v xml:space="preserve">http://creativecommons.org/licenses/by-sa/3.0/		http://creativecommons.org/licenses/by-sa/3.0/		</v>
    </spb>
    <spb s="16">
      <v>5014</v>
      <v>5015</v>
      <v>5016</v>
      <v>5016</v>
      <v>2</v>
      <v>5015</v>
      <v>5014</v>
      <v>5017</v>
      <v>5017</v>
      <v>5018</v>
    </spb>
    <spb s="0">
      <v xml:space="preserve">Wikipedia	</v>
      <v xml:space="preserve">CC-BY-SA-3.0	</v>
      <v xml:space="preserve">http://pt.wikipedia.org/wiki/Palo_Alto	</v>
      <v xml:space="preserve">http://creativecommons.org/licenses/by-sa/3.0/	</v>
    </spb>
    <spb s="0">
      <v xml:space="preserve">Wikipedia	</v>
      <v xml:space="preserve">CC-BY-SA	</v>
      <v xml:space="preserve">http://en.wikipedia.org/wiki/Schenectady,_New_York	</v>
      <v xml:space="preserve">http://creativecommons.org/licenses/by-sa/3.0/	</v>
    </spb>
    <spb s="0">
      <v xml:space="preserve">Wikipedia	US Census	Walkscore	</v>
      <v xml:space="preserve">CC-BY-SA			</v>
      <v xml:space="preserve">http://en.wikipedia.org/wiki/Schenectady,_New_York	http://www2.census.gov/programs-surveys/popest/datasets/2010-2018/cities/totals/sub-est2018_all.csv	https://www.walkscore.com/NY/Schenectady	</v>
      <v xml:space="preserve">http://creativecommons.org/licenses/by-sa/3.0/			</v>
    </spb>
    <spb s="0">
      <v xml:space="preserve">Wikipedia	US Census	Wikipedia	Walkscore	</v>
      <v xml:space="preserve">CC-BY-SA		CC-BY-SA		</v>
      <v xml:space="preserve">http://en.wikipedia.org/wiki/Schenectady,_New_York	http://www2.census.gov/programs-surveys/popest/datasets/2010-2018/cities/totals/sub-est2018_all.csv	https://en.wikipedia.org/wiki/Schenectady,_New_York	https://www.walkscore.com/NY/Schenectady	</v>
      <v xml:space="preserve">http://creativecommons.org/licenses/by-sa/3.0/		http://creativecommons.org/licenses/by-sa/3.0/		</v>
    </spb>
    <spb s="0">
      <v xml:space="preserve">Wikipedia	US Census	</v>
      <v xml:space="preserve">CC-BY-SA		</v>
      <v xml:space="preserve">http://en.wikipedia.org/wiki/Schenectady,_New_York	http://www2.census.gov/programs-surveys/popest/datasets/2010-2018/cities/totals/sub-est2018_all.csv	</v>
      <v xml:space="preserve">http://creativecommons.org/licenses/by-sa/3.0/		</v>
    </spb>
    <spb s="16">
      <v>5021</v>
      <v>5022</v>
      <v>5021</v>
      <v>5021</v>
      <v>2</v>
      <v>5022</v>
      <v>5021</v>
      <v>5023</v>
      <v>5023</v>
      <v>5024</v>
    </spb>
    <spb s="0">
      <v xml:space="preserve">Wikipedia	</v>
      <v xml:space="preserve">CC-BY-SA-3.0	</v>
      <v xml:space="preserve">http://en.wikipedia.org/wiki/Schenectady,_New_York	</v>
      <v xml:space="preserve">http://creativecommons.org/licenses/by-sa/3.0/	</v>
    </spb>
    <spb s="0">
      <v xml:space="preserve">Wikipedia	</v>
      <v xml:space="preserve">CC-BY-SA	</v>
      <v xml:space="preserve">http://en.wikipedia.org/wiki/Harlingen,_Texas	</v>
      <v xml:space="preserve">http://creativecommons.org/licenses/by-sa/3.0/	</v>
    </spb>
    <spb s="0">
      <v xml:space="preserve">Wikipedia	US Census	Walkscore	</v>
      <v xml:space="preserve">CC-BY-SA			</v>
      <v xml:space="preserve">http://en.wikipedia.org/wiki/Harlingen,_Texas	http://www2.census.gov/programs-surveys/popest/datasets/2010-2018/cities/totals/sub-est2018_all.csv	https://www.walkscore.com/TX/Harlingen	</v>
      <v xml:space="preserve">http://creativecommons.org/licenses/by-sa/3.0/			</v>
    </spb>
    <spb s="0">
      <v xml:space="preserve">Wikipedia	US Census	Wikipedia	Walkscore	</v>
      <v xml:space="preserve">CC-BY-SA		CC-BY-SA		</v>
      <v xml:space="preserve">http://en.wikipedia.org/wiki/Harlingen,_Texas	http://www2.census.gov/programs-surveys/popest/datasets/2010-2018/cities/totals/sub-est2018_all.csv	https://en.wikipedia.org/wiki/Harlingen,_Texas	https://www.walkscore.com/TX/Harlingen	</v>
      <v xml:space="preserve">http://creativecommons.org/licenses/by-sa/3.0/		http://creativecommons.org/licenses/by-sa/3.0/		</v>
    </spb>
    <spb s="0">
      <v xml:space="preserve">Wikipedia	US Census	</v>
      <v xml:space="preserve">CC-BY-SA		</v>
      <v xml:space="preserve">http://en.wikipedia.org/wiki/Harlingen,_Texas	http://www2.census.gov/programs-surveys/popest/datasets/2010-2018/cities/totals/sub-est2018_all.csv	</v>
      <v xml:space="preserve">http://creativecommons.org/licenses/by-sa/3.0/		</v>
    </spb>
    <spb s="1">
      <v>5027</v>
      <v>5028</v>
      <v>2</v>
      <v>5028</v>
      <v>5027</v>
      <v>5029</v>
      <v>5029</v>
      <v>5030</v>
    </spb>
    <spb s="0">
      <v xml:space="preserve">Wikipedia	</v>
      <v xml:space="preserve">CC BY-SA 4.0	</v>
      <v xml:space="preserve">http://en.wikipedia.org/wiki/Harlingen,_Texas	</v>
      <v xml:space="preserve">https://creativecommons.org/licenses/by-sa/4.0	</v>
    </spb>
    <spb s="0">
      <v xml:space="preserve">Wikipedia	</v>
      <v xml:space="preserve">CC-BY-SA	</v>
      <v xml:space="preserve">http://en.wikipedia.org/wiki/Bayonne,_New_Jersey	</v>
      <v xml:space="preserve">http://creativecommons.org/licenses/by-sa/3.0/	</v>
    </spb>
    <spb s="0">
      <v xml:space="preserve">Wikipedia	US Census	US Census	Sec	Walkscore	</v>
      <v xml:space="preserve">CC-BY-SA					</v>
      <v xml:space="preserve">http://en.wikipedia.org/wiki/Bayonne,_New_Jersey	http://www2.census.gov/programs-surveys/popest/datasets/2010-2018/cities/totals/sub-est2018_all.csv	http://www.census.gov/quickfacts/table/RHI725213/3403580	https://www.sec.gov/cgi-bin/browse-edgar?action=getcompany&amp;CIK=0001228454	https://www.walkscore.com/NJ/Bayonne	</v>
      <v xml:space="preserve">http://creativecommons.org/licenses/by-sa/3.0/					</v>
    </spb>
    <spb s="0">
      <v xml:space="preserve">Wikipedia	US Census	US Census	Wikipedia	Sec	Walkscore	</v>
      <v xml:space="preserve">CC-BY-SA			CC-BY-SA			</v>
      <v xml:space="preserve">http://en.wikipedia.org/wiki/Bayonne,_New_Jersey	http://www2.census.gov/programs-surveys/popest/datasets/2010-2018/cities/totals/sub-est2018_all.csv	http://www.census.gov/quickfacts/table/RHI725213/3403580	https://en.wikipedia.org/wiki/Bayonne,_New_Jersey	https://www.sec.gov/cgi-bin/browse-edgar?action=getcompany&amp;CIK=0001228454	https://www.walkscore.com/NJ/Bayonne	</v>
      <v xml:space="preserve">http://creativecommons.org/licenses/by-sa/3.0/			http://creativecommons.org/licenses/by-sa/3.0/			</v>
    </spb>
    <spb s="0">
      <v xml:space="preserve">Wikipedia	US Census	US Census	</v>
      <v xml:space="preserve">CC-BY-SA			</v>
      <v xml:space="preserve">http://en.wikipedia.org/wiki/Bayonne,_New_Jersey	http://www2.census.gov/programs-surveys/popest/datasets/2010-2018/cities/totals/sub-est2018_all.csv	http://www.census.gov/quickfacts/table/RHI725213/3403580	</v>
      <v xml:space="preserve">http://creativecommons.org/licenses/by-sa/3.0/			</v>
    </spb>
    <spb s="16">
      <v>5033</v>
      <v>5034</v>
      <v>5033</v>
      <v>5033</v>
      <v>2</v>
      <v>5034</v>
      <v>5033</v>
      <v>5035</v>
      <v>5035</v>
      <v>5036</v>
    </spb>
    <spb s="0">
      <v xml:space="preserve">Wikipedia	</v>
      <v xml:space="preserve">Public domain	</v>
      <v xml:space="preserve">http://en.wikipedia.org/wiki/Bayonne,_New_Jersey	</v>
      <v xml:space="preserve">http://en.wikipedia.org/wiki/Public_domain	</v>
    </spb>
    <spb s="0">
      <v xml:space="preserve">Wikipedia	Wikipedia	</v>
      <v xml:space="preserve">CC-BY-SA	CC-BY-SA	</v>
      <v xml:space="preserve">http://en.wikipedia.org/wiki/Eden_Prairie,_Minnesota	http://fr.wikipedia.org/wiki/Eden_Prairie	</v>
      <v xml:space="preserve">http://creativecommons.org/licenses/by-sa/3.0/	http://creativecommons.org/licenses/by-sa/3.0/	</v>
    </spb>
    <spb s="0">
      <v xml:space="preserve">Wikipedia	US Census	Facebook	Sec	Walkscore	</v>
      <v xml:space="preserve">CC-BY-SA					</v>
      <v xml:space="preserve">http://en.wikipedia.org/wiki/Eden_Prairie,_Minnesota	http://www2.census.gov/programs-surveys/popest/datasets/2010-2018/cities/totals/sub-est2018_all.csv	https://www.facebook.com/cityofedenprairie	https://www.sec.gov/cgi-bin/browse-edgar?action=getcompany&amp;CIK=0001818947	https://www.walkscore.com/MN/Eden_Prairie	</v>
      <v xml:space="preserve">http://creativecommons.org/licenses/by-sa/3.0/					</v>
    </spb>
    <spb s="0">
      <v xml:space="preserve">Wikipedia	</v>
      <v xml:space="preserve">CC-BY-SA	</v>
      <v xml:space="preserve">http://en.wikipedia.org/wiki/Eden_Prairie,_Minnesota	</v>
      <v xml:space="preserve">http://creativecommons.org/licenses/by-sa/3.0/	</v>
    </spb>
    <spb s="0">
      <v xml:space="preserve">Wikipedia	US Census	Wikipedia	Facebook	Sec	Walkscore	</v>
      <v xml:space="preserve">CC-BY-SA		CC-BY-SA				</v>
      <v xml:space="preserve">http://en.wikipedia.org/wiki/Eden_Prairie,_Minnesota	http://www2.census.gov/programs-surveys/popest/datasets/2010-2018/cities/totals/sub-est2018_all.csv	https://en.wikipedia.org/wiki/Eden_Prairie,_Minnesota	https://www.facebook.com/cityofedenprairie	https://www.sec.gov/cgi-bin/browse-edgar?action=getcompany&amp;CIK=0001818947	https://www.walkscore.com/MN/Eden_Prairie	</v>
      <v xml:space="preserve">http://creativecommons.org/licenses/by-sa/3.0/		http://creativecommons.org/licenses/by-sa/3.0/				</v>
    </spb>
    <spb s="0">
      <v xml:space="preserve">Wikipedia	US Census	Wikipedia	Facebook	</v>
      <v xml:space="preserve">CC-BY-SA		CC-BY-SA		</v>
      <v xml:space="preserve">http://en.wikipedia.org/wiki/Eden_Prairie,_Minnesota	http://www2.census.gov/programs-surveys/popest/datasets/2010-2018/cities/totals/sub-est2018_all.csv	http://fr.wikipedia.org/wiki/Eden_Prairie	https://www.facebook.com/cityofedenprairie	</v>
      <v xml:space="preserve">http://creativecommons.org/licenses/by-sa/3.0/		http://creativecommons.org/licenses/by-sa/3.0/		</v>
    </spb>
    <spb s="1">
      <v>5039</v>
      <v>5040</v>
      <v>2</v>
      <v>5040</v>
      <v>5041</v>
      <v>5042</v>
      <v>5042</v>
      <v>5043</v>
    </spb>
    <spb s="0">
      <v xml:space="preserve">Wikipedia	</v>
      <v xml:space="preserve">Public domain	</v>
      <v xml:space="preserve">http://en.wikipedia.org/wiki/Eden_Prairie,_Minnesota	</v>
      <v xml:space="preserve">http://en.wikipedia.org/wiki/Public_domain	</v>
    </spb>
    <spb s="0">
      <v xml:space="preserve">Wikipedia	Wikipedia	</v>
      <v xml:space="preserve">CC-BY-SA	CC-BY-SA	</v>
      <v xml:space="preserve">http://en.wikipedia.org/wiki/Port_Orange,_Florida	http://fr.wikipedia.org/wiki/Port_Orange	</v>
      <v xml:space="preserve">http://creativecommons.org/licenses/by-sa/3.0/	http://creativecommons.org/licenses/by-sa/3.0/	</v>
    </spb>
    <spb s="0">
      <v xml:space="preserve">Wikipedia	US Census	Walkscore	</v>
      <v xml:space="preserve">CC-BY-SA			</v>
      <v xml:space="preserve">http://en.wikipedia.org/wiki/Port_Orange,_Florida	http://www2.census.gov/programs-surveys/popest/datasets/2010-2018/cities/totals/sub-est2018_all.csv	https://www.walkscore.com/FL/Port_Orange	</v>
      <v xml:space="preserve">http://creativecommons.org/licenses/by-sa/3.0/			</v>
    </spb>
    <spb s="0">
      <v xml:space="preserve">Wikipedia	Wikipedia	</v>
      <v xml:space="preserve">CC-BY-SA	CC-BY-SA	</v>
      <v xml:space="preserve">http://en.wikipedia.org/wiki/Port_Orange,_Florida	http://it.wikipedia.org/wiki/Port_Orange	</v>
      <v xml:space="preserve">http://creativecommons.org/licenses/by-sa/3.0/	http://creativecommons.org/licenses/by-sa/3.0/	</v>
    </spb>
    <spb s="0">
      <v xml:space="preserve">Wikipedia	</v>
      <v xml:space="preserve">CC-BY-SA	</v>
      <v xml:space="preserve">http://en.wikipedia.org/wiki/Port_Orange,_Florida	</v>
      <v xml:space="preserve">http://creativecommons.org/licenses/by-sa/3.0/	</v>
    </spb>
    <spb s="0">
      <v xml:space="preserve">Wikipedia	US Census	Wikipedia	</v>
      <v xml:space="preserve">CC-BY-SA		CC-BY-SA	</v>
      <v xml:space="preserve">http://en.wikipedia.org/wiki/Port_Orange,_Florida	http://www2.census.gov/programs-surveys/popest/datasets/2010-2018/cities/totals/sub-est2018_all.csv	http://fr.wikipedia.org/wiki/Port_Orange	</v>
      <v xml:space="preserve">http://creativecommons.org/licenses/by-sa/3.0/		http://creativecommons.org/licenses/by-sa/3.0/	</v>
    </spb>
    <spb s="16">
      <v>5046</v>
      <v>5047</v>
      <v>5048</v>
      <v>5048</v>
      <v>2</v>
      <v>5047</v>
      <v>5049</v>
      <v>5047</v>
      <v>5047</v>
      <v>5050</v>
    </spb>
    <spb s="0">
      <v xml:space="preserve">Wikipedia	</v>
      <v xml:space="preserve">CC BY 2.5	</v>
      <v xml:space="preserve">http://en.wikipedia.org/wiki/Port_Orange,_Florida	</v>
      <v xml:space="preserve">https://creativecommons.org/licenses/by/2.5	</v>
    </spb>
    <spb s="0">
      <v xml:space="preserve">Wikipedia	</v>
      <v xml:space="preserve">CC-BY-SA	</v>
      <v xml:space="preserve">http://en.wikipedia.org/wiki/Dublin,_California	</v>
      <v xml:space="preserve">http://creativecommons.org/licenses/by-sa/3.0/	</v>
    </spb>
    <spb s="0">
      <v xml:space="preserve">Wikipedia	US Census	US Census	Sec	Walkscore	</v>
      <v xml:space="preserve">CC-BY-SA					</v>
      <v xml:space="preserve">http://en.wikipedia.org/wiki/Dublin,_California	http://www2.census.gov/programs-surveys/popest/datasets/2010-2018/cities/totals/sub-est2018_all.csv	http://www.census.gov/quickfacts/table/RHI225213/0620018	https://www.sec.gov/cgi-bin/browse-edgar?action=getcompany&amp;CIK=0000937098	https://www.walkscore.com/CA/Dublin	</v>
      <v xml:space="preserve">http://creativecommons.org/licenses/by-sa/3.0/					</v>
    </spb>
    <spb s="0">
      <v xml:space="preserve">Wikipedia	US Census	US Census	Wikipedia	Sec	Walkscore	</v>
      <v xml:space="preserve">CC-BY-SA			CC-BY-SA			</v>
      <v xml:space="preserve">http://en.wikipedia.org/wiki/Dublin,_California	http://www2.census.gov/programs-surveys/popest/datasets/2010-2018/cities/totals/sub-est2018_all.csv	http://www.census.gov/quickfacts/table/RHI225213/0620018	https://en.wikipedia.org/wiki/Dublin,_California	https://www.sec.gov/cgi-bin/browse-edgar?action=getcompany&amp;CIK=0000937098	https://www.walkscore.com/CA/Dublin	</v>
      <v xml:space="preserve">http://creativecommons.org/licenses/by-sa/3.0/			http://creativecommons.org/licenses/by-sa/3.0/			</v>
    </spb>
    <spb s="0">
      <v xml:space="preserve">Wikipedia	US Census	Wikipedia	US Census	</v>
      <v xml:space="preserve">CC-BY-SA		CC-BY-SA		</v>
      <v xml:space="preserve">http://en.wikipedia.org/wiki/Dublin,_California	http://www2.census.gov/programs-surveys/popest/datasets/2010-2018/cities/totals/sub-est2018_all.csv	http://es.wikipedia.org/wiki/Dublin_(California)	http://www.census.gov/quickfacts/table/RHI225213/0620018	</v>
      <v xml:space="preserve">http://creativecommons.org/licenses/by-sa/3.0/		http://creativecommons.org/licenses/by-sa/3.0/		</v>
    </spb>
    <spb s="16">
      <v>5053</v>
      <v>5054</v>
      <v>5053</v>
      <v>5053</v>
      <v>2</v>
      <v>5054</v>
      <v>5053</v>
      <v>5055</v>
      <v>5055</v>
      <v>5056</v>
    </spb>
    <spb s="0">
      <v xml:space="preserve">Wikipedia	</v>
      <v xml:space="preserve">CC BY 2.0	</v>
      <v xml:space="preserve">http://zh.wikipedia.org/wiki/都伯林_(加利福尼亞州)	</v>
      <v xml:space="preserve">https://creativecommons.org/licenses/by/2.0	</v>
    </spb>
    <spb s="0">
      <v xml:space="preserve">Wikipedia	</v>
      <v xml:space="preserve">CC-BY-SA	</v>
      <v xml:space="preserve">http://en.wikipedia.org/wiki/San_Marcos,_Texas	</v>
      <v xml:space="preserve">http://creativecommons.org/licenses/by-sa/3.0/	</v>
    </spb>
    <spb s="0">
      <v xml:space="preserve">Wikipedia	US Census	Twitter	Walkscore	Youtube	</v>
      <v xml:space="preserve">CC-BY-SA					</v>
      <v xml:space="preserve">http://en.wikipedia.org/wiki/San_Marcos,_Texas	http://www2.census.gov/programs-surveys/popest/datasets/2010-2018/cities/totals/sub-est2018_all.csv	https://twitter.com/CityofSanMarcos	https://www.walkscore.com/TX/San_Marcos	https://www.youtube.com/user/cityofsanmarcos	</v>
      <v xml:space="preserve">http://creativecommons.org/licenses/by-sa/3.0/					</v>
    </spb>
    <spb s="0">
      <v xml:space="preserve">Wikipedia	US Census	Wikipedia	Walkscore	Youtube	</v>
      <v xml:space="preserve">CC-BY-SA		CC-BY-SA			</v>
      <v xml:space="preserve">http://en.wikipedia.org/wiki/San_Marcos,_Texas	http://www2.census.gov/programs-surveys/popest/datasets/2010-2018/cities/totals/sub-est2018_all.csv	https://en.wikipedia.org/wiki/San_Marcos,_Texas	https://www.walkscore.com/TX/San_Marcos	https://www.youtube.com/user/cityofsanmarcos	</v>
      <v xml:space="preserve">http://creativecommons.org/licenses/by-sa/3.0/		http://creativecommons.org/licenses/by-sa/3.0/			</v>
    </spb>
    <spb s="0">
      <v xml:space="preserve">Wikipedia	US Census	Youtube	</v>
      <v xml:space="preserve">CC-BY-SA			</v>
      <v xml:space="preserve">http://en.wikipedia.org/wiki/San_Marcos,_Texas	http://www2.census.gov/programs-surveys/popest/datasets/2010-2018/cities/totals/sub-est2018_all.csv	https://www.youtube.com/user/cityofsanmarcos	</v>
      <v xml:space="preserve">http://creativecommons.org/licenses/by-sa/3.0/			</v>
    </spb>
    <spb s="1">
      <v>5059</v>
      <v>5060</v>
      <v>2</v>
      <v>5060</v>
      <v>5059</v>
      <v>5061</v>
      <v>5061</v>
      <v>5062</v>
    </spb>
    <spb s="0">
      <v xml:space="preserve">Wikipedia	</v>
      <v xml:space="preserve">CC BY-SA 3.0	</v>
      <v xml:space="preserve">http://ja.wikipedia.org/wiki/サンマルコス_(テキサス州)	</v>
      <v xml:space="preserve">https://creativecommons.org/licenses/by-sa/3.0	</v>
    </spb>
    <spb s="0">
      <v xml:space="preserve">Wikipedia	</v>
      <v xml:space="preserve">CC-BY-SA	</v>
      <v xml:space="preserve">http://en.wikipedia.org/wiki/Noblesville,_Indiana	</v>
      <v xml:space="preserve">http://creativecommons.org/licenses/by-sa/3.0/	</v>
    </spb>
    <spb s="0">
      <v xml:space="preserve">Wikipedia	US Census	Walkscore	</v>
      <v xml:space="preserve">CC-BY-SA			</v>
      <v xml:space="preserve">http://en.wikipedia.org/wiki/Noblesville,_Indiana	http://www2.census.gov/programs-surveys/popest/datasets/2010-2018/cities/totals/sub-est2018_all.csv	https://www.walkscore.com/IN/Noblesville	</v>
      <v xml:space="preserve">http://creativecommons.org/licenses/by-sa/3.0/			</v>
    </spb>
    <spb s="0">
      <v xml:space="preserve">Wikipedia	Wikipedia	</v>
      <v xml:space="preserve">CC-BY-SA	CC-BY-SA	</v>
      <v xml:space="preserve">http://en.wikipedia.org/wiki/Noblesville,_Indiana	http://it.wikipedia.org/wiki/Noblesville	</v>
      <v xml:space="preserve">http://creativecommons.org/licenses/by-sa/3.0/	http://creativecommons.org/licenses/by-sa/3.0/	</v>
    </spb>
    <spb s="0">
      <v xml:space="preserve">Wikipedia	US Census	Wikipedia	Walkscore	</v>
      <v xml:space="preserve">CC-BY-SA		CC-BY-SA		</v>
      <v xml:space="preserve">http://en.wikipedia.org/wiki/Noblesville,_Indiana	http://www2.census.gov/programs-surveys/popest/datasets/2010-2018/cities/totals/sub-est2018_all.csv	https://en.wikipedia.org/wiki/Noblesville,_Indiana	https://www.walkscore.com/IN/Noblesville	</v>
      <v xml:space="preserve">http://creativecommons.org/licenses/by-sa/3.0/		http://creativecommons.org/licenses/by-sa/3.0/		</v>
    </spb>
    <spb s="0">
      <v xml:space="preserve">Wikipedia	US Census	</v>
      <v xml:space="preserve">CC-BY-SA		</v>
      <v xml:space="preserve">http://en.wikipedia.org/wiki/Noblesville,_Indiana	http://www2.census.gov/programs-surveys/popest/datasets/2010-2018/cities/totals/sub-est2018_all.csv	</v>
      <v xml:space="preserve">http://creativecommons.org/licenses/by-sa/3.0/		</v>
    </spb>
    <spb s="16">
      <v>5065</v>
      <v>5066</v>
      <v>5067</v>
      <v>5067</v>
      <v>2</v>
      <v>5066</v>
      <v>5065</v>
      <v>5068</v>
      <v>5068</v>
      <v>5069</v>
    </spb>
    <spb s="0">
      <v xml:space="preserve">Wikipedia	</v>
      <v xml:space="preserve">Public domain	</v>
      <v xml:space="preserve">http://fr.wikipedia.org/wiki/Noblesville	</v>
      <v xml:space="preserve">http://en.wikipedia.org/wiki/Public_domain	</v>
    </spb>
    <spb s="0">
      <v xml:space="preserve">Wikipedia	</v>
      <v xml:space="preserve">CC-BY-SA	</v>
      <v xml:space="preserve">http://en.wikipedia.org/wiki/Santa_Cruz,_California	</v>
      <v xml:space="preserve">http://creativecommons.org/licenses/by-sa/3.0/	</v>
    </spb>
    <spb s="0">
      <v xml:space="preserve">Wikipedia	US Census	Sec	Walkscore	</v>
      <v xml:space="preserve">CC-BY-SA				</v>
      <v xml:space="preserve">http://en.wikipedia.org/wiki/Santa_Cruz,_California	http://www2.census.gov/programs-surveys/popest/datasets/2010-2018/cities/totals/sub-est2018_all.csv	https://www.sec.gov/cgi-bin/browse-edgar?action=getcompany&amp;CIK=0001766907	https://www.walkscore.com/CA/Santa_Cruz	</v>
      <v xml:space="preserve">http://creativecommons.org/licenses/by-sa/3.0/				</v>
    </spb>
    <spb s="0">
      <v xml:space="preserve">Wikipedia	Wikipedia	Wikipedia	</v>
      <v xml:space="preserve">CC-BY-SA	CC-BY-SA	CC-BY-SA	</v>
      <v xml:space="preserve">http://en.wikipedia.org/wiki/Santa_Cruz,_California	http://es.wikipedia.org/wiki/Santa_Cruz_(California)	http://it.wikipedia.org/wiki/Santa_Cruz_(California)	</v>
      <v xml:space="preserve">http://creativecommons.org/licenses/by-sa/3.0/	http://creativecommons.org/licenses/by-sa/3.0/	http://creativecommons.org/licenses/by-sa/3.0/	</v>
    </spb>
    <spb s="0">
      <v xml:space="preserve">Wikipedia	US Census	Wikipedia	Sec	Walkscore	</v>
      <v xml:space="preserve">CC-BY-SA		CC-BY-SA			</v>
      <v xml:space="preserve">http://en.wikipedia.org/wiki/Santa_Cruz,_California	http://www2.census.gov/programs-surveys/popest/datasets/2010-2018/cities/totals/sub-est2018_all.csv	https://en.wikipedia.org/wiki/Santa_Cruz,_California	https://www.sec.gov/cgi-bin/browse-edgar?action=getcompany&amp;CIK=0001766907	https://www.walkscore.com/CA/Santa_Cruz	</v>
      <v xml:space="preserve">http://creativecommons.org/licenses/by-sa/3.0/		http://creativecommons.org/licenses/by-sa/3.0/			</v>
    </spb>
    <spb s="0">
      <v xml:space="preserve">Wikipedia	US Census	Wikipedia	</v>
      <v xml:space="preserve">CC-BY-SA		CC-BY-SA	</v>
      <v xml:space="preserve">http://en.wikipedia.org/wiki/Santa_Cruz,_California	http://www2.census.gov/programs-surveys/popest/datasets/2010-2018/cities/totals/sub-est2018_all.csv	http://es.wikipedia.org/wiki/Santa_Cruz_(California)	</v>
      <v xml:space="preserve">http://creativecommons.org/licenses/by-sa/3.0/		http://creativecommons.org/licenses/by-sa/3.0/	</v>
    </spb>
    <spb s="16">
      <v>5072</v>
      <v>5073</v>
      <v>5074</v>
      <v>5074</v>
      <v>2</v>
      <v>5073</v>
      <v>5072</v>
      <v>5075</v>
      <v>5075</v>
      <v>5076</v>
    </spb>
    <spb s="0">
      <v xml:space="preserve">Wikipedia	</v>
      <v xml:space="preserve">CC-BY-SA-3.0	</v>
      <v xml:space="preserve">http://en.wikipedia.org/wiki/Santa_Cruz,_California	</v>
      <v xml:space="preserve">http://creativecommons.org/licenses/by-sa/3.0/	</v>
    </spb>
    <spb s="0">
      <v xml:space="preserve">Wikipedia	</v>
      <v xml:space="preserve">CC-BY-SA	</v>
      <v xml:space="preserve">http://en.wikipedia.org/wiki/Janesville,_Wisconsin	</v>
      <v xml:space="preserve">http://creativecommons.org/licenses/by-sa/3.0/	</v>
    </spb>
    <spb s="0">
      <v xml:space="preserve">Wikipedia	US Census	US Census	</v>
      <v xml:space="preserve">CC-BY-SA			</v>
      <v xml:space="preserve">http://en.wikipedia.org/wiki/Janesville,_Wisconsin	http://www2.census.gov/programs-surveys/popest/datasets/2010-2018/cities/totals/sub-est2018_all.csv	http://www.census.gov/quickfacts/table/RHI125213/5537825	</v>
      <v xml:space="preserve">http://creativecommons.org/licenses/by-sa/3.0/			</v>
    </spb>
    <spb s="0">
      <v xml:space="preserve">Wikipedia	Wikipedia	</v>
      <v xml:space="preserve">CC-BY-SA	CC-BY-SA	</v>
      <v xml:space="preserve">http://en.wikipedia.org/wiki/Janesville,_Wisconsin	http://it.wikipedia.org/wiki/Janesville_(Wisconsin)	</v>
      <v xml:space="preserve">http://creativecommons.org/licenses/by-sa/3.0/	http://creativecommons.org/licenses/by-sa/3.0/	</v>
    </spb>
    <spb s="0">
      <v xml:space="preserve">Wikipedia	US Census	US Census	Wikipedia	</v>
      <v xml:space="preserve">CC-BY-SA			CC-BY-SA	</v>
      <v xml:space="preserve">http://en.wikipedia.org/wiki/Janesville,_Wisconsin	http://www2.census.gov/programs-surveys/popest/datasets/2010-2018/cities/totals/sub-est2018_all.csv	http://www.census.gov/quickfacts/table/RHI125213/5537825	https://en.wikipedia.org/wiki/Janesville,_Wisconsin	</v>
      <v xml:space="preserve">http://creativecommons.org/licenses/by-sa/3.0/			http://creativecommons.org/licenses/by-sa/3.0/	</v>
    </spb>
    <spb s="0">
      <v xml:space="preserve">Wikipedia	US Census	</v>
      <v xml:space="preserve">CC-BY-SA		</v>
      <v xml:space="preserve">http://en.wikipedia.org/wiki/Janesville,_Wisconsin	http://www2.census.gov/programs-surveys/popest/datasets/2010-2018/cities/totals/sub-est2018_all.csv	</v>
      <v xml:space="preserve">http://creativecommons.org/licenses/by-sa/3.0/		</v>
    </spb>
    <spb s="16">
      <v>5079</v>
      <v>5080</v>
      <v>5081</v>
      <v>5081</v>
      <v>2</v>
      <v>5080</v>
      <v>5079</v>
      <v>5082</v>
      <v>5082</v>
      <v>5083</v>
    </spb>
    <spb s="0">
      <v xml:space="preserve">Wikipedia	</v>
      <v xml:space="preserve">CC0	</v>
      <v xml:space="preserve">http://fr.wikipedia.org/wiki/Janesville_(Wisconsin)	</v>
      <v xml:space="preserve">http://creativecommons.org/publicdomain/zero/1.0/deed.en	</v>
    </spb>
    <spb s="0">
      <v xml:space="preserve">Wikipedia	</v>
      <v xml:space="preserve">CC-BY-SA	</v>
      <v xml:space="preserve">http://en.wikipedia.org/wiki/San_Clemente,_California	</v>
      <v xml:space="preserve">http://creativecommons.org/licenses/by-sa/3.0/	</v>
    </spb>
    <spb s="0">
      <v xml:space="preserve">Wikipedia	US Census	Sec	Walkscore	</v>
      <v xml:space="preserve">CC-BY-SA				</v>
      <v xml:space="preserve">http://en.wikipedia.org/wiki/San_Clemente,_California	http://www2.census.gov/programs-surveys/popest/datasets/2010-2018/cities/totals/sub-est2018_all.csv	https://www.sec.gov/cgi-bin/browse-edgar?action=getcompany&amp;CIK=0001689066	https://www.walkscore.com/CA/San_Clemente	</v>
      <v xml:space="preserve">http://creativecommons.org/licenses/by-sa/3.0/				</v>
    </spb>
    <spb s="0">
      <v xml:space="preserve">Wikipedia	US Census	Wikipedia	Sec	Walkscore	</v>
      <v xml:space="preserve">CC-BY-SA		CC-BY-SA			</v>
      <v xml:space="preserve">http://en.wikipedia.org/wiki/San_Clemente,_California	http://www2.census.gov/programs-surveys/popest/datasets/2010-2018/cities/totals/sub-est2018_all.csv	https://en.wikipedia.org/wiki/San_Clemente,_California	https://www.sec.gov/cgi-bin/browse-edgar?action=getcompany&amp;CIK=0001689066	https://www.walkscore.com/CA/San_Clemente	</v>
      <v xml:space="preserve">http://creativecommons.org/licenses/by-sa/3.0/		http://creativecommons.org/licenses/by-sa/3.0/			</v>
    </spb>
    <spb s="0">
      <v xml:space="preserve">Wikipedia	US Census	</v>
      <v xml:space="preserve">CC-BY-SA		</v>
      <v xml:space="preserve">http://en.wikipedia.org/wiki/San_Clemente,_California	http://www2.census.gov/programs-surveys/popest/datasets/2010-2018/cities/totals/sub-est2018_all.csv	</v>
      <v xml:space="preserve">http://creativecommons.org/licenses/by-sa/3.0/		</v>
    </spb>
    <spb s="16">
      <v>5086</v>
      <v>5087</v>
      <v>5086</v>
      <v>5086</v>
      <v>2</v>
      <v>5087</v>
      <v>5086</v>
      <v>5088</v>
      <v>5088</v>
      <v>5089</v>
    </spb>
    <spb s="0">
      <v xml:space="preserve">Wikipedia	Wikipedia	</v>
      <v xml:space="preserve">CC-BY-SA	CC-BY-SA	</v>
      <v xml:space="preserve">http://en.wikipedia.org/wiki/Brentwood,_California	http://fr.wikipedia.org/wiki/Brentwood_(Californie)	</v>
      <v xml:space="preserve">http://creativecommons.org/licenses/by-sa/3.0/	http://creativecommons.org/licenses/by-sa/3.0/	</v>
    </spb>
    <spb s="0">
      <v xml:space="preserve">Wikipedia	US Census	Walkscore	</v>
      <v xml:space="preserve">CC-BY-SA			</v>
      <v xml:space="preserve">http://en.wikipedia.org/wiki/Brentwood,_California	http://www2.census.gov/programs-surveys/popest/datasets/2010-2018/cities/totals/sub-est2018_all.csv	https://www.walkscore.com/CA/Brentwood	</v>
      <v xml:space="preserve">http://creativecommons.org/licenses/by-sa/3.0/			</v>
    </spb>
    <spb s="0">
      <v xml:space="preserve">Wikipedia	Wikipedia	</v>
      <v xml:space="preserve">CC-BY-SA	CC-BY-SA	</v>
      <v xml:space="preserve">http://en.wikipedia.org/wiki/Brentwood,_California	http://it.wikipedia.org/wiki/Brentwood_(California)	</v>
      <v xml:space="preserve">http://creativecommons.org/licenses/by-sa/3.0/	http://creativecommons.org/licenses/by-sa/3.0/	</v>
    </spb>
    <spb s="0">
      <v xml:space="preserve">Wikipedia	</v>
      <v xml:space="preserve">CC-BY-SA	</v>
      <v xml:space="preserve">http://en.wikipedia.org/wiki/Brentwood,_California	</v>
      <v xml:space="preserve">http://creativecommons.org/licenses/by-sa/3.0/	</v>
    </spb>
    <spb s="0">
      <v xml:space="preserve">Wikipedia	US Census	Wikipedia	Walkscore	</v>
      <v xml:space="preserve">CC-BY-SA		CC-BY-SA		</v>
      <v xml:space="preserve">http://en.wikipedia.org/wiki/Brentwood,_California	http://www2.census.gov/programs-surveys/popest/datasets/2010-2018/cities/totals/sub-est2018_all.csv	https://en.wikipedia.org/wiki/Brentwood,_California	https://www.walkscore.com/CA/Brentwood	</v>
      <v xml:space="preserve">http://creativecommons.org/licenses/by-sa/3.0/		http://creativecommons.org/licenses/by-sa/3.0/		</v>
    </spb>
    <spb s="0">
      <v xml:space="preserve">Wikipedia	US Census	Wikipedia	</v>
      <v xml:space="preserve">CC-BY-SA		CC-BY-SA	</v>
      <v xml:space="preserve">http://en.wikipedia.org/wiki/Brentwood,_California	http://www2.census.gov/programs-surveys/popest/datasets/2010-2018/cities/totals/sub-est2018_all.csv	http://fr.wikipedia.org/wiki/Brentwood_(Californie)	</v>
      <v xml:space="preserve">http://creativecommons.org/licenses/by-sa/3.0/		http://creativecommons.org/licenses/by-sa/3.0/	</v>
    </spb>
    <spb s="16">
      <v>5091</v>
      <v>5092</v>
      <v>5093</v>
      <v>5093</v>
      <v>2</v>
      <v>5092</v>
      <v>5094</v>
      <v>5095</v>
      <v>5095</v>
      <v>5096</v>
    </spb>
    <spb s="0">
      <v xml:space="preserve">Wikipedia	</v>
      <v xml:space="preserve">CC BY-SA 3.0	</v>
      <v xml:space="preserve">http://de.wikipedia.org/wiki/Brentwood_(Kalifornien)	</v>
      <v xml:space="preserve">https://creativecommons.org/licenses/by-sa/3.0	</v>
    </spb>
    <spb s="0">
      <v xml:space="preserve">Wikipedia	</v>
      <v xml:space="preserve">CC-BY-SA	</v>
      <v xml:space="preserve">http://en.wikipedia.org/wiki/East_Orange,_New_Jersey	</v>
      <v xml:space="preserve">http://creativecommons.org/licenses/by-sa/3.0/	</v>
    </spb>
    <spb s="0">
      <v xml:space="preserve">Wikipedia	US Census	US Census	Walkscore	</v>
      <v xml:space="preserve">CC-BY-SA				</v>
      <v xml:space="preserve">http://en.wikipedia.org/wiki/East_Orange,_New_Jersey	http://www2.census.gov/programs-surveys/popest/datasets/2010-2018/cities/totals/sub-est2018_all.csv	http://www.census.gov/quickfacts/table/RHI225213/3419390	https://www.walkscore.com/NJ/East_Orange	</v>
      <v xml:space="preserve">http://creativecommons.org/licenses/by-sa/3.0/				</v>
    </spb>
    <spb s="0">
      <v xml:space="preserve">Wikipedia	US Census	</v>
      <v xml:space="preserve">CC-BY-SA		</v>
      <v xml:space="preserve">http://en.wikipedia.org/wiki/East_Orange,_New_Jersey	http://www2.census.gov/programs-surveys/popest/datasets/2010-2018/cities/totals/sub-est2018_all.csv	</v>
      <v xml:space="preserve">http://creativecommons.org/licenses/by-sa/3.0/		</v>
    </spb>
    <spb s="16">
      <v>5099</v>
      <v>5100</v>
      <v>5099</v>
      <v>5099</v>
      <v>2</v>
      <v>5100</v>
      <v>5099</v>
      <v>5100</v>
      <v>5100</v>
      <v>5101</v>
    </spb>
    <spb s="0">
      <v xml:space="preserve">Wikipedia	</v>
      <v xml:space="preserve">Public domain	</v>
      <v xml:space="preserve">http://fr.wikipedia.org/wiki/East_Orange	</v>
      <v xml:space="preserve">http://en.wikipedia.org/wiki/Public_domain	</v>
    </spb>
    <spb s="0">
      <v xml:space="preserve">Wikipedia	Wikipedia	</v>
      <v xml:space="preserve">CC-BY-SA	CC-BY-SA	</v>
      <v xml:space="preserve">http://en.wikipedia.org/wiki/Eastvale,_California	http://de.wikipedia.org/wiki/Eastvale_(Kalifornien)	</v>
      <v xml:space="preserve">http://creativecommons.org/licenses/by-sa/3.0/	http://creativecommons.org/licenses/by-sa/3.0/	</v>
    </spb>
    <spb s="0">
      <v xml:space="preserve">Wikipedia	US Census	Walkscore	</v>
      <v xml:space="preserve">CC-BY-SA			</v>
      <v xml:space="preserve">http://en.wikipedia.org/wiki/Eastvale,_California	http://www2.census.gov/programs-surveys/popest/datasets/2010-2018/cities/totals/sub-est2018_all.csv	https://www.walkscore.com/CA/Eastvale	</v>
      <v xml:space="preserve">http://creativecommons.org/licenses/by-sa/3.0/			</v>
    </spb>
    <spb s="0">
      <v xml:space="preserve">Wikipedia	</v>
      <v xml:space="preserve">CC-BY-SA	</v>
      <v xml:space="preserve">http://en.wikipedia.org/wiki/Eastvale,_California	</v>
      <v xml:space="preserve">http://creativecommons.org/licenses/by-sa/3.0/	</v>
    </spb>
    <spb s="0">
      <v xml:space="preserve">Wikipedia	US Census	Wikipedia	</v>
      <v xml:space="preserve">CC-BY-SA		CC-BY-SA	</v>
      <v xml:space="preserve">http://en.wikipedia.org/wiki/Eastvale,_California	http://www2.census.gov/programs-surveys/popest/datasets/2010-2018/cities/totals/sub-est2018_all.csv	http://es.wikipedia.org/wiki/Eastvale_(California)	</v>
      <v xml:space="preserve">http://creativecommons.org/licenses/by-sa/3.0/		http://creativecommons.org/licenses/by-sa/3.0/	</v>
    </spb>
    <spb s="16">
      <v>5104</v>
      <v>5105</v>
      <v>5106</v>
      <v>5106</v>
      <v>2</v>
      <v>5105</v>
      <v>5106</v>
      <v>5105</v>
      <v>5105</v>
      <v>5107</v>
    </spb>
    <spb s="0">
      <v xml:space="preserve">Wikipedia	</v>
      <v xml:space="preserve">CC BY-SA 2.5	</v>
      <v xml:space="preserve">http://en.wikipedia.org/wiki/Eastvale,_California	</v>
      <v xml:space="preserve">https://creativecommons.org/licenses/by-sa/2.5	</v>
    </spb>
    <spb s="0">
      <v xml:space="preserve">Wikipedia	</v>
      <v xml:space="preserve">CC-BY-SA	</v>
      <v xml:space="preserve">http://en.wikipedia.org/wiki/Chapel_Hill,_North_Carolina	</v>
      <v xml:space="preserve">http://creativecommons.org/licenses/by-sa/3.0/	</v>
    </spb>
    <spb s="0">
      <v xml:space="preserve">Wikipedia	US Census	Sec	Walkscore	</v>
      <v xml:space="preserve">CC-BY-SA				</v>
      <v xml:space="preserve">http://en.wikipedia.org/wiki/Chapel_Hill,_North_Carolina	http://www2.census.gov/programs-surveys/popest/datasets/2010-2018/cities/totals/sub-est2018_all.csv	https://www.sec.gov/cgi-bin/browse-edgar?action=getcompany&amp;CIK=0001802534	https://www.walkscore.com/NC/Chapel_Hill	</v>
      <v xml:space="preserve">http://creativecommons.org/licenses/by-sa/3.0/				</v>
    </spb>
    <spb s="0">
      <v xml:space="preserve">Wikipedia	US Census	Wikipedia	Sec	Walkscore	</v>
      <v xml:space="preserve">CC-BY-SA		CC-BY-SA			</v>
      <v xml:space="preserve">http://en.wikipedia.org/wiki/Chapel_Hill,_North_Carolina	http://www2.census.gov/programs-surveys/popest/datasets/2010-2018/cities/totals/sub-est2018_all.csv	https://en.wikipedia.org/wiki/Chapel_Hill,_North_Carolina	https://www.sec.gov/cgi-bin/browse-edgar?action=getcompany&amp;CIK=0001802534	https://www.walkscore.com/NC/Chapel_Hill	</v>
      <v xml:space="preserve">http://creativecommons.org/licenses/by-sa/3.0/		http://creativecommons.org/licenses/by-sa/3.0/			</v>
    </spb>
    <spb s="0">
      <v xml:space="preserve">Wikipedia	US Census	Wikipedia	</v>
      <v xml:space="preserve">CC-BY-SA		CC-BY-SA	</v>
      <v xml:space="preserve">http://en.wikipedia.org/wiki/Chapel_Hill,_North_Carolina	http://www2.census.gov/programs-surveys/popest/datasets/2010-2018/cities/totals/sub-est2018_all.csv	http://es.wikipedia.org/wiki/Chapel_Hill_(Carolina_del_Norte)	</v>
      <v xml:space="preserve">http://creativecommons.org/licenses/by-sa/3.0/		http://creativecommons.org/licenses/by-sa/3.0/	</v>
    </spb>
    <spb s="16">
      <v>5110</v>
      <v>5111</v>
      <v>5110</v>
      <v>5110</v>
      <v>2</v>
      <v>5111</v>
      <v>5110</v>
      <v>5112</v>
      <v>5112</v>
      <v>5113</v>
    </spb>
    <spb s="0">
      <v xml:space="preserve">Wikipedia	</v>
      <v xml:space="preserve">CC BY-SA 2.5	</v>
      <v xml:space="preserve">http://ja.wikipedia.org/wiki/チャペルヒル_(ノースカロライナ州)	</v>
      <v xml:space="preserve">http://creativecommons.org/licenses/by-sa/2.5	</v>
    </spb>
    <spb s="0">
      <v xml:space="preserve">Wikipedia	</v>
      <v xml:space="preserve">CC-BY-SA	</v>
      <v xml:space="preserve">http://en.wikipedia.org/wiki/Haverhill,_Massachusetts	</v>
      <v xml:space="preserve">http://creativecommons.org/licenses/by-sa/3.0/	</v>
    </spb>
    <spb s="0">
      <v xml:space="preserve">Wikipedia	US Census	US Census	Sec	Walkscore	</v>
      <v xml:space="preserve">CC-BY-SA					</v>
      <v xml:space="preserve">http://en.wikipedia.org/wiki/Haverhill,_Massachusetts	http://www2.census.gov/programs-surveys/popest/datasets/2010-2018/cities/totals/sub-est2018_all.csv	http://www.census.gov/quickfacts/table/PST045215/2529405	https://www.sec.gov/cgi-bin/browse-edgar?action=getcompany&amp;CIK=0001714678	https://www.walkscore.com/MA/Haverhill	</v>
      <v xml:space="preserve">http://creativecommons.org/licenses/by-sa/3.0/					</v>
    </spb>
    <spb s="0">
      <v xml:space="preserve">Wikipedia	US Census	US Census	Wikipedia	Sec	Walkscore	</v>
      <v xml:space="preserve">CC-BY-SA			CC-BY-SA			</v>
      <v xml:space="preserve">http://en.wikipedia.org/wiki/Haverhill,_Massachusetts	http://www2.census.gov/programs-surveys/popest/datasets/2010-2018/cities/totals/sub-est2018_all.csv	http://www.census.gov/quickfacts/table/PST045215/2529405	https://en.wikipedia.org/wiki/Haverhill,_Massachusetts	https://www.sec.gov/cgi-bin/browse-edgar?action=getcompany&amp;CIK=0001714678	https://www.walkscore.com/MA/Haverhill	</v>
      <v xml:space="preserve">http://creativecommons.org/licenses/by-sa/3.0/			http://creativecommons.org/licenses/by-sa/3.0/			</v>
    </spb>
    <spb s="0">
      <v xml:space="preserve">Wikipedia	US Census	</v>
      <v xml:space="preserve">CC-BY-SA		</v>
      <v xml:space="preserve">http://en.wikipedia.org/wiki/Haverhill,_Massachusetts	http://www2.census.gov/programs-surveys/popest/datasets/2010-2018/cities/totals/sub-est2018_all.csv	</v>
      <v xml:space="preserve">http://creativecommons.org/licenses/by-sa/3.0/		</v>
    </spb>
    <spb s="16">
      <v>5116</v>
      <v>5117</v>
      <v>5116</v>
      <v>5116</v>
      <v>2</v>
      <v>5117</v>
      <v>5116</v>
      <v>5118</v>
      <v>5118</v>
      <v>5119</v>
    </spb>
    <spb s="0">
      <v xml:space="preserve">Wikipedia	</v>
      <v xml:space="preserve">CC BY-SA 3.0	</v>
      <v xml:space="preserve">http://en.wikipedia.org/wiki/Haverhill,_Massachusetts	</v>
      <v xml:space="preserve">https://creativecommons.org/licenses/by-sa/3.0	</v>
    </spb>
    <spb s="0">
      <v xml:space="preserve">Wikipedia	</v>
      <v xml:space="preserve">CC-BY-SA	</v>
      <v xml:space="preserve">http://en.wikipedia.org/wiki/Lorain,_Ohio	</v>
      <v xml:space="preserve">http://creativecommons.org/licenses/by-sa/3.0/	</v>
    </spb>
    <spb s="0">
      <v xml:space="preserve">Wikipedia	US Census	US Census	Facebook	Walkscore	</v>
      <v xml:space="preserve">CC-BY-SA					</v>
      <v xml:space="preserve">http://en.wikipedia.org/wiki/Lorain,_Ohio	http://www2.census.gov/programs-surveys/popest/datasets/2010-2018/cities/totals/sub-est2018_all.csv	http://www.census.gov/quickfacts/table/PST120214/3944856	https://www.facebook.com/CityofLorainOH	https://www.walkscore.com/OH/Lorain	</v>
      <v xml:space="preserve">http://creativecommons.org/licenses/by-sa/3.0/					</v>
    </spb>
    <spb s="0">
      <v xml:space="preserve">Wikipedia	Wikipedia	</v>
      <v xml:space="preserve">CC-BY-SA	CC-BY-SA	</v>
      <v xml:space="preserve">http://en.wikipedia.org/wiki/Lorain,_Ohio	http://it.wikipedia.org/wiki/Lorain_(Ohio)	</v>
      <v xml:space="preserve">http://creativecommons.org/licenses/by-sa/3.0/	http://creativecommons.org/licenses/by-sa/3.0/	</v>
    </spb>
    <spb s="0">
      <v xml:space="preserve">Wikipedia	US Census	</v>
      <v xml:space="preserve">CC-BY-SA		</v>
      <v xml:space="preserve">http://en.wikipedia.org/wiki/Lorain,_Ohio	http://www2.census.gov/programs-surveys/popest/datasets/2010-2018/cities/totals/sub-est2018_all.csv	</v>
      <v xml:space="preserve">http://creativecommons.org/licenses/by-sa/3.0/		</v>
    </spb>
    <spb s="16">
      <v>5122</v>
      <v>5123</v>
      <v>5124</v>
      <v>5124</v>
      <v>2</v>
      <v>5123</v>
      <v>5122</v>
      <v>5123</v>
      <v>5123</v>
      <v>5125</v>
    </spb>
    <spb s="0">
      <v xml:space="preserve">Wikipedia	</v>
      <v xml:space="preserve">CC BY-SA 2.0	</v>
      <v xml:space="preserve">http://ja.wikipedia.org/wiki/ロレイン_(オハイオ州)	</v>
      <v xml:space="preserve">https://creativecommons.org/licenses/by-sa/2.0	</v>
    </spb>
    <spb s="0">
      <v xml:space="preserve">Wikipedia	</v>
      <v xml:space="preserve">CC-BY-SA	</v>
      <v xml:space="preserve">http://en.wikipedia.org/wiki/Grand_Junction,_Colorado	</v>
      <v xml:space="preserve">http://creativecommons.org/licenses/by-sa/3.0/	</v>
    </spb>
    <spb s="0">
      <v xml:space="preserve">Wikipedia	US Census	Facebook	Sec	Walkscore	</v>
      <v xml:space="preserve">CC-BY-SA					</v>
      <v xml:space="preserve">http://en.wikipedia.org/wiki/Grand_Junction,_Colorado	http://www2.census.gov/programs-surveys/popest/datasets/2010-2018/cities/totals/sub-est2018_all.csv	https://www.facebook.com/GJCity	https://www.sec.gov/cgi-bin/browse-edgar?action=getcompany&amp;CIK=0001448597	https://www.walkscore.com/CO/Grand_Junction	</v>
      <v xml:space="preserve">http://creativecommons.org/licenses/by-sa/3.0/					</v>
    </spb>
    <spb s="0">
      <v xml:space="preserve">Wikipedia	US Census	Wikipedia	Facebook	Sec	Walkscore	</v>
      <v xml:space="preserve">CC-BY-SA		CC-BY-SA				</v>
      <v xml:space="preserve">http://en.wikipedia.org/wiki/Grand_Junction,_Colorado	http://www2.census.gov/programs-surveys/popest/datasets/2010-2018/cities/totals/sub-est2018_all.csv	https://en.wikipedia.org/wiki/Grand_Junction,_Colorado	https://www.facebook.com/GJCity	https://www.sec.gov/cgi-bin/browse-edgar?action=getcompany&amp;CIK=0001448597	https://www.walkscore.com/CO/Grand_Junction	</v>
      <v xml:space="preserve">http://creativecommons.org/licenses/by-sa/3.0/		http://creativecommons.org/licenses/by-sa/3.0/				</v>
    </spb>
    <spb s="0">
      <v xml:space="preserve">Wikipedia	US Census	</v>
      <v xml:space="preserve">CC-BY-SA		</v>
      <v xml:space="preserve">http://en.wikipedia.org/wiki/Grand_Junction,_Colorado	http://www2.census.gov/programs-surveys/popest/datasets/2010-2018/cities/totals/sub-est2018_all.csv	</v>
      <v xml:space="preserve">http://creativecommons.org/licenses/by-sa/3.0/		</v>
    </spb>
    <spb s="16">
      <v>5128</v>
      <v>5129</v>
      <v>5128</v>
      <v>5128</v>
      <v>2</v>
      <v>5129</v>
      <v>5128</v>
      <v>5130</v>
      <v>5130</v>
      <v>5131</v>
    </spb>
    <spb s="0">
      <v xml:space="preserve">Wikipedia	</v>
      <v xml:space="preserve">CC BY-SA 3.0	</v>
      <v xml:space="preserve">http://en.wikipedia.org/wiki/Grand_Junction,_Colorado	</v>
      <v xml:space="preserve">https://creativecommons.org/licenses/by-sa/3.0	</v>
    </spb>
    <spb s="0">
      <v xml:space="preserve">Wikipedia	</v>
      <v xml:space="preserve">CC-BY-SA	</v>
      <v xml:space="preserve">http://en.wikipedia.org/wiki/Springfield,_Oregon	</v>
      <v xml:space="preserve">http://creativecommons.org/licenses/by-sa/3.0/	</v>
    </spb>
    <spb s="0">
      <v xml:space="preserve">Wikipedia	US Census	US Census	Walkscore	</v>
      <v xml:space="preserve">CC-BY-SA				</v>
      <v xml:space="preserve">http://en.wikipedia.org/wiki/Springfield,_Oregon	http://www2.census.gov/programs-surveys/popest/datasets/2010-2018/cities/totals/sub-est2018_all.csv	http://www.census.gov/quickfacts/table/PST120214/4169600	https://www.walkscore.com/OR/Springfield	</v>
      <v xml:space="preserve">http://creativecommons.org/licenses/by-sa/3.0/				</v>
    </spb>
    <spb s="0">
      <v xml:space="preserve">Wikipedia	US Census	Wikipedia	US Census	</v>
      <v xml:space="preserve">CC-BY-SA		CC-BY-SA		</v>
      <v xml:space="preserve">http://en.wikipedia.org/wiki/Springfield,_Oregon	http://www2.census.gov/programs-surveys/popest/datasets/2010-2018/cities/totals/sub-est2018_all.csv	http://fr.wikipedia.org/wiki/Springfield_(Oregon)	http://www.census.gov/quickfacts/table/PST120214/4169600	</v>
      <v xml:space="preserve">http://creativecommons.org/licenses/by-sa/3.0/		http://creativecommons.org/licenses/by-sa/3.0/		</v>
    </spb>
    <spb s="1">
      <v>5134</v>
      <v>5135</v>
      <v>2</v>
      <v>5135</v>
      <v>5134</v>
      <v>5135</v>
      <v>5135</v>
      <v>5136</v>
    </spb>
    <spb s="0">
      <v xml:space="preserve">Wikipedia	</v>
      <v xml:space="preserve">CC BY-SA 3.0	</v>
      <v xml:space="preserve">http://de.wikipedia.org/wiki/Springfield_(Oregon)	</v>
      <v xml:space="preserve">https://creativecommons.org/licenses/by-sa/3.0	</v>
    </spb>
    <spb s="0">
      <v xml:space="preserve">Wikipedia	Wikipedia	Wikipedia	</v>
      <v xml:space="preserve">CC-BY-SA	CC-BY-SA	CC-BY-SA	</v>
      <v xml:space="preserve">http://en.wikipedia.org/wiki/Coon_Rapids,_Minnesota	http://es.wikipedia.org/wiki/Coon_Rapids_(Minnesota)	http://fr.wikipedia.org/wiki/Coon_Rapids_(Minnesota)	</v>
      <v xml:space="preserve">http://creativecommons.org/licenses/by-sa/3.0/	http://creativecommons.org/licenses/by-sa/3.0/	http://creativecommons.org/licenses/by-sa/3.0/	</v>
    </spb>
    <spb s="0">
      <v xml:space="preserve">Wikipedia	US Census	US Census	Walkscore	</v>
      <v xml:space="preserve">CC-BY-SA				</v>
      <v xml:space="preserve">http://en.wikipedia.org/wiki/Coon_Rapids,_Minnesota	http://www2.census.gov/programs-surveys/popest/datasets/2010-2018/cities/totals/sub-est2018_all.csv	http://www.census.gov/quickfacts/table/PST120214/2713114	https://www.walkscore.com/MN/Coon_Rapids	</v>
      <v xml:space="preserve">http://creativecommons.org/licenses/by-sa/3.0/				</v>
    </spb>
    <spb s="0">
      <v xml:space="preserve">Wikipedia	Wikipedia	Wikipedia	</v>
      <v xml:space="preserve">CC-BY-SA	CC-BY-SA	CC-BY-SA	</v>
      <v xml:space="preserve">http://en.wikipedia.org/wiki/Coon_Rapids,_Minnesota	http://es.wikipedia.org/wiki/Coon_Rapids_(Minnesota)	http://it.wikipedia.org/wiki/Coon_Rapids_(Minnesota)	</v>
      <v xml:space="preserve">http://creativecommons.org/licenses/by-sa/3.0/	http://creativecommons.org/licenses/by-sa/3.0/	http://creativecommons.org/licenses/by-sa/3.0/	</v>
    </spb>
    <spb s="0">
      <v xml:space="preserve">Wikipedia	</v>
      <v xml:space="preserve">CC-BY-SA	</v>
      <v xml:space="preserve">http://en.wikipedia.org/wiki/Coon_Rapids,_Minnesota	</v>
      <v xml:space="preserve">http://creativecommons.org/licenses/by-sa/3.0/	</v>
    </spb>
    <spb s="0">
      <v xml:space="preserve">Wikipedia	US Census	US Census	Wikipedia	Walkscore	</v>
      <v xml:space="preserve">CC-BY-SA			CC-BY-SA		</v>
      <v xml:space="preserve">http://en.wikipedia.org/wiki/Coon_Rapids,_Minnesota	http://www2.census.gov/programs-surveys/popest/datasets/2010-2018/cities/totals/sub-est2018_all.csv	http://www.census.gov/quickfacts/table/PST120214/2713114	https://en.wikipedia.org/wiki/Coon_Rapids,_Minnesota	https://www.walkscore.com/MN/Coon_Rapids	</v>
      <v xml:space="preserve">http://creativecommons.org/licenses/by-sa/3.0/			http://creativecommons.org/licenses/by-sa/3.0/		</v>
    </spb>
    <spb s="0">
      <v xml:space="preserve">Wikipedia	US Census	Wikipedia	US Census	</v>
      <v xml:space="preserve">CC-BY-SA		CC-BY-SA		</v>
      <v xml:space="preserve">http://en.wikipedia.org/wiki/Coon_Rapids,_Minnesota	http://www2.census.gov/programs-surveys/popest/datasets/2010-2018/cities/totals/sub-est2018_all.csv	http://fr.wikipedia.org/wiki/Coon_Rapids_(Minnesota)	http://www.census.gov/quickfacts/table/PST120214/2713114	</v>
      <v xml:space="preserve">http://creativecommons.org/licenses/by-sa/3.0/		http://creativecommons.org/licenses/by-sa/3.0/		</v>
    </spb>
    <spb s="16">
      <v>5139</v>
      <v>5140</v>
      <v>5141</v>
      <v>5141</v>
      <v>2</v>
      <v>5140</v>
      <v>5142</v>
      <v>5143</v>
      <v>5143</v>
      <v>5144</v>
    </spb>
    <spb s="0">
      <v xml:space="preserve">Wikipedia	</v>
      <v xml:space="preserve">CC BY-SA 3.0	</v>
      <v xml:space="preserve">http://fr.wikipedia.org/wiki/Coon_Rapids_(Minnesota)	</v>
      <v xml:space="preserve">https://creativecommons.org/licenses/by-sa/3.0	</v>
    </spb>
    <spb s="0">
      <v xml:space="preserve">Wikipedia	</v>
      <v xml:space="preserve">CC-BY-SA	</v>
      <v xml:space="preserve">http://en.wikipedia.org/wiki/Idaho_Falls,_Idaho	</v>
      <v xml:space="preserve">http://creativecommons.org/licenses/by-sa/3.0/	</v>
    </spb>
    <spb s="0">
      <v xml:space="preserve">Wikipedia	US Census	US Census	Sec	Walkscore	</v>
      <v xml:space="preserve">CC-BY-SA					</v>
      <v xml:space="preserve">http://en.wikipedia.org/wiki/Idaho_Falls,_Idaho	http://www2.census.gov/programs-surveys/popest/datasets/2010-2018/cities/totals/sub-est2018_all.csv	http://www.census.gov/quickfacts/table/PST120214/1639700	https://www.sec.gov/cgi-bin/browse-edgar?action=getcompany&amp;CIK=0001038277	https://www.walkscore.com/ID/Idaho_Falls	</v>
      <v xml:space="preserve">http://creativecommons.org/licenses/by-sa/3.0/					</v>
    </spb>
    <spb s="0">
      <v xml:space="preserve">Wikipedia	US Census	US Census	Wikipedia	Sec	Walkscore	</v>
      <v xml:space="preserve">CC-BY-SA			CC-BY-SA			</v>
      <v xml:space="preserve">http://en.wikipedia.org/wiki/Idaho_Falls,_Idaho	http://www2.census.gov/programs-surveys/popest/datasets/2010-2018/cities/totals/sub-est2018_all.csv	http://www.census.gov/quickfacts/table/PST120214/1639700	https://en.wikipedia.org/wiki/Idaho_Falls,_Idaho	https://www.sec.gov/cgi-bin/browse-edgar?action=getcompany&amp;CIK=0001038277	https://www.walkscore.com/ID/Idaho_Falls	</v>
      <v xml:space="preserve">http://creativecommons.org/licenses/by-sa/3.0/			http://creativecommons.org/licenses/by-sa/3.0/			</v>
    </spb>
    <spb s="0">
      <v xml:space="preserve">Wikipedia	US Census	Wikipedia	</v>
      <v xml:space="preserve">CC-BY-SA		CC-BY-SA	</v>
      <v xml:space="preserve">http://en.wikipedia.org/wiki/Idaho_Falls,_Idaho	http://www2.census.gov/programs-surveys/popest/datasets/2010-2018/cities/totals/sub-est2018_all.csv	http://es.wikipedia.org/wiki/Idaho_Falls	</v>
      <v xml:space="preserve">http://creativecommons.org/licenses/by-sa/3.0/		http://creativecommons.org/licenses/by-sa/3.0/	</v>
    </spb>
    <spb s="16">
      <v>5147</v>
      <v>5148</v>
      <v>5147</v>
      <v>5147</v>
      <v>2</v>
      <v>5148</v>
      <v>5147</v>
      <v>5149</v>
      <v>5149</v>
      <v>5150</v>
    </spb>
    <spb s="0">
      <v xml:space="preserve">Wikipedia	</v>
      <v xml:space="preserve">CC BY-SA 2.0	</v>
      <v xml:space="preserve">http://ru.wikipedia.org/wiki/Айдахо-Фолс	</v>
      <v xml:space="preserve">https://creativecommons.org/licenses/by-sa/2.0	</v>
    </spb>
    <spb s="0">
      <v xml:space="preserve">Wikipedia	</v>
      <v xml:space="preserve">CC-BY-SA	</v>
      <v xml:space="preserve">http://en.wikipedia.org/wiki/North_Miami,_Florida	</v>
      <v xml:space="preserve">http://creativecommons.org/licenses/by-sa/3.0/	</v>
    </spb>
    <spb s="0">
      <v xml:space="preserve">Wikipedia	US Census	Walkscore	</v>
      <v xml:space="preserve">CC-BY-SA			</v>
      <v xml:space="preserve">http://en.wikipedia.org/wiki/North_Miami,_Florida	http://www2.census.gov/programs-surveys/popest/datasets/2010-2018/cities/totals/sub-est2018_all.csv	https://www.walkscore.com/FL/North_Miami	</v>
      <v xml:space="preserve">http://creativecommons.org/licenses/by-sa/3.0/			</v>
    </spb>
    <spb s="0">
      <v xml:space="preserve">Wikipedia	US Census	Wikipedia	Walkscore	</v>
      <v xml:space="preserve">CC-BY-SA		CC-BY-SA		</v>
      <v xml:space="preserve">http://en.wikipedia.org/wiki/North_Miami,_Florida	http://www2.census.gov/programs-surveys/popest/datasets/2010-2018/cities/totals/sub-est2018_all.csv	https://en.wikipedia.org/wiki/North_Miami,_Florida	https://www.walkscore.com/FL/North_Miami	</v>
      <v xml:space="preserve">http://creativecommons.org/licenses/by-sa/3.0/		http://creativecommons.org/licenses/by-sa/3.0/		</v>
    </spb>
    <spb s="0">
      <v xml:space="preserve">Wikipedia	US Census	Wikipedia	</v>
      <v xml:space="preserve">CC-BY-SA		CC-BY-SA	</v>
      <v xml:space="preserve">http://en.wikipedia.org/wiki/North_Miami,_Florida	http://www2.census.gov/programs-surveys/popest/datasets/2010-2018/cities/totals/sub-est2018_all.csv	http://fr.wikipedia.org/wiki/North_Miami_(Floride)	</v>
      <v xml:space="preserve">http://creativecommons.org/licenses/by-sa/3.0/		http://creativecommons.org/licenses/by-sa/3.0/	</v>
    </spb>
    <spb s="1">
      <v>5153</v>
      <v>5154</v>
      <v>2</v>
      <v>5154</v>
      <v>5153</v>
      <v>5155</v>
      <v>5155</v>
      <v>5156</v>
    </spb>
    <spb s="0">
      <v xml:space="preserve">Wikipedia	</v>
      <v xml:space="preserve">CC BY-SA 3.0	</v>
      <v xml:space="preserve">http://en.wikipedia.org/wiki/North_Miami,_Florida	</v>
      <v xml:space="preserve">https://creativecommons.org/licenses/by-sa/3.0	</v>
    </spb>
    <spb s="0">
      <v xml:space="preserve">Wikipedia	</v>
      <v xml:space="preserve">CC-BY-SA	</v>
      <v xml:space="preserve">http://en.wikipedia.org/wiki/Encinitas,_California	</v>
      <v xml:space="preserve">http://creativecommons.org/licenses/by-sa/3.0/	</v>
    </spb>
    <spb s="0">
      <v xml:space="preserve">Wikipedia	US Census	Sec	Walkscore	</v>
      <v xml:space="preserve">CC-BY-SA				</v>
      <v xml:space="preserve">http://en.wikipedia.org/wiki/Encinitas,_California	http://www2.census.gov/programs-surveys/popest/datasets/2010-2018/cities/totals/sub-est2018_all.csv	https://www.sec.gov/cgi-bin/browse-edgar?action=getcompany&amp;CIK=0001801210	https://www.walkscore.com/CA/Encinitas	</v>
      <v xml:space="preserve">http://creativecommons.org/licenses/by-sa/3.0/				</v>
    </spb>
    <spb s="0">
      <v xml:space="preserve">Wikipedia	US Census	Wikipedia	Sec	Walkscore	</v>
      <v xml:space="preserve">CC-BY-SA		CC-BY-SA			</v>
      <v xml:space="preserve">http://en.wikipedia.org/wiki/Encinitas,_California	http://www2.census.gov/programs-surveys/popest/datasets/2010-2018/cities/totals/sub-est2018_all.csv	https://en.wikipedia.org/wiki/Encinitas,_California	https://www.sec.gov/cgi-bin/browse-edgar?action=getcompany&amp;CIK=0001801210	https://www.walkscore.com/CA/Encinitas	</v>
      <v xml:space="preserve">http://creativecommons.org/licenses/by-sa/3.0/		http://creativecommons.org/licenses/by-sa/3.0/			</v>
    </spb>
    <spb s="0">
      <v xml:space="preserve">Wikipedia	US Census	</v>
      <v xml:space="preserve">CC-BY-SA		</v>
      <v xml:space="preserve">http://en.wikipedia.org/wiki/Encinitas,_California	http://www2.census.gov/programs-surveys/popest/datasets/2010-2018/cities/totals/sub-est2018_all.csv	</v>
      <v xml:space="preserve">http://creativecommons.org/licenses/by-sa/3.0/		</v>
    </spb>
    <spb s="16">
      <v>5159</v>
      <v>5160</v>
      <v>5159</v>
      <v>5159</v>
      <v>2</v>
      <v>5160</v>
      <v>5159</v>
      <v>5161</v>
      <v>5161</v>
      <v>5162</v>
    </spb>
    <spb s="0">
      <v xml:space="preserve">Wikipedia	</v>
      <v xml:space="preserve">CC BY 2.0	</v>
      <v xml:space="preserve">http://en.wikipedia.org/wiki/Encinitas,_California	</v>
      <v xml:space="preserve">http://creativecommons.org/licenses/by/2.0	</v>
    </spb>
    <spb s="0">
      <v xml:space="preserve">Wikipedia	</v>
      <v xml:space="preserve">CC-BY-SA	</v>
      <v xml:space="preserve">http://en.wikipedia.org/wiki/Skokie,_Illinois	</v>
      <v xml:space="preserve">http://creativecommons.org/licenses/by-sa/3.0/	</v>
    </spb>
    <spb s="0">
      <v xml:space="preserve">Wikipedia	US Census	Sec	Walkscore	</v>
      <v xml:space="preserve">CC-BY-SA				</v>
      <v xml:space="preserve">http://en.wikipedia.org/wiki/Skokie,_Illinois	http://www2.census.gov/programs-surveys/popest/datasets/2010-2018/cities/totals/sub-est2018_all.csv	https://www.sec.gov/cgi-bin/browse-edgar?action=getcompany&amp;CIK=0001698530	https://www.walkscore.com/IL/Skokie	</v>
      <v xml:space="preserve">http://creativecommons.org/licenses/by-sa/3.0/				</v>
    </spb>
    <spb s="0">
      <v xml:space="preserve">Wikipedia	US Census	Wikipedia	Sec	Walkscore	</v>
      <v xml:space="preserve">CC-BY-SA		CC-BY-SA			</v>
      <v xml:space="preserve">http://en.wikipedia.org/wiki/Skokie,_Illinois	http://www2.census.gov/programs-surveys/popest/datasets/2010-2018/cities/totals/sub-est2018_all.csv	https://en.wikipedia.org/wiki/Skokie,_Illinois	https://www.sec.gov/cgi-bin/browse-edgar?action=getcompany&amp;CIK=0001698530	https://www.walkscore.com/IL/Skokie	</v>
      <v xml:space="preserve">http://creativecommons.org/licenses/by-sa/3.0/		http://creativecommons.org/licenses/by-sa/3.0/			</v>
    </spb>
    <spb s="0">
      <v xml:space="preserve">Wikipedia	US Census	Wikipedia	</v>
      <v xml:space="preserve">CC-BY-SA		CC-BY-SA	</v>
      <v xml:space="preserve">http://en.wikipedia.org/wiki/Skokie,_Illinois	http://www2.census.gov/programs-surveys/popest/datasets/2010-2018/cities/totals/sub-est2018_all.csv	http://fr.wikipedia.org/wiki/Skokie	</v>
      <v xml:space="preserve">http://creativecommons.org/licenses/by-sa/3.0/		http://creativecommons.org/licenses/by-sa/3.0/	</v>
    </spb>
    <spb s="1">
      <v>5165</v>
      <v>5166</v>
      <v>2</v>
      <v>5166</v>
      <v>5165</v>
      <v>5167</v>
      <v>5167</v>
      <v>5168</v>
    </spb>
    <spb s="0">
      <v xml:space="preserve">Wikipedia	</v>
      <v xml:space="preserve">CC BY-SA 4.0	</v>
      <v xml:space="preserve">http://fr.wikipedia.org/wiki/Skokie	</v>
      <v xml:space="preserve">https://creativecommons.org/licenses/by-sa/4.0	</v>
    </spb>
    <spb s="0">
      <v xml:space="preserve">Wikipedia	</v>
      <v xml:space="preserve">CC-BY-SA	</v>
      <v xml:space="preserve">http://en.wikipedia.org/wiki/Leander,_Texas	</v>
      <v xml:space="preserve">http://creativecommons.org/licenses/by-sa/3.0/	</v>
    </spb>
    <spb s="0">
      <v xml:space="preserve">Wikipedia	US Census	Sec	Walkscore	</v>
      <v xml:space="preserve">CC-BY-SA				</v>
      <v xml:space="preserve">http://en.wikipedia.org/wiki/Leander,_Texas	http://www2.census.gov/programs-surveys/popest/datasets/2010-2018/cities/totals/sub-est2018_all.csv	https://www.sec.gov/cgi-bin/browse-edgar?action=getcompany&amp;CIK=0001486713	https://www.walkscore.com/TX/Leander	</v>
      <v xml:space="preserve">http://creativecommons.org/licenses/by-sa/3.0/				</v>
    </spb>
    <spb s="0">
      <v xml:space="preserve">Wikipedia	Wikipedia	</v>
      <v xml:space="preserve">CC-BY-SA	CC-BY-SA	</v>
      <v xml:space="preserve">http://en.wikipedia.org/wiki/Leander,_Texas	http://it.wikipedia.org/wiki/Leander_(Texas)	</v>
      <v xml:space="preserve">http://creativecommons.org/licenses/by-sa/3.0/	http://creativecommons.org/licenses/by-sa/3.0/	</v>
    </spb>
    <spb s="0">
      <v xml:space="preserve">Wikipedia	US Census	</v>
      <v xml:space="preserve">CC-BY-SA		</v>
      <v xml:space="preserve">http://en.wikipedia.org/wiki/Leander,_Texas	http://www2.census.gov/programs-surveys/popest/datasets/2010-2018/cities/totals/sub-est2018_all.csv	</v>
      <v xml:space="preserve">http://creativecommons.org/licenses/by-sa/3.0/		</v>
    </spb>
    <spb s="16">
      <v>5171</v>
      <v>5172</v>
      <v>5173</v>
      <v>5173</v>
      <v>2</v>
      <v>5172</v>
      <v>5171</v>
      <v>5172</v>
      <v>5172</v>
      <v>5174</v>
    </spb>
    <spb s="0">
      <v xml:space="preserve">Wikipedia	</v>
      <v xml:space="preserve">CC BY-SA 3.0	</v>
      <v xml:space="preserve">http://fr.wikipedia.org/wiki/Leander_(Texas)	</v>
      <v xml:space="preserve">https://creativecommons.org/licenses/by-sa/3.0	</v>
    </spb>
    <spb s="0">
      <v xml:space="preserve">Wikipedia	</v>
      <v xml:space="preserve">CC-BY-SA	</v>
      <v xml:space="preserve">http://en.wikipedia.org/wiki/Waltham,_Massachusetts	</v>
      <v xml:space="preserve">http://creativecommons.org/licenses/by-sa/3.0/	</v>
    </spb>
    <spb s="0">
      <v xml:space="preserve">Wikipedia	US Census	Sec	Walkscore	</v>
      <v xml:space="preserve">CC-BY-SA				</v>
      <v xml:space="preserve">http://en.wikipedia.org/wiki/Waltham,_Massachusetts	http://www2.census.gov/programs-surveys/popest/datasets/2010-2018/cities/totals/sub-est2018_all.csv	https://www.sec.gov/cgi-bin/browse-edgar?action=getcompany&amp;CIK=0001831096	https://www.walkscore.com/MA/Waltham	</v>
      <v xml:space="preserve">http://creativecommons.org/licenses/by-sa/3.0/				</v>
    </spb>
    <spb s="0">
      <v xml:space="preserve">Wikipedia	Wikipedia	</v>
      <v xml:space="preserve">CC-BY-SA	CC-BY-SA	</v>
      <v xml:space="preserve">http://en.wikipedia.org/wiki/Waltham,_Massachusetts	http://es.wikipedia.org/wiki/Waltham_(Massachusetts)	</v>
      <v xml:space="preserve">http://creativecommons.org/licenses/by-sa/3.0/	http://creativecommons.org/licenses/by-sa/3.0/	</v>
    </spb>
    <spb s="0">
      <v xml:space="preserve">Wikipedia	US Census	Wikipedia	Sec	Walkscore	</v>
      <v xml:space="preserve">CC-BY-SA		CC-BY-SA			</v>
      <v xml:space="preserve">http://en.wikipedia.org/wiki/Waltham,_Massachusetts	http://www2.census.gov/programs-surveys/popest/datasets/2010-2018/cities/totals/sub-est2018_all.csv	https://en.wikipedia.org/wiki/Waltham,_Massachusetts	https://www.sec.gov/cgi-bin/browse-edgar?action=getcompany&amp;CIK=0001831096	https://www.walkscore.com/MA/Waltham	</v>
      <v xml:space="preserve">http://creativecommons.org/licenses/by-sa/3.0/		http://creativecommons.org/licenses/by-sa/3.0/			</v>
    </spb>
    <spb s="0">
      <v xml:space="preserve">Wikipedia	US Census	Wikipedia	</v>
      <v xml:space="preserve">CC-BY-SA		CC-BY-SA	</v>
      <v xml:space="preserve">http://en.wikipedia.org/wiki/Waltham,_Massachusetts	http://www2.census.gov/programs-surveys/popest/datasets/2010-2018/cities/totals/sub-est2018_all.csv	http://fr.wikipedia.org/wiki/Waltham_(Massachusetts)	</v>
      <v xml:space="preserve">http://creativecommons.org/licenses/by-sa/3.0/		http://creativecommons.org/licenses/by-sa/3.0/	</v>
    </spb>
    <spb s="16">
      <v>5177</v>
      <v>5178</v>
      <v>5179</v>
      <v>5179</v>
      <v>2</v>
      <v>5178</v>
      <v>5177</v>
      <v>5180</v>
      <v>5180</v>
      <v>5181</v>
    </spb>
    <spb s="0">
      <v xml:space="preserve">Wikipedia	</v>
      <v xml:space="preserve">CC BY-SA 4.0	</v>
      <v xml:space="preserve">http://en.wikipedia.org/wiki/Waltham,_Massachusetts	</v>
      <v xml:space="preserve">https://creativecommons.org/licenses/by-sa/4.0	</v>
    </spb>
    <spb s="0">
      <v xml:space="preserve">Wikipedia	</v>
      <v xml:space="preserve">CC-BY-SA	</v>
      <v xml:space="preserve">http://en.wikipedia.org/wiki/Council_Bluffs,_Iowa	</v>
      <v xml:space="preserve">http://creativecommons.org/licenses/by-sa/3.0/	</v>
    </spb>
    <spb s="0">
      <v xml:space="preserve">Wikipedia	US Census	Sec	Walkscore	</v>
      <v xml:space="preserve">CC-BY-SA				</v>
      <v xml:space="preserve">http://en.wikipedia.org/wiki/Council_Bluffs,_Iowa	http://www2.census.gov/programs-surveys/popest/datasets/2010-2018/cities/totals/sub-est2018_all.csv	https://www.sec.gov/cgi-bin/browse-edgar?action=getcompany&amp;CIK=0001424844	https://www.walkscore.com/IA/Council_Bluffs	</v>
      <v xml:space="preserve">http://creativecommons.org/licenses/by-sa/3.0/				</v>
    </spb>
    <spb s="0">
      <v xml:space="preserve">Wikipedia	Wikipedia	</v>
      <v xml:space="preserve">CC-BY-SA	CC-BY-SA	</v>
      <v xml:space="preserve">http://en.wikipedia.org/wiki/Council_Bluffs,_Iowa	http://es.wikipedia.org/wiki/Council_Bluffs	</v>
      <v xml:space="preserve">http://creativecommons.org/licenses/by-sa/3.0/	http://creativecommons.org/licenses/by-sa/3.0/	</v>
    </spb>
    <spb s="0">
      <v xml:space="preserve">Wikipedia	US Census	Wikipedia	Sec	Walkscore	</v>
      <v xml:space="preserve">CC-BY-SA		CC-BY-SA			</v>
      <v xml:space="preserve">http://en.wikipedia.org/wiki/Council_Bluffs,_Iowa	http://www2.census.gov/programs-surveys/popest/datasets/2010-2018/cities/totals/sub-est2018_all.csv	https://en.wikipedia.org/wiki/Council_Bluffs,_Iowa	https://www.sec.gov/cgi-bin/browse-edgar?action=getcompany&amp;CIK=0001424844	https://www.walkscore.com/IA/Council_Bluffs	</v>
      <v xml:space="preserve">http://creativecommons.org/licenses/by-sa/3.0/		http://creativecommons.org/licenses/by-sa/3.0/			</v>
    </spb>
    <spb s="0">
      <v xml:space="preserve">Wikipedia	US Census	Wikipedia	</v>
      <v xml:space="preserve">CC-BY-SA		CC-BY-SA	</v>
      <v xml:space="preserve">http://en.wikipedia.org/wiki/Council_Bluffs,_Iowa	http://www2.census.gov/programs-surveys/popest/datasets/2010-2018/cities/totals/sub-est2018_all.csv	http://fr.wikipedia.org/wiki/Council_Bluffs	</v>
      <v xml:space="preserve">http://creativecommons.org/licenses/by-sa/3.0/		http://creativecommons.org/licenses/by-sa/3.0/	</v>
    </spb>
    <spb s="16">
      <v>5184</v>
      <v>5185</v>
      <v>5186</v>
      <v>5186</v>
      <v>2</v>
      <v>5185</v>
      <v>5184</v>
      <v>5187</v>
      <v>5187</v>
      <v>5188</v>
    </spb>
    <spb s="0">
      <v xml:space="preserve">Wikipedia	</v>
      <v xml:space="preserve">CC BY-SA 4.0	</v>
      <v xml:space="preserve">http://en.wikipedia.org/wiki/Council_Bluffs,_Iowa	</v>
      <v xml:space="preserve">https://creativecommons.org/licenses/by-sa/4.0	</v>
    </spb>
    <spb s="0">
      <v xml:space="preserve">Wikipedia	</v>
      <v xml:space="preserve">CC-BY-SA	</v>
      <v xml:space="preserve">http://en.wikipedia.org/wiki/Hamilton,_Ohio	</v>
      <v xml:space="preserve">http://creativecommons.org/licenses/by-sa/3.0/	</v>
    </spb>
    <spb s="0">
      <v xml:space="preserve">Wikipedia	US Census	Walkscore	</v>
      <v xml:space="preserve">CC-BY-SA			</v>
      <v xml:space="preserve">http://en.wikipedia.org/wiki/Hamilton,_Ohio	http://www2.census.gov/programs-surveys/popest/datasets/2010-2018/cities/totals/sub-est2018_all.csv	https://www.walkscore.com/OH/Hamilton	</v>
      <v xml:space="preserve">http://creativecommons.org/licenses/by-sa/3.0/			</v>
    </spb>
    <spb s="0">
      <v xml:space="preserve">Wikipedia	Wikipedia	</v>
      <v xml:space="preserve">CC-BY-SA	CC-BY-SA	</v>
      <v xml:space="preserve">http://en.wikipedia.org/wiki/Hamilton,_Ohio	http://it.wikipedia.org/wiki/Hamilton_(Ohio)	</v>
      <v xml:space="preserve">http://creativecommons.org/licenses/by-sa/3.0/	http://creativecommons.org/licenses/by-sa/3.0/	</v>
    </spb>
    <spb s="0">
      <v xml:space="preserve">Wikipedia	US Census	Wikipedia	Walkscore	</v>
      <v xml:space="preserve">CC-BY-SA		CC-BY-SA		</v>
      <v xml:space="preserve">http://en.wikipedia.org/wiki/Hamilton,_Ohio	http://www2.census.gov/programs-surveys/popest/datasets/2010-2018/cities/totals/sub-est2018_all.csv	https://en.wikipedia.org/wiki/Hamilton,_Ohio	https://www.walkscore.com/OH/Hamilton	</v>
      <v xml:space="preserve">http://creativecommons.org/licenses/by-sa/3.0/		http://creativecommons.org/licenses/by-sa/3.0/		</v>
    </spb>
    <spb s="0">
      <v xml:space="preserve">Wikipedia	US Census	</v>
      <v xml:space="preserve">CC-BY-SA		</v>
      <v xml:space="preserve">http://en.wikipedia.org/wiki/Hamilton,_Ohio	http://www2.census.gov/programs-surveys/popest/datasets/2010-2018/cities/totals/sub-est2018_all.csv	</v>
      <v xml:space="preserve">http://creativecommons.org/licenses/by-sa/3.0/		</v>
    </spb>
    <spb s="16">
      <v>5191</v>
      <v>5192</v>
      <v>5193</v>
      <v>5193</v>
      <v>2</v>
      <v>5192</v>
      <v>5191</v>
      <v>5194</v>
      <v>5194</v>
      <v>5195</v>
    </spb>
    <spb s="0">
      <v xml:space="preserve">Wikipedia	</v>
      <v xml:space="preserve">CC BY-SA 2.0	</v>
      <v xml:space="preserve">http://en.wikipedia.org/wiki/Hamilton,_Ohio	</v>
      <v xml:space="preserve">https://creativecommons.org/licenses/by-sa/2.0	</v>
    </spb>
    <spb s="0">
      <v xml:space="preserve">Wikipedia	</v>
      <v xml:space="preserve">CC-BY-SA	</v>
      <v xml:space="preserve">http://en.wikipedia.org/wiki/Moore,_Oklahoma	</v>
      <v xml:space="preserve">http://creativecommons.org/licenses/by-sa/3.0/	</v>
    </spb>
    <spb s="0">
      <v xml:space="preserve">Wikipedia	US Census	Walkscore	</v>
      <v xml:space="preserve">CC-BY-SA			</v>
      <v xml:space="preserve">http://en.wikipedia.org/wiki/Moore,_Oklahoma	http://www2.census.gov/programs-surveys/popest/datasets/2010-2018/cities/totals/sub-est2018_all.csv	https://www.walkscore.com/OK/Moore	</v>
      <v xml:space="preserve">http://creativecommons.org/licenses/by-sa/3.0/			</v>
    </spb>
    <spb s="0">
      <v xml:space="preserve">Wikipedia	Wikipedia	</v>
      <v xml:space="preserve">CC-BY-SA	CC-BY-SA	</v>
      <v xml:space="preserve">http://en.wikipedia.org/wiki/Moore,_Oklahoma	http://it.wikipedia.org/wiki/Moore_(Oklahoma)	</v>
      <v xml:space="preserve">http://creativecommons.org/licenses/by-sa/3.0/	http://creativecommons.org/licenses/by-sa/3.0/	</v>
    </spb>
    <spb s="0">
      <v xml:space="preserve">Wikipedia	US Census	</v>
      <v xml:space="preserve">CC-BY-SA		</v>
      <v xml:space="preserve">http://en.wikipedia.org/wiki/Moore,_Oklahoma	http://www2.census.gov/programs-surveys/popest/datasets/2010-2018/cities/totals/sub-est2018_all.csv	</v>
      <v xml:space="preserve">http://creativecommons.org/licenses/by-sa/3.0/		</v>
    </spb>
    <spb s="16">
      <v>5198</v>
      <v>5199</v>
      <v>5200</v>
      <v>5200</v>
      <v>2</v>
      <v>5199</v>
      <v>5198</v>
      <v>5199</v>
      <v>5199</v>
      <v>5201</v>
    </spb>
    <spb s="0">
      <v xml:space="preserve">Wikipedia	</v>
      <v xml:space="preserve">Public domain	</v>
      <v xml:space="preserve">http://ko.wikipedia.org/wiki/무어_(오클라호마주)	</v>
      <v xml:space="preserve">http://en.wikipedia.org/wiki/Public_domain	</v>
    </spb>
    <spb s="0">
      <v xml:space="preserve">Wikipedia	Wikipedia	</v>
      <v xml:space="preserve">CC-BY-SA	CC-BY-SA	</v>
      <v xml:space="preserve">http://en.wikipedia.org/wiki/Pico_Rivera,_California	http://de.wikipedia.org/wiki/Pico_Rivera	</v>
      <v xml:space="preserve">http://creativecommons.org/licenses/by-sa/3.0/	http://creativecommons.org/licenses/by-sa/3.0/	</v>
    </spb>
    <spb s="0">
      <v xml:space="preserve">Wikipedia	US Census	Walkscore	</v>
      <v xml:space="preserve">CC-BY-SA			</v>
      <v xml:space="preserve">http://en.wikipedia.org/wiki/Pico_Rivera,_California	http://www2.census.gov/programs-surveys/popest/datasets/2010-2018/cities/totals/sub-est2018_all.csv	https://www.walkscore.com/CA/Pico_Rivera	</v>
      <v xml:space="preserve">http://creativecommons.org/licenses/by-sa/3.0/			</v>
    </spb>
    <spb s="0">
      <v xml:space="preserve">Wikipedia	Wikipedia	</v>
      <v xml:space="preserve">CC-BY-SA	CC-BY-SA	</v>
      <v xml:space="preserve">http://en.wikipedia.org/wiki/Pico_Rivera,_California	http://it.wikipedia.org/wiki/Pico_Rivera	</v>
      <v xml:space="preserve">http://creativecommons.org/licenses/by-sa/3.0/	http://creativecommons.org/licenses/by-sa/3.0/	</v>
    </spb>
    <spb s="0">
      <v xml:space="preserve">Wikipedia	</v>
      <v xml:space="preserve">CC-BY-SA	</v>
      <v xml:space="preserve">http://en.wikipedia.org/wiki/Pico_Rivera,_California	</v>
      <v xml:space="preserve">http://creativecommons.org/licenses/by-sa/3.0/	</v>
    </spb>
    <spb s="0">
      <v xml:space="preserve">Wikipedia	US Census	Wikipedia	</v>
      <v xml:space="preserve">CC-BY-SA		CC-BY-SA	</v>
      <v xml:space="preserve">http://en.wikipedia.org/wiki/Pico_Rivera,_California	http://www2.census.gov/programs-surveys/popest/datasets/2010-2018/cities/totals/sub-est2018_all.csv	http://es.wikipedia.org/wiki/Pico_Rivera	</v>
      <v xml:space="preserve">http://creativecommons.org/licenses/by-sa/3.0/		http://creativecommons.org/licenses/by-sa/3.0/	</v>
    </spb>
    <spb s="16">
      <v>5204</v>
      <v>5205</v>
      <v>5206</v>
      <v>5206</v>
      <v>2</v>
      <v>5205</v>
      <v>5207</v>
      <v>5205</v>
      <v>5205</v>
      <v>5208</v>
    </spb>
    <spb s="0">
      <v xml:space="preserve">Wikipedia	</v>
      <v xml:space="preserve">CC BY-SA 3.0	</v>
      <v xml:space="preserve">http://en.wikipedia.org/wiki/Pico_Rivera,_California	</v>
      <v xml:space="preserve">http://creativecommons.org/licenses/by-sa/3.0	</v>
    </spb>
    <spb s="0">
      <v xml:space="preserve">Wikipedia	</v>
      <v xml:space="preserve">CC-BY-SA	</v>
      <v xml:space="preserve">http://en.wikipedia.org/wiki/Montebello,_California	</v>
      <v xml:space="preserve">http://creativecommons.org/licenses/by-sa/3.0/	</v>
    </spb>
    <spb s="0">
      <v xml:space="preserve">Wikipedia	US Census	Facebook	Walkscore	</v>
      <v xml:space="preserve">CC-BY-SA				</v>
      <v xml:space="preserve">http://en.wikipedia.org/wiki/Montebello,_California	http://www2.census.gov/programs-surveys/popest/datasets/2010-2018/cities/totals/sub-est2018_all.csv	https://www.facebook.com/montebellopho/	https://www.walkscore.com/CA/Montebello	</v>
      <v xml:space="preserve">http://creativecommons.org/licenses/by-sa/3.0/				</v>
    </spb>
    <spb s="0">
      <v xml:space="preserve">Wikipedia	Wikipedia	</v>
      <v xml:space="preserve">CC-BY-SA	CC-BY-SA	</v>
      <v xml:space="preserve">http://en.wikipedia.org/wiki/Montebello,_California	http://it.wikipedia.org/wiki/Montebello_(California)	</v>
      <v xml:space="preserve">http://creativecommons.org/licenses/by-sa/3.0/	http://creativecommons.org/licenses/by-sa/3.0/	</v>
    </spb>
    <spb s="0">
      <v xml:space="preserve">Wikipedia	US Census	Wikipedia	Facebook	Walkscore	</v>
      <v xml:space="preserve">CC-BY-SA		CC-BY-SA			</v>
      <v xml:space="preserve">http://en.wikipedia.org/wiki/Montebello,_California	http://www2.census.gov/programs-surveys/popest/datasets/2010-2018/cities/totals/sub-est2018_all.csv	https://en.wikipedia.org/wiki/Montebello,_California	https://www.facebook.com/montebellopho/	https://www.walkscore.com/CA/Montebello	</v>
      <v xml:space="preserve">http://creativecommons.org/licenses/by-sa/3.0/		http://creativecommons.org/licenses/by-sa/3.0/			</v>
    </spb>
    <spb s="0">
      <v xml:space="preserve">Wikipedia	US Census	Facebook	</v>
      <v xml:space="preserve">CC-BY-SA			</v>
      <v xml:space="preserve">http://en.wikipedia.org/wiki/Montebello,_California	http://www2.census.gov/programs-surveys/popest/datasets/2010-2018/cities/totals/sub-est2018_all.csv	https://www.facebook.com/montebellopho/	</v>
      <v xml:space="preserve">http://creativecommons.org/licenses/by-sa/3.0/			</v>
    </spb>
    <spb s="16">
      <v>5211</v>
      <v>5212</v>
      <v>5213</v>
      <v>5213</v>
      <v>2</v>
      <v>5212</v>
      <v>5211</v>
      <v>5214</v>
      <v>5214</v>
      <v>5215</v>
    </spb>
    <spb s="0">
      <v xml:space="preserve">Wikipedia	</v>
      <v xml:space="preserve">CC BY 2.0	</v>
      <v xml:space="preserve">http://fr.wikipedia.org/wiki/Montebello_(Californie)	</v>
      <v xml:space="preserve">https://creativecommons.org/licenses/by/2.0	</v>
    </spb>
    <spb s="0">
      <v xml:space="preserve">Wikipedia	</v>
      <v xml:space="preserve">CC-BY-SA	</v>
      <v xml:space="preserve">http://en.wikipedia.org/wiki/Millcreek,_Utah	</v>
      <v xml:space="preserve">http://creativecommons.org/licenses/by-sa/3.0/	</v>
    </spb>
    <spb s="0">
      <v xml:space="preserve">Wikipedia	Walkscore	</v>
      <v xml:space="preserve">CC-BY-SA		</v>
      <v xml:space="preserve">http://en.wikipedia.org/wiki/Millcreek,_Utah	https://www.walkscore.com/UT/Millcreek	</v>
      <v xml:space="preserve">http://creativecommons.org/licenses/by-sa/3.0/		</v>
    </spb>
    <spb s="16">
      <v>5218</v>
      <v>5219</v>
      <v>5218</v>
      <v>5218</v>
      <v>5218</v>
      <v>5219</v>
      <v>5218</v>
      <v>5219</v>
      <v>5219</v>
      <v>5218</v>
    </spb>
    <spb s="0">
      <v xml:space="preserve">Wikipedia	</v>
      <v xml:space="preserve">CC BY-SA 3.0	</v>
      <v xml:space="preserve">http://en.wikipedia.org/wiki/Millcreek,_Utah	</v>
      <v xml:space="preserve">https://creativecommons.org/licenses/by-sa/3.0	</v>
    </spb>
    <spb s="0">
      <v xml:space="preserve">Wikipedia	</v>
      <v xml:space="preserve">CC-BY-SA	</v>
      <v xml:space="preserve">http://en.wikipedia.org/wiki/Sanford,_Florida	</v>
      <v xml:space="preserve">http://creativecommons.org/licenses/by-sa/3.0/	</v>
    </spb>
    <spb s="0">
      <v xml:space="preserve">Wikipedia	US Census	US Census	Walkscore	</v>
      <v xml:space="preserve">CC-BY-SA				</v>
      <v xml:space="preserve">http://en.wikipedia.org/wiki/Sanford,_Florida	http://www2.census.gov/programs-surveys/popest/datasets/2010-2018/cities/totals/sub-est2018_all.csv	http://www.census.gov/quickfacts/table/SEX255213/1263650	https://www.walkscore.com/FL/Sanford	</v>
      <v xml:space="preserve">http://creativecommons.org/licenses/by-sa/3.0/				</v>
    </spb>
    <spb s="0">
      <v xml:space="preserve">Wikipedia	Wikipedia	</v>
      <v xml:space="preserve">CC-BY-SA	CC-BY-SA	</v>
      <v xml:space="preserve">http://en.wikipedia.org/wiki/Sanford,_Florida	http://it.wikipedia.org/wiki/Sanford_(Florida)	</v>
      <v xml:space="preserve">http://creativecommons.org/licenses/by-sa/3.0/	http://creativecommons.org/licenses/by-sa/3.0/	</v>
    </spb>
    <spb s="0">
      <v xml:space="preserve">Wikipedia	US Census	US Census	Wikipedia	Walkscore	</v>
      <v xml:space="preserve">CC-BY-SA			CC-BY-SA		</v>
      <v xml:space="preserve">http://en.wikipedia.org/wiki/Sanford,_Florida	http://www2.census.gov/programs-surveys/popest/datasets/2010-2018/cities/totals/sub-est2018_all.csv	http://www.census.gov/quickfacts/table/SEX255213/1263650	https://en.wikipedia.org/wiki/Sanford,_Florida	https://www.walkscore.com/FL/Sanford	</v>
      <v xml:space="preserve">http://creativecommons.org/licenses/by-sa/3.0/			http://creativecommons.org/licenses/by-sa/3.0/		</v>
    </spb>
    <spb s="0">
      <v xml:space="preserve">Wikipedia	US Census	</v>
      <v xml:space="preserve">CC-BY-SA		</v>
      <v xml:space="preserve">http://en.wikipedia.org/wiki/Sanford,_Florida	http://www2.census.gov/programs-surveys/popest/datasets/2010-2018/cities/totals/sub-est2018_all.csv	</v>
      <v xml:space="preserve">http://creativecommons.org/licenses/by-sa/3.0/		</v>
    </spb>
    <spb s="16">
      <v>5222</v>
      <v>5223</v>
      <v>5224</v>
      <v>5224</v>
      <v>2</v>
      <v>5223</v>
      <v>5222</v>
      <v>5225</v>
      <v>5225</v>
      <v>5226</v>
    </spb>
    <spb s="0">
      <v xml:space="preserve">Wikipedia	</v>
      <v xml:space="preserve">CC BY 2.5	</v>
      <v xml:space="preserve">http://en.wikipedia.org/wiki/Sanford,_Florida	</v>
      <v xml:space="preserve">https://creativecommons.org/licenses/by/2.5	</v>
    </spb>
    <spb s="0">
      <v xml:space="preserve">Wikipedia	</v>
      <v xml:space="preserve">CC-BY-SA	</v>
      <v xml:space="preserve">http://en.wikipedia.org/wiki/National_City,_California	</v>
      <v xml:space="preserve">http://creativecommons.org/licenses/by-sa/3.0/	</v>
    </spb>
    <spb s="0">
      <v xml:space="preserve">Wikipedia	US Census	Walkscore	</v>
      <v xml:space="preserve">CC-BY-SA			</v>
      <v xml:space="preserve">http://en.wikipedia.org/wiki/National_City,_California	http://www2.census.gov/programs-surveys/popest/datasets/2010-2018/cities/totals/sub-est2018_all.csv	https://www.walkscore.com/CA/National_City	</v>
      <v xml:space="preserve">http://creativecommons.org/licenses/by-sa/3.0/			</v>
    </spb>
    <spb s="0">
      <v xml:space="preserve">Wikipedia	US Census	Wikipedia	Walkscore	</v>
      <v xml:space="preserve">CC-BY-SA		CC-BY-SA		</v>
      <v xml:space="preserve">http://en.wikipedia.org/wiki/National_City,_California	http://www2.census.gov/programs-surveys/popest/datasets/2010-2018/cities/totals/sub-est2018_all.csv	https://en.wikipedia.org/wiki/National_City,_California	https://www.walkscore.com/CA/National_City	</v>
      <v xml:space="preserve">http://creativecommons.org/licenses/by-sa/3.0/		http://creativecommons.org/licenses/by-sa/3.0/		</v>
    </spb>
    <spb s="0">
      <v xml:space="preserve">Wikipedia	US Census	</v>
      <v xml:space="preserve">CC-BY-SA		</v>
      <v xml:space="preserve">http://en.wikipedia.org/wiki/National_City,_California	http://www2.census.gov/programs-surveys/popest/datasets/2010-2018/cities/totals/sub-est2018_all.csv	</v>
      <v xml:space="preserve">http://creativecommons.org/licenses/by-sa/3.0/		</v>
    </spb>
    <spb s="1">
      <v>5229</v>
      <v>5230</v>
      <v>2</v>
      <v>5230</v>
      <v>5229</v>
      <v>5231</v>
      <v>5231</v>
      <v>5232</v>
    </spb>
    <spb s="0">
      <v xml:space="preserve">Wikipedia	</v>
      <v xml:space="preserve">CC BY-SA 3.0	</v>
      <v xml:space="preserve">http://it.wikipedia.org/wiki/National_City	</v>
      <v xml:space="preserve">https://creativecommons.org/licenses/by-sa/3.0	</v>
    </spb>
    <spb s="0">
      <v xml:space="preserve">Wikipedia	Wikipedia	</v>
      <v xml:space="preserve">CC-BY-SA	CC-BY-SA	</v>
      <v xml:space="preserve">http://en.wikipedia.org/wiki/Burnsville,_Minnesota	http://de.wikipedia.org/wiki/Burnsville_(Minnesota)	</v>
      <v xml:space="preserve">http://creativecommons.org/licenses/by-sa/3.0/	http://creativecommons.org/licenses/by-sa/3.0/	</v>
    </spb>
    <spb s="0">
      <v xml:space="preserve">Wikipedia	US Census	Walkscore	</v>
      <v xml:space="preserve">CC-BY-SA			</v>
      <v xml:space="preserve">http://en.wikipedia.org/wiki/Burnsville,_Minnesota	http://www2.census.gov/programs-surveys/popest/datasets/2010-2018/cities/totals/sub-est2018_all.csv	https://www.walkscore.com/MN/Burnsville	</v>
      <v xml:space="preserve">http://creativecommons.org/licenses/by-sa/3.0/			</v>
    </spb>
    <spb s="0">
      <v xml:space="preserve">Wikipedia	</v>
      <v xml:space="preserve">CC-BY-SA	</v>
      <v xml:space="preserve">http://en.wikipedia.org/wiki/Burnsville,_Minnesota	</v>
      <v xml:space="preserve">http://creativecommons.org/licenses/by-sa/3.0/	</v>
    </spb>
    <spb s="0">
      <v xml:space="preserve">Wikipedia	US Census	Wikipedia	Walkscore	</v>
      <v xml:space="preserve">CC-BY-SA		CC-BY-SA		</v>
      <v xml:space="preserve">http://en.wikipedia.org/wiki/Burnsville,_Minnesota	http://www2.census.gov/programs-surveys/popest/datasets/2010-2018/cities/totals/sub-est2018_all.csv	https://en.wikipedia.org/wiki/Burnsville,_Minnesota	https://www.walkscore.com/MN/Burnsville	</v>
      <v xml:space="preserve">http://creativecommons.org/licenses/by-sa/3.0/		http://creativecommons.org/licenses/by-sa/3.0/		</v>
    </spb>
    <spb s="0">
      <v xml:space="preserve">Wikipedia	US Census	</v>
      <v xml:space="preserve">CC-BY-SA		</v>
      <v xml:space="preserve">http://en.wikipedia.org/wiki/Burnsville,_Minnesota	http://www2.census.gov/programs-surveys/popest/datasets/2010-2018/cities/totals/sub-est2018_all.csv	</v>
      <v xml:space="preserve">http://creativecommons.org/licenses/by-sa/3.0/		</v>
    </spb>
    <spb s="1">
      <v>5235</v>
      <v>5236</v>
      <v>2</v>
      <v>5236</v>
      <v>5237</v>
      <v>5238</v>
      <v>5238</v>
      <v>5239</v>
    </spb>
    <spb s="0">
      <v xml:space="preserve">Wikipedia	</v>
      <v xml:space="preserve">Public domain	</v>
      <v xml:space="preserve">http://fr.wikipedia.org/wiki/Burnsville_(Minnesota)	</v>
      <v xml:space="preserve">http://en.wikipedia.org/wiki/Public_domain	</v>
    </spb>
    <spb s="0">
      <v xml:space="preserve">Wikipedia	</v>
      <v xml:space="preserve">CC-BY-SA	</v>
      <v xml:space="preserve">http://en.wikipedia.org/wiki/Coconut_Creek,_Florida	</v>
      <v xml:space="preserve">http://creativecommons.org/licenses/by-sa/3.0/	</v>
    </spb>
    <spb s="0">
      <v xml:space="preserve">Wikipedia	US Census	Sec	Walkscore	</v>
      <v xml:space="preserve">CC-BY-SA				</v>
      <v xml:space="preserve">http://en.wikipedia.org/wiki/Coconut_Creek,_Florida	http://www2.census.gov/programs-surveys/popest/datasets/2010-2018/cities/totals/sub-est2018_all.csv	https://www.sec.gov/cgi-bin/browse-edgar?action=getcompany&amp;CIK=0001018164	https://www.walkscore.com/FL/Coconut_Creek	</v>
      <v xml:space="preserve">http://creativecommons.org/licenses/by-sa/3.0/				</v>
    </spb>
    <spb s="0">
      <v xml:space="preserve">Wikipedia	Wikipedia	</v>
      <v xml:space="preserve">CC-BY-SA	CC-BY-SA	</v>
      <v xml:space="preserve">http://en.wikipedia.org/wiki/Coconut_Creek,_Florida	http://it.wikipedia.org/wiki/Coconut_Creek	</v>
      <v xml:space="preserve">http://creativecommons.org/licenses/by-sa/3.0/	http://creativecommons.org/licenses/by-sa/3.0/	</v>
    </spb>
    <spb s="0">
      <v xml:space="preserve">Wikipedia	US Census	</v>
      <v xml:space="preserve">CC-BY-SA		</v>
      <v xml:space="preserve">http://en.wikipedia.org/wiki/Coconut_Creek,_Florida	http://www2.census.gov/programs-surveys/popest/datasets/2010-2018/cities/totals/sub-est2018_all.csv	</v>
      <v xml:space="preserve">http://creativecommons.org/licenses/by-sa/3.0/		</v>
    </spb>
    <spb s="16">
      <v>5242</v>
      <v>5243</v>
      <v>5244</v>
      <v>5244</v>
      <v>2</v>
      <v>5243</v>
      <v>5242</v>
      <v>5243</v>
      <v>5243</v>
      <v>5245</v>
    </spb>
    <spb s="0">
      <v xml:space="preserve">Wikipedia	</v>
      <v xml:space="preserve">Public domain	</v>
      <v xml:space="preserve">http://en.wikipedia.org/wiki/Coconut_Creek,_Florida	</v>
      <v xml:space="preserve">http://en.wikipedia.org/wiki/Public_domain	</v>
    </spb>
    <spb s="0">
      <v xml:space="preserve">Wikipedia	</v>
      <v xml:space="preserve">CC-BY-SA	</v>
      <v xml:space="preserve">http://en.wikipedia.org/wiki/Lakewood,_Washington	</v>
      <v xml:space="preserve">http://creativecommons.org/licenses/by-sa/3.0/	</v>
    </spb>
    <spb s="0">
      <v xml:space="preserve">Wikipedia	US Census	Walkscore	</v>
      <v xml:space="preserve">CC-BY-SA			</v>
      <v xml:space="preserve">http://en.wikipedia.org/wiki/Lakewood,_Washington	http://www2.census.gov/programs-surveys/popest/datasets/2010-2018/cities/totals/sub-est2018_all.csv	https://www.walkscore.com/WA/Lakewood	</v>
      <v xml:space="preserve">http://creativecommons.org/licenses/by-sa/3.0/			</v>
    </spb>
    <spb s="0">
      <v xml:space="preserve">Wikipedia	US Census	Wikipedia	Walkscore	</v>
      <v xml:space="preserve">CC-BY-SA		CC-BY-SA		</v>
      <v xml:space="preserve">http://en.wikipedia.org/wiki/Lakewood,_Washington	http://www2.census.gov/programs-surveys/popest/datasets/2010-2018/cities/totals/sub-est2018_all.csv	https://en.wikipedia.org/wiki/Lakewood,_Washington	https://www.walkscore.com/WA/Lakewood	</v>
      <v xml:space="preserve">http://creativecommons.org/licenses/by-sa/3.0/		http://creativecommons.org/licenses/by-sa/3.0/		</v>
    </spb>
    <spb s="0">
      <v xml:space="preserve">Wikipedia	US Census	Wikipedia	Wikipedia	</v>
      <v xml:space="preserve">CC-BY-SA		CC-BY-SA	CC-BY-SA	</v>
      <v xml:space="preserve">http://en.wikipedia.org/wiki/Lakewood,_Washington	http://www2.census.gov/programs-surveys/popest/datasets/2010-2018/cities/totals/sub-est2018_all.csv	http://es.wikipedia.org/wiki/Lakewood_(Washington)	http://fr.wikipedia.org/wiki/Lakewood_(Washington)	</v>
      <v xml:space="preserve">http://creativecommons.org/licenses/by-sa/3.0/		http://creativecommons.org/licenses/by-sa/3.0/	http://creativecommons.org/licenses/by-sa/3.0/	</v>
    </spb>
    <spb s="16">
      <v>5248</v>
      <v>5249</v>
      <v>5248</v>
      <v>5248</v>
      <v>2</v>
      <v>5249</v>
      <v>5248</v>
      <v>5250</v>
      <v>5250</v>
      <v>5251</v>
    </spb>
    <spb s="0">
      <v xml:space="preserve">Wikipedia	</v>
      <v xml:space="preserve">Public domain	</v>
      <v xml:space="preserve">http://ko.wikipedia.org/wiki/레이크우드_(워싱턴주)	</v>
      <v xml:space="preserve">http://en.wikipedia.org/wiki/Public_domain	</v>
    </spb>
    <spb s="0">
      <v xml:space="preserve">Wikipedia	</v>
      <v xml:space="preserve">CC-BY-SA	</v>
      <v xml:space="preserve">http://en.wikipedia.org/wiki/Taylor,_Michigan	</v>
      <v xml:space="preserve">http://creativecommons.org/licenses/by-sa/3.0/	</v>
    </spb>
    <spb s="0">
      <v xml:space="preserve">Wikipedia	US Census	Walkscore	</v>
      <v xml:space="preserve">CC-BY-SA			</v>
      <v xml:space="preserve">http://en.wikipedia.org/wiki/Taylor,_Michigan	http://www2.census.gov/programs-surveys/popest/datasets/2010-2018/cities/totals/sub-est2018_all.csv	https://www.walkscore.com/MI/Taylor	</v>
      <v xml:space="preserve">http://creativecommons.org/licenses/by-sa/3.0/			</v>
    </spb>
    <spb s="0">
      <v xml:space="preserve">Wikipedia	Wikipedia	</v>
      <v xml:space="preserve">CC-BY-SA	CC-BY-SA	</v>
      <v xml:space="preserve">http://en.wikipedia.org/wiki/Taylor,_Michigan	http://it.wikipedia.org/wiki/Taylor_(Michigan)	</v>
      <v xml:space="preserve">http://creativecommons.org/licenses/by-sa/3.0/	http://creativecommons.org/licenses/by-sa/3.0/	</v>
    </spb>
    <spb s="0">
      <v xml:space="preserve">Wikipedia	US Census	</v>
      <v xml:space="preserve">CC-BY-SA		</v>
      <v xml:space="preserve">http://en.wikipedia.org/wiki/Taylor,_Michigan	http://www2.census.gov/programs-surveys/popest/datasets/2010-2018/cities/totals/sub-est2018_all.csv	</v>
      <v xml:space="preserve">http://creativecommons.org/licenses/by-sa/3.0/		</v>
    </spb>
    <spb s="16">
      <v>5254</v>
      <v>5255</v>
      <v>5256</v>
      <v>5256</v>
      <v>2</v>
      <v>5255</v>
      <v>5254</v>
      <v>5255</v>
      <v>5255</v>
      <v>5257</v>
    </spb>
    <spb s="0">
      <v xml:space="preserve">Wikipedia	</v>
      <v xml:space="preserve">Public domain	</v>
      <v xml:space="preserve">http://zh.wikipedia.org/wiki/泰勒_(內布拉斯加州)	</v>
      <v xml:space="preserve">http://en.wikipedia.org/wiki/Public_domain	</v>
    </spb>
    <spb s="0">
      <v xml:space="preserve">Wikipedia	Wikipedia	</v>
      <v xml:space="preserve">CC-BY-SA	CC-BY-SA	</v>
      <v xml:space="preserve">http://en.wikipedia.org/wiki/Novi,_Michigan	http://fr.wikipedia.org/wiki/Novi_(Michigan)	</v>
      <v xml:space="preserve">http://creativecommons.org/licenses/by-sa/3.0/	http://creativecommons.org/licenses/by-sa/3.0/	</v>
    </spb>
    <spb s="0">
      <v xml:space="preserve">Wikipedia	US Census	Sec	Walkscore	</v>
      <v xml:space="preserve">CC-BY-SA				</v>
      <v xml:space="preserve">http://en.wikipedia.org/wiki/Novi,_Michigan	http://www2.census.gov/programs-surveys/popest/datasets/2010-2018/cities/totals/sub-est2018_all.csv	https://www.sec.gov/cgi-bin/browse-edgar?action=getcompany&amp;CIK=0001372954	https://www.walkscore.com/MI/Novi	</v>
      <v xml:space="preserve">http://creativecommons.org/licenses/by-sa/3.0/				</v>
    </spb>
    <spb s="0">
      <v xml:space="preserve">Wikipedia	</v>
      <v xml:space="preserve">CC-BY-SA	</v>
      <v xml:space="preserve">http://en.wikipedia.org/wiki/Novi,_Michigan	</v>
      <v xml:space="preserve">http://creativecommons.org/licenses/by-sa/3.0/	</v>
    </spb>
    <spb s="0">
      <v xml:space="preserve">Wikipedia	US Census	Wikipedia	Sec	Walkscore	</v>
      <v xml:space="preserve">CC-BY-SA		CC-BY-SA			</v>
      <v xml:space="preserve">http://en.wikipedia.org/wiki/Novi,_Michigan	http://www2.census.gov/programs-surveys/popest/datasets/2010-2018/cities/totals/sub-est2018_all.csv	https://en.wikipedia.org/wiki/Novi,_Michigan	https://www.sec.gov/cgi-bin/browse-edgar?action=getcompany&amp;CIK=0001372954	https://www.walkscore.com/MI/Novi	</v>
      <v xml:space="preserve">http://creativecommons.org/licenses/by-sa/3.0/		http://creativecommons.org/licenses/by-sa/3.0/			</v>
    </spb>
    <spb s="0">
      <v xml:space="preserve">Wikipedia	US Census	</v>
      <v xml:space="preserve">CC-BY-SA		</v>
      <v xml:space="preserve">http://en.wikipedia.org/wiki/Novi,_Michigan	http://www2.census.gov/programs-surveys/popest/datasets/2010-2018/cities/totals/sub-est2018_all.csv	</v>
      <v xml:space="preserve">http://creativecommons.org/licenses/by-sa/3.0/		</v>
    </spb>
    <spb s="16">
      <v>5260</v>
      <v>5261</v>
      <v>5262</v>
      <v>5262</v>
      <v>2</v>
      <v>5261</v>
      <v>5262</v>
      <v>5263</v>
      <v>5263</v>
      <v>5264</v>
    </spb>
    <spb s="0">
      <v xml:space="preserve">Wikipedia	</v>
      <v xml:space="preserve">CC BY-SA 3.0	</v>
      <v xml:space="preserve">http://fr.wikipedia.org/wiki/Novi_(Michigan)	</v>
      <v xml:space="preserve">https://creativecommons.org/licenses/by-sa/3.0	</v>
    </spb>
    <spb s="0">
      <v xml:space="preserve">Wikipedia	</v>
      <v xml:space="preserve">CC-BY-SA	</v>
      <v xml:space="preserve">http://en.wikipedia.org/wiki/Marietta,_Georgia	</v>
      <v xml:space="preserve">http://creativecommons.org/licenses/by-sa/3.0/	</v>
    </spb>
    <spb s="0">
      <v xml:space="preserve">Wikipedia	US Census	Sec	Walkscore	</v>
      <v xml:space="preserve">CC-BY-SA				</v>
      <v xml:space="preserve">http://en.wikipedia.org/wiki/Marietta,_Georgia	http://www2.census.gov/programs-surveys/popest/datasets/2010-2018/cities/totals/sub-est2018_all.csv	https://www.sec.gov/cgi-bin/browse-edgar?action=getcompany&amp;CIK=0001767898	https://www.walkscore.com/GA/Marietta	</v>
      <v xml:space="preserve">http://creativecommons.org/licenses/by-sa/3.0/				</v>
    </spb>
    <spb s="0">
      <v xml:space="preserve">Wikipedia	US Census	Wikipedia	Sec	Walkscore	</v>
      <v xml:space="preserve">CC-BY-SA		CC-BY-SA			</v>
      <v xml:space="preserve">http://en.wikipedia.org/wiki/Marietta,_Georgia	http://www2.census.gov/programs-surveys/popest/datasets/2010-2018/cities/totals/sub-est2018_all.csv	https://en.wikipedia.org/wiki/Marietta,_Georgia	https://www.sec.gov/cgi-bin/browse-edgar?action=getcompany&amp;CIK=0001767898	https://www.walkscore.com/GA/Marietta	</v>
      <v xml:space="preserve">http://creativecommons.org/licenses/by-sa/3.0/		http://creativecommons.org/licenses/by-sa/3.0/			</v>
    </spb>
    <spb s="0">
      <v xml:space="preserve">Wikipedia	US Census	</v>
      <v xml:space="preserve">CC-BY-SA		</v>
      <v xml:space="preserve">http://en.wikipedia.org/wiki/Marietta,_Georgia	http://www2.census.gov/programs-surveys/popest/datasets/2010-2018/cities/totals/sub-est2018_all.csv	</v>
      <v xml:space="preserve">http://creativecommons.org/licenses/by-sa/3.0/		</v>
    </spb>
    <spb s="1">
      <v>5267</v>
      <v>5268</v>
      <v>2</v>
      <v>5268</v>
      <v>5267</v>
      <v>5269</v>
      <v>5269</v>
      <v>5270</v>
    </spb>
    <spb s="0">
      <v xml:space="preserve">Wikipedia	</v>
      <v xml:space="preserve">Public domain	</v>
      <v xml:space="preserve">http://sv.wikipedia.org/wiki/Marietta,_Georgia	</v>
      <v xml:space="preserve">http://en.wikipedia.org/wiki/Public_domain	</v>
    </spb>
    <spb s="0">
      <v xml:space="preserve">Wikipedia	</v>
      <v xml:space="preserve">CC-BY-SA	</v>
      <v xml:space="preserve">http://en.wikipedia.org/wiki/Ocala,_Florida	</v>
      <v xml:space="preserve">http://creativecommons.org/licenses/by-sa/3.0/	</v>
    </spb>
    <spb s="0">
      <v xml:space="preserve">Wikipedia	US Census	Sec	Walkscore	</v>
      <v xml:space="preserve">CC-BY-SA				</v>
      <v xml:space="preserve">http://en.wikipedia.org/wiki/Ocala,_Florida	http://www2.census.gov/programs-surveys/popest/datasets/2010-2018/cities/totals/sub-est2018_all.csv	https://www.sec.gov/cgi-bin/browse-edgar?action=getcompany&amp;CIK=0000946644	https://www.walkscore.com/FL/Ocala	</v>
      <v xml:space="preserve">http://creativecommons.org/licenses/by-sa/3.0/				</v>
    </spb>
    <spb s="0">
      <v xml:space="preserve">Wikipedia	Wikipedia	</v>
      <v xml:space="preserve">CC-BY-SA	CC-BY-SA	</v>
      <v xml:space="preserve">http://en.wikipedia.org/wiki/Ocala,_Florida	http://it.wikipedia.org/wiki/Ocala	</v>
      <v xml:space="preserve">http://creativecommons.org/licenses/by-sa/3.0/	http://creativecommons.org/licenses/by-sa/3.0/	</v>
    </spb>
    <spb s="0">
      <v xml:space="preserve">Wikipedia	US Census	Wikipedia	Sec	Walkscore	</v>
      <v xml:space="preserve">CC-BY-SA		CC-BY-SA			</v>
      <v xml:space="preserve">http://en.wikipedia.org/wiki/Ocala,_Florida	http://www2.census.gov/programs-surveys/popest/datasets/2010-2018/cities/totals/sub-est2018_all.csv	https://en.wikipedia.org/wiki/Ocala,_Florida	https://www.sec.gov/cgi-bin/browse-edgar?action=getcompany&amp;CIK=0000946644	https://www.walkscore.com/FL/Ocala	</v>
      <v xml:space="preserve">http://creativecommons.org/licenses/by-sa/3.0/		http://creativecommons.org/licenses/by-sa/3.0/			</v>
    </spb>
    <spb s="0">
      <v xml:space="preserve">Wikipedia	US Census	</v>
      <v xml:space="preserve">CC-BY-SA		</v>
      <v xml:space="preserve">http://en.wikipedia.org/wiki/Ocala,_Florida	http://www2.census.gov/programs-surveys/popest/datasets/2010-2018/cities/totals/sub-est2018_all.csv	</v>
      <v xml:space="preserve">http://creativecommons.org/licenses/by-sa/3.0/		</v>
    </spb>
    <spb s="16">
      <v>5273</v>
      <v>5274</v>
      <v>5275</v>
      <v>5275</v>
      <v>2</v>
      <v>5274</v>
      <v>5273</v>
      <v>5276</v>
      <v>5276</v>
      <v>5277</v>
    </spb>
    <spb s="0">
      <v xml:space="preserve">Wikipedia	</v>
      <v xml:space="preserve">CC-BY-SA-3.0	</v>
      <v xml:space="preserve">http://de.wikipedia.org/wiki/Ocala	</v>
      <v xml:space="preserve">http://creativecommons.org/licenses/by-sa/3.0/	</v>
    </spb>
    <spb s="0">
      <v xml:space="preserve">Wikipedia	</v>
      <v xml:space="preserve">CC-BY-SA	</v>
      <v xml:space="preserve">http://en.wikipedia.org/wiki/Terre_Haute,_Indiana	</v>
      <v xml:space="preserve">http://creativecommons.org/licenses/by-sa/3.0/	</v>
    </spb>
    <spb s="0">
      <v xml:space="preserve">Wikipedia	US Census	US Census	Sec	Walkscore	</v>
      <v xml:space="preserve">CC-BY-SA					</v>
      <v xml:space="preserve">http://en.wikipedia.org/wiki/Terre_Haute,_Indiana	http://www2.census.gov/programs-surveys/popest/datasets/2010-2018/cities/totals/sub-est2018_all.csv	http://www.census.gov/quickfacts/table/PST120214/1875428	https://www.sec.gov/cgi-bin/browse-edgar?action=getcompany&amp;CIK=0000788965	https://www.walkscore.com/IN/Terre_Haute	</v>
      <v xml:space="preserve">http://creativecommons.org/licenses/by-sa/3.0/					</v>
    </spb>
    <spb s="0">
      <v xml:space="preserve">Wikipedia	Wikipedia	</v>
      <v xml:space="preserve">CC-BY-SA	CC-BY-SA	</v>
      <v xml:space="preserve">http://en.wikipedia.org/wiki/Terre_Haute,_Indiana	http://es.wikipedia.org/wiki/Terre_Haute_(Indiana)	</v>
      <v xml:space="preserve">http://creativecommons.org/licenses/by-sa/3.0/	http://creativecommons.org/licenses/by-sa/3.0/	</v>
    </spb>
    <spb s="0">
      <v xml:space="preserve">Wikipedia	US Census	US Census	Wikipedia	Sec	Walkscore	</v>
      <v xml:space="preserve">CC-BY-SA			CC-BY-SA			</v>
      <v xml:space="preserve">http://en.wikipedia.org/wiki/Terre_Haute,_Indiana	http://www2.census.gov/programs-surveys/popest/datasets/2010-2018/cities/totals/sub-est2018_all.csv	http://www.census.gov/quickfacts/table/PST120214/1875428	https://en.wikipedia.org/wiki/Terre_Haute,_Indiana	https://www.sec.gov/cgi-bin/browse-edgar?action=getcompany&amp;CIK=0000788965	https://www.walkscore.com/IN/Terre_Haute	</v>
      <v xml:space="preserve">http://creativecommons.org/licenses/by-sa/3.0/			http://creativecommons.org/licenses/by-sa/3.0/			</v>
    </spb>
    <spb s="0">
      <v xml:space="preserve">Wikipedia	US Census	</v>
      <v xml:space="preserve">CC-BY-SA		</v>
      <v xml:space="preserve">http://en.wikipedia.org/wiki/Terre_Haute,_Indiana	http://www2.census.gov/programs-surveys/popest/datasets/2010-2018/cities/totals/sub-est2018_all.csv	</v>
      <v xml:space="preserve">http://creativecommons.org/licenses/by-sa/3.0/		</v>
    </spb>
    <spb s="16">
      <v>5280</v>
      <v>5281</v>
      <v>5282</v>
      <v>5282</v>
      <v>2</v>
      <v>5281</v>
      <v>5280</v>
      <v>5283</v>
      <v>5283</v>
      <v>5284</v>
    </spb>
    <spb s="0">
      <v xml:space="preserve">Wikipedia	</v>
      <v xml:space="preserve">Public domain	</v>
      <v xml:space="preserve">http://fr.wikipedia.org/wiki/Terre_Haute	</v>
      <v xml:space="preserve">http://en.wikipedia.org/wiki/Public_domain	</v>
    </spb>
    <spb s="0">
      <v xml:space="preserve">Wikipedia	</v>
      <v xml:space="preserve">CC-BY-SA	</v>
      <v xml:space="preserve">http://en.wikipedia.org/wiki/Woodland,_California	</v>
      <v xml:space="preserve">http://creativecommons.org/licenses/by-sa/3.0/	</v>
    </spb>
    <spb s="0">
      <v xml:space="preserve">Wikipedia	US Census	US Census	Walkscore	</v>
      <v xml:space="preserve">CC-BY-SA				</v>
      <v xml:space="preserve">http://en.wikipedia.org/wiki/Woodland,_California	http://www2.census.gov/programs-surveys/popest/datasets/2010-2018/cities/totals/sub-est2018_all.csv	http://www.census.gov/quickfacts/table/PST120214/0686328	https://www.walkscore.com/CA/Woodland	</v>
      <v xml:space="preserve">http://creativecommons.org/licenses/by-sa/3.0/				</v>
    </spb>
    <spb s="0">
      <v xml:space="preserve">Wikipedia	Wikipedia	</v>
      <v xml:space="preserve">CC-BY-SA	CC-BY-SA	</v>
      <v xml:space="preserve">http://en.wikipedia.org/wiki/Woodland,_California	http://it.wikipedia.org/wiki/Woodland_(California)	</v>
      <v xml:space="preserve">http://creativecommons.org/licenses/by-sa/3.0/	http://creativecommons.org/licenses/by-sa/3.0/	</v>
    </spb>
    <spb s="0">
      <v xml:space="preserve">Wikipedia	US Census	US Census	Wikipedia	Walkscore	</v>
      <v xml:space="preserve">CC-BY-SA			CC-BY-SA		</v>
      <v xml:space="preserve">http://en.wikipedia.org/wiki/Woodland,_California	http://www2.census.gov/programs-surveys/popest/datasets/2010-2018/cities/totals/sub-est2018_all.csv	http://www.census.gov/quickfacts/table/PST120214/0686328	https://en.wikipedia.org/wiki/Woodland,_California	https://www.walkscore.com/CA/Woodland	</v>
      <v xml:space="preserve">http://creativecommons.org/licenses/by-sa/3.0/			http://creativecommons.org/licenses/by-sa/3.0/		</v>
    </spb>
    <spb s="0">
      <v xml:space="preserve">Wikipedia	US Census	US Census	</v>
      <v xml:space="preserve">CC-BY-SA			</v>
      <v xml:space="preserve">http://en.wikipedia.org/wiki/Woodland,_California	http://www2.census.gov/programs-surveys/popest/datasets/2010-2018/cities/totals/sub-est2018_all.csv	http://www.census.gov/quickfacts/table/PST120214/0686328	</v>
      <v xml:space="preserve">http://creativecommons.org/licenses/by-sa/3.0/			</v>
    </spb>
    <spb s="16">
      <v>5287</v>
      <v>5288</v>
      <v>5289</v>
      <v>5289</v>
      <v>2</v>
      <v>5288</v>
      <v>5287</v>
      <v>5290</v>
      <v>5290</v>
      <v>5291</v>
    </spb>
    <spb s="0">
      <v xml:space="preserve">Wikipedia	</v>
      <v xml:space="preserve">CC0	</v>
      <v xml:space="preserve">http://en.wikipedia.org/wiki/Woodland,_California	</v>
      <v xml:space="preserve">http://creativecommons.org/publicdomain/zero/1.0/deed.en	</v>
    </spb>
    <spb s="0">
      <v xml:space="preserve">Wikipedia	</v>
      <v xml:space="preserve">CC-BY-SA	</v>
      <v xml:space="preserve">http://en.wikipedia.org/wiki/Petaluma,_California	</v>
      <v xml:space="preserve">http://creativecommons.org/licenses/by-sa/3.0/	</v>
    </spb>
    <spb s="0">
      <v xml:space="preserve">Wikipedia	US Census	Sec	Walkscore	</v>
      <v xml:space="preserve">CC-BY-SA				</v>
      <v xml:space="preserve">http://en.wikipedia.org/wiki/Petaluma,_California	http://www2.census.gov/programs-surveys/popest/datasets/2010-2018/cities/totals/sub-est2018_all.csv	https://www.sec.gov/cgi-bin/browse-edgar?action=getcompany&amp;CIK=0001733510	https://www.walkscore.com/CA/Petaluma	</v>
      <v xml:space="preserve">http://creativecommons.org/licenses/by-sa/3.0/				</v>
    </spb>
    <spb s="0">
      <v xml:space="preserve">Wikipedia	Wikipedia	</v>
      <v xml:space="preserve">CC-BY-SA	CC-BY-SA	</v>
      <v xml:space="preserve">http://en.wikipedia.org/wiki/Petaluma,_California	http://it.wikipedia.org/wiki/Petaluma	</v>
      <v xml:space="preserve">http://creativecommons.org/licenses/by-sa/3.0/	http://creativecommons.org/licenses/by-sa/3.0/	</v>
    </spb>
    <spb s="0">
      <v xml:space="preserve">Wikipedia	US Census	Wikipedia	Sec	Walkscore	</v>
      <v xml:space="preserve">CC-BY-SA		CC-BY-SA			</v>
      <v xml:space="preserve">http://en.wikipedia.org/wiki/Petaluma,_California	http://www2.census.gov/programs-surveys/popest/datasets/2010-2018/cities/totals/sub-est2018_all.csv	https://en.wikipedia.org/wiki/Petaluma,_California	https://www.sec.gov/cgi-bin/browse-edgar?action=getcompany&amp;CIK=0001733510	https://www.walkscore.com/CA/Petaluma	</v>
      <v xml:space="preserve">http://creativecommons.org/licenses/by-sa/3.0/		http://creativecommons.org/licenses/by-sa/3.0/			</v>
    </spb>
    <spb s="0">
      <v xml:space="preserve">Wikipedia	US Census	</v>
      <v xml:space="preserve">CC-BY-SA		</v>
      <v xml:space="preserve">http://en.wikipedia.org/wiki/Petaluma,_California	http://www2.census.gov/programs-surveys/popest/datasets/2010-2018/cities/totals/sub-est2018_all.csv	</v>
      <v xml:space="preserve">http://creativecommons.org/licenses/by-sa/3.0/		</v>
    </spb>
    <spb s="16">
      <v>5294</v>
      <v>5295</v>
      <v>5296</v>
      <v>5296</v>
      <v>2</v>
      <v>5295</v>
      <v>5294</v>
      <v>5297</v>
      <v>5297</v>
      <v>5298</v>
    </spb>
    <spb s="0">
      <v xml:space="preserve">Wikipedia	</v>
      <v xml:space="preserve">CC BY 4.0	</v>
      <v xml:space="preserve">http://en.wikipedia.org/wiki/Petaluma,_California	</v>
      <v xml:space="preserve">https://creativecommons.org/licenses/by/4.0	</v>
    </spb>
    <spb s="0">
      <v xml:space="preserve">Wikipedia	</v>
      <v xml:space="preserve">CC-BY-SA	</v>
      <v xml:space="preserve">http://en.wikipedia.org/wiki/La_Habra,_California	</v>
      <v xml:space="preserve">http://creativecommons.org/licenses/by-sa/3.0/	</v>
    </spb>
    <spb s="0">
      <v xml:space="preserve">Wikipedia	US Census	US Census	Walkscore	</v>
      <v xml:space="preserve">CC-BY-SA				</v>
      <v xml:space="preserve">http://en.wikipedia.org/wiki/La_Habra,_California	http://www2.census.gov/programs-surveys/popest/datasets/2010-2018/cities/totals/sub-est2018_all.csv	http://www.census.gov/quickfacts/table/RHI225213/0639290	https://www.walkscore.com/CA/La_Habra	</v>
      <v xml:space="preserve">http://creativecommons.org/licenses/by-sa/3.0/				</v>
    </spb>
    <spb s="0">
      <v xml:space="preserve">Wikipedia	Wikipedia	</v>
      <v xml:space="preserve">CC-BY-SA	CC-BY-SA	</v>
      <v xml:space="preserve">http://en.wikipedia.org/wiki/La_Habra,_California	http://it.wikipedia.org/wiki/La_Habra	</v>
      <v xml:space="preserve">http://creativecommons.org/licenses/by-sa/3.0/	http://creativecommons.org/licenses/by-sa/3.0/	</v>
    </spb>
    <spb s="0">
      <v xml:space="preserve">Wikipedia	US Census	US Census	Wikipedia	Walkscore	</v>
      <v xml:space="preserve">CC-BY-SA			CC-BY-SA		</v>
      <v xml:space="preserve">http://en.wikipedia.org/wiki/La_Habra,_California	http://www2.census.gov/programs-surveys/popest/datasets/2010-2018/cities/totals/sub-est2018_all.csv	http://www.census.gov/quickfacts/table/RHI225213/0639290	https://en.wikipedia.org/wiki/La_Habra,_California	https://www.walkscore.com/CA/La_Habra	</v>
      <v xml:space="preserve">http://creativecommons.org/licenses/by-sa/3.0/			http://creativecommons.org/licenses/by-sa/3.0/		</v>
    </spb>
    <spb s="0">
      <v xml:space="preserve">Wikipedia	US Census	Wikipedia	US Census	</v>
      <v xml:space="preserve">CC-BY-SA		CC-BY-SA		</v>
      <v xml:space="preserve">http://en.wikipedia.org/wiki/La_Habra,_California	http://www2.census.gov/programs-surveys/popest/datasets/2010-2018/cities/totals/sub-est2018_all.csv	http://es.wikipedia.org/wiki/La_Habra	http://www.census.gov/quickfacts/table/RHI225213/0639290	</v>
      <v xml:space="preserve">http://creativecommons.org/licenses/by-sa/3.0/		http://creativecommons.org/licenses/by-sa/3.0/		</v>
    </spb>
    <spb s="16">
      <v>5301</v>
      <v>5302</v>
      <v>5303</v>
      <v>5303</v>
      <v>2</v>
      <v>5302</v>
      <v>5301</v>
      <v>5304</v>
      <v>5304</v>
      <v>5305</v>
    </spb>
    <spb s="0">
      <v xml:space="preserve">Wikipedia	</v>
      <v xml:space="preserve">CC BY 3.0	</v>
      <v xml:space="preserve">http://en.wikipedia.org/wiki/La_Habra,_California	</v>
      <v xml:space="preserve">https://creativecommons.org/licenses/by/3.0	</v>
    </spb>
    <spb s="0">
      <v xml:space="preserve">Wikipedia	</v>
      <v xml:space="preserve">CC-BY-SA	</v>
      <v xml:space="preserve">http://en.wikipedia.org/wiki/Malden,_Massachusetts	</v>
      <v xml:space="preserve">http://creativecommons.org/licenses/by-sa/3.0/	</v>
    </spb>
    <spb s="0">
      <v xml:space="preserve">Wikipedia	US Census	Walkscore	</v>
      <v xml:space="preserve">CC-BY-SA			</v>
      <v xml:space="preserve">http://en.wikipedia.org/wiki/Malden,_Massachusetts	http://www2.census.gov/programs-surveys/popest/datasets/2010-2018/cities/totals/sub-est2018_all.csv	https://www.walkscore.com/MA/Malden	</v>
      <v xml:space="preserve">http://creativecommons.org/licenses/by-sa/3.0/			</v>
    </spb>
    <spb s="0">
      <v xml:space="preserve">Wikipedia	US Census	Wikipedia	Walkscore	</v>
      <v xml:space="preserve">CC-BY-SA		CC-BY-SA		</v>
      <v xml:space="preserve">http://en.wikipedia.org/wiki/Malden,_Massachusetts	http://www2.census.gov/programs-surveys/popest/datasets/2010-2018/cities/totals/sub-est2018_all.csv	https://en.wikipedia.org/wiki/Malden,_Massachusetts	https://www.walkscore.com/MA/Malden	</v>
      <v xml:space="preserve">http://creativecommons.org/licenses/by-sa/3.0/		http://creativecommons.org/licenses/by-sa/3.0/		</v>
    </spb>
    <spb s="0">
      <v xml:space="preserve">Wikipedia	US Census	</v>
      <v xml:space="preserve">CC-BY-SA		</v>
      <v xml:space="preserve">http://en.wikipedia.org/wiki/Malden,_Massachusetts	http://www2.census.gov/programs-surveys/popest/datasets/2010-2018/cities/totals/sub-est2018_all.csv	</v>
      <v xml:space="preserve">http://creativecommons.org/licenses/by-sa/3.0/		</v>
    </spb>
    <spb s="16">
      <v>5308</v>
      <v>5309</v>
      <v>5308</v>
      <v>5308</v>
      <v>2</v>
      <v>5309</v>
      <v>5308</v>
      <v>5310</v>
      <v>5310</v>
      <v>5311</v>
    </spb>
    <spb s="0">
      <v xml:space="preserve">Wikipedia	</v>
      <v xml:space="preserve">CC-BY-SA-3.0	</v>
      <v xml:space="preserve">http://pt.wikipedia.org/wiki/Malden_(Massachusetts)	</v>
      <v xml:space="preserve">http://creativecommons.org/licenses/by-sa/3.0/	</v>
    </spb>
    <spb s="0">
      <v xml:space="preserve">Wikipedia	</v>
      <v xml:space="preserve">CC-BY-SA	</v>
      <v xml:space="preserve">http://en.wikipedia.org/wiki/Owensboro,_Kentucky	</v>
      <v xml:space="preserve">http://creativecommons.org/licenses/by-sa/3.0/	</v>
    </spb>
    <spb s="0">
      <v xml:space="preserve">Wikipedia	US Census	Sec	Walkscore	</v>
      <v xml:space="preserve">CC-BY-SA				</v>
      <v xml:space="preserve">http://en.wikipedia.org/wiki/Owensboro,_Kentucky	http://www2.census.gov/programs-surveys/popest/datasets/2010-2018/cities/totals/sub-est2018_all.csv	https://www.sec.gov/cgi-bin/browse-edgar?action=getcompany&amp;CIK=0001730479	https://www.walkscore.com/KY/Owensboro	</v>
      <v xml:space="preserve">http://creativecommons.org/licenses/by-sa/3.0/				</v>
    </spb>
    <spb s="0">
      <v xml:space="preserve">Wikipedia	US Census	Wikipedia	Sec	Walkscore	</v>
      <v xml:space="preserve">CC-BY-SA		CC-BY-SA			</v>
      <v xml:space="preserve">http://en.wikipedia.org/wiki/Owensboro,_Kentucky	http://www2.census.gov/programs-surveys/popest/datasets/2010-2018/cities/totals/sub-est2018_all.csv	https://en.wikipedia.org/wiki/Owensboro,_Kentucky	https://www.sec.gov/cgi-bin/browse-edgar?action=getcompany&amp;CIK=0001730479	https://www.walkscore.com/KY/Owensboro	</v>
      <v xml:space="preserve">http://creativecommons.org/licenses/by-sa/3.0/		http://creativecommons.org/licenses/by-sa/3.0/			</v>
    </spb>
    <spb s="0">
      <v xml:space="preserve">Wikipedia	US Census	</v>
      <v xml:space="preserve">CC-BY-SA		</v>
      <v xml:space="preserve">http://en.wikipedia.org/wiki/Owensboro,_Kentucky	http://www2.census.gov/programs-surveys/popest/datasets/2010-2018/cities/totals/sub-est2018_all.csv	</v>
      <v xml:space="preserve">http://creativecommons.org/licenses/by-sa/3.0/		</v>
    </spb>
    <spb s="1">
      <v>5314</v>
      <v>5315</v>
      <v>2</v>
      <v>5315</v>
      <v>5314</v>
      <v>5316</v>
      <v>5316</v>
      <v>5317</v>
    </spb>
    <spb s="0">
      <v xml:space="preserve">Wikipedia	</v>
      <v xml:space="preserve">Public domain	</v>
      <v xml:space="preserve">http://en.wikipedia.org/wiki/Owensboro,_Kentucky	</v>
      <v xml:space="preserve">http://en.wikipedia.org/wiki/Public_domain	</v>
    </spb>
    <spb s="0">
      <v xml:space="preserve">Wikipedia	</v>
      <v xml:space="preserve">CC-BY-SA	</v>
      <v xml:space="preserve">http://en.wikipedia.org/wiki/Bristol,_Connecticut	</v>
      <v xml:space="preserve">http://creativecommons.org/licenses/by-sa/3.0/	</v>
    </spb>
    <spb s="0">
      <v xml:space="preserve">Wikipedia	US Census	Sec	Walkscore	</v>
      <v xml:space="preserve">CC-BY-SA				</v>
      <v xml:space="preserve">http://en.wikipedia.org/wiki/Bristol,_Connecticut	http://www2.census.gov/programs-surveys/popest/datasets/2010-2018/cities/totals/sub-est2018_all.csv	https://www.sec.gov/cgi-bin/browse-edgar?action=getcompany&amp;CIK=0000009984	https://www.walkscore.com/CT/Bristol	</v>
      <v xml:space="preserve">http://creativecommons.org/licenses/by-sa/3.0/				</v>
    </spb>
    <spb s="0">
      <v xml:space="preserve">Wikipedia	Wikipedia	</v>
      <v xml:space="preserve">CC-BY-SA	CC-BY-SA	</v>
      <v xml:space="preserve">http://en.wikipedia.org/wiki/Bristol,_Connecticut	http://it.wikipedia.org/wiki/Bristol_(Connecticut)	</v>
      <v xml:space="preserve">http://creativecommons.org/licenses/by-sa/3.0/	http://creativecommons.org/licenses/by-sa/3.0/	</v>
    </spb>
    <spb s="0">
      <v xml:space="preserve">Wikipedia	US Census	Wikipedia	Sec	Walkscore	</v>
      <v xml:space="preserve">CC-BY-SA		CC-BY-SA			</v>
      <v xml:space="preserve">http://en.wikipedia.org/wiki/Bristol,_Connecticut	http://www2.census.gov/programs-surveys/popest/datasets/2010-2018/cities/totals/sub-est2018_all.csv	https://en.wikipedia.org/wiki/Bristol,_Connecticut	https://www.sec.gov/cgi-bin/browse-edgar?action=getcompany&amp;CIK=0000009984	https://www.walkscore.com/CT/Bristol	</v>
      <v xml:space="preserve">http://creativecommons.org/licenses/by-sa/3.0/		http://creativecommons.org/licenses/by-sa/3.0/			</v>
    </spb>
    <spb s="0">
      <v xml:space="preserve">Wikipedia	US Census	Wikipedia	</v>
      <v xml:space="preserve">CC-BY-SA		CC-BY-SA	</v>
      <v xml:space="preserve">http://en.wikipedia.org/wiki/Bristol,_Connecticut	http://www2.census.gov/programs-surveys/popest/datasets/2010-2018/cities/totals/sub-est2018_all.csv	http://fr.wikipedia.org/wiki/Bristol_(Connecticut)	</v>
      <v xml:space="preserve">http://creativecommons.org/licenses/by-sa/3.0/		http://creativecommons.org/licenses/by-sa/3.0/	</v>
    </spb>
    <spb s="16">
      <v>5320</v>
      <v>5321</v>
      <v>5322</v>
      <v>5322</v>
      <v>2</v>
      <v>5321</v>
      <v>5320</v>
      <v>5323</v>
      <v>5323</v>
      <v>5324</v>
    </spb>
    <spb s="0">
      <v xml:space="preserve">Wikipedia	</v>
      <v xml:space="preserve">CC BY-SA 3.0	</v>
      <v xml:space="preserve">http://es.wikipedia.org/wiki/Bristol_(Connecticut)	</v>
      <v xml:space="preserve">https://creativecommons.org/licenses/by-sa/3.0	</v>
    </spb>
    <spb s="0">
      <v xml:space="preserve">Wikipedia	Wikipedia	Wikipedia	</v>
      <v xml:space="preserve">CC-BY-SA	CC-BY-SA	CC-BY-SA	</v>
      <v xml:space="preserve">http://en.wikipedia.org/wiki/West_Allis,_Wisconsin	http://es.wikipedia.org/wiki/West_Allis_(Wisconsin)	http://fr.wikipedia.org/wiki/West_Allis	</v>
      <v xml:space="preserve">http://creativecommons.org/licenses/by-sa/3.0/	http://creativecommons.org/licenses/by-sa/3.0/	http://creativecommons.org/licenses/by-sa/3.0/	</v>
    </spb>
    <spb s="0">
      <v xml:space="preserve">Wikipedia	US Census	Walkscore	</v>
      <v xml:space="preserve">CC-BY-SA			</v>
      <v xml:space="preserve">http://en.wikipedia.org/wiki/West_Allis,_Wisconsin	http://www2.census.gov/programs-surveys/popest/datasets/2010-2018/cities/totals/sub-est2018_all.csv	https://www.walkscore.com/WI/West_Allis	</v>
      <v xml:space="preserve">http://creativecommons.org/licenses/by-sa/3.0/			</v>
    </spb>
    <spb s="0">
      <v xml:space="preserve">Wikipedia	Wikipedia	</v>
      <v xml:space="preserve">CC-BY-SA	CC-BY-SA	</v>
      <v xml:space="preserve">http://en.wikipedia.org/wiki/West_Allis,_Wisconsin	http://it.wikipedia.org/wiki/West_Allis	</v>
      <v xml:space="preserve">http://creativecommons.org/licenses/by-sa/3.0/	http://creativecommons.org/licenses/by-sa/3.0/	</v>
    </spb>
    <spb s="0">
      <v xml:space="preserve">Wikipedia	</v>
      <v xml:space="preserve">CC-BY-SA	</v>
      <v xml:space="preserve">http://en.wikipedia.org/wiki/West_Allis,_Wisconsin	</v>
      <v xml:space="preserve">http://creativecommons.org/licenses/by-sa/3.0/	</v>
    </spb>
    <spb s="0">
      <v xml:space="preserve">Wikipedia	US Census	</v>
      <v xml:space="preserve">CC-BY-SA		</v>
      <v xml:space="preserve">http://en.wikipedia.org/wiki/West_Allis,_Wisconsin	http://www2.census.gov/programs-surveys/popest/datasets/2010-2018/cities/totals/sub-est2018_all.csv	</v>
      <v xml:space="preserve">http://creativecommons.org/licenses/by-sa/3.0/		</v>
    </spb>
    <spb s="16">
      <v>5327</v>
      <v>5328</v>
      <v>5329</v>
      <v>5329</v>
      <v>2</v>
      <v>5328</v>
      <v>5330</v>
      <v>5328</v>
      <v>5328</v>
      <v>5331</v>
    </spb>
    <spb s="0">
      <v xml:space="preserve">Wikipedia	</v>
      <v xml:space="preserve">CC-BY-SA-3.0	</v>
      <v xml:space="preserve">http://it.wikipedia.org/wiki/West_Allis	</v>
      <v xml:space="preserve">http://creativecommons.org/licenses/by-sa/3.0/	</v>
    </spb>
    <spb s="0">
      <v xml:space="preserve">Wikipedia	</v>
      <v xml:space="preserve">CC-BY-SA	</v>
      <v xml:space="preserve">http://en.wikipedia.org/wiki/Taylorsville,_Utah	</v>
      <v xml:space="preserve">http://creativecommons.org/licenses/by-sa/3.0/	</v>
    </spb>
    <spb s="0">
      <v xml:space="preserve">Wikipedia	US Census	Walkscore	</v>
      <v xml:space="preserve">CC-BY-SA			</v>
      <v xml:space="preserve">http://en.wikipedia.org/wiki/Taylorsville,_Utah	http://www.census.gov/quickfacts/table/RHI125214/4975360	https://www.walkscore.com/UT/Taylorsville	</v>
      <v xml:space="preserve">http://creativecommons.org/licenses/by-sa/3.0/			</v>
    </spb>
    <spb s="0">
      <v xml:space="preserve">Wikipedia	US Census	US Census	Wikipedia	Walkscore	</v>
      <v xml:space="preserve">CC-BY-SA			CC-BY-SA		</v>
      <v xml:space="preserve">http://en.wikipedia.org/wiki/Taylorsville,_Utah	http://www2.census.gov/programs-surveys/popest/datasets/2010-2018/cities/totals/sub-est2018_all.csv	http://www.census.gov/quickfacts/table/RHI125214/4975360	https://en.wikipedia.org/wiki/Taylorsville,_Utah	https://www.walkscore.com/UT/Taylorsville	</v>
      <v xml:space="preserve">http://creativecommons.org/licenses/by-sa/3.0/			http://creativecommons.org/licenses/by-sa/3.0/		</v>
    </spb>
    <spb s="0">
      <v xml:space="preserve">Wikipedia	US Census	</v>
      <v xml:space="preserve">CC-BY-SA		</v>
      <v xml:space="preserve">http://en.wikipedia.org/wiki/Taylorsville,_Utah	http://www2.census.gov/programs-surveys/popest/datasets/2010-2018/cities/totals/sub-est2018_all.csv	</v>
      <v xml:space="preserve">http://creativecommons.org/licenses/by-sa/3.0/		</v>
    </spb>
    <spb s="1">
      <v>5334</v>
      <v>5335</v>
      <v>2</v>
      <v>5335</v>
      <v>5334</v>
      <v>5336</v>
      <v>5336</v>
      <v>5337</v>
    </spb>
    <spb s="0">
      <v xml:space="preserve">Wikipedia	</v>
      <v xml:space="preserve">CC BY-SA 3.0	</v>
      <v xml:space="preserve">http://en.wikipedia.org/wiki/Taylorsville,_Utah	</v>
      <v xml:space="preserve">https://creativecommons.org/licenses/by-sa/3.0	</v>
    </spb>
    <spb s="0">
      <v xml:space="preserve">Wikipedia	</v>
      <v xml:space="preserve">CC-BY-SA	</v>
      <v xml:space="preserve">http://en.wikipedia.org/wiki/Utica,_New_York	</v>
      <v xml:space="preserve">http://creativecommons.org/licenses/by-sa/3.0/	</v>
    </spb>
    <spb s="0">
      <v xml:space="preserve">Wikipedia	US Census	US Census	Sec	Walkscore	</v>
      <v xml:space="preserve">CC-BY-SA					</v>
      <v xml:space="preserve">http://en.wikipedia.org/wiki/Utica,_New_York	http://www2.census.gov/programs-surveys/popest/datasets/2010-2018/cities/totals/sub-est2018_all.csv	http://www.census.gov/quickfacts/table/inc110213/3676540	https://www.sec.gov/cgi-bin/browse-edgar?action=getcompany&amp;CIK=0001546865	https://www.walkscore.com/NY/Utica	</v>
      <v xml:space="preserve">http://creativecommons.org/licenses/by-sa/3.0/					</v>
    </spb>
    <spb s="0">
      <v xml:space="preserve">Wikipedia	US Census	US Census	Wikipedia	Sec	Walkscore	</v>
      <v xml:space="preserve">CC-BY-SA			CC-BY-SA			</v>
      <v xml:space="preserve">http://en.wikipedia.org/wiki/Utica,_New_York	http://www2.census.gov/programs-surveys/popest/datasets/2010-2018/cities/totals/sub-est2018_all.csv	http://www.census.gov/quickfacts/table/inc110213/3676540	https://en.wikipedia.org/wiki/Utica,_New_York	https://www.sec.gov/cgi-bin/browse-edgar?action=getcompany&amp;CIK=0001546865	https://www.walkscore.com/NY/Utica	</v>
      <v xml:space="preserve">http://creativecommons.org/licenses/by-sa/3.0/			http://creativecommons.org/licenses/by-sa/3.0/			</v>
    </spb>
    <spb s="0">
      <v xml:space="preserve">Wikipedia	US Census	US Census	Wikipedia	Walkscore	</v>
      <v xml:space="preserve">CC-BY-SA			CC-BY-SA		</v>
      <v xml:space="preserve">http://en.wikipedia.org/wiki/Utica,_New_York	http://www2.census.gov/programs-surveys/popest/datasets/2010-2018/cities/totals/sub-est2018_all.csv	http://www.census.gov/quickfacts/table/inc110213/3676540	https://en.wikipedia.org/wiki/Utica,_New_York	https://www.walkscore.com/NY/Utica	</v>
      <v xml:space="preserve">http://creativecommons.org/licenses/by-sa/3.0/			http://creativecommons.org/licenses/by-sa/3.0/		</v>
    </spb>
    <spb s="0">
      <v xml:space="preserve">Wikipedia	US Census	</v>
      <v xml:space="preserve">CC-BY-SA		</v>
      <v xml:space="preserve">http://en.wikipedia.org/wiki/Utica,_New_York	http://www2.census.gov/programs-surveys/popest/datasets/2010-2018/cities/totals/sub-est2018_all.csv	</v>
      <v xml:space="preserve">http://creativecommons.org/licenses/by-sa/3.0/		</v>
    </spb>
    <spb s="1">
      <v>5340</v>
      <v>5341</v>
      <v>2</v>
      <v>5341</v>
      <v>5340</v>
      <v>5342</v>
      <v>5343</v>
      <v>5344</v>
    </spb>
    <spb s="0">
      <v xml:space="preserve">Wikipedia	</v>
      <v xml:space="preserve">Public domain	</v>
      <v xml:space="preserve">http://ja.wikipedia.org/wiki/ユーティカ_(ニューヨーク州)	</v>
      <v xml:space="preserve">http://en.wikipedia.org/wiki/Public_domain	</v>
    </spb>
    <spb s="0">
      <v xml:space="preserve">Wikipedia	</v>
      <v xml:space="preserve">CC-BY-SA	</v>
      <v xml:space="preserve">http://en.wikipedia.org/wiki/Monterey_Park,_California	</v>
      <v xml:space="preserve">http://creativecommons.org/licenses/by-sa/3.0/	</v>
    </spb>
    <spb s="0">
      <v xml:space="preserve">Wikipedia	US Census	Sec	Walkscore	</v>
      <v xml:space="preserve">CC-BY-SA				</v>
      <v xml:space="preserve">http://en.wikipedia.org/wiki/Monterey_Park,_California	http://www2.census.gov/programs-surveys/popest/datasets/2010-2018/cities/totals/sub-est2018_all.csv	https://www.sec.gov/cgi-bin/browse-edgar?action=getcompany&amp;CIK=0000059951	https://www.walkscore.com/CA/Monterey_Park	</v>
      <v xml:space="preserve">http://creativecommons.org/licenses/by-sa/3.0/				</v>
    </spb>
    <spb s="0">
      <v xml:space="preserve">Wikipedia	US Census	Wikipedia	Sec	Walkscore	</v>
      <v xml:space="preserve">CC-BY-SA		CC-BY-SA			</v>
      <v xml:space="preserve">http://en.wikipedia.org/wiki/Monterey_Park,_California	http://www2.census.gov/programs-surveys/popest/datasets/2010-2018/cities/totals/sub-est2018_all.csv	https://en.wikipedia.org/wiki/Monterey_Park,_California	https://www.sec.gov/cgi-bin/browse-edgar?action=getcompany&amp;CIK=0000059951	https://www.walkscore.com/CA/Monterey_Park	</v>
      <v xml:space="preserve">http://creativecommons.org/licenses/by-sa/3.0/		http://creativecommons.org/licenses/by-sa/3.0/			</v>
    </spb>
    <spb s="0">
      <v xml:space="preserve">Wikipedia	US Census	Wikipedia	</v>
      <v xml:space="preserve">CC-BY-SA		CC-BY-SA	</v>
      <v xml:space="preserve">http://en.wikipedia.org/wiki/Monterey_Park,_California	http://www2.census.gov/programs-surveys/popest/datasets/2010-2018/cities/totals/sub-est2018_all.csv	http://es.wikipedia.org/wiki/Monterey_Park_(California)	</v>
      <v xml:space="preserve">http://creativecommons.org/licenses/by-sa/3.0/		http://creativecommons.org/licenses/by-sa/3.0/	</v>
    </spb>
    <spb s="16">
      <v>5347</v>
      <v>5348</v>
      <v>5347</v>
      <v>5347</v>
      <v>2</v>
      <v>5348</v>
      <v>5347</v>
      <v>5349</v>
      <v>5349</v>
      <v>5350</v>
    </spb>
    <spb s="0">
      <v xml:space="preserve">Wikipedia	</v>
      <v xml:space="preserve">CC BY-SA 3.0	</v>
      <v xml:space="preserve">http://en.wikipedia.org/wiki/Monterey_Park,_California	</v>
      <v xml:space="preserve">https://creativecommons.org/licenses/by-sa/3.0	</v>
    </spb>
    <spb s="0">
      <v xml:space="preserve">Wikipedia	</v>
      <v xml:space="preserve">CC-BY-SA	</v>
      <v xml:space="preserve">http://en.wikipedia.org/wiki/Bonita_Springs,_Florida	</v>
      <v xml:space="preserve">http://creativecommons.org/licenses/by-sa/3.0/	</v>
    </spb>
    <spb s="0">
      <v xml:space="preserve">Wikipedia	Sec	Walkscore	</v>
      <v xml:space="preserve">CC-BY-SA			</v>
      <v xml:space="preserve">http://en.wikipedia.org/wiki/Bonita_Springs,_Florida	https://www.sec.gov/cgi-bin/browse-edgar?action=getcompany&amp;CIK=0001364479	https://www.walkscore.com/FL/Bonita_Springs	</v>
      <v xml:space="preserve">http://creativecommons.org/licenses/by-sa/3.0/			</v>
    </spb>
    <spb s="0">
      <v xml:space="preserve">Wikipedia	Wikipedia	</v>
      <v xml:space="preserve">CC-BY-SA	CC-BY-SA	</v>
      <v xml:space="preserve">http://en.wikipedia.org/wiki/Bonita_Springs,_Florida	http://it.wikipedia.org/wiki/Bonita_Springs	</v>
      <v xml:space="preserve">http://creativecommons.org/licenses/by-sa/3.0/	http://creativecommons.org/licenses/by-sa/3.0/	</v>
    </spb>
    <spb s="0">
      <v xml:space="preserve">Wikipedia	US Census	Wikipedia	Sec	Walkscore	</v>
      <v xml:space="preserve">CC-BY-SA		CC-BY-SA			</v>
      <v xml:space="preserve">http://en.wikipedia.org/wiki/Bonita_Springs,_Florida	http://www2.census.gov/programs-surveys/popest/datasets/2010-2018/cities/totals/sub-est2018_all.csv	https://en.wikipedia.org/wiki/Bonita_Springs,_Florida	https://www.sec.gov/cgi-bin/browse-edgar?action=getcompany&amp;CIK=0001364479	https://www.walkscore.com/FL/Bonita_Springs	</v>
      <v xml:space="preserve">http://creativecommons.org/licenses/by-sa/3.0/		http://creativecommons.org/licenses/by-sa/3.0/			</v>
    </spb>
    <spb s="0">
      <v xml:space="preserve">Wikipedia	US Census	Wikipedia	</v>
      <v xml:space="preserve">CC-BY-SA		CC-BY-SA	</v>
      <v xml:space="preserve">http://en.wikipedia.org/wiki/Bonita_Springs,_Florida	http://www2.census.gov/programs-surveys/popest/datasets/2010-2018/cities/totals/sub-est2018_all.csv	http://fr.wikipedia.org/wiki/Bonita_Springs	</v>
      <v xml:space="preserve">http://creativecommons.org/licenses/by-sa/3.0/		http://creativecommons.org/licenses/by-sa/3.0/	</v>
    </spb>
    <spb s="16">
      <v>5353</v>
      <v>5354</v>
      <v>5355</v>
      <v>5355</v>
      <v>2</v>
      <v>5354</v>
      <v>5353</v>
      <v>5356</v>
      <v>5356</v>
      <v>5357</v>
    </spb>
    <spb s="0">
      <v xml:space="preserve">Wikipedia	</v>
      <v xml:space="preserve">Public domain	</v>
      <v xml:space="preserve">http://en.wikipedia.org/wiki/Bonita_Springs,_Florida	</v>
      <v xml:space="preserve">http://en.wikipedia.org/wiki/Public_domain	</v>
    </spb>
    <spb s="0">
      <v xml:space="preserve">Wikipedia	Wikipedia	</v>
      <v xml:space="preserve">CC-BY-SA	CC-BY-SA	</v>
      <v xml:space="preserve">http://en.wikipedia.org/wiki/Porterville,_California	http://fr.wikipedia.org/wiki/Porterville_(Californie)	</v>
      <v xml:space="preserve">http://creativecommons.org/licenses/by-sa/3.0/	http://creativecommons.org/licenses/by-sa/3.0/	</v>
    </spb>
    <spb s="0">
      <v xml:space="preserve">Wikipedia	US Census	Sec	Walkscore	</v>
      <v xml:space="preserve">CC-BY-SA				</v>
      <v xml:space="preserve">http://en.wikipedia.org/wiki/Porterville,_California	http://www2.census.gov/programs-surveys/popest/datasets/2010-2018/cities/totals/sub-est2018_all.csv	https://www.sec.gov/cgi-bin/browse-edgar?action=getcompany&amp;CIK=0001130144	https://www.walkscore.com/CA/Porterville	</v>
      <v xml:space="preserve">http://creativecommons.org/licenses/by-sa/3.0/				</v>
    </spb>
    <spb s="0">
      <v xml:space="preserve">Wikipedia	</v>
      <v xml:space="preserve">CC-BY-SA	</v>
      <v xml:space="preserve">http://en.wikipedia.org/wiki/Porterville,_California	</v>
      <v xml:space="preserve">http://creativecommons.org/licenses/by-sa/3.0/	</v>
    </spb>
    <spb s="0">
      <v xml:space="preserve">Wikipedia	US Census	Wikipedia	Sec	Walkscore	</v>
      <v xml:space="preserve">CC-BY-SA		CC-BY-SA			</v>
      <v xml:space="preserve">http://en.wikipedia.org/wiki/Porterville,_California	http://www2.census.gov/programs-surveys/popest/datasets/2010-2018/cities/totals/sub-est2018_all.csv	https://en.wikipedia.org/wiki/Porterville,_California	https://www.sec.gov/cgi-bin/browse-edgar?action=getcompany&amp;CIK=0001130144	https://www.walkscore.com/CA/Porterville	</v>
      <v xml:space="preserve">http://creativecommons.org/licenses/by-sa/3.0/		http://creativecommons.org/licenses/by-sa/3.0/			</v>
    </spb>
    <spb s="0">
      <v xml:space="preserve">Wikipedia	US Census	</v>
      <v xml:space="preserve">CC-BY-SA		</v>
      <v xml:space="preserve">http://en.wikipedia.org/wiki/Porterville,_California	http://www2.census.gov/programs-surveys/popest/datasets/2010-2018/cities/totals/sub-est2018_all.csv	</v>
      <v xml:space="preserve">http://creativecommons.org/licenses/by-sa/3.0/		</v>
    </spb>
    <spb s="1">
      <v>5360</v>
      <v>5361</v>
      <v>2</v>
      <v>5361</v>
      <v>5362</v>
      <v>5363</v>
      <v>5363</v>
      <v>5364</v>
    </spb>
    <spb s="0">
      <v xml:space="preserve">Wikipedia	</v>
      <v xml:space="preserve">CC BY 3.0	</v>
      <v xml:space="preserve">http://pl.wikipedia.org/wiki/Porterville_(Kalifornia)	</v>
      <v xml:space="preserve">https://creativecommons.org/licenses/by/3.0	</v>
    </spb>
    <spb s="0">
      <v xml:space="preserve">Wikipedia	Wikipedia	</v>
      <v xml:space="preserve">CC-BY-SA	CC-BY-SA	</v>
      <v xml:space="preserve">http://en.wikipedia.org/wiki/Greenwood,_Indiana	http://es.wikipedia.org/wiki/Greenwood_(Indiana)	</v>
      <v xml:space="preserve">http://creativecommons.org/licenses/by-sa/3.0/	http://creativecommons.org/licenses/by-sa/3.0/	</v>
    </spb>
    <spb s="0">
      <v xml:space="preserve">Wikipedia	US Census	</v>
      <v xml:space="preserve">CC-BY-SA		</v>
      <v xml:space="preserve">http://en.wikipedia.org/wiki/Greenwood,_Indiana	http://www2.census.gov/programs-surveys/popest/datasets/2010-2018/cities/totals/sub-est2018_all.csv	</v>
      <v xml:space="preserve">http://creativecommons.org/licenses/by-sa/3.0/		</v>
    </spb>
    <spb s="0">
      <v xml:space="preserve">Wikipedia	Wikipedia	</v>
      <v xml:space="preserve">CC-BY-SA	CC-BY-SA	</v>
      <v xml:space="preserve">http://en.wikipedia.org/wiki/Greenwood,_Indiana	http://it.wikipedia.org/wiki/Greenwood_(Indiana)	</v>
      <v xml:space="preserve">http://creativecommons.org/licenses/by-sa/3.0/	http://creativecommons.org/licenses/by-sa/3.0/	</v>
    </spb>
    <spb s="0">
      <v xml:space="preserve">Wikipedia	</v>
      <v xml:space="preserve">CC-BY-SA	</v>
      <v xml:space="preserve">http://en.wikipedia.org/wiki/Greenwood,_Indiana	</v>
      <v xml:space="preserve">http://creativecommons.org/licenses/by-sa/3.0/	</v>
    </spb>
    <spb s="16">
      <v>5367</v>
      <v>5368</v>
      <v>5369</v>
      <v>5369</v>
      <v>2</v>
      <v>5368</v>
      <v>5370</v>
      <v>5368</v>
      <v>5368</v>
      <v>5368</v>
    </spb>
    <spb s="0">
      <v xml:space="preserve">Wikipedia	</v>
      <v xml:space="preserve">CC BY-SA 4.0	</v>
      <v xml:space="preserve">http://en.wikipedia.org/wiki/Greenwood,_Indiana	</v>
      <v xml:space="preserve">https://creativecommons.org/licenses/by-sa/4.0	</v>
    </spb>
    <spb s="0">
      <v xml:space="preserve">Wikipedia	</v>
      <v xml:space="preserve">CC-BY-SA	</v>
      <v xml:space="preserve">http://en.wikipedia.org/wiki/Bartlett,_Tennessee	</v>
      <v xml:space="preserve">http://creativecommons.org/licenses/by-sa/3.0/	</v>
    </spb>
    <spb s="0">
      <v xml:space="preserve">Wikipedia	US Census	Sec	Walkscore	</v>
      <v xml:space="preserve">CC-BY-SA				</v>
      <v xml:space="preserve">http://en.wikipedia.org/wiki/Bartlett,_Tennessee	http://www2.census.gov/programs-surveys/popest/datasets/2010-2018/cities/totals/sub-est2018_all.csv	https://www.sec.gov/cgi-bin/browse-edgar?action=getcompany&amp;CIK=0001392694	https://www.walkscore.com/TN/Bartlett	</v>
      <v xml:space="preserve">http://creativecommons.org/licenses/by-sa/3.0/				</v>
    </spb>
    <spb s="0">
      <v xml:space="preserve">Wikipedia	Wikipedia	</v>
      <v xml:space="preserve">CC-BY-SA	CC-BY-SA	</v>
      <v xml:space="preserve">http://en.wikipedia.org/wiki/Bartlett,_Tennessee	http://es.wikipedia.org/wiki/Bartlett_(Tennessee)	</v>
      <v xml:space="preserve">http://creativecommons.org/licenses/by-sa/3.0/	http://creativecommons.org/licenses/by-sa/3.0/	</v>
    </spb>
    <spb s="0">
      <v xml:space="preserve">Wikipedia	US Census	Wikipedia	Sec	Walkscore	</v>
      <v xml:space="preserve">CC-BY-SA		CC-BY-SA			</v>
      <v xml:space="preserve">http://en.wikipedia.org/wiki/Bartlett,_Tennessee	http://www2.census.gov/programs-surveys/popest/datasets/2010-2018/cities/totals/sub-est2018_all.csv	https://en.wikipedia.org/wiki/Bartlett,_Tennessee	https://www.sec.gov/cgi-bin/browse-edgar?action=getcompany&amp;CIK=0001392694	https://www.walkscore.com/TN/Bartlett	</v>
      <v xml:space="preserve">http://creativecommons.org/licenses/by-sa/3.0/		http://creativecommons.org/licenses/by-sa/3.0/			</v>
    </spb>
    <spb s="0">
      <v xml:space="preserve">Wikipedia	US Census	</v>
      <v xml:space="preserve">CC-BY-SA		</v>
      <v xml:space="preserve">http://en.wikipedia.org/wiki/Bartlett,_Tennessee	http://www2.census.gov/programs-surveys/popest/datasets/2010-2018/cities/totals/sub-est2018_all.csv	</v>
      <v xml:space="preserve">http://creativecommons.org/licenses/by-sa/3.0/		</v>
    </spb>
    <spb s="16">
      <v>5373</v>
      <v>5374</v>
      <v>5375</v>
      <v>5375</v>
      <v>2</v>
      <v>5374</v>
      <v>5373</v>
      <v>5376</v>
      <v>5376</v>
      <v>5377</v>
    </spb>
    <spb s="0">
      <v xml:space="preserve">Wikipedia	</v>
      <v xml:space="preserve">CC BY-SA 3.0	</v>
      <v xml:space="preserve">http://es.wikipedia.org/wiki/Bartlett_(Tennessee)	</v>
      <v xml:space="preserve">https://creativecommons.org/licenses/by-sa/3.0	</v>
    </spb>
    <spb s="0">
      <v xml:space="preserve">Wikipedia	</v>
      <v xml:space="preserve">CC-BY-SA	</v>
      <v xml:space="preserve">http://en.wikipedia.org/wiki/Bradenton,_Florida	</v>
      <v xml:space="preserve">http://creativecommons.org/licenses/by-sa/3.0/	</v>
    </spb>
    <spb s="0">
      <v xml:space="preserve">Wikipedia	US Census	US Census	Walkscore	</v>
      <v xml:space="preserve">CC-BY-SA				</v>
      <v xml:space="preserve">http://en.wikipedia.org/wiki/Bradenton,_Florida	http://www2.census.gov/programs-surveys/popest/datasets/2010-2018/cities/totals/sub-est2018_all.csv	http://www.census.gov/quickfacts/table/SEX255213/1207950	https://www.walkscore.com/FL/Bradenton	</v>
      <v xml:space="preserve">http://creativecommons.org/licenses/by-sa/3.0/				</v>
    </spb>
    <spb s="0">
      <v xml:space="preserve">Wikipedia	US Census	US Census	Wikipedia	Walkscore	</v>
      <v xml:space="preserve">CC-BY-SA			CC-BY-SA		</v>
      <v xml:space="preserve">http://en.wikipedia.org/wiki/Bradenton,_Florida	http://www2.census.gov/programs-surveys/popest/datasets/2010-2018/cities/totals/sub-est2018_all.csv	http://www.census.gov/quickfacts/table/SEX255213/1207950	https://en.wikipedia.org/wiki/Bradenton,_Florida	https://www.walkscore.com/FL/Bradenton	</v>
      <v xml:space="preserve">http://creativecommons.org/licenses/by-sa/3.0/			http://creativecommons.org/licenses/by-sa/3.0/		</v>
    </spb>
    <spb s="0">
      <v xml:space="preserve">Wikipedia	US Census	</v>
      <v xml:space="preserve">CC-BY-SA		</v>
      <v xml:space="preserve">http://en.wikipedia.org/wiki/Bradenton,_Florida	http://www2.census.gov/programs-surveys/popest/datasets/2010-2018/cities/totals/sub-est2018_all.csv	</v>
      <v xml:space="preserve">http://creativecommons.org/licenses/by-sa/3.0/		</v>
    </spb>
    <spb s="1">
      <v>5380</v>
      <v>5381</v>
      <v>2</v>
      <v>5381</v>
      <v>5380</v>
      <v>5382</v>
      <v>5382</v>
      <v>5383</v>
    </spb>
    <spb s="0">
      <v xml:space="preserve">Wikipedia	</v>
      <v xml:space="preserve">Public domain	</v>
      <v xml:space="preserve">http://en.wikipedia.org/wiki/Bradenton,_Florida	</v>
      <v xml:space="preserve">http://en.wikipedia.org/wiki/Public_domain	</v>
    </spb>
    <spb s="0">
      <v xml:space="preserve">Wikipedia	</v>
      <v xml:space="preserve">CC-BY-SA	</v>
      <v xml:space="preserve">http://en.wikipedia.org/wiki/Vineland,_New_Jersey	</v>
      <v xml:space="preserve">http://creativecommons.org/licenses/by-sa/3.0/	</v>
    </spb>
    <spb s="0">
      <v xml:space="preserve">Wikipedia	US Census	Walkscore	</v>
      <v xml:space="preserve">CC-BY-SA			</v>
      <v xml:space="preserve">http://en.wikipedia.org/wiki/Vineland,_New_Jersey	http://www2.census.gov/programs-surveys/popest/datasets/2010-2018/cities/totals/sub-est2018_all.csv	https://www.walkscore.com/NJ/Vineland	</v>
      <v xml:space="preserve">http://creativecommons.org/licenses/by-sa/3.0/			</v>
    </spb>
    <spb s="0">
      <v xml:space="preserve">Wikipedia	US Census	</v>
      <v xml:space="preserve">CC-BY-SA		</v>
      <v xml:space="preserve">http://en.wikipedia.org/wiki/Vineland,_New_Jersey	http://www2.census.gov/programs-surveys/popest/datasets/2010-2018/cities/totals/sub-est2018_all.csv	</v>
      <v xml:space="preserve">http://creativecommons.org/licenses/by-sa/3.0/		</v>
    </spb>
    <spb s="16">
      <v>5386</v>
      <v>5387</v>
      <v>5386</v>
      <v>5386</v>
      <v>2</v>
      <v>5387</v>
      <v>5386</v>
      <v>5387</v>
      <v>5387</v>
      <v>5388</v>
    </spb>
    <spb s="0">
      <v xml:space="preserve">Wikipedia	</v>
      <v xml:space="preserve">Public domain	</v>
      <v xml:space="preserve">http://en.wikipedia.org/wiki/Vineland,_New_Jersey	</v>
      <v xml:space="preserve">http://en.wikipedia.org/wiki/Public_domain	</v>
    </spb>
    <spb s="0">
      <v xml:space="preserve">Wikipedia	</v>
      <v xml:space="preserve">CC-BY-SA	</v>
      <v xml:space="preserve">http://en.wikipedia.org/wiki/Pontiac,_Michigan	</v>
      <v xml:space="preserve">http://creativecommons.org/licenses/by-sa/3.0/	</v>
    </spb>
    <spb s="0">
      <v xml:space="preserve">Wikipedia	US Census	US Census	Walkscore	</v>
      <v xml:space="preserve">CC-BY-SA				</v>
      <v xml:space="preserve">http://en.wikipedia.org/wiki/Pontiac,_Michigan	http://www2.census.gov/programs-surveys/popest/datasets/2010-2018/cities/totals/sub-est2018_all.csv	http://www.census.gov/quickfacts/table/SEX255214/2665440	https://www.walkscore.com/MI/Pontiac	</v>
      <v xml:space="preserve">http://creativecommons.org/licenses/by-sa/3.0/				</v>
    </spb>
    <spb s="0">
      <v xml:space="preserve">Wikipedia	US Census	US Census	Wikipedia	Walkscore	</v>
      <v xml:space="preserve">CC-BY-SA			CC-BY-SA		</v>
      <v xml:space="preserve">http://en.wikipedia.org/wiki/Pontiac,_Michigan	http://www2.census.gov/programs-surveys/popest/datasets/2010-2018/cities/totals/sub-est2018_all.csv	http://www.census.gov/quickfacts/table/SEX255214/2665440	https://en.wikipedia.org/wiki/Pontiac,_Michigan	https://www.walkscore.com/MI/Pontiac	</v>
      <v xml:space="preserve">http://creativecommons.org/licenses/by-sa/3.0/			http://creativecommons.org/licenses/by-sa/3.0/		</v>
    </spb>
    <spb s="0">
      <v xml:space="preserve">Wikipedia	US Census	</v>
      <v xml:space="preserve">CC-BY-SA		</v>
      <v xml:space="preserve">http://en.wikipedia.org/wiki/Pontiac,_Michigan	http://www2.census.gov/programs-surveys/popest/datasets/2010-2018/cities/totals/sub-est2018_all.csv	</v>
      <v xml:space="preserve">http://creativecommons.org/licenses/by-sa/3.0/		</v>
    </spb>
    <spb s="1">
      <v>5391</v>
      <v>5392</v>
      <v>2</v>
      <v>5392</v>
      <v>5391</v>
      <v>5393</v>
      <v>5393</v>
      <v>5394</v>
    </spb>
    <spb s="0">
      <v xml:space="preserve">Wikipedia	</v>
      <v xml:space="preserve">CC BY-SA 3.0	</v>
      <v xml:space="preserve">http://fr.wikipedia.org/wiki/Pontiac_(Michigan)	</v>
      <v xml:space="preserve">https://creativecommons.org/licenses/by-sa/3.0	</v>
    </spb>
    <spb s="0">
      <v xml:space="preserve">Wikipedia	</v>
      <v xml:space="preserve">CC-BY-SA	</v>
      <v xml:space="preserve">http://en.wikipedia.org/wiki/Meriden,_Connecticut	</v>
      <v xml:space="preserve">http://creativecommons.org/licenses/by-sa/3.0/	</v>
    </spb>
    <spb s="0">
      <v xml:space="preserve">Wikipedia	US Census	US Census	Walkscore	</v>
      <v xml:space="preserve">CC-BY-SA				</v>
      <v xml:space="preserve">http://en.wikipedia.org/wiki/Meriden,_Connecticut	http://www2.census.gov/programs-surveys/popest/datasets/2010-2018/cities/totals/sub-est2018_all.csv	http://www.census.gov/quickfacts/table/PST045215/0946450	https://www.walkscore.com/CT/Meriden	</v>
      <v xml:space="preserve">http://creativecommons.org/licenses/by-sa/3.0/				</v>
    </spb>
    <spb s="0">
      <v xml:space="preserve">Wikipedia	US Census	US Census	Wikipedia	Walkscore	</v>
      <v xml:space="preserve">CC-BY-SA			CC-BY-SA		</v>
      <v xml:space="preserve">http://en.wikipedia.org/wiki/Meriden,_Connecticut	http://www2.census.gov/programs-surveys/popest/datasets/2010-2018/cities/totals/sub-est2018_all.csv	http://www.census.gov/quickfacts/table/PST045215/0946450	https://en.wikipedia.org/wiki/Meriden,_Connecticut	https://www.walkscore.com/CT/Meriden	</v>
      <v xml:space="preserve">http://creativecommons.org/licenses/by-sa/3.0/			http://creativecommons.org/licenses/by-sa/3.0/		</v>
    </spb>
    <spb s="0">
      <v xml:space="preserve">Wikipedia	US Census	Wikipedia	</v>
      <v xml:space="preserve">CC-BY-SA		CC-BY-SA	</v>
      <v xml:space="preserve">http://en.wikipedia.org/wiki/Meriden,_Connecticut	http://www2.census.gov/programs-surveys/popest/datasets/2010-2018/cities/totals/sub-est2018_all.csv	http://fr.wikipedia.org/wiki/Meriden_(Connecticut)	</v>
      <v xml:space="preserve">http://creativecommons.org/licenses/by-sa/3.0/		http://creativecommons.org/licenses/by-sa/3.0/	</v>
    </spb>
    <spb s="16">
      <v>5397</v>
      <v>5398</v>
      <v>5397</v>
      <v>5397</v>
      <v>2</v>
      <v>5398</v>
      <v>5397</v>
      <v>5399</v>
      <v>5399</v>
      <v>5400</v>
    </spb>
    <spb s="0">
      <v xml:space="preserve">Wikipedia	</v>
      <v xml:space="preserve">Public domain	</v>
      <v xml:space="preserve">http://it.wikipedia.org/wiki/Meriden_(Connecticut)	</v>
      <v xml:space="preserve">http://en.wikipedia.org/wiki/Public_domain	</v>
    </spb>
    <spb s="0">
      <v xml:space="preserve">Wikipedia	</v>
      <v xml:space="preserve">CC-BY-SA	</v>
      <v xml:space="preserve">http://en.wikipedia.org/wiki/Gardena,_California	</v>
      <v xml:space="preserve">http://creativecommons.org/licenses/by-sa/3.0/	</v>
    </spb>
    <spb s="0">
      <v xml:space="preserve">Wikipedia	US Census	Sec	Walkscore	</v>
      <v xml:space="preserve">CC-BY-SA				</v>
      <v xml:space="preserve">http://en.wikipedia.org/wiki/Gardena,_California	http://www2.census.gov/programs-surveys/popest/datasets/2010-2018/cities/totals/sub-est2018_all.csv	https://www.sec.gov/cgi-bin/browse-edgar?action=getcompany&amp;CIK=0001622345	https://www.walkscore.com/CA/Gardena	</v>
      <v xml:space="preserve">http://creativecommons.org/licenses/by-sa/3.0/				</v>
    </spb>
    <spb s="0">
      <v xml:space="preserve">Wikipedia	Wikipedia	</v>
      <v xml:space="preserve">CC-BY-SA	CC-BY-SA	</v>
      <v xml:space="preserve">http://en.wikipedia.org/wiki/Gardena,_California	http://it.wikipedia.org/wiki/Gardena_(California)	</v>
      <v xml:space="preserve">http://creativecommons.org/licenses/by-sa/3.0/	http://creativecommons.org/licenses/by-sa/3.0/	</v>
    </spb>
    <spb s="0">
      <v xml:space="preserve">Wikipedia	US Census	Wikipedia	Sec	Walkscore	</v>
      <v xml:space="preserve">CC-BY-SA		CC-BY-SA			</v>
      <v xml:space="preserve">http://en.wikipedia.org/wiki/Gardena,_California	http://www2.census.gov/programs-surveys/popest/datasets/2010-2018/cities/totals/sub-est2018_all.csv	https://en.wikipedia.org/wiki/Gardena,_California	https://www.sec.gov/cgi-bin/browse-edgar?action=getcompany&amp;CIK=0001622345	https://www.walkscore.com/CA/Gardena	</v>
      <v xml:space="preserve">http://creativecommons.org/licenses/by-sa/3.0/		http://creativecommons.org/licenses/by-sa/3.0/			</v>
    </spb>
    <spb s="0">
      <v xml:space="preserve">Wikipedia	US Census	Wikipedia	</v>
      <v xml:space="preserve">CC-BY-SA		CC-BY-SA	</v>
      <v xml:space="preserve">http://en.wikipedia.org/wiki/Gardena,_California	http://www2.census.gov/programs-surveys/popest/datasets/2010-2018/cities/totals/sub-est2018_all.csv	http://es.wikipedia.org/wiki/Gardena_(California)	</v>
      <v xml:space="preserve">http://creativecommons.org/licenses/by-sa/3.0/		http://creativecommons.org/licenses/by-sa/3.0/	</v>
    </spb>
    <spb s="16">
      <v>5403</v>
      <v>5404</v>
      <v>5405</v>
      <v>5405</v>
      <v>2</v>
      <v>5404</v>
      <v>5403</v>
      <v>5406</v>
      <v>5406</v>
      <v>5407</v>
    </spb>
    <spb s="0">
      <v xml:space="preserve">Wikipedia	</v>
      <v xml:space="preserve">CC BY-SA 2.0	</v>
      <v xml:space="preserve">http://es.wikipedia.org/wiki/Gardena_(California)	</v>
      <v xml:space="preserve">https://creativecommons.org/licenses/by-sa/2.0	</v>
    </spb>
    <spb s="0">
      <v xml:space="preserve">Wikipedia	</v>
      <v xml:space="preserve">CC-BY-SA	</v>
      <v xml:space="preserve">http://en.wikipedia.org/wiki/Apex,_North_Carolina	</v>
      <v xml:space="preserve">http://creativecommons.org/licenses/by-sa/3.0/	</v>
    </spb>
    <spb s="0">
      <v xml:space="preserve">Wikipedia	US Census	Walkscore	</v>
      <v xml:space="preserve">CC-BY-SA			</v>
      <v xml:space="preserve">http://en.wikipedia.org/wiki/Apex,_North_Carolina	http://www2.census.gov/programs-surveys/popest/datasets/2010-2018/cities/totals/sub-est2018_all.csv	https://www.walkscore.com/NC/Apex	</v>
      <v xml:space="preserve">http://creativecommons.org/licenses/by-sa/3.0/			</v>
    </spb>
    <spb s="0">
      <v xml:space="preserve">Wikipedia	Wikipedia	</v>
      <v xml:space="preserve">CC-BY-SA	CC-BY-SA	</v>
      <v xml:space="preserve">http://en.wikipedia.org/wiki/Apex,_North_Carolina	http://it.wikipedia.org/wiki/Apex_(Carolina_del_Nord)	</v>
      <v xml:space="preserve">http://creativecommons.org/licenses/by-sa/3.0/	http://creativecommons.org/licenses/by-sa/3.0/	</v>
    </spb>
    <spb s="0">
      <v xml:space="preserve">Wikipedia	US Census	Wikipedia	Walkscore	</v>
      <v xml:space="preserve">CC-BY-SA		CC-BY-SA		</v>
      <v xml:space="preserve">http://en.wikipedia.org/wiki/Apex,_North_Carolina	http://www2.census.gov/programs-surveys/popest/datasets/2010-2018/cities/totals/sub-est2018_all.csv	https://en.wikipedia.org/wiki/Apex,_North_Carolina	https://www.walkscore.com/NC/Apex	</v>
      <v xml:space="preserve">http://creativecommons.org/licenses/by-sa/3.0/		http://creativecommons.org/licenses/by-sa/3.0/		</v>
    </spb>
    <spb s="0">
      <v xml:space="preserve">Wikipedia	US Census	Wikipedia	</v>
      <v xml:space="preserve">CC-BY-SA		CC-BY-SA	</v>
      <v xml:space="preserve">http://en.wikipedia.org/wiki/Apex,_North_Carolina	http://www2.census.gov/programs-surveys/popest/datasets/2010-2018/cities/totals/sub-est2018_all.csv	http://fr.wikipedia.org/wiki/Apex_(Caroline_du_Nord)	</v>
      <v xml:space="preserve">http://creativecommons.org/licenses/by-sa/3.0/		http://creativecommons.org/licenses/by-sa/3.0/	</v>
    </spb>
    <spb s="16">
      <v>5410</v>
      <v>5411</v>
      <v>5412</v>
      <v>5412</v>
      <v>2</v>
      <v>5411</v>
      <v>5410</v>
      <v>5413</v>
      <v>5413</v>
      <v>5414</v>
    </spb>
    <spb s="0">
      <v xml:space="preserve">Wikipedia	</v>
      <v xml:space="preserve">Public domain	</v>
      <v xml:space="preserve">http://sv.wikipedia.org/wiki/Apex,_North_Carolina	</v>
      <v xml:space="preserve">http://en.wikipedia.org/wiki/Public_domain	</v>
    </spb>
    <spb s="0">
      <v xml:space="preserve">Wikipedia	</v>
      <v xml:space="preserve">CC-BY-SA	</v>
      <v xml:space="preserve">http://en.wikipedia.org/wiki/Royal_Oak,_Michigan	</v>
      <v xml:space="preserve">http://creativecommons.org/licenses/by-sa/3.0/	</v>
    </spb>
    <spb s="0">
      <v xml:space="preserve">Wikipedia	US Census	US Census	</v>
      <v xml:space="preserve">CC-BY-SA			</v>
      <v xml:space="preserve">http://en.wikipedia.org/wiki/Royal_Oak,_Michigan	http://www2.census.gov/programs-surveys/popest/datasets/2010-2018/cities/totals/sub-est2018_all.csv	http://www.census.gov/quickfacts/table/PST045215/2670040	</v>
      <v xml:space="preserve">http://creativecommons.org/licenses/by-sa/3.0/			</v>
    </spb>
    <spb s="0">
      <v xml:space="preserve">Wikipedia	Wikipedia	</v>
      <v xml:space="preserve">CC-BY-SA	CC-BY-SA	</v>
      <v xml:space="preserve">http://en.wikipedia.org/wiki/Royal_Oak,_Michigan	http://it.wikipedia.org/wiki/Royal_Oak_(Michigan)	</v>
      <v xml:space="preserve">http://creativecommons.org/licenses/by-sa/3.0/	http://creativecommons.org/licenses/by-sa/3.0/	</v>
    </spb>
    <spb s="0">
      <v xml:space="preserve">Wikipedia	US Census	US Census	Wikipedia	</v>
      <v xml:space="preserve">CC-BY-SA			CC-BY-SA	</v>
      <v xml:space="preserve">http://en.wikipedia.org/wiki/Royal_Oak,_Michigan	http://www2.census.gov/programs-surveys/popest/datasets/2010-2018/cities/totals/sub-est2018_all.csv	http://www.census.gov/quickfacts/table/PST045215/2670040	https://en.wikipedia.org/wiki/Royal_Oak,_Michigan	</v>
      <v xml:space="preserve">http://creativecommons.org/licenses/by-sa/3.0/			http://creativecommons.org/licenses/by-sa/3.0/	</v>
    </spb>
    <spb s="0">
      <v xml:space="preserve">Wikipedia	US Census	</v>
      <v xml:space="preserve">CC-BY-SA		</v>
      <v xml:space="preserve">http://en.wikipedia.org/wiki/Royal_Oak,_Michigan	http://www2.census.gov/programs-surveys/popest/datasets/2010-2018/cities/totals/sub-est2018_all.csv	</v>
      <v xml:space="preserve">http://creativecommons.org/licenses/by-sa/3.0/		</v>
    </spb>
    <spb s="16">
      <v>5417</v>
      <v>5418</v>
      <v>5419</v>
      <v>5419</v>
      <v>2</v>
      <v>5418</v>
      <v>5417</v>
      <v>5420</v>
      <v>5420</v>
      <v>5421</v>
    </spb>
    <spb s="0">
      <v xml:space="preserve">Wikipedia	</v>
      <v xml:space="preserve">CC BY-SA 3.0	</v>
      <v xml:space="preserve">http://en.wikipedia.org/wiki/Royal_Oak,_Michigan	</v>
      <v xml:space="preserve">https://creativecommons.org/licenses/by-sa/3.0	</v>
    </spb>
    <spb s="0">
      <v xml:space="preserve">Wikipedia	</v>
      <v xml:space="preserve">CC-BY-SA	</v>
      <v xml:space="preserve">http://en.wikipedia.org/wiki/Cupertino,_California	</v>
      <v xml:space="preserve">http://creativecommons.org/licenses/by-sa/3.0/	</v>
    </spb>
    <spb s="0">
      <v xml:space="preserve">Wikipedia	US Census	Sec	Walkscore	</v>
      <v xml:space="preserve">CC-BY-SA				</v>
      <v xml:space="preserve">http://en.wikipedia.org/wiki/Cupertino,_California	http://www2.census.gov/programs-surveys/popest/datasets/2010-2018/cities/totals/sub-est2018_all.csv	https://www.sec.gov/cgi-bin/browse-edgar?action=getcompany&amp;CIK=0001766918	https://www.walkscore.com/CA/Cupertino	</v>
      <v xml:space="preserve">http://creativecommons.org/licenses/by-sa/3.0/				</v>
    </spb>
    <spb s="0">
      <v xml:space="preserve">Wikipedia	US Census	Wikipedia	Sec	Walkscore	</v>
      <v xml:space="preserve">CC-BY-SA		CC-BY-SA			</v>
      <v xml:space="preserve">http://en.wikipedia.org/wiki/Cupertino,_California	http://www2.census.gov/programs-surveys/popest/datasets/2010-2018/cities/totals/sub-est2018_all.csv	https://en.wikipedia.org/wiki/Cupertino,_California	https://www.sec.gov/cgi-bin/browse-edgar?action=getcompany&amp;CIK=0001766918	https://www.walkscore.com/CA/Cupertino	</v>
      <v xml:space="preserve">http://creativecommons.org/licenses/by-sa/3.0/		http://creativecommons.org/licenses/by-sa/3.0/			</v>
    </spb>
    <spb s="0">
      <v xml:space="preserve">Wikipedia	US Census	</v>
      <v xml:space="preserve">CC-BY-SA		</v>
      <v xml:space="preserve">http://en.wikipedia.org/wiki/Cupertino,_California	http://www2.census.gov/programs-surveys/popest/datasets/2010-2018/cities/totals/sub-est2018_all.csv	</v>
      <v xml:space="preserve">http://creativecommons.org/licenses/by-sa/3.0/		</v>
    </spb>
    <spb s="16">
      <v>5424</v>
      <v>5425</v>
      <v>5424</v>
      <v>5424</v>
      <v>2</v>
      <v>5425</v>
      <v>5424</v>
      <v>5426</v>
      <v>5426</v>
      <v>5427</v>
    </spb>
    <spb s="0">
      <v xml:space="preserve">Wikipedia	</v>
      <v xml:space="preserve">CC BY 3.0	</v>
      <v xml:space="preserve">http://zh.wikipedia.org/wiki/庫比蒂諾_(加利福尼亞州)	</v>
      <v xml:space="preserve">https://creativecommons.org/licenses/by/3.0	</v>
    </spb>
    <spb s="0">
      <v xml:space="preserve">Wikipedia	</v>
      <v xml:space="preserve">CC-BY-SA	</v>
      <v xml:space="preserve">http://en.wikipedia.org/wiki/Lancaster,_Pennsylvania	</v>
      <v xml:space="preserve">http://creativecommons.org/licenses/by-sa/3.0/	</v>
    </spb>
    <spb s="0">
      <v xml:space="preserve">Wikipedia	US Census	Sec	Walkscore	</v>
      <v xml:space="preserve">CC-BY-SA				</v>
      <v xml:space="preserve">http://en.wikipedia.org/wiki/Lancaster,_Pennsylvania	http://www2.census.gov/programs-surveys/popest/datasets/2010-2018/cities/totals/sub-est2018_all.csv	https://www.sec.gov/cgi-bin/browse-edgar?action=getcompany&amp;CIK=0001769288	https://www.walkscore.com/PA/Lancaster	</v>
      <v xml:space="preserve">http://creativecommons.org/licenses/by-sa/3.0/				</v>
    </spb>
    <spb s="0">
      <v xml:space="preserve">Wikipedia	US Census	Wikipedia	Sec	Walkscore	</v>
      <v xml:space="preserve">CC-BY-SA		CC-BY-SA			</v>
      <v xml:space="preserve">http://en.wikipedia.org/wiki/Lancaster,_Pennsylvania	http://www2.census.gov/programs-surveys/popest/datasets/2010-2018/cities/totals/sub-est2018_all.csv	https://en.wikipedia.org/wiki/Lancaster,_Pennsylvania	https://www.sec.gov/cgi-bin/browse-edgar?action=getcompany&amp;CIK=0001769288	https://www.walkscore.com/PA/Lancaster	</v>
      <v xml:space="preserve">http://creativecommons.org/licenses/by-sa/3.0/		http://creativecommons.org/licenses/by-sa/3.0/			</v>
    </spb>
    <spb s="0">
      <v xml:space="preserve">Wikipedia	US Census	</v>
      <v xml:space="preserve">CC-BY-SA		</v>
      <v xml:space="preserve">http://en.wikipedia.org/wiki/Lancaster,_Pennsylvania	http://www2.census.gov/programs-surveys/popest/datasets/2010-2018/cities/totals/sub-est2018_all.csv	</v>
      <v xml:space="preserve">http://creativecommons.org/licenses/by-sa/3.0/		</v>
    </spb>
    <spb s="1">
      <v>5430</v>
      <v>5431</v>
      <v>2</v>
      <v>5431</v>
      <v>5430</v>
      <v>5432</v>
      <v>5432</v>
      <v>5433</v>
    </spb>
    <spb s="0">
      <v xml:space="preserve">Wikipedia	</v>
      <v xml:space="preserve">CC BY-SA 3.0	</v>
      <v xml:space="preserve">http://en.wikipedia.org/wiki/Lancaster,_Pennsylvania	</v>
      <v xml:space="preserve">https://creativecommons.org/licenses/by-sa/3.0	</v>
    </spb>
    <spb s="0">
      <v xml:space="preserve">Wikipedia	</v>
      <v xml:space="preserve">CC-BY-SA	</v>
      <v xml:space="preserve">http://en.wikipedia.org/wiki/La_Mesa,_California	</v>
      <v xml:space="preserve">http://creativecommons.org/licenses/by-sa/3.0/	</v>
    </spb>
    <spb s="0">
      <v xml:space="preserve">Wikipedia	US Census	Sec	Walkscore	</v>
      <v xml:space="preserve">CC-BY-SA				</v>
      <v xml:space="preserve">http://en.wikipedia.org/wiki/La_Mesa,_California	http://www2.census.gov/programs-surveys/popest/datasets/2010-2018/cities/totals/sub-est2018_all.csv	https://www.sec.gov/cgi-bin/browse-edgar?action=getcompany&amp;CIK=0001803255	https://www.walkscore.com/CA/La_Mesa	</v>
      <v xml:space="preserve">http://creativecommons.org/licenses/by-sa/3.0/				</v>
    </spb>
    <spb s="0">
      <v xml:space="preserve">Wikipedia	Wikipedia	</v>
      <v xml:space="preserve">CC-BY-SA	CC-BY-SA	</v>
      <v xml:space="preserve">http://en.wikipedia.org/wiki/La_Mesa,_California	http://it.wikipedia.org/wiki/La_Mesa_(California)	</v>
      <v xml:space="preserve">http://creativecommons.org/licenses/by-sa/3.0/	http://creativecommons.org/licenses/by-sa/3.0/	</v>
    </spb>
    <spb s="0">
      <v xml:space="preserve">Wikipedia	US Census	Wikipedia	Sec	Walkscore	</v>
      <v xml:space="preserve">CC-BY-SA		CC-BY-SA			</v>
      <v xml:space="preserve">http://en.wikipedia.org/wiki/La_Mesa,_California	http://www2.census.gov/programs-surveys/popest/datasets/2010-2018/cities/totals/sub-est2018_all.csv	https://en.wikipedia.org/wiki/La_Mesa,_California	https://www.sec.gov/cgi-bin/browse-edgar?action=getcompany&amp;CIK=0001803255	https://www.walkscore.com/CA/La_Mesa	</v>
      <v xml:space="preserve">http://creativecommons.org/licenses/by-sa/3.0/		http://creativecommons.org/licenses/by-sa/3.0/			</v>
    </spb>
    <spb s="0">
      <v xml:space="preserve">Wikipedia	US Census	</v>
      <v xml:space="preserve">CC-BY-SA		</v>
      <v xml:space="preserve">http://en.wikipedia.org/wiki/La_Mesa,_California	http://www2.census.gov/programs-surveys/popest/datasets/2010-2018/cities/totals/sub-est2018_all.csv	</v>
      <v xml:space="preserve">http://creativecommons.org/licenses/by-sa/3.0/		</v>
    </spb>
    <spb s="16">
      <v>5436</v>
      <v>5437</v>
      <v>5438</v>
      <v>5438</v>
      <v>2</v>
      <v>5437</v>
      <v>5436</v>
      <v>5439</v>
      <v>5439</v>
      <v>5440</v>
    </spb>
    <spb s="0">
      <v xml:space="preserve">Wikipedia	</v>
      <v xml:space="preserve">Public domain	</v>
      <v xml:space="preserve">http://en.wikipedia.org/wiki/La_Mesa,_California	</v>
      <v xml:space="preserve">http://en.wikipedia.org/wiki/Public_domain	</v>
    </spb>
    <spb s="0">
      <v xml:space="preserve">Wikipedia	Wikipedia	</v>
      <v xml:space="preserve">CC-BY-SA	CC-BY-SA	</v>
      <v xml:space="preserve">http://en.wikipedia.org/wiki/Gilroy,_California	http://fr.wikipedia.org/wiki/Gilroy	</v>
      <v xml:space="preserve">http://creativecommons.org/licenses/by-sa/3.0/	http://creativecommons.org/licenses/by-sa/3.0/	</v>
    </spb>
    <spb s="0">
      <v xml:space="preserve">Wikipedia	US Census	US Census	Walkscore	</v>
      <v xml:space="preserve">CC-BY-SA				</v>
      <v xml:space="preserve">http://en.wikipedia.org/wiki/Gilroy,_California	http://www2.census.gov/programs-surveys/popest/datasets/2010-2018/cities/totals/sub-est2018_all.csv	http://www.census.gov/quickfacts/table/RHI225213/0629504	https://www.walkscore.com/CA/Gilroy	</v>
      <v xml:space="preserve">http://creativecommons.org/licenses/by-sa/3.0/				</v>
    </spb>
    <spb s="0">
      <v xml:space="preserve">Wikipedia	Wikipedia	</v>
      <v xml:space="preserve">CC-BY-SA	CC-BY-SA	</v>
      <v xml:space="preserve">http://en.wikipedia.org/wiki/Gilroy,_California	http://it.wikipedia.org/wiki/Gilroy	</v>
      <v xml:space="preserve">http://creativecommons.org/licenses/by-sa/3.0/	http://creativecommons.org/licenses/by-sa/3.0/	</v>
    </spb>
    <spb s="0">
      <v xml:space="preserve">Wikipedia	</v>
      <v xml:space="preserve">CC-BY-SA	</v>
      <v xml:space="preserve">http://en.wikipedia.org/wiki/Gilroy,_California	</v>
      <v xml:space="preserve">http://creativecommons.org/licenses/by-sa/3.0/	</v>
    </spb>
    <spb s="0">
      <v xml:space="preserve">Wikipedia	US Census	US Census	Wikipedia	Walkscore	</v>
      <v xml:space="preserve">CC-BY-SA			CC-BY-SA		</v>
      <v xml:space="preserve">http://en.wikipedia.org/wiki/Gilroy,_California	http://www2.census.gov/programs-surveys/popest/datasets/2010-2018/cities/totals/sub-est2018_all.csv	http://www.census.gov/quickfacts/table/RHI225213/0629504	https://en.wikipedia.org/wiki/Gilroy,_California	https://www.walkscore.com/CA/Gilroy	</v>
      <v xml:space="preserve">http://creativecommons.org/licenses/by-sa/3.0/			http://creativecommons.org/licenses/by-sa/3.0/		</v>
    </spb>
    <spb s="0">
      <v xml:space="preserve">Wikipedia	US Census	Wikipedia	Wikipedia	US Census	</v>
      <v xml:space="preserve">CC-BY-SA		CC-BY-SA	CC-BY-SA		</v>
      <v xml:space="preserve">http://en.wikipedia.org/wiki/Gilroy,_California	http://www2.census.gov/programs-surveys/popest/datasets/2010-2018/cities/totals/sub-est2018_all.csv	http://es.wikipedia.org/wiki/Gilroy_(California)	http://fr.wikipedia.org/wiki/Gilroy	http://www.census.gov/quickfacts/table/RHI225213/0629504	</v>
      <v xml:space="preserve">http://creativecommons.org/licenses/by-sa/3.0/		http://creativecommons.org/licenses/by-sa/3.0/	http://creativecommons.org/licenses/by-sa/3.0/		</v>
    </spb>
    <spb s="16">
      <v>5443</v>
      <v>5444</v>
      <v>5445</v>
      <v>5445</v>
      <v>2</v>
      <v>5444</v>
      <v>5446</v>
      <v>5447</v>
      <v>5447</v>
      <v>5448</v>
    </spb>
    <spb s="0">
      <v xml:space="preserve">Wikipedia	</v>
      <v xml:space="preserve">CC0	</v>
      <v xml:space="preserve">http://en.wikipedia.org/wiki/Gilroy,_California	</v>
      <v xml:space="preserve">http://creativecommons.org/publicdomain/zero/1.0/deed.en	</v>
    </spb>
    <spb s="0">
      <v xml:space="preserve">Wikipedia	</v>
      <v xml:space="preserve">CC-BY-SA	</v>
      <v xml:space="preserve">http://en.wikipedia.org/wiki/St._Clair_Shores,_Michigan	</v>
      <v xml:space="preserve">http://creativecommons.org/licenses/by-sa/3.0/	</v>
    </spb>
    <spb s="0">
      <v xml:space="preserve">Wikipedia	US Census	Walkscore	</v>
      <v xml:space="preserve">CC-BY-SA			</v>
      <v xml:space="preserve">http://en.wikipedia.org/wiki/St._Clair_Shores,_Michigan	http://www2.census.gov/programs-surveys/popest/datasets/2010-2018/cities/totals/sub-est2018_all.csv	https://www.walkscore.com/MI/St._Clair_Shores	</v>
      <v xml:space="preserve">http://creativecommons.org/licenses/by-sa/3.0/			</v>
    </spb>
    <spb s="0">
      <v xml:space="preserve">Wikipedia	US Census	</v>
      <v xml:space="preserve">CC-BY-SA		</v>
      <v xml:space="preserve">http://en.wikipedia.org/wiki/St._Clair_Shores,_Michigan	http://www2.census.gov/programs-surveys/popest/datasets/2010-2018/cities/totals/sub-est2018_all.csv	</v>
      <v xml:space="preserve">http://creativecommons.org/licenses/by-sa/3.0/		</v>
    </spb>
    <spb s="16">
      <v>5451</v>
      <v>5452</v>
      <v>5451</v>
      <v>5451</v>
      <v>2</v>
      <v>5452</v>
      <v>5451</v>
      <v>5452</v>
      <v>5452</v>
      <v>5453</v>
    </spb>
    <spb s="0">
      <v xml:space="preserve">Wikipedia	</v>
      <v xml:space="preserve">CC-BY-SA-3.0	</v>
      <v xml:space="preserve">http://es.wikipedia.org/wiki/St._Clair_Shores	</v>
      <v xml:space="preserve">http://creativecommons.org/licenses/by-sa/3.0/	</v>
    </spb>
    <spb s="0">
      <v xml:space="preserve">Wikipedia	Wikipedia	Wikipedia	</v>
      <v xml:space="preserve">CC-BY-SA	CC-BY-SA	CC-BY-SA	</v>
      <v xml:space="preserve">http://en.wikipedia.org/wiki/Des_Plaines,_Illinois	http://de.wikipedia.org/wiki/Des_Plaines	http://fr.wikipedia.org/wiki/Des_Plaines_(Illinois)	</v>
      <v xml:space="preserve">http://creativecommons.org/licenses/by-sa/3.0/	http://creativecommons.org/licenses/by-sa/3.0/	http://creativecommons.org/licenses/by-sa/3.0/	</v>
    </spb>
    <spb s="0">
      <v xml:space="preserve">Wikipedia	US Census	Facebook	Walkscore	</v>
      <v xml:space="preserve">CC-BY-SA				</v>
      <v xml:space="preserve">http://en.wikipedia.org/wiki/Des_Plaines,_Illinois	http://www2.census.gov/programs-surveys/popest/datasets/2010-2018/cities/totals/sub-est2018_all.csv	https://www.facebook.com/cityofdesplaines/	https://www.walkscore.com/IL/Des_Plaines	</v>
      <v xml:space="preserve">http://creativecommons.org/licenses/by-sa/3.0/				</v>
    </spb>
    <spb s="0">
      <v xml:space="preserve">Wikipedia	Wikipedia	</v>
      <v xml:space="preserve">CC-BY-SA	CC-BY-SA	</v>
      <v xml:space="preserve">http://en.wikipedia.org/wiki/Des_Plaines,_Illinois	http://it.wikipedia.org/wiki/Des_Plaines	</v>
      <v xml:space="preserve">http://creativecommons.org/licenses/by-sa/3.0/	http://creativecommons.org/licenses/by-sa/3.0/	</v>
    </spb>
    <spb s="0">
      <v xml:space="preserve">Wikipedia	</v>
      <v xml:space="preserve">CC-BY-SA	</v>
      <v xml:space="preserve">http://en.wikipedia.org/wiki/Des_Plaines,_Illinois	</v>
      <v xml:space="preserve">http://creativecommons.org/licenses/by-sa/3.0/	</v>
    </spb>
    <spb s="0">
      <v xml:space="preserve">Wikipedia	US Census	Wikipedia	Facebook	Walkscore	</v>
      <v xml:space="preserve">CC-BY-SA		CC-BY-SA			</v>
      <v xml:space="preserve">http://en.wikipedia.org/wiki/Des_Plaines,_Illinois	http://www2.census.gov/programs-surveys/popest/datasets/2010-2018/cities/totals/sub-est2018_all.csv	https://en.wikipedia.org/wiki/Des_Plaines,_Illinois	https://www.facebook.com/cityofdesplaines/	https://www.walkscore.com/IL/Des_Plaines	</v>
      <v xml:space="preserve">http://creativecommons.org/licenses/by-sa/3.0/		http://creativecommons.org/licenses/by-sa/3.0/			</v>
    </spb>
    <spb s="0">
      <v xml:space="preserve">Wikipedia	US Census	Wikipedia	Facebook	</v>
      <v xml:space="preserve">CC-BY-SA		CC-BY-SA		</v>
      <v xml:space="preserve">http://en.wikipedia.org/wiki/Des_Plaines,_Illinois	http://www2.census.gov/programs-surveys/popest/datasets/2010-2018/cities/totals/sub-est2018_all.csv	http://fr.wikipedia.org/wiki/Des_Plaines_(Illinois)	https://www.facebook.com/cityofdesplaines/	</v>
      <v xml:space="preserve">http://creativecommons.org/licenses/by-sa/3.0/		http://creativecommons.org/licenses/by-sa/3.0/		</v>
    </spb>
    <spb s="16">
      <v>5456</v>
      <v>5457</v>
      <v>5458</v>
      <v>5458</v>
      <v>2</v>
      <v>5457</v>
      <v>5459</v>
      <v>5460</v>
      <v>5460</v>
      <v>5461</v>
    </spb>
    <spb s="0">
      <v xml:space="preserve">Wikipedia	</v>
      <v xml:space="preserve">CC BY 3.0	</v>
      <v xml:space="preserve">http://it.wikipedia.org/wiki/Des_Plaines	</v>
      <v xml:space="preserve">https://creativecommons.org/licenses/by/3.0	</v>
    </spb>
    <spb s="0">
      <v xml:space="preserve">Wikipedia	</v>
      <v xml:space="preserve">CC-BY-SA	</v>
      <v xml:space="preserve">http://en.wikipedia.org/wiki/Springfield,_Ohio	</v>
      <v xml:space="preserve">http://creativecommons.org/licenses/by-sa/3.0/	</v>
    </spb>
    <spb s="0">
      <v xml:space="preserve">Wikipedia	US Census	US Census	Walkscore	</v>
      <v xml:space="preserve">CC-BY-SA				</v>
      <v xml:space="preserve">http://en.wikipedia.org/wiki/Springfield,_Ohio	http://www2.census.gov/programs-surveys/popest/datasets/2010-2018/cities/totals/sub-est2018_all.csv	http://www.census.gov/quickfacts/table/SEX255214/3974118	https://www.walkscore.com/OH/Springfield	</v>
      <v xml:space="preserve">http://creativecommons.org/licenses/by-sa/3.0/				</v>
    </spb>
    <spb s="0">
      <v xml:space="preserve">Wikipedia	Wikipedia	</v>
      <v xml:space="preserve">CC-BY-SA	CC-BY-SA	</v>
      <v xml:space="preserve">http://en.wikipedia.org/wiki/Springfield,_Ohio	http://it.wikipedia.org/wiki/Springfield_(Ohio)	</v>
      <v xml:space="preserve">http://creativecommons.org/licenses/by-sa/3.0/	http://creativecommons.org/licenses/by-sa/3.0/	</v>
    </spb>
    <spb s="0">
      <v xml:space="preserve">Wikipedia	US Census	US Census	Wikipedia	Walkscore	</v>
      <v xml:space="preserve">CC-BY-SA			CC-BY-SA		</v>
      <v xml:space="preserve">http://en.wikipedia.org/wiki/Springfield,_Ohio	http://www2.census.gov/programs-surveys/popest/datasets/2010-2018/cities/totals/sub-est2018_all.csv	http://www.census.gov/quickfacts/table/SEX255214/3974118	https://en.wikipedia.org/wiki/Springfield,_Ohio	https://www.walkscore.com/OH/Springfield	</v>
      <v xml:space="preserve">http://creativecommons.org/licenses/by-sa/3.0/			http://creativecommons.org/licenses/by-sa/3.0/		</v>
    </spb>
    <spb s="0">
      <v xml:space="preserve">Wikipedia	US Census	</v>
      <v xml:space="preserve">CC-BY-SA		</v>
      <v xml:space="preserve">http://en.wikipedia.org/wiki/Springfield,_Ohio	http://www2.census.gov/programs-surveys/popest/datasets/2010-2018/cities/totals/sub-est2018_all.csv	</v>
      <v xml:space="preserve">http://creativecommons.org/licenses/by-sa/3.0/		</v>
    </spb>
    <spb s="16">
      <v>5464</v>
      <v>5465</v>
      <v>5466</v>
      <v>5466</v>
      <v>2</v>
      <v>5465</v>
      <v>5464</v>
      <v>5467</v>
      <v>5467</v>
      <v>5468</v>
    </spb>
    <spb s="0">
      <v xml:space="preserve">Wikipedia	</v>
      <v xml:space="preserve">Public domain	</v>
      <v xml:space="preserve">http://it.wikipedia.org/wiki/Springfield_(Ohio)	</v>
      <v xml:space="preserve">http://en.wikipedia.org/wiki/Public_domain	</v>
    </spb>
    <spb s="0">
      <v xml:space="preserve">Wikipedia	</v>
      <v xml:space="preserve">CC-BY-SA	</v>
      <v xml:space="preserve">http://en.wikipedia.org/wiki/Corvallis,_Oregon	</v>
      <v xml:space="preserve">http://creativecommons.org/licenses/by-sa/3.0/	</v>
    </spb>
    <spb s="0">
      <v xml:space="preserve">Wikipedia	US Census	Sec	Walkscore	</v>
      <v xml:space="preserve">CC-BY-SA				</v>
      <v xml:space="preserve">http://en.wikipedia.org/wiki/Corvallis,_Oregon	http://www2.census.gov/programs-surveys/popest/datasets/2010-2018/cities/totals/sub-est2018_all.csv	https://www.sec.gov/cgi-bin/browse-edgar?action=getcompany&amp;CIK=0001761696	https://www.walkscore.com/OR/Corvallis	</v>
      <v xml:space="preserve">http://creativecommons.org/licenses/by-sa/3.0/				</v>
    </spb>
    <spb s="0">
      <v xml:space="preserve">Wikipedia	US Census	Wikipedia	Sec	Walkscore	</v>
      <v xml:space="preserve">CC-BY-SA		CC-BY-SA			</v>
      <v xml:space="preserve">http://en.wikipedia.org/wiki/Corvallis,_Oregon	http://www2.census.gov/programs-surveys/popest/datasets/2010-2018/cities/totals/sub-est2018_all.csv	https://en.wikipedia.org/wiki/Corvallis,_Oregon	https://www.sec.gov/cgi-bin/browse-edgar?action=getcompany&amp;CIK=0001761696	https://www.walkscore.com/OR/Corvallis	</v>
      <v xml:space="preserve">http://creativecommons.org/licenses/by-sa/3.0/		http://creativecommons.org/licenses/by-sa/3.0/			</v>
    </spb>
    <spb s="0">
      <v xml:space="preserve">Wikipedia	US Census	</v>
      <v xml:space="preserve">CC-BY-SA		</v>
      <v xml:space="preserve">http://en.wikipedia.org/wiki/Corvallis,_Oregon	http://www2.census.gov/programs-surveys/popest/datasets/2010-2018/cities/totals/sub-est2018_all.csv	</v>
      <v xml:space="preserve">http://creativecommons.org/licenses/by-sa/3.0/		</v>
    </spb>
    <spb s="16">
      <v>5471</v>
      <v>5472</v>
      <v>5471</v>
      <v>5471</v>
      <v>2</v>
      <v>5472</v>
      <v>5471</v>
      <v>5473</v>
      <v>5473</v>
      <v>5474</v>
    </spb>
    <spb s="0">
      <v xml:space="preserve">Wikipedia	</v>
      <v xml:space="preserve">Public domain	</v>
      <v xml:space="preserve">http://es.wikipedia.org/wiki/Corvallis_(Oregón)	</v>
      <v xml:space="preserve">http://en.wikipedia.org/wiki/Public_domain	</v>
    </spb>
    <spb s="0">
      <v xml:space="preserve">Wikipedia	</v>
      <v xml:space="preserve">CC-BY-SA	</v>
      <v xml:space="preserve">http://en.wikipedia.org/wiki/Margate,_Florida	</v>
      <v xml:space="preserve">http://creativecommons.org/licenses/by-sa/3.0/	</v>
    </spb>
    <spb s="0">
      <v xml:space="preserve">Wikipedia	US Census	US Census	Walkscore	</v>
      <v xml:space="preserve">CC-BY-SA				</v>
      <v xml:space="preserve">http://en.wikipedia.org/wiki/Margate,_Florida	http://www2.census.gov/programs-surveys/popest/datasets/2010-2018/cities/totals/sub-est2018_all.csv	http://www.census.gov/quickfacts/table/PST045214/1243125	https://www.walkscore.com/FL/Margate	</v>
      <v xml:space="preserve">http://creativecommons.org/licenses/by-sa/3.0/				</v>
    </spb>
    <spb s="0">
      <v xml:space="preserve">Wikipedia	Wikipedia	</v>
      <v xml:space="preserve">CC-BY-SA	CC-BY-SA	</v>
      <v xml:space="preserve">http://en.wikipedia.org/wiki/Margate,_Florida	http://it.wikipedia.org/wiki/Margate_(Florida)	</v>
      <v xml:space="preserve">http://creativecommons.org/licenses/by-sa/3.0/	http://creativecommons.org/licenses/by-sa/3.0/	</v>
    </spb>
    <spb s="0">
      <v xml:space="preserve">Wikipedia	US Census	US Census	</v>
      <v xml:space="preserve">CC-BY-SA			</v>
      <v xml:space="preserve">http://en.wikipedia.org/wiki/Margate,_Florida	http://www2.census.gov/programs-surveys/popest/datasets/2010-2018/cities/totals/sub-est2018_all.csv	http://www.census.gov/quickfacts/table/PST045214/1243125	</v>
      <v xml:space="preserve">http://creativecommons.org/licenses/by-sa/3.0/			</v>
    </spb>
    <spb s="16">
      <v>5477</v>
      <v>5478</v>
      <v>5479</v>
      <v>5479</v>
      <v>2</v>
      <v>5478</v>
      <v>5477</v>
      <v>5478</v>
      <v>5478</v>
      <v>5480</v>
    </spb>
    <spb s="0">
      <v xml:space="preserve">Wikipedia	</v>
      <v xml:space="preserve">CC BY-SA 3.0	</v>
      <v xml:space="preserve">http://en.wikipedia.org/wiki/Margate,_Florida	</v>
      <v xml:space="preserve">https://creativecommons.org/licenses/by-sa/3.0	</v>
    </spb>
    <spb s="0">
      <v xml:space="preserve">Wikipedia	</v>
      <v xml:space="preserve">CC-BY-SA	</v>
      <v xml:space="preserve">http://en.wikipedia.org/wiki/Bowie,_Maryland	</v>
      <v xml:space="preserve">http://creativecommons.org/licenses/by-sa/3.0/	</v>
    </spb>
    <spb s="0">
      <v xml:space="preserve">Wikipedia	US Census	Sec	Walkscore	</v>
      <v xml:space="preserve">CC-BY-SA				</v>
      <v xml:space="preserve">http://en.wikipedia.org/wiki/Bowie,_Maryland	http://www2.census.gov/programs-surveys/popest/datasets/2010-2018/cities/totals/sub-est2018_all.csv	https://www.sec.gov/cgi-bin/browse-edgar?action=getcompany&amp;CIK=0001619954	https://www.walkscore.com/MD/Bowie	</v>
      <v xml:space="preserve">http://creativecommons.org/licenses/by-sa/3.0/				</v>
    </spb>
    <spb s="0">
      <v xml:space="preserve">Wikipedia	US Census	Wikipedia	Sec	Walkscore	</v>
      <v xml:space="preserve">CC-BY-SA		CC-BY-SA			</v>
      <v xml:space="preserve">http://en.wikipedia.org/wiki/Bowie,_Maryland	http://www2.census.gov/programs-surveys/popest/datasets/2010-2018/cities/totals/sub-est2018_all.csv	https://en.wikipedia.org/wiki/Bowie,_Maryland	https://www.sec.gov/cgi-bin/browse-edgar?action=getcompany&amp;CIK=0001619954	https://www.walkscore.com/MD/Bowie	</v>
      <v xml:space="preserve">http://creativecommons.org/licenses/by-sa/3.0/		http://creativecommons.org/licenses/by-sa/3.0/			</v>
    </spb>
    <spb s="0">
      <v xml:space="preserve">Wikipedia	US Census	Wikipedia	</v>
      <v xml:space="preserve">CC-BY-SA		CC-BY-SA	</v>
      <v xml:space="preserve">http://en.wikipedia.org/wiki/Bowie,_Maryland	http://www2.census.gov/programs-surveys/popest/datasets/2010-2018/cities/totals/sub-est2018_all.csv	http://es.wikipedia.org/wiki/Bowie	</v>
      <v xml:space="preserve">http://creativecommons.org/licenses/by-sa/3.0/		http://creativecommons.org/licenses/by-sa/3.0/	</v>
    </spb>
    <spb s="1">
      <v>5483</v>
      <v>5484</v>
      <v>2</v>
      <v>5484</v>
      <v>5483</v>
      <v>5485</v>
      <v>5485</v>
      <v>5486</v>
    </spb>
    <spb s="0">
      <v xml:space="preserve">Wikipedia	</v>
      <v xml:space="preserve">CC BY-SA 2.5	</v>
      <v xml:space="preserve">http://en.wikipedia.org/wiki/Bowie,_Maryland	</v>
      <v xml:space="preserve">https://creativecommons.org/licenses/by-sa/2.5	</v>
    </spb>
    <spb s="0">
      <v xml:space="preserve">Wikipedia	</v>
      <v xml:space="preserve">CC-BY-SA	</v>
      <v xml:space="preserve">http://en.wikipedia.org/wiki/Casa_Grande,_Arizona	</v>
      <v xml:space="preserve">http://creativecommons.org/licenses/by-sa/3.0/	</v>
    </spb>
    <spb s="0">
      <v xml:space="preserve">Wikipedia	US Census	US Census	Walkscore	</v>
      <v xml:space="preserve">CC-BY-SA				</v>
      <v xml:space="preserve">http://en.wikipedia.org/wiki/Casa_Grande,_Arizona	http://www2.census.gov/programs-surveys/popest/datasets/2010-2018/cities/totals/sub-est2018_all.csv	http://www.census.gov/quickfacts/table/RHI225213/0410530	https://www.walkscore.com/AZ/Casa_Grande	</v>
      <v xml:space="preserve">http://creativecommons.org/licenses/by-sa/3.0/				</v>
    </spb>
    <spb s="0">
      <v xml:space="preserve">Wikipedia	US Census	US Census	Wikipedia	Walkscore	</v>
      <v xml:space="preserve">CC-BY-SA			CC-BY-SA		</v>
      <v xml:space="preserve">http://en.wikipedia.org/wiki/Casa_Grande,_Arizona	http://www2.census.gov/programs-surveys/popest/datasets/2010-2018/cities/totals/sub-est2018_all.csv	http://www.census.gov/quickfacts/table/RHI225213/0410530	https://en.wikipedia.org/wiki/Casa_Grande,_Arizona	https://www.walkscore.com/AZ/Casa_Grande	</v>
      <v xml:space="preserve">http://creativecommons.org/licenses/by-sa/3.0/			http://creativecommons.org/licenses/by-sa/3.0/		</v>
    </spb>
    <spb s="0">
      <v xml:space="preserve">Wikipedia	US Census	US Census	</v>
      <v xml:space="preserve">CC-BY-SA			</v>
      <v xml:space="preserve">http://en.wikipedia.org/wiki/Casa_Grande,_Arizona	http://www2.census.gov/programs-surveys/popest/datasets/2010-2018/cities/totals/sub-est2018_all.csv	http://www.census.gov/quickfacts/table/RHI225213/0410530	</v>
      <v xml:space="preserve">http://creativecommons.org/licenses/by-sa/3.0/			</v>
    </spb>
    <spb s="1">
      <v>5489</v>
      <v>5490</v>
      <v>5489</v>
      <v>5490</v>
      <v>5489</v>
      <v>5491</v>
      <v>5491</v>
      <v>5492</v>
    </spb>
    <spb s="0">
      <v xml:space="preserve">Wikipedia	</v>
      <v xml:space="preserve">CC BY-SA 3.0	</v>
      <v xml:space="preserve">http://en.wikipedia.org/wiki/Casa_Grande,_Arizona	</v>
      <v xml:space="preserve">https://creativecommons.org/licenses/by-sa/3.0	</v>
    </spb>
    <spb s="0">
      <v xml:space="preserve">Wikipedia	</v>
      <v xml:space="preserve">CC-BY-SA	</v>
      <v xml:space="preserve">http://en.wikipedia.org/wiki/Caldwell,_Idaho	</v>
      <v xml:space="preserve">http://creativecommons.org/licenses/by-sa/3.0/	</v>
    </spb>
    <spb s="0">
      <v xml:space="preserve">Wikipedia	US Census	US Census	Walkscore	</v>
      <v xml:space="preserve">CC-BY-SA				</v>
      <v xml:space="preserve">http://en.wikipedia.org/wiki/Caldwell,_Idaho	http://www2.census.gov/programs-surveys/popest/datasets/2010-2018/cities/totals/sub-est2018_all.csv	http://www.census.gov/quickfacts/table/SEX255213/1612250	https://www.walkscore.com/ID/Caldwell	</v>
      <v xml:space="preserve">http://creativecommons.org/licenses/by-sa/3.0/				</v>
    </spb>
    <spb s="0">
      <v xml:space="preserve">Wikipedia	US Census	US Census	Wikipedia	Walkscore	</v>
      <v xml:space="preserve">CC-BY-SA			CC-BY-SA		</v>
      <v xml:space="preserve">http://en.wikipedia.org/wiki/Caldwell,_Idaho	http://www2.census.gov/programs-surveys/popest/datasets/2010-2018/cities/totals/sub-est2018_all.csv	http://www.census.gov/quickfacts/table/SEX255213/1612250	https://en.wikipedia.org/wiki/Caldwell,_Idaho	https://www.walkscore.com/ID/Caldwell	</v>
      <v xml:space="preserve">http://creativecommons.org/licenses/by-sa/3.0/			http://creativecommons.org/licenses/by-sa/3.0/		</v>
    </spb>
    <spb s="0">
      <v xml:space="preserve">Wikipedia	US Census	Wikipedia	</v>
      <v xml:space="preserve">CC-BY-SA		CC-BY-SA	</v>
      <v xml:space="preserve">http://en.wikipedia.org/wiki/Caldwell,_Idaho	http://www2.census.gov/programs-surveys/popest/datasets/2010-2018/cities/totals/sub-est2018_all.csv	http://es.wikipedia.org/wiki/Caldwell_(Idaho)	</v>
      <v xml:space="preserve">http://creativecommons.org/licenses/by-sa/3.0/		http://creativecommons.org/licenses/by-sa/3.0/	</v>
    </spb>
    <spb s="16">
      <v>5495</v>
      <v>5496</v>
      <v>5495</v>
      <v>5495</v>
      <v>2</v>
      <v>5496</v>
      <v>5495</v>
      <v>5497</v>
      <v>5497</v>
      <v>5498</v>
    </spb>
    <spb s="0">
      <v xml:space="preserve">Wikipedia	</v>
      <v xml:space="preserve">CC BY-SA 3.0	</v>
      <v xml:space="preserve">http://it.wikipedia.org/wiki/Caldwell_(Idaho)	</v>
      <v xml:space="preserve">https://creativecommons.org/licenses/by-sa/3.0	</v>
    </spb>
    <spb s="0">
      <v xml:space="preserve">Wikipedia	</v>
      <v xml:space="preserve">CC-BY-SA	</v>
      <v xml:space="preserve">http://en.wikipedia.org/wiki/San_Rafael,_California	</v>
      <v xml:space="preserve">http://creativecommons.org/licenses/by-sa/3.0/	</v>
    </spb>
    <spb s="0">
      <v xml:space="preserve">Wikipedia	US Census	US Census	Sec	Walkscore	</v>
      <v xml:space="preserve">CC-BY-SA					</v>
      <v xml:space="preserve">http://en.wikipedia.org/wiki/San_Rafael,_California	http://www2.census.gov/programs-surveys/popest/datasets/2010-2018/cities/totals/sub-est2018_all.csv	http://www.census.gov/quickfacts/table/RHI725213/0668364	https://www.sec.gov/cgi-bin/browse-edgar?action=getcompany&amp;CIK=0001749744	https://www.walkscore.com/CA/San_Rafael	</v>
      <v xml:space="preserve">http://creativecommons.org/licenses/by-sa/3.0/					</v>
    </spb>
    <spb s="0">
      <v xml:space="preserve">Wikipedia	Wikipedia	</v>
      <v xml:space="preserve">CC-BY-SA	CC-BY-SA	</v>
      <v xml:space="preserve">http://en.wikipedia.org/wiki/San_Rafael,_California	http://it.wikipedia.org/wiki/San_Rafael_(California)	</v>
      <v xml:space="preserve">http://creativecommons.org/licenses/by-sa/3.0/	http://creativecommons.org/licenses/by-sa/3.0/	</v>
    </spb>
    <spb s="0">
      <v xml:space="preserve">Wikipedia	US Census	US Census	Wikipedia	Sec	Walkscore	</v>
      <v xml:space="preserve">CC-BY-SA			CC-BY-SA			</v>
      <v xml:space="preserve">http://en.wikipedia.org/wiki/San_Rafael,_California	http://www2.census.gov/programs-surveys/popest/datasets/2010-2018/cities/totals/sub-est2018_all.csv	http://www.census.gov/quickfacts/table/RHI725213/0668364	https://en.wikipedia.org/wiki/San_Rafael,_California	https://www.sec.gov/cgi-bin/browse-edgar?action=getcompany&amp;CIK=0001749744	https://www.walkscore.com/CA/San_Rafael	</v>
      <v xml:space="preserve">http://creativecommons.org/licenses/by-sa/3.0/			http://creativecommons.org/licenses/by-sa/3.0/			</v>
    </spb>
    <spb s="0">
      <v xml:space="preserve">Wikipedia	US Census	US Census	</v>
      <v xml:space="preserve">CC-BY-SA			</v>
      <v xml:space="preserve">http://en.wikipedia.org/wiki/San_Rafael,_California	http://www2.census.gov/programs-surveys/popest/datasets/2010-2018/cities/totals/sub-est2018_all.csv	http://www.census.gov/quickfacts/table/RHI725213/0668364	</v>
      <v xml:space="preserve">http://creativecommons.org/licenses/by-sa/3.0/			</v>
    </spb>
    <spb s="16">
      <v>5501</v>
      <v>5502</v>
      <v>5503</v>
      <v>5503</v>
      <v>2</v>
      <v>5502</v>
      <v>5501</v>
      <v>5504</v>
      <v>5504</v>
      <v>5505</v>
    </spb>
    <spb s="0">
      <v xml:space="preserve">Wikipedia	</v>
      <v xml:space="preserve">CC-BY-SA-3.0	</v>
      <v xml:space="preserve">http://fr.wikipedia.org/wiki/San_Rafael_(Californie)	</v>
      <v xml:space="preserve">http://creativecommons.org/licenses/by-sa/3.0/	</v>
    </spb>
    <spb s="0">
      <v xml:space="preserve">Wikipedia	</v>
      <v xml:space="preserve">CC-BY-SA	</v>
      <v xml:space="preserve">http://en.wikipedia.org/wiki/Sarasota,_Florida	</v>
      <v xml:space="preserve">http://creativecommons.org/licenses/by-sa/3.0/	</v>
    </spb>
    <spb s="0">
      <v xml:space="preserve">Wikipedia	US Census	US Census	Sec	Walkscore	</v>
      <v xml:space="preserve">CC-BY-SA					</v>
      <v xml:space="preserve">http://en.wikipedia.org/wiki/Sarasota,_Florida	http://www2.census.gov/programs-surveys/popest/datasets/2010-2018/cities/totals/sub-est2018_all.csv	http://www.census.gov/quickfacts/table/PST045215/1264175	https://www.sec.gov/cgi-bin/browse-edgar?action=getcompany&amp;CIK=0001831241	https://www.walkscore.com/FL/Sarasota	</v>
      <v xml:space="preserve">http://creativecommons.org/licenses/by-sa/3.0/					</v>
    </spb>
    <spb s="0">
      <v xml:space="preserve">Wikipedia	US Census	US Census	Wikipedia	Sec	Walkscore	</v>
      <v xml:space="preserve">CC-BY-SA			CC-BY-SA			</v>
      <v xml:space="preserve">http://en.wikipedia.org/wiki/Sarasota,_Florida	http://www2.census.gov/programs-surveys/popest/datasets/2010-2018/cities/totals/sub-est2018_all.csv	http://www.census.gov/quickfacts/table/PST045215/1264175	https://en.wikipedia.org/wiki/Sarasota,_Florida	https://www.sec.gov/cgi-bin/browse-edgar?action=getcompany&amp;CIK=0001831241	https://www.walkscore.com/FL/Sarasota	</v>
      <v xml:space="preserve">http://creativecommons.org/licenses/by-sa/3.0/			http://creativecommons.org/licenses/by-sa/3.0/			</v>
    </spb>
    <spb s="0">
      <v xml:space="preserve">Wikipedia	US Census	</v>
      <v xml:space="preserve">CC-BY-SA		</v>
      <v xml:space="preserve">http://en.wikipedia.org/wiki/Sarasota,_Florida	http://www2.census.gov/programs-surveys/popest/datasets/2010-2018/cities/totals/sub-est2018_all.csv	</v>
      <v xml:space="preserve">http://creativecommons.org/licenses/by-sa/3.0/		</v>
    </spb>
    <spb s="16">
      <v>5508</v>
      <v>5509</v>
      <v>5508</v>
      <v>5508</v>
      <v>2</v>
      <v>5509</v>
      <v>5508</v>
      <v>5510</v>
      <v>5510</v>
      <v>5511</v>
    </spb>
    <spb s="0">
      <v xml:space="preserve">Wikipedia	</v>
      <v xml:space="preserve">CC-BY-SA-3.0	</v>
      <v xml:space="preserve">http://de.wikipedia.org/wiki/Sarasota	</v>
      <v xml:space="preserve">http://creativecommons.org/licenses/by-sa/3.0/	</v>
    </spb>
    <spb s="0">
      <v xml:space="preserve">Wikipedia	</v>
      <v xml:space="preserve">CC-BY-SA	</v>
      <v xml:space="preserve">http://en.wikipedia.org/wiki/Richland,_Washington	</v>
      <v xml:space="preserve">http://creativecommons.org/licenses/by-sa/3.0/	</v>
    </spb>
    <spb s="0">
      <v xml:space="preserve">Wikipedia	US Census	US Census	Sec	Walkscore	</v>
      <v xml:space="preserve">CC-BY-SA					</v>
      <v xml:space="preserve">http://en.wikipedia.org/wiki/Richland,_Washington	http://www2.census.gov/programs-surveys/popest/datasets/2010-2018/cities/totals/sub-est2018_all.csv	http://www.census.gov/quickfacts/table/PST120214/5358235	https://www.sec.gov/cgi-bin/browse-edgar?action=getcompany&amp;CIK=0001449349	https://www.walkscore.com/WA/Richland	</v>
      <v xml:space="preserve">http://creativecommons.org/licenses/by-sa/3.0/					</v>
    </spb>
    <spb s="0">
      <v xml:space="preserve">Wikipedia	Wikipedia	</v>
      <v xml:space="preserve">CC-BY-SA	CC-BY-SA	</v>
      <v xml:space="preserve">http://en.wikipedia.org/wiki/Richland,_Washington	http://es.wikipedia.org/wiki/Richland_(Washington)	</v>
      <v xml:space="preserve">http://creativecommons.org/licenses/by-sa/3.0/	http://creativecommons.org/licenses/by-sa/3.0/	</v>
    </spb>
    <spb s="0">
      <v xml:space="preserve">Wikipedia	US Census	US Census	Wikipedia	Sec	Walkscore	</v>
      <v xml:space="preserve">CC-BY-SA			CC-BY-SA			</v>
      <v xml:space="preserve">http://en.wikipedia.org/wiki/Richland,_Washington	http://www2.census.gov/programs-surveys/popest/datasets/2010-2018/cities/totals/sub-est2018_all.csv	http://www.census.gov/quickfacts/table/PST120214/5358235	https://en.wikipedia.org/wiki/Richland,_Washington	https://www.sec.gov/cgi-bin/browse-edgar?action=getcompany&amp;CIK=0001449349	https://www.walkscore.com/WA/Richland	</v>
      <v xml:space="preserve">http://creativecommons.org/licenses/by-sa/3.0/			http://creativecommons.org/licenses/by-sa/3.0/			</v>
    </spb>
    <spb s="0">
      <v xml:space="preserve">Wikipedia	US Census	US Census	Wikipedia	Walkscore	</v>
      <v xml:space="preserve">CC-BY-SA			CC-BY-SA		</v>
      <v xml:space="preserve">http://en.wikipedia.org/wiki/Richland,_Washington	http://www2.census.gov/programs-surveys/popest/datasets/2010-2018/cities/totals/sub-est2018_all.csv	http://www.census.gov/quickfacts/table/PST120214/5358235	https://en.wikipedia.org/wiki/Richland,_Washington	https://www.walkscore.com/WA/Richland	</v>
      <v xml:space="preserve">http://creativecommons.org/licenses/by-sa/3.0/			http://creativecommons.org/licenses/by-sa/3.0/		</v>
    </spb>
    <spb s="0">
      <v xml:space="preserve">Wikipedia	US Census	Wikipedia	</v>
      <v xml:space="preserve">CC-BY-SA		CC-BY-SA	</v>
      <v xml:space="preserve">http://en.wikipedia.org/wiki/Richland,_Washington	http://www2.census.gov/programs-surveys/popest/datasets/2010-2018/cities/totals/sub-est2018_all.csv	http://es.wikipedia.org/wiki/Richland_(Washington)	</v>
      <v xml:space="preserve">http://creativecommons.org/licenses/by-sa/3.0/		http://creativecommons.org/licenses/by-sa/3.0/	</v>
    </spb>
    <spb s="16">
      <v>5514</v>
      <v>5515</v>
      <v>5516</v>
      <v>5516</v>
      <v>2</v>
      <v>5515</v>
      <v>5514</v>
      <v>5517</v>
      <v>5518</v>
      <v>5519</v>
    </spb>
    <spb s="0">
      <v xml:space="preserve">Wikipedia	</v>
      <v xml:space="preserve">CC BY-SA 4.0	</v>
      <v xml:space="preserve">http://en.wikipedia.org/wiki/Richland,_Washington	</v>
      <v xml:space="preserve">https://creativecommons.org/licenses/by-sa/4.0	</v>
    </spb>
    <spb s="0">
      <v xml:space="preserve">Wikipedia	Wikipedia	</v>
      <v xml:space="preserve">CC-BY-SA	CC-BY-SA	</v>
      <v xml:space="preserve">http://en.wikipedia.org/wiki/St._Peters,_Missouri	http://fr.wikipedia.org/wiki/Saint_Peters_(Missouri)	</v>
      <v xml:space="preserve">http://creativecommons.org/licenses/by-sa/3.0/	http://creativecommons.org/licenses/by-sa/3.0/	</v>
    </spb>
    <spb s="0">
      <v xml:space="preserve">Wikipedia	</v>
      <v xml:space="preserve">CC-BY-SA	</v>
      <v xml:space="preserve">http://en.wikipedia.org/wiki/St._Peters,_Missouri	</v>
      <v xml:space="preserve">http://creativecommons.org/licenses/by-sa/3.0/	</v>
    </spb>
    <spb s="0">
      <v xml:space="preserve">Wikipedia	Wikipedia	</v>
      <v xml:space="preserve">CC-BY-SA	CC-BY-SA	</v>
      <v xml:space="preserve">http://en.wikipedia.org/wiki/St._Peters,_Missouri	http://it.wikipedia.org/wiki/St._Peters_(Missouri)	</v>
      <v xml:space="preserve">http://creativecommons.org/licenses/by-sa/3.0/	http://creativecommons.org/licenses/by-sa/3.0/	</v>
    </spb>
    <spb s="0">
      <v xml:space="preserve">Wikipedia	US Census	Sec	Walkscore	</v>
      <v xml:space="preserve">CC-BY-SA				</v>
      <v xml:space="preserve">http://en.wikipedia.org/wiki/St._Peters,_Missouri	http://www2.census.gov/programs-surveys/popest/datasets/2010-2018/cities/totals/sub-est2018_all.csv	https://www.sec.gov/cgi-bin/browse-edgar?action=getcompany&amp;CIK=0001674117	https://www.walkscore.com/MO/St._Peters	</v>
      <v xml:space="preserve">http://creativecommons.org/licenses/by-sa/3.0/				</v>
    </spb>
    <spb s="0">
      <v xml:space="preserve">Wikipedia	US Census	</v>
      <v xml:space="preserve">CC-BY-SA		</v>
      <v xml:space="preserve">http://en.wikipedia.org/wiki/St._Peters,_Missouri	http://www2.census.gov/programs-surveys/popest/datasets/2010-2018/cities/totals/sub-est2018_all.csv	</v>
      <v xml:space="preserve">http://creativecommons.org/licenses/by-sa/3.0/		</v>
    </spb>
    <spb s="16">
      <v>5522</v>
      <v>5523</v>
      <v>5524</v>
      <v>5524</v>
      <v>2</v>
      <v>5523</v>
      <v>5523</v>
      <v>5525</v>
      <v>5525</v>
      <v>5526</v>
    </spb>
    <spb s="0">
      <v xml:space="preserve">Wikipedia	</v>
      <v xml:space="preserve">CC-BY-SA-3.0	</v>
      <v xml:space="preserve">http://en.wikipedia.org/wiki/St._Peters,_Missouri	</v>
      <v xml:space="preserve">http://creativecommons.org/licenses/by-sa/3.0/	</v>
    </spb>
    <spb s="0">
      <v xml:space="preserve">Wikipedia	</v>
      <v xml:space="preserve">CC-BY-SA	</v>
      <v xml:space="preserve">http://en.wikipedia.org/wiki/Hendersonville,_Tennessee	</v>
      <v xml:space="preserve">http://creativecommons.org/licenses/by-sa/3.0/	</v>
    </spb>
    <spb s="0">
      <v xml:space="preserve">Wikipedia	US Census	US Census	Sec	Walkscore	</v>
      <v xml:space="preserve">CC-BY-SA					</v>
      <v xml:space="preserve">http://en.wikipedia.org/wiki/Hendersonville,_Tennessee	http://www2.census.gov/programs-surveys/popest/datasets/2010-2018/cities/totals/sub-est2018_all.csv	http://www.census.gov/quickfacts/table/PST120214/4733280	https://www.sec.gov/cgi-bin/browse-edgar?action=getcompany&amp;CIK=0001642274	https://www.walkscore.com/TN/Hendersonville	</v>
      <v xml:space="preserve">http://creativecommons.org/licenses/by-sa/3.0/					</v>
    </spb>
    <spb s="0">
      <v xml:space="preserve">Wikipedia	Wikipedia	</v>
      <v xml:space="preserve">CC-BY-SA	CC-BY-SA	</v>
      <v xml:space="preserve">http://en.wikipedia.org/wiki/Hendersonville,_Tennessee	http://it.wikipedia.org/wiki/Hendersonville_(Tennessee)	</v>
      <v xml:space="preserve">http://creativecommons.org/licenses/by-sa/3.0/	http://creativecommons.org/licenses/by-sa/3.0/	</v>
    </spb>
    <spb s="0">
      <v xml:space="preserve">Wikipedia	US Census	US Census	Wikipedia	Sec	Walkscore	</v>
      <v xml:space="preserve">CC-BY-SA			CC-BY-SA			</v>
      <v xml:space="preserve">http://en.wikipedia.org/wiki/Hendersonville,_Tennessee	http://www2.census.gov/programs-surveys/popest/datasets/2010-2018/cities/totals/sub-est2018_all.csv	http://www.census.gov/quickfacts/table/PST120214/4733280	https://en.wikipedia.org/wiki/Hendersonville,_Tennessee	https://www.sec.gov/cgi-bin/browse-edgar?action=getcompany&amp;CIK=0001642274	https://www.walkscore.com/TN/Hendersonville	</v>
      <v xml:space="preserve">http://creativecommons.org/licenses/by-sa/3.0/			http://creativecommons.org/licenses/by-sa/3.0/			</v>
    </spb>
    <spb s="0">
      <v xml:space="preserve">Wikipedia	US Census	</v>
      <v xml:space="preserve">CC-BY-SA		</v>
      <v xml:space="preserve">http://en.wikipedia.org/wiki/Hendersonville,_Tennessee	http://www2.census.gov/programs-surveys/popest/datasets/2010-2018/cities/totals/sub-est2018_all.csv	</v>
      <v xml:space="preserve">http://creativecommons.org/licenses/by-sa/3.0/		</v>
    </spb>
    <spb s="16">
      <v>5529</v>
      <v>5530</v>
      <v>5531</v>
      <v>5531</v>
      <v>2</v>
      <v>5530</v>
      <v>5529</v>
      <v>5532</v>
      <v>5532</v>
      <v>5533</v>
    </spb>
    <spb s="0">
      <v xml:space="preserve">Wikipedia	</v>
      <v xml:space="preserve">CC BY-SA 3.0	</v>
      <v xml:space="preserve">http://es.wikipedia.org/wiki/Hendersonville_(Tennessee)	</v>
      <v xml:space="preserve">https://creativecommons.org/licenses/by-sa/3.0	</v>
    </spb>
    <spb s="0">
      <v xml:space="preserve">Wikipedia	Wikipedia	</v>
      <v xml:space="preserve">CC-BY-SA	CC-BY-SA	</v>
      <v xml:space="preserve">http://en.wikipedia.org/wiki/White_Plains,_New_York	http://de.wikipedia.org/wiki/White_Plains_(New_York)	</v>
      <v xml:space="preserve">http://creativecommons.org/licenses/by-sa/3.0/	http://creativecommons.org/licenses/by-sa/3.0/	</v>
    </spb>
    <spb s="0">
      <v xml:space="preserve">Wikipedia	US Census	US Census	Facebook	Sec	Walkscore	</v>
      <v xml:space="preserve">CC-BY-SA						</v>
      <v xml:space="preserve">http://en.wikipedia.org/wiki/White_Plains,_New_York	http://www2.census.gov/programs-surveys/popest/datasets/2010-2018/cities/totals/sub-est2018_all.csv	http://www.census.gov/quickfacts/table/SEX255214/3681677	https://www.facebook.com/White-Plains-New-York-125221261814	https://www.sec.gov/cgi-bin/browse-edgar?action=getcompany&amp;CIK=0001764832	https://www.walkscore.com/NY/White_Plains	</v>
      <v xml:space="preserve">http://creativecommons.org/licenses/by-sa/3.0/						</v>
    </spb>
    <spb s="0">
      <v xml:space="preserve">Wikipedia	Wikipedia	</v>
      <v xml:space="preserve">CC-BY-SA	CC-BY-SA	</v>
      <v xml:space="preserve">http://en.wikipedia.org/wiki/White_Plains,_New_York	http://it.wikipedia.org/wiki/White_Plains_(New_York)	</v>
      <v xml:space="preserve">http://creativecommons.org/licenses/by-sa/3.0/	http://creativecommons.org/licenses/by-sa/3.0/	</v>
    </spb>
    <spb s="0">
      <v xml:space="preserve">Wikipedia	</v>
      <v xml:space="preserve">CC-BY-SA	</v>
      <v xml:space="preserve">http://en.wikipedia.org/wiki/White_Plains,_New_York	</v>
      <v xml:space="preserve">http://creativecommons.org/licenses/by-sa/3.0/	</v>
    </spb>
    <spb s="0">
      <v xml:space="preserve">Wikipedia	US Census	US Census	Wikipedia	Facebook	Sec	Walkscore	</v>
      <v xml:space="preserve">CC-BY-SA			CC-BY-SA				</v>
      <v xml:space="preserve">http://en.wikipedia.org/wiki/White_Plains,_New_York	http://www2.census.gov/programs-surveys/popest/datasets/2010-2018/cities/totals/sub-est2018_all.csv	http://www.census.gov/quickfacts/table/SEX255214/3681677	https://en.wikipedia.org/wiki/White_Plains,_New_York	https://www.facebook.com/White-Plains-New-York-125221261814	https://www.sec.gov/cgi-bin/browse-edgar?action=getcompany&amp;CIK=0001764832	https://www.walkscore.com/NY/White_Plains	</v>
      <v xml:space="preserve">http://creativecommons.org/licenses/by-sa/3.0/			http://creativecommons.org/licenses/by-sa/3.0/				</v>
    </spb>
    <spb s="0">
      <v xml:space="preserve">Wikipedia	US Census	US Census	Wikipedia	Facebook	Walkscore	</v>
      <v xml:space="preserve">CC-BY-SA			CC-BY-SA			</v>
      <v xml:space="preserve">http://en.wikipedia.org/wiki/White_Plains,_New_York	http://www2.census.gov/programs-surveys/popest/datasets/2010-2018/cities/totals/sub-est2018_all.csv	http://www.census.gov/quickfacts/table/SEX255214/3681677	https://en.wikipedia.org/wiki/White_Plains,_New_York	https://www.facebook.com/White-Plains-New-York-125221261814	https://www.walkscore.com/NY/White_Plains	</v>
      <v xml:space="preserve">http://creativecommons.org/licenses/by-sa/3.0/			http://creativecommons.org/licenses/by-sa/3.0/			</v>
    </spb>
    <spb s="0">
      <v xml:space="preserve">Wikipedia	US Census	Wikipedia	Facebook	</v>
      <v xml:space="preserve">CC-BY-SA		CC-BY-SA		</v>
      <v xml:space="preserve">http://en.wikipedia.org/wiki/White_Plains,_New_York	http://www2.census.gov/programs-surveys/popest/datasets/2010-2018/cities/totals/sub-est2018_all.csv	http://es.wikipedia.org/wiki/White_Plains_(Nueva_York)	https://www.facebook.com/White-Plains-New-York-125221261814	</v>
      <v xml:space="preserve">http://creativecommons.org/licenses/by-sa/3.0/		http://creativecommons.org/licenses/by-sa/3.0/		</v>
    </spb>
    <spb s="16">
      <v>5536</v>
      <v>5537</v>
      <v>5538</v>
      <v>5538</v>
      <v>2</v>
      <v>5537</v>
      <v>5539</v>
      <v>5540</v>
      <v>5541</v>
      <v>5542</v>
    </spb>
    <spb s="0">
      <v xml:space="preserve">Wikipedia	</v>
      <v xml:space="preserve">Public domain	</v>
      <v xml:space="preserve">http://en.wikipedia.org/wiki/White_Plains,_New_York	</v>
      <v xml:space="preserve">http://en.wikipedia.org/wiki/Public_domain	</v>
    </spb>
    <spb s="0">
      <v xml:space="preserve">Wikipedia	Wikipedia	</v>
      <v xml:space="preserve">CC-BY-SA	CC-BY-SA	</v>
      <v xml:space="preserve">http://en.wikipedia.org/wiki/Huntersville,_North_Carolina	http://es.wikipedia.org/wiki/Huntersville	</v>
      <v xml:space="preserve">http://creativecommons.org/licenses/by-sa/3.0/	http://creativecommons.org/licenses/by-sa/3.0/	</v>
    </spb>
    <spb s="0">
      <v xml:space="preserve">Wikipedia	US Census	Sec	Walkscore	</v>
      <v xml:space="preserve">CC-BY-SA				</v>
      <v xml:space="preserve">http://en.wikipedia.org/wiki/Huntersville,_North_Carolina	http://www2.census.gov/programs-surveys/popest/datasets/2010-2018/cities/totals/sub-est2018_all.csv	https://www.sec.gov/cgi-bin/browse-edgar?action=getcompany&amp;CIK=0001774879	https://www.walkscore.com/NC/Huntersville	</v>
      <v xml:space="preserve">http://creativecommons.org/licenses/by-sa/3.0/				</v>
    </spb>
    <spb s="0">
      <v xml:space="preserve">Wikipedia	</v>
      <v xml:space="preserve">CC-BY-SA	</v>
      <v xml:space="preserve">http://en.wikipedia.org/wiki/Huntersville,_North_Carolina	</v>
      <v xml:space="preserve">http://creativecommons.org/licenses/by-sa/3.0/	</v>
    </spb>
    <spb s="0">
      <v xml:space="preserve">Wikipedia	US Census	Wikipedia	</v>
      <v xml:space="preserve">CC-BY-SA		CC-BY-SA	</v>
      <v xml:space="preserve">http://en.wikipedia.org/wiki/Huntersville,_North_Carolina	http://www2.census.gov/programs-surveys/popest/datasets/2010-2018/cities/totals/sub-est2018_all.csv	http://es.wikipedia.org/wiki/Huntersville	</v>
      <v xml:space="preserve">http://creativecommons.org/licenses/by-sa/3.0/		http://creativecommons.org/licenses/by-sa/3.0/	</v>
    </spb>
    <spb s="16">
      <v>5545</v>
      <v>5546</v>
      <v>5547</v>
      <v>5547</v>
      <v>2</v>
      <v>5546</v>
      <v>5547</v>
      <v>5546</v>
      <v>5546</v>
      <v>5548</v>
    </spb>
    <spb s="0">
      <v xml:space="preserve">Wikipedia	</v>
      <v xml:space="preserve">CC BY 2.5	</v>
      <v xml:space="preserve">http://es.wikipedia.org/wiki/Huntersville	</v>
      <v xml:space="preserve">https://creativecommons.org/licenses/by/2.5	</v>
    </spb>
    <spb s="0">
      <v xml:space="preserve">Wikipedia	</v>
      <v xml:space="preserve">CC-BY-SA	</v>
      <v xml:space="preserve">http://en.wikipedia.org/wiki/Santee,_California	</v>
      <v xml:space="preserve">http://creativecommons.org/licenses/by-sa/3.0/	</v>
    </spb>
    <spb s="0">
      <v xml:space="preserve">Wikipedia	US Census	US Census	Walkscore	</v>
      <v xml:space="preserve">CC-BY-SA				</v>
      <v xml:space="preserve">http://en.wikipedia.org/wiki/Santee,_California	http://www2.census.gov/programs-surveys/popest/datasets/2010-2018/cities/totals/sub-est2018_all.csv	http://www.census.gov/quickfacts/table/PST045215/0670224	https://www.walkscore.com/CA/Santee	</v>
      <v xml:space="preserve">http://creativecommons.org/licenses/by-sa/3.0/				</v>
    </spb>
    <spb s="0">
      <v xml:space="preserve">Wikipedia	Wikipedia	</v>
      <v xml:space="preserve">CC-BY-SA	CC-BY-SA	</v>
      <v xml:space="preserve">http://en.wikipedia.org/wiki/Santee,_California	http://it.wikipedia.org/wiki/Santee_(California)	</v>
      <v xml:space="preserve">http://creativecommons.org/licenses/by-sa/3.0/	http://creativecommons.org/licenses/by-sa/3.0/	</v>
    </spb>
    <spb s="0">
      <v xml:space="preserve">Wikipedia	US Census	Wikipedia	US Census	</v>
      <v xml:space="preserve">CC-BY-SA		CC-BY-SA		</v>
      <v xml:space="preserve">http://en.wikipedia.org/wiki/Santee,_California	http://www2.census.gov/programs-surveys/popest/datasets/2010-2018/cities/totals/sub-est2018_all.csv	http://fr.wikipedia.org/wiki/Santee_(Californie)	http://www.census.gov/quickfacts/table/PST045215/0670224	</v>
      <v xml:space="preserve">http://creativecommons.org/licenses/by-sa/3.0/		http://creativecommons.org/licenses/by-sa/3.0/		</v>
    </spb>
    <spb s="16">
      <v>5551</v>
      <v>5552</v>
      <v>5553</v>
      <v>5553</v>
      <v>2</v>
      <v>5552</v>
      <v>5551</v>
      <v>5552</v>
      <v>5552</v>
      <v>5554</v>
    </spb>
    <spb s="0">
      <v xml:space="preserve">Wikipedia	</v>
      <v xml:space="preserve">Public domain	</v>
      <v xml:space="preserve">http://en.wikipedia.org/wiki/Santee,_California	</v>
      <v xml:space="preserve">http://en.wikipedia.org/wiki/Public_domain	</v>
    </spb>
    <spb s="0">
      <v xml:space="preserve">Wikipedia	</v>
      <v xml:space="preserve">CC-BY-SA	</v>
      <v xml:space="preserve">http://en.wikipedia.org/wiki/Kokomo,_Indiana	</v>
      <v xml:space="preserve">http://creativecommons.org/licenses/by-sa/3.0/	</v>
    </spb>
    <spb s="0">
      <v xml:space="preserve">Wikipedia	US Census	Sec	Walkscore	</v>
      <v xml:space="preserve">CC-BY-SA				</v>
      <v xml:space="preserve">http://en.wikipedia.org/wiki/Kokomo,_Indiana	http://www2.census.gov/programs-surveys/popest/datasets/2010-2018/cities/totals/sub-est2018_all.csv	https://www.sec.gov/cgi-bin/browse-edgar?action=getcompany&amp;CIK=0000858655	https://www.walkscore.com/IN/Kokomo	</v>
      <v xml:space="preserve">http://creativecommons.org/licenses/by-sa/3.0/				</v>
    </spb>
    <spb s="0">
      <v xml:space="preserve">Wikipedia	Wikipedia	</v>
      <v xml:space="preserve">CC-BY-SA	CC-BY-SA	</v>
      <v xml:space="preserve">http://en.wikipedia.org/wiki/Kokomo,_Indiana	http://it.wikipedia.org/wiki/Kokomo_(Indiana)	</v>
      <v xml:space="preserve">http://creativecommons.org/licenses/by-sa/3.0/	http://creativecommons.org/licenses/by-sa/3.0/	</v>
    </spb>
    <spb s="0">
      <v xml:space="preserve">Wikipedia	US Census	Wikipedia	Sec	Walkscore	</v>
      <v xml:space="preserve">CC-BY-SA		CC-BY-SA			</v>
      <v xml:space="preserve">http://en.wikipedia.org/wiki/Kokomo,_Indiana	http://www2.census.gov/programs-surveys/popest/datasets/2010-2018/cities/totals/sub-est2018_all.csv	https://en.wikipedia.org/wiki/Kokomo,_Indiana	https://www.sec.gov/cgi-bin/browse-edgar?action=getcompany&amp;CIK=0000858655	https://www.walkscore.com/IN/Kokomo	</v>
      <v xml:space="preserve">http://creativecommons.org/licenses/by-sa/3.0/		http://creativecommons.org/licenses/by-sa/3.0/			</v>
    </spb>
    <spb s="0">
      <v xml:space="preserve">Wikipedia	US Census	</v>
      <v xml:space="preserve">CC-BY-SA		</v>
      <v xml:space="preserve">http://en.wikipedia.org/wiki/Kokomo,_Indiana	http://www2.census.gov/programs-surveys/popest/datasets/2010-2018/cities/totals/sub-est2018_all.csv	</v>
      <v xml:space="preserve">http://creativecommons.org/licenses/by-sa/3.0/		</v>
    </spb>
    <spb s="16">
      <v>5557</v>
      <v>5558</v>
      <v>5559</v>
      <v>5559</v>
      <v>2</v>
      <v>5558</v>
      <v>5557</v>
      <v>5560</v>
      <v>5560</v>
      <v>5561</v>
    </spb>
    <spb s="0">
      <v xml:space="preserve">Wikipedia	</v>
      <v xml:space="preserve">Public domain	</v>
      <v xml:space="preserve">http://fr.wikipedia.org/wiki/Kokomo_(Indiana)	</v>
      <v xml:space="preserve">http://en.wikipedia.org/wiki/Public_domain	</v>
    </spb>
    <spb s="0">
      <v xml:space="preserve">Wikipedia	</v>
      <v xml:space="preserve">CC-BY-SA	</v>
      <v xml:space="preserve">http://en.wikipedia.org/wiki/Arcadia,_California	</v>
      <v xml:space="preserve">http://creativecommons.org/licenses/by-sa/3.0/	</v>
    </spb>
    <spb s="0">
      <v xml:space="preserve">Wikipedia	US Census	Sec	Walkscore	</v>
      <v xml:space="preserve">CC-BY-SA				</v>
      <v xml:space="preserve">http://en.wikipedia.org/wiki/Arcadia,_California	http://www2.census.gov/programs-surveys/popest/datasets/2010-2018/cities/totals/sub-est2018_all.csv	https://www.sec.gov/cgi-bin/browse-edgar?action=getcompany&amp;CIK=0001773248	https://www.walkscore.com/CA/Arcadia	</v>
      <v xml:space="preserve">http://creativecommons.org/licenses/by-sa/3.0/				</v>
    </spb>
    <spb s="0">
      <v xml:space="preserve">Wikipedia	US Census	Wikipedia	</v>
      <v xml:space="preserve">CC-BY-SA		CC-BY-SA	</v>
      <v xml:space="preserve">http://en.wikipedia.org/wiki/Arcadia,_California	http://www2.census.gov/programs-surveys/popest/datasets/2010-2018/cities/totals/sub-est2018_all.csv	http://es.wikipedia.org/wiki/Arcadia_(California)	</v>
      <v xml:space="preserve">http://creativecommons.org/licenses/by-sa/3.0/		http://creativecommons.org/licenses/by-sa/3.0/	</v>
    </spb>
    <spb s="16">
      <v>5564</v>
      <v>5565</v>
      <v>5564</v>
      <v>5564</v>
      <v>2</v>
      <v>5565</v>
      <v>5564</v>
      <v>5565</v>
      <v>5565</v>
      <v>5566</v>
    </spb>
    <spb s="0">
      <v xml:space="preserve">Wikipedia	</v>
      <v xml:space="preserve">CC BY 2.5	</v>
      <v xml:space="preserve">http://en.wikipedia.org/wiki/Arcadia,_California	</v>
      <v xml:space="preserve">https://creativecommons.org/licenses/by/2.5	</v>
    </spb>
    <spb s="0">
      <v xml:space="preserve">Wikipedia	Wikipedia	</v>
      <v xml:space="preserve">CC-BY-SA	CC-BY-SA	</v>
      <v xml:space="preserve">http://en.wikipedia.org/wiki/Dubuque,_Iowa	http://fr.wikipedia.org/wiki/Dubuque_(Iowa)	</v>
      <v xml:space="preserve">http://creativecommons.org/licenses/by-sa/3.0/	http://creativecommons.org/licenses/by-sa/3.0/	</v>
    </spb>
    <spb s="0">
      <v xml:space="preserve">Wikipedia	US Census	Sec	Walkscore	</v>
      <v xml:space="preserve">CC-BY-SA				</v>
      <v xml:space="preserve">http://en.wikipedia.org/wiki/Dubuque,_Iowa	http://www2.census.gov/programs-surveys/popest/datasets/2010-2018/cities/totals/sub-est2018_all.csv	https://www.sec.gov/cgi-bin/browse-edgar?action=getcompany&amp;CIK=0001506294	https://www.walkscore.com/IA/Dubuque	</v>
      <v xml:space="preserve">http://creativecommons.org/licenses/by-sa/3.0/				</v>
    </spb>
    <spb s="0">
      <v xml:space="preserve">Wikipedia	Wikipedia	</v>
      <v xml:space="preserve">CC-BY-SA	CC-BY-SA	</v>
      <v xml:space="preserve">http://en.wikipedia.org/wiki/Dubuque,_Iowa	http://es.wikipedia.org/wiki/Dubuque_(Iowa)	</v>
      <v xml:space="preserve">http://creativecommons.org/licenses/by-sa/3.0/	http://creativecommons.org/licenses/by-sa/3.0/	</v>
    </spb>
    <spb s="0">
      <v xml:space="preserve">Wikipedia	</v>
      <v xml:space="preserve">CC-BY-SA	</v>
      <v xml:space="preserve">http://en.wikipedia.org/wiki/Dubuque,_Iowa	</v>
      <v xml:space="preserve">http://creativecommons.org/licenses/by-sa/3.0/	</v>
    </spb>
    <spb s="0">
      <v xml:space="preserve">Wikipedia	US Census	Wikipedia	Sec	Walkscore	</v>
      <v xml:space="preserve">CC-BY-SA		CC-BY-SA			</v>
      <v xml:space="preserve">http://en.wikipedia.org/wiki/Dubuque,_Iowa	http://www2.census.gov/programs-surveys/popest/datasets/2010-2018/cities/totals/sub-est2018_all.csv	https://en.wikipedia.org/wiki/Dubuque,_Iowa	https://www.sec.gov/cgi-bin/browse-edgar?action=getcompany&amp;CIK=0001506294	https://www.walkscore.com/IA/Dubuque	</v>
      <v xml:space="preserve">http://creativecommons.org/licenses/by-sa/3.0/		http://creativecommons.org/licenses/by-sa/3.0/			</v>
    </spb>
    <spb s="0">
      <v xml:space="preserve">Wikipedia	US Census	</v>
      <v xml:space="preserve">CC-BY-SA		</v>
      <v xml:space="preserve">http://en.wikipedia.org/wiki/Dubuque,_Iowa	http://www2.census.gov/programs-surveys/popest/datasets/2010-2018/cities/totals/sub-est2018_all.csv	</v>
      <v xml:space="preserve">http://creativecommons.org/licenses/by-sa/3.0/		</v>
    </spb>
    <spb s="16">
      <v>5569</v>
      <v>5570</v>
      <v>5571</v>
      <v>5571</v>
      <v>2</v>
      <v>5570</v>
      <v>5572</v>
      <v>5573</v>
      <v>5573</v>
      <v>5574</v>
    </spb>
    <spb s="0">
      <v xml:space="preserve">Wikipedia	</v>
      <v xml:space="preserve">CC BY 2.5	</v>
      <v xml:space="preserve">http://pt.wikipedia.org/wiki/Dubuque	</v>
      <v xml:space="preserve">https://creativecommons.org/licenses/by/2.5	</v>
    </spb>
    <spb s="0">
      <v xml:space="preserve">Wikipedia	</v>
      <v xml:space="preserve">CC-BY-SA	</v>
      <v xml:space="preserve">http://en.wikipedia.org/wiki/Orland_Park,_Illinois	</v>
      <v xml:space="preserve">http://creativecommons.org/licenses/by-sa/3.0/	</v>
    </spb>
    <spb s="0">
      <v xml:space="preserve">Wikipedia	US Census	US Census	Walkscore	</v>
      <v xml:space="preserve">CC-BY-SA				</v>
      <v xml:space="preserve">http://en.wikipedia.org/wiki/Orland_Park,_Illinois	http://www2.census.gov/programs-surveys/popest/datasets/2010-2018/cities/totals/sub-est2018_all.csv	http://www.census.gov/quickfacts/table/RHI225213/1756640	https://www.walkscore.com/IL/Orland_Park	</v>
      <v xml:space="preserve">http://creativecommons.org/licenses/by-sa/3.0/				</v>
    </spb>
    <spb s="0">
      <v xml:space="preserve">Wikipedia	US Census	US Census	Wikipedia	Walkscore	</v>
      <v xml:space="preserve">CC-BY-SA			CC-BY-SA		</v>
      <v xml:space="preserve">http://en.wikipedia.org/wiki/Orland_Park,_Illinois	http://www2.census.gov/programs-surveys/popest/datasets/2010-2018/cities/totals/sub-est2018_all.csv	http://www.census.gov/quickfacts/table/RHI225213/1756640	https://en.wikipedia.org/wiki/Orland_Park,_Illinois	https://www.walkscore.com/IL/Orland_Park	</v>
      <v xml:space="preserve">http://creativecommons.org/licenses/by-sa/3.0/			http://creativecommons.org/licenses/by-sa/3.0/		</v>
    </spb>
    <spb s="0">
      <v xml:space="preserve">Wikipedia	US Census	US Census	</v>
      <v xml:space="preserve">CC-BY-SA			</v>
      <v xml:space="preserve">http://en.wikipedia.org/wiki/Orland_Park,_Illinois	http://www2.census.gov/programs-surveys/popest/datasets/2010-2018/cities/totals/sub-est2018_all.csv	http://www.census.gov/quickfacts/table/RHI225213/1756640	</v>
      <v xml:space="preserve">http://creativecommons.org/licenses/by-sa/3.0/			</v>
    </spb>
    <spb s="16">
      <v>5577</v>
      <v>5578</v>
      <v>5577</v>
      <v>5577</v>
      <v>2</v>
      <v>5578</v>
      <v>5577</v>
      <v>5579</v>
      <v>5579</v>
      <v>5580</v>
    </spb>
    <spb s="0">
      <v xml:space="preserve">Wikipedia	</v>
      <v xml:space="preserve">CC BY-SA 3.0	</v>
      <v xml:space="preserve">http://it.wikipedia.org/wiki/Orland_Park	</v>
      <v xml:space="preserve">https://creativecommons.org/licenses/by-sa/3.0	</v>
    </spb>
    <spb s="0">
      <v xml:space="preserve">Wikipedia	</v>
      <v xml:space="preserve">CC-BY-SA	</v>
      <v xml:space="preserve">http://en.wikipedia.org/wiki/Weymouth,_Massachusetts	</v>
      <v xml:space="preserve">http://creativecommons.org/licenses/by-sa/3.0/	</v>
    </spb>
    <spb s="0">
      <v xml:space="preserve">Wikipedia	Wikipedia	</v>
      <v xml:space="preserve">CC-BY-SA	CC-BY-SA	</v>
      <v xml:space="preserve">http://en.wikipedia.org/wiki/Weymouth,_Massachusetts	http://it.wikipedia.org/wiki/Weymouth_(Massachusetts)	</v>
      <v xml:space="preserve">http://creativecommons.org/licenses/by-sa/3.0/	http://creativecommons.org/licenses/by-sa/3.0/	</v>
    </spb>
    <spb s="0">
      <v xml:space="preserve">Wikipedia	US Census	Wikipedia	Walkscore	</v>
      <v xml:space="preserve">CC-BY-SA		CC-BY-SA		</v>
      <v xml:space="preserve">http://en.wikipedia.org/wiki/Weymouth,_Massachusetts	http://www2.census.gov/programs-surveys/popest/datasets/2010-2018/cities/totals/sub-est2018_all.csv	https://en.wikipedia.org/wiki/Weymouth,_Massachusetts	https://www.walkscore.com/MA/Weymouth_Town	</v>
      <v xml:space="preserve">http://creativecommons.org/licenses/by-sa/3.0/		http://creativecommons.org/licenses/by-sa/3.0/		</v>
    </spb>
    <spb s="0">
      <v xml:space="preserve">Wikipedia	US Census	</v>
      <v xml:space="preserve">CC-BY-SA		</v>
      <v xml:space="preserve">http://en.wikipedia.org/wiki/Weymouth,_Massachusetts	http://www2.census.gov/programs-surveys/popest/datasets/2010-2018/cities/totals/sub-est2018_all.csv	</v>
      <v xml:space="preserve">http://creativecommons.org/licenses/by-sa/3.0/		</v>
    </spb>
    <spb s="16">
      <v>5583</v>
      <v>5583</v>
      <v>5584</v>
      <v>5584</v>
      <v>2</v>
      <v>5583</v>
      <v>5583</v>
      <v>5585</v>
      <v>5585</v>
      <v>5586</v>
    </spb>
    <spb s="0">
      <v xml:space="preserve">Wikipedia	</v>
      <v xml:space="preserve">CC0	</v>
      <v xml:space="preserve">http://en.wikipedia.org/wiki/Weymouth,_Massachusetts	</v>
      <v xml:space="preserve">http://creativecommons.org/publicdomain/zero/1.0/deed.en	</v>
    </spb>
    <spb s="0">
      <v xml:space="preserve">Wikipedia	</v>
      <v xml:space="preserve">CC-BY-SA	</v>
      <v xml:space="preserve">http://en.wikipedia.org/wiki/Parker,_Colorado	</v>
      <v xml:space="preserve">http://creativecommons.org/licenses/by-sa/3.0/	</v>
    </spb>
    <spb s="0">
      <v xml:space="preserve">Wikipedia	US Census	Walkscore	</v>
      <v xml:space="preserve">CC-BY-SA			</v>
      <v xml:space="preserve">http://en.wikipedia.org/wiki/Parker,_Colorado	http://www2.census.gov/programs-surveys/popest/datasets/2010-2018/cities/totals/sub-est2018_all.csv	https://www.walkscore.com/CO/Parker	</v>
      <v xml:space="preserve">http://creativecommons.org/licenses/by-sa/3.0/			</v>
    </spb>
    <spb s="0">
      <v xml:space="preserve">Wikipedia	Wikipedia	</v>
      <v xml:space="preserve">CC-BY-SA	CC-BY-SA	</v>
      <v xml:space="preserve">http://en.wikipedia.org/wiki/Parker,_Colorado	http://it.wikipedia.org/wiki/Parker_(Colorado)	</v>
      <v xml:space="preserve">http://creativecommons.org/licenses/by-sa/3.0/	http://creativecommons.org/licenses/by-sa/3.0/	</v>
    </spb>
    <spb s="0">
      <v xml:space="preserve">Wikipedia	US Census	Wikipedia	Walkscore	</v>
      <v xml:space="preserve">CC-BY-SA		CC-BY-SA		</v>
      <v xml:space="preserve">http://en.wikipedia.org/wiki/Parker,_Colorado	http://www2.census.gov/programs-surveys/popest/datasets/2010-2018/cities/totals/sub-est2018_all.csv	https://en.wikipedia.org/wiki/Parker,_Colorado	https://www.walkscore.com/CO/Parker	</v>
      <v xml:space="preserve">http://creativecommons.org/licenses/by-sa/3.0/		http://creativecommons.org/licenses/by-sa/3.0/		</v>
    </spb>
    <spb s="0">
      <v xml:space="preserve">Wikipedia	US Census	Wikipedia	</v>
      <v xml:space="preserve">CC-BY-SA		CC-BY-SA	</v>
      <v xml:space="preserve">http://en.wikipedia.org/wiki/Parker,_Colorado	http://www2.census.gov/programs-surveys/popest/datasets/2010-2018/cities/totals/sub-est2018_all.csv	http://es.wikipedia.org/wiki/Parker_(Colorado)	</v>
      <v xml:space="preserve">http://creativecommons.org/licenses/by-sa/3.0/		http://creativecommons.org/licenses/by-sa/3.0/	</v>
    </spb>
    <spb s="16">
      <v>5589</v>
      <v>5590</v>
      <v>5591</v>
      <v>5591</v>
      <v>2</v>
      <v>5590</v>
      <v>5589</v>
      <v>5592</v>
      <v>5592</v>
      <v>5593</v>
    </spb>
    <spb s="0">
      <v xml:space="preserve">Wikipedia	</v>
      <v xml:space="preserve">CC BY 3.0	</v>
      <v xml:space="preserve">http://en.wikipedia.org/wiki/Parker,_Colorado	</v>
      <v xml:space="preserve">http://creativecommons.org/licenses/by/3.0	</v>
    </spb>
    <spb s="0">
      <v xml:space="preserve">Wikipedia	Wikipedia	</v>
      <v xml:space="preserve">CC-BY-SA	CC-BY-SA	</v>
      <v xml:space="preserve">http://en.wikipedia.org/wiki/Palm_Beach_Gardens,_Florida	http://fr.wikipedia.org/wiki/Palm_Beach_Gardens	</v>
      <v xml:space="preserve">http://creativecommons.org/licenses/by-sa/3.0/	http://creativecommons.org/licenses/by-sa/3.0/	</v>
    </spb>
    <spb s="0">
      <v xml:space="preserve">Wikipedia	US Census	Sec	Walkscore	</v>
      <v xml:space="preserve">CC-BY-SA				</v>
      <v xml:space="preserve">http://en.wikipedia.org/wiki/Palm_Beach_Gardens,_Florida	http://www2.census.gov/programs-surveys/popest/datasets/2010-2018/cities/totals/sub-est2018_all.csv	https://www.sec.gov/cgi-bin/browse-edgar?action=getcompany&amp;CIK=0001838532	https://www.walkscore.com/FL/Palm_Beach_Gardens	</v>
      <v xml:space="preserve">http://creativecommons.org/licenses/by-sa/3.0/				</v>
    </spb>
    <spb s="0">
      <v xml:space="preserve">Wikipedia	</v>
      <v xml:space="preserve">CC-BY-SA	</v>
      <v xml:space="preserve">http://en.wikipedia.org/wiki/Palm_Beach_Gardens,_Florida	</v>
      <v xml:space="preserve">http://creativecommons.org/licenses/by-sa/3.0/	</v>
    </spb>
    <spb s="0">
      <v xml:space="preserve">Wikipedia	US Census	Wikipedia	Sec	Walkscore	</v>
      <v xml:space="preserve">CC-BY-SA		CC-BY-SA			</v>
      <v xml:space="preserve">http://en.wikipedia.org/wiki/Palm_Beach_Gardens,_Florida	http://www2.census.gov/programs-surveys/popest/datasets/2010-2018/cities/totals/sub-est2018_all.csv	https://en.wikipedia.org/wiki/Palm_Beach_Gardens,_Florida	https://www.sec.gov/cgi-bin/browse-edgar?action=getcompany&amp;CIK=0001838532	https://www.walkscore.com/FL/Palm_Beach_Gardens	</v>
      <v xml:space="preserve">http://creativecommons.org/licenses/by-sa/3.0/		http://creativecommons.org/licenses/by-sa/3.0/			</v>
    </spb>
    <spb s="0">
      <v xml:space="preserve">Wikipedia	US Census	</v>
      <v xml:space="preserve">CC-BY-SA		</v>
      <v xml:space="preserve">http://en.wikipedia.org/wiki/Palm_Beach_Gardens,_Florida	http://www2.census.gov/programs-surveys/popest/datasets/2010-2018/cities/totals/sub-est2018_all.csv	</v>
      <v xml:space="preserve">http://creativecommons.org/licenses/by-sa/3.0/		</v>
    </spb>
    <spb s="1">
      <v>5596</v>
      <v>5597</v>
      <v>2</v>
      <v>5597</v>
      <v>5598</v>
      <v>5599</v>
      <v>5599</v>
      <v>5600</v>
    </spb>
    <spb s="0">
      <v xml:space="preserve">Wikipedia	</v>
      <v xml:space="preserve">CC BY-SA 4.0	</v>
      <v xml:space="preserve">http://es.wikipedia.org/wiki/Palm_Beach_Gardens	</v>
      <v xml:space="preserve">https://creativecommons.org/licenses/by-sa/4.0	</v>
    </spb>
    <spb s="0">
      <v xml:space="preserve">Wikipedia	</v>
      <v xml:space="preserve">CC-BY-SA	</v>
      <v xml:space="preserve">http://en.wikipedia.org/wiki/Hanford,_California	</v>
      <v xml:space="preserve">http://creativecommons.org/licenses/by-sa/3.0/	</v>
    </spb>
    <spb s="0">
      <v xml:space="preserve">Wikipedia	US Census	US Census	Walkscore	</v>
      <v xml:space="preserve">CC-BY-SA				</v>
      <v xml:space="preserve">http://en.wikipedia.org/wiki/Hanford,_California	http://www2.census.gov/programs-surveys/popest/datasets/2010-2018/cities/totals/sub-est2018_all.csv	http://www.census.gov/quickfacts/table/RHI225213/0631960	https://www.walkscore.com/CA/Hanford	</v>
      <v xml:space="preserve">http://creativecommons.org/licenses/by-sa/3.0/				</v>
    </spb>
    <spb s="0">
      <v xml:space="preserve">Wikipedia	Wikipedia	</v>
      <v xml:space="preserve">CC-BY-SA	CC-BY-SA	</v>
      <v xml:space="preserve">http://en.wikipedia.org/wiki/Hanford,_California	http://it.wikipedia.org/wiki/Hanford_(California)	</v>
      <v xml:space="preserve">http://creativecommons.org/licenses/by-sa/3.0/	http://creativecommons.org/licenses/by-sa/3.0/	</v>
    </spb>
    <spb s="0">
      <v xml:space="preserve">Wikipedia	US Census	US Census	Wikipedia	Walkscore	</v>
      <v xml:space="preserve">CC-BY-SA			CC-BY-SA		</v>
      <v xml:space="preserve">http://en.wikipedia.org/wiki/Hanford,_California	http://www2.census.gov/programs-surveys/popest/datasets/2010-2018/cities/totals/sub-est2018_all.csv	http://www.census.gov/quickfacts/table/RHI225213/0631960	https://en.wikipedia.org/wiki/Hanford,_California	https://www.walkscore.com/CA/Hanford	</v>
      <v xml:space="preserve">http://creativecommons.org/licenses/by-sa/3.0/			http://creativecommons.org/licenses/by-sa/3.0/		</v>
    </spb>
    <spb s="0">
      <v xml:space="preserve">Wikipedia	US Census	US Census	</v>
      <v xml:space="preserve">CC-BY-SA			</v>
      <v xml:space="preserve">http://en.wikipedia.org/wiki/Hanford,_California	http://www2.census.gov/programs-surveys/popest/datasets/2010-2018/cities/totals/sub-est2018_all.csv	http://www.census.gov/quickfacts/table/RHI225213/0631960	</v>
      <v xml:space="preserve">http://creativecommons.org/licenses/by-sa/3.0/			</v>
    </spb>
    <spb s="16">
      <v>5603</v>
      <v>5604</v>
      <v>5605</v>
      <v>5605</v>
      <v>2</v>
      <v>5604</v>
      <v>5603</v>
      <v>5606</v>
      <v>5606</v>
      <v>5607</v>
    </spb>
    <spb s="0">
      <v xml:space="preserve">Wikipedia	</v>
      <v xml:space="preserve">CC-BY-SA-3.0	</v>
      <v xml:space="preserve">http://fr.wikipedia.org/wiki/Hanford_(Californie)	</v>
      <v xml:space="preserve">http://creativecommons.org/licenses/by-sa/3.0/	</v>
    </spb>
    <spb s="0">
      <v xml:space="preserve">Wikipedia	</v>
      <v xml:space="preserve">CC-BY-SA	</v>
      <v xml:space="preserve">http://en.wikipedia.org/wiki/Huntington_Park,_California	</v>
      <v xml:space="preserve">http://creativecommons.org/licenses/by-sa/3.0/	</v>
    </spb>
    <spb s="0">
      <v xml:space="preserve">Wikipedia	US Census	Walkscore	</v>
      <v xml:space="preserve">CC-BY-SA			</v>
      <v xml:space="preserve">http://en.wikipedia.org/wiki/Huntington_Park,_California	http://www2.census.gov/programs-surveys/popest/datasets/2010-2018/cities/totals/sub-est2018_all.csv	https://www.walkscore.com/CA/Huntington_Park	</v>
      <v xml:space="preserve">http://creativecommons.org/licenses/by-sa/3.0/			</v>
    </spb>
    <spb s="0">
      <v xml:space="preserve">Wikipedia	US Census	Wikipedia	Walkscore	</v>
      <v xml:space="preserve">CC-BY-SA		CC-BY-SA		</v>
      <v xml:space="preserve">http://en.wikipedia.org/wiki/Huntington_Park,_California	http://www2.census.gov/programs-surveys/popest/datasets/2010-2018/cities/totals/sub-est2018_all.csv	http://es.wikipedia.org/wiki/Huntington_Park	https://www.walkscore.com/CA/Huntington_Park	</v>
      <v xml:space="preserve">http://creativecommons.org/licenses/by-sa/3.0/		http://creativecommons.org/licenses/by-sa/3.0/		</v>
    </spb>
    <spb s="0">
      <v xml:space="preserve">Wikipedia	US Census	Wikipedia	</v>
      <v xml:space="preserve">CC-BY-SA		CC-BY-SA	</v>
      <v xml:space="preserve">http://en.wikipedia.org/wiki/Huntington_Park,_California	http://www2.census.gov/programs-surveys/popest/datasets/2010-2018/cities/totals/sub-est2018_all.csv	http://es.wikipedia.org/wiki/Huntington_Park	</v>
      <v xml:space="preserve">http://creativecommons.org/licenses/by-sa/3.0/		http://creativecommons.org/licenses/by-sa/3.0/	</v>
    </spb>
    <spb s="16">
      <v>5610</v>
      <v>5611</v>
      <v>5610</v>
      <v>5610</v>
      <v>2</v>
      <v>5611</v>
      <v>5610</v>
      <v>5611</v>
      <v>5612</v>
      <v>5613</v>
    </spb>
    <spb s="0">
      <v xml:space="preserve">Wikipedia	</v>
      <v xml:space="preserve">CC BY-SA 3.0	</v>
      <v xml:space="preserve">http://en.wikipedia.org/wiki/Huntington_Park,_California	</v>
      <v xml:space="preserve">https://creativecommons.org/licenses/by-sa/3.0	</v>
    </spb>
    <spb s="0">
      <v xml:space="preserve">Wikipedia	</v>
      <v xml:space="preserve">CC-BY-SA	</v>
      <v xml:space="preserve">http://en.wikipedia.org/wiki/Taunton,_Massachusetts	</v>
      <v xml:space="preserve">http://creativecommons.org/licenses/by-sa/3.0/	</v>
    </spb>
    <spb s="0">
      <v xml:space="preserve">Wikipedia	US Census	Walkscore	</v>
      <v xml:space="preserve">CC-BY-SA			</v>
      <v xml:space="preserve">http://en.wikipedia.org/wiki/Taunton,_Massachusetts	http://www2.census.gov/programs-surveys/popest/datasets/2010-2018/cities/totals/sub-est2018_all.csv	https://www.walkscore.com/MA/Taunton	</v>
      <v xml:space="preserve">http://creativecommons.org/licenses/by-sa/3.0/			</v>
    </spb>
    <spb s="0">
      <v xml:space="preserve">Wikipedia	US Census	Wikipedia	Walkscore	</v>
      <v xml:space="preserve">CC-BY-SA		CC-BY-SA		</v>
      <v xml:space="preserve">http://en.wikipedia.org/wiki/Taunton,_Massachusetts	http://www2.census.gov/programs-surveys/popest/datasets/2010-2018/cities/totals/sub-est2018_all.csv	https://en.wikipedia.org/wiki/Taunton,_Massachusetts	https://www.walkscore.com/MA/Taunton	</v>
      <v xml:space="preserve">http://creativecommons.org/licenses/by-sa/3.0/		http://creativecommons.org/licenses/by-sa/3.0/		</v>
    </spb>
    <spb s="0">
      <v xml:space="preserve">Wikipedia	US Census	</v>
      <v xml:space="preserve">CC-BY-SA		</v>
      <v xml:space="preserve">http://en.wikipedia.org/wiki/Taunton,_Massachusetts	http://www2.census.gov/programs-surveys/popest/datasets/2010-2018/cities/totals/sub-est2018_all.csv	</v>
      <v xml:space="preserve">http://creativecommons.org/licenses/by-sa/3.0/		</v>
    </spb>
    <spb s="1">
      <v>5616</v>
      <v>5617</v>
      <v>2</v>
      <v>5617</v>
      <v>5616</v>
      <v>5618</v>
      <v>5618</v>
      <v>5619</v>
    </spb>
    <spb s="0">
      <v xml:space="preserve">Wikipedia	</v>
      <v xml:space="preserve">CC BY-SA 4.0	</v>
      <v xml:space="preserve">http://en.wikipedia.org/wiki/Taunton,_Massachusetts	</v>
      <v xml:space="preserve">https://creativecommons.org/licenses/by-sa/4.0	</v>
    </spb>
    <spb s="0">
      <v xml:space="preserve">Wikipedia	</v>
      <v xml:space="preserve">CC-BY-SA	</v>
      <v xml:space="preserve">http://en.wikipedia.org/wiki/Midwest_City,_Oklahoma	</v>
      <v xml:space="preserve">http://creativecommons.org/licenses/by-sa/3.0/	</v>
    </spb>
    <spb s="0">
      <v xml:space="preserve">Wikipedia	US Census	Sec	Walkscore	</v>
      <v xml:space="preserve">CC-BY-SA				</v>
      <v xml:space="preserve">http://en.wikipedia.org/wiki/Midwest_City,_Oklahoma	http://www2.census.gov/programs-surveys/popest/datasets/2010-2018/cities/totals/sub-est2018_all.csv	https://www.sec.gov/cgi-bin/browse-edgar?action=getcompany&amp;CIK=0001058330	https://www.walkscore.com/OK/Midwest_City	</v>
      <v xml:space="preserve">http://creativecommons.org/licenses/by-sa/3.0/				</v>
    </spb>
    <spb s="0">
      <v xml:space="preserve">Wikipedia	Wikipedia	</v>
      <v xml:space="preserve">CC-BY-SA	CC-BY-SA	</v>
      <v xml:space="preserve">http://en.wikipedia.org/wiki/Midwest_City,_Oklahoma	http://it.wikipedia.org/wiki/Midwest_City	</v>
      <v xml:space="preserve">http://creativecommons.org/licenses/by-sa/3.0/	http://creativecommons.org/licenses/by-sa/3.0/	</v>
    </spb>
    <spb s="0">
      <v xml:space="preserve">Wikipedia	US Census	</v>
      <v xml:space="preserve">CC-BY-SA		</v>
      <v xml:space="preserve">http://en.wikipedia.org/wiki/Midwest_City,_Oklahoma	http://www2.census.gov/programs-surveys/popest/datasets/2010-2018/cities/totals/sub-est2018_all.csv	</v>
      <v xml:space="preserve">http://creativecommons.org/licenses/by-sa/3.0/		</v>
    </spb>
    <spb s="16">
      <v>5622</v>
      <v>5623</v>
      <v>5624</v>
      <v>5624</v>
      <v>2</v>
      <v>5623</v>
      <v>5622</v>
      <v>5623</v>
      <v>5623</v>
      <v>5625</v>
    </spb>
    <spb s="0">
      <v xml:space="preserve">Wikipedia	</v>
      <v xml:space="preserve">CC BY-SA 3.0	</v>
      <v xml:space="preserve">http://en.wikipedia.org/wiki/Midwest_City,_Oklahoma	</v>
      <v xml:space="preserve">https://creativecommons.org/licenses/by-sa/3.0	</v>
    </spb>
    <spb s="0">
      <v xml:space="preserve">Wikipedia	</v>
      <v xml:space="preserve">CC-BY-SA	</v>
      <v xml:space="preserve">http://en.wikipedia.org/wiki/Medford,_Massachusetts	</v>
      <v xml:space="preserve">http://creativecommons.org/licenses/by-sa/3.0/	</v>
    </spb>
    <spb s="0">
      <v xml:space="preserve">Wikipedia	US Census	Sec	Walkscore	</v>
      <v xml:space="preserve">CC-BY-SA				</v>
      <v xml:space="preserve">http://en.wikipedia.org/wiki/Medford,_Massachusetts	http://www2.census.gov/programs-surveys/popest/datasets/2010-2018/cities/totals/sub-est2018_all.csv	https://www.sec.gov/cgi-bin/browse-edgar?action=getcompany&amp;CIK=0001417926	https://www.walkscore.com/MA/Medford	</v>
      <v xml:space="preserve">http://creativecommons.org/licenses/by-sa/3.0/				</v>
    </spb>
    <spb s="0">
      <v xml:space="preserve">Wikipedia	Wikipedia	</v>
      <v xml:space="preserve">CC-BY-SA	CC-BY-SA	</v>
      <v xml:space="preserve">http://en.wikipedia.org/wiki/Medford,_Massachusetts	http://it.wikipedia.org/wiki/Medford_(Massachusetts)	</v>
      <v xml:space="preserve">http://creativecommons.org/licenses/by-sa/3.0/	http://creativecommons.org/licenses/by-sa/3.0/	</v>
    </spb>
    <spb s="0">
      <v xml:space="preserve">Wikipedia	US Census	Wikipedia	Sec	Walkscore	</v>
      <v xml:space="preserve">CC-BY-SA		CC-BY-SA			</v>
      <v xml:space="preserve">http://en.wikipedia.org/wiki/Medford,_Massachusetts	http://www2.census.gov/programs-surveys/popest/datasets/2010-2018/cities/totals/sub-est2018_all.csv	https://en.wikipedia.org/wiki/Medford,_Massachusetts	https://www.sec.gov/cgi-bin/browse-edgar?action=getcompany&amp;CIK=0001417926	https://www.walkscore.com/MA/Medford	</v>
      <v xml:space="preserve">http://creativecommons.org/licenses/by-sa/3.0/		http://creativecommons.org/licenses/by-sa/3.0/			</v>
    </spb>
    <spb s="0">
      <v xml:space="preserve">Wikipedia	US Census	</v>
      <v xml:space="preserve">CC-BY-SA		</v>
      <v xml:space="preserve">http://en.wikipedia.org/wiki/Medford,_Massachusetts	http://www2.census.gov/programs-surveys/popest/datasets/2010-2018/cities/totals/sub-est2018_all.csv	</v>
      <v xml:space="preserve">http://creativecommons.org/licenses/by-sa/3.0/		</v>
    </spb>
    <spb s="16">
      <v>5628</v>
      <v>5629</v>
      <v>5630</v>
      <v>5630</v>
      <v>2</v>
      <v>5629</v>
      <v>5628</v>
      <v>5631</v>
      <v>5631</v>
      <v>5632</v>
    </spb>
    <spb s="0">
      <v xml:space="preserve">Wikipedia	</v>
      <v xml:space="preserve">CC BY 3.0	</v>
      <v xml:space="preserve">http://en.wikipedia.org/wiki/Medford,_Massachusetts	</v>
      <v xml:space="preserve">https://creativecommons.org/licenses/by/3.0	</v>
    </spb>
    <spb s="0">
      <v xml:space="preserve">Wikipedia	</v>
      <v xml:space="preserve">CC-BY-SA	</v>
      <v xml:space="preserve">http://en.wikipedia.org/wiki/Euless,_Texas	</v>
      <v xml:space="preserve">http://creativecommons.org/licenses/by-sa/3.0/	</v>
    </spb>
    <spb s="0">
      <v xml:space="preserve">Wikipedia	US Census	Sec	Walkscore	</v>
      <v xml:space="preserve">CC-BY-SA				</v>
      <v xml:space="preserve">http://en.wikipedia.org/wiki/Euless,_Texas	http://www2.census.gov/programs-surveys/popest/datasets/2010-2018/cities/totals/sub-est2018_all.csv	https://www.sec.gov/cgi-bin/browse-edgar?action=getcompany&amp;CIK=0001073429	https://www.walkscore.com/TX/Euless	</v>
      <v xml:space="preserve">http://creativecommons.org/licenses/by-sa/3.0/				</v>
    </spb>
    <spb s="0">
      <v xml:space="preserve">Wikipedia	Wikipedia	</v>
      <v xml:space="preserve">CC-BY-SA	CC-BY-SA	</v>
      <v xml:space="preserve">http://en.wikipedia.org/wiki/Euless,_Texas	http://it.wikipedia.org/wiki/Euless	</v>
      <v xml:space="preserve">http://creativecommons.org/licenses/by-sa/3.0/	http://creativecommons.org/licenses/by-sa/3.0/	</v>
    </spb>
    <spb s="0">
      <v xml:space="preserve">Wikipedia	US Census	Wikipedia	Sec	Walkscore	</v>
      <v xml:space="preserve">CC-BY-SA		CC-BY-SA			</v>
      <v xml:space="preserve">http://en.wikipedia.org/wiki/Euless,_Texas	http://www2.census.gov/programs-surveys/popest/datasets/2010-2018/cities/totals/sub-est2018_all.csv	https://en.wikipedia.org/wiki/Euless,_Texas	https://www.sec.gov/cgi-bin/browse-edgar?action=getcompany&amp;CIK=0001073429	https://www.walkscore.com/TX/Euless	</v>
      <v xml:space="preserve">http://creativecommons.org/licenses/by-sa/3.0/		http://creativecommons.org/licenses/by-sa/3.0/			</v>
    </spb>
    <spb s="0">
      <v xml:space="preserve">Wikipedia	US Census	</v>
      <v xml:space="preserve">CC-BY-SA		</v>
      <v xml:space="preserve">http://en.wikipedia.org/wiki/Euless,_Texas	http://www2.census.gov/programs-surveys/popest/datasets/2010-2018/cities/totals/sub-est2018_all.csv	</v>
      <v xml:space="preserve">http://creativecommons.org/licenses/by-sa/3.0/		</v>
    </spb>
    <spb s="16">
      <v>5635</v>
      <v>5636</v>
      <v>5637</v>
      <v>5637</v>
      <v>2</v>
      <v>5636</v>
      <v>5635</v>
      <v>5638</v>
      <v>5638</v>
      <v>5639</v>
    </spb>
    <spb s="0">
      <v xml:space="preserve">Wikipedia	</v>
      <v xml:space="preserve">CC BY-SA 3.0	</v>
      <v xml:space="preserve">http://en.wikipedia.org/wiki/Euless,_Texas	</v>
      <v xml:space="preserve">https://creativecommons.org/licenses/by-sa/3.0	</v>
    </spb>
    <spb s="0">
      <v xml:space="preserve">Wikipedia	Wikipedia	</v>
      <v xml:space="preserve">CC-BY-SA	CC-BY-SA	</v>
      <v xml:space="preserve">http://en.wikipedia.org/wiki/Shoreline,_Washington	http://de.wikipedia.org/wiki/Shoreline	</v>
      <v xml:space="preserve">http://creativecommons.org/licenses/by-sa/3.0/	http://creativecommons.org/licenses/by-sa/3.0/	</v>
    </spb>
    <spb s="0">
      <v xml:space="preserve">Wikipedia	US Census	Walkscore	</v>
      <v xml:space="preserve">CC-BY-SA			</v>
      <v xml:space="preserve">http://en.wikipedia.org/wiki/Shoreline,_Washington	http://www2.census.gov/programs-surveys/popest/datasets/2010-2018/cities/totals/sub-est2018_all.csv	https://www.walkscore.com/WA/Shoreline	</v>
      <v xml:space="preserve">http://creativecommons.org/licenses/by-sa/3.0/			</v>
    </spb>
    <spb s="0">
      <v xml:space="preserve">Wikipedia	</v>
      <v xml:space="preserve">CC-BY-SA	</v>
      <v xml:space="preserve">http://en.wikipedia.org/wiki/Shoreline,_Washington	</v>
      <v xml:space="preserve">http://creativecommons.org/licenses/by-sa/3.0/	</v>
    </spb>
    <spb s="0">
      <v xml:space="preserve">Wikipedia	US Census	Wikipedia	Walkscore	</v>
      <v xml:space="preserve">CC-BY-SA		CC-BY-SA		</v>
      <v xml:space="preserve">http://en.wikipedia.org/wiki/Shoreline,_Washington	http://www2.census.gov/programs-surveys/popest/datasets/2010-2018/cities/totals/sub-est2018_all.csv	https://en.wikipedia.org/wiki/Shoreline,_Washington	https://www.walkscore.com/WA/Shoreline	</v>
      <v xml:space="preserve">http://creativecommons.org/licenses/by-sa/3.0/		http://creativecommons.org/licenses/by-sa/3.0/		</v>
    </spb>
    <spb s="0">
      <v xml:space="preserve">Wikipedia	US Census	Wikipedia	</v>
      <v xml:space="preserve">CC-BY-SA		CC-BY-SA	</v>
      <v xml:space="preserve">http://en.wikipedia.org/wiki/Shoreline,_Washington	http://www2.census.gov/programs-surveys/popest/datasets/2010-2018/cities/totals/sub-est2018_all.csv	http://es.wikipedia.org/wiki/Shoreline_(Washington)	</v>
      <v xml:space="preserve">http://creativecommons.org/licenses/by-sa/3.0/		http://creativecommons.org/licenses/by-sa/3.0/	</v>
    </spb>
    <spb s="1">
      <v>5642</v>
      <v>5643</v>
      <v>2</v>
      <v>5643</v>
      <v>5644</v>
      <v>5645</v>
      <v>5645</v>
      <v>5646</v>
    </spb>
    <spb s="0">
      <v xml:space="preserve">Wikipedia	</v>
      <v xml:space="preserve">CC0	</v>
      <v xml:space="preserve">http://en.wikipedia.org/wiki/Shoreline,_Washington	</v>
      <v xml:space="preserve">http://creativecommons.org/publicdomain/zero/1.0/deed.en	</v>
    </spb>
    <spb s="0">
      <v xml:space="preserve">Wikipedia	</v>
      <v xml:space="preserve">CC-BY-SA	</v>
      <v xml:space="preserve">http://en.wikipedia.org/wiki/Smyrna,_Georgia	</v>
      <v xml:space="preserve">http://creativecommons.org/licenses/by-sa/3.0/	</v>
    </spb>
    <spb s="0">
      <v xml:space="preserve">Wikipedia	US Census	Sec	Walkscore	</v>
      <v xml:space="preserve">CC-BY-SA				</v>
      <v xml:space="preserve">http://en.wikipedia.org/wiki/Smyrna,_Georgia	http://www2.census.gov/programs-surveys/popest/datasets/2010-2018/cities/totals/sub-est2018_all.csv	https://www.sec.gov/cgi-bin/browse-edgar?action=getcompany&amp;CIK=0000832489	https://www.walkscore.com/GA/Smyrna	</v>
      <v xml:space="preserve">http://creativecommons.org/licenses/by-sa/3.0/				</v>
    </spb>
    <spb s="0">
      <v xml:space="preserve">Wikipedia	US Census	</v>
      <v xml:space="preserve">CC-BY-SA		</v>
      <v xml:space="preserve">http://en.wikipedia.org/wiki/Smyrna,_Georgia	http://www2.census.gov/programs-surveys/popest/datasets/2010-2018/cities/totals/sub-est2018_all.csv	</v>
      <v xml:space="preserve">http://creativecommons.org/licenses/by-sa/3.0/		</v>
    </spb>
    <spb s="1">
      <v>5649</v>
      <v>5650</v>
      <v>2</v>
      <v>5650</v>
      <v>5649</v>
      <v>5650</v>
      <v>5650</v>
      <v>5651</v>
    </spb>
    <spb s="0">
      <v xml:space="preserve">Wikipedia	</v>
      <v xml:space="preserve">CC0	</v>
      <v xml:space="preserve">http://en.wikipedia.org/wiki/Smyrna,_Georgia	</v>
      <v xml:space="preserve">http://creativecommons.org/publicdomain/zero/1.0/deed.en	</v>
    </spb>
    <spb s="0">
      <v xml:space="preserve">Wikipedia	Wikipedia	</v>
      <v xml:space="preserve">CC-BY-SA	CC-BY-SA	</v>
      <v xml:space="preserve">http://en.wikipedia.org/wiki/Pocatello,_Idaho	http://es.wikipedia.org/wiki/Pocatello_(Idaho)	</v>
      <v xml:space="preserve">http://creativecommons.org/licenses/by-sa/3.0/	http://creativecommons.org/licenses/by-sa/3.0/	</v>
    </spb>
    <spb s="0">
      <v xml:space="preserve">Wikipedia	US Census	US Census	Sec	Walkscore	</v>
      <v xml:space="preserve">CC-BY-SA					</v>
      <v xml:space="preserve">http://en.wikipedia.org/wiki/Pocatello,_Idaho	http://www2.census.gov/programs-surveys/popest/datasets/2010-2018/cities/totals/sub-est2018_all.csv	http://www.census.gov/quickfacts/table/RHI225213/1664090	https://www.sec.gov/cgi-bin/browse-edgar?action=getcompany&amp;CIK=0001728436	https://www.walkscore.com/ID/Pocatello	</v>
      <v xml:space="preserve">http://creativecommons.org/licenses/by-sa/3.0/					</v>
    </spb>
    <spb s="0">
      <v xml:space="preserve">Wikipedia	</v>
      <v xml:space="preserve">CC-BY-SA	</v>
      <v xml:space="preserve">http://en.wikipedia.org/wiki/Pocatello,_Idaho	</v>
      <v xml:space="preserve">http://creativecommons.org/licenses/by-sa/3.0/	</v>
    </spb>
    <spb s="0">
      <v xml:space="preserve">Wikipedia	US Census	US Census	Wikipedia	Sec	Walkscore	</v>
      <v xml:space="preserve">CC-BY-SA			CC-BY-SA			</v>
      <v xml:space="preserve">http://en.wikipedia.org/wiki/Pocatello,_Idaho	http://www2.census.gov/programs-surveys/popest/datasets/2010-2018/cities/totals/sub-est2018_all.csv	http://www.census.gov/quickfacts/table/RHI225213/1664090	https://en.wikipedia.org/wiki/Pocatello,_Idaho	https://www.sec.gov/cgi-bin/browse-edgar?action=getcompany&amp;CIK=0001728436	https://www.walkscore.com/ID/Pocatello	</v>
      <v xml:space="preserve">http://creativecommons.org/licenses/by-sa/3.0/			http://creativecommons.org/licenses/by-sa/3.0/			</v>
    </spb>
    <spb s="0">
      <v xml:space="preserve">Wikipedia	US Census	</v>
      <v xml:space="preserve">CC-BY-SA		</v>
      <v xml:space="preserve">http://en.wikipedia.org/wiki/Pocatello,_Idaho	http://www2.census.gov/programs-surveys/popest/datasets/2010-2018/cities/totals/sub-est2018_all.csv	</v>
      <v xml:space="preserve">http://creativecommons.org/licenses/by-sa/3.0/		</v>
    </spb>
    <spb s="16">
      <v>5654</v>
      <v>5655</v>
      <v>5656</v>
      <v>5656</v>
      <v>2</v>
      <v>5655</v>
      <v>5656</v>
      <v>5657</v>
      <v>5657</v>
      <v>5658</v>
    </spb>
    <spb s="0">
      <v xml:space="preserve">Wikipedia	</v>
      <v xml:space="preserve">CC-BY-SA-3.0	</v>
      <v xml:space="preserve">http://de.wikipedia.org/wiki/Pocatello	</v>
      <v xml:space="preserve">http://creativecommons.org/licenses/by-sa/3.0/	</v>
    </spb>
    <spb s="0">
      <v xml:space="preserve">Wikipedia	</v>
      <v xml:space="preserve">CC-BY-SA	</v>
      <v xml:space="preserve">http://en.wikipedia.org/wiki/Valdosta,_Georgia	</v>
      <v xml:space="preserve">http://creativecommons.org/licenses/by-sa/3.0/	</v>
    </spb>
    <spb s="0">
      <v xml:space="preserve">Wikipedia	US Census	Walkscore	</v>
      <v xml:space="preserve">CC-BY-SA			</v>
      <v xml:space="preserve">http://en.wikipedia.org/wiki/Valdosta,_Georgia	http://www2.census.gov/programs-surveys/popest/datasets/2010-2018/cities/totals/sub-est2018_all.csv	https://www.walkscore.com/GA/Valdosta	</v>
      <v xml:space="preserve">http://creativecommons.org/licenses/by-sa/3.0/			</v>
    </spb>
    <spb s="0">
      <v xml:space="preserve">Wikipedia	Wikipedia	</v>
      <v xml:space="preserve">CC-BY-SA	CC-BY-SA	</v>
      <v xml:space="preserve">http://en.wikipedia.org/wiki/Valdosta,_Georgia	http://it.wikipedia.org/wiki/Valdosta	</v>
      <v xml:space="preserve">http://creativecommons.org/licenses/by-sa/3.0/	http://creativecommons.org/licenses/by-sa/3.0/	</v>
    </spb>
    <spb s="0">
      <v xml:space="preserve">Wikipedia	US Census	Wikipedia	Walkscore	</v>
      <v xml:space="preserve">CC-BY-SA		CC-BY-SA		</v>
      <v xml:space="preserve">http://en.wikipedia.org/wiki/Valdosta,_Georgia	http://www2.census.gov/programs-surveys/popest/datasets/2010-2018/cities/totals/sub-est2018_all.csv	https://en.wikipedia.org/wiki/Valdosta,_Georgia	https://www.walkscore.com/GA/Valdosta	</v>
      <v xml:space="preserve">http://creativecommons.org/licenses/by-sa/3.0/		http://creativecommons.org/licenses/by-sa/3.0/		</v>
    </spb>
    <spb s="0">
      <v xml:space="preserve">Wikipedia	US Census	Wikipedia	</v>
      <v xml:space="preserve">CC-BY-SA		CC-BY-SA	</v>
      <v xml:space="preserve">http://en.wikipedia.org/wiki/Valdosta,_Georgia	http://www2.census.gov/programs-surveys/popest/datasets/2010-2018/cities/totals/sub-est2018_all.csv	http://es.wikipedia.org/wiki/Valdosta	</v>
      <v xml:space="preserve">http://creativecommons.org/licenses/by-sa/3.0/		http://creativecommons.org/licenses/by-sa/3.0/	</v>
    </spb>
    <spb s="16">
      <v>5661</v>
      <v>5662</v>
      <v>5663</v>
      <v>5663</v>
      <v>2</v>
      <v>5662</v>
      <v>5661</v>
      <v>5664</v>
      <v>5664</v>
      <v>5665</v>
    </spb>
    <spb s="0">
      <v xml:space="preserve">Wikipedia	</v>
      <v xml:space="preserve">CC-BY-SA-3.0	</v>
      <v xml:space="preserve">http://de.wikipedia.org/wiki/Valdosta	</v>
      <v xml:space="preserve">http://creativecommons.org/licenses/by-sa/3.0/	</v>
    </spb>
    <spb s="0">
      <v xml:space="preserve">Wikipedia	</v>
      <v xml:space="preserve">CC-BY-SA	</v>
      <v xml:space="preserve">http://en.wikipedia.org/wiki/Lake_Havasu_City,_Arizona	</v>
      <v xml:space="preserve">http://creativecommons.org/licenses/by-sa/3.0/	</v>
    </spb>
    <spb s="0">
      <v xml:space="preserve">Wikipedia	US Census	US Census	Walkscore	</v>
      <v xml:space="preserve">CC-BY-SA				</v>
      <v xml:space="preserve">http://en.wikipedia.org/wiki/Lake_Havasu_City,_Arizona	http://www2.census.gov/programs-surveys/popest/datasets/2010-2018/cities/totals/sub-est2018_all.csv	http://www.census.gov/quickfacts/table/PST045215/0439370	https://www.walkscore.com/AZ/Lake_Havasu_City	</v>
      <v xml:space="preserve">http://creativecommons.org/licenses/by-sa/3.0/				</v>
    </spb>
    <spb s="0">
      <v xml:space="preserve">Wikipedia	Wikipedia	</v>
      <v xml:space="preserve">CC-BY-SA	CC-BY-SA	</v>
      <v xml:space="preserve">http://en.wikipedia.org/wiki/Lake_Havasu_City,_Arizona	http://it.wikipedia.org/wiki/Lake_Havasu_City	</v>
      <v xml:space="preserve">http://creativecommons.org/licenses/by-sa/3.0/	http://creativecommons.org/licenses/by-sa/3.0/	</v>
    </spb>
    <spb s="0">
      <v xml:space="preserve">Wikipedia	US Census	Wikipedia	</v>
      <v xml:space="preserve">CC-BY-SA		CC-BY-SA	</v>
      <v xml:space="preserve">http://en.wikipedia.org/wiki/Lake_Havasu_City,_Arizona	http://www2.census.gov/programs-surveys/popest/datasets/2010-2018/cities/totals/sub-est2018_all.csv	http://fr.wikipedia.org/wiki/Lake_Havasu_City	</v>
      <v xml:space="preserve">http://creativecommons.org/licenses/by-sa/3.0/		http://creativecommons.org/licenses/by-sa/3.0/	</v>
    </spb>
    <spb s="16">
      <v>5668</v>
      <v>5669</v>
      <v>5670</v>
      <v>5670</v>
      <v>2</v>
      <v>5669</v>
      <v>5668</v>
      <v>5669</v>
      <v>5669</v>
      <v>5671</v>
    </spb>
    <spb s="0">
      <v xml:space="preserve">Wikipedia	</v>
      <v xml:space="preserve">CC BY-SA 4.0	</v>
      <v xml:space="preserve">http://en.wikipedia.org/wiki/Lake_Havasu_City,_Arizona	</v>
      <v xml:space="preserve">https://creativecommons.org/licenses/by-sa/4.0	</v>
    </spb>
    <spb s="0">
      <v xml:space="preserve">Wikipedia	Wikipedia	</v>
      <v xml:space="preserve">CC-BY-SA	CC-BY-SA	</v>
      <v xml:space="preserve">http://en.wikipedia.org/wiki/Grand_Forks,_North_Dakota	http://es.wikipedia.org/wiki/Grand_Forks	</v>
      <v xml:space="preserve">http://creativecommons.org/licenses/by-sa/3.0/	http://creativecommons.org/licenses/by-sa/3.0/	</v>
    </spb>
    <spb s="0">
      <v xml:space="preserve">Wikipedia	US Census	Sec	Walkscore	</v>
      <v xml:space="preserve">CC-BY-SA				</v>
      <v xml:space="preserve">http://en.wikipedia.org/wiki/Grand_Forks,_North_Dakota	http://www2.census.gov/programs-surveys/popest/datasets/2010-2018/cities/totals/sub-est2018_all.csv	https://www.sec.gov/cgi-bin/browse-edgar?action=getcompany&amp;CIK=0001803603	https://www.walkscore.com/ND/Grand_Forks	</v>
      <v xml:space="preserve">http://creativecommons.org/licenses/by-sa/3.0/				</v>
    </spb>
    <spb s="0">
      <v xml:space="preserve">Wikipedia	</v>
      <v xml:space="preserve">CC-BY-SA	</v>
      <v xml:space="preserve">http://en.wikipedia.org/wiki/Grand_Forks,_North_Dakota	</v>
      <v xml:space="preserve">http://creativecommons.org/licenses/by-sa/3.0/	</v>
    </spb>
    <spb s="0">
      <v xml:space="preserve">Wikipedia	US Census	Wikipedia	Sec	Walkscore	</v>
      <v xml:space="preserve">CC-BY-SA		CC-BY-SA			</v>
      <v xml:space="preserve">http://en.wikipedia.org/wiki/Grand_Forks,_North_Dakota	http://www2.census.gov/programs-surveys/popest/datasets/2010-2018/cities/totals/sub-est2018_all.csv	https://en.wikipedia.org/wiki/Grand_Forks,_North_Dakota	https://www.sec.gov/cgi-bin/browse-edgar?action=getcompany&amp;CIK=0001803603	https://www.walkscore.com/ND/Grand_Forks	</v>
      <v xml:space="preserve">http://creativecommons.org/licenses/by-sa/3.0/		http://creativecommons.org/licenses/by-sa/3.0/			</v>
    </spb>
    <spb s="0">
      <v xml:space="preserve">Wikipedia	US Census	</v>
      <v xml:space="preserve">CC-BY-SA		</v>
      <v xml:space="preserve">http://en.wikipedia.org/wiki/Grand_Forks,_North_Dakota	http://www2.census.gov/programs-surveys/popest/datasets/2010-2018/cities/totals/sub-est2018_all.csv	</v>
      <v xml:space="preserve">http://creativecommons.org/licenses/by-sa/3.0/		</v>
    </spb>
    <spb s="1">
      <v>5674</v>
      <v>5675</v>
      <v>2</v>
      <v>5675</v>
      <v>5676</v>
      <v>5677</v>
      <v>5677</v>
      <v>5678</v>
    </spb>
    <spb s="0">
      <v xml:space="preserve">Wikipedia	</v>
      <v xml:space="preserve">Public domain	</v>
      <v xml:space="preserve">http://no.wikipedia.org/wiki/Grand_Forks	</v>
      <v xml:space="preserve">http://en.wikipedia.org/wiki/Public_domain	</v>
    </spb>
    <spb s="0">
      <v xml:space="preserve">Wikipedia	Wikipedia	</v>
      <v xml:space="preserve">CC-BY-SA	CC-BY-SA	</v>
      <v xml:space="preserve">http://en.wikipedia.org/wiki/Blue_Springs,_Missouri	http://fr.wikipedia.org/wiki/Blue_Springs	</v>
      <v xml:space="preserve">http://creativecommons.org/licenses/by-sa/3.0/	http://creativecommons.org/licenses/by-sa/3.0/	</v>
    </spb>
    <spb s="0">
      <v xml:space="preserve">Wikipedia	US Census	Walkscore	</v>
      <v xml:space="preserve">CC-BY-SA			</v>
      <v xml:space="preserve">http://en.wikipedia.org/wiki/Blue_Springs,_Missouri	http://www2.census.gov/programs-surveys/popest/datasets/2010-2018/cities/totals/sub-est2018_all.csv	https://www.walkscore.com/MO/Blue_Springs	</v>
      <v xml:space="preserve">http://creativecommons.org/licenses/by-sa/3.0/			</v>
    </spb>
    <spb s="0">
      <v xml:space="preserve">Wikipedia	Wikipedia	</v>
      <v xml:space="preserve">CC-BY-SA	CC-BY-SA	</v>
      <v xml:space="preserve">http://en.wikipedia.org/wiki/Blue_Springs,_Missouri	http://it.wikipedia.org/wiki/Blue_Springs_(Missouri)	</v>
      <v xml:space="preserve">http://creativecommons.org/licenses/by-sa/3.0/	http://creativecommons.org/licenses/by-sa/3.0/	</v>
    </spb>
    <spb s="0">
      <v xml:space="preserve">Wikipedia	</v>
      <v xml:space="preserve">CC-BY-SA	</v>
      <v xml:space="preserve">http://en.wikipedia.org/wiki/Blue_Springs,_Missouri	</v>
      <v xml:space="preserve">http://creativecommons.org/licenses/by-sa/3.0/	</v>
    </spb>
    <spb s="0">
      <v xml:space="preserve">Wikipedia	US Census	Wikipedia	</v>
      <v xml:space="preserve">CC-BY-SA		CC-BY-SA	</v>
      <v xml:space="preserve">http://en.wikipedia.org/wiki/Blue_Springs,_Missouri	http://www2.census.gov/programs-surveys/popest/datasets/2010-2018/cities/totals/sub-est2018_all.csv	http://fr.wikipedia.org/wiki/Blue_Springs	</v>
      <v xml:space="preserve">http://creativecommons.org/licenses/by-sa/3.0/		http://creativecommons.org/licenses/by-sa/3.0/	</v>
    </spb>
    <spb s="16">
      <v>5681</v>
      <v>5682</v>
      <v>5683</v>
      <v>5683</v>
      <v>2</v>
      <v>5682</v>
      <v>5684</v>
      <v>5682</v>
      <v>5682</v>
      <v>5685</v>
    </spb>
    <spb s="0">
      <v xml:space="preserve">Wikipedia	</v>
      <v xml:space="preserve">CC-BY-SA-3.0	</v>
      <v xml:space="preserve">http://en.wikipedia.org/wiki/Blue_Springs,_Missouri	</v>
      <v xml:space="preserve">http://creativecommons.org/licenses/by-sa/3.0/	</v>
    </spb>
    <spb s="0">
      <v xml:space="preserve">Wikipedia	</v>
      <v xml:space="preserve">CC-BY-SA	</v>
      <v xml:space="preserve">http://en.wikipedia.org/wiki/Southaven,_Mississippi	</v>
      <v xml:space="preserve">http://creativecommons.org/licenses/by-sa/3.0/	</v>
    </spb>
    <spb s="0">
      <v xml:space="preserve">Wikipedia	US Census	US Census	Walkscore	</v>
      <v xml:space="preserve">CC-BY-SA				</v>
      <v xml:space="preserve">http://en.wikipedia.org/wiki/Southaven,_Mississippi	http://www2.census.gov/programs-surveys/popest/datasets/2010-2018/cities/totals/sub-est2018_all.csv	http://www.census.gov/quickfacts/table/PST120214/2869280	https://www.walkscore.com/MS/Southaven	</v>
      <v xml:space="preserve">http://creativecommons.org/licenses/by-sa/3.0/				</v>
    </spb>
    <spb s="0">
      <v xml:space="preserve">Wikipedia	US Census	Wikipedia	</v>
      <v xml:space="preserve">CC-BY-SA		CC-BY-SA	</v>
      <v xml:space="preserve">http://en.wikipedia.org/wiki/Southaven,_Mississippi	http://www2.census.gov/programs-surveys/popest/datasets/2010-2018/cities/totals/sub-est2018_all.csv	http://es.wikipedia.org/wiki/Southaven	</v>
      <v xml:space="preserve">http://creativecommons.org/licenses/by-sa/3.0/		http://creativecommons.org/licenses/by-sa/3.0/	</v>
    </spb>
    <spb s="1">
      <v>5688</v>
      <v>5689</v>
      <v>2</v>
      <v>5689</v>
      <v>5688</v>
      <v>5689</v>
      <v>5689</v>
      <v>5690</v>
    </spb>
    <spb s="0">
      <v xml:space="preserve">Wikipedia	</v>
      <v xml:space="preserve">CC BY-SA 4.0	</v>
      <v xml:space="preserve">http://es.wikipedia.org/wiki/Southaven	</v>
      <v xml:space="preserve">https://creativecommons.org/licenses/by-sa/4.0	</v>
    </spb>
    <spb s="0">
      <v xml:space="preserve">Wikipedia	</v>
      <v xml:space="preserve">CC-BY-SA	</v>
      <v xml:space="preserve">http://en.wikipedia.org/wiki/Tinley_Park,_Illinois	</v>
      <v xml:space="preserve">http://creativecommons.org/licenses/by-sa/3.0/	</v>
    </spb>
    <spb s="0">
      <v xml:space="preserve">Wikipedia	US Census	Facebook	Walkscore	</v>
      <v xml:space="preserve">CC-BY-SA				</v>
      <v xml:space="preserve">http://en.wikipedia.org/wiki/Tinley_Park,_Illinois	http://www2.census.gov/programs-surveys/popest/datasets/2010-2018/cities/totals/sub-est2018_all.csv	https://www.facebook.com/VillageofTinleyPark/	https://www.walkscore.com/IL/Tinley_Park	</v>
      <v xml:space="preserve">http://creativecommons.org/licenses/by-sa/3.0/				</v>
    </spb>
    <spb s="0">
      <v xml:space="preserve">Wikipedia	Wikipedia	</v>
      <v xml:space="preserve">CC-BY-SA	CC-BY-SA	</v>
      <v xml:space="preserve">http://en.wikipedia.org/wiki/Tinley_Park,_Illinois	http://it.wikipedia.org/wiki/Tinley_Park	</v>
      <v xml:space="preserve">http://creativecommons.org/licenses/by-sa/3.0/	http://creativecommons.org/licenses/by-sa/3.0/	</v>
    </spb>
    <spb s="0">
      <v xml:space="preserve">Wikipedia	US Census	Wikipedia	Facebook	Walkscore	</v>
      <v xml:space="preserve">CC-BY-SA		CC-BY-SA			</v>
      <v xml:space="preserve">http://en.wikipedia.org/wiki/Tinley_Park,_Illinois	http://www2.census.gov/programs-surveys/popest/datasets/2010-2018/cities/totals/sub-est2018_all.csv	https://en.wikipedia.org/wiki/Tinley_Park,_Illinois	https://www.facebook.com/VillageofTinleyPark/	https://www.walkscore.com/IL/Tinley_Park	</v>
      <v xml:space="preserve">http://creativecommons.org/licenses/by-sa/3.0/		http://creativecommons.org/licenses/by-sa/3.0/			</v>
    </spb>
    <spb s="0">
      <v xml:space="preserve">Wikipedia	US Census	Facebook	</v>
      <v xml:space="preserve">CC-BY-SA			</v>
      <v xml:space="preserve">http://en.wikipedia.org/wiki/Tinley_Park,_Illinois	http://www2.census.gov/programs-surveys/popest/datasets/2010-2018/cities/totals/sub-est2018_all.csv	https://www.facebook.com/VillageofTinleyPark/	</v>
      <v xml:space="preserve">http://creativecommons.org/licenses/by-sa/3.0/			</v>
    </spb>
    <spb s="16">
      <v>5693</v>
      <v>5694</v>
      <v>5695</v>
      <v>5695</v>
      <v>2</v>
      <v>5694</v>
      <v>5693</v>
      <v>5696</v>
      <v>5696</v>
      <v>5697</v>
    </spb>
    <spb s="0">
      <v xml:space="preserve">Wikipedia	</v>
      <v xml:space="preserve">CC BY-SA 4.0	</v>
      <v xml:space="preserve">http://en.wikipedia.org/wiki/Tinley_Park,_Illinois	</v>
      <v xml:space="preserve">https://creativecommons.org/licenses/by-sa/4.0	</v>
    </spb>
    <spb s="0">
      <v xml:space="preserve">Wikipedia	</v>
      <v xml:space="preserve">CC-BY-SA	</v>
      <v xml:space="preserve">http://en.wikipedia.org/wiki/Diamond_Bar,_California	</v>
      <v xml:space="preserve">http://creativecommons.org/licenses/by-sa/3.0/	</v>
    </spb>
    <spb s="0">
      <v xml:space="preserve">Wikipedia	US Census	Walkscore	</v>
      <v xml:space="preserve">CC-BY-SA			</v>
      <v xml:space="preserve">http://en.wikipedia.org/wiki/Diamond_Bar,_California	http://www2.census.gov/programs-surveys/popest/datasets/2010-2018/cities/totals/sub-est2018_all.csv	https://www.walkscore.com/CA/Diamond_Bar	</v>
      <v xml:space="preserve">http://creativecommons.org/licenses/by-sa/3.0/			</v>
    </spb>
    <spb s="0">
      <v xml:space="preserve">Wikipedia	Wikipedia	</v>
      <v xml:space="preserve">CC-BY-SA	CC-BY-SA	</v>
      <v xml:space="preserve">http://en.wikipedia.org/wiki/Diamond_Bar,_California	http://it.wikipedia.org/wiki/Diamond_Bar	</v>
      <v xml:space="preserve">http://creativecommons.org/licenses/by-sa/3.0/	http://creativecommons.org/licenses/by-sa/3.0/	</v>
    </spb>
    <spb s="0">
      <v xml:space="preserve">Wikipedia	US Census	Wikipedia	Walkscore	</v>
      <v xml:space="preserve">CC-BY-SA		CC-BY-SA		</v>
      <v xml:space="preserve">http://en.wikipedia.org/wiki/Diamond_Bar,_California	http://www2.census.gov/programs-surveys/popest/datasets/2010-2018/cities/totals/sub-est2018_all.csv	https://en.wikipedia.org/wiki/Diamond_Bar,_California	https://www.walkscore.com/CA/Diamond_Bar	</v>
      <v xml:space="preserve">http://creativecommons.org/licenses/by-sa/3.0/		http://creativecommons.org/licenses/by-sa/3.0/		</v>
    </spb>
    <spb s="0">
      <v xml:space="preserve">Wikipedia	US Census	Wikipedia	</v>
      <v xml:space="preserve">CC-BY-SA		CC-BY-SA	</v>
      <v xml:space="preserve">http://en.wikipedia.org/wiki/Diamond_Bar,_California	http://www2.census.gov/programs-surveys/popest/datasets/2010-2018/cities/totals/sub-est2018_all.csv	http://es.wikipedia.org/wiki/Diamond_Bar	</v>
      <v xml:space="preserve">http://creativecommons.org/licenses/by-sa/3.0/		http://creativecommons.org/licenses/by-sa/3.0/	</v>
    </spb>
    <spb s="16">
      <v>5700</v>
      <v>5701</v>
      <v>5702</v>
      <v>5702</v>
      <v>2</v>
      <v>5701</v>
      <v>5700</v>
      <v>5703</v>
      <v>5703</v>
      <v>5704</v>
    </spb>
    <spb s="0">
      <v xml:space="preserve">Wikipedia	</v>
      <v xml:space="preserve">CC BY-SA 4.0	</v>
      <v xml:space="preserve">http://en.wikipedia.org/wiki/Diamond_Bar,_California	</v>
      <v xml:space="preserve">https://creativecommons.org/licenses/by-sa/4.0	</v>
    </spb>
    <spb s="0">
      <v xml:space="preserve">Wikipedia	</v>
      <v xml:space="preserve">CC-BY-SA	</v>
      <v xml:space="preserve">http://en.wikipedia.org/wiki/New_Brunswick,_New_Jersey	</v>
      <v xml:space="preserve">http://creativecommons.org/licenses/by-sa/3.0/	</v>
    </spb>
    <spb s="0">
      <v xml:space="preserve">Wikipedia	US Census	Sec	Walkscore	</v>
      <v xml:space="preserve">CC-BY-SA				</v>
      <v xml:space="preserve">http://en.wikipedia.org/wiki/New_Brunswick,_New_Jersey	http://www2.census.gov/programs-surveys/popest/datasets/2010-2018/cities/totals/sub-est2018_all.csv	https://www.sec.gov/cgi-bin/browse-edgar?action=getcompany&amp;CIK=0001337068	https://www.walkscore.com/NJ/New_Brunswick	</v>
      <v xml:space="preserve">http://creativecommons.org/licenses/by-sa/3.0/				</v>
    </spb>
    <spb s="0">
      <v xml:space="preserve">Wikipedia	US Census	Wikipedia	Sec	Walkscore	</v>
      <v xml:space="preserve">CC-BY-SA		CC-BY-SA			</v>
      <v xml:space="preserve">http://en.wikipedia.org/wiki/New_Brunswick,_New_Jersey	http://www2.census.gov/programs-surveys/popest/datasets/2010-2018/cities/totals/sub-est2018_all.csv	https://en.wikipedia.org/wiki/New_Brunswick,_New_Jersey	https://www.sec.gov/cgi-bin/browse-edgar?action=getcompany&amp;CIK=0001337068	https://www.walkscore.com/NJ/New_Brunswick	</v>
      <v xml:space="preserve">http://creativecommons.org/licenses/by-sa/3.0/		http://creativecommons.org/licenses/by-sa/3.0/			</v>
    </spb>
    <spb s="0">
      <v xml:space="preserve">Wikipedia	US Census	</v>
      <v xml:space="preserve">CC-BY-SA		</v>
      <v xml:space="preserve">http://en.wikipedia.org/wiki/New_Brunswick,_New_Jersey	http://www2.census.gov/programs-surveys/popest/datasets/2010-2018/cities/totals/sub-est2018_all.csv	</v>
      <v xml:space="preserve">http://creativecommons.org/licenses/by-sa/3.0/		</v>
    </spb>
    <spb s="16">
      <v>5707</v>
      <v>5708</v>
      <v>5707</v>
      <v>5707</v>
      <v>2</v>
      <v>5708</v>
      <v>5707</v>
      <v>5709</v>
      <v>5709</v>
      <v>5710</v>
    </spb>
    <spb s="0">
      <v xml:space="preserve">Wikipedia	</v>
      <v xml:space="preserve">CC BY-SA 3.0	</v>
      <v xml:space="preserve">http://en.wikipedia.org/wiki/New_Brunswick,_New_Jersey	</v>
      <v xml:space="preserve">https://creativecommons.org/licenses/by-sa/3.0	</v>
    </spb>
    <spb s="0">
      <v xml:space="preserve">Wikipedia	</v>
      <v xml:space="preserve">CC-BY-SA	</v>
      <v xml:space="preserve">http://en.wikipedia.org/wiki/Lenexa,_Kansas	</v>
      <v xml:space="preserve">http://creativecommons.org/licenses/by-sa/3.0/	</v>
    </spb>
    <spb s="0">
      <v xml:space="preserve">Wikipedia	US Census	Sec	Walkscore	</v>
      <v xml:space="preserve">CC-BY-SA				</v>
      <v xml:space="preserve">http://en.wikipedia.org/wiki/Lenexa,_Kansas	http://www2.census.gov/programs-surveys/popest/datasets/2010-2018/cities/totals/sub-est2018_all.csv	https://www.sec.gov/cgi-bin/browse-edgar?action=getcompany&amp;CIK=0001644406	https://www.walkscore.com/KS/Lenexa	</v>
      <v xml:space="preserve">http://creativecommons.org/licenses/by-sa/3.0/				</v>
    </spb>
    <spb s="0">
      <v xml:space="preserve">Wikipedia	Wikipedia	</v>
      <v xml:space="preserve">CC-BY-SA	CC-BY-SA	</v>
      <v xml:space="preserve">http://en.wikipedia.org/wiki/Lenexa,_Kansas	http://it.wikipedia.org/wiki/Lenexa	</v>
      <v xml:space="preserve">http://creativecommons.org/licenses/by-sa/3.0/	http://creativecommons.org/licenses/by-sa/3.0/	</v>
    </spb>
    <spb s="0">
      <v xml:space="preserve">Wikipedia	US Census	Wikipedia	Sec	Walkscore	</v>
      <v xml:space="preserve">CC-BY-SA		CC-BY-SA			</v>
      <v xml:space="preserve">http://en.wikipedia.org/wiki/Lenexa,_Kansas	http://www2.census.gov/programs-surveys/popest/datasets/2010-2018/cities/totals/sub-est2018_all.csv	https://en.wikipedia.org/wiki/Lenexa,_Kansas	https://www.sec.gov/cgi-bin/browse-edgar?action=getcompany&amp;CIK=0001644406	https://www.walkscore.com/KS/Lenexa	</v>
      <v xml:space="preserve">http://creativecommons.org/licenses/by-sa/3.0/		http://creativecommons.org/licenses/by-sa/3.0/			</v>
    </spb>
    <spb s="0">
      <v xml:space="preserve">Wikipedia	US Census	</v>
      <v xml:space="preserve">CC-BY-SA		</v>
      <v xml:space="preserve">http://en.wikipedia.org/wiki/Lenexa,_Kansas	http://www2.census.gov/programs-surveys/popest/datasets/2010-2018/cities/totals/sub-est2018_all.csv	</v>
      <v xml:space="preserve">http://creativecommons.org/licenses/by-sa/3.0/		</v>
    </spb>
    <spb s="16">
      <v>5713</v>
      <v>5714</v>
      <v>5715</v>
      <v>5715</v>
      <v>2</v>
      <v>5714</v>
      <v>5713</v>
      <v>5716</v>
      <v>5716</v>
      <v>5717</v>
    </spb>
    <spb s="0">
      <v xml:space="preserve">Wikipedia	</v>
      <v xml:space="preserve">CC BY-SA 4.0	</v>
      <v xml:space="preserve">http://en.wikipedia.org/wiki/Lenexa,_Kansas	</v>
      <v xml:space="preserve">https://creativecommons.org/licenses/by-sa/4.0	</v>
    </spb>
    <spb s="0">
      <v xml:space="preserve">Wikipedia	</v>
      <v xml:space="preserve">CC-BY-SA	</v>
      <v xml:space="preserve">http://en.wikipedia.org/wiki/Brookhaven,_Georgia	</v>
      <v xml:space="preserve">http://creativecommons.org/licenses/by-sa/3.0/	</v>
    </spb>
    <spb s="0">
      <v xml:space="preserve">Wikipedia	US Census	Wikipedia	Sec	Walkscore	</v>
      <v xml:space="preserve">CC-BY-SA		CC-BY-SA			</v>
      <v xml:space="preserve">http://en.wikipedia.org/wiki/Brookhaven,_Georgia	http://www2.census.gov/programs-surveys/popest/datasets/2010-2018/cities/totals/sub-est2018_all.csv	https://en.wikipedia.org/wiki/Brookhaven,_Georgia	https://www.sec.gov/cgi-bin/browse-edgar?action=getcompany&amp;CIK=0001800234	https://www.walkscore.com/GA/North_Atlanta	</v>
      <v xml:space="preserve">http://creativecommons.org/licenses/by-sa/3.0/		http://creativecommons.org/licenses/by-sa/3.0/			</v>
    </spb>
    <spb s="0">
      <v xml:space="preserve">Wikipedia	US Census	</v>
      <v xml:space="preserve">CC-BY-SA		</v>
      <v xml:space="preserve">http://en.wikipedia.org/wiki/Brookhaven,_Georgia	http://www2.census.gov/programs-surveys/popest/datasets/2010-2018/cities/totals/sub-est2018_all.csv	</v>
      <v xml:space="preserve">http://creativecommons.org/licenses/by-sa/3.0/		</v>
    </spb>
    <spb s="16">
      <v>5720</v>
      <v>5720</v>
      <v>5720</v>
      <v>5720</v>
      <v>2</v>
      <v>5720</v>
      <v>5720</v>
      <v>5721</v>
      <v>5721</v>
      <v>5722</v>
    </spb>
    <spb s="0">
      <v xml:space="preserve">Wikipedia	</v>
      <v xml:space="preserve">CC BY-SA 3.0	</v>
      <v xml:space="preserve">http://en.wikipedia.org/wiki/Brookhaven,_Georgia	</v>
      <v xml:space="preserve">https://creativecommons.org/licenses/by-sa/3.0	</v>
    </spb>
    <spb s="0">
      <v xml:space="preserve">Wikipedia	</v>
      <v xml:space="preserve">CC-BY-SA	</v>
      <v xml:space="preserve">http://en.wikipedia.org/wiki/Novato,_California	</v>
      <v xml:space="preserve">http://creativecommons.org/licenses/by-sa/3.0/	</v>
    </spb>
    <spb s="0">
      <v xml:space="preserve">Wikipedia	US Census	US Census	Sec	Walkscore	</v>
      <v xml:space="preserve">CC-BY-SA					</v>
      <v xml:space="preserve">http://en.wikipedia.org/wiki/Novato,_California	http://www2.census.gov/programs-surveys/popest/datasets/2010-2018/cities/totals/sub-est2018_all.csv	http://www.census.gov/quickfacts/table/RHI225213/0652582	https://www.sec.gov/cgi-bin/browse-edgar?action=getcompany&amp;CIK=0001801145	https://www.walkscore.com/CA/Novato	</v>
      <v xml:space="preserve">http://creativecommons.org/licenses/by-sa/3.0/					</v>
    </spb>
    <spb s="0">
      <v xml:space="preserve">Wikipedia	Wikipedia	</v>
      <v xml:space="preserve">CC-BY-SA	CC-BY-SA	</v>
      <v xml:space="preserve">http://en.wikipedia.org/wiki/Novato,_California	http://it.wikipedia.org/wiki/Novato	</v>
      <v xml:space="preserve">http://creativecommons.org/licenses/by-sa/3.0/	http://creativecommons.org/licenses/by-sa/3.0/	</v>
    </spb>
    <spb s="0">
      <v xml:space="preserve">Wikipedia	US Census	US Census	Wikipedia	Sec	Walkscore	</v>
      <v xml:space="preserve">CC-BY-SA			CC-BY-SA			</v>
      <v xml:space="preserve">http://en.wikipedia.org/wiki/Novato,_California	http://www2.census.gov/programs-surveys/popest/datasets/2010-2018/cities/totals/sub-est2018_all.csv	http://www.census.gov/quickfacts/table/RHI225213/0652582	https://en.wikipedia.org/wiki/Novato,_California	https://www.sec.gov/cgi-bin/browse-edgar?action=getcompany&amp;CIK=0001801145	https://www.walkscore.com/CA/Novato	</v>
      <v xml:space="preserve">http://creativecommons.org/licenses/by-sa/3.0/			http://creativecommons.org/licenses/by-sa/3.0/			</v>
    </spb>
    <spb s="0">
      <v xml:space="preserve">Wikipedia	US Census	US Census	</v>
      <v xml:space="preserve">CC-BY-SA			</v>
      <v xml:space="preserve">http://en.wikipedia.org/wiki/Novato,_California	http://www2.census.gov/programs-surveys/popest/datasets/2010-2018/cities/totals/sub-est2018_all.csv	http://www.census.gov/quickfacts/table/RHI225213/0652582	</v>
      <v xml:space="preserve">http://creativecommons.org/licenses/by-sa/3.0/			</v>
    </spb>
    <spb s="16">
      <v>5725</v>
      <v>5726</v>
      <v>5727</v>
      <v>5727</v>
      <v>2</v>
      <v>5726</v>
      <v>5725</v>
      <v>5728</v>
      <v>5728</v>
      <v>5729</v>
    </spb>
    <spb s="0">
      <v xml:space="preserve">Wikipedia	</v>
      <v xml:space="preserve">CC BY-SA 4.0	</v>
      <v xml:space="preserve">http://en.wikipedia.org/wiki/Novato,_California	</v>
      <v xml:space="preserve">https://creativecommons.org/licenses/by-sa/4.0	</v>
    </spb>
    <spb s="0">
      <v xml:space="preserve">Wikipedia	</v>
      <v xml:space="preserve">CC-BY-SA	</v>
      <v xml:space="preserve">http://en.wikipedia.org/wiki/Tigard,_Oregon	</v>
      <v xml:space="preserve">http://creativecommons.org/licenses/by-sa/3.0/	</v>
    </spb>
    <spb s="0">
      <v xml:space="preserve">Wikipedia	US Census	Sec	Walkscore	</v>
      <v xml:space="preserve">CC-BY-SA				</v>
      <v xml:space="preserve">http://en.wikipedia.org/wiki/Tigard,_Oregon	http://www2.census.gov/programs-surveys/popest/datasets/2010-2018/cities/totals/sub-est2018_all.csv	https://www.sec.gov/cgi-bin/browse-edgar?action=getcompany&amp;CIK=0001107314	https://www.walkscore.com/OR/Tigard	</v>
      <v xml:space="preserve">http://creativecommons.org/licenses/by-sa/3.0/				</v>
    </spb>
    <spb s="0">
      <v xml:space="preserve">Wikipedia	US Census	Wikipedia	Sec	Walkscore	</v>
      <v xml:space="preserve">CC-BY-SA		CC-BY-SA			</v>
      <v xml:space="preserve">http://en.wikipedia.org/wiki/Tigard,_Oregon	http://www2.census.gov/programs-surveys/popest/datasets/2010-2018/cities/totals/sub-est2018_all.csv	https://en.wikipedia.org/wiki/Tigard,_Oregon	https://www.sec.gov/cgi-bin/browse-edgar?action=getcompany&amp;CIK=0001107314	https://www.walkscore.com/OR/Tigard	</v>
      <v xml:space="preserve">http://creativecommons.org/licenses/by-sa/3.0/		http://creativecommons.org/licenses/by-sa/3.0/			</v>
    </spb>
    <spb s="0">
      <v xml:space="preserve">Wikipedia	US Census	Wikipedia	</v>
      <v xml:space="preserve">CC-BY-SA		CC-BY-SA	</v>
      <v xml:space="preserve">http://en.wikipedia.org/wiki/Tigard,_Oregon	http://www2.census.gov/programs-surveys/popest/datasets/2010-2018/cities/totals/sub-est2018_all.csv	http://fr.wikipedia.org/wiki/Tigard	</v>
      <v xml:space="preserve">http://creativecommons.org/licenses/by-sa/3.0/		http://creativecommons.org/licenses/by-sa/3.0/	</v>
    </spb>
    <spb s="1">
      <v>5732</v>
      <v>5733</v>
      <v>2</v>
      <v>5733</v>
      <v>5732</v>
      <v>5734</v>
      <v>5734</v>
      <v>5735</v>
    </spb>
    <spb s="0">
      <v xml:space="preserve">Wikipedia	</v>
      <v xml:space="preserve">Public domain	</v>
      <v xml:space="preserve">http://en.wikipedia.org/wiki/Tigard,_Oregon	</v>
      <v xml:space="preserve">http://en.wikipedia.org/wiki/Public_domain	</v>
    </spb>
    <spb s="0">
      <v xml:space="preserve">Wikipedia	</v>
      <v xml:space="preserve">CC-BY-SA	</v>
      <v xml:space="preserve">http://en.wikipedia.org/wiki/Highland,_California	</v>
      <v xml:space="preserve">http://creativecommons.org/licenses/by-sa/3.0/	</v>
    </spb>
    <spb s="0">
      <v xml:space="preserve">Wikipedia	US Census	US Census	Walkscore	</v>
      <v xml:space="preserve">CC-BY-SA				</v>
      <v xml:space="preserve">http://en.wikipedia.org/wiki/Highland,_California	http://www2.census.gov/programs-surveys/popest/datasets/2010-2018/cities/totals/sub-est2018_all.csv	http://www.census.gov/quickfacts/table/PST120214/0633588	https://www.walkscore.com/CA/Highland	</v>
      <v xml:space="preserve">http://creativecommons.org/licenses/by-sa/3.0/				</v>
    </spb>
    <spb s="0">
      <v xml:space="preserve">Wikipedia	US Census	Wikipedia	US Census	</v>
      <v xml:space="preserve">CC-BY-SA		CC-BY-SA		</v>
      <v xml:space="preserve">http://en.wikipedia.org/wiki/Highland,_California	http://www2.census.gov/programs-surveys/popest/datasets/2010-2018/cities/totals/sub-est2018_all.csv	http://es.wikipedia.org/wiki/Highland_(California)	http://www.census.gov/quickfacts/table/PST120214/0633588	</v>
      <v xml:space="preserve">http://creativecommons.org/licenses/by-sa/3.0/		http://creativecommons.org/licenses/by-sa/3.0/		</v>
    </spb>
    <spb s="16">
      <v>5738</v>
      <v>5739</v>
      <v>5738</v>
      <v>5738</v>
      <v>2</v>
      <v>5739</v>
      <v>5738</v>
      <v>5739</v>
      <v>5739</v>
      <v>5740</v>
    </spb>
    <spb s="0">
      <v xml:space="preserve">Wikipedia	</v>
      <v xml:space="preserve">CC BY 2.0	</v>
      <v xml:space="preserve">http://fr.wikipedia.org/wiki/Highland_(Californie)	</v>
      <v xml:space="preserve">https://creativecommons.org/licenses/by/2.0	</v>
    </spb>
    <spb s="0">
      <v xml:space="preserve">Wikipedia	</v>
      <v xml:space="preserve">CC-BY-SA	</v>
      <v xml:space="preserve">http://en.wikipedia.org/wiki/Fountain_Valley,_California	</v>
      <v xml:space="preserve">http://creativecommons.org/licenses/by-sa/3.0/	</v>
    </spb>
    <spb s="0">
      <v xml:space="preserve">Wikipedia	US Census	Walkscore	</v>
      <v xml:space="preserve">CC-BY-SA			</v>
      <v xml:space="preserve">http://en.wikipedia.org/wiki/Fountain_Valley,_California	http://www2.census.gov/programs-surveys/popest/datasets/2010-2018/cities/totals/sub-est2018_all.csv	https://www.walkscore.com/CA/Fountain_Valley	</v>
      <v xml:space="preserve">http://creativecommons.org/licenses/by-sa/3.0/			</v>
    </spb>
    <spb s="0">
      <v xml:space="preserve">Wikipedia	US Census	Wikipedia	Walkscore	</v>
      <v xml:space="preserve">CC-BY-SA		CC-BY-SA		</v>
      <v xml:space="preserve">http://en.wikipedia.org/wiki/Fountain_Valley,_California	http://www2.census.gov/programs-surveys/popest/datasets/2010-2018/cities/totals/sub-est2018_all.csv	https://en.wikipedia.org/wiki/Fountain_Valley,_California	https://www.walkscore.com/CA/Fountain_Valley	</v>
      <v xml:space="preserve">http://creativecommons.org/licenses/by-sa/3.0/		http://creativecommons.org/licenses/by-sa/3.0/		</v>
    </spb>
    <spb s="0">
      <v xml:space="preserve">Wikipedia	US Census	Wikipedia	</v>
      <v xml:space="preserve">CC-BY-SA		CC-BY-SA	</v>
      <v xml:space="preserve">http://en.wikipedia.org/wiki/Fountain_Valley,_California	http://www2.census.gov/programs-surveys/popest/datasets/2010-2018/cities/totals/sub-est2018_all.csv	http://es.wikipedia.org/wiki/Fountain_Valley_(California)	</v>
      <v xml:space="preserve">http://creativecommons.org/licenses/by-sa/3.0/		http://creativecommons.org/licenses/by-sa/3.0/	</v>
    </spb>
    <spb s="1">
      <v>5743</v>
      <v>5744</v>
      <v>2</v>
      <v>5744</v>
      <v>5743</v>
      <v>5745</v>
      <v>5745</v>
      <v>5746</v>
    </spb>
    <spb s="0">
      <v xml:space="preserve">Wikipedia	</v>
      <v xml:space="preserve">CC BY-SA 2.0	</v>
      <v xml:space="preserve">http://en.wikipedia.org/wiki/Fountain_Valley,_California	</v>
      <v xml:space="preserve">https://creativecommons.org/licenses/by-sa/2.0	</v>
    </spb>
    <spb s="0">
      <v xml:space="preserve">Wikipedia	</v>
      <v xml:space="preserve">CC-BY-SA	</v>
      <v xml:space="preserve">http://en.wikipedia.org/wiki/Dearborn_Heights,_Michigan	</v>
      <v xml:space="preserve">http://creativecommons.org/licenses/by-sa/3.0/	</v>
    </spb>
    <spb s="0">
      <v xml:space="preserve">Wikipedia	US Census	Walkscore	</v>
      <v xml:space="preserve">CC-BY-SA			</v>
      <v xml:space="preserve">http://en.wikipedia.org/wiki/Dearborn_Heights,_Michigan	http://www2.census.gov/programs-surveys/popest/datasets/2010-2018/cities/totals/sub-est2018_all.csv	https://www.walkscore.com/MI/Dearborn_Heights	</v>
      <v xml:space="preserve">http://creativecommons.org/licenses/by-sa/3.0/			</v>
    </spb>
    <spb s="0">
      <v xml:space="preserve">Wikipedia	Wikipedia	</v>
      <v xml:space="preserve">CC-BY-SA	CC-BY-SA	</v>
      <v xml:space="preserve">http://en.wikipedia.org/wiki/Dearborn_Heights,_Michigan	http://it.wikipedia.org/wiki/Dearborn_Heights	</v>
      <v xml:space="preserve">http://creativecommons.org/licenses/by-sa/3.0/	http://creativecommons.org/licenses/by-sa/3.0/	</v>
    </spb>
    <spb s="0">
      <v xml:space="preserve">Wikipedia	US Census	</v>
      <v xml:space="preserve">CC-BY-SA		</v>
      <v xml:space="preserve">http://en.wikipedia.org/wiki/Dearborn_Heights,_Michigan	http://www2.census.gov/programs-surveys/popest/datasets/2010-2018/cities/totals/sub-est2018_all.csv	</v>
      <v xml:space="preserve">http://creativecommons.org/licenses/by-sa/3.0/		</v>
    </spb>
    <spb s="16">
      <v>5749</v>
      <v>5750</v>
      <v>5751</v>
      <v>5751</v>
      <v>2</v>
      <v>5750</v>
      <v>5749</v>
      <v>5750</v>
      <v>5750</v>
      <v>5752</v>
    </spb>
    <spb s="0">
      <v xml:space="preserve">Wikipedia	</v>
      <v xml:space="preserve">CC BY 3.0	</v>
      <v xml:space="preserve">http://en.wikipedia.org/wiki/Dearborn_Heights,_Michigan	</v>
      <v xml:space="preserve">https://creativecommons.org/licenses/by/3.0	</v>
    </spb>
    <spb s="0">
      <v xml:space="preserve">Wikipedia	</v>
      <v xml:space="preserve">CC-BY-SA	</v>
      <v xml:space="preserve">http://en.wikipedia.org/wiki/Albany,_Oregon	</v>
      <v xml:space="preserve">http://creativecommons.org/licenses/by-sa/3.0/	</v>
    </spb>
    <spb s="0">
      <v xml:space="preserve">Wikipedia	US Census	Walkscore	</v>
      <v xml:space="preserve">CC-BY-SA			</v>
      <v xml:space="preserve">http://en.wikipedia.org/wiki/Albany,_Oregon	http://www2.census.gov/programs-surveys/popest/datasets/2010-2018/cities/totals/sub-est2018_all.csv	https://www.walkscore.com/OR/Albany	</v>
      <v xml:space="preserve">http://creativecommons.org/licenses/by-sa/3.0/			</v>
    </spb>
    <spb s="0">
      <v xml:space="preserve">Wikipedia	Wikipedia	</v>
      <v xml:space="preserve">CC-BY-SA	CC-BY-SA	</v>
      <v xml:space="preserve">http://en.wikipedia.org/wiki/Albany,_Oregon	http://it.wikipedia.org/wiki/Albany_(Oregon)	</v>
      <v xml:space="preserve">http://creativecommons.org/licenses/by-sa/3.0/	http://creativecommons.org/licenses/by-sa/3.0/	</v>
    </spb>
    <spb s="0">
      <v xml:space="preserve">Wikipedia	US Census	Wikipedia	Walkscore	</v>
      <v xml:space="preserve">CC-BY-SA		CC-BY-SA		</v>
      <v xml:space="preserve">http://en.wikipedia.org/wiki/Albany,_Oregon	http://www2.census.gov/programs-surveys/popest/datasets/2010-2018/cities/totals/sub-est2018_all.csv	https://en.wikipedia.org/wiki/Albany,_Oregon	https://www.walkscore.com/OR/Albany	</v>
      <v xml:space="preserve">http://creativecommons.org/licenses/by-sa/3.0/		http://creativecommons.org/licenses/by-sa/3.0/		</v>
    </spb>
    <spb s="0">
      <v xml:space="preserve">Wikipedia	US Census	</v>
      <v xml:space="preserve">CC-BY-SA		</v>
      <v xml:space="preserve">http://en.wikipedia.org/wiki/Albany,_Oregon	http://www2.census.gov/programs-surveys/popest/datasets/2010-2018/cities/totals/sub-est2018_all.csv	</v>
      <v xml:space="preserve">http://creativecommons.org/licenses/by-sa/3.0/		</v>
    </spb>
    <spb s="16">
      <v>5755</v>
      <v>5756</v>
      <v>5757</v>
      <v>5757</v>
      <v>2</v>
      <v>5756</v>
      <v>5755</v>
      <v>5758</v>
      <v>5758</v>
      <v>5759</v>
    </spb>
    <spb s="0">
      <v xml:space="preserve">Wikipedia	</v>
      <v xml:space="preserve">CC BY-SA 4.0	</v>
      <v xml:space="preserve">http://en.wikipedia.org/wiki/Albany,_Oregon	</v>
      <v xml:space="preserve">https://creativecommons.org/licenses/by-sa/4.0	</v>
    </spb>
    <spb s="0">
      <v xml:space="preserve">Wikipedia	</v>
      <v xml:space="preserve">CC-BY-SA	</v>
      <v xml:space="preserve">http://en.wikipedia.org/wiki/Grapevine,_Texas	</v>
      <v xml:space="preserve">http://creativecommons.org/licenses/by-sa/3.0/	</v>
    </spb>
    <spb s="0">
      <v xml:space="preserve">Wikipedia	US Census	Sec	Walkscore	</v>
      <v xml:space="preserve">CC-BY-SA				</v>
      <v xml:space="preserve">http://en.wikipedia.org/wiki/Grapevine,_Texas	http://www2.census.gov/programs-surveys/popest/datasets/2010-2018/cities/totals/sub-est2018_all.csv	https://www.sec.gov/cgi-bin/browse-edgar?action=getcompany&amp;CIK=0001440292	https://www.walkscore.com/TX/Grapevine	</v>
      <v xml:space="preserve">http://creativecommons.org/licenses/by-sa/3.0/				</v>
    </spb>
    <spb s="0">
      <v xml:space="preserve">Wikipedia	US Census	Wikipedia	Sec	Walkscore	</v>
      <v xml:space="preserve">CC-BY-SA		CC-BY-SA			</v>
      <v xml:space="preserve">http://en.wikipedia.org/wiki/Grapevine,_Texas	http://www2.census.gov/programs-surveys/popest/datasets/2010-2018/cities/totals/sub-est2018_all.csv	https://en.wikipedia.org/wiki/Grapevine,_Texas	https://www.sec.gov/cgi-bin/browse-edgar?action=getcompany&amp;CIK=0001440292	https://www.walkscore.com/TX/Grapevine	</v>
      <v xml:space="preserve">http://creativecommons.org/licenses/by-sa/3.0/		http://creativecommons.org/licenses/by-sa/3.0/			</v>
    </spb>
    <spb s="0">
      <v xml:space="preserve">Wikipedia	US Census	</v>
      <v xml:space="preserve">CC-BY-SA		</v>
      <v xml:space="preserve">http://en.wikipedia.org/wiki/Grapevine,_Texas	http://www2.census.gov/programs-surveys/popest/datasets/2010-2018/cities/totals/sub-est2018_all.csv	</v>
      <v xml:space="preserve">http://creativecommons.org/licenses/by-sa/3.0/		</v>
    </spb>
    <spb s="16">
      <v>5762</v>
      <v>5763</v>
      <v>5762</v>
      <v>5762</v>
      <v>2</v>
      <v>5763</v>
      <v>5762</v>
      <v>5764</v>
      <v>5764</v>
      <v>5765</v>
    </spb>
    <spb s="0">
      <v xml:space="preserve">Wikipedia	</v>
      <v xml:space="preserve">CC BY-SA 3.0	</v>
      <v xml:space="preserve">http://it.wikipedia.org/wiki/Grapevine	</v>
      <v xml:space="preserve">https://creativecommons.org/licenses/by-sa/3.0	</v>
    </spb>
    <spb s="0">
      <v xml:space="preserve">Wikipedia	</v>
      <v xml:space="preserve">CC-BY-SA	</v>
      <v xml:space="preserve">http://en.wikipedia.org/wiki/Apple_Valley,_Minnesota	</v>
      <v xml:space="preserve">http://creativecommons.org/licenses/by-sa/3.0/	</v>
    </spb>
    <spb s="0">
      <v xml:space="preserve">Wikipedia	US Census	US Census	Walkscore	</v>
      <v xml:space="preserve">CC-BY-SA				</v>
      <v xml:space="preserve">http://en.wikipedia.org/wiki/Apple_Valley,_Minnesota	http://www2.census.gov/programs-surveys/popest/datasets/2010-2018/cities/totals/sub-est2018_all.csv	http://www.census.gov/quickfacts/table/PST045215/2701900	https://www.walkscore.com/MN/Apple_Valley	</v>
      <v xml:space="preserve">http://creativecommons.org/licenses/by-sa/3.0/				</v>
    </spb>
    <spb s="0">
      <v xml:space="preserve">Wikipedia	Wikipedia	</v>
      <v xml:space="preserve">CC-BY-SA	CC-BY-SA	</v>
      <v xml:space="preserve">http://en.wikipedia.org/wiki/Apple_Valley,_Minnesota	http://it.wikipedia.org/wiki/Apple_Valley_(Minnesota)	</v>
      <v xml:space="preserve">http://creativecommons.org/licenses/by-sa/3.0/	http://creativecommons.org/licenses/by-sa/3.0/	</v>
    </spb>
    <spb s="0">
      <v xml:space="preserve">Wikipedia	US Census	</v>
      <v xml:space="preserve">CC-BY-SA		</v>
      <v xml:space="preserve">http://en.wikipedia.org/wiki/Apple_Valley,_Minnesota	http://www2.census.gov/programs-surveys/popest/datasets/2010-2018/cities/totals/sub-est2018_all.csv	</v>
      <v xml:space="preserve">http://creativecommons.org/licenses/by-sa/3.0/		</v>
    </spb>
    <spb s="16">
      <v>5768</v>
      <v>5769</v>
      <v>5770</v>
      <v>5770</v>
      <v>2</v>
      <v>5769</v>
      <v>5768</v>
      <v>5769</v>
      <v>5769</v>
      <v>5771</v>
    </spb>
    <spb s="0">
      <v xml:space="preserve">Wikipedia	</v>
      <v xml:space="preserve">Public domain	</v>
      <v xml:space="preserve">http://en.wikipedia.org/wiki/Apple_Valley,_Minnesota	</v>
      <v xml:space="preserve">http://en.wikipedia.org/wiki/Public_domain	</v>
    </spb>
    <spb s="0">
      <v xml:space="preserve">Wikipedia	</v>
      <v xml:space="preserve">CC-BY-SA	</v>
      <v xml:space="preserve">http://en.wikipedia.org/wiki/Chicopee,_Massachusetts	</v>
      <v xml:space="preserve">http://creativecommons.org/licenses/by-sa/3.0/	</v>
    </spb>
    <spb s="0">
      <v xml:space="preserve">Wikipedia	US Census	Walkscore	</v>
      <v xml:space="preserve">CC-BY-SA			</v>
      <v xml:space="preserve">http://en.wikipedia.org/wiki/Chicopee,_Massachusetts	http://www2.census.gov/programs-surveys/popest/datasets/2010-2018/cities/totals/sub-est2018_all.csv	https://www.walkscore.com/MA/Chicopee	</v>
      <v xml:space="preserve">http://creativecommons.org/licenses/by-sa/3.0/			</v>
    </spb>
    <spb s="0">
      <v xml:space="preserve">Wikipedia	US Census	Wikipedia	Walkscore	</v>
      <v xml:space="preserve">CC-BY-SA		CC-BY-SA		</v>
      <v xml:space="preserve">http://en.wikipedia.org/wiki/Chicopee,_Massachusetts	http://www2.census.gov/programs-surveys/popest/datasets/2010-2018/cities/totals/sub-est2018_all.csv	https://en.wikipedia.org/wiki/Chicopee,_Massachusetts	https://www.walkscore.com/MA/Chicopee	</v>
      <v xml:space="preserve">http://creativecommons.org/licenses/by-sa/3.0/		http://creativecommons.org/licenses/by-sa/3.0/		</v>
    </spb>
    <spb s="0">
      <v xml:space="preserve">Wikipedia	US Census	</v>
      <v xml:space="preserve">CC-BY-SA		</v>
      <v xml:space="preserve">http://en.wikipedia.org/wiki/Chicopee,_Massachusetts	http://www2.census.gov/programs-surveys/popest/datasets/2010-2018/cities/totals/sub-est2018_all.csv	</v>
      <v xml:space="preserve">http://creativecommons.org/licenses/by-sa/3.0/		</v>
    </spb>
    <spb s="16">
      <v>5774</v>
      <v>5775</v>
      <v>5774</v>
      <v>5774</v>
      <v>2</v>
      <v>5775</v>
      <v>5774</v>
      <v>5776</v>
      <v>5776</v>
      <v>5777</v>
    </spb>
    <spb s="0">
      <v xml:space="preserve">Wikipedia	</v>
      <v xml:space="preserve">CC BY 3.0	</v>
      <v xml:space="preserve">http://en.wikipedia.org/wiki/Chicopee,_Massachusetts	</v>
      <v xml:space="preserve">https://creativecommons.org/licenses/by/3.0	</v>
    </spb>
    <spb s="0">
      <v xml:space="preserve">Wikipedia	</v>
      <v xml:space="preserve">CC-BY-SA	</v>
      <v xml:space="preserve">http://en.wikipedia.org/wiki/Hempstead_(village),_New_York	</v>
      <v xml:space="preserve">http://creativecommons.org/licenses/by-sa/3.0/	</v>
    </spb>
    <spb s="0">
      <v xml:space="preserve">Wikipedia	Wikipedia	US Census	</v>
      <v xml:space="preserve">CC-BY-SA	CC-BY-SA		</v>
      <v xml:space="preserve">http://en.wikipedia.org/wiki/Hempstead_(village),_New_York	http://en.wikipedia.org/wiki/Hempstead,_New_York	http://www.census.gov/quickfacts/table/RHI125214/3633139	</v>
      <v xml:space="preserve">http://creativecommons.org/licenses/by-sa/3.0/	http://creativecommons.org/licenses/by-sa/3.0/		</v>
    </spb>
    <spb s="0">
      <v xml:space="preserve">Wikipedia	US Census	Wikipedia	US Census	</v>
      <v xml:space="preserve">CC-BY-SA		CC-BY-SA		</v>
      <v xml:space="preserve">http://en.wikipedia.org/wiki/Hempstead_(village),_New_York	http://www2.census.gov/programs-surveys/popest/datasets/2010-2018/cities/totals/sub-est2018_all.csv	http://en.wikipedia.org/wiki/Hempstead,_New_York	http://www.census.gov/quickfacts/table/RHI125214/3633139	</v>
      <v xml:space="preserve">http://creativecommons.org/licenses/by-sa/3.0/		http://creativecommons.org/licenses/by-sa/3.0/		</v>
    </spb>
    <spb s="16">
      <v>5780</v>
      <v>5781</v>
      <v>5780</v>
      <v>5780</v>
      <v>2</v>
      <v>5781</v>
      <v>5780</v>
      <v>5782</v>
      <v>5782</v>
      <v>5782</v>
    </spb>
    <spb s="0">
      <v xml:space="preserve">Wikipedia	</v>
      <v xml:space="preserve">Public domain	</v>
      <v xml:space="preserve">http://it.wikipedia.org/wiki/Hempstead_(villaggio,_New_York)	</v>
      <v xml:space="preserve">http://en.wikipedia.org/wiki/Public_domain	</v>
    </spb>
    <spb s="0">
      <v xml:space="preserve">Wikipedia	</v>
      <v xml:space="preserve">CC-BY-SA	</v>
      <v xml:space="preserve">http://en.wikipedia.org/wiki/Oak_Lawn,_Illinois	</v>
      <v xml:space="preserve">http://creativecommons.org/licenses/by-sa/3.0/	</v>
    </spb>
    <spb s="0">
      <v xml:space="preserve">Wikipedia	US Census	US Census	Facebook	Walkscore	</v>
      <v xml:space="preserve">CC-BY-SA					</v>
      <v xml:space="preserve">http://en.wikipedia.org/wiki/Oak_Lawn,_Illinois	http://www2.census.gov/programs-surveys/popest/datasets/2010-2018/cities/totals/sub-est2018_all.csv	http://www.census.gov/quickfacts/table/RHI225213/1754820	https://www.facebook.com/Village-of-Oak-Lawn-596735993705243/	https://www.walkscore.com/IL/Oak_Lawn	</v>
      <v xml:space="preserve">http://creativecommons.org/licenses/by-sa/3.0/					</v>
    </spb>
    <spb s="0">
      <v xml:space="preserve">Wikipedia	US Census	Wikipedia	Facebook	</v>
      <v xml:space="preserve">CC-BY-SA		CC-BY-SA		</v>
      <v xml:space="preserve">http://en.wikipedia.org/wiki/Oak_Lawn,_Illinois	http://www2.census.gov/programs-surveys/popest/datasets/2010-2018/cities/totals/sub-est2018_all.csv	http://fr.wikipedia.org/wiki/Oak_Lawn_(Illinois)	https://www.facebook.com/Village-of-Oak-Lawn-596735993705243/	</v>
      <v xml:space="preserve">http://creativecommons.org/licenses/by-sa/3.0/		http://creativecommons.org/licenses/by-sa/3.0/		</v>
    </spb>
    <spb s="1">
      <v>5785</v>
      <v>5786</v>
      <v>2</v>
      <v>5786</v>
      <v>5785</v>
      <v>5786</v>
      <v>5786</v>
      <v>5787</v>
    </spb>
    <spb s="0">
      <v xml:space="preserve">Wikipedia	</v>
      <v xml:space="preserve">CC BY 2.5	</v>
      <v xml:space="preserve">http://tr.wikipedia.org/wiki/Oak_Lawn,_Illinois	</v>
      <v xml:space="preserve">https://creativecommons.org/licenses/by/2.5	</v>
    </spb>
    <spb s="0">
      <v xml:space="preserve">Wikipedia	Wikipedia	</v>
      <v xml:space="preserve">CC-BY-SA	CC-BY-SA	</v>
      <v xml:space="preserve">http://en.wikipedia.org/wiki/Cathedral_City,_California	http://de.wikipedia.org/wiki/Cathedral_City	</v>
      <v xml:space="preserve">http://creativecommons.org/licenses/by-sa/3.0/	http://creativecommons.org/licenses/by-sa/3.0/	</v>
    </spb>
    <spb s="0">
      <v xml:space="preserve">Wikipedia	US Census	US Census	Facebook	Walkscore	</v>
      <v xml:space="preserve">CC-BY-SA					</v>
      <v xml:space="preserve">http://en.wikipedia.org/wiki/Cathedral_City,_California	http://www2.census.gov/programs-surveys/popest/datasets/2010-2018/cities/totals/sub-est2018_all.csv	http://www.census.gov/quickfacts/table/PST045215/0612048	https://www.facebook.com/Cathedral-City-100191576715564	https://www.walkscore.com/CA/Cathedral_City	</v>
      <v xml:space="preserve">http://creativecommons.org/licenses/by-sa/3.0/					</v>
    </spb>
    <spb s="0">
      <v xml:space="preserve">Wikipedia	</v>
      <v xml:space="preserve">CC-BY-SA	</v>
      <v xml:space="preserve">http://en.wikipedia.org/wiki/Cathedral_City,_California	</v>
      <v xml:space="preserve">http://creativecommons.org/licenses/by-sa/3.0/	</v>
    </spb>
    <spb s="0">
      <v xml:space="preserve">Wikipedia	US Census	Wikipedia	Facebook	</v>
      <v xml:space="preserve">CC-BY-SA		CC-BY-SA		</v>
      <v xml:space="preserve">http://en.wikipedia.org/wiki/Cathedral_City,_California	http://www2.census.gov/programs-surveys/popest/datasets/2010-2018/cities/totals/sub-est2018_all.csv	http://es.wikipedia.org/wiki/Cathedral_City	https://www.facebook.com/Cathedral-City-100191576715564	</v>
      <v xml:space="preserve">http://creativecommons.org/licenses/by-sa/3.0/		http://creativecommons.org/licenses/by-sa/3.0/		</v>
    </spb>
    <spb s="16">
      <v>5790</v>
      <v>5791</v>
      <v>5792</v>
      <v>5792</v>
      <v>2</v>
      <v>5791</v>
      <v>5792</v>
      <v>5791</v>
      <v>5791</v>
      <v>5793</v>
    </spb>
    <spb s="0">
      <v xml:space="preserve">Wikipedia	</v>
      <v xml:space="preserve">CC BY-SA 3.0	</v>
      <v xml:space="preserve">http://en.wikipedia.org/wiki/Cathedral_City,_California	</v>
      <v xml:space="preserve">https://creativecommons.org/licenses/by-sa/3.0	</v>
    </spb>
    <spb s="0">
      <v xml:space="preserve">Wikipedia	</v>
      <v xml:space="preserve">CC-BY-SA	</v>
      <v xml:space="preserve">http://en.wikipedia.org/wiki/Bentonville,_Arkansas	</v>
      <v xml:space="preserve">http://creativecommons.org/licenses/by-sa/3.0/	</v>
    </spb>
    <spb s="0">
      <v xml:space="preserve">Wikipedia	US Census	Sec	Walkscore	</v>
      <v xml:space="preserve">CC-BY-SA				</v>
      <v xml:space="preserve">http://en.wikipedia.org/wiki/Bentonville,_Arkansas	http://www2.census.gov/programs-surveys/popest/datasets/2010-2018/cities/totals/sub-est2018_all.csv	https://www.sec.gov/cgi-bin/browse-edgar?action=getcompany&amp;CIK=0001437491	https://www.walkscore.com/AR/Bentonville	</v>
      <v xml:space="preserve">http://creativecommons.org/licenses/by-sa/3.0/				</v>
    </spb>
    <spb s="0">
      <v xml:space="preserve">Wikipedia	US Census	Wikipedia	Sec	Walkscore	</v>
      <v xml:space="preserve">CC-BY-SA		CC-BY-SA			</v>
      <v xml:space="preserve">http://en.wikipedia.org/wiki/Bentonville,_Arkansas	http://www2.census.gov/programs-surveys/popest/datasets/2010-2018/cities/totals/sub-est2018_all.csv	https://en.wikipedia.org/wiki/Bentonville,_Arkansas	https://www.sec.gov/cgi-bin/browse-edgar?action=getcompany&amp;CIK=0001437491	https://www.walkscore.com/AR/Bentonville	</v>
      <v xml:space="preserve">http://creativecommons.org/licenses/by-sa/3.0/		http://creativecommons.org/licenses/by-sa/3.0/			</v>
    </spb>
    <spb s="0">
      <v xml:space="preserve">Wikipedia	US Census	</v>
      <v xml:space="preserve">CC-BY-SA		</v>
      <v xml:space="preserve">http://en.wikipedia.org/wiki/Bentonville,_Arkansas	http://www2.census.gov/programs-surveys/popest/datasets/2010-2018/cities/totals/sub-est2018_all.csv	</v>
      <v xml:space="preserve">http://creativecommons.org/licenses/by-sa/3.0/		</v>
    </spb>
    <spb s="16">
      <v>5796</v>
      <v>5797</v>
      <v>5796</v>
      <v>5796</v>
      <v>2</v>
      <v>5797</v>
      <v>5796</v>
      <v>5798</v>
      <v>5798</v>
      <v>5799</v>
    </spb>
    <spb s="0">
      <v xml:space="preserve">Wikipedia	</v>
      <v xml:space="preserve">CC BY 2.5	</v>
      <v xml:space="preserve">http://it.wikipedia.org/wiki/Bentonville_(Arkansas)	</v>
      <v xml:space="preserve">https://creativecommons.org/licenses/by/2.5	</v>
    </spb>
    <spb s="0">
      <v xml:space="preserve">Wikipedia	</v>
      <v xml:space="preserve">CC-BY-SA	</v>
      <v xml:space="preserve">http://en.wikipedia.org/wiki/Kettering,_Ohio	</v>
      <v xml:space="preserve">http://creativecommons.org/licenses/by-sa/3.0/	</v>
    </spb>
    <spb s="0">
      <v xml:space="preserve">Wikipedia	US Census	Walkscore	</v>
      <v xml:space="preserve">CC-BY-SA			</v>
      <v xml:space="preserve">http://en.wikipedia.org/wiki/Kettering,_Ohio	http://www2.census.gov/programs-surveys/popest/datasets/2010-2018/cities/totals/sub-est2018_all.csv	https://www.walkscore.com/OH/Kettering	</v>
      <v xml:space="preserve">http://creativecommons.org/licenses/by-sa/3.0/			</v>
    </spb>
    <spb s="0">
      <v xml:space="preserve">Wikipedia	Wikipedia	</v>
      <v xml:space="preserve">CC-BY-SA	CC-BY-SA	</v>
      <v xml:space="preserve">http://en.wikipedia.org/wiki/Kettering,_Ohio	http://it.wikipedia.org/wiki/Kettering_(Ohio)	</v>
      <v xml:space="preserve">http://creativecommons.org/licenses/by-sa/3.0/	http://creativecommons.org/licenses/by-sa/3.0/	</v>
    </spb>
    <spb s="0">
      <v xml:space="preserve">Wikipedia	US Census	Wikipedia	Walkscore	</v>
      <v xml:space="preserve">CC-BY-SA		CC-BY-SA		</v>
      <v xml:space="preserve">http://en.wikipedia.org/wiki/Kettering,_Ohio	http://www2.census.gov/programs-surveys/popest/datasets/2010-2018/cities/totals/sub-est2018_all.csv	https://en.wikipedia.org/wiki/Kettering,_Ohio	https://www.walkscore.com/OH/Kettering	</v>
      <v xml:space="preserve">http://creativecommons.org/licenses/by-sa/3.0/		http://creativecommons.org/licenses/by-sa/3.0/		</v>
    </spb>
    <spb s="0">
      <v xml:space="preserve">Wikipedia	US Census	</v>
      <v xml:space="preserve">CC-BY-SA		</v>
      <v xml:space="preserve">http://en.wikipedia.org/wiki/Kettering,_Ohio	http://www2.census.gov/programs-surveys/popest/datasets/2010-2018/cities/totals/sub-est2018_all.csv	</v>
      <v xml:space="preserve">http://creativecommons.org/licenses/by-sa/3.0/		</v>
    </spb>
    <spb s="16">
      <v>5802</v>
      <v>5803</v>
      <v>5804</v>
      <v>5804</v>
      <v>2</v>
      <v>5803</v>
      <v>5802</v>
      <v>5805</v>
      <v>5805</v>
      <v>5806</v>
    </spb>
    <spb s="0">
      <v xml:space="preserve">Wikipedia	</v>
      <v xml:space="preserve">Public domain	</v>
      <v xml:space="preserve">http://en.wikipedia.org/wiki/Kettering,_Ohio	</v>
      <v xml:space="preserve">http://en.wikipedia.org/wiki/Public_domain	</v>
    </spb>
    <spb s="0">
      <v xml:space="preserve">Wikipedia	</v>
      <v xml:space="preserve">CC-BY-SA	</v>
      <v xml:space="preserve">http://en.wikipedia.org/wiki/Colton,_California	</v>
      <v xml:space="preserve">http://creativecommons.org/licenses/by-sa/3.0/	</v>
    </spb>
    <spb s="0">
      <v xml:space="preserve">Wikipedia	US Census	Walkscore	</v>
      <v xml:space="preserve">CC-BY-SA			</v>
      <v xml:space="preserve">http://en.wikipedia.org/wiki/Colton,_California	http://www2.census.gov/programs-surveys/popest/datasets/2010-2018/cities/totals/sub-est2018_all.csv	https://www.walkscore.com/CA/Colton	</v>
      <v xml:space="preserve">http://creativecommons.org/licenses/by-sa/3.0/			</v>
    </spb>
    <spb s="0">
      <v xml:space="preserve">Wikipedia	US Census	Wikipedia	Wikipedia	</v>
      <v xml:space="preserve">CC-BY-SA		CC-BY-SA	CC-BY-SA	</v>
      <v xml:space="preserve">http://en.wikipedia.org/wiki/Colton,_California	http://www2.census.gov/programs-surveys/popest/datasets/2010-2018/cities/totals/sub-est2018_all.csv	http://es.wikipedia.org/wiki/Colton_(California)	http://fr.wikipedia.org/wiki/Colton_(Californie)	</v>
      <v xml:space="preserve">http://creativecommons.org/licenses/by-sa/3.0/		http://creativecommons.org/licenses/by-sa/3.0/	http://creativecommons.org/licenses/by-sa/3.0/	</v>
    </spb>
    <spb s="1">
      <v>5809</v>
      <v>5810</v>
      <v>2</v>
      <v>5810</v>
      <v>5809</v>
      <v>5810</v>
      <v>5810</v>
      <v>5811</v>
    </spb>
    <spb s="0">
      <v xml:space="preserve">Wikipedia	</v>
      <v xml:space="preserve">CC BY 2.0	</v>
      <v xml:space="preserve">http://en.wikipedia.org/wiki/Colton,_California	</v>
      <v xml:space="preserve">https://creativecommons.org/licenses/by/2.0	</v>
    </spb>
    <spb s="0">
      <v xml:space="preserve">Wikipedia	</v>
      <v xml:space="preserve">CC-BY-SA	</v>
      <v xml:space="preserve">http://en.wikipedia.org/wiki/Anderson,_Indiana	</v>
      <v xml:space="preserve">http://creativecommons.org/licenses/by-sa/3.0/	</v>
    </spb>
    <spb s="0">
      <v xml:space="preserve">Wikipedia	US Census	US Census	Walkscore	</v>
      <v xml:space="preserve">CC-BY-SA				</v>
      <v xml:space="preserve">http://en.wikipedia.org/wiki/Anderson,_Indiana	http://www2.census.gov/programs-surveys/popest/datasets/2010-2018/cities/totals/sub-est2018_all.csv	http://www.census.gov/quickfacts/table/PST120214/1801468	https://www.walkscore.com/IN/Anderson	</v>
      <v xml:space="preserve">http://creativecommons.org/licenses/by-sa/3.0/				</v>
    </spb>
    <spb s="0">
      <v xml:space="preserve">Wikipedia	US Census	US Census	Wikipedia	Walkscore	</v>
      <v xml:space="preserve">CC-BY-SA			CC-BY-SA		</v>
      <v xml:space="preserve">http://en.wikipedia.org/wiki/Anderson,_Indiana	http://www2.census.gov/programs-surveys/popest/datasets/2010-2018/cities/totals/sub-est2018_all.csv	http://www.census.gov/quickfacts/table/PST120214/1801468	https://en.wikipedia.org/wiki/Anderson,_Indiana	https://www.walkscore.com/IN/Anderson	</v>
      <v xml:space="preserve">http://creativecommons.org/licenses/by-sa/3.0/			http://creativecommons.org/licenses/by-sa/3.0/		</v>
    </spb>
    <spb s="0">
      <v xml:space="preserve">Wikipedia	US Census	Wikipedia	US Census	Wikipedia	Walkscore	</v>
      <v xml:space="preserve">CC-BY-SA		CC-BY-SA		CC-BY-SA		</v>
      <v xml:space="preserve">http://en.wikipedia.org/wiki/Anderson,_Indiana	http://www2.census.gov/programs-surveys/popest/datasets/2010-2018/cities/totals/sub-est2018_all.csv	http://es.wikipedia.org/wiki/Anderson_(Indiana)	http://www.census.gov/quickfacts/table/PST120214/1801468	https://en.wikipedia.org/wiki/Anderson,_Indiana	https://www.walkscore.com/IN/Anderson	</v>
      <v xml:space="preserve">http://creativecommons.org/licenses/by-sa/3.0/		http://creativecommons.org/licenses/by-sa/3.0/		http://creativecommons.org/licenses/by-sa/3.0/		</v>
    </spb>
    <spb s="0">
      <v xml:space="preserve">Wikipedia	US Census	</v>
      <v xml:space="preserve">CC-BY-SA		</v>
      <v xml:space="preserve">http://en.wikipedia.org/wiki/Anderson,_Indiana	http://www2.census.gov/programs-surveys/popest/datasets/2010-2018/cities/totals/sub-est2018_all.csv	</v>
      <v xml:space="preserve">http://creativecommons.org/licenses/by-sa/3.0/		</v>
    </spb>
    <spb s="1">
      <v>5814</v>
      <v>5815</v>
      <v>2</v>
      <v>5815</v>
      <v>5814</v>
      <v>5816</v>
      <v>5817</v>
      <v>5818</v>
    </spb>
    <spb s="0">
      <v xml:space="preserve">Wikipedia	</v>
      <v xml:space="preserve">Public domain	</v>
      <v xml:space="preserve">http://it.wikipedia.org/wiki/Anderson_(Indiana)	</v>
      <v xml:space="preserve">http://en.wikipedia.org/wiki/Public_domain	</v>
    </spb>
    <spb s="0">
      <v xml:space="preserve">Wikipedia	</v>
      <v xml:space="preserve">CC-BY-SA	</v>
      <v xml:space="preserve">http://en.wikipedia.org/wiki/West_Haven,_Connecticut	</v>
      <v xml:space="preserve">http://creativecommons.org/licenses/by-sa/3.0/	</v>
    </spb>
    <spb s="0">
      <v xml:space="preserve">Wikipedia	US Census	Walkscore	</v>
      <v xml:space="preserve">CC-BY-SA			</v>
      <v xml:space="preserve">http://en.wikipedia.org/wiki/West_Haven,_Connecticut	http://www2.census.gov/programs-surveys/popest/datasets/2010-2018/cities/totals/sub-est2018_all.csv	https://www.walkscore.com/CT/West_Haven	</v>
      <v xml:space="preserve">http://creativecommons.org/licenses/by-sa/3.0/			</v>
    </spb>
    <spb s="0">
      <v xml:space="preserve">Wikipedia	Wikipedia	</v>
      <v xml:space="preserve">CC-BY-SA	CC-BY-SA	</v>
      <v xml:space="preserve">http://en.wikipedia.org/wiki/West_Haven,_Connecticut	http://it.wikipedia.org/wiki/West_Haven_(Connecticut)	</v>
      <v xml:space="preserve">http://creativecommons.org/licenses/by-sa/3.0/	http://creativecommons.org/licenses/by-sa/3.0/	</v>
    </spb>
    <spb s="0">
      <v xml:space="preserve">Wikipedia	US Census	Wikipedia	Walkscore	</v>
      <v xml:space="preserve">CC-BY-SA		CC-BY-SA		</v>
      <v xml:space="preserve">http://en.wikipedia.org/wiki/West_Haven,_Connecticut	http://www2.census.gov/programs-surveys/popest/datasets/2010-2018/cities/totals/sub-est2018_all.csv	https://en.wikipedia.org/wiki/West_Haven,_Connecticut	https://www.walkscore.com/CT/West_Haven	</v>
      <v xml:space="preserve">http://creativecommons.org/licenses/by-sa/3.0/		http://creativecommons.org/licenses/by-sa/3.0/		</v>
    </spb>
    <spb s="0">
      <v xml:space="preserve">Wikipedia	US Census	Wikipedia	</v>
      <v xml:space="preserve">CC-BY-SA		CC-BY-SA	</v>
      <v xml:space="preserve">http://en.wikipedia.org/wiki/West_Haven,_Connecticut	http://www2.census.gov/programs-surveys/popest/datasets/2010-2018/cities/totals/sub-est2018_all.csv	http://fr.wikipedia.org/wiki/West_Haven_(Connecticut)	</v>
      <v xml:space="preserve">http://creativecommons.org/licenses/by-sa/3.0/		http://creativecommons.org/licenses/by-sa/3.0/	</v>
    </spb>
    <spb s="16">
      <v>5821</v>
      <v>5822</v>
      <v>5823</v>
      <v>5823</v>
      <v>2</v>
      <v>5822</v>
      <v>5821</v>
      <v>5824</v>
      <v>5824</v>
      <v>5825</v>
    </spb>
    <spb s="0">
      <v xml:space="preserve">Wikipedia	</v>
      <v xml:space="preserve">CC0	</v>
      <v xml:space="preserve">http://en.wikipedia.org/wiki/West_Haven,_Connecticut	</v>
      <v xml:space="preserve">http://creativecommons.org/publicdomain/zero/1.0/deed.en	</v>
    </spb>
    <spb s="0">
      <v xml:space="preserve">Wikipedia	</v>
      <v xml:space="preserve">CC-BY-SA	</v>
      <v xml:space="preserve">http://en.wikipedia.org/wiki/Burlington,_North_Carolina	</v>
      <v xml:space="preserve">http://creativecommons.org/licenses/by-sa/3.0/	</v>
    </spb>
    <spb s="0">
      <v xml:space="preserve">Wikipedia	US Census	US Census	Sec	Walkscore	</v>
      <v xml:space="preserve">CC-BY-SA					</v>
      <v xml:space="preserve">http://en.wikipedia.org/wiki/Burlington,_North_Carolina	http://www2.census.gov/programs-surveys/popest/datasets/2010-2018/cities/totals/sub-est2018_all.csv	http://www.census.gov/quickfacts/table/PST120214/3709060	https://www.sec.gov/cgi-bin/browse-edgar?action=getcompany&amp;CIK=0000920148	https://www.walkscore.com/NC/Burlington	</v>
      <v xml:space="preserve">http://creativecommons.org/licenses/by-sa/3.0/					</v>
    </spb>
    <spb s="0">
      <v xml:space="preserve">Wikipedia	US Census	US Census	Wikipedia	Sec	Walkscore	</v>
      <v xml:space="preserve">CC-BY-SA			CC-BY-SA			</v>
      <v xml:space="preserve">http://en.wikipedia.org/wiki/Burlington,_North_Carolina	http://www2.census.gov/programs-surveys/popest/datasets/2010-2018/cities/totals/sub-est2018_all.csv	http://www.census.gov/quickfacts/table/PST120214/3709060	https://en.wikipedia.org/wiki/Burlington,_North_Carolina	https://www.sec.gov/cgi-bin/browse-edgar?action=getcompany&amp;CIK=0000920148	https://www.walkscore.com/NC/Burlington	</v>
      <v xml:space="preserve">http://creativecommons.org/licenses/by-sa/3.0/			http://creativecommons.org/licenses/by-sa/3.0/			</v>
    </spb>
    <spb s="0">
      <v xml:space="preserve">Wikipedia	US Census	Wikipedia	</v>
      <v xml:space="preserve">CC-BY-SA		CC-BY-SA	</v>
      <v xml:space="preserve">http://en.wikipedia.org/wiki/Burlington,_North_Carolina	http://www2.census.gov/programs-surveys/popest/datasets/2010-2018/cities/totals/sub-est2018_all.csv	http://es.wikipedia.org/wiki/Burlington_(Carolina_del_Norte)	</v>
      <v xml:space="preserve">http://creativecommons.org/licenses/by-sa/3.0/		http://creativecommons.org/licenses/by-sa/3.0/	</v>
    </spb>
    <spb s="1">
      <v>5828</v>
      <v>5829</v>
      <v>2</v>
      <v>5829</v>
      <v>5828</v>
      <v>5830</v>
      <v>5830</v>
      <v>5831</v>
    </spb>
    <spb s="0">
      <v xml:space="preserve">Wikipedia	</v>
      <v xml:space="preserve">CC BY-SA 4.0	</v>
      <v xml:space="preserve">http://it.wikipedia.org/wiki/Burlington_(Carolina_del_Nord)	</v>
      <v xml:space="preserve">https://creativecommons.org/licenses/by-sa/4.0	</v>
    </spb>
    <spb s="0">
      <v xml:space="preserve">Wikipedia	</v>
      <v xml:space="preserve">CC-BY-SA	</v>
      <v xml:space="preserve">http://en.wikipedia.org/wiki/Manhattan,_Kansas	</v>
      <v xml:space="preserve">http://creativecommons.org/licenses/by-sa/3.0/	</v>
    </spb>
    <spb s="0">
      <v xml:space="preserve">Wikipedia	US Census	Sec	Walkscore	</v>
      <v xml:space="preserve">CC-BY-SA				</v>
      <v xml:space="preserve">http://en.wikipedia.org/wiki/Manhattan,_Kansas	http://www.census.gov/quickfacts/table/PST045215/2044250	https://www.sec.gov/cgi-bin/browse-edgar?action=getcompany&amp;CIK=0001841506	https://www.walkscore.com/KS/Manhattan	</v>
      <v xml:space="preserve">http://creativecommons.org/licenses/by-sa/3.0/				</v>
    </spb>
    <spb s="0">
      <v xml:space="preserve">Wikipedia	US Census	US Census	Wikipedia	Sec	Walkscore	</v>
      <v xml:space="preserve">CC-BY-SA			CC-BY-SA			</v>
      <v xml:space="preserve">http://en.wikipedia.org/wiki/Manhattan,_Kansas	http://www2.census.gov/programs-surveys/popest/datasets/2010-2018/cities/totals/sub-est2018_all.csv	http://www.census.gov/quickfacts/table/PST045215/2044250	https://en.wikipedia.org/wiki/Manhattan,_Kansas	https://www.sec.gov/cgi-bin/browse-edgar?action=getcompany&amp;CIK=0001841506	https://www.walkscore.com/KS/Manhattan	</v>
      <v xml:space="preserve">http://creativecommons.org/licenses/by-sa/3.0/			http://creativecommons.org/licenses/by-sa/3.0/			</v>
    </spb>
    <spb s="0">
      <v xml:space="preserve">Wikipedia	US Census	</v>
      <v xml:space="preserve">CC-BY-SA		</v>
      <v xml:space="preserve">http://en.wikipedia.org/wiki/Manhattan,_Kansas	http://www2.census.gov/programs-surveys/popest/datasets/2010-2018/cities/totals/sub-est2018_all.csv	</v>
      <v xml:space="preserve">http://creativecommons.org/licenses/by-sa/3.0/		</v>
    </spb>
    <spb s="1">
      <v>5834</v>
      <v>5835</v>
      <v>2</v>
      <v>5835</v>
      <v>5834</v>
      <v>5836</v>
      <v>5836</v>
      <v>5837</v>
    </spb>
    <spb s="0">
      <v xml:space="preserve">Wikipedia	</v>
      <v xml:space="preserve">CC-BY-SA-3.0	</v>
      <v xml:space="preserve">http://en.wikipedia.org/wiki/Manhattan,_Kansas	</v>
      <v xml:space="preserve">http://creativecommons.org/licenses/by-sa/3.0/	</v>
    </spb>
    <spb s="0">
      <v xml:space="preserve">Wikipedia	</v>
      <v xml:space="preserve">CC-BY-SA	</v>
      <v xml:space="preserve">http://en.wikipedia.org/wiki/St._Cloud,_Florida	</v>
      <v xml:space="preserve">http://creativecommons.org/licenses/by-sa/3.0/	</v>
    </spb>
    <spb s="0">
      <v xml:space="preserve">Wikipedia	US Census	Walkscore	</v>
      <v xml:space="preserve">CC-BY-SA			</v>
      <v xml:space="preserve">http://en.wikipedia.org/wiki/St._Cloud,_Florida	http://www2.census.gov/programs-surveys/popest/datasets/2010-2018/cities/totals/sub-est2018_all.csv	https://www.walkscore.com/FL/St._Cloud	</v>
      <v xml:space="preserve">http://creativecommons.org/licenses/by-sa/3.0/			</v>
    </spb>
    <spb s="0">
      <v xml:space="preserve">Wikipedia	US Census	</v>
      <v xml:space="preserve">CC-BY-SA		</v>
      <v xml:space="preserve">http://en.wikipedia.org/wiki/St._Cloud,_Florida	http://www2.census.gov/programs-surveys/popest/datasets/2010-2018/cities/totals/sub-est2018_all.csv	</v>
      <v xml:space="preserve">http://creativecommons.org/licenses/by-sa/3.0/		</v>
    </spb>
    <spb s="16">
      <v>5840</v>
      <v>5841</v>
      <v>5840</v>
      <v>5840</v>
      <v>2</v>
      <v>5841</v>
      <v>5840</v>
      <v>5841</v>
      <v>5841</v>
      <v>5842</v>
    </spb>
    <spb s="0">
      <v xml:space="preserve">Wikipedia	</v>
      <v xml:space="preserve">CC BY-SA 2.5	</v>
      <v xml:space="preserve">http://it.wikipedia.org/wiki/St._Cloud_(Florida)	</v>
      <v xml:space="preserve">https://creativecommons.org/licenses/by-sa/2.5	</v>
    </spb>
    <spb s="0">
      <v xml:space="preserve">Wikipedia	</v>
      <v xml:space="preserve">CC-BY-SA	</v>
      <v xml:space="preserve">http://en.wikipedia.org/wiki/Normal,_Illinois	</v>
      <v xml:space="preserve">http://creativecommons.org/licenses/by-sa/3.0/	</v>
    </spb>
    <spb s="0">
      <v xml:space="preserve">Wikipedia	US Census	Walkscore	</v>
      <v xml:space="preserve">CC-BY-SA			</v>
      <v xml:space="preserve">http://en.wikipedia.org/wiki/Normal,_Illinois	http://www2.census.gov/programs-surveys/popest/datasets/2010-2018/cities/totals/sub-est2018_all.csv	https://www.walkscore.com/IL/Normal	</v>
      <v xml:space="preserve">http://creativecommons.org/licenses/by-sa/3.0/			</v>
    </spb>
    <spb s="0">
      <v xml:space="preserve">Wikipedia	US Census	Wikipedia	Walkscore	</v>
      <v xml:space="preserve">CC-BY-SA		CC-BY-SA		</v>
      <v xml:space="preserve">http://en.wikipedia.org/wiki/Normal,_Illinois	http://www2.census.gov/programs-surveys/popest/datasets/2010-2018/cities/totals/sub-est2018_all.csv	https://en.wikipedia.org/wiki/Normal,_Illinois	https://www.walkscore.com/IL/Normal	</v>
      <v xml:space="preserve">http://creativecommons.org/licenses/by-sa/3.0/		http://creativecommons.org/licenses/by-sa/3.0/		</v>
    </spb>
    <spb s="0">
      <v xml:space="preserve">Wikipedia	US Census	</v>
      <v xml:space="preserve">CC-BY-SA		</v>
      <v xml:space="preserve">http://en.wikipedia.org/wiki/Normal,_Illinois	http://www2.census.gov/programs-surveys/popest/datasets/2010-2018/cities/totals/sub-est2018_all.csv	</v>
      <v xml:space="preserve">http://creativecommons.org/licenses/by-sa/3.0/		</v>
    </spb>
    <spb s="16">
      <v>5845</v>
      <v>5846</v>
      <v>5845</v>
      <v>5845</v>
      <v>2</v>
      <v>5846</v>
      <v>5845</v>
      <v>5847</v>
      <v>5847</v>
      <v>5848</v>
    </spb>
    <spb s="0">
      <v xml:space="preserve">Wikipedia	</v>
      <v xml:space="preserve">CC BY 3.0	</v>
      <v xml:space="preserve">http://en.wikipedia.org/wiki/Normal,_Illinois	</v>
      <v xml:space="preserve">https://creativecommons.org/licenses/by/3.0	</v>
    </spb>
    <spb s="0">
      <v xml:space="preserve">Wikipedia	</v>
      <v xml:space="preserve">CC-BY-SA	</v>
      <v xml:space="preserve">http://en.wikipedia.org/wiki/Decatur,_Alabama	</v>
      <v xml:space="preserve">http://creativecommons.org/licenses/by-sa/3.0/	</v>
    </spb>
    <spb s="0">
      <v xml:space="preserve">Wikipedia	US Census	Sec	Walkscore	</v>
      <v xml:space="preserve">CC-BY-SA				</v>
      <v xml:space="preserve">http://en.wikipedia.org/wiki/Decatur,_Alabama	http://www2.census.gov/programs-surveys/popest/datasets/2010-2018/cities/totals/sub-est2018_all.csv	https://www.sec.gov/cgi-bin/browse-edgar?action=getcompany&amp;CIK=0001767433	https://www.walkscore.com/AL/Decatur	</v>
      <v xml:space="preserve">http://creativecommons.org/licenses/by-sa/3.0/				</v>
    </spb>
    <spb s="0">
      <v xml:space="preserve">Wikipedia	US Census	Wikipedia	Sec	Walkscore	</v>
      <v xml:space="preserve">CC-BY-SA		CC-BY-SA			</v>
      <v xml:space="preserve">http://en.wikipedia.org/wiki/Decatur,_Alabama	http://www2.census.gov/programs-surveys/popest/datasets/2010-2018/cities/totals/sub-est2018_all.csv	https://en.wikipedia.org/wiki/Decatur,_Alabama	https://www.sec.gov/cgi-bin/browse-edgar?action=getcompany&amp;CIK=0001767433	https://www.walkscore.com/AL/Decatur	</v>
      <v xml:space="preserve">http://creativecommons.org/licenses/by-sa/3.0/		http://creativecommons.org/licenses/by-sa/3.0/			</v>
    </spb>
    <spb s="0">
      <v xml:space="preserve">Wikipedia	US Census	Wikipedia	</v>
      <v xml:space="preserve">CC-BY-SA		CC-BY-SA	</v>
      <v xml:space="preserve">http://en.wikipedia.org/wiki/Decatur,_Alabama	http://www2.census.gov/programs-surveys/popest/datasets/2010-2018/cities/totals/sub-est2018_all.csv	http://es.wikipedia.org/wiki/Decatur_(Alabama)	</v>
      <v xml:space="preserve">http://creativecommons.org/licenses/by-sa/3.0/		http://creativecommons.org/licenses/by-sa/3.0/	</v>
    </spb>
    <spb s="16">
      <v>5851</v>
      <v>5852</v>
      <v>5851</v>
      <v>5851</v>
      <v>2</v>
      <v>5852</v>
      <v>5851</v>
      <v>5853</v>
      <v>5853</v>
      <v>5854</v>
    </spb>
    <spb s="0">
      <v xml:space="preserve">Wikipedia	</v>
      <v xml:space="preserve">CC BY-SA 4.0	</v>
      <v xml:space="preserve">http://en.wikipedia.org/wiki/Decatur,_Alabama	</v>
      <v xml:space="preserve">https://creativecommons.org/licenses/by-sa/4.0	</v>
    </spb>
    <spb s="0">
      <v xml:space="preserve">Wikipedia	Wikipedia	</v>
      <v xml:space="preserve">CC-BY-SA	CC-BY-SA	</v>
      <v xml:space="preserve">http://en.wikipedia.org/wiki/Berwyn,_Illinois	http://de.wikipedia.org/wiki/Berwyn_(Illinois)	</v>
      <v xml:space="preserve">http://creativecommons.org/licenses/by-sa/3.0/	http://creativecommons.org/licenses/by-sa/3.0/	</v>
    </spb>
    <spb s="0">
      <v xml:space="preserve">Wikipedia	US Census	Walkscore	</v>
      <v xml:space="preserve">CC-BY-SA			</v>
      <v xml:space="preserve">http://en.wikipedia.org/wiki/Berwyn,_Illinois	http://www2.census.gov/programs-surveys/popest/datasets/2010-2018/cities/totals/sub-est2018_all.csv	https://www.walkscore.com/IL/Berwyn	</v>
      <v xml:space="preserve">http://creativecommons.org/licenses/by-sa/3.0/			</v>
    </spb>
    <spb s="0">
      <v xml:space="preserve">Wikipedia	</v>
      <v xml:space="preserve">CC-BY-SA	</v>
      <v xml:space="preserve">http://en.wikipedia.org/wiki/Berwyn,_Illinois	</v>
      <v xml:space="preserve">http://creativecommons.org/licenses/by-sa/3.0/	</v>
    </spb>
    <spb s="0">
      <v xml:space="preserve">Wikipedia	US Census	Wikipedia	Walkscore	</v>
      <v xml:space="preserve">CC-BY-SA		CC-BY-SA		</v>
      <v xml:space="preserve">http://en.wikipedia.org/wiki/Berwyn,_Illinois	http://www2.census.gov/programs-surveys/popest/datasets/2010-2018/cities/totals/sub-est2018_all.csv	https://en.wikipedia.org/wiki/Berwyn,_Illinois	https://www.walkscore.com/IL/Berwyn	</v>
      <v xml:space="preserve">http://creativecommons.org/licenses/by-sa/3.0/		http://creativecommons.org/licenses/by-sa/3.0/		</v>
    </spb>
    <spb s="0">
      <v xml:space="preserve">Wikipedia	US Census	</v>
      <v xml:space="preserve">CC-BY-SA		</v>
      <v xml:space="preserve">http://en.wikipedia.org/wiki/Berwyn,_Illinois	http://www2.census.gov/programs-surveys/popest/datasets/2010-2018/cities/totals/sub-est2018_all.csv	</v>
      <v xml:space="preserve">http://creativecommons.org/licenses/by-sa/3.0/		</v>
    </spb>
    <spb s="16">
      <v>5857</v>
      <v>5858</v>
      <v>5859</v>
      <v>5859</v>
      <v>2</v>
      <v>5858</v>
      <v>5859</v>
      <v>5860</v>
      <v>5860</v>
      <v>5861</v>
    </spb>
    <spb s="0">
      <v xml:space="preserve">Wikipedia	</v>
      <v xml:space="preserve">CC BY 2.0	</v>
      <v xml:space="preserve">http://de.wikipedia.org/wiki/Berwyn_(Illinois)	</v>
      <v xml:space="preserve">http://creativecommons.org/licenses/by/2.0	</v>
    </spb>
    <spb s="0">
      <v xml:space="preserve">Wikipedia	</v>
      <v xml:space="preserve">CC-BY-SA	</v>
      <v xml:space="preserve">http://en.wikipedia.org/wiki/Kingsport,_Tennessee	</v>
      <v xml:space="preserve">http://creativecommons.org/licenses/by-sa/3.0/	</v>
    </spb>
    <spb s="0">
      <v xml:space="preserve">Wikipedia	US Census	Facebook	Sec	Walkscore	</v>
      <v xml:space="preserve">CC-BY-SA					</v>
      <v xml:space="preserve">http://en.wikipedia.org/wiki/Kingsport,_Tennessee	http://www2.census.gov/programs-surveys/popest/datasets/2010-2018/cities/totals/sub-est2018_all.csv	https://www.facebook.com/A.M.Kingsport/	https://www.sec.gov/cgi-bin/browse-edgar?action=getcompany&amp;CIK=0001353110	https://www.walkscore.com/TN/Kingsport	</v>
      <v xml:space="preserve">http://creativecommons.org/licenses/by-sa/3.0/					</v>
    </spb>
    <spb s="0">
      <v xml:space="preserve">Wikipedia	US Census	Wikipedia	Facebook	Sec	Walkscore	</v>
      <v xml:space="preserve">CC-BY-SA		CC-BY-SA				</v>
      <v xml:space="preserve">http://en.wikipedia.org/wiki/Kingsport,_Tennessee	http://www2.census.gov/programs-surveys/popest/datasets/2010-2018/cities/totals/sub-est2018_all.csv	https://en.wikipedia.org/wiki/Kingsport,_Tennessee	https://www.facebook.com/A.M.Kingsport/	https://www.sec.gov/cgi-bin/browse-edgar?action=getcompany&amp;CIK=0001353110	https://www.walkscore.com/TN/Kingsport	</v>
      <v xml:space="preserve">http://creativecommons.org/licenses/by-sa/3.0/		http://creativecommons.org/licenses/by-sa/3.0/				</v>
    </spb>
    <spb s="0">
      <v xml:space="preserve">Wikipedia	US Census	Wikipedia	</v>
      <v xml:space="preserve">CC-BY-SA		CC-BY-SA	</v>
      <v xml:space="preserve">http://en.wikipedia.org/wiki/Kingsport,_Tennessee	http://www2.census.gov/programs-surveys/popest/datasets/2010-2018/cities/totals/sub-est2018_all.csv	http://fr.wikipedia.org/wiki/Kingsport	</v>
      <v xml:space="preserve">http://creativecommons.org/licenses/by-sa/3.0/		http://creativecommons.org/licenses/by-sa/3.0/	</v>
    </spb>
    <spb s="1">
      <v>5864</v>
      <v>5865</v>
      <v>2</v>
      <v>5865</v>
      <v>5864</v>
      <v>5866</v>
      <v>5866</v>
      <v>5867</v>
    </spb>
    <spb s="0">
      <v xml:space="preserve">Wikipedia	</v>
      <v xml:space="preserve">CC BY-SA 3.0	</v>
      <v xml:space="preserve">http://en.wikipedia.org/wiki/Kingsport,_Tennessee	</v>
      <v xml:space="preserve">https://creativecommons.org/licenses/by-sa/3.0	</v>
    </spb>
    <spb s="0">
      <v xml:space="preserve">Wikipedia	</v>
      <v xml:space="preserve">CC-BY-SA	</v>
      <v xml:space="preserve">http://en.wikipedia.org/wiki/Minnetonka,_Minnesota	</v>
      <v xml:space="preserve">http://creativecommons.org/licenses/by-sa/3.0/	</v>
    </spb>
    <spb s="0">
      <v xml:space="preserve">Wikipedia	US Census	Sec	Walkscore	</v>
      <v xml:space="preserve">CC-BY-SA				</v>
      <v xml:space="preserve">http://en.wikipedia.org/wiki/Minnetonka,_Minnesota	http://www2.census.gov/programs-surveys/popest/datasets/2010-2018/cities/totals/sub-est2018_all.csv	https://www.sec.gov/cgi-bin/browse-edgar?action=getcompany&amp;CIK=0001803994	https://www.walkscore.com/MN/Minnetonka	</v>
      <v xml:space="preserve">http://creativecommons.org/licenses/by-sa/3.0/				</v>
    </spb>
    <spb s="0">
      <v xml:space="preserve">Wikipedia	Wikipedia	</v>
      <v xml:space="preserve">CC-BY-SA	CC-BY-SA	</v>
      <v xml:space="preserve">http://en.wikipedia.org/wiki/Minnetonka,_Minnesota	http://it.wikipedia.org/wiki/Minnetonka	</v>
      <v xml:space="preserve">http://creativecommons.org/licenses/by-sa/3.0/	http://creativecommons.org/licenses/by-sa/3.0/	</v>
    </spb>
    <spb s="0">
      <v xml:space="preserve">Wikipedia	US Census	Wikipedia	Sec	Walkscore	</v>
      <v xml:space="preserve">CC-BY-SA		CC-BY-SA			</v>
      <v xml:space="preserve">http://en.wikipedia.org/wiki/Minnetonka,_Minnesota	http://www2.census.gov/programs-surveys/popest/datasets/2010-2018/cities/totals/sub-est2018_all.csv	https://en.wikipedia.org/wiki/Minnetonka,_Minnesota	https://www.sec.gov/cgi-bin/browse-edgar?action=getcompany&amp;CIK=0001803994	https://www.walkscore.com/MN/Minnetonka	</v>
      <v xml:space="preserve">http://creativecommons.org/licenses/by-sa/3.0/		http://creativecommons.org/licenses/by-sa/3.0/			</v>
    </spb>
    <spb s="0">
      <v xml:space="preserve">Wikipedia	US Census	</v>
      <v xml:space="preserve">CC-BY-SA		</v>
      <v xml:space="preserve">http://en.wikipedia.org/wiki/Minnetonka,_Minnesota	http://www2.census.gov/programs-surveys/popest/datasets/2010-2018/cities/totals/sub-est2018_all.csv	</v>
      <v xml:space="preserve">http://creativecommons.org/licenses/by-sa/3.0/		</v>
    </spb>
    <spb s="16">
      <v>5870</v>
      <v>5871</v>
      <v>5872</v>
      <v>5872</v>
      <v>2</v>
      <v>5871</v>
      <v>5870</v>
      <v>5873</v>
      <v>5873</v>
      <v>5874</v>
    </spb>
    <spb s="0">
      <v xml:space="preserve">Wikipedia	</v>
      <v xml:space="preserve">Public domain	</v>
      <v xml:space="preserve">http://en.wikipedia.org/wiki/Minnetonka,_Minnesota	</v>
      <v xml:space="preserve">http://en.wikipedia.org/wiki/Public_domain	</v>
    </spb>
    <spb s="0">
      <v xml:space="preserve">Wikipedia	</v>
      <v xml:space="preserve">CC-BY-SA	</v>
      <v xml:space="preserve">http://en.wikipedia.org/wiki/Rosemead,_California	</v>
      <v xml:space="preserve">http://creativecommons.org/licenses/by-sa/3.0/	</v>
    </spb>
    <spb s="0">
      <v xml:space="preserve">Wikipedia	US Census	Sec	Walkscore	</v>
      <v xml:space="preserve">CC-BY-SA				</v>
      <v xml:space="preserve">http://en.wikipedia.org/wiki/Rosemead,_California	http://www2.census.gov/programs-surveys/popest/datasets/2010-2018/cities/totals/sub-est2018_all.csv	https://www.sec.gov/cgi-bin/browse-edgar?action=getcompany&amp;CIK=0001482554	https://www.walkscore.com/CA/Rosemead	</v>
      <v xml:space="preserve">http://creativecommons.org/licenses/by-sa/3.0/				</v>
    </spb>
    <spb s="0">
      <v xml:space="preserve">Wikipedia	Wikipedia	</v>
      <v xml:space="preserve">CC-BY-SA	CC-BY-SA	</v>
      <v xml:space="preserve">http://en.wikipedia.org/wiki/Rosemead,_California	http://it.wikipedia.org/wiki/Rosemead	</v>
      <v xml:space="preserve">http://creativecommons.org/licenses/by-sa/3.0/	http://creativecommons.org/licenses/by-sa/3.0/	</v>
    </spb>
    <spb s="0">
      <v xml:space="preserve">Wikipedia	US Census	Wikipedia	Sec	Walkscore	</v>
      <v xml:space="preserve">CC-BY-SA		CC-BY-SA			</v>
      <v xml:space="preserve">http://en.wikipedia.org/wiki/Rosemead,_California	http://www2.census.gov/programs-surveys/popest/datasets/2010-2018/cities/totals/sub-est2018_all.csv	https://en.wikipedia.org/wiki/Rosemead,_California	https://www.sec.gov/cgi-bin/browse-edgar?action=getcompany&amp;CIK=0001482554	https://www.walkscore.com/CA/Rosemead	</v>
      <v xml:space="preserve">http://creativecommons.org/licenses/by-sa/3.0/		http://creativecommons.org/licenses/by-sa/3.0/			</v>
    </spb>
    <spb s="0">
      <v xml:space="preserve">Wikipedia	US Census	</v>
      <v xml:space="preserve">CC-BY-SA		</v>
      <v xml:space="preserve">http://en.wikipedia.org/wiki/Rosemead,_California	http://www2.census.gov/programs-surveys/popest/datasets/2010-2018/cities/totals/sub-est2018_all.csv	</v>
      <v xml:space="preserve">http://creativecommons.org/licenses/by-sa/3.0/		</v>
    </spb>
    <spb s="16">
      <v>5877</v>
      <v>5878</v>
      <v>5879</v>
      <v>5879</v>
      <v>2</v>
      <v>5878</v>
      <v>5877</v>
      <v>5880</v>
      <v>5880</v>
      <v>5881</v>
    </spb>
    <spb s="0">
      <v xml:space="preserve">Wikipedia	</v>
      <v xml:space="preserve">CC BY-SA 4.0	</v>
      <v xml:space="preserve">http://en.wikipedia.org/wiki/Rosemead,_California	</v>
      <v xml:space="preserve">https://creativecommons.org/licenses/by-sa/4.0	</v>
    </spb>
    <spb s="0">
      <v xml:space="preserve">Wikipedia	</v>
      <v xml:space="preserve">CC-BY-SA	</v>
      <v xml:space="preserve">http://en.wikipedia.org/wiki/Paramount,_California	</v>
      <v xml:space="preserve">http://creativecommons.org/licenses/by-sa/3.0/	</v>
    </spb>
    <spb s="0">
      <v xml:space="preserve">Wikipedia	US Census	Sec	Walkscore	</v>
      <v xml:space="preserve">CC-BY-SA				</v>
      <v xml:space="preserve">http://en.wikipedia.org/wiki/Paramount,_California	http://www2.census.gov/programs-surveys/popest/datasets/2010-2018/cities/totals/sub-est2018_all.csv	https://www.sec.gov/cgi-bin/browse-edgar?action=getcompany&amp;CIK=0001741231	https://www.walkscore.com/CA/Paramount	</v>
      <v xml:space="preserve">http://creativecommons.org/licenses/by-sa/3.0/				</v>
    </spb>
    <spb s="0">
      <v xml:space="preserve">Wikipedia	Wikipedia	</v>
      <v xml:space="preserve">CC-BY-SA	CC-BY-SA	</v>
      <v xml:space="preserve">http://en.wikipedia.org/wiki/Paramount,_California	http://it.wikipedia.org/wiki/Paramount_(California)	</v>
      <v xml:space="preserve">http://creativecommons.org/licenses/by-sa/3.0/	http://creativecommons.org/licenses/by-sa/3.0/	</v>
    </spb>
    <spb s="0">
      <v xml:space="preserve">Wikipedia	US Census	Wikipedia	Sec	Walkscore	</v>
      <v xml:space="preserve">CC-BY-SA		CC-BY-SA			</v>
      <v xml:space="preserve">http://en.wikipedia.org/wiki/Paramount,_California	http://www2.census.gov/programs-surveys/popest/datasets/2010-2018/cities/totals/sub-est2018_all.csv	https://en.wikipedia.org/wiki/Paramount,_California	https://www.sec.gov/cgi-bin/browse-edgar?action=getcompany&amp;CIK=0001741231	https://www.walkscore.com/CA/Paramount	</v>
      <v xml:space="preserve">http://creativecommons.org/licenses/by-sa/3.0/		http://creativecommons.org/licenses/by-sa/3.0/			</v>
    </spb>
    <spb s="0">
      <v xml:space="preserve">Wikipedia	US Census	Wikipedia	Twitter	</v>
      <v xml:space="preserve">CC-BY-SA		CC-BY-SA		</v>
      <v xml:space="preserve">http://en.wikipedia.org/wiki/Paramount,_California	http://www2.census.gov/programs-surveys/popest/datasets/2010-2018/cities/totals/sub-est2018_all.csv	http://es.wikipedia.org/wiki/Paramount_(California)	https://twitter.com/paramount	</v>
      <v xml:space="preserve">http://creativecommons.org/licenses/by-sa/3.0/		http://creativecommons.org/licenses/by-sa/3.0/		</v>
    </spb>
    <spb s="16">
      <v>5884</v>
      <v>5885</v>
      <v>5886</v>
      <v>5886</v>
      <v>2</v>
      <v>5885</v>
      <v>5884</v>
      <v>5887</v>
      <v>5887</v>
      <v>5888</v>
    </spb>
    <spb s="0">
      <v xml:space="preserve">Wikipedia	</v>
      <v xml:space="preserve">Public domain	</v>
      <v xml:space="preserve">http://en.wikipedia.org/wiki/Paramount,_California	</v>
      <v xml:space="preserve">http://en.wikipedia.org/wiki/Public_domain	</v>
    </spb>
    <spb s="0">
      <v xml:space="preserve">Wikipedia	</v>
      <v xml:space="preserve">CC-BY-SA	</v>
      <v xml:space="preserve">http://en.wikipedia.org/wiki/Rocky_Mount,_North_Carolina	</v>
      <v xml:space="preserve">http://creativecommons.org/licenses/by-sa/3.0/	</v>
    </spb>
    <spb s="0">
      <v xml:space="preserve">Wikipedia	US Census	Sec	Walkscore	</v>
      <v xml:space="preserve">CC-BY-SA				</v>
      <v xml:space="preserve">http://en.wikipedia.org/wiki/Rocky_Mount,_North_Carolina	http://www2.census.gov/programs-surveys/popest/datasets/2010-2018/cities/totals/sub-est2018_all.csv	https://www.sec.gov/cgi-bin/browse-edgar?action=getcompany&amp;CIK=0001615135	https://www.walkscore.com/NC/Rocky_Mount	</v>
      <v xml:space="preserve">http://creativecommons.org/licenses/by-sa/3.0/				</v>
    </spb>
    <spb s="0">
      <v xml:space="preserve">Wikipedia	US Census	Wikipedia	Sec	Walkscore	</v>
      <v xml:space="preserve">CC-BY-SA		CC-BY-SA			</v>
      <v xml:space="preserve">http://en.wikipedia.org/wiki/Rocky_Mount,_North_Carolina	http://www2.census.gov/programs-surveys/popest/datasets/2010-2018/cities/totals/sub-est2018_all.csv	https://en.wikipedia.org/wiki/Rocky_Mount,_North_Carolina	https://www.sec.gov/cgi-bin/browse-edgar?action=getcompany&amp;CIK=0001615135	https://www.walkscore.com/NC/Rocky_Mount	</v>
      <v xml:space="preserve">http://creativecommons.org/licenses/by-sa/3.0/		http://creativecommons.org/licenses/by-sa/3.0/			</v>
    </spb>
    <spb s="0">
      <v xml:space="preserve">Wikipedia	US Census	</v>
      <v xml:space="preserve">CC-BY-SA		</v>
      <v xml:space="preserve">http://en.wikipedia.org/wiki/Rocky_Mount,_North_Carolina	http://www2.census.gov/programs-surveys/popest/datasets/2010-2018/cities/totals/sub-est2018_all.csv	</v>
      <v xml:space="preserve">http://creativecommons.org/licenses/by-sa/3.0/		</v>
    </spb>
    <spb s="1">
      <v>5891</v>
      <v>5892</v>
      <v>2</v>
      <v>5892</v>
      <v>5891</v>
      <v>5893</v>
      <v>5893</v>
      <v>5894</v>
    </spb>
    <spb s="0">
      <v xml:space="preserve">Wikipedia	</v>
      <v xml:space="preserve">CC BY-SA 3.0	</v>
      <v xml:space="preserve">http://es.wikipedia.org/wiki/Rocky_Mount_(Carolina_del_Norte)	</v>
      <v xml:space="preserve">https://creativecommons.org/licenses/by-sa/3.0	</v>
    </spb>
    <spb s="0">
      <v xml:space="preserve">Wikipedia	</v>
      <v xml:space="preserve">CC-BY-SA	</v>
      <v xml:space="preserve">http://en.wikipedia.org/wiki/Yucaipa,_California	</v>
      <v xml:space="preserve">http://creativecommons.org/licenses/by-sa/3.0/	</v>
    </spb>
    <spb s="0">
      <v xml:space="preserve">Wikipedia	US Census	Walkscore	</v>
      <v xml:space="preserve">CC-BY-SA			</v>
      <v xml:space="preserve">http://en.wikipedia.org/wiki/Yucaipa,_California	http://www2.census.gov/programs-surveys/popest/datasets/2010-2018/cities/totals/sub-est2018_all.csv	https://www.walkscore.com/CA/Yucaipa	</v>
      <v xml:space="preserve">http://creativecommons.org/licenses/by-sa/3.0/			</v>
    </spb>
    <spb s="0">
      <v xml:space="preserve">Wikipedia	US Census	Wikipedia	</v>
      <v xml:space="preserve">CC-BY-SA		CC-BY-SA	</v>
      <v xml:space="preserve">http://en.wikipedia.org/wiki/Yucaipa,_California	http://www2.census.gov/programs-surveys/popest/datasets/2010-2018/cities/totals/sub-est2018_all.csv	http://es.wikipedia.org/wiki/Yucaipa	</v>
      <v xml:space="preserve">http://creativecommons.org/licenses/by-sa/3.0/		http://creativecommons.org/licenses/by-sa/3.0/	</v>
    </spb>
    <spb s="16">
      <v>5897</v>
      <v>5898</v>
      <v>5897</v>
      <v>5897</v>
      <v>2</v>
      <v>5898</v>
      <v>5897</v>
      <v>5898</v>
      <v>5898</v>
      <v>5899</v>
    </spb>
    <spb s="0">
      <v xml:space="preserve">Wikipedia	</v>
      <v xml:space="preserve">CC BY 2.0	</v>
      <v xml:space="preserve">http://en.wikipedia.org/wiki/Yucaipa,_California	</v>
      <v xml:space="preserve">https://creativecommons.org/licenses/by/2.0	</v>
    </spb>
    <spb s="0">
      <v xml:space="preserve">Wikipedia	</v>
      <v xml:space="preserve">CC-BY-SA	</v>
      <v xml:space="preserve">http://en.wikipedia.org/wiki/Watsonville,_California	</v>
      <v xml:space="preserve">http://creativecommons.org/licenses/by-sa/3.0/	</v>
    </spb>
    <spb s="0">
      <v xml:space="preserve">Wikipedia	US Census	US Census	Sec	Walkscore	</v>
      <v xml:space="preserve">CC-BY-SA					</v>
      <v xml:space="preserve">http://en.wikipedia.org/wiki/Watsonville,_California	http://www2.census.gov/programs-surveys/popest/datasets/2010-2018/cities/totals/sub-est2018_all.csv	http://www.census.gov/quickfacts/table/SEX255214/0683668	https://www.sec.gov/cgi-bin/browse-edgar?action=getcompany&amp;CIK=0000861459	https://www.walkscore.com/CA/Watsonville	</v>
      <v xml:space="preserve">http://creativecommons.org/licenses/by-sa/3.0/					</v>
    </spb>
    <spb s="0">
      <v xml:space="preserve">Wikipedia	US Census	US Census	Wikipedia	Sec	Walkscore	</v>
      <v xml:space="preserve">CC-BY-SA			CC-BY-SA			</v>
      <v xml:space="preserve">http://en.wikipedia.org/wiki/Watsonville,_California	http://www2.census.gov/programs-surveys/popest/datasets/2010-2018/cities/totals/sub-est2018_all.csv	http://www.census.gov/quickfacts/table/SEX255214/0683668	https://en.wikipedia.org/wiki/Watsonville,_California	https://www.sec.gov/cgi-bin/browse-edgar?action=getcompany&amp;CIK=0000861459	https://www.walkscore.com/CA/Watsonville	</v>
      <v xml:space="preserve">http://creativecommons.org/licenses/by-sa/3.0/			http://creativecommons.org/licenses/by-sa/3.0/			</v>
    </spb>
    <spb s="0">
      <v xml:space="preserve">Wikipedia	US Census	Wikipedia	Wikipedia	US Census	</v>
      <v xml:space="preserve">CC-BY-SA		CC-BY-SA	CC-BY-SA		</v>
      <v xml:space="preserve">http://en.wikipedia.org/wiki/Watsonville,_California	http://www2.census.gov/programs-surveys/popest/datasets/2010-2018/cities/totals/sub-est2018_all.csv	http://es.wikipedia.org/wiki/Watsonville	http://fr.wikipedia.org/wiki/Watsonville	http://www.census.gov/quickfacts/table/SEX255214/0683668	</v>
      <v xml:space="preserve">http://creativecommons.org/licenses/by-sa/3.0/		http://creativecommons.org/licenses/by-sa/3.0/	http://creativecommons.org/licenses/by-sa/3.0/		</v>
    </spb>
    <spb s="1">
      <v>5902</v>
      <v>5903</v>
      <v>2</v>
      <v>5903</v>
      <v>5902</v>
      <v>5904</v>
      <v>5904</v>
      <v>5905</v>
    </spb>
    <spb s="0">
      <v xml:space="preserve">Wikipedia	</v>
      <v xml:space="preserve">CC BY-SA 3.0	</v>
      <v xml:space="preserve">http://ja.wikipedia.org/wiki/ワトソンビル_(カリフォルニア州)	</v>
      <v xml:space="preserve">https://creativecommons.org/licenses/by-sa/3.0	</v>
    </spb>
    <spb s="0">
      <v xml:space="preserve">Wikipedia	</v>
      <v xml:space="preserve">CC-BY-SA	</v>
      <v xml:space="preserve">http://en.wikipedia.org/wiki/Elyria,_Ohio	</v>
      <v xml:space="preserve">http://creativecommons.org/licenses/by-sa/3.0/	</v>
    </spb>
    <spb s="0">
      <v xml:space="preserve">Wikipedia	US Census	US Census	Sec	Walkscore	</v>
      <v xml:space="preserve">CC-BY-SA					</v>
      <v xml:space="preserve">http://en.wikipedia.org/wiki/Elyria,_Ohio	http://www2.census.gov/programs-surveys/popest/datasets/2010-2018/cities/totals/sub-est2018_all.csv	http://www.census.gov/quickfacts/table/PST045215/3925256	https://www.sec.gov/cgi-bin/browse-edgar?action=getcompany&amp;CIK=0000742112	https://www.walkscore.com/OH/Elyria	</v>
      <v xml:space="preserve">http://creativecommons.org/licenses/by-sa/3.0/					</v>
    </spb>
    <spb s="0">
      <v xml:space="preserve">Wikipedia	Wikipedia	</v>
      <v xml:space="preserve">CC-BY-SA	CC-BY-SA	</v>
      <v xml:space="preserve">http://en.wikipedia.org/wiki/Elyria,_Ohio	http://it.wikipedia.org/wiki/Elyria_(Ohio)	</v>
      <v xml:space="preserve">http://creativecommons.org/licenses/by-sa/3.0/	http://creativecommons.org/licenses/by-sa/3.0/	</v>
    </spb>
    <spb s="0">
      <v xml:space="preserve">Wikipedia	US Census	US Census	Wikipedia	Sec	Walkscore	</v>
      <v xml:space="preserve">CC-BY-SA			CC-BY-SA			</v>
      <v xml:space="preserve">http://en.wikipedia.org/wiki/Elyria,_Ohio	http://www2.census.gov/programs-surveys/popest/datasets/2010-2018/cities/totals/sub-est2018_all.csv	http://www.census.gov/quickfacts/table/PST045215/3925256	https://en.wikipedia.org/wiki/Elyria,_Ohio	https://www.sec.gov/cgi-bin/browse-edgar?action=getcompany&amp;CIK=0000742112	https://www.walkscore.com/OH/Elyria	</v>
      <v xml:space="preserve">http://creativecommons.org/licenses/by-sa/3.0/			http://creativecommons.org/licenses/by-sa/3.0/			</v>
    </spb>
    <spb s="0">
      <v xml:space="preserve">Wikipedia	US Census	</v>
      <v xml:space="preserve">CC-BY-SA		</v>
      <v xml:space="preserve">http://en.wikipedia.org/wiki/Elyria,_Ohio	http://www2.census.gov/programs-surveys/popest/datasets/2010-2018/cities/totals/sub-est2018_all.csv	</v>
      <v xml:space="preserve">http://creativecommons.org/licenses/by-sa/3.0/		</v>
    </spb>
    <spb s="16">
      <v>5908</v>
      <v>5909</v>
      <v>5910</v>
      <v>5910</v>
      <v>2</v>
      <v>5909</v>
      <v>5908</v>
      <v>5911</v>
      <v>5911</v>
      <v>5912</v>
    </spb>
    <spb s="0">
      <v xml:space="preserve">Wikipedia	</v>
      <v xml:space="preserve">Public domain	</v>
      <v xml:space="preserve">http://sv.wikipedia.org/wiki/Elyria,_Ohio	</v>
      <v xml:space="preserve">http://en.wikipedia.org/wiki/Public_domain	</v>
    </spb>
    <spb s="0">
      <v xml:space="preserve">Wikipedia	</v>
      <v xml:space="preserve">CC-BY-SA	</v>
      <v xml:space="preserve">http://en.wikipedia.org/wiki/Leesburg,_Virginia	</v>
      <v xml:space="preserve">http://creativecommons.org/licenses/by-sa/3.0/	</v>
    </spb>
    <spb s="0">
      <v xml:space="preserve">Wikipedia	US Census	Sec	Walkscore	</v>
      <v xml:space="preserve">CC-BY-SA				</v>
      <v xml:space="preserve">http://en.wikipedia.org/wiki/Leesburg,_Virginia	http://www2.census.gov/programs-surveys/popest/datasets/2010-2018/cities/totals/sub-est2018_all.csv	https://www.sec.gov/cgi-bin/browse-edgar?action=getcompany&amp;CIK=0001801585	https://www.walkscore.com/VA/Leesburg	</v>
      <v xml:space="preserve">http://creativecommons.org/licenses/by-sa/3.0/				</v>
    </spb>
    <spb s="0">
      <v xml:space="preserve">Wikipedia	US Census	Wikipedia	Sec	Walkscore	</v>
      <v xml:space="preserve">CC-BY-SA		CC-BY-SA			</v>
      <v xml:space="preserve">http://en.wikipedia.org/wiki/Leesburg,_Virginia	http://www2.census.gov/programs-surveys/popest/datasets/2010-2018/cities/totals/sub-est2018_all.csv	https://en.wikipedia.org/wiki/Leesburg,_Virginia	https://www.sec.gov/cgi-bin/browse-edgar?action=getcompany&amp;CIK=0001801585	https://www.walkscore.com/VA/Leesburg	</v>
      <v xml:space="preserve">http://creativecommons.org/licenses/by-sa/3.0/		http://creativecommons.org/licenses/by-sa/3.0/			</v>
    </spb>
    <spb s="0">
      <v xml:space="preserve">Wikipedia	US Census	</v>
      <v xml:space="preserve">CC-BY-SA		</v>
      <v xml:space="preserve">http://en.wikipedia.org/wiki/Leesburg,_Virginia	http://www2.census.gov/programs-surveys/popest/datasets/2010-2018/cities/totals/sub-est2018_all.csv	</v>
      <v xml:space="preserve">http://creativecommons.org/licenses/by-sa/3.0/		</v>
    </spb>
    <spb s="16">
      <v>5915</v>
      <v>5916</v>
      <v>5915</v>
      <v>5915</v>
      <v>2</v>
      <v>5916</v>
      <v>5915</v>
      <v>5917</v>
      <v>5917</v>
      <v>5918</v>
    </spb>
    <spb s="0">
      <v xml:space="preserve">Wikipedia	</v>
      <v xml:space="preserve">CC BY-SA 3.0	</v>
      <v xml:space="preserve">http://it.wikipedia.org/wiki/Leesburg_(Virginia)	</v>
      <v xml:space="preserve">https://creativecommons.org/licenses/by-sa/3.0	</v>
    </spb>
    <spb s="0">
      <v xml:space="preserve">Wikipedia	</v>
      <v xml:space="preserve">CC-BY-SA	</v>
      <v xml:space="preserve">http://en.wikipedia.org/wiki/Mount_Prospect,_Illinois	</v>
      <v xml:space="preserve">http://creativecommons.org/licenses/by-sa/3.0/	</v>
    </spb>
    <spb s="0">
      <v xml:space="preserve">Wikipedia	US Census	Walkscore	</v>
      <v xml:space="preserve">CC-BY-SA			</v>
      <v xml:space="preserve">http://en.wikipedia.org/wiki/Mount_Prospect,_Illinois	http://www2.census.gov/programs-surveys/popest/datasets/2010-2018/cities/totals/sub-est2018_all.csv	https://www.walkscore.com/IL/Mount_Prospect	</v>
      <v xml:space="preserve">http://creativecommons.org/licenses/by-sa/3.0/			</v>
    </spb>
    <spb s="0">
      <v xml:space="preserve">Wikipedia	Wikipedia	</v>
      <v xml:space="preserve">CC-BY-SA	CC-BY-SA	</v>
      <v xml:space="preserve">http://en.wikipedia.org/wiki/Mount_Prospect,_Illinois	http://it.wikipedia.org/wiki/Mount_Prospect	</v>
      <v xml:space="preserve">http://creativecommons.org/licenses/by-sa/3.0/	http://creativecommons.org/licenses/by-sa/3.0/	</v>
    </spb>
    <spb s="0">
      <v xml:space="preserve">Wikipedia	US Census	Wikipedia	Walkscore	</v>
      <v xml:space="preserve">CC-BY-SA		CC-BY-SA		</v>
      <v xml:space="preserve">http://en.wikipedia.org/wiki/Mount_Prospect,_Illinois	http://www2.census.gov/programs-surveys/popest/datasets/2010-2018/cities/totals/sub-est2018_all.csv	https://en.wikipedia.org/wiki/Mount_Prospect,_Illinois	https://www.walkscore.com/IL/Mount_Prospect	</v>
      <v xml:space="preserve">http://creativecommons.org/licenses/by-sa/3.0/		http://creativecommons.org/licenses/by-sa/3.0/		</v>
    </spb>
    <spb s="0">
      <v xml:space="preserve">Wikipedia	US Census	Wikipedia	</v>
      <v xml:space="preserve">CC-BY-SA		CC-BY-SA	</v>
      <v xml:space="preserve">http://en.wikipedia.org/wiki/Mount_Prospect,_Illinois	http://www2.census.gov/programs-surveys/popest/datasets/2010-2018/cities/totals/sub-est2018_all.csv	http://fr.wikipedia.org/wiki/Mount_Prospect	</v>
      <v xml:space="preserve">http://creativecommons.org/licenses/by-sa/3.0/		http://creativecommons.org/licenses/by-sa/3.0/	</v>
    </spb>
    <spb s="16">
      <v>5921</v>
      <v>5922</v>
      <v>5923</v>
      <v>5923</v>
      <v>2</v>
      <v>5922</v>
      <v>5921</v>
      <v>5924</v>
      <v>5924</v>
      <v>5925</v>
    </spb>
    <spb s="0">
      <v xml:space="preserve">Wikipedia	</v>
      <v xml:space="preserve">CC BY-SA 4.0	</v>
      <v xml:space="preserve">http://en.wikipedia.org/wiki/Mount_Prospect,_Illinois	</v>
      <v xml:space="preserve">https://creativecommons.org/licenses/by-sa/4.0	</v>
    </spb>
    <spb s="0">
      <v xml:space="preserve">Wikipedia	Wikipedia	Wikipedia	Wikipedia	</v>
      <v xml:space="preserve">CC-BY-SA	CC-BY-SA	CC-BY-SA	CC-BY-SA	</v>
      <v xml:space="preserve">http://en.wikipedia.org/wiki/Pinellas_Park,_Florida	http://de.wikipedia.org/wiki/Pinellas_Park	http://es.wikipedia.org/wiki/Pinellas_Park	http://fr.wikipedia.org/wiki/Pinellas_Park	</v>
      <v xml:space="preserve">http://creativecommons.org/licenses/by-sa/3.0/	http://creativecommons.org/licenses/by-sa/3.0/	http://creativecommons.org/licenses/by-sa/3.0/	http://creativecommons.org/licenses/by-sa/3.0/	</v>
    </spb>
    <spb s="0">
      <v xml:space="preserve">Wikipedia	US Census	Facebook	Walkscore	</v>
      <v xml:space="preserve">CC-BY-SA				</v>
      <v xml:space="preserve">http://en.wikipedia.org/wiki/Pinellas_Park,_Florida	http://www2.census.gov/programs-surveys/popest/datasets/2010-2018/cities/totals/sub-est2018_all.csv	https://www.facebook.com/PinellasGOP/	https://www.walkscore.com/FL/Pinellas_Park	</v>
      <v xml:space="preserve">http://creativecommons.org/licenses/by-sa/3.0/				</v>
    </spb>
    <spb s="0">
      <v xml:space="preserve">Wikipedia	</v>
      <v xml:space="preserve">CC-BY-SA	</v>
      <v xml:space="preserve">http://en.wikipedia.org/wiki/Pinellas_Park,_Florida	</v>
      <v xml:space="preserve">http://creativecommons.org/licenses/by-sa/3.0/	</v>
    </spb>
    <spb s="0">
      <v xml:space="preserve">Wikipedia	US Census	Wikipedia	Facebook	Walkscore	</v>
      <v xml:space="preserve">CC-BY-SA		CC-BY-SA			</v>
      <v xml:space="preserve">http://en.wikipedia.org/wiki/Pinellas_Park,_Florida	http://www2.census.gov/programs-surveys/popest/datasets/2010-2018/cities/totals/sub-est2018_all.csv	https://en.wikipedia.org/wiki/Pinellas_Park,_Florida	https://www.facebook.com/PinellasGOP/	https://www.walkscore.com/FL/Pinellas_Park	</v>
      <v xml:space="preserve">http://creativecommons.org/licenses/by-sa/3.0/		http://creativecommons.org/licenses/by-sa/3.0/			</v>
    </spb>
    <spb s="0">
      <v xml:space="preserve">Wikipedia	US Census	Facebook	</v>
      <v xml:space="preserve">CC-BY-SA			</v>
      <v xml:space="preserve">http://en.wikipedia.org/wiki/Pinellas_Park,_Florida	http://www2.census.gov/programs-surveys/popest/datasets/2010-2018/cities/totals/sub-est2018_all.csv	https://www.facebook.com/PinellasGOP/	</v>
      <v xml:space="preserve">http://creativecommons.org/licenses/by-sa/3.0/			</v>
    </spb>
    <spb s="16">
      <v>5928</v>
      <v>5929</v>
      <v>5930</v>
      <v>5930</v>
      <v>2</v>
      <v>5929</v>
      <v>5930</v>
      <v>5931</v>
      <v>5931</v>
      <v>5932</v>
    </spb>
    <spb s="0">
      <v xml:space="preserve">Wikipedia	</v>
      <v xml:space="preserve">CC BY-SA 3.0	</v>
      <v xml:space="preserve">http://tr.wikipedia.org/wiki/Pinellas_Park,_Florida	</v>
      <v xml:space="preserve">https://creativecommons.org/licenses/by-sa/3.0	</v>
    </spb>
    <spb s="0">
      <v xml:space="preserve">Wikipedia	</v>
      <v xml:space="preserve">CC-BY-SA	</v>
      <v xml:space="preserve">http://en.wikipedia.org/wiki/Delano,_California	</v>
      <v xml:space="preserve">http://creativecommons.org/licenses/by-sa/3.0/	</v>
    </spb>
    <spb s="0">
      <v xml:space="preserve">Wikipedia	US Census	US Census	Walkscore	</v>
      <v xml:space="preserve">CC-BY-SA				</v>
      <v xml:space="preserve">http://en.wikipedia.org/wiki/Delano,_California	http://www2.census.gov/programs-surveys/popest/datasets/2010-2018/cities/totals/sub-est2018_all.csv	http://www.census.gov/quickfacts/table/PST120214/0618394	https://www.walkscore.com/CA/Delano	</v>
      <v xml:space="preserve">http://creativecommons.org/licenses/by-sa/3.0/				</v>
    </spb>
    <spb s="0">
      <v xml:space="preserve">Wikipedia	US Census	Wikipedia	US Census	</v>
      <v xml:space="preserve">CC-BY-SA		CC-BY-SA		</v>
      <v xml:space="preserve">http://en.wikipedia.org/wiki/Delano,_California	http://www2.census.gov/programs-surveys/popest/datasets/2010-2018/cities/totals/sub-est2018_all.csv	http://es.wikipedia.org/wiki/Delano_(California)	http://www.census.gov/quickfacts/table/PST120214/0618394	</v>
      <v xml:space="preserve">http://creativecommons.org/licenses/by-sa/3.0/		http://creativecommons.org/licenses/by-sa/3.0/		</v>
    </spb>
    <spb s="1">
      <v>5935</v>
      <v>5936</v>
      <v>2</v>
      <v>5936</v>
      <v>5935</v>
      <v>5936</v>
      <v>5936</v>
      <v>5937</v>
    </spb>
    <spb s="0">
      <v xml:space="preserve">Wikipedia	</v>
      <v xml:space="preserve">CC BY 3.0	</v>
      <v xml:space="preserve">http://es.wikipedia.org/wiki/Delano_(California)	</v>
      <v xml:space="preserve">http://creativecommons.org/licenses/by/3.0	</v>
    </spb>
    <spb s="0">
      <v xml:space="preserve">Wikipedia	</v>
      <v xml:space="preserve">CC-BY-SA	</v>
      <v xml:space="preserve">http://en.wikipedia.org/wiki/Bellevue,_Nebraska	</v>
      <v xml:space="preserve">http://creativecommons.org/licenses/by-sa/3.0/	</v>
    </spb>
    <spb s="0">
      <v xml:space="preserve">Wikipedia	US Census	Walkscore	</v>
      <v xml:space="preserve">CC-BY-SA			</v>
      <v xml:space="preserve">http://en.wikipedia.org/wiki/Bellevue,_Nebraska	http://www2.census.gov/programs-surveys/popest/datasets/2010-2018/cities/totals/sub-est2018_all.csv	https://www.walkscore.com/NE/Bellevue	</v>
      <v xml:space="preserve">http://creativecommons.org/licenses/by-sa/3.0/			</v>
    </spb>
    <spb s="0">
      <v xml:space="preserve">Wikipedia	US Census	</v>
      <v xml:space="preserve">CC-BY-SA		</v>
      <v xml:space="preserve">http://en.wikipedia.org/wiki/Bellevue,_Nebraska	http://www2.census.gov/programs-surveys/popest/datasets/2010-2018/cities/totals/sub-est2018_all.csv	</v>
      <v xml:space="preserve">http://creativecommons.org/licenses/by-sa/3.0/		</v>
    </spb>
    <spb s="1">
      <v>5940</v>
      <v>5941</v>
      <v>2</v>
      <v>5941</v>
      <v>5940</v>
      <v>5941</v>
      <v>5941</v>
      <v>5942</v>
    </spb>
    <spb s="0">
      <v xml:space="preserve">Wikipedia	</v>
      <v xml:space="preserve">CC0	</v>
      <v xml:space="preserve">http://fr.wikipedia.org/wiki/Bellevue_(Nebraska)	</v>
      <v xml:space="preserve">http://creativecommons.org/publicdomain/zero/1.0/deed.en	</v>
    </spb>
    <spb s="0">
      <v xml:space="preserve">Wikipedia	</v>
      <v xml:space="preserve">CC-BY-SA	</v>
      <v xml:space="preserve">http://en.wikipedia.org/wiki/West_Sacramento,_California	</v>
      <v xml:space="preserve">http://creativecommons.org/licenses/by-sa/3.0/	</v>
    </spb>
    <spb s="0">
      <v xml:space="preserve">Wikipedia	US Census	Twitter	Sec	Walkscore	</v>
      <v xml:space="preserve">CC-BY-SA					</v>
      <v xml:space="preserve">http://en.wikipedia.org/wiki/West_Sacramento,_California	http://www2.census.gov/programs-surveys/popest/datasets/2010-2018/cities/totals/sub-est2018_all.csv	https://twitter.com/cityofwestsac	https://www.sec.gov/cgi-bin/browse-edgar?action=getcompany&amp;CIK=0001081019	https://www.walkscore.com/CA/West_Sacramento	</v>
      <v xml:space="preserve">http://creativecommons.org/licenses/by-sa/3.0/					</v>
    </spb>
    <spb s="0">
      <v xml:space="preserve">Wikipedia	US Census	Wikipedia	Sec	Walkscore	</v>
      <v xml:space="preserve">CC-BY-SA		CC-BY-SA			</v>
      <v xml:space="preserve">http://en.wikipedia.org/wiki/West_Sacramento,_California	http://www2.census.gov/programs-surveys/popest/datasets/2010-2018/cities/totals/sub-est2018_all.csv	https://en.wikipedia.org/wiki/West_Sacramento,_California	https://www.sec.gov/cgi-bin/browse-edgar?action=getcompany&amp;CIK=0001081019	https://www.walkscore.com/CA/West_Sacramento	</v>
      <v xml:space="preserve">http://creativecommons.org/licenses/by-sa/3.0/		http://creativecommons.org/licenses/by-sa/3.0/			</v>
    </spb>
    <spb s="0">
      <v xml:space="preserve">Wikipedia	US Census	</v>
      <v xml:space="preserve">CC-BY-SA		</v>
      <v xml:space="preserve">http://en.wikipedia.org/wiki/West_Sacramento,_California	http://www2.census.gov/programs-surveys/popest/datasets/2010-2018/cities/totals/sub-est2018_all.csv	</v>
      <v xml:space="preserve">http://creativecommons.org/licenses/by-sa/3.0/		</v>
    </spb>
    <spb s="1">
      <v>5945</v>
      <v>5946</v>
      <v>2</v>
      <v>5946</v>
      <v>5945</v>
      <v>5947</v>
      <v>5947</v>
      <v>5948</v>
    </spb>
    <spb s="0">
      <v xml:space="preserve">Wikipedia	</v>
      <v xml:space="preserve">Public domain	</v>
      <v xml:space="preserve">http://en.wikipedia.org/wiki/West_Sacramento,_California	</v>
      <v xml:space="preserve">http://en.wikipedia.org/wiki/Public_domain	</v>
    </spb>
    <spb s="0">
      <v xml:space="preserve">Wikipedia	Wikipedia	</v>
      <v xml:space="preserve">CC-BY-SA	CC-BY-SA	</v>
      <v xml:space="preserve">http://en.wikipedia.org/wiki/Apopka,_Florida	http://fr.wikipedia.org/wiki/Apopka	</v>
      <v xml:space="preserve">http://creativecommons.org/licenses/by-sa/3.0/	http://creativecommons.org/licenses/by-sa/3.0/	</v>
    </spb>
    <spb s="0">
      <v xml:space="preserve">Wikipedia	US Census	Sec	Walkscore	</v>
      <v xml:space="preserve">CC-BY-SA				</v>
      <v xml:space="preserve">http://en.wikipedia.org/wiki/Apopka,_Florida	http://www2.census.gov/programs-surveys/popest/datasets/2010-2018/cities/totals/sub-est2018_all.csv	https://www.sec.gov/cgi-bin/browse-edgar?action=getcompany&amp;CIK=0001649881	https://www.walkscore.com/FL/Apopka	</v>
      <v xml:space="preserve">http://creativecommons.org/licenses/by-sa/3.0/				</v>
    </spb>
    <spb s="0">
      <v xml:space="preserve">Wikipedia	Wikipedia	</v>
      <v xml:space="preserve">CC-BY-SA	CC-BY-SA	</v>
      <v xml:space="preserve">http://en.wikipedia.org/wiki/Apopka,_Florida	http://it.wikipedia.org/wiki/Apopka	</v>
      <v xml:space="preserve">http://creativecommons.org/licenses/by-sa/3.0/	http://creativecommons.org/licenses/by-sa/3.0/	</v>
    </spb>
    <spb s="0">
      <v xml:space="preserve">Wikipedia	</v>
      <v xml:space="preserve">CC-BY-SA	</v>
      <v xml:space="preserve">http://en.wikipedia.org/wiki/Apopka,_Florida	</v>
      <v xml:space="preserve">http://creativecommons.org/licenses/by-sa/3.0/	</v>
    </spb>
    <spb s="0">
      <v xml:space="preserve">Wikipedia	US Census	Wikipedia	Sec	Walkscore	</v>
      <v xml:space="preserve">CC-BY-SA		CC-BY-SA			</v>
      <v xml:space="preserve">http://en.wikipedia.org/wiki/Apopka,_Florida	http://www2.census.gov/programs-surveys/popest/datasets/2010-2018/cities/totals/sub-est2018_all.csv	https://en.wikipedia.org/wiki/Apopka,_Florida	https://www.sec.gov/cgi-bin/browse-edgar?action=getcompany&amp;CIK=0001649881	https://www.walkscore.com/FL/Apopka	</v>
      <v xml:space="preserve">http://creativecommons.org/licenses/by-sa/3.0/		http://creativecommons.org/licenses/by-sa/3.0/			</v>
    </spb>
    <spb s="0">
      <v xml:space="preserve">Wikipedia	US Census	Wikipedia	</v>
      <v xml:space="preserve">CC-BY-SA		CC-BY-SA	</v>
      <v xml:space="preserve">http://en.wikipedia.org/wiki/Apopka,_Florida	http://www2.census.gov/programs-surveys/popest/datasets/2010-2018/cities/totals/sub-est2018_all.csv	http://fr.wikipedia.org/wiki/Apopka	</v>
      <v xml:space="preserve">http://creativecommons.org/licenses/by-sa/3.0/		http://creativecommons.org/licenses/by-sa/3.0/	</v>
    </spb>
    <spb s="16">
      <v>5951</v>
      <v>5952</v>
      <v>5953</v>
      <v>5953</v>
      <v>2</v>
      <v>5952</v>
      <v>5954</v>
      <v>5955</v>
      <v>5955</v>
      <v>5956</v>
    </spb>
    <spb s="0">
      <v xml:space="preserve">Wikipedia	</v>
      <v xml:space="preserve">CC BY 2.5	</v>
      <v xml:space="preserve">http://en.wikipedia.org/wiki/Apopka,_Florida	</v>
      <v xml:space="preserve">https://creativecommons.org/licenses/by/2.5	</v>
    </spb>
    <spb s="0">
      <v xml:space="preserve">Wikipedia	Wikipedia	</v>
      <v xml:space="preserve">CC-BY-SA	CC-BY-SA	</v>
      <v xml:space="preserve">http://en.wikipedia.org/wiki/Palm_Desert,_California	http://de.wikipedia.org/wiki/Palm_Desert	</v>
      <v xml:space="preserve">http://creativecommons.org/licenses/by-sa/3.0/	http://creativecommons.org/licenses/by-sa/3.0/	</v>
    </spb>
    <spb s="0">
      <v xml:space="preserve">Wikipedia	US Census	Sec	Walkscore	</v>
      <v xml:space="preserve">CC-BY-SA				</v>
      <v xml:space="preserve">http://en.wikipedia.org/wiki/Palm_Desert,_California	http://www2.census.gov/programs-surveys/popest/datasets/2010-2018/cities/totals/sub-est2018_all.csv	https://www.sec.gov/cgi-bin/browse-edgar?action=getcompany&amp;CIK=0001766509	https://www.walkscore.com/CA/Palm_Desert	</v>
      <v xml:space="preserve">http://creativecommons.org/licenses/by-sa/3.0/				</v>
    </spb>
    <spb s="0">
      <v xml:space="preserve">Wikipedia	</v>
      <v xml:space="preserve">CC-BY-SA	</v>
      <v xml:space="preserve">http://en.wikipedia.org/wiki/Palm_Desert,_California	</v>
      <v xml:space="preserve">http://creativecommons.org/licenses/by-sa/3.0/	</v>
    </spb>
    <spb s="0">
      <v xml:space="preserve">Wikipedia	US Census	Wikipedia	Sec	Walkscore	</v>
      <v xml:space="preserve">CC-BY-SA		CC-BY-SA			</v>
      <v xml:space="preserve">http://en.wikipedia.org/wiki/Palm_Desert,_California	http://www2.census.gov/programs-surveys/popest/datasets/2010-2018/cities/totals/sub-est2018_all.csv	https://en.wikipedia.org/wiki/Palm_Desert,_California	https://www.sec.gov/cgi-bin/browse-edgar?action=getcompany&amp;CIK=0001766509	https://www.walkscore.com/CA/Palm_Desert	</v>
      <v xml:space="preserve">http://creativecommons.org/licenses/by-sa/3.0/		http://creativecommons.org/licenses/by-sa/3.0/			</v>
    </spb>
    <spb s="0">
      <v xml:space="preserve">Wikipedia	US Census	</v>
      <v xml:space="preserve">CC-BY-SA		</v>
      <v xml:space="preserve">http://en.wikipedia.org/wiki/Palm_Desert,_California	http://www2.census.gov/programs-surveys/popest/datasets/2010-2018/cities/totals/sub-est2018_all.csv	</v>
      <v xml:space="preserve">http://creativecommons.org/licenses/by-sa/3.0/		</v>
    </spb>
    <spb s="1">
      <v>5959</v>
      <v>5960</v>
      <v>2</v>
      <v>5960</v>
      <v>5961</v>
      <v>5962</v>
      <v>5962</v>
      <v>5963</v>
    </spb>
    <spb s="0">
      <v xml:space="preserve">Wikipedia	</v>
      <v xml:space="preserve">CC-BY-SA-3.0	</v>
      <v xml:space="preserve">http://en.wikipedia.org/wiki/Palm_Desert,_California	</v>
      <v xml:space="preserve">http://creativecommons.org/licenses/by-sa/3.0/	</v>
    </spb>
    <spb s="0">
      <v xml:space="preserve">Wikipedia	Wikipedia	</v>
      <v xml:space="preserve">CC-BY-SA	CC-BY-SA	</v>
      <v xml:space="preserve">http://en.wikipedia.org/wiki/Milford,_Connecticut	http://fr.wikipedia.org/wiki/Milford_(Connecticut)	</v>
      <v xml:space="preserve">http://creativecommons.org/licenses/by-sa/3.0/	http://creativecommons.org/licenses/by-sa/3.0/	</v>
    </spb>
    <spb s="0">
      <v xml:space="preserve">Wikipedia	US Census	US Census	Sec	Walkscore	</v>
      <v xml:space="preserve">CC-BY-SA					</v>
      <v xml:space="preserve">http://en.wikipedia.org/wiki/Milford,_Connecticut	http://www2.census.gov/programs-surveys/popest/datasets/2010-2018/cities/totals/sub-est2018_all.csv	http://www.census.gov/quickfacts/table/PST120214/0947515	https://www.sec.gov/cgi-bin/browse-edgar?action=getcompany&amp;CIK=0001766510	https://www.walkscore.com/CT/Milford	</v>
      <v xml:space="preserve">http://creativecommons.org/licenses/by-sa/3.0/					</v>
    </spb>
    <spb s="0">
      <v xml:space="preserve">Wikipedia	</v>
      <v xml:space="preserve">CC-BY-SA	</v>
      <v xml:space="preserve">http://en.wikipedia.org/wiki/Milford,_Connecticut	</v>
      <v xml:space="preserve">http://creativecommons.org/licenses/by-sa/3.0/	</v>
    </spb>
    <spb s="0">
      <v xml:space="preserve">Wikipedia	US Census	US Census	Wikipedia	Sec	Walkscore	</v>
      <v xml:space="preserve">CC-BY-SA			CC-BY-SA			</v>
      <v xml:space="preserve">http://en.wikipedia.org/wiki/Milford,_Connecticut	http://www2.census.gov/programs-surveys/popest/datasets/2010-2018/cities/totals/sub-est2018_all.csv	http://www.census.gov/quickfacts/table/PST120214/0947515	https://en.wikipedia.org/wiki/Milford,_Connecticut	https://www.sec.gov/cgi-bin/browse-edgar?action=getcompany&amp;CIK=0001766510	https://www.walkscore.com/CT/Milford	</v>
      <v xml:space="preserve">http://creativecommons.org/licenses/by-sa/3.0/			http://creativecommons.org/licenses/by-sa/3.0/			</v>
    </spb>
    <spb s="0">
      <v xml:space="preserve">Wikipedia	US Census	Wikipedia	</v>
      <v xml:space="preserve">CC-BY-SA		CC-BY-SA	</v>
      <v xml:space="preserve">http://en.wikipedia.org/wiki/Milford,_Connecticut	http://www2.census.gov/programs-surveys/popest/datasets/2010-2018/cities/totals/sub-est2018_all.csv	http://fr.wikipedia.org/wiki/Milford_(Connecticut)	</v>
      <v xml:space="preserve">http://creativecommons.org/licenses/by-sa/3.0/		http://creativecommons.org/licenses/by-sa/3.0/	</v>
    </spb>
    <spb s="1">
      <v>5966</v>
      <v>5967</v>
      <v>2</v>
      <v>5967</v>
      <v>5968</v>
      <v>5969</v>
      <v>5969</v>
      <v>5970</v>
    </spb>
    <spb s="0">
      <v xml:space="preserve">Wikipedia	</v>
      <v xml:space="preserve">Public domain	</v>
      <v xml:space="preserve">http://fr.wikipedia.org/wiki/Milford_(Connecticut)	</v>
      <v xml:space="preserve">http://en.wikipedia.org/wiki/Public_domain	</v>
    </spb>
    <spb s="0">
      <v xml:space="preserve">Wikipedia	</v>
      <v xml:space="preserve">CC-BY-SA	</v>
      <v xml:space="preserve">http://en.wikipedia.org/wiki/Little_Elm,_Texas	</v>
      <v xml:space="preserve">http://creativecommons.org/licenses/by-sa/3.0/	</v>
    </spb>
    <spb s="0">
      <v xml:space="preserve">Wikipedia	US Census	Facebook	Sec	Walkscore	</v>
      <v xml:space="preserve">CC-BY-SA					</v>
      <v xml:space="preserve">http://en.wikipedia.org/wiki/Little_Elm,_Texas	http://www2.census.gov/programs-surveys/popest/datasets/2010-2018/cities/totals/sub-est2018_all.csv	https://www.facebook.com/TownofLittleElm/	https://www.sec.gov/cgi-bin/browse-edgar?action=getcompany&amp;CIK=0000946563	https://www.walkscore.com/TX/Little_Elm	</v>
      <v xml:space="preserve">http://creativecommons.org/licenses/by-sa/3.0/					</v>
    </spb>
    <spb s="0">
      <v xml:space="preserve">Wikipedia	Wikipedia	</v>
      <v xml:space="preserve">CC-BY-SA	CC-BY-SA	</v>
      <v xml:space="preserve">http://en.wikipedia.org/wiki/Little_Elm,_Texas	http://it.wikipedia.org/wiki/Little_Elm	</v>
      <v xml:space="preserve">http://creativecommons.org/licenses/by-sa/3.0/	http://creativecommons.org/licenses/by-sa/3.0/	</v>
    </spb>
    <spb s="0">
      <v xml:space="preserve">Wikipedia	US Census	Facebook	</v>
      <v xml:space="preserve">CC-BY-SA			</v>
      <v xml:space="preserve">http://en.wikipedia.org/wiki/Little_Elm,_Texas	http://www2.census.gov/programs-surveys/popest/datasets/2010-2018/cities/totals/sub-est2018_all.csv	https://www.facebook.com/TownofLittleElm/	</v>
      <v xml:space="preserve">http://creativecommons.org/licenses/by-sa/3.0/			</v>
    </spb>
    <spb s="16">
      <v>5973</v>
      <v>5974</v>
      <v>5975</v>
      <v>5975</v>
      <v>2</v>
      <v>5974</v>
      <v>5973</v>
      <v>5974</v>
      <v>5974</v>
      <v>5976</v>
    </spb>
    <spb s="0">
      <v xml:space="preserve">Wikipedia	</v>
      <v xml:space="preserve">CC BY-SA 4.0	</v>
      <v xml:space="preserve">http://fr.wikipedia.org/wiki/Little_Elm	</v>
      <v xml:space="preserve">https://creativecommons.org/licenses/by-sa/4.0	</v>
    </spb>
    <spb s="0">
      <v xml:space="preserve">Wikipedia	</v>
      <v xml:space="preserve">CC-BY-SA	</v>
      <v xml:space="preserve">http://en.wikipedia.org/wiki/Revere,_Massachusetts	</v>
      <v xml:space="preserve">http://creativecommons.org/licenses/by-sa/3.0/	</v>
    </spb>
    <spb s="0">
      <v xml:space="preserve">Wikipedia	US Census	Walkscore	</v>
      <v xml:space="preserve">CC-BY-SA			</v>
      <v xml:space="preserve">http://en.wikipedia.org/wiki/Revere,_Massachusetts	http://www2.census.gov/programs-surveys/popest/datasets/2010-2018/cities/totals/sub-est2018_all.csv	https://www.walkscore.com/MA/Revere	</v>
      <v xml:space="preserve">http://creativecommons.org/licenses/by-sa/3.0/			</v>
    </spb>
    <spb s="0">
      <v xml:space="preserve">Wikipedia	US Census	Wikipedia	Walkscore	</v>
      <v xml:space="preserve">CC-BY-SA		CC-BY-SA		</v>
      <v xml:space="preserve">http://en.wikipedia.org/wiki/Revere,_Massachusetts	http://www2.census.gov/programs-surveys/popest/datasets/2010-2018/cities/totals/sub-est2018_all.csv	https://en.wikipedia.org/wiki/Revere,_Massachusetts	https://www.walkscore.com/MA/Revere	</v>
      <v xml:space="preserve">http://creativecommons.org/licenses/by-sa/3.0/		http://creativecommons.org/licenses/by-sa/3.0/		</v>
    </spb>
    <spb s="0">
      <v xml:space="preserve">Wikipedia	US Census	Wikipedia	</v>
      <v xml:space="preserve">CC-BY-SA		CC-BY-SA	</v>
      <v xml:space="preserve">http://en.wikipedia.org/wiki/Revere,_Massachusetts	http://www2.census.gov/programs-surveys/popest/datasets/2010-2018/cities/totals/sub-est2018_all.csv	http://fr.wikipedia.org/wiki/Revere_(Massachusetts)	</v>
      <v xml:space="preserve">http://creativecommons.org/licenses/by-sa/3.0/		http://creativecommons.org/licenses/by-sa/3.0/	</v>
    </spb>
    <spb s="1">
      <v>5979</v>
      <v>5980</v>
      <v>2</v>
      <v>5980</v>
      <v>5979</v>
      <v>5981</v>
      <v>5981</v>
      <v>5982</v>
    </spb>
    <spb s="0">
      <v xml:space="preserve">Wikipedia	</v>
      <v xml:space="preserve">CC-BY-SA-3.0	</v>
      <v xml:space="preserve">http://es.wikipedia.org/wiki/Revere_(Massachusetts)	</v>
      <v xml:space="preserve">http://creativecommons.org/licenses/by-sa/3.0/	</v>
    </spb>
    <spb s="0">
      <v xml:space="preserve">Wikipedia	</v>
      <v xml:space="preserve">CC-BY-SA	</v>
      <v xml:space="preserve">http://en.wikipedia.org/wiki/Peabody,_Massachusetts	</v>
      <v xml:space="preserve">http://creativecommons.org/licenses/by-sa/3.0/	</v>
    </spb>
    <spb s="0">
      <v xml:space="preserve">Wikipedia	US Census	US Census	Sec	Walkscore	</v>
      <v xml:space="preserve">CC-BY-SA					</v>
      <v xml:space="preserve">http://en.wikipedia.org/wiki/Peabody,_Massachusetts	http://www2.census.gov/programs-surveys/popest/datasets/2010-2018/cities/totals/sub-est2018_all.csv	http://www.census.gov/quickfacts/table/PST045215/2552490	https://www.sec.gov/cgi-bin/browse-edgar?action=getcompany&amp;CIK=0001123320	https://www.walkscore.com/MA/Peabody	</v>
      <v xml:space="preserve">http://creativecommons.org/licenses/by-sa/3.0/					</v>
    </spb>
    <spb s="0">
      <v xml:space="preserve">Wikipedia	US Census	US Census	Wikipedia	Sec	Walkscore	</v>
      <v xml:space="preserve">CC-BY-SA			CC-BY-SA			</v>
      <v xml:space="preserve">http://en.wikipedia.org/wiki/Peabody,_Massachusetts	http://www2.census.gov/programs-surveys/popest/datasets/2010-2018/cities/totals/sub-est2018_all.csv	http://www.census.gov/quickfacts/table/PST045215/2552490	https://en.wikipedia.org/wiki/Peabody,_Massachusetts	https://www.sec.gov/cgi-bin/browse-edgar?action=getcompany&amp;CIK=0001123320	https://www.walkscore.com/MA/Peabody	</v>
      <v xml:space="preserve">http://creativecommons.org/licenses/by-sa/3.0/			http://creativecommons.org/licenses/by-sa/3.0/			</v>
    </spb>
    <spb s="0">
      <v xml:space="preserve">Wikipedia	US Census	</v>
      <v xml:space="preserve">CC-BY-SA		</v>
      <v xml:space="preserve">http://en.wikipedia.org/wiki/Peabody,_Massachusetts	http://www2.census.gov/programs-surveys/popest/datasets/2010-2018/cities/totals/sub-est2018_all.csv	</v>
      <v xml:space="preserve">http://creativecommons.org/licenses/by-sa/3.0/		</v>
    </spb>
    <spb s="16">
      <v>5985</v>
      <v>5986</v>
      <v>5985</v>
      <v>5985</v>
      <v>2</v>
      <v>5986</v>
      <v>5985</v>
      <v>5987</v>
      <v>5987</v>
      <v>5988</v>
    </spb>
    <spb s="0">
      <v xml:space="preserve">Wikipedia	</v>
      <v xml:space="preserve">CC BY 3.0	</v>
      <v xml:space="preserve">http://sv.wikipedia.org/wiki/Peabody,_Massachusetts	</v>
      <v xml:space="preserve">https://creativecommons.org/licenses/by/3.0	</v>
    </spb>
    <spb s="0">
      <v xml:space="preserve">Wikipedia	</v>
      <v xml:space="preserve">CC-BY-SA	</v>
      <v xml:space="preserve">http://en.wikipedia.org/wiki/Wylie,_Texas	</v>
      <v xml:space="preserve">http://creativecommons.org/licenses/by-sa/3.0/	</v>
    </spb>
    <spb s="0">
      <v xml:space="preserve">Wikipedia	US Census	Walkscore	</v>
      <v xml:space="preserve">CC-BY-SA			</v>
      <v xml:space="preserve">http://en.wikipedia.org/wiki/Wylie,_Texas	http://www2.census.gov/programs-surveys/popest/datasets/2010-2018/cities/totals/sub-est2018_all.csv	https://www.walkscore.com/TX/Wylie	</v>
      <v xml:space="preserve">http://creativecommons.org/licenses/by-sa/3.0/			</v>
    </spb>
    <spb s="0">
      <v xml:space="preserve">Wikipedia	Wikipedia	</v>
      <v xml:space="preserve">CC-BY-SA	CC-BY-SA	</v>
      <v xml:space="preserve">http://en.wikipedia.org/wiki/Wylie,_Texas	http://it.wikipedia.org/wiki/Wylie_(Texas)	</v>
      <v xml:space="preserve">http://creativecommons.org/licenses/by-sa/3.0/	http://creativecommons.org/licenses/by-sa/3.0/	</v>
    </spb>
    <spb s="0">
      <v xml:space="preserve">Wikipedia	US Census	</v>
      <v xml:space="preserve">CC-BY-SA		</v>
      <v xml:space="preserve">http://en.wikipedia.org/wiki/Wylie,_Texas	http://www2.census.gov/programs-surveys/popest/datasets/2010-2018/cities/totals/sub-est2018_all.csv	</v>
      <v xml:space="preserve">http://creativecommons.org/licenses/by-sa/3.0/		</v>
    </spb>
    <spb s="16">
      <v>5991</v>
      <v>5992</v>
      <v>5993</v>
      <v>5993</v>
      <v>2</v>
      <v>5992</v>
      <v>5991</v>
      <v>5992</v>
      <v>5992</v>
      <v>5994</v>
    </spb>
    <spb s="0">
      <v xml:space="preserve">Wikipedia	</v>
      <v xml:space="preserve">Public domain	</v>
      <v xml:space="preserve">http://en.wikipedia.org/wiki/Wylie,_Texas	</v>
      <v xml:space="preserve">http://en.wikipedia.org/wiki/Public_domain	</v>
    </spb>
    <spb s="0">
      <v xml:space="preserve">Wikipedia	</v>
      <v xml:space="preserve">CC-BY-SA	</v>
      <v xml:space="preserve">http://en.wikipedia.org/wiki/Harrisonburg,_Virginia	</v>
      <v xml:space="preserve">http://creativecommons.org/licenses/by-sa/3.0/	</v>
    </spb>
    <spb s="0">
      <v xml:space="preserve">Wikipedia	US Census	Walkscore	</v>
      <v xml:space="preserve">CC-BY-SA			</v>
      <v xml:space="preserve">http://en.wikipedia.org/wiki/Harrisonburg,_Virginia	http://www2.census.gov/programs-surveys/popest/datasets/2010-2018/cities/totals/sub-est2018_all.csv	https://www.walkscore.com/VA/Harrisonburg	</v>
      <v xml:space="preserve">http://creativecommons.org/licenses/by-sa/3.0/			</v>
    </spb>
    <spb s="0">
      <v xml:space="preserve">Wikipedia	US Census	Wikipedia	Walkscore	</v>
      <v xml:space="preserve">CC-BY-SA		CC-BY-SA		</v>
      <v xml:space="preserve">http://en.wikipedia.org/wiki/Harrisonburg,_Virginia	http://www2.census.gov/programs-surveys/popest/datasets/2010-2018/cities/totals/sub-est2018_all.csv	https://en.wikipedia.org/wiki/Harrisonburg,_Virginia	https://www.walkscore.com/VA/Harrisonburg	</v>
      <v xml:space="preserve">http://creativecommons.org/licenses/by-sa/3.0/		http://creativecommons.org/licenses/by-sa/3.0/		</v>
    </spb>
    <spb s="20">
      <v>5997</v>
      <v>5998</v>
      <v>2</v>
      <v>5998</v>
      <v>5997</v>
      <v>5999</v>
      <v>5999</v>
    </spb>
    <spb s="0">
      <v xml:space="preserve">Wikipedia	</v>
      <v xml:space="preserve">CC-BY-SA-3.0	</v>
      <v xml:space="preserve">http://en.wikipedia.org/wiki/Harrisonburg,_Virginia	</v>
      <v xml:space="preserve">http://creativecommons.org/licenses/by-sa/3.0/	</v>
    </spb>
    <spb s="0">
      <v xml:space="preserve">Wikipedia	</v>
      <v xml:space="preserve">CC-BY-SA	</v>
      <v xml:space="preserve">http://en.wikipedia.org/wiki/DeSoto,_Texas	</v>
      <v xml:space="preserve">http://creativecommons.org/licenses/by-sa/3.0/	</v>
    </spb>
    <spb s="0">
      <v xml:space="preserve">Wikipedia	US Census	Walkscore	</v>
      <v xml:space="preserve">CC-BY-SA			</v>
      <v xml:space="preserve">http://en.wikipedia.org/wiki/DeSoto,_Texas	http://www2.census.gov/programs-surveys/popest/datasets/2010-2018/cities/totals/sub-est2018_all.csv	https://www.walkscore.com/TX/DeSoto	</v>
      <v xml:space="preserve">http://creativecommons.org/licenses/by-sa/3.0/			</v>
    </spb>
    <spb s="0">
      <v xml:space="preserve">Wikipedia	US Census	Wikipedia	Walkscore	</v>
      <v xml:space="preserve">CC-BY-SA		CC-BY-SA		</v>
      <v xml:space="preserve">http://en.wikipedia.org/wiki/DeSoto,_Texas	http://www2.census.gov/programs-surveys/popest/datasets/2010-2018/cities/totals/sub-est2018_all.csv	https://en.wikipedia.org/wiki/DeSoto,_Texas	https://www.walkscore.com/TX/DeSoto	</v>
      <v xml:space="preserve">http://creativecommons.org/licenses/by-sa/3.0/		http://creativecommons.org/licenses/by-sa/3.0/		</v>
    </spb>
    <spb s="0">
      <v xml:space="preserve">Wikipedia	US Census	</v>
      <v xml:space="preserve">CC-BY-SA		</v>
      <v xml:space="preserve">http://en.wikipedia.org/wiki/DeSoto,_Texas	http://www2.census.gov/programs-surveys/popest/datasets/2010-2018/cities/totals/sub-est2018_all.csv	</v>
      <v xml:space="preserve">http://creativecommons.org/licenses/by-sa/3.0/		</v>
    </spb>
    <spb s="16">
      <v>6002</v>
      <v>6003</v>
      <v>6002</v>
      <v>6002</v>
      <v>2</v>
      <v>6003</v>
      <v>6002</v>
      <v>6004</v>
      <v>6004</v>
      <v>6005</v>
    </spb>
    <spb s="0">
      <v xml:space="preserve">Wikipedia	</v>
      <v xml:space="preserve">CC-BY-SA-3.0	</v>
      <v xml:space="preserve">http://fr.wikipedia.org/wiki/DeSoto_(Texas)	</v>
      <v xml:space="preserve">http://creativecommons.org/licenses/by-sa/3.0/	</v>
    </spb>
    <spb s="0">
      <v xml:space="preserve">Wikipedia	</v>
      <v xml:space="preserve">CC-BY-SA	</v>
      <v xml:space="preserve">http://en.wikipedia.org/wiki/Pensacola,_Florida	</v>
      <v xml:space="preserve">http://creativecommons.org/licenses/by-sa/3.0/	</v>
    </spb>
    <spb s="0">
      <v xml:space="preserve">Wikipedia	US Census	US Census	Sec	Walkscore	Youtube	</v>
      <v xml:space="preserve">CC-BY-SA						</v>
      <v xml:space="preserve">http://en.wikipedia.org/wiki/Pensacola,_Florida	http://www2.census.gov/programs-surveys/popest/datasets/2010-2018/cities/totals/sub-est2018_all.csv	http://www.census.gov/quickfacts/table/lnd110210/1255925	https://www.sec.gov/cgi-bin/browse-edgar?action=getcompany&amp;CIK=0000044545	https://www.walkscore.com/FL/Pensacola	https://www.youtube.com/user/visitpensacola	</v>
      <v xml:space="preserve">http://creativecommons.org/licenses/by-sa/3.0/						</v>
    </spb>
    <spb s="0">
      <v xml:space="preserve">Wikipedia	US Census	US Census	Wikipedia	Sec	Walkscore	Youtube	</v>
      <v xml:space="preserve">CC-BY-SA			CC-BY-SA				</v>
      <v xml:space="preserve">http://en.wikipedia.org/wiki/Pensacola,_Florida	http://www2.census.gov/programs-surveys/popest/datasets/2010-2018/cities/totals/sub-est2018_all.csv	http://www.census.gov/quickfacts/table/lnd110210/1255925	https://en.wikipedia.org/wiki/Pensacola,_Florida	https://www.sec.gov/cgi-bin/browse-edgar?action=getcompany&amp;CIK=0000044545	https://www.walkscore.com/FL/Pensacola	https://www.youtube.com/user/visitpensacola	</v>
      <v xml:space="preserve">http://creativecommons.org/licenses/by-sa/3.0/			http://creativecommons.org/licenses/by-sa/3.0/				</v>
    </spb>
    <spb s="0">
      <v xml:space="preserve">Wikipedia	US Census	Youtube	</v>
      <v xml:space="preserve">CC-BY-SA			</v>
      <v xml:space="preserve">http://en.wikipedia.org/wiki/Pensacola,_Florida	http://www2.census.gov/programs-surveys/popest/datasets/2010-2018/cities/totals/sub-est2018_all.csv	https://www.youtube.com/user/visitpensacola	</v>
      <v xml:space="preserve">http://creativecommons.org/licenses/by-sa/3.0/			</v>
    </spb>
    <spb s="1">
      <v>6008</v>
      <v>6009</v>
      <v>2</v>
      <v>6009</v>
      <v>6008</v>
      <v>6010</v>
      <v>6010</v>
      <v>6011</v>
    </spb>
    <spb s="0">
      <v xml:space="preserve">Wikipedia	</v>
      <v xml:space="preserve">Public domain	</v>
      <v xml:space="preserve">http://de.wikipedia.org/wiki/Pensacola_(Florida)	</v>
      <v xml:space="preserve">http://en.wikipedia.org/wiki/Public_domain	</v>
    </spb>
    <spb s="0">
      <v xml:space="preserve">Wikipedia	</v>
      <v xml:space="preserve">CC-BY-SA	</v>
      <v xml:space="preserve">http://en.wikipedia.org/wiki/Edina,_Minnesota	</v>
      <v xml:space="preserve">http://creativecommons.org/licenses/by-sa/3.0/	</v>
    </spb>
    <spb s="0">
      <v xml:space="preserve">Wikipedia	US Census	Sec	Walkscore	</v>
      <v xml:space="preserve">CC-BY-SA				</v>
      <v xml:space="preserve">http://en.wikipedia.org/wiki/Edina,_Minnesota	http://www2.census.gov/programs-surveys/popest/datasets/2010-2018/cities/totals/sub-est2018_all.csv	https://www.sec.gov/cgi-bin/browse-edgar?action=getcompany&amp;CIK=0001600327	https://www.walkscore.com/MN/Edina	</v>
      <v xml:space="preserve">http://creativecommons.org/licenses/by-sa/3.0/				</v>
    </spb>
    <spb s="0">
      <v xml:space="preserve">Wikipedia	US Census	Wikipedia	Sec	Walkscore	</v>
      <v xml:space="preserve">CC-BY-SA		CC-BY-SA			</v>
      <v xml:space="preserve">http://en.wikipedia.org/wiki/Edina,_Minnesota	http://www2.census.gov/programs-surveys/popest/datasets/2010-2018/cities/totals/sub-est2018_all.csv	https://en.wikipedia.org/wiki/Edina,_Minnesota	https://www.sec.gov/cgi-bin/browse-edgar?action=getcompany&amp;CIK=0001600327	https://www.walkscore.com/MN/Edina	</v>
      <v xml:space="preserve">http://creativecommons.org/licenses/by-sa/3.0/		http://creativecommons.org/licenses/by-sa/3.0/			</v>
    </spb>
    <spb s="0">
      <v xml:space="preserve">Wikipedia	US Census	</v>
      <v xml:space="preserve">CC-BY-SA		</v>
      <v xml:space="preserve">http://en.wikipedia.org/wiki/Edina,_Minnesota	http://www2.census.gov/programs-surveys/popest/datasets/2010-2018/cities/totals/sub-est2018_all.csv	</v>
      <v xml:space="preserve">http://creativecommons.org/licenses/by-sa/3.0/		</v>
    </spb>
    <spb s="1">
      <v>6014</v>
      <v>6015</v>
      <v>2</v>
      <v>6015</v>
      <v>6014</v>
      <v>6016</v>
      <v>6016</v>
      <v>6017</v>
    </spb>
    <spb s="0">
      <v xml:space="preserve">Wikipedia	</v>
      <v xml:space="preserve">CC BY-SA 3.0	</v>
      <v xml:space="preserve">http://tr.wikipedia.org/wiki/Edina,_Minnesota	</v>
      <v xml:space="preserve">https://creativecommons.org/licenses/by-sa/3.0	</v>
    </spb>
    <spb s="0">
      <v xml:space="preserve">Wikipedia	</v>
      <v xml:space="preserve">CC-BY-SA	</v>
      <v xml:space="preserve">http://en.wikipedia.org/wiki/Wheaton,_Illinois	</v>
      <v xml:space="preserve">http://creativecommons.org/licenses/by-sa/3.0/	</v>
    </spb>
    <spb s="0">
      <v xml:space="preserve">Wikipedia	US Census	Walkscore	</v>
      <v xml:space="preserve">CC-BY-SA			</v>
      <v xml:space="preserve">http://en.wikipedia.org/wiki/Wheaton,_Illinois	http://www2.census.gov/programs-surveys/popest/datasets/2010-2018/cities/totals/sub-est2018_all.csv	https://www.walkscore.com/IL/Wheaton	</v>
      <v xml:space="preserve">http://creativecommons.org/licenses/by-sa/3.0/			</v>
    </spb>
    <spb s="0">
      <v xml:space="preserve">Wikipedia	Wikipedia	</v>
      <v xml:space="preserve">CC-BY-SA	CC-BY-SA	</v>
      <v xml:space="preserve">http://en.wikipedia.org/wiki/Wheaton,_Illinois	http://it.wikipedia.org/wiki/Wheaton_(Illinois)	</v>
      <v xml:space="preserve">http://creativecommons.org/licenses/by-sa/3.0/	http://creativecommons.org/licenses/by-sa/3.0/	</v>
    </spb>
    <spb s="0">
      <v xml:space="preserve">Wikipedia	US Census	Wikipedia	Walkscore	</v>
      <v xml:space="preserve">CC-BY-SA		CC-BY-SA		</v>
      <v xml:space="preserve">http://en.wikipedia.org/wiki/Wheaton,_Illinois	http://www2.census.gov/programs-surveys/popest/datasets/2010-2018/cities/totals/sub-est2018_all.csv	https://en.wikipedia.org/wiki/Wheaton,_Illinois	https://www.walkscore.com/IL/Wheaton	</v>
      <v xml:space="preserve">http://creativecommons.org/licenses/by-sa/3.0/		http://creativecommons.org/licenses/by-sa/3.0/		</v>
    </spb>
    <spb s="0">
      <v xml:space="preserve">Wikipedia	US Census	Wikipedia	</v>
      <v xml:space="preserve">CC-BY-SA		CC-BY-SA	</v>
      <v xml:space="preserve">http://en.wikipedia.org/wiki/Wheaton,_Illinois	http://www2.census.gov/programs-surveys/popest/datasets/2010-2018/cities/totals/sub-est2018_all.csv	http://fr.wikipedia.org/wiki/Wheaton_(Illinois)	</v>
      <v xml:space="preserve">http://creativecommons.org/licenses/by-sa/3.0/		http://creativecommons.org/licenses/by-sa/3.0/	</v>
    </spb>
    <spb s="16">
      <v>6020</v>
      <v>6021</v>
      <v>6022</v>
      <v>6022</v>
      <v>2</v>
      <v>6021</v>
      <v>6020</v>
      <v>6023</v>
      <v>6023</v>
      <v>6024</v>
    </spb>
    <spb s="0">
      <v xml:space="preserve">Wikipedia	</v>
      <v xml:space="preserve">CC BY 2.0	</v>
      <v xml:space="preserve">http://en.wikipedia.org/wiki/Wheaton,_Illinois	</v>
      <v xml:space="preserve">https://creativecommons.org/licenses/by/2.0	</v>
    </spb>
    <spb s="0">
      <v xml:space="preserve">Wikipedia	</v>
      <v xml:space="preserve">CC-BY-SA	</v>
      <v xml:space="preserve">http://en.wikipedia.org/wiki/West_New_York,_New_Jersey	</v>
      <v xml:space="preserve">http://creativecommons.org/licenses/by-sa/3.0/	</v>
    </spb>
    <spb s="0">
      <v xml:space="preserve">Wikipedia	US Census	Walkscore	</v>
      <v xml:space="preserve">CC-BY-SA			</v>
      <v xml:space="preserve">http://en.wikipedia.org/wiki/West_New_York,_New_Jersey	http://www2.census.gov/programs-surveys/popest/datasets/2010-2018/cities/totals/sub-est2018_all.csv	https://www.walkscore.com/NJ/West_New_York	</v>
      <v xml:space="preserve">http://creativecommons.org/licenses/by-sa/3.0/			</v>
    </spb>
    <spb s="0">
      <v xml:space="preserve">Wikipedia	US Census	Wikipedia	</v>
      <v xml:space="preserve">CC-BY-SA		CC-BY-SA	</v>
      <v xml:space="preserve">http://en.wikipedia.org/wiki/West_New_York,_New_Jersey	http://www2.census.gov/programs-surveys/popest/datasets/2010-2018/cities/totals/sub-est2018_all.csv	http://fr.wikipedia.org/wiki/West_New_York	</v>
      <v xml:space="preserve">http://creativecommons.org/licenses/by-sa/3.0/		http://creativecommons.org/licenses/by-sa/3.0/	</v>
    </spb>
    <spb s="16">
      <v>6027</v>
      <v>6028</v>
      <v>6027</v>
      <v>6027</v>
      <v>2</v>
      <v>6028</v>
      <v>6027</v>
      <v>6028</v>
      <v>6028</v>
      <v>6029</v>
    </spb>
    <spb s="0">
      <v xml:space="preserve">Wikipedia	</v>
      <v xml:space="preserve">CC BY-SA 3.0	</v>
      <v xml:space="preserve">http://sv.wikipedia.org/wiki/West_New_York	</v>
      <v xml:space="preserve">https://creativecommons.org/licenses/by-sa/3.0	</v>
    </spb>
    <spb s="0">
      <v xml:space="preserve">Wikipedia	Wikipedia	</v>
      <v xml:space="preserve">CC-BY-SA	CC-BY-SA	</v>
      <v xml:space="preserve">http://en.wikipedia.org/wiki/Hoboken,_New_Jersey	http://fr.wikipedia.org/wiki/Hoboken_(New_Jersey)	</v>
      <v xml:space="preserve">http://creativecommons.org/licenses/by-sa/3.0/	http://creativecommons.org/licenses/by-sa/3.0/	</v>
    </spb>
    <spb s="0">
      <v xml:space="preserve">Wikipedia	US Census	Sec	Walkscore	</v>
      <v xml:space="preserve">CC-BY-SA				</v>
      <v xml:space="preserve">http://en.wikipedia.org/wiki/Hoboken,_New_Jersey	http://www2.census.gov/programs-surveys/popest/datasets/2010-2018/cities/totals/sub-est2018_all.csv	https://www.sec.gov/cgi-bin/browse-edgar?action=getcompany&amp;CIK=0000814453	https://www.walkscore.com/NJ/Hoboken	</v>
      <v xml:space="preserve">http://creativecommons.org/licenses/by-sa/3.0/				</v>
    </spb>
    <spb s="0">
      <v xml:space="preserve">Wikipedia	</v>
      <v xml:space="preserve">CC-BY-SA	</v>
      <v xml:space="preserve">http://en.wikipedia.org/wiki/Hoboken,_New_Jersey	</v>
      <v xml:space="preserve">http://creativecommons.org/licenses/by-sa/3.0/	</v>
    </spb>
    <spb s="0">
      <v xml:space="preserve">Wikipedia	US Census	Wikipedia	Sec	Walkscore	</v>
      <v xml:space="preserve">CC-BY-SA		CC-BY-SA			</v>
      <v xml:space="preserve">http://en.wikipedia.org/wiki/Hoboken,_New_Jersey	http://www2.census.gov/programs-surveys/popest/datasets/2010-2018/cities/totals/sub-est2018_all.csv	https://en.wikipedia.org/wiki/Hoboken,_New_Jersey	https://www.sec.gov/cgi-bin/browse-edgar?action=getcompany&amp;CIK=0000814453	https://www.walkscore.com/NJ/Hoboken	</v>
      <v xml:space="preserve">http://creativecommons.org/licenses/by-sa/3.0/		http://creativecommons.org/licenses/by-sa/3.0/			</v>
    </spb>
    <spb s="0">
      <v xml:space="preserve">Wikipedia	US Census	Wikipedia	</v>
      <v xml:space="preserve">CC-BY-SA		CC-BY-SA	</v>
      <v xml:space="preserve">http://en.wikipedia.org/wiki/Hoboken,_New_Jersey	http://www2.census.gov/programs-surveys/popest/datasets/2010-2018/cities/totals/sub-est2018_all.csv	http://fr.wikipedia.org/wiki/Hoboken_(New_Jersey)	</v>
      <v xml:space="preserve">http://creativecommons.org/licenses/by-sa/3.0/		http://creativecommons.org/licenses/by-sa/3.0/	</v>
    </spb>
    <spb s="16">
      <v>6032</v>
      <v>6033</v>
      <v>6034</v>
      <v>6034</v>
      <v>2</v>
      <v>6033</v>
      <v>6034</v>
      <v>6035</v>
      <v>6035</v>
      <v>6036</v>
    </spb>
    <spb s="0">
      <v xml:space="preserve">Wikipedia	</v>
      <v xml:space="preserve">CC BY-SA 2.5	</v>
      <v xml:space="preserve">http://ja.wikipedia.org/wiki/ホーボーケン_(ニュージャージー州)	</v>
      <v xml:space="preserve">https://creativecommons.org/licenses/by-sa/2.5	</v>
    </spb>
    <spb s="0">
      <v xml:space="preserve">Wikipedia	</v>
      <v xml:space="preserve">CC-BY-SA	</v>
      <v xml:space="preserve">http://en.wikipedia.org/wiki/Lacey,_Washington	</v>
      <v xml:space="preserve">http://creativecommons.org/licenses/by-sa/3.0/	</v>
    </spb>
    <spb s="0">
      <v xml:space="preserve">Wikipedia	US Census	US Census	Sec	Walkscore	</v>
      <v xml:space="preserve">CC-BY-SA					</v>
      <v xml:space="preserve">http://en.wikipedia.org/wiki/Lacey,_Washington	http://www2.census.gov/programs-surveys/popest/datasets/2010-2018/cities/totals/sub-est2018_all.csv	http://www.census.gov/quickfacts/table/RHI425213/5336745	https://www.sec.gov/cgi-bin/browse-edgar?action=getcompany&amp;CIK=0001448301	https://www.walkscore.com/WA/Lacey	</v>
      <v xml:space="preserve">http://creativecommons.org/licenses/by-sa/3.0/					</v>
    </spb>
    <spb s="0">
      <v xml:space="preserve">Wikipedia	Wikipedia	</v>
      <v xml:space="preserve">CC-BY-SA	CC-BY-SA	</v>
      <v xml:space="preserve">http://en.wikipedia.org/wiki/Lacey,_Washington	http://it.wikipedia.org/wiki/Lacey_(Washington)	</v>
      <v xml:space="preserve">http://creativecommons.org/licenses/by-sa/3.0/	http://creativecommons.org/licenses/by-sa/3.0/	</v>
    </spb>
    <spb s="0">
      <v xml:space="preserve">Wikipedia	US Census	US Census	Wikipedia	Sec	Walkscore	</v>
      <v xml:space="preserve">CC-BY-SA			CC-BY-SA			</v>
      <v xml:space="preserve">http://en.wikipedia.org/wiki/Lacey,_Washington	http://www2.census.gov/programs-surveys/popest/datasets/2010-2018/cities/totals/sub-est2018_all.csv	http://www.census.gov/quickfacts/table/RHI425213/5336745	https://en.wikipedia.org/wiki/Lacey,_Washington	https://www.sec.gov/cgi-bin/browse-edgar?action=getcompany&amp;CIK=0001448301	https://www.walkscore.com/WA/Lacey	</v>
      <v xml:space="preserve">http://creativecommons.org/licenses/by-sa/3.0/			http://creativecommons.org/licenses/by-sa/3.0/			</v>
    </spb>
    <spb s="0">
      <v xml:space="preserve">Wikipedia	US Census	US Census	Wikipedia	Walkscore	</v>
      <v xml:space="preserve">CC-BY-SA			CC-BY-SA		</v>
      <v xml:space="preserve">http://en.wikipedia.org/wiki/Lacey,_Washington	http://www2.census.gov/programs-surveys/popest/datasets/2010-2018/cities/totals/sub-est2018_all.csv	http://www.census.gov/quickfacts/table/RHI425213/5336745	https://en.wikipedia.org/wiki/Lacey,_Washington	https://www.walkscore.com/WA/Lacey	</v>
      <v xml:space="preserve">http://creativecommons.org/licenses/by-sa/3.0/			http://creativecommons.org/licenses/by-sa/3.0/		</v>
    </spb>
    <spb s="0">
      <v xml:space="preserve">Wikipedia	US Census	Wikipedia	</v>
      <v xml:space="preserve">CC-BY-SA		CC-BY-SA	</v>
      <v xml:space="preserve">http://en.wikipedia.org/wiki/Lacey,_Washington	http://www2.census.gov/programs-surveys/popest/datasets/2010-2018/cities/totals/sub-est2018_all.csv	http://es.wikipedia.org/wiki/Lacey_(Washington)	</v>
      <v xml:space="preserve">http://creativecommons.org/licenses/by-sa/3.0/		http://creativecommons.org/licenses/by-sa/3.0/	</v>
    </spb>
    <spb s="16">
      <v>6039</v>
      <v>6040</v>
      <v>6041</v>
      <v>6041</v>
      <v>2</v>
      <v>6040</v>
      <v>6039</v>
      <v>6042</v>
      <v>6043</v>
      <v>6044</v>
    </spb>
    <spb s="0">
      <v xml:space="preserve">Wikipedia	</v>
      <v xml:space="preserve">CC BY 3.0	</v>
      <v xml:space="preserve">http://en.wikipedia.org/wiki/Lacey,_Washington	</v>
      <v xml:space="preserve">https://creativecommons.org/licenses/by/3.0	</v>
    </spb>
    <spb s="0">
      <v xml:space="preserve">Wikipedia	</v>
      <v xml:space="preserve">CC-BY-SA	</v>
      <v xml:space="preserve">http://en.wikipedia.org/wiki/Summerville,_South_Carolina	</v>
      <v xml:space="preserve">http://creativecommons.org/licenses/by-sa/3.0/	</v>
    </spb>
    <spb s="0">
      <v xml:space="preserve">Wikipedia	US Census	Walkscore	</v>
      <v xml:space="preserve">CC-BY-SA			</v>
      <v xml:space="preserve">http://en.wikipedia.org/wiki/Summerville,_South_Carolina	http://www2.census.gov/programs-surveys/popest/datasets/2010-2018/cities/totals/sub-est2018_all.csv	https://www.walkscore.com/SC/Summerville	</v>
      <v xml:space="preserve">http://creativecommons.org/licenses/by-sa/3.0/			</v>
    </spb>
    <spb s="0">
      <v xml:space="preserve">Wikipedia	US Census	Wikipedia	Walkscore	</v>
      <v xml:space="preserve">CC-BY-SA		CC-BY-SA		</v>
      <v xml:space="preserve">http://en.wikipedia.org/wiki/Summerville,_South_Carolina	http://www2.census.gov/programs-surveys/popest/datasets/2010-2018/cities/totals/sub-est2018_all.csv	https://en.wikipedia.org/wiki/Summerville,_South_Carolina	https://www.walkscore.com/SC/Summerville	</v>
      <v xml:space="preserve">http://creativecommons.org/licenses/by-sa/3.0/		http://creativecommons.org/licenses/by-sa/3.0/		</v>
    </spb>
    <spb s="0">
      <v xml:space="preserve">Wikipedia	US Census	</v>
      <v xml:space="preserve">CC-BY-SA		</v>
      <v xml:space="preserve">http://en.wikipedia.org/wiki/Summerville,_South_Carolina	http://www2.census.gov/programs-surveys/popest/datasets/2010-2018/cities/totals/sub-est2018_all.csv	</v>
      <v xml:space="preserve">http://creativecommons.org/licenses/by-sa/3.0/		</v>
    </spb>
    <spb s="1">
      <v>6047</v>
      <v>6048</v>
      <v>2</v>
      <v>6048</v>
      <v>6047</v>
      <v>6049</v>
      <v>6049</v>
      <v>6050</v>
    </spb>
    <spb s="0">
      <v xml:space="preserve">Wikipedia	</v>
      <v xml:space="preserve">CC-BY-SA	</v>
      <v xml:space="preserve">http://en.wikipedia.org/wiki/Coeur_d'Alene,_Idaho	</v>
      <v xml:space="preserve">http://creativecommons.org/licenses/by-sa/3.0/	</v>
    </spb>
    <spb s="0">
      <v xml:space="preserve">Wikipedia	US Census	Walkscore	</v>
      <v xml:space="preserve">CC-BY-SA			</v>
      <v xml:space="preserve">http://en.wikipedia.org/wiki/Coeur_d'Alene,_Idaho	http://www2.census.gov/programs-surveys/popest/datasets/2010-2018/cities/totals/sub-est2018_all.csv	https://www.walkscore.com/ID/Coeur_d'Alene	</v>
      <v xml:space="preserve">http://creativecommons.org/licenses/by-sa/3.0/			</v>
    </spb>
    <spb s="0">
      <v xml:space="preserve">Wikipedia	US Census	Wikipedia	Sec	Walkscore	</v>
      <v xml:space="preserve">CC-BY-SA		CC-BY-SA			</v>
      <v xml:space="preserve">http://en.wikipedia.org/wiki/Coeur_d'Alene,_Idaho	http://www2.census.gov/programs-surveys/popest/datasets/2010-2018/cities/totals/sub-est2018_all.csv	https://en.wikipedia.org/wiki/Coeur_d'Alene,_Idaho	https://www.sec.gov/cgi-bin/browse-edgar?action=getcompany&amp;CIK=0001536446	https://www.walkscore.com/ID/Coeur_d'Alene	</v>
      <v xml:space="preserve">http://creativecommons.org/licenses/by-sa/3.0/		http://creativecommons.org/licenses/by-sa/3.0/			</v>
    </spb>
    <spb s="0">
      <v xml:space="preserve">Wikipedia	US Census	Wikipedia	</v>
      <v xml:space="preserve">CC-BY-SA		CC-BY-SA	</v>
      <v xml:space="preserve">http://en.wikipedia.org/wiki/Coeur_d'Alene,_Idaho	http://www2.census.gov/programs-surveys/popest/datasets/2010-2018/cities/totals/sub-est2018_all.csv	http://es.wikipedia.org/wiki/Coeur_d'Alene_(ciudad)	</v>
      <v xml:space="preserve">http://creativecommons.org/licenses/by-sa/3.0/		http://creativecommons.org/licenses/by-sa/3.0/	</v>
    </spb>
    <spb s="16">
      <v>6052</v>
      <v>6053</v>
      <v>6052</v>
      <v>6052</v>
      <v>2</v>
      <v>6053</v>
      <v>6052</v>
      <v>6054</v>
      <v>6054</v>
      <v>6055</v>
    </spb>
    <spb s="0">
      <v xml:space="preserve">Wikipedia	</v>
      <v xml:space="preserve">CC BY 3.0	</v>
      <v xml:space="preserve">http://zh.wikipedia.org/wiki/科達蓮	</v>
      <v xml:space="preserve">http://creativecommons.org/licenses/by/3.0	</v>
    </spb>
    <spb s="0">
      <v xml:space="preserve">Wikipedia	US Census	</v>
      <v xml:space="preserve">CC-BY-SA		</v>
      <v xml:space="preserve">http://en.wikipedia.org/wiki/Oak_Park,_Illinois	http://www.census.gov/quickfacts/table/SEX255214/1754885	</v>
      <v xml:space="preserve">http://creativecommons.org/licenses/by-sa/3.0/		</v>
    </spb>
    <spb s="0">
      <v xml:space="preserve">Wikipedia	US Census	Walkscore	</v>
      <v xml:space="preserve">CC-BY-SA			</v>
      <v xml:space="preserve">http://en.wikipedia.org/wiki/Oak_Park,_Illinois	http://www.census.gov/quickfacts/table/SEX255214/1754885	https://www.walkscore.com/IL/Oak_Park	</v>
      <v xml:space="preserve">http://creativecommons.org/licenses/by-sa/3.0/			</v>
    </spb>
    <spb s="0">
      <v xml:space="preserve">Wikipedia	</v>
      <v xml:space="preserve">CC-BY-SA	</v>
      <v xml:space="preserve">http://en.wikipedia.org/wiki/Oak_Park,_Illinois	</v>
      <v xml:space="preserve">http://creativecommons.org/licenses/by-sa/3.0/	</v>
    </spb>
    <spb s="0">
      <v xml:space="preserve">Wikipedia	US Census	US Census	Wikipedia	Walkscore	</v>
      <v xml:space="preserve">CC-BY-SA			CC-BY-SA		</v>
      <v xml:space="preserve">http://en.wikipedia.org/wiki/Oak_Park,_Illinois	http://www2.census.gov/programs-surveys/popest/datasets/2010-2018/cities/totals/sub-est2018_all.csv	http://www.census.gov/quickfacts/table/SEX255214/1754885	https://en.wikipedia.org/wiki/Oak_Park,_Illinois	https://www.walkscore.com/IL/Oak_Park	</v>
      <v xml:space="preserve">http://creativecommons.org/licenses/by-sa/3.0/			http://creativecommons.org/licenses/by-sa/3.0/		</v>
    </spb>
    <spb s="0">
      <v xml:space="preserve">Wikipedia	US Census	Wikipedia	US Census	</v>
      <v xml:space="preserve">CC-BY-SA		CC-BY-SA		</v>
      <v xml:space="preserve">http://en.wikipedia.org/wiki/Oak_Park,_Illinois	http://www2.census.gov/programs-surveys/popest/datasets/2010-2018/cities/totals/sub-est2018_all.csv	http://fr.wikipedia.org/wiki/Oak_Park_(Illinois)	http://www.census.gov/quickfacts/table/SEX255214/1754885	</v>
      <v xml:space="preserve">http://creativecommons.org/licenses/by-sa/3.0/		http://creativecommons.org/licenses/by-sa/3.0/		</v>
    </spb>
    <spb s="16">
      <v>6058</v>
      <v>6059</v>
      <v>6060</v>
      <v>6060</v>
      <v>2</v>
      <v>6059</v>
      <v>6060</v>
      <v>6061</v>
      <v>6061</v>
      <v>6062</v>
    </spb>
    <spb s="0">
      <v xml:space="preserve">Wikipedia	</v>
      <v xml:space="preserve">CC BY-SA 4.0	</v>
      <v xml:space="preserve">http://en.wikipedia.org/wiki/Oak_Park,_Illinois	</v>
      <v xml:space="preserve">https://creativecommons.org/licenses/by-sa/4.0	</v>
    </spb>
    <spb s="0">
      <v xml:space="preserve">Wikipedia	Wikipedia	Wikipedia	</v>
      <v xml:space="preserve">CC-BY-SA	CC-BY-SA	CC-BY-SA	</v>
      <v xml:space="preserve">http://en.wikipedia.org/wiki/Elkhart,_Indiana	http://es.wikipedia.org/wiki/Elkhart_(Indiana)	http://fr.wikipedia.org/wiki/Elkhart_(Indiana)	</v>
      <v xml:space="preserve">http://creativecommons.org/licenses/by-sa/3.0/	http://creativecommons.org/licenses/by-sa/3.0/	http://creativecommons.org/licenses/by-sa/3.0/	</v>
    </spb>
    <spb s="0">
      <v xml:space="preserve">Wikipedia	US Census	US Census	Sec	Walkscore	</v>
      <v xml:space="preserve">CC-BY-SA					</v>
      <v xml:space="preserve">http://en.wikipedia.org/wiki/Elkhart,_Indiana	http://www2.census.gov/programs-surveys/popest/datasets/2010-2018/cities/totals/sub-est2018_all.csv	http://www.census.gov/quickfacts/table/PST120214/1820728	https://www.sec.gov/cgi-bin/browse-edgar?action=getcompany&amp;CIK=0000763744	https://www.walkscore.com/IN/Elkhart	</v>
      <v xml:space="preserve">http://creativecommons.org/licenses/by-sa/3.0/					</v>
    </spb>
    <spb s="0">
      <v xml:space="preserve">Wikipedia	</v>
      <v xml:space="preserve">CC-BY-SA	</v>
      <v xml:space="preserve">http://en.wikipedia.org/wiki/Elkhart,_Indiana	</v>
      <v xml:space="preserve">http://creativecommons.org/licenses/by-sa/3.0/	</v>
    </spb>
    <spb s="0">
      <v xml:space="preserve">Wikipedia	US Census	US Census	Wikipedia	Sec	Walkscore	</v>
      <v xml:space="preserve">CC-BY-SA			CC-BY-SA			</v>
      <v xml:space="preserve">http://en.wikipedia.org/wiki/Elkhart,_Indiana	http://www2.census.gov/programs-surveys/popest/datasets/2010-2018/cities/totals/sub-est2018_all.csv	http://www.census.gov/quickfacts/table/PST120214/1820728	https://en.wikipedia.org/wiki/Elkhart,_Indiana	https://www.sec.gov/cgi-bin/browse-edgar?action=getcompany&amp;CIK=0000763744	https://www.walkscore.com/IN/Elkhart	</v>
      <v xml:space="preserve">http://creativecommons.org/licenses/by-sa/3.0/			http://creativecommons.org/licenses/by-sa/3.0/			</v>
    </spb>
    <spb s="0">
      <v xml:space="preserve">Wikipedia	US Census	Wikipedia	</v>
      <v xml:space="preserve">CC-BY-SA		CC-BY-SA	</v>
      <v xml:space="preserve">http://en.wikipedia.org/wiki/Elkhart,_Indiana	http://www2.census.gov/programs-surveys/popest/datasets/2010-2018/cities/totals/sub-est2018_all.csv	http://fr.wikipedia.org/wiki/Elkhart_(Indiana)	</v>
      <v xml:space="preserve">http://creativecommons.org/licenses/by-sa/3.0/		http://creativecommons.org/licenses/by-sa/3.0/	</v>
    </spb>
    <spb s="1">
      <v>6065</v>
      <v>6066</v>
      <v>2</v>
      <v>6066</v>
      <v>6067</v>
      <v>6068</v>
      <v>6068</v>
      <v>6069</v>
    </spb>
    <spb s="0">
      <v xml:space="preserve">Wikipedia	</v>
      <v xml:space="preserve">Public domain	</v>
      <v xml:space="preserve">http://de.wikipedia.org/wiki/Elkhart_(Indiana)	</v>
      <v xml:space="preserve">http://en.wikipedia.org/wiki/Public_domain	</v>
    </spb>
    <spb s="0">
      <v xml:space="preserve">Wikipedia	</v>
      <v xml:space="preserve">CC-BY-SA	</v>
      <v xml:space="preserve">http://en.wikipedia.org/wiki/Maricopa,_Arizona	</v>
      <v xml:space="preserve">http://creativecommons.org/licenses/by-sa/3.0/	</v>
    </spb>
    <spb s="0">
      <v xml:space="preserve">Wikipedia	US Census	Walkscore	</v>
      <v xml:space="preserve">CC-BY-SA			</v>
      <v xml:space="preserve">http://en.wikipedia.org/wiki/Maricopa,_Arizona	http://www2.census.gov/programs-surveys/popest/datasets/2010-2018/cities/totals/sub-est2018_all.csv	https://www.walkscore.com/AZ/Maricopa	</v>
      <v xml:space="preserve">http://creativecommons.org/licenses/by-sa/3.0/			</v>
    </spb>
    <spb s="0">
      <v xml:space="preserve">Wikipedia	Wikipedia	</v>
      <v xml:space="preserve">CC-BY-SA	CC-BY-SA	</v>
      <v xml:space="preserve">http://en.wikipedia.org/wiki/Maricopa,_Arizona	http://it.wikipedia.org/wiki/Maricopa_(Arizona)	</v>
      <v xml:space="preserve">http://creativecommons.org/licenses/by-sa/3.0/	http://creativecommons.org/licenses/by-sa/3.0/	</v>
    </spb>
    <spb s="0">
      <v xml:space="preserve">Wikipedia	US Census	</v>
      <v xml:space="preserve">CC-BY-SA		</v>
      <v xml:space="preserve">http://en.wikipedia.org/wiki/Maricopa,_Arizona	http://www2.census.gov/programs-surveys/popest/datasets/2010-2018/cities/totals/sub-est2018_all.csv	</v>
      <v xml:space="preserve">http://creativecommons.org/licenses/by-sa/3.0/		</v>
    </spb>
    <spb s="16">
      <v>6072</v>
      <v>6073</v>
      <v>6074</v>
      <v>6074</v>
      <v>2</v>
      <v>6073</v>
      <v>6072</v>
      <v>6073</v>
      <v>6073</v>
      <v>6075</v>
    </spb>
    <spb s="0">
      <v xml:space="preserve">Wikipedia	</v>
      <v xml:space="preserve">CC BY-SA 2.0	</v>
      <v xml:space="preserve">http://en.wikipedia.org/wiki/Maricopa,_Arizona	</v>
      <v xml:space="preserve">https://creativecommons.org/licenses/by-sa/2.0	</v>
    </spb>
    <spb s="0">
      <v xml:space="preserve">Wikipedia	</v>
      <v xml:space="preserve">CC-BY-SA	</v>
      <v xml:space="preserve">http://en.wikipedia.org/wiki/Kentwood,_Michigan	</v>
      <v xml:space="preserve">http://creativecommons.org/licenses/by-sa/3.0/	</v>
    </spb>
    <spb s="0">
      <v xml:space="preserve">Wikipedia	US Census	Walkscore	</v>
      <v xml:space="preserve">CC-BY-SA			</v>
      <v xml:space="preserve">http://en.wikipedia.org/wiki/Kentwood,_Michigan	http://www2.census.gov/programs-surveys/popest/datasets/2010-2018/cities/totals/sub-est2018_all.csv	https://www.walkscore.com/MI/Kentwood	</v>
      <v xml:space="preserve">http://creativecommons.org/licenses/by-sa/3.0/			</v>
    </spb>
    <spb s="0">
      <v xml:space="preserve">Wikipedia	Wikipedia	</v>
      <v xml:space="preserve">CC-BY-SA	CC-BY-SA	</v>
      <v xml:space="preserve">http://en.wikipedia.org/wiki/Kentwood,_Michigan	http://it.wikipedia.org/wiki/Kentwood_(Michigan)	</v>
      <v xml:space="preserve">http://creativecommons.org/licenses/by-sa/3.0/	http://creativecommons.org/licenses/by-sa/3.0/	</v>
    </spb>
    <spb s="0">
      <v xml:space="preserve">Wikipedia	US Census	</v>
      <v xml:space="preserve">CC-BY-SA		</v>
      <v xml:space="preserve">http://en.wikipedia.org/wiki/Kentwood,_Michigan	http://www2.census.gov/programs-surveys/popest/datasets/2010-2018/cities/totals/sub-est2018_all.csv	</v>
      <v xml:space="preserve">http://creativecommons.org/licenses/by-sa/3.0/		</v>
    </spb>
    <spb s="16">
      <v>6078</v>
      <v>6079</v>
      <v>6080</v>
      <v>6080</v>
      <v>2</v>
      <v>6079</v>
      <v>6078</v>
      <v>6079</v>
      <v>6079</v>
      <v>6081</v>
    </spb>
    <spb s="0">
      <v xml:space="preserve">Wikipedia	</v>
      <v xml:space="preserve">CC BY-SA 4.0	</v>
      <v xml:space="preserve">http://it.wikipedia.org/wiki/Kentwood_(Michigan)	</v>
      <v xml:space="preserve">https://creativecommons.org/licenses/by-sa/4.0	</v>
    </spb>
    <spb s="0">
      <v xml:space="preserve">Wikipedia	</v>
      <v xml:space="preserve">CC-BY-SA	</v>
      <v xml:space="preserve">http://en.wikipedia.org/wiki/Madison,_Alabama	</v>
      <v xml:space="preserve">http://creativecommons.org/licenses/by-sa/3.0/	</v>
    </spb>
    <spb s="0">
      <v xml:space="preserve">Wikipedia	US Census	Walkscore	</v>
      <v xml:space="preserve">CC-BY-SA			</v>
      <v xml:space="preserve">http://en.wikipedia.org/wiki/Madison,_Alabama	http://www2.census.gov/programs-surveys/popest/datasets/2010-2018/cities/totals/sub-est2018_all.csv	https://www.walkscore.com/AL/Madison	</v>
      <v xml:space="preserve">http://creativecommons.org/licenses/by-sa/3.0/			</v>
    </spb>
    <spb s="0">
      <v xml:space="preserve">Wikipedia	Wikipedia	</v>
      <v xml:space="preserve">CC-BY-SA	CC-BY-SA	</v>
      <v xml:space="preserve">http://en.wikipedia.org/wiki/Madison,_Alabama	http://es.wikipedia.org/wiki/Madison_(Alabama)	</v>
      <v xml:space="preserve">http://creativecommons.org/licenses/by-sa/3.0/	http://creativecommons.org/licenses/by-sa/3.0/	</v>
    </spb>
    <spb s="0">
      <v xml:space="preserve">Wikipedia	US Census	Wikipedia	</v>
      <v xml:space="preserve">CC-BY-SA		CC-BY-SA	</v>
      <v xml:space="preserve">http://en.wikipedia.org/wiki/Madison,_Alabama	http://www2.census.gov/programs-surveys/popest/datasets/2010-2018/cities/totals/sub-est2018_all.csv	http://fr.wikipedia.org/wiki/Madison_(Alabama)	</v>
      <v xml:space="preserve">http://creativecommons.org/licenses/by-sa/3.0/		http://creativecommons.org/licenses/by-sa/3.0/	</v>
    </spb>
    <spb s="16">
      <v>6084</v>
      <v>6085</v>
      <v>6086</v>
      <v>6086</v>
      <v>2</v>
      <v>6085</v>
      <v>6084</v>
      <v>6085</v>
      <v>6085</v>
      <v>6087</v>
    </spb>
    <spb s="0">
      <v xml:space="preserve">Wikipedia	</v>
      <v xml:space="preserve">CC BY-SA 3.0	</v>
      <v xml:space="preserve">http://en.wikipedia.org/wiki/Madison,_Alabama	</v>
      <v xml:space="preserve">https://creativecommons.org/licenses/by-sa/3.0	</v>
    </spb>
    <spb s="0">
      <v xml:space="preserve">Wikipedia	</v>
      <v xml:space="preserve">CC-BY-SA	</v>
      <v xml:space="preserve">http://en.wikipedia.org/wiki/Smyrna,_Tennessee	</v>
      <v xml:space="preserve">http://creativecommons.org/licenses/by-sa/3.0/	</v>
    </spb>
    <spb s="0">
      <v xml:space="preserve">Wikipedia	US Census	Walkscore	</v>
      <v xml:space="preserve">CC-BY-SA			</v>
      <v xml:space="preserve">http://en.wikipedia.org/wiki/Smyrna,_Tennessee	http://www2.census.gov/programs-surveys/popest/datasets/2010-2018/cities/totals/sub-est2018_all.csv	https://www.walkscore.com/TN/Smyrna	</v>
      <v xml:space="preserve">http://creativecommons.org/licenses/by-sa/3.0/			</v>
    </spb>
    <spb s="0">
      <v xml:space="preserve">Wikipedia	Wikipedia	</v>
      <v xml:space="preserve">CC-BY-SA	CC-BY-SA	</v>
      <v xml:space="preserve">http://en.wikipedia.org/wiki/Smyrna,_Tennessee	http://it.wikipedia.org/wiki/Smyrna_(Tennessee)	</v>
      <v xml:space="preserve">http://creativecommons.org/licenses/by-sa/3.0/	http://creativecommons.org/licenses/by-sa/3.0/	</v>
    </spb>
    <spb s="0">
      <v xml:space="preserve">Wikipedia	US Census	Wikipedia	Walkscore	</v>
      <v xml:space="preserve">CC-BY-SA		CC-BY-SA		</v>
      <v xml:space="preserve">http://en.wikipedia.org/wiki/Smyrna,_Tennessee	http://www2.census.gov/programs-surveys/popest/datasets/2010-2018/cities/totals/sub-est2018_all.csv	https://en.wikipedia.org/wiki/Smyrna,_Tennessee	https://www.walkscore.com/TN/Smyrna	</v>
      <v xml:space="preserve">http://creativecommons.org/licenses/by-sa/3.0/		http://creativecommons.org/licenses/by-sa/3.0/		</v>
    </spb>
    <spb s="0">
      <v xml:space="preserve">Wikipedia	US Census	Wikipedia	</v>
      <v xml:space="preserve">CC-BY-SA		CC-BY-SA	</v>
      <v xml:space="preserve">http://en.wikipedia.org/wiki/Smyrna,_Tennessee	http://www2.census.gov/programs-surveys/popest/datasets/2010-2018/cities/totals/sub-est2018_all.csv	http://fr.wikipedia.org/wiki/Smyrna_(Tennessee)	</v>
      <v xml:space="preserve">http://creativecommons.org/licenses/by-sa/3.0/		http://creativecommons.org/licenses/by-sa/3.0/	</v>
    </spb>
    <spb s="16">
      <v>6090</v>
      <v>6091</v>
      <v>6092</v>
      <v>6092</v>
      <v>2</v>
      <v>6091</v>
      <v>6090</v>
      <v>6093</v>
      <v>6093</v>
      <v>6094</v>
    </spb>
    <spb s="0">
      <v xml:space="preserve">Wikipedia	</v>
      <v xml:space="preserve">CC BY-SA 3.0	</v>
      <v xml:space="preserve">http://en.wikipedia.org/wiki/Smyrna,_Tennessee	</v>
      <v xml:space="preserve">https://creativecommons.org/licenses/by-sa/3.0	</v>
    </spb>
    <spb s="0">
      <v xml:space="preserve">Wikipedia	</v>
      <v xml:space="preserve">CC-BY-SA	</v>
      <v xml:space="preserve">http://en.wikipedia.org/wiki/Glendora,_California	</v>
      <v xml:space="preserve">http://creativecommons.org/licenses/by-sa/3.0/	</v>
    </spb>
    <spb s="0">
      <v xml:space="preserve">Wikipedia	US Census	US Census	Walkscore	</v>
      <v xml:space="preserve">CC-BY-SA				</v>
      <v xml:space="preserve">http://en.wikipedia.org/wiki/Glendora,_California	http://www2.census.gov/programs-surveys/popest/datasets/2010-2018/cities/totals/sub-est2018_all.csv	http://www.census.gov/quickfacts/table/RHI425213/0630014	https://www.walkscore.com/CA/Glendora	</v>
      <v xml:space="preserve">http://creativecommons.org/licenses/by-sa/3.0/				</v>
    </spb>
    <spb s="0">
      <v xml:space="preserve">Wikipedia	US Census	US Census	Wikipedia	Walkscore	</v>
      <v xml:space="preserve">CC-BY-SA			CC-BY-SA		</v>
      <v xml:space="preserve">http://en.wikipedia.org/wiki/Glendora,_California	http://www2.census.gov/programs-surveys/popest/datasets/2010-2018/cities/totals/sub-est2018_all.csv	http://www.census.gov/quickfacts/table/RHI425213/0630014	https://en.wikipedia.org/wiki/Glendora,_California	https://www.walkscore.com/CA/Glendora	</v>
      <v xml:space="preserve">http://creativecommons.org/licenses/by-sa/3.0/			http://creativecommons.org/licenses/by-sa/3.0/		</v>
    </spb>
    <spb s="0">
      <v xml:space="preserve">Wikipedia	US Census	Wikipedia	US Census	</v>
      <v xml:space="preserve">CC-BY-SA		CC-BY-SA		</v>
      <v xml:space="preserve">http://en.wikipedia.org/wiki/Glendora,_California	http://www2.census.gov/programs-surveys/popest/datasets/2010-2018/cities/totals/sub-est2018_all.csv	http://es.wikipedia.org/wiki/Glendora_(California)	http://www.census.gov/quickfacts/table/RHI425213/0630014	</v>
      <v xml:space="preserve">http://creativecommons.org/licenses/by-sa/3.0/		http://creativecommons.org/licenses/by-sa/3.0/		</v>
    </spb>
    <spb s="1">
      <v>6097</v>
      <v>6098</v>
      <v>2</v>
      <v>6098</v>
      <v>6097</v>
      <v>6099</v>
      <v>6099</v>
      <v>6100</v>
    </spb>
    <spb s="0">
      <v xml:space="preserve">Wikipedia	</v>
      <v xml:space="preserve">CC BY-SA 4.0	</v>
      <v xml:space="preserve">http://en.wikipedia.org/wiki/Glendora,_California	</v>
      <v xml:space="preserve">https://creativecommons.org/licenses/by-sa/4.0	</v>
    </spb>
    <spb s="0">
      <v xml:space="preserve">Wikipedia	</v>
      <v xml:space="preserve">CC-BY-SA	</v>
      <v xml:space="preserve">http://en.wikipedia.org/wiki/Logan,_Utah	</v>
      <v xml:space="preserve">http://creativecommons.org/licenses/by-sa/3.0/	</v>
    </spb>
    <spb s="0">
      <v xml:space="preserve">Wikipedia	US Census	Walkscore	</v>
      <v xml:space="preserve">CC-BY-SA			</v>
      <v xml:space="preserve">http://en.wikipedia.org/wiki/Logan,_Utah	http://www2.census.gov/programs-surveys/popest/datasets/2010-2018/cities/totals/sub-est2018_all.csv	https://www.walkscore.com/UT/Logan	</v>
      <v xml:space="preserve">http://creativecommons.org/licenses/by-sa/3.0/			</v>
    </spb>
    <spb s="0">
      <v xml:space="preserve">Wikipedia	Wikipedia	</v>
      <v xml:space="preserve">CC-BY-SA	CC-BY-SA	</v>
      <v xml:space="preserve">http://en.wikipedia.org/wiki/Logan,_Utah	http://it.wikipedia.org/wiki/Logan_(Utah)	</v>
      <v xml:space="preserve">http://creativecommons.org/licenses/by-sa/3.0/	http://creativecommons.org/licenses/by-sa/3.0/	</v>
    </spb>
    <spb s="0">
      <v xml:space="preserve">Wikipedia	US Census	Wikipedia	Walkscore	</v>
      <v xml:space="preserve">CC-BY-SA		CC-BY-SA		</v>
      <v xml:space="preserve">http://en.wikipedia.org/wiki/Logan,_Utah	http://www2.census.gov/programs-surveys/popest/datasets/2010-2018/cities/totals/sub-est2018_all.csv	https://en.wikipedia.org/wiki/Logan,_Utah	https://www.walkscore.com/UT/Logan	</v>
      <v xml:space="preserve">http://creativecommons.org/licenses/by-sa/3.0/		http://creativecommons.org/licenses/by-sa/3.0/		</v>
    </spb>
    <spb s="0">
      <v xml:space="preserve">Wikipedia	US Census	</v>
      <v xml:space="preserve">CC-BY-SA		</v>
      <v xml:space="preserve">http://en.wikipedia.org/wiki/Logan,_Utah	http://www2.census.gov/programs-surveys/popest/datasets/2010-2018/cities/totals/sub-est2018_all.csv	</v>
      <v xml:space="preserve">http://creativecommons.org/licenses/by-sa/3.0/		</v>
    </spb>
    <spb s="16">
      <v>6103</v>
      <v>6104</v>
      <v>6105</v>
      <v>6105</v>
      <v>2</v>
      <v>6104</v>
      <v>6103</v>
      <v>6106</v>
      <v>6106</v>
      <v>6107</v>
    </spb>
    <spb s="0">
      <v xml:space="preserve">Wikipedia	</v>
      <v xml:space="preserve">Public domain	</v>
      <v xml:space="preserve">http://en.wikipedia.org/wiki/Logan,_Utah	</v>
      <v xml:space="preserve">http://en.wikipedia.org/wiki/Public_domain	</v>
    </spb>
    <spb s="0">
      <v xml:space="preserve">Wikipedia	</v>
      <v xml:space="preserve">CC-BY-SA	</v>
      <v xml:space="preserve">http://en.wikipedia.org/wiki/Burien,_Washington	</v>
      <v xml:space="preserve">http://creativecommons.org/licenses/by-sa/3.0/	</v>
    </spb>
    <spb s="0">
      <v xml:space="preserve">Wikipedia	US Census	Walkscore	</v>
      <v xml:space="preserve">CC-BY-SA			</v>
      <v xml:space="preserve">http://en.wikipedia.org/wiki/Burien,_Washington	http://www2.census.gov/programs-surveys/popest/datasets/2010-2018/cities/totals/sub-est2018_all.csv	https://www.walkscore.com/WA/Burien	</v>
      <v xml:space="preserve">http://creativecommons.org/licenses/by-sa/3.0/			</v>
    </spb>
    <spb s="0">
      <v xml:space="preserve">Wikipedia	Wikipedia	</v>
      <v xml:space="preserve">CC-BY-SA	CC-BY-SA	</v>
      <v xml:space="preserve">http://en.wikipedia.org/wiki/Burien,_Washington	http://it.wikipedia.org/wiki/Burien	</v>
      <v xml:space="preserve">http://creativecommons.org/licenses/by-sa/3.0/	http://creativecommons.org/licenses/by-sa/3.0/	</v>
    </spb>
    <spb s="0">
      <v xml:space="preserve">Wikipedia	US Census	Wikipedia	</v>
      <v xml:space="preserve">CC-BY-SA		CC-BY-SA	</v>
      <v xml:space="preserve">http://en.wikipedia.org/wiki/Burien,_Washington	http://www2.census.gov/programs-surveys/popest/datasets/2010-2018/cities/totals/sub-est2018_all.csv	http://es.wikipedia.org/wiki/Burien_(Washington)	</v>
      <v xml:space="preserve">http://creativecommons.org/licenses/by-sa/3.0/		http://creativecommons.org/licenses/by-sa/3.0/	</v>
    </spb>
    <spb s="16">
      <v>6110</v>
      <v>6111</v>
      <v>6112</v>
      <v>6112</v>
      <v>2</v>
      <v>6111</v>
      <v>6110</v>
      <v>6111</v>
      <v>6111</v>
      <v>6113</v>
    </spb>
    <spb s="0">
      <v xml:space="preserve">Wikipedia	</v>
      <v xml:space="preserve">CC-BY-SA-3.0	</v>
      <v xml:space="preserve">http://de.wikipedia.org/wiki/Burien	</v>
      <v xml:space="preserve">http://creativecommons.org/licenses/by-sa/3.0/	</v>
    </spb>
    <spb s="0">
      <v xml:space="preserve">Wikipedia	</v>
      <v xml:space="preserve">CC-BY-SA	</v>
      <v xml:space="preserve">http://en.wikipedia.org/wiki/Perth_Amboy,_New_Jersey	</v>
      <v xml:space="preserve">http://creativecommons.org/licenses/by-sa/3.0/	</v>
    </spb>
    <spb s="0">
      <v xml:space="preserve">Wikipedia	US Census	Walkscore	</v>
      <v xml:space="preserve">CC-BY-SA			</v>
      <v xml:space="preserve">http://en.wikipedia.org/wiki/Perth_Amboy,_New_Jersey	http://www2.census.gov/programs-surveys/popest/datasets/2010-2018/cities/totals/sub-est2018_all.csv	https://www.walkscore.com/NJ/Perth_Amboy	</v>
      <v xml:space="preserve">http://creativecommons.org/licenses/by-sa/3.0/			</v>
    </spb>
    <spb s="0">
      <v xml:space="preserve">Wikipedia	US Census	Wikipedia	</v>
      <v xml:space="preserve">CC-BY-SA		CC-BY-SA	</v>
      <v xml:space="preserve">http://en.wikipedia.org/wiki/Perth_Amboy,_New_Jersey	http://www2.census.gov/programs-surveys/popest/datasets/2010-2018/cities/totals/sub-est2018_all.csv	http://fr.wikipedia.org/wiki/Perth_Amboy	</v>
      <v xml:space="preserve">http://creativecommons.org/licenses/by-sa/3.0/		http://creativecommons.org/licenses/by-sa/3.0/	</v>
    </spb>
    <spb s="16">
      <v>6116</v>
      <v>6117</v>
      <v>6116</v>
      <v>6116</v>
      <v>2</v>
      <v>6117</v>
      <v>6116</v>
      <v>6117</v>
      <v>6117</v>
      <v>6118</v>
    </spb>
    <spb s="0">
      <v xml:space="preserve">Wikipedia	</v>
      <v xml:space="preserve">CC BY-SA 3.0	</v>
      <v xml:space="preserve">http://en.wikipedia.org/wiki/Perth_Amboy,_New_Jersey	</v>
      <v xml:space="preserve">https://creativecommons.org/licenses/by-sa/3.0	</v>
    </spb>
    <spb s="0">
      <v xml:space="preserve">Wikipedia	</v>
      <v xml:space="preserve">CC-BY-SA	</v>
      <v xml:space="preserve">http://en.wikipedia.org/wiki/Herriman,_Utah	</v>
      <v xml:space="preserve">http://creativecommons.org/licenses/by-sa/3.0/	</v>
    </spb>
    <spb s="0">
      <v xml:space="preserve">Wikipedia	Walkscore	</v>
      <v xml:space="preserve">CC-BY-SA		</v>
      <v xml:space="preserve">http://en.wikipedia.org/wiki/Herriman,_Utah	https://www.walkscore.com/UT/Herriman	</v>
      <v xml:space="preserve">http://creativecommons.org/licenses/by-sa/3.0/		</v>
    </spb>
    <spb s="0">
      <v xml:space="preserve">Wikipedia	Wikipedia	</v>
      <v xml:space="preserve">CC-BY-SA	CC-BY-SA	</v>
      <v xml:space="preserve">http://en.wikipedia.org/wiki/Herriman,_Utah	http://it.wikipedia.org/wiki/Herriman	</v>
      <v xml:space="preserve">http://creativecommons.org/licenses/by-sa/3.0/	http://creativecommons.org/licenses/by-sa/3.0/	</v>
    </spb>
    <spb s="0">
      <v xml:space="preserve">Wikipedia	US Census	Walkscore	</v>
      <v xml:space="preserve">CC-BY-SA			</v>
      <v xml:space="preserve">http://en.wikipedia.org/wiki/Herriman,_Utah	http://www2.census.gov/programs-surveys/popest/datasets/2010-2018/cities/totals/sub-est2018_all.csv	https://www.walkscore.com/UT/Herriman	</v>
      <v xml:space="preserve">http://creativecommons.org/licenses/by-sa/3.0/			</v>
    </spb>
    <spb s="0">
      <v xml:space="preserve">Wikipedia	US Census	Wikipedia	</v>
      <v xml:space="preserve">CC-BY-SA		CC-BY-SA	</v>
      <v xml:space="preserve">http://en.wikipedia.org/wiki/Herriman,_Utah	http://www2.census.gov/programs-surveys/popest/datasets/2010-2018/cities/totals/sub-est2018_all.csv	http://es.wikipedia.org/wiki/Herriman_(Utah)	</v>
      <v xml:space="preserve">http://creativecommons.org/licenses/by-sa/3.0/		http://creativecommons.org/licenses/by-sa/3.0/	</v>
    </spb>
    <spb s="16">
      <v>6121</v>
      <v>6122</v>
      <v>6123</v>
      <v>6123</v>
      <v>2</v>
      <v>6122</v>
      <v>6121</v>
      <v>6124</v>
      <v>6124</v>
      <v>6125</v>
    </spb>
    <spb s="0">
      <v xml:space="preserve">Wikipedia	</v>
      <v xml:space="preserve">CC BY-SA 3.0	</v>
      <v xml:space="preserve">http://en.wikipedia.org/wiki/Herriman,_Utah	</v>
      <v xml:space="preserve">https://creativecommons.org/licenses/by-sa/3.0	</v>
    </spb>
    <spb s="0">
      <v xml:space="preserve">Wikipedia	Wikipedia	</v>
      <v xml:space="preserve">CC-BY-SA	CC-BY-SA	</v>
      <v xml:space="preserve">http://en.wikipedia.org/wiki/Grand_Island,_Nebraska	http://es.wikipedia.org/wiki/Grand_Island_(Nebraska)	</v>
      <v xml:space="preserve">http://creativecommons.org/licenses/by-sa/3.0/	http://creativecommons.org/licenses/by-sa/3.0/	</v>
    </spb>
    <spb s="0">
      <v xml:space="preserve">Wikipedia	US Census	Walkscore	</v>
      <v xml:space="preserve">CC-BY-SA			</v>
      <v xml:space="preserve">http://en.wikipedia.org/wiki/Grand_Island,_Nebraska	http://www2.census.gov/programs-surveys/popest/datasets/2010-2018/cities/totals/sub-est2018_all.csv	https://www.walkscore.com/NE/Grand_Island	</v>
      <v xml:space="preserve">http://creativecommons.org/licenses/by-sa/3.0/			</v>
    </spb>
    <spb s="0">
      <v xml:space="preserve">Wikipedia	Wikipedia	</v>
      <v xml:space="preserve">CC-BY-SA	CC-BY-SA	</v>
      <v xml:space="preserve">http://en.wikipedia.org/wiki/Grand_Island,_Nebraska	http://it.wikipedia.org/wiki/Grand_Island_(Nebraska)	</v>
      <v xml:space="preserve">http://creativecommons.org/licenses/by-sa/3.0/	http://creativecommons.org/licenses/by-sa/3.0/	</v>
    </spb>
    <spb s="0">
      <v xml:space="preserve">Wikipedia	</v>
      <v xml:space="preserve">CC-BY-SA	</v>
      <v xml:space="preserve">http://en.wikipedia.org/wiki/Grand_Island,_Nebraska	</v>
      <v xml:space="preserve">http://creativecommons.org/licenses/by-sa/3.0/	</v>
    </spb>
    <spb s="0">
      <v xml:space="preserve">Wikipedia	US Census	Wikipedia	Walkscore	</v>
      <v xml:space="preserve">CC-BY-SA		CC-BY-SA		</v>
      <v xml:space="preserve">http://en.wikipedia.org/wiki/Grand_Island,_Nebraska	http://www2.census.gov/programs-surveys/popest/datasets/2010-2018/cities/totals/sub-est2018_all.csv	https://en.wikipedia.org/wiki/Grand_Island,_Nebraska	https://www.walkscore.com/NE/Grand_Island	</v>
      <v xml:space="preserve">http://creativecommons.org/licenses/by-sa/3.0/		http://creativecommons.org/licenses/by-sa/3.0/		</v>
    </spb>
    <spb s="0">
      <v xml:space="preserve">Wikipedia	US Census	</v>
      <v xml:space="preserve">CC-BY-SA		</v>
      <v xml:space="preserve">http://en.wikipedia.org/wiki/Grand_Island,_Nebraska	http://www2.census.gov/programs-surveys/popest/datasets/2010-2018/cities/totals/sub-est2018_all.csv	</v>
      <v xml:space="preserve">http://creativecommons.org/licenses/by-sa/3.0/		</v>
    </spb>
    <spb s="16">
      <v>6128</v>
      <v>6129</v>
      <v>6130</v>
      <v>6130</v>
      <v>2</v>
      <v>6129</v>
      <v>6131</v>
      <v>6132</v>
      <v>6132</v>
      <v>6133</v>
    </spb>
    <spb s="0">
      <v xml:space="preserve">Wikipedia	</v>
      <v xml:space="preserve">CC BY-SA 4.0	</v>
      <v xml:space="preserve">http://en.wikipedia.org/wiki/Grand_Island,_Nebraska	</v>
      <v xml:space="preserve">https://creativecommons.org/licenses/by-sa/4.0	</v>
    </spb>
    <spb s="0">
      <v xml:space="preserve">Wikipedia	</v>
      <v xml:space="preserve">CC-BY-SA	</v>
      <v xml:space="preserve">http://en.wikipedia.org/wiki/Placentia,_California	</v>
      <v xml:space="preserve">http://creativecommons.org/licenses/by-sa/3.0/	</v>
    </spb>
    <spb s="0">
      <v xml:space="preserve">Wikipedia	US Census	Walkscore	</v>
      <v xml:space="preserve">CC-BY-SA			</v>
      <v xml:space="preserve">http://en.wikipedia.org/wiki/Placentia,_California	http://www2.census.gov/programs-surveys/popest/datasets/2010-2018/cities/totals/sub-est2018_all.csv	https://www.walkscore.com/CA/Placentia	</v>
      <v xml:space="preserve">http://creativecommons.org/licenses/by-sa/3.0/			</v>
    </spb>
    <spb s="0">
      <v xml:space="preserve">Wikipedia	Wikipedia	</v>
      <v xml:space="preserve">CC-BY-SA	CC-BY-SA	</v>
      <v xml:space="preserve">http://en.wikipedia.org/wiki/Placentia,_California	http://es.wikipedia.org/wiki/Placentia_(California)	</v>
      <v xml:space="preserve">http://creativecommons.org/licenses/by-sa/3.0/	http://creativecommons.org/licenses/by-sa/3.0/	</v>
    </spb>
    <spb s="0">
      <v xml:space="preserve">Wikipedia	US Census	Wikipedia	Walkscore	</v>
      <v xml:space="preserve">CC-BY-SA		CC-BY-SA		</v>
      <v xml:space="preserve">http://en.wikipedia.org/wiki/Placentia,_California	http://www2.census.gov/programs-surveys/popest/datasets/2010-2018/cities/totals/sub-est2018_all.csv	https://en.wikipedia.org/wiki/Placentia,_California	https://www.walkscore.com/CA/Placentia	</v>
      <v xml:space="preserve">http://creativecommons.org/licenses/by-sa/3.0/		http://creativecommons.org/licenses/by-sa/3.0/		</v>
    </spb>
    <spb s="0">
      <v xml:space="preserve">Wikipedia	US Census	Wikipedia	</v>
      <v xml:space="preserve">CC-BY-SA		CC-BY-SA	</v>
      <v xml:space="preserve">http://en.wikipedia.org/wiki/Placentia,_California	http://www2.census.gov/programs-surveys/popest/datasets/2010-2018/cities/totals/sub-est2018_all.csv	http://es.wikipedia.org/wiki/Placentia_(California)	</v>
      <v xml:space="preserve">http://creativecommons.org/licenses/by-sa/3.0/		http://creativecommons.org/licenses/by-sa/3.0/	</v>
    </spb>
    <spb s="16">
      <v>6136</v>
      <v>6137</v>
      <v>6138</v>
      <v>6138</v>
      <v>2</v>
      <v>6137</v>
      <v>6136</v>
      <v>6139</v>
      <v>6139</v>
      <v>6140</v>
    </spb>
    <spb s="0">
      <v xml:space="preserve">Wikipedia	</v>
      <v xml:space="preserve">CC BY 2.0	</v>
      <v xml:space="preserve">http://en.wikipedia.org/wiki/Placentia,_California	</v>
      <v xml:space="preserve">https://creativecommons.org/licenses/by/2.0	</v>
    </spb>
    <spb s="0">
      <v xml:space="preserve">Wikipedia	</v>
      <v xml:space="preserve">CC-BY-SA	</v>
      <v xml:space="preserve">http://en.wikipedia.org/wiki/La_Crosse,_Wisconsin	</v>
      <v xml:space="preserve">http://creativecommons.org/licenses/by-sa/3.0/	</v>
    </spb>
    <spb s="0">
      <v xml:space="preserve">Wikipedia	US Census	US Census	Walkscore	</v>
      <v xml:space="preserve">CC-BY-SA				</v>
      <v xml:space="preserve">http://en.wikipedia.org/wiki/La_Crosse,_Wisconsin	http://www2.census.gov/programs-surveys/popest/datasets/2010-2018/cities/totals/sub-est2018_all.csv	http://www.census.gov/quickfacts/table/RHI225213/5540775	https://www.walkscore.com/WI/La_Crosse	</v>
      <v xml:space="preserve">http://creativecommons.org/licenses/by-sa/3.0/				</v>
    </spb>
    <spb s="0">
      <v xml:space="preserve">Wikipedia	US Census	US Census	Wikipedia	Walkscore	</v>
      <v xml:space="preserve">CC-BY-SA			CC-BY-SA		</v>
      <v xml:space="preserve">http://en.wikipedia.org/wiki/La_Crosse,_Wisconsin	http://www2.census.gov/programs-surveys/popest/datasets/2010-2018/cities/totals/sub-est2018_all.csv	http://www.census.gov/quickfacts/table/RHI225213/5540775	https://en.wikipedia.org/wiki/La_Crosse,_Wisconsin	https://www.walkscore.com/WI/La_Crosse	</v>
      <v xml:space="preserve">http://creativecommons.org/licenses/by-sa/3.0/			http://creativecommons.org/licenses/by-sa/3.0/		</v>
    </spb>
    <spb s="0">
      <v xml:space="preserve">Wikipedia	US Census	</v>
      <v xml:space="preserve">CC-BY-SA		</v>
      <v xml:space="preserve">http://en.wikipedia.org/wiki/La_Crosse,_Wisconsin	http://www2.census.gov/programs-surveys/popest/datasets/2010-2018/cities/totals/sub-est2018_all.csv	</v>
      <v xml:space="preserve">http://creativecommons.org/licenses/by-sa/3.0/		</v>
    </spb>
    <spb s="1">
      <v>6143</v>
      <v>6144</v>
      <v>2</v>
      <v>6144</v>
      <v>6143</v>
      <v>6145</v>
      <v>6145</v>
      <v>6146</v>
    </spb>
    <spb s="0">
      <v xml:space="preserve">Wikipedia	</v>
      <v xml:space="preserve">Public domain	</v>
      <v xml:space="preserve">http://en.wikipedia.org/wiki/La_Crosse,_Wisconsin	</v>
      <v xml:space="preserve">http://en.wikipedia.org/wiki/Public_domain	</v>
    </spb>
    <spb s="0">
      <v xml:space="preserve">Wikipedia	</v>
      <v xml:space="preserve">CC-BY-SA	</v>
      <v xml:space="preserve">http://en.wikipedia.org/wiki/Battle_Creek,_Michigan	</v>
      <v xml:space="preserve">http://creativecommons.org/licenses/by-sa/3.0/	</v>
    </spb>
    <spb s="0">
      <v xml:space="preserve">Wikipedia	US Census	Twitter	Sec	Walkscore	</v>
      <v xml:space="preserve">CC-BY-SA					</v>
      <v xml:space="preserve">http://en.wikipedia.org/wiki/Battle_Creek,_Michigan	http://www2.census.gov/programs-surveys/popest/datasets/2010-2018/cities/totals/sub-est2018_all.csv	https://twitter.com/battlecreek	https://www.sec.gov/cgi-bin/browse-edgar?action=getcompany&amp;CIK=0001197921	https://www.walkscore.com/MI/Battle_Creek	</v>
      <v xml:space="preserve">http://creativecommons.org/licenses/by-sa/3.0/					</v>
    </spb>
    <spb s="0">
      <v xml:space="preserve">Wikipedia	US Census	Wikipedia	Sec	Walkscore	</v>
      <v xml:space="preserve">CC-BY-SA		CC-BY-SA			</v>
      <v xml:space="preserve">http://en.wikipedia.org/wiki/Battle_Creek,_Michigan	http://www2.census.gov/programs-surveys/popest/datasets/2010-2018/cities/totals/sub-est2018_all.csv	https://en.wikipedia.org/wiki/Battle_Creek,_Michigan	https://www.sec.gov/cgi-bin/browse-edgar?action=getcompany&amp;CIK=0001197921	https://www.walkscore.com/MI/Battle_Creek	</v>
      <v xml:space="preserve">http://creativecommons.org/licenses/by-sa/3.0/		http://creativecommons.org/licenses/by-sa/3.0/			</v>
    </spb>
    <spb s="0">
      <v xml:space="preserve">Wikipedia	US Census	Wikipedia	</v>
      <v xml:space="preserve">CC-BY-SA		CC-BY-SA	</v>
      <v xml:space="preserve">http://en.wikipedia.org/wiki/Battle_Creek,_Michigan	http://www2.census.gov/programs-surveys/popest/datasets/2010-2018/cities/totals/sub-est2018_all.csv	http://fr.wikipedia.org/wiki/Battle_Creek_(Michigan)	</v>
      <v xml:space="preserve">http://creativecommons.org/licenses/by-sa/3.0/		http://creativecommons.org/licenses/by-sa/3.0/	</v>
    </spb>
    <spb s="16">
      <v>6149</v>
      <v>6150</v>
      <v>6149</v>
      <v>6149</v>
      <v>2</v>
      <v>6150</v>
      <v>6149</v>
      <v>6151</v>
      <v>6151</v>
      <v>6152</v>
    </spb>
    <spb s="0">
      <v xml:space="preserve">Wikipedia	</v>
      <v xml:space="preserve">CC BY-SA 4.0	</v>
      <v xml:space="preserve">http://de.wikipedia.org/wiki/Battle_Creek_(Michigan)	</v>
      <v xml:space="preserve">https://creativecommons.org/licenses/by-sa/4.0	</v>
    </spb>
    <spb s="0">
      <v xml:space="preserve">Wikipedia	Wikipedia	Wikipedia	</v>
      <v xml:space="preserve">CC-BY-SA	CC-BY-SA	CC-BY-SA	</v>
      <v xml:space="preserve">http://en.wikipedia.org/wiki/Beaumont,_California	http://de.wikipedia.org/wiki/Beaumont_(Kalifornien)	http://fr.wikipedia.org/wiki/Beaumont_(Californie)	</v>
      <v xml:space="preserve">http://creativecommons.org/licenses/by-sa/3.0/	http://creativecommons.org/licenses/by-sa/3.0/	http://creativecommons.org/licenses/by-sa/3.0/	</v>
    </spb>
    <spb s="0">
      <v xml:space="preserve">Wikipedia	US Census	US Census	Walkscore	</v>
      <v xml:space="preserve">CC-BY-SA				</v>
      <v xml:space="preserve">http://en.wikipedia.org/wiki/Beaumont,_California	http://www2.census.gov/programs-surveys/popest/datasets/2010-2018/cities/totals/sub-est2018_all.csv	http://www.census.gov/quickfacts/table/RHI225213/0604758	https://www.walkscore.com/CA/Beaumont	</v>
      <v xml:space="preserve">http://creativecommons.org/licenses/by-sa/3.0/				</v>
    </spb>
    <spb s="0">
      <v xml:space="preserve">Wikipedia	</v>
      <v xml:space="preserve">CC-BY-SA	</v>
      <v xml:space="preserve">http://en.wikipedia.org/wiki/Beaumont,_California	</v>
      <v xml:space="preserve">http://creativecommons.org/licenses/by-sa/3.0/	</v>
    </spb>
    <spb s="0">
      <v xml:space="preserve">Wikipedia	US Census	Wikipedia	Wikipedia	US Census	</v>
      <v xml:space="preserve">CC-BY-SA		CC-BY-SA	CC-BY-SA		</v>
      <v xml:space="preserve">http://en.wikipedia.org/wiki/Beaumont,_California	http://www2.census.gov/programs-surveys/popest/datasets/2010-2018/cities/totals/sub-est2018_all.csv	http://es.wikipedia.org/wiki/Beaumont_(California)	http://fr.wikipedia.org/wiki/Beaumont_(Californie)	http://www.census.gov/quickfacts/table/RHI225213/0604758	</v>
      <v xml:space="preserve">http://creativecommons.org/licenses/by-sa/3.0/		http://creativecommons.org/licenses/by-sa/3.0/	http://creativecommons.org/licenses/by-sa/3.0/		</v>
    </spb>
    <spb s="16">
      <v>6155</v>
      <v>6156</v>
      <v>6157</v>
      <v>6157</v>
      <v>2</v>
      <v>6156</v>
      <v>6157</v>
      <v>6156</v>
      <v>6156</v>
      <v>6158</v>
    </spb>
    <spb s="0">
      <v xml:space="preserve">Wikipedia	</v>
      <v xml:space="preserve">CC BY-SA 2.0	</v>
      <v xml:space="preserve">http://de.wikipedia.org/wiki/Beaumont_(Kalifornien)	</v>
      <v xml:space="preserve">https://creativecommons.org/licenses/by-sa/2.0	</v>
    </spb>
    <spb s="0">
      <v xml:space="preserve">Wikipedia	</v>
      <v xml:space="preserve">CC-BY-SA	</v>
      <v xml:space="preserve">http://en.wikipedia.org/wiki/Collierville,_Tennessee	</v>
      <v xml:space="preserve">http://creativecommons.org/licenses/by-sa/3.0/	</v>
    </spb>
    <spb s="0">
      <v xml:space="preserve">Wikipedia	US Census	US Census	Sec	Walkscore	</v>
      <v xml:space="preserve">CC-BY-SA					</v>
      <v xml:space="preserve">http://en.wikipedia.org/wiki/Collierville,_Tennessee	http://www2.census.gov/programs-surveys/popest/datasets/2010-2018/cities/totals/sub-est2018_all.csv	http://www.census.gov/quickfacts/table/PST045215/4716420	https://www.sec.gov/cgi-bin/browse-edgar?action=getcompany&amp;CIK=0000089439	https://www.walkscore.com/TN/Collierville	</v>
      <v xml:space="preserve">http://creativecommons.org/licenses/by-sa/3.0/					</v>
    </spb>
    <spb s="0">
      <v xml:space="preserve">Wikipedia	US Census	US Census	</v>
      <v xml:space="preserve">CC-BY-SA			</v>
      <v xml:space="preserve">http://en.wikipedia.org/wiki/Collierville,_Tennessee	http://www2.census.gov/programs-surveys/popest/datasets/2010-2018/cities/totals/sub-est2018_all.csv	http://www.census.gov/quickfacts/table/PST045215/4716420	</v>
      <v xml:space="preserve">http://creativecommons.org/licenses/by-sa/3.0/			</v>
    </spb>
    <spb s="16">
      <v>6161</v>
      <v>6162</v>
      <v>6161</v>
      <v>6161</v>
      <v>2</v>
      <v>6162</v>
      <v>6161</v>
      <v>6162</v>
      <v>6162</v>
      <v>6163</v>
    </spb>
    <spb s="0">
      <v xml:space="preserve">Wikipedia	</v>
      <v xml:space="preserve">Public domain	</v>
      <v xml:space="preserve">http://fr.wikipedia.org/wiki/Collierville_(Tennessee)	</v>
      <v xml:space="preserve">http://en.wikipedia.org/wiki/Public_domain	</v>
    </spb>
    <spb s="0">
      <v xml:space="preserve">Wikipedia	</v>
      <v xml:space="preserve">CC-BY-SA	</v>
      <v xml:space="preserve">http://en.wikipedia.org/wiki/West_Lafayette,_Indiana	</v>
      <v xml:space="preserve">http://creativecommons.org/licenses/by-sa/3.0/	</v>
    </spb>
    <spb s="0">
      <v xml:space="preserve">Wikipedia	US Census	Sec	Walkscore	</v>
      <v xml:space="preserve">CC-BY-SA				</v>
      <v xml:space="preserve">http://en.wikipedia.org/wiki/West_Lafayette,_Indiana	http://www2.census.gov/programs-surveys/popest/datasets/2010-2018/cities/totals/sub-est2018_all.csv	https://www.sec.gov/cgi-bin/browse-edgar?action=getcompany&amp;CIK=0001235007	https://www.walkscore.com/IN/West_Lafayette	</v>
      <v xml:space="preserve">http://creativecommons.org/licenses/by-sa/3.0/				</v>
    </spb>
    <spb s="0">
      <v xml:space="preserve">Wikipedia	US Census	Wikipedia	Sec	Walkscore	</v>
      <v xml:space="preserve">CC-BY-SA		CC-BY-SA			</v>
      <v xml:space="preserve">http://en.wikipedia.org/wiki/West_Lafayette,_Indiana	http://www2.census.gov/programs-surveys/popest/datasets/2010-2018/cities/totals/sub-est2018_all.csv	https://en.wikipedia.org/wiki/West_Lafayette,_Indiana	https://www.sec.gov/cgi-bin/browse-edgar?action=getcompany&amp;CIK=0001235007	https://www.walkscore.com/IN/West_Lafayette	</v>
      <v xml:space="preserve">http://creativecommons.org/licenses/by-sa/3.0/		http://creativecommons.org/licenses/by-sa/3.0/			</v>
    </spb>
    <spb s="0">
      <v xml:space="preserve">Wikipedia	US Census	Wikipedia	</v>
      <v xml:space="preserve">CC-BY-SA		CC-BY-SA	</v>
      <v xml:space="preserve">http://en.wikipedia.org/wiki/West_Lafayette,_Indiana	http://www2.census.gov/programs-surveys/popest/datasets/2010-2018/cities/totals/sub-est2018_all.csv	http://fr.wikipedia.org/wiki/West_Lafayette	</v>
      <v xml:space="preserve">http://creativecommons.org/licenses/by-sa/3.0/		http://creativecommons.org/licenses/by-sa/3.0/	</v>
    </spb>
    <spb s="1">
      <v>6166</v>
      <v>6167</v>
      <v>2</v>
      <v>6167</v>
      <v>6166</v>
      <v>6168</v>
      <v>6168</v>
      <v>6169</v>
    </spb>
    <spb s="0">
      <v xml:space="preserve">Wikipedia	</v>
      <v xml:space="preserve">Public domain	</v>
      <v xml:space="preserve">http://ja.wikipedia.org/wiki/ウェストラファイエット	</v>
      <v xml:space="preserve">http://en.wikipedia.org/wiki/Public_domain	</v>
    </spb>
    <spb s="0">
      <v xml:space="preserve">Wikipedia	</v>
      <v xml:space="preserve">CC-BY-SA	</v>
      <v xml:space="preserve">http://en.wikipedia.org/wiki/Florissant,_Missouri	</v>
      <v xml:space="preserve">http://creativecommons.org/licenses/by-sa/3.0/	</v>
    </spb>
    <spb s="0">
      <v xml:space="preserve">Wikipedia	US Census	US Census	Walkscore	</v>
      <v xml:space="preserve">CC-BY-SA				</v>
      <v xml:space="preserve">http://en.wikipedia.org/wiki/Florissant,_Missouri	http://www2.census.gov/programs-surveys/popest/datasets/2010-2018/cities/totals/sub-est2018_all.csv	http://www.census.gov/quickfacts/table/RHI725213/2924778	https://www.walkscore.com/MO/Florissant	</v>
      <v xml:space="preserve">http://creativecommons.org/licenses/by-sa/3.0/				</v>
    </spb>
    <spb s="0">
      <v xml:space="preserve">Wikipedia	Wikipedia	</v>
      <v xml:space="preserve">CC-BY-SA	CC-BY-SA	</v>
      <v xml:space="preserve">http://en.wikipedia.org/wiki/Florissant,_Missouri	http://it.wikipedia.org/wiki/Florissant	</v>
      <v xml:space="preserve">http://creativecommons.org/licenses/by-sa/3.0/	http://creativecommons.org/licenses/by-sa/3.0/	</v>
    </spb>
    <spb s="0">
      <v xml:space="preserve">Wikipedia	US Census	</v>
      <v xml:space="preserve">CC-BY-SA		</v>
      <v xml:space="preserve">http://en.wikipedia.org/wiki/Florissant,_Missouri	http://www2.census.gov/programs-surveys/popest/datasets/2010-2018/cities/totals/sub-est2018_all.csv	</v>
      <v xml:space="preserve">http://creativecommons.org/licenses/by-sa/3.0/		</v>
    </spb>
    <spb s="16">
      <v>6172</v>
      <v>6173</v>
      <v>6174</v>
      <v>6174</v>
      <v>2</v>
      <v>6173</v>
      <v>6172</v>
      <v>6173</v>
      <v>6173</v>
      <v>6175</v>
    </spb>
    <spb s="0">
      <v xml:space="preserve">Wikipedia	</v>
      <v xml:space="preserve">CC BY-SA 3.0	</v>
      <v xml:space="preserve">http://es.wikipedia.org/wiki/Florissant_(Misuri)	</v>
      <v xml:space="preserve">https://creativecommons.org/licenses/by-sa/3.0	</v>
    </spb>
    <spb s="0">
      <v xml:space="preserve">Wikipedia	</v>
      <v xml:space="preserve">CC-BY-SA	</v>
      <v xml:space="preserve">http://en.wikipedia.org/wiki/Hoffman_Estates,_Illinois	</v>
      <v xml:space="preserve">http://creativecommons.org/licenses/by-sa/3.0/	</v>
    </spb>
    <spb s="0">
      <v xml:space="preserve">Wikipedia	US Census	Sec	Walkscore	Youtube	</v>
      <v xml:space="preserve">CC-BY-SA					</v>
      <v xml:space="preserve">http://en.wikipedia.org/wiki/Hoffman_Estates,_Illinois	http://www2.census.gov/programs-surveys/popest/datasets/2010-2018/cities/totals/sub-est2018_all.csv	https://www.sec.gov/cgi-bin/browse-edgar?action=getcompany&amp;CIK=0001730811	https://www.walkscore.com/IL/Hoffman_Estates	https://www.youtube.com/user/hoffmanestatesil	</v>
      <v xml:space="preserve">http://creativecommons.org/licenses/by-sa/3.0/					</v>
    </spb>
    <spb s="0">
      <v xml:space="preserve">Wikipedia	Wikipedia	</v>
      <v xml:space="preserve">CC-BY-SA	CC-BY-SA	</v>
      <v xml:space="preserve">http://en.wikipedia.org/wiki/Hoffman_Estates,_Illinois	http://it.wikipedia.org/wiki/Hoffman_Estates	</v>
      <v xml:space="preserve">http://creativecommons.org/licenses/by-sa/3.0/	http://creativecommons.org/licenses/by-sa/3.0/	</v>
    </spb>
    <spb s="0">
      <v xml:space="preserve">Wikipedia	US Census	Wikipedia	Sec	Walkscore	Youtube	</v>
      <v xml:space="preserve">CC-BY-SA		CC-BY-SA				</v>
      <v xml:space="preserve">http://en.wikipedia.org/wiki/Hoffman_Estates,_Illinois	http://www2.census.gov/programs-surveys/popest/datasets/2010-2018/cities/totals/sub-est2018_all.csv	https://en.wikipedia.org/wiki/Hoffman_Estates,_Illinois	https://www.sec.gov/cgi-bin/browse-edgar?action=getcompany&amp;CIK=0001730811	https://www.walkscore.com/IL/Hoffman_Estates	https://www.youtube.com/user/hoffmanestatesil	</v>
      <v xml:space="preserve">http://creativecommons.org/licenses/by-sa/3.0/		http://creativecommons.org/licenses/by-sa/3.0/				</v>
    </spb>
    <spb s="0">
      <v xml:space="preserve">Wikipedia	US Census	Youtube	</v>
      <v xml:space="preserve">CC-BY-SA			</v>
      <v xml:space="preserve">http://en.wikipedia.org/wiki/Hoffman_Estates,_Illinois	http://www2.census.gov/programs-surveys/popest/datasets/2010-2018/cities/totals/sub-est2018_all.csv	https://www.youtube.com/user/hoffmanestatesil	</v>
      <v xml:space="preserve">http://creativecommons.org/licenses/by-sa/3.0/			</v>
    </spb>
    <spb s="16">
      <v>6178</v>
      <v>6179</v>
      <v>6180</v>
      <v>6180</v>
      <v>2</v>
      <v>6179</v>
      <v>6178</v>
      <v>6181</v>
      <v>6181</v>
      <v>6182</v>
    </spb>
    <spb s="0">
      <v xml:space="preserve">Wikipedia	</v>
      <v xml:space="preserve">CC-BY-SA-3.0	</v>
      <v xml:space="preserve">http://es.wikipedia.org/wiki/Hoffman_Estates	</v>
      <v xml:space="preserve">http://creativecommons.org/licenses/by-sa/3.0/	</v>
    </spb>
    <spb s="0">
      <v xml:space="preserve">Wikipedia	Wikipedia	</v>
      <v xml:space="preserve">CC-BY-SA	CC-BY-SA	</v>
      <v xml:space="preserve">http://en.wikipedia.org/wiki/Joplin,_Missouri	http://fr.wikipedia.org/wiki/Joplin_(Missouri)	</v>
      <v xml:space="preserve">http://creativecommons.org/licenses/by-sa/3.0/	http://creativecommons.org/licenses/by-sa/3.0/	</v>
    </spb>
    <spb s="0">
      <v xml:space="preserve">Wikipedia	US Census	Walkscore	</v>
      <v xml:space="preserve">CC-BY-SA			</v>
      <v xml:space="preserve">http://en.wikipedia.org/wiki/Joplin,_Missouri	http://www.census.gov/quickfacts/table/RHI225213/2937592	https://www.walkscore.com/MO/Joplin	</v>
      <v xml:space="preserve">http://creativecommons.org/licenses/by-sa/3.0/			</v>
    </spb>
    <spb s="0">
      <v xml:space="preserve">Wikipedia	</v>
      <v xml:space="preserve">CC-BY-SA	</v>
      <v xml:space="preserve">http://en.wikipedia.org/wiki/Joplin,_Missouri	</v>
      <v xml:space="preserve">http://creativecommons.org/licenses/by-sa/3.0/	</v>
    </spb>
    <spb s="0">
      <v xml:space="preserve">Wikipedia	US Census	Wikipedia	Walkscore	</v>
      <v xml:space="preserve">CC-BY-SA		CC-BY-SA		</v>
      <v xml:space="preserve">http://en.wikipedia.org/wiki/Joplin,_Missouri	http://www.census.gov/quickfacts/table/RHI225213/2937592	https://en.wikipedia.org/wiki/Joplin,_Missouri	https://www.walkscore.com/MO/Joplin	</v>
      <v xml:space="preserve">http://creativecommons.org/licenses/by-sa/3.0/		http://creativecommons.org/licenses/by-sa/3.0/		</v>
    </spb>
    <spb s="16">
      <v>6185</v>
      <v>6186</v>
      <v>6187</v>
      <v>6187</v>
      <v>6187</v>
      <v>6186</v>
      <v>6187</v>
      <v>6188</v>
      <v>6188</v>
      <v>6187</v>
    </spb>
    <spb s="0">
      <v xml:space="preserve">Wikipedia	</v>
      <v xml:space="preserve">CC BY-SA 3.0	</v>
      <v xml:space="preserve">http://it.wikipedia.org/wiki/Joplin_(Missouri)	</v>
      <v xml:space="preserve">https://creativecommons.org/licenses/by-sa/3.0	</v>
    </spb>
    <spb s="0">
      <v xml:space="preserve">Wikipedia	</v>
      <v xml:space="preserve">CC-BY-SA	</v>
      <v xml:space="preserve">http://en.wikipedia.org/wiki/Queen_Creek,_Arizona	</v>
      <v xml:space="preserve">http://creativecommons.org/licenses/by-sa/3.0/	</v>
    </spb>
    <spb s="0">
      <v xml:space="preserve">Wikipedia	Walkscore	</v>
      <v xml:space="preserve">CC-BY-SA		</v>
      <v xml:space="preserve">http://en.wikipedia.org/wiki/Queen_Creek,_Arizona	https://www.walkscore.com/AZ/Queen_Creek	</v>
      <v xml:space="preserve">http://creativecommons.org/licenses/by-sa/3.0/		</v>
    </spb>
    <spb s="0">
      <v xml:space="preserve">Wikipedia	Wikipedia	</v>
      <v xml:space="preserve">CC-BY-SA	CC-BY-SA	</v>
      <v xml:space="preserve">http://en.wikipedia.org/wiki/Queen_Creek,_Arizona	http://it.wikipedia.org/wiki/Queen_Creek	</v>
      <v xml:space="preserve">http://creativecommons.org/licenses/by-sa/3.0/	http://creativecommons.org/licenses/by-sa/3.0/	</v>
    </spb>
    <spb s="0">
      <v xml:space="preserve">Wikipedia	US Census	Walkscore	</v>
      <v xml:space="preserve">CC-BY-SA			</v>
      <v xml:space="preserve">http://en.wikipedia.org/wiki/Queen_Creek,_Arizona	http://www2.census.gov/programs-surveys/popest/datasets/2010-2018/cities/totals/sub-est2018_all.csv	https://www.walkscore.com/AZ/Queen_Creek	</v>
      <v xml:space="preserve">http://creativecommons.org/licenses/by-sa/3.0/			</v>
    </spb>
    <spb s="0">
      <v xml:space="preserve">Wikipedia	US Census	Wikipedia	</v>
      <v xml:space="preserve">CC-BY-SA		CC-BY-SA	</v>
      <v xml:space="preserve">http://en.wikipedia.org/wiki/Queen_Creek,_Arizona	http://www2.census.gov/programs-surveys/popest/datasets/2010-2018/cities/totals/sub-est2018_all.csv	http://fr.wikipedia.org/wiki/Queen_Creek	</v>
      <v xml:space="preserve">http://creativecommons.org/licenses/by-sa/3.0/		http://creativecommons.org/licenses/by-sa/3.0/	</v>
    </spb>
    <spb s="16">
      <v>6191</v>
      <v>6192</v>
      <v>6193</v>
      <v>6193</v>
      <v>2</v>
      <v>6192</v>
      <v>6191</v>
      <v>6194</v>
      <v>6194</v>
      <v>6195</v>
    </spb>
    <spb s="0">
      <v xml:space="preserve">Wikipedia	</v>
      <v xml:space="preserve">CC BY-SA 3.0	</v>
      <v xml:space="preserve">http://en.wikipedia.org/wiki/Queen_Creek,_Arizona	</v>
      <v xml:space="preserve">https://creativecommons.org/licenses/by-sa/3.0	</v>
    </spb>
    <spb s="0">
      <v xml:space="preserve">Wikipedia	</v>
      <v xml:space="preserve">CC-BY-SA	</v>
      <v xml:space="preserve">http://en.wikipedia.org/wiki/Aliso_Viejo,_California	</v>
      <v xml:space="preserve">http://creativecommons.org/licenses/by-sa/3.0/	</v>
    </spb>
    <spb s="0">
      <v xml:space="preserve">Wikipedia	US Census	Sec	Walkscore	</v>
      <v xml:space="preserve">CC-BY-SA				</v>
      <v xml:space="preserve">http://en.wikipedia.org/wiki/Aliso_Viejo,_California	http://www2.census.gov/programs-surveys/popest/datasets/2010-2018/cities/totals/sub-est2018_all.csv	https://www.sec.gov/cgi-bin/browse-edgar?action=getcompany&amp;CIK=0001724134	https://www.walkscore.com/CA/Aliso_Viejo	</v>
      <v xml:space="preserve">http://creativecommons.org/licenses/by-sa/3.0/				</v>
    </spb>
    <spb s="0">
      <v xml:space="preserve">Wikipedia	Wikipedia	</v>
      <v xml:space="preserve">CC-BY-SA	CC-BY-SA	</v>
      <v xml:space="preserve">http://en.wikipedia.org/wiki/Aliso_Viejo,_California	http://it.wikipedia.org/wiki/Aliso_Viejo	</v>
      <v xml:space="preserve">http://creativecommons.org/licenses/by-sa/3.0/	http://creativecommons.org/licenses/by-sa/3.0/	</v>
    </spb>
    <spb s="0">
      <v xml:space="preserve">Wikipedia	US Census	Wikipedia	Sec	Walkscore	</v>
      <v xml:space="preserve">CC-BY-SA		CC-BY-SA			</v>
      <v xml:space="preserve">http://en.wikipedia.org/wiki/Aliso_Viejo,_California	http://www2.census.gov/programs-surveys/popest/datasets/2010-2018/cities/totals/sub-est2018_all.csv	https://en.wikipedia.org/wiki/Aliso_Viejo,_California	https://www.sec.gov/cgi-bin/browse-edgar?action=getcompany&amp;CIK=0001724134	https://www.walkscore.com/CA/Aliso_Viejo	</v>
      <v xml:space="preserve">http://creativecommons.org/licenses/by-sa/3.0/		http://creativecommons.org/licenses/by-sa/3.0/			</v>
    </spb>
    <spb s="0">
      <v xml:space="preserve">Wikipedia	US Census	Wikipedia	</v>
      <v xml:space="preserve">CC-BY-SA		CC-BY-SA	</v>
      <v xml:space="preserve">http://en.wikipedia.org/wiki/Aliso_Viejo,_California	http://www2.census.gov/programs-surveys/popest/datasets/2010-2018/cities/totals/sub-est2018_all.csv	http://es.wikipedia.org/wiki/Aliso_Viejo	</v>
      <v xml:space="preserve">http://creativecommons.org/licenses/by-sa/3.0/		http://creativecommons.org/licenses/by-sa/3.0/	</v>
    </spb>
    <spb s="16">
      <v>6198</v>
      <v>6199</v>
      <v>6200</v>
      <v>6200</v>
      <v>2</v>
      <v>6199</v>
      <v>6198</v>
      <v>6201</v>
      <v>6201</v>
      <v>6202</v>
    </spb>
    <spb s="0">
      <v xml:space="preserve">Wikipedia	</v>
      <v xml:space="preserve">CC BY-SA 3.0	</v>
      <v xml:space="preserve">http://en.wikipedia.org/wiki/Aliso_Viejo,_California	</v>
      <v xml:space="preserve">https://creativecommons.org/licenses/by-sa/3.0	</v>
    </spb>
    <spb s="0">
      <v xml:space="preserve">Wikipedia	</v>
      <v xml:space="preserve">CC-BY-SA	</v>
      <v xml:space="preserve">http://en.wikipedia.org/wiki/Kannapolis,_North_Carolina	</v>
      <v xml:space="preserve">http://creativecommons.org/licenses/by-sa/3.0/	</v>
    </spb>
    <spb s="0">
      <v xml:space="preserve">Wikipedia	US Census	Walkscore	</v>
      <v xml:space="preserve">CC-BY-SA			</v>
      <v xml:space="preserve">http://en.wikipedia.org/wiki/Kannapolis,_North_Carolina	http://www2.census.gov/programs-surveys/popest/datasets/2010-2018/cities/totals/sub-est2018_all.csv	https://www.walkscore.com/NC/Kannapolis	</v>
      <v xml:space="preserve">http://creativecommons.org/licenses/by-sa/3.0/			</v>
    </spb>
    <spb s="0">
      <v xml:space="preserve">Wikipedia	US Census	Wikipedia	Walkscore	</v>
      <v xml:space="preserve">CC-BY-SA		CC-BY-SA		</v>
      <v xml:space="preserve">http://en.wikipedia.org/wiki/Kannapolis,_North_Carolina	http://www2.census.gov/programs-surveys/popest/datasets/2010-2018/cities/totals/sub-est2018_all.csv	https://en.wikipedia.org/wiki/Kannapolis,_North_Carolina	https://www.walkscore.com/NC/Kannapolis	</v>
      <v xml:space="preserve">http://creativecommons.org/licenses/by-sa/3.0/		http://creativecommons.org/licenses/by-sa/3.0/		</v>
    </spb>
    <spb s="0">
      <v xml:space="preserve">Wikipedia	US Census	Wikipedia	</v>
      <v xml:space="preserve">CC-BY-SA		CC-BY-SA	</v>
      <v xml:space="preserve">http://en.wikipedia.org/wiki/Kannapolis,_North_Carolina	http://www2.census.gov/programs-surveys/popest/datasets/2010-2018/cities/totals/sub-est2018_all.csv	http://es.wikipedia.org/wiki/Kannapolis	</v>
      <v xml:space="preserve">http://creativecommons.org/licenses/by-sa/3.0/		http://creativecommons.org/licenses/by-sa/3.0/	</v>
    </spb>
    <spb s="1">
      <v>6205</v>
      <v>6206</v>
      <v>2</v>
      <v>6206</v>
      <v>6205</v>
      <v>6207</v>
      <v>6207</v>
      <v>6208</v>
    </spb>
    <spb s="0">
      <v xml:space="preserve">Wikipedia	</v>
      <v xml:space="preserve">CC BY-SA 3.0	</v>
      <v xml:space="preserve">http://en.wikipedia.org/wiki/Kannapolis,_North_Carolina	</v>
      <v xml:space="preserve">https://creativecommons.org/licenses/by-sa/3.0	</v>
    </spb>
    <spb s="0">
      <v xml:space="preserve">Wikipedia	Wikipedia	</v>
      <v xml:space="preserve">CC-BY-SA	CC-BY-SA	</v>
      <v xml:space="preserve">http://en.wikipedia.org/wiki/Methuen,_Massachusetts	http://de.wikipedia.org/wiki/Methuen_(Massachusetts)	</v>
      <v xml:space="preserve">http://creativecommons.org/licenses/by-sa/3.0/	http://creativecommons.org/licenses/by-sa/3.0/	</v>
    </spb>
    <spb s="0">
      <v xml:space="preserve">Wikipedia	</v>
      <v xml:space="preserve">CC-BY-SA	</v>
      <v xml:space="preserve">http://en.wikipedia.org/wiki/Methuen,_Massachusetts	</v>
      <v xml:space="preserve">http://creativecommons.org/licenses/by-sa/3.0/	</v>
    </spb>
    <spb s="0">
      <v xml:space="preserve">Wikipedia	US Census	Walkscore	</v>
      <v xml:space="preserve">CC-BY-SA			</v>
      <v xml:space="preserve">http://en.wikipedia.org/wiki/Methuen,_Massachusetts	http://www2.census.gov/programs-surveys/popest/datasets/2010-2018/cities/totals/sub-est2018_all.csv	https://www.walkscore.com/MA/Methuen_Town	</v>
      <v xml:space="preserve">http://creativecommons.org/licenses/by-sa/3.0/			</v>
    </spb>
    <spb s="0">
      <v xml:space="preserve">Wikipedia	US Census	Wikipedia	</v>
      <v xml:space="preserve">CC-BY-SA		CC-BY-SA	</v>
      <v xml:space="preserve">http://en.wikipedia.org/wiki/Methuen,_Massachusetts	http://www2.census.gov/programs-surveys/popest/datasets/2010-2018/cities/totals/sub-est2018_all.csv	http://fr.wikipedia.org/wiki/Methuen_(Massachusetts)	</v>
      <v xml:space="preserve">http://creativecommons.org/licenses/by-sa/3.0/		http://creativecommons.org/licenses/by-sa/3.0/	</v>
    </spb>
    <spb s="16">
      <v>6211</v>
      <v>6212</v>
      <v>6212</v>
      <v>6212</v>
      <v>2</v>
      <v>6212</v>
      <v>6212</v>
      <v>6213</v>
      <v>6213</v>
      <v>6214</v>
    </spb>
    <spb s="0">
      <v xml:space="preserve">Wikipedia	</v>
      <v xml:space="preserve">CC BY 2.0	</v>
      <v xml:space="preserve">http://en.wikipedia.org/wiki/Methuen,_Massachusetts	</v>
      <v xml:space="preserve">http://creativecommons.org/licenses/by/2.0	</v>
    </spb>
    <spb s="0">
      <v xml:space="preserve">Wikipedia	Wikipedia	</v>
      <v xml:space="preserve">CC-BY-SA	CC-BY-SA	</v>
      <v xml:space="preserve">http://en.wikipedia.org/wiki/Galveston,_Texas	http://de.wikipedia.org/wiki/Galveston_(Texas)	</v>
      <v xml:space="preserve">http://creativecommons.org/licenses/by-sa/3.0/	http://creativecommons.org/licenses/by-sa/3.0/	</v>
    </spb>
    <spb s="0">
      <v xml:space="preserve">Wikipedia	US Census	US Census	Sec	Walkscore	</v>
      <v xml:space="preserve">CC-BY-SA					</v>
      <v xml:space="preserve">http://en.wikipedia.org/wiki/Galveston,_Texas	http://www2.census.gov/programs-surveys/popest/datasets/2010-2018/cities/totals/sub-est2018_all.csv	http://www.census.gov/quickfacts/table/SEX255214/4828068	https://www.sec.gov/cgi-bin/browse-edgar?action=getcompany&amp;CIK=0001809711	https://www.walkscore.com/TX/Galveston	</v>
      <v xml:space="preserve">http://creativecommons.org/licenses/by-sa/3.0/					</v>
    </spb>
    <spb s="0">
      <v xml:space="preserve">Wikipedia	</v>
      <v xml:space="preserve">CC-BY-SA	</v>
      <v xml:space="preserve">http://en.wikipedia.org/wiki/Galveston,_Texas	</v>
      <v xml:space="preserve">http://creativecommons.org/licenses/by-sa/3.0/	</v>
    </spb>
    <spb s="0">
      <v xml:space="preserve">Wikipedia	US Census	US Census	Wikipedia	Sec	Walkscore	</v>
      <v xml:space="preserve">CC-BY-SA			CC-BY-SA			</v>
      <v xml:space="preserve">http://en.wikipedia.org/wiki/Galveston,_Texas	http://www2.census.gov/programs-surveys/popest/datasets/2010-2018/cities/totals/sub-est2018_all.csv	http://www.census.gov/quickfacts/table/SEX255214/4828068	https://en.wikipedia.org/wiki/Galveston,_Texas	https://www.sec.gov/cgi-bin/browse-edgar?action=getcompany&amp;CIK=0001809711	https://www.walkscore.com/TX/Galveston	</v>
      <v xml:space="preserve">http://creativecommons.org/licenses/by-sa/3.0/			http://creativecommons.org/licenses/by-sa/3.0/			</v>
    </spb>
    <spb s="0">
      <v xml:space="preserve">Wikipedia	US Census	US Census	</v>
      <v xml:space="preserve">CC-BY-SA			</v>
      <v xml:space="preserve">http://en.wikipedia.org/wiki/Galveston,_Texas	http://www2.census.gov/programs-surveys/popest/datasets/2010-2018/cities/totals/sub-est2018_all.csv	http://www.census.gov/quickfacts/table/SEX255214/4828068	</v>
      <v xml:space="preserve">http://creativecommons.org/licenses/by-sa/3.0/			</v>
    </spb>
    <spb s="16">
      <v>6217</v>
      <v>6218</v>
      <v>6219</v>
      <v>6219</v>
      <v>2</v>
      <v>6218</v>
      <v>6219</v>
      <v>6220</v>
      <v>6220</v>
      <v>6221</v>
    </spb>
    <spb s="0">
      <v xml:space="preserve">Wikipedia	</v>
      <v xml:space="preserve">CC BY-SA 3.0	</v>
      <v xml:space="preserve">http://fr.wikipedia.org/wiki/Galveston_(Texas)	</v>
      <v xml:space="preserve">https://creativecommons.org/licenses/by-sa/3.0	</v>
    </spb>
    <spb s="0">
      <v xml:space="preserve">Wikipedia	</v>
      <v xml:space="preserve">CC-BY-SA	</v>
      <v xml:space="preserve">http://en.wikipedia.org/wiki/Mishawaka,_Indiana	</v>
      <v xml:space="preserve">http://creativecommons.org/licenses/by-sa/3.0/	</v>
    </spb>
    <spb s="0">
      <v xml:space="preserve">Wikipedia	US Census	US Census	Sec	Walkscore	</v>
      <v xml:space="preserve">CC-BY-SA					</v>
      <v xml:space="preserve">http://en.wikipedia.org/wiki/Mishawaka,_Indiana	http://www2.census.gov/programs-surveys/popest/datasets/2010-2018/cities/totals/sub-est2018_all.csv	http://www.census.gov/quickfacts/table/PST120214/1849932	https://www.sec.gov/cgi-bin/browse-edgar?action=getcompany&amp;CIK=0001697539	https://www.walkscore.com/IN/Mishawaka	</v>
      <v xml:space="preserve">http://creativecommons.org/licenses/by-sa/3.0/					</v>
    </spb>
    <spb s="0">
      <v xml:space="preserve">Wikipedia	US Census	US Census	Wikipedia	Sec	Walkscore	</v>
      <v xml:space="preserve">CC-BY-SA			CC-BY-SA			</v>
      <v xml:space="preserve">http://en.wikipedia.org/wiki/Mishawaka,_Indiana	http://www2.census.gov/programs-surveys/popest/datasets/2010-2018/cities/totals/sub-est2018_all.csv	http://www.census.gov/quickfacts/table/PST120214/1849932	https://en.wikipedia.org/wiki/Mishawaka,_Indiana	https://www.sec.gov/cgi-bin/browse-edgar?action=getcompany&amp;CIK=0001697539	https://www.walkscore.com/IN/Mishawaka	</v>
      <v xml:space="preserve">http://creativecommons.org/licenses/by-sa/3.0/			http://creativecommons.org/licenses/by-sa/3.0/			</v>
    </spb>
    <spb s="0">
      <v xml:space="preserve">Wikipedia	US Census	</v>
      <v xml:space="preserve">CC-BY-SA		</v>
      <v xml:space="preserve">http://en.wikipedia.org/wiki/Mishawaka,_Indiana	http://www2.census.gov/programs-surveys/popest/datasets/2010-2018/cities/totals/sub-est2018_all.csv	</v>
      <v xml:space="preserve">http://creativecommons.org/licenses/by-sa/3.0/		</v>
    </spb>
    <spb s="1">
      <v>6224</v>
      <v>6225</v>
      <v>2</v>
      <v>6225</v>
      <v>6224</v>
      <v>6226</v>
      <v>6226</v>
      <v>6227</v>
    </spb>
    <spb s="0">
      <v xml:space="preserve">Wikipedia	</v>
      <v xml:space="preserve">CC BY-SA 3.0	</v>
      <v xml:space="preserve">http://fr.wikipedia.org/wiki/Mishawaka	</v>
      <v xml:space="preserve">https://creativecommons.org/licenses/by-sa/3.0	</v>
    </spb>
    <spb s="0">
      <v xml:space="preserve">Wikipedia	</v>
      <v xml:space="preserve">CC-BY-SA	</v>
      <v xml:space="preserve">http://en.wikipedia.org/wiki/Plainfield,_New_Jersey	</v>
      <v xml:space="preserve">http://creativecommons.org/licenses/by-sa/3.0/	</v>
    </spb>
    <spb s="0">
      <v xml:space="preserve">Wikipedia	US Census	Walkscore	</v>
      <v xml:space="preserve">CC-BY-SA			</v>
      <v xml:space="preserve">http://en.wikipedia.org/wiki/Plainfield,_New_Jersey	http://www2.census.gov/programs-surveys/popest/datasets/2010-2018/cities/totals/sub-est2018_all.csv	https://www.walkscore.com/NJ/Plainfield	</v>
      <v xml:space="preserve">http://creativecommons.org/licenses/by-sa/3.0/			</v>
    </spb>
    <spb s="0">
      <v xml:space="preserve">Wikipedia	US Census	Wikipedia	Walkscore	</v>
      <v xml:space="preserve">CC-BY-SA		CC-BY-SA		</v>
      <v xml:space="preserve">http://en.wikipedia.org/wiki/Plainfield,_New_Jersey	http://www2.census.gov/programs-surveys/popest/datasets/2010-2018/cities/totals/sub-est2018_all.csv	https://en.wikipedia.org/wiki/Plainfield,_New_Jersey	https://www.walkscore.com/NJ/Plainfield	</v>
      <v xml:space="preserve">http://creativecommons.org/licenses/by-sa/3.0/		http://creativecommons.org/licenses/by-sa/3.0/		</v>
    </spb>
    <spb s="0">
      <v xml:space="preserve">Wikipedia	US Census	</v>
      <v xml:space="preserve">CC-BY-SA		</v>
      <v xml:space="preserve">http://en.wikipedia.org/wiki/Plainfield,_New_Jersey	http://www2.census.gov/programs-surveys/popest/datasets/2010-2018/cities/totals/sub-est2018_all.csv	</v>
      <v xml:space="preserve">http://creativecommons.org/licenses/by-sa/3.0/		</v>
    </spb>
    <spb s="1">
      <v>6230</v>
      <v>6231</v>
      <v>2</v>
      <v>6231</v>
      <v>6230</v>
      <v>6232</v>
      <v>6232</v>
      <v>6233</v>
    </spb>
    <spb s="0">
      <v xml:space="preserve">Wikipedia	</v>
      <v xml:space="preserve">CC-BY-SA-3.0	</v>
      <v xml:space="preserve">http://ko.wikipedia.org/wiki/플레인필드_(뉴저지주)	</v>
      <v xml:space="preserve">http://creativecommons.org/licenses/by-sa/3.0/	</v>
    </spb>
    <spb s="0">
      <v xml:space="preserve">Wikipedia	Wikipedia	</v>
      <v xml:space="preserve">CC-BY-SA	CC-BY-SA	</v>
      <v xml:space="preserve">http://en.wikipedia.org/wiki/Newark,_Ohio	http://es.wikipedia.org/wiki/Newark_(Ohio)	</v>
      <v xml:space="preserve">http://creativecommons.org/licenses/by-sa/3.0/	http://creativecommons.org/licenses/by-sa/3.0/	</v>
    </spb>
    <spb s="0">
      <v xml:space="preserve">Wikipedia	US Census	US Census	Sec	Walkscore	</v>
      <v xml:space="preserve">CC-BY-SA					</v>
      <v xml:space="preserve">http://en.wikipedia.org/wiki/Newark,_Ohio	http://www2.census.gov/programs-surveys/popest/datasets/2010-2018/cities/totals/sub-est2018_all.csv	http://www.census.gov/quickfacts/table/PST045215/3954040	https://www.sec.gov/cgi-bin/browse-edgar?action=getcompany&amp;CIK=0000874252	https://www.walkscore.com/OH/Newark	</v>
      <v xml:space="preserve">http://creativecommons.org/licenses/by-sa/3.0/					</v>
    </spb>
    <spb s="0">
      <v xml:space="preserve">Wikipedia	</v>
      <v xml:space="preserve">CC-BY-SA	</v>
      <v xml:space="preserve">http://en.wikipedia.org/wiki/Newark,_Ohio	</v>
      <v xml:space="preserve">http://creativecommons.org/licenses/by-sa/3.0/	</v>
    </spb>
    <spb s="0">
      <v xml:space="preserve">Wikipedia	US Census	</v>
      <v xml:space="preserve">CC-BY-SA		</v>
      <v xml:space="preserve">http://en.wikipedia.org/wiki/Newark,_Ohio	http://www2.census.gov/programs-surveys/popest/datasets/2010-2018/cities/totals/sub-est2018_all.csv	</v>
      <v xml:space="preserve">http://creativecommons.org/licenses/by-sa/3.0/		</v>
    </spb>
    <spb s="1">
      <v>6236</v>
      <v>6237</v>
      <v>2</v>
      <v>6237</v>
      <v>6238</v>
      <v>6237</v>
      <v>6237</v>
      <v>6239</v>
    </spb>
    <spb s="0">
      <v xml:space="preserve">Wikipedia	</v>
      <v xml:space="preserve">CC BY-SA 3.0	</v>
      <v xml:space="preserve">http://en.wikipedia.org/wiki/Newark,_Ohio	</v>
      <v xml:space="preserve">https://creativecommons.org/licenses/by-sa/3.0	</v>
    </spb>
    <spb s="0">
      <v xml:space="preserve">Wikipedia	</v>
      <v xml:space="preserve">CC-BY-SA	</v>
      <v xml:space="preserve">http://en.wikipedia.org/wiki/Stillwater,_Oklahoma	</v>
      <v xml:space="preserve">http://creativecommons.org/licenses/by-sa/3.0/	</v>
    </spb>
    <spb s="0">
      <v xml:space="preserve">Wikipedia	US Census	US Census	Walkscore	</v>
      <v xml:space="preserve">CC-BY-SA				</v>
      <v xml:space="preserve">http://en.wikipedia.org/wiki/Stillwater,_Oklahoma	http://www2.census.gov/programs-surveys/popest/datasets/2010-2018/cities/totals/sub-est2018_all.csv	http://www.census.gov/quickfacts/table/PST045215/4070300	https://www.walkscore.com/OK/Stillwater	</v>
      <v xml:space="preserve">http://creativecommons.org/licenses/by-sa/3.0/				</v>
    </spb>
    <spb s="0">
      <v xml:space="preserve">Wikipedia	US Census	US Census	Wikipedia	Walkscore	</v>
      <v xml:space="preserve">CC-BY-SA			CC-BY-SA		</v>
      <v xml:space="preserve">http://en.wikipedia.org/wiki/Stillwater,_Oklahoma	http://www2.census.gov/programs-surveys/popest/datasets/2010-2018/cities/totals/sub-est2018_all.csv	http://www.census.gov/quickfacts/table/PST045215/4070300	https://en.wikipedia.org/wiki/Stillwater,_Oklahoma	https://www.walkscore.com/OK/Stillwater	</v>
      <v xml:space="preserve">http://creativecommons.org/licenses/by-sa/3.0/			http://creativecommons.org/licenses/by-sa/3.0/		</v>
    </spb>
    <spb s="0">
      <v xml:space="preserve">Wikipedia	US Census	Wikipedia	</v>
      <v xml:space="preserve">CC-BY-SA		CC-BY-SA	</v>
      <v xml:space="preserve">http://en.wikipedia.org/wiki/Stillwater,_Oklahoma	http://www2.census.gov/programs-surveys/popest/datasets/2010-2018/cities/totals/sub-est2018_all.csv	http://es.wikipedia.org/wiki/Stillwater_(Oklahoma)	</v>
      <v xml:space="preserve">http://creativecommons.org/licenses/by-sa/3.0/		http://creativecommons.org/licenses/by-sa/3.0/	</v>
    </spb>
    <spb s="1">
      <v>6242</v>
      <v>6243</v>
      <v>2</v>
      <v>6243</v>
      <v>6242</v>
      <v>6244</v>
      <v>6244</v>
      <v>6245</v>
    </spb>
    <spb s="0">
      <v xml:space="preserve">Wikipedia	</v>
      <v xml:space="preserve">CC BY-SA 3.0	</v>
      <v xml:space="preserve">http://it.wikipedia.org/wiki/Stillwater_(Oklahoma)	</v>
      <v xml:space="preserve">https://creativecommons.org/licenses/by-sa/3.0	</v>
    </spb>
    <spb s="0">
      <v xml:space="preserve">Wikipedia	Wikipedia	</v>
      <v xml:space="preserve">CC-BY-SA	CC-BY-SA	</v>
      <v xml:space="preserve">http://en.wikipedia.org/wiki/Twin_Falls,_Idaho	http://es.wikipedia.org/wiki/Twin_Falls_(Idaho)	</v>
      <v xml:space="preserve">http://creativecommons.org/licenses/by-sa/3.0/	http://creativecommons.org/licenses/by-sa/3.0/	</v>
    </spb>
    <spb s="0">
      <v xml:space="preserve">Wikipedia	US Census	US Census	Walkscore	</v>
      <v xml:space="preserve">CC-BY-SA				</v>
      <v xml:space="preserve">http://en.wikipedia.org/wiki/Twin_Falls,_Idaho	http://www2.census.gov/programs-surveys/popest/datasets/2010-2018/cities/totals/sub-est2018_all.csv	http://www.census.gov/quickfacts/table/RHI225213/1682810	https://www.walkscore.com/ID/Twin_Falls	</v>
      <v xml:space="preserve">http://creativecommons.org/licenses/by-sa/3.0/				</v>
    </spb>
    <spb s="0">
      <v xml:space="preserve">Wikipedia	</v>
      <v xml:space="preserve">CC-BY-SA	</v>
      <v xml:space="preserve">http://en.wikipedia.org/wiki/Twin_Falls,_Idaho	</v>
      <v xml:space="preserve">http://creativecommons.org/licenses/by-sa/3.0/	</v>
    </spb>
    <spb s="0">
      <v xml:space="preserve">Wikipedia	US Census	US Census	Wikipedia	Walkscore	</v>
      <v xml:space="preserve">CC-BY-SA			CC-BY-SA		</v>
      <v xml:space="preserve">http://en.wikipedia.org/wiki/Twin_Falls,_Idaho	http://www2.census.gov/programs-surveys/popest/datasets/2010-2018/cities/totals/sub-est2018_all.csv	http://www.census.gov/quickfacts/table/RHI225213/1682810	https://en.wikipedia.org/wiki/Twin_Falls,_Idaho	https://www.walkscore.com/ID/Twin_Falls	</v>
      <v xml:space="preserve">http://creativecommons.org/licenses/by-sa/3.0/			http://creativecommons.org/licenses/by-sa/3.0/		</v>
    </spb>
    <spb s="0">
      <v xml:space="preserve">Wikipedia	US Census	</v>
      <v xml:space="preserve">CC-BY-SA		</v>
      <v xml:space="preserve">http://en.wikipedia.org/wiki/Twin_Falls,_Idaho	http://www2.census.gov/programs-surveys/popest/datasets/2010-2018/cities/totals/sub-est2018_all.csv	</v>
      <v xml:space="preserve">http://creativecommons.org/licenses/by-sa/3.0/		</v>
    </spb>
    <spb s="1">
      <v>6248</v>
      <v>6249</v>
      <v>2</v>
      <v>6249</v>
      <v>6250</v>
      <v>6251</v>
      <v>6251</v>
      <v>6252</v>
    </spb>
    <spb s="0">
      <v xml:space="preserve">Wikipedia	</v>
      <v xml:space="preserve">CC BY-SA 3.0	</v>
      <v xml:space="preserve">http://sv.wikipedia.org/wiki/Twin_Falls,_Idaho	</v>
      <v xml:space="preserve">https://creativecommons.org/licenses/by-sa/3.0	</v>
    </spb>
    <spb s="0">
      <v xml:space="preserve">Wikipedia	</v>
      <v xml:space="preserve">CC-BY-SA	</v>
      <v xml:space="preserve">http://en.wikipedia.org/wiki/Cerritos,_California	</v>
      <v xml:space="preserve">http://creativecommons.org/licenses/by-sa/3.0/	</v>
    </spb>
    <spb s="0">
      <v xml:space="preserve">Wikipedia	US Census	Sec	Walkscore	</v>
      <v xml:space="preserve">CC-BY-SA				</v>
      <v xml:space="preserve">http://en.wikipedia.org/wiki/Cerritos,_California	http://www2.census.gov/programs-surveys/popest/datasets/2010-2018/cities/totals/sub-est2018_all.csv	https://www.sec.gov/cgi-bin/browse-edgar?action=getcompany&amp;CIK=0001756618	https://www.walkscore.com/CA/Cerritos	</v>
      <v xml:space="preserve">http://creativecommons.org/licenses/by-sa/3.0/				</v>
    </spb>
    <spb s="0">
      <v xml:space="preserve">Wikipedia	US Census	Wikipedia	</v>
      <v xml:space="preserve">CC-BY-SA		CC-BY-SA	</v>
      <v xml:space="preserve">http://en.wikipedia.org/wiki/Cerritos,_California	http://www2.census.gov/programs-surveys/popest/datasets/2010-2018/cities/totals/sub-est2018_all.csv	http://es.wikipedia.org/wiki/Cerritos_(California)	</v>
      <v xml:space="preserve">http://creativecommons.org/licenses/by-sa/3.0/		http://creativecommons.org/licenses/by-sa/3.0/	</v>
    </spb>
    <spb s="1">
      <v>6255</v>
      <v>6256</v>
      <v>2</v>
      <v>6256</v>
      <v>6255</v>
      <v>6256</v>
      <v>6256</v>
      <v>6257</v>
    </spb>
    <spb s="0">
      <v xml:space="preserve">Wikipedia	</v>
      <v xml:space="preserve">CC-BY-SA-3.0	</v>
      <v xml:space="preserve">http://en.wikipedia.org/wiki/Cerritos,_California	</v>
      <v xml:space="preserve">http://creativecommons.org/licenses/by-sa/3.0/	</v>
    </spb>
    <spb s="0">
      <v xml:space="preserve">Wikipedia	</v>
      <v xml:space="preserve">CC-BY-SA	</v>
      <v xml:space="preserve">http://en.wikipedia.org/wiki/Coral_Gables,_Florida	</v>
      <v xml:space="preserve">http://creativecommons.org/licenses/by-sa/3.0/	</v>
    </spb>
    <spb s="0">
      <v xml:space="preserve">Wikipedia	US Census	Sec	Walkscore	</v>
      <v xml:space="preserve">CC-BY-SA				</v>
      <v xml:space="preserve">http://en.wikipedia.org/wiki/Coral_Gables,_Florida	http://www2.census.gov/programs-surveys/popest/datasets/2010-2018/cities/totals/sub-est2018_all.csv	https://www.sec.gov/cgi-bin/browse-edgar?action=getcompany&amp;CIK=0001827235	https://www.walkscore.com/FL/Coral_Gables	</v>
      <v xml:space="preserve">http://creativecommons.org/licenses/by-sa/3.0/				</v>
    </spb>
    <spb s="0">
      <v xml:space="preserve">Wikipedia	US Census	Wikipedia	Sec	Walkscore	</v>
      <v xml:space="preserve">CC-BY-SA		CC-BY-SA			</v>
      <v xml:space="preserve">http://en.wikipedia.org/wiki/Coral_Gables,_Florida	http://www2.census.gov/programs-surveys/popest/datasets/2010-2018/cities/totals/sub-est2018_all.csv	https://en.wikipedia.org/wiki/Coral_Gables,_Florida	https://www.sec.gov/cgi-bin/browse-edgar?action=getcompany&amp;CIK=0001827235	https://www.walkscore.com/FL/Coral_Gables	</v>
      <v xml:space="preserve">http://creativecommons.org/licenses/by-sa/3.0/		http://creativecommons.org/licenses/by-sa/3.0/			</v>
    </spb>
    <spb s="0">
      <v xml:space="preserve">Wikipedia	US Census	Wikipedia	</v>
      <v xml:space="preserve">CC-BY-SA		CC-BY-SA	</v>
      <v xml:space="preserve">http://en.wikipedia.org/wiki/Coral_Gables,_Florida	http://www2.census.gov/programs-surveys/popest/datasets/2010-2018/cities/totals/sub-est2018_all.csv	http://fr.wikipedia.org/wiki/Coral_Gables	</v>
      <v xml:space="preserve">http://creativecommons.org/licenses/by-sa/3.0/		http://creativecommons.org/licenses/by-sa/3.0/	</v>
    </spb>
    <spb s="16">
      <v>6260</v>
      <v>6261</v>
      <v>6260</v>
      <v>6260</v>
      <v>2</v>
      <v>6261</v>
      <v>6260</v>
      <v>6262</v>
      <v>6262</v>
      <v>6263</v>
    </spb>
    <spb s="0">
      <v xml:space="preserve">Wikipedia	</v>
      <v xml:space="preserve">CC BY 3.0	</v>
      <v xml:space="preserve">http://en.wikipedia.org/wiki/Coral_Gables,_Florida	</v>
      <v xml:space="preserve">https://creativecommons.org/licenses/by/3.0	</v>
    </spb>
    <spb s="0">
      <v xml:space="preserve">Wikipedia	</v>
      <v xml:space="preserve">CC-BY-SA	</v>
      <v xml:space="preserve">http://en.wikipedia.org/wiki/Enid,_Oklahoma	</v>
      <v xml:space="preserve">http://creativecommons.org/licenses/by-sa/3.0/	</v>
    </spb>
    <spb s="0">
      <v xml:space="preserve">Wikipedia	US Census	US Census	Walkscore	</v>
      <v xml:space="preserve">CC-BY-SA				</v>
      <v xml:space="preserve">http://en.wikipedia.org/wiki/Enid,_Oklahoma	http://www2.census.gov/programs-surveys/popest/datasets/2010-2018/cities/totals/sub-est2018_all.csv	http://www.census.gov/quickfacts/table/PST120214/4023950	https://www.walkscore.com/OK/Enid	</v>
      <v xml:space="preserve">http://creativecommons.org/licenses/by-sa/3.0/				</v>
    </spb>
    <spb s="0">
      <v xml:space="preserve">Wikipedia	Wikipedia	</v>
      <v xml:space="preserve">CC-BY-SA	CC-BY-SA	</v>
      <v xml:space="preserve">http://en.wikipedia.org/wiki/Enid,_Oklahoma	http://it.wikipedia.org/wiki/Enid_(Oklahoma)	</v>
      <v xml:space="preserve">http://creativecommons.org/licenses/by-sa/3.0/	http://creativecommons.org/licenses/by-sa/3.0/	</v>
    </spb>
    <spb s="0">
      <v xml:space="preserve">Wikipedia	US Census	US Census	Wikipedia	Walkscore	</v>
      <v xml:space="preserve">CC-BY-SA			CC-BY-SA		</v>
      <v xml:space="preserve">http://en.wikipedia.org/wiki/Enid,_Oklahoma	http://www2.census.gov/programs-surveys/popest/datasets/2010-2018/cities/totals/sub-est2018_all.csv	http://www.census.gov/quickfacts/table/PST120214/4023950	https://en.wikipedia.org/wiki/Enid,_Oklahoma	https://www.walkscore.com/OK/Enid	</v>
      <v xml:space="preserve">http://creativecommons.org/licenses/by-sa/3.0/			http://creativecommons.org/licenses/by-sa/3.0/		</v>
    </spb>
    <spb s="0">
      <v xml:space="preserve">Wikipedia	US Census	Wikipedia	</v>
      <v xml:space="preserve">CC-BY-SA		CC-BY-SA	</v>
      <v xml:space="preserve">http://en.wikipedia.org/wiki/Enid,_Oklahoma	http://www2.census.gov/programs-surveys/popest/datasets/2010-2018/cities/totals/sub-est2018_all.csv	http://fr.wikipedia.org/wiki/Enid	</v>
      <v xml:space="preserve">http://creativecommons.org/licenses/by-sa/3.0/		http://creativecommons.org/licenses/by-sa/3.0/	</v>
    </spb>
    <spb s="16">
      <v>6266</v>
      <v>6267</v>
      <v>6268</v>
      <v>6268</v>
      <v>2</v>
      <v>6267</v>
      <v>6266</v>
      <v>6269</v>
      <v>6269</v>
      <v>6270</v>
    </spb>
    <spb s="0">
      <v xml:space="preserve">Wikipedia	</v>
      <v xml:space="preserve">CC BY-SA 3.0	</v>
      <v xml:space="preserve">http://es.wikipedia.org/wiki/Enid_(Oklahoma)	</v>
      <v xml:space="preserve">https://creativecommons.org/licenses/by-sa/3.0	</v>
    </spb>
    <spb s="0">
      <v xml:space="preserve">Wikipedia	Wikipedia	</v>
      <v xml:space="preserve">CC-BY-SA	CC-BY-SA	</v>
      <v xml:space="preserve">http://en.wikipedia.org/wiki/Lakewood,_Ohio	http://es.wikipedia.org/wiki/Lakewood_(Ohio)	</v>
      <v xml:space="preserve">http://creativecommons.org/licenses/by-sa/3.0/	http://creativecommons.org/licenses/by-sa/3.0/	</v>
    </spb>
    <spb s="0">
      <v xml:space="preserve">Wikipedia	US Census	Walkscore	</v>
      <v xml:space="preserve">CC-BY-SA			</v>
      <v xml:space="preserve">http://en.wikipedia.org/wiki/Lakewood,_Ohio	http://www2.census.gov/programs-surveys/popest/datasets/2010-2018/cities/totals/sub-est2018_all.csv	https://www.walkscore.com/OH/Lakewood	</v>
      <v xml:space="preserve">http://creativecommons.org/licenses/by-sa/3.0/			</v>
    </spb>
    <spb s="0">
      <v xml:space="preserve">Wikipedia	Wikipedia	</v>
      <v xml:space="preserve">CC-BY-SA	CC-BY-SA	</v>
      <v xml:space="preserve">http://en.wikipedia.org/wiki/Lakewood,_Ohio	http://it.wikipedia.org/wiki/Lakewood_(Ohio)	</v>
      <v xml:space="preserve">http://creativecommons.org/licenses/by-sa/3.0/	http://creativecommons.org/licenses/by-sa/3.0/	</v>
    </spb>
    <spb s="0">
      <v xml:space="preserve">Wikipedia	</v>
      <v xml:space="preserve">CC-BY-SA	</v>
      <v xml:space="preserve">http://en.wikipedia.org/wiki/Lakewood,_Ohio	</v>
      <v xml:space="preserve">http://creativecommons.org/licenses/by-sa/3.0/	</v>
    </spb>
    <spb s="0">
      <v xml:space="preserve">Wikipedia	US Census	</v>
      <v xml:space="preserve">CC-BY-SA		</v>
      <v xml:space="preserve">http://en.wikipedia.org/wiki/Lakewood,_Ohio	http://www2.census.gov/programs-surveys/popest/datasets/2010-2018/cities/totals/sub-est2018_all.csv	</v>
      <v xml:space="preserve">http://creativecommons.org/licenses/by-sa/3.0/		</v>
    </spb>
    <spb s="16">
      <v>6273</v>
      <v>6274</v>
      <v>6275</v>
      <v>6275</v>
      <v>2</v>
      <v>6274</v>
      <v>6276</v>
      <v>6274</v>
      <v>6274</v>
      <v>6277</v>
    </spb>
    <spb s="0">
      <v xml:space="preserve">Wikipedia	</v>
      <v xml:space="preserve">CC BY 2.0	</v>
      <v xml:space="preserve">http://en.wikipedia.org/wiki/Lakewood,_Ohio	</v>
      <v xml:space="preserve">https://creativecommons.org/licenses/by/2.0	</v>
    </spb>
    <spb s="0">
      <v xml:space="preserve">Wikipedia	</v>
      <v xml:space="preserve">CC-BY-SA	</v>
      <v xml:space="preserve">http://en.wikipedia.org/wiki/Troy,_New_York	</v>
      <v xml:space="preserve">http://creativecommons.org/licenses/by-sa/3.0/	</v>
    </spb>
    <spb s="0">
      <v xml:space="preserve">Wikipedia	US Census	US Census	Walkscore	</v>
      <v xml:space="preserve">CC-BY-SA				</v>
      <v xml:space="preserve">http://en.wikipedia.org/wiki/Troy,_New_York	http://www2.census.gov/programs-surveys/popest/datasets/2010-2018/cities/totals/sub-est2018_all.csv	http://www.census.gov/quickfacts/table/RHI225213/3675484	https://www.walkscore.com/NY/Troy	</v>
      <v xml:space="preserve">http://creativecommons.org/licenses/by-sa/3.0/				</v>
    </spb>
    <spb s="0">
      <v xml:space="preserve">Wikipedia	Wikipedia	</v>
      <v xml:space="preserve">CC-BY-SA	CC-BY-SA	</v>
      <v xml:space="preserve">http://en.wikipedia.org/wiki/Troy,_New_York	http://it.wikipedia.org/wiki/Troy_(New_York)	</v>
      <v xml:space="preserve">http://creativecommons.org/licenses/by-sa/3.0/	http://creativecommons.org/licenses/by-sa/3.0/	</v>
    </spb>
    <spb s="0">
      <v xml:space="preserve">Wikipedia	US Census	US Census	Wikipedia	Walkscore	</v>
      <v xml:space="preserve">CC-BY-SA			CC-BY-SA		</v>
      <v xml:space="preserve">http://en.wikipedia.org/wiki/Troy,_New_York	http://www2.census.gov/programs-surveys/popest/datasets/2010-2018/cities/totals/sub-est2018_all.csv	http://www.census.gov/quickfacts/table/RHI225213/3675484	https://en.wikipedia.org/wiki/Troy,_New_York	https://www.walkscore.com/NY/Troy	</v>
      <v xml:space="preserve">http://creativecommons.org/licenses/by-sa/3.0/			http://creativecommons.org/licenses/by-sa/3.0/		</v>
    </spb>
    <spb s="0">
      <v xml:space="preserve">Wikipedia	US Census	</v>
      <v xml:space="preserve">CC-BY-SA		</v>
      <v xml:space="preserve">http://en.wikipedia.org/wiki/Troy,_New_York	http://www2.census.gov/programs-surveys/popest/datasets/2010-2018/cities/totals/sub-est2018_all.csv	</v>
      <v xml:space="preserve">http://creativecommons.org/licenses/by-sa/3.0/		</v>
    </spb>
    <spb s="16">
      <v>6280</v>
      <v>6281</v>
      <v>6282</v>
      <v>6282</v>
      <v>2</v>
      <v>6281</v>
      <v>6280</v>
      <v>6283</v>
      <v>6283</v>
      <v>6284</v>
    </spb>
    <spb s="0">
      <v xml:space="preserve">Wikipedia	</v>
      <v xml:space="preserve">CC-BY-SA-3.0	</v>
      <v xml:space="preserve">http://zh.wikipedia.org/wiki/特洛伊_(纽约州)	</v>
      <v xml:space="preserve">http://creativecommons.org/licenses/by-sa/3.0/	</v>
    </spb>
    <spb s="0">
      <v xml:space="preserve">Wikipedia	Wikipedia	</v>
      <v xml:space="preserve">CC-BY-SA	CC-BY-SA	</v>
      <v xml:space="preserve">http://en.wikipedia.org/wiki/Saginaw,_Michigan	http://es.wikipedia.org/wiki/Saginaw	</v>
      <v xml:space="preserve">http://creativecommons.org/licenses/by-sa/3.0/	http://creativecommons.org/licenses/by-sa/3.0/	</v>
    </spb>
    <spb s="0">
      <v xml:space="preserve">Wikipedia	US Census	Walkscore	</v>
      <v xml:space="preserve">CC-BY-SA			</v>
      <v xml:space="preserve">http://en.wikipedia.org/wiki/Saginaw,_Michigan	http://www.census.gov/quickfacts/table/SBO001207/2670520	https://www.walkscore.com/MI/Saginaw	</v>
      <v xml:space="preserve">http://creativecommons.org/licenses/by-sa/3.0/			</v>
    </spb>
    <spb s="0">
      <v xml:space="preserve">Wikipedia	</v>
      <v xml:space="preserve">CC-BY-SA	</v>
      <v xml:space="preserve">http://en.wikipedia.org/wiki/Saginaw,_Michigan	</v>
      <v xml:space="preserve">http://creativecommons.org/licenses/by-sa/3.0/	</v>
    </spb>
    <spb s="0">
      <v xml:space="preserve">Wikipedia	Wikipedia	US Census	Wikipedia	Walkscore	</v>
      <v xml:space="preserve">CC-BY-SA	CC-BY-SA		CC-BY-SA		</v>
      <v xml:space="preserve">http://en.wikipedia.org/wiki/Saginaw,_Michigan	http://en.wikipedia.org/wiki/Saginaw_City,_Michigan	http://www.census.gov/quickfacts/table/SBO001207/2670520	https://en.wikipedia.org/wiki/Saginaw,_Michigan	https://www.walkscore.com/MI/Saginaw	</v>
      <v xml:space="preserve">http://creativecommons.org/licenses/by-sa/3.0/	http://creativecommons.org/licenses/by-sa/3.0/		http://creativecommons.org/licenses/by-sa/3.0/		</v>
    </spb>
    <spb s="0">
      <v xml:space="preserve">Wikipedia	Wikipedia	</v>
      <v xml:space="preserve">CC-BY-SA	CC-BY-SA	</v>
      <v xml:space="preserve">http://en.wikipedia.org/wiki/Saginaw,_Michigan	http://en.wikipedia.org/wiki/Saginaw_City,_Michigan	</v>
      <v xml:space="preserve">http://creativecommons.org/licenses/by-sa/3.0/	http://creativecommons.org/licenses/by-sa/3.0/	</v>
    </spb>
    <spb s="16">
      <v>6287</v>
      <v>6288</v>
      <v>6289</v>
      <v>6289</v>
      <v>6289</v>
      <v>6288</v>
      <v>6289</v>
      <v>6290</v>
      <v>6290</v>
      <v>6291</v>
    </spb>
    <spb s="0">
      <v xml:space="preserve">Wikipedia	</v>
      <v xml:space="preserve">CC BY-SA 3.0	</v>
      <v xml:space="preserve">http://zh.wikipedia.org/wiki/薩基諾	</v>
      <v xml:space="preserve">https://creativecommons.org/licenses/by-sa/3.0	</v>
    </spb>
    <spb s="0">
      <v xml:space="preserve">Wikipedia	</v>
      <v xml:space="preserve">CC-BY-SA	</v>
      <v xml:space="preserve">http://en.wikipedia.org/wiki/Niagara_Falls,_New_York	</v>
      <v xml:space="preserve">http://creativecommons.org/licenses/by-sa/3.0/	</v>
    </spb>
    <spb s="0">
      <v xml:space="preserve">Wikipedia	US Census	Facebook	Sec	Walkscore	</v>
      <v xml:space="preserve">CC-BY-SA					</v>
      <v xml:space="preserve">http://en.wikipedia.org/wiki/Niagara_Falls,_New_York	http://www2.census.gov/programs-surveys/popest/datasets/2010-2018/cities/totals/sub-est2018_all.csv	https://www.facebook.com/niagara.falls.1460	https://www.sec.gov/cgi-bin/browse-edgar?action=getcompany&amp;CIK=0001381105	https://www.walkscore.com/NY/Niagara_Falls	</v>
      <v xml:space="preserve">http://creativecommons.org/licenses/by-sa/3.0/					</v>
    </spb>
    <spb s="0">
      <v xml:space="preserve">Wikipedia	US Census	piao.ctrip.com	Wikipedia	Facebook	Sec	Walkscore	</v>
      <v xml:space="preserve">CC-BY-SA			CC-BY-SA				</v>
      <v xml:space="preserve">http://en.wikipedia.org/wiki/Niagara_Falls,_New_York	http://www2.census.gov/programs-surveys/popest/datasets/2010-2018/cities/totals/sub-est2018_all.csv	http://piao.ctrip.com/dest/t21158.html	https://en.wikipedia.org/wiki/Niagara_Falls,_New_York	https://www.facebook.com/niagara.falls.1460	https://www.sec.gov/cgi-bin/browse-edgar?action=getcompany&amp;CIK=0001381105	https://www.walkscore.com/NY/Niagara_Falls	</v>
      <v xml:space="preserve">http://creativecommons.org/licenses/by-sa/3.0/			http://creativecommons.org/licenses/by-sa/3.0/				</v>
    </spb>
    <spb s="0">
      <v xml:space="preserve">Wikipedia	US Census	Wikipedia	Facebook	Walkscore	</v>
      <v xml:space="preserve">CC-BY-SA		CC-BY-SA			</v>
      <v xml:space="preserve">http://en.wikipedia.org/wiki/Niagara_Falls,_New_York	http://www2.census.gov/programs-surveys/popest/datasets/2010-2018/cities/totals/sub-est2018_all.csv	https://en.wikipedia.org/wiki/Niagara_Falls,_New_York	https://www.facebook.com/niagara.falls.1460	https://www.walkscore.com/NY/Niagara_Falls	</v>
      <v xml:space="preserve">http://creativecommons.org/licenses/by-sa/3.0/		http://creativecommons.org/licenses/by-sa/3.0/			</v>
    </spb>
    <spb s="0">
      <v xml:space="preserve">Wikipedia	US Census	</v>
      <v xml:space="preserve">CC-BY-SA		</v>
      <v xml:space="preserve">http://en.wikipedia.org/wiki/Niagara_Falls,_New_York	http://www2.census.gov/programs-surveys/popest/datasets/2010-2018/cities/totals/sub-est2018_all.csv	</v>
      <v xml:space="preserve">http://creativecommons.org/licenses/by-sa/3.0/		</v>
    </spb>
    <spb s="16">
      <v>6294</v>
      <v>6295</v>
      <v>6294</v>
      <v>6294</v>
      <v>2</v>
      <v>6295</v>
      <v>6294</v>
      <v>6296</v>
      <v>6297</v>
      <v>6298</v>
    </spb>
    <spb s="0">
      <v xml:space="preserve">Wikipedia	</v>
      <v xml:space="preserve">CC BY-SA 2.5	</v>
      <v xml:space="preserve">http://en.wikipedia.org/wiki/Niagara_Falls,_New_York	</v>
      <v xml:space="preserve">https://creativecommons.org/licenses/by-sa/2.5	</v>
    </spb>
  </spbData>
</supportingPropertyBags>
</file>

<file path=xl/richData/rdsupportingpropertybagstructure.xml><?xml version="1.0" encoding="utf-8"?>
<spbStructures xmlns="http://schemas.microsoft.com/office/spreadsheetml/2017/richdata2" count="37">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s>
  <s>
    <k n="ShowInCardView" t="b"/>
    <k n="ShowInDotNotation" t="b"/>
    <k n="ShowInAutoComplete" t="b"/>
  </s>
  <s>
    <k n="UniqueName" t="spb"/>
    <k n="VDPID/VSID" t="spb"/>
  </s>
  <s>
    <k n="Name" t="i"/>
    <k n="Image" t="i"/>
    <k n="`_DisplayString" t="i"/>
  </s>
  <s>
    <k n="link" t="s"/>
    <k n="logo" t="s"/>
    <k n="name" t="s"/>
  </s>
  <s>
    <k n="Area" t="s"/>
    <k n="Population" t="s"/>
  </s>
  <s>
    <k n="_Self" t="i"/>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ShowInDotNotation" t="b"/>
    <k n="ShowInAutoComplete" t="b"/>
  </s>
  <s>
    <k n="UniqueName" t="spb"/>
    <k n="VDPID/VSID" t="spb"/>
    <k n="Description" t="spb"/>
  </s>
  <s>
    <k n="Name" t="i"/>
    <k n="Image" t="i"/>
    <k n="Description" t="i"/>
    <k n="`_DisplayString"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Largest city" t="spb"/>
    <k n="Country/region" t="spb"/>
    <k n="Admin Division 1 (State/province/other)" t="spb"/>
  </s>
  <s>
    <k n="UniqueName" t="spb"/>
    <k n="VDPID/VSID" t="spb"/>
    <k n="Description" t="spb"/>
    <k n="Time zone(s)" t="spb"/>
  </s>
  <s>
    <k n="Area" t="spb"/>
    <k n="Name" t="spb"/>
    <k n="Latitude" t="spb"/>
    <k n="Longitude" t="spb"/>
    <k n="Population" t="spb"/>
    <k n="UniqueName" t="spb"/>
    <k n="Description" t="spb"/>
    <k n="Country/region" t="spb"/>
    <k n="Admin Division 1 (State/province/other)" t="spb"/>
    <k n="Admin Division 2 (County/district/other)" t="spb"/>
  </s>
  <s>
    <k n="City" t="spb"/>
    <k n="Name" t="spb"/>
    <k n="UniqueName" t="spb"/>
    <k n="Admin Division 1 (State/province/other)" t="spb"/>
    <k n="Admin Division 2 (County/district/other)" t="spb"/>
  </s>
  <s>
    <k n="Name" t="i"/>
    <k n="`_DisplayString" t="i"/>
  </s>
  <s>
    <k n="City" t="spb"/>
    <k n="Name" t="spb"/>
    <k n="UniqueName" t="spb"/>
    <k n="Admin Division 1 (State/province/other)" t="spb"/>
  </s>
  <s>
    <k n="Area" t="spb"/>
    <k n="Name" t="spb"/>
    <k n="Population" t="spb"/>
    <k n="UniqueName" t="spb"/>
    <k n="Description" t="spb"/>
    <k n="Country/region" t="spb"/>
    <k n="Admin Division 1 (State/province/other)" t="spb"/>
  </s>
  <s>
    <k n="UniqueName" t="spb"/>
    <k n="VDPID/VSID" t="spb"/>
    <k n="Time zone(s)"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Description" t="i"/>
    <k n="`_DisplayString" t="i"/>
  </s>
  <s>
    <k n="Name" t="spb"/>
    <k n="UniqueName" t="spb"/>
    <k n="Description" t="spb"/>
    <k n="Country/region" t="spb"/>
    <k n="Admin Division 1 (State/province/other)" t="spb"/>
    <k n="Admin Division 2 (County/district/other)"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s>
  <s>
    <k n="City" t="spb"/>
    <k n="Name" t="spb"/>
    <k n="UniqueName"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UniqueName" t="spb"/>
    <k n="Description" t="spb"/>
    <k n="Country/region" t="spb"/>
    <k n="Admin Division 1 (State/province/other)" t="spb"/>
    <k n="Admin Division 2 (County/district/other)" t="spb"/>
  </s>
  <s>
    <k n="Area" t="spb"/>
    <k n="Name" t="spb"/>
    <k n="Population" t="spb"/>
    <k n="UniqueName" t="spb"/>
    <k n="Description" t="spb"/>
    <k n="Country/region"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Latitude" t="spb"/>
    <k n="Longitude"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67" formatCode="0.0000"/>
    </x:dxf>
    <x:dxf>
      <x:numFmt numFmtId="166" formatCode="_([$$-409]* #,##0_);_([$$-409]* \(#,##0\);_([$$-409]* &quot;-&quot;_);_(@_)"/>
    </x:dxf>
    <x:dxf>
      <x:numFmt numFmtId="2" formatCode="0.00"/>
    </x:dxf>
    <x:dxf>
      <x:numFmt numFmtId="165" formatCode="0.0%"/>
    </x:dxf>
    <x:dxf>
      <x:numFmt numFmtId="13" formatCode="0%"/>
    </x:dxf>
    <x:dxf>
      <x:numFmt numFmtId="164" formatCode="_-[$$-1009]* #,##0_-;\-[$$-1009]* #,##0_-;_-[$$-1009]* &quot;-&quot;_-;_-@_-"/>
    </x:dxf>
  </dxfs>
  <richProperties>
    <rPr n="IsTitleField" t="b"/>
    <rPr n="IsHeroField" t="b"/>
    <rPr n="ShouldShowInCell" t="b"/>
    <rPr n="RequiresInlineAttribution" t="b"/>
  </richProperties>
  <richStyles>
    <rSty>
      <rpv i="0">1</rpv>
    </rSty>
    <rSty>
      <rpv i="1">1</rpv>
    </rSty>
    <rSty>
      <rpv i="2">1</rpv>
    </rSty>
    <rSty dxfid="0"/>
    <rSty dxfid="1"/>
    <rSty>
      <rpv i="3">1</rpv>
    </rSty>
    <rSty dxfid="2"/>
    <rSty dxfid="3"/>
    <rSty dxfid="4"/>
    <rSty dxfid="5"/>
    <rSty dxfid="6"/>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7"/>
  <sheetViews>
    <sheetView showGridLines="0" zoomScale="110" zoomScaleNormal="110" workbookViewId="0">
      <pane xSplit="4" ySplit="7" topLeftCell="F9" activePane="bottomRight" state="frozen"/>
      <selection pane="topRight" activeCell="E1" sqref="E1"/>
      <selection pane="bottomLeft" activeCell="A8" sqref="A8"/>
      <selection pane="bottomRight" activeCell="H14" sqref="H14"/>
    </sheetView>
    <sheetView topLeftCell="A13" workbookViewId="1">
      <pane ySplit="11220" topLeftCell="A46"/>
      <selection activeCell="H33" sqref="H33"/>
      <selection pane="bottomLeft" activeCell="J75" sqref="J75"/>
    </sheetView>
  </sheetViews>
  <sheetFormatPr defaultColWidth="0" defaultRowHeight="14.5" zeroHeight="1" x14ac:dyDescent="0.35"/>
  <cols>
    <col min="1" max="1" width="2.54296875" customWidth="1"/>
    <col min="2" max="2" width="3.26953125" customWidth="1"/>
    <col min="3" max="3" width="6.7265625" customWidth="1"/>
    <col min="4" max="4" width="54.6328125" customWidth="1"/>
    <col min="5" max="7" width="8.7265625" customWidth="1"/>
    <col min="8" max="8" width="31.1796875" customWidth="1"/>
    <col min="9" max="9" width="15.08984375" customWidth="1"/>
    <col min="10" max="22" width="12.6328125" customWidth="1"/>
    <col min="23" max="23" width="8.7265625" customWidth="1"/>
    <col min="24" max="24" width="4.6328125" customWidth="1"/>
    <col min="25" max="16384" width="8.7265625" hidden="1"/>
  </cols>
  <sheetData>
    <row r="1" spans="1:24" ht="5" customHeight="1" x14ac:dyDescent="0.35">
      <c r="A1" s="9"/>
      <c r="B1" s="9"/>
      <c r="C1" s="9"/>
      <c r="D1" s="9"/>
      <c r="E1" s="9"/>
      <c r="F1" s="9"/>
      <c r="G1" s="9"/>
      <c r="H1" s="9"/>
      <c r="I1" s="9"/>
      <c r="J1" s="9"/>
      <c r="K1" s="9"/>
      <c r="L1" s="9"/>
      <c r="M1" s="9"/>
      <c r="N1" s="9"/>
      <c r="O1" s="9"/>
      <c r="P1" s="9"/>
      <c r="Q1" s="9"/>
      <c r="R1" s="9"/>
      <c r="S1" s="9"/>
      <c r="T1" s="9"/>
      <c r="U1" s="9"/>
      <c r="V1" s="9"/>
      <c r="W1" s="9"/>
      <c r="X1" s="9"/>
    </row>
    <row r="2" spans="1:24" x14ac:dyDescent="0.35">
      <c r="A2" s="9"/>
      <c r="B2" s="9" t="s">
        <v>0</v>
      </c>
      <c r="C2" s="9"/>
      <c r="D2" s="9"/>
      <c r="E2" s="9"/>
      <c r="F2" s="9"/>
      <c r="G2" s="9"/>
      <c r="H2" s="9"/>
      <c r="I2" s="9"/>
      <c r="J2" s="9"/>
      <c r="K2" s="9"/>
      <c r="L2" s="9"/>
      <c r="M2" s="9"/>
      <c r="N2" s="9"/>
      <c r="O2" s="9"/>
      <c r="P2" s="9"/>
      <c r="Q2" s="9"/>
      <c r="R2" s="9"/>
      <c r="S2" s="9"/>
      <c r="T2" s="9"/>
      <c r="U2" s="9"/>
      <c r="V2" s="9"/>
      <c r="W2" s="9"/>
      <c r="X2" s="9"/>
    </row>
    <row r="3" spans="1:24" x14ac:dyDescent="0.35">
      <c r="A3" s="9"/>
      <c r="B3" s="9"/>
      <c r="C3" s="9" t="s">
        <v>1</v>
      </c>
      <c r="D3" s="9"/>
      <c r="E3" s="9"/>
      <c r="F3" s="9"/>
      <c r="G3" s="9"/>
      <c r="H3" s="9"/>
      <c r="I3" s="9"/>
      <c r="J3" s="9"/>
      <c r="K3" s="9"/>
      <c r="L3" s="9"/>
      <c r="M3" s="9"/>
      <c r="N3" s="9"/>
      <c r="O3" s="9"/>
      <c r="P3" s="9"/>
      <c r="Q3" s="9"/>
      <c r="R3" s="9"/>
      <c r="S3" s="9"/>
      <c r="T3" s="9"/>
      <c r="U3" s="9"/>
      <c r="V3" s="9"/>
      <c r="W3" s="9"/>
      <c r="X3" s="9"/>
    </row>
    <row r="4" spans="1:24" ht="10" customHeight="1" x14ac:dyDescent="0.35">
      <c r="A4" s="9"/>
      <c r="B4" s="9"/>
      <c r="C4" s="9"/>
      <c r="D4" s="9"/>
      <c r="E4" s="9"/>
      <c r="F4" s="9"/>
      <c r="G4" s="9"/>
      <c r="H4" s="9"/>
      <c r="I4" s="9"/>
      <c r="J4" s="9"/>
      <c r="K4" s="9"/>
      <c r="L4" s="9"/>
      <c r="M4" s="9"/>
      <c r="N4" s="9"/>
      <c r="O4" s="9"/>
      <c r="P4" s="9"/>
      <c r="Q4" s="9"/>
      <c r="R4" s="9"/>
      <c r="S4" s="9"/>
      <c r="T4" s="9"/>
      <c r="U4" s="9"/>
      <c r="V4" s="9"/>
      <c r="W4" s="9"/>
      <c r="X4" s="9"/>
    </row>
    <row r="5" spans="1:24" x14ac:dyDescent="0.35">
      <c r="A5" s="9"/>
      <c r="B5" s="9" t="s">
        <v>3</v>
      </c>
      <c r="C5" s="9"/>
      <c r="D5" s="9"/>
      <c r="E5" s="9"/>
      <c r="F5" s="9"/>
      <c r="G5" s="9"/>
      <c r="H5" s="9"/>
      <c r="I5" s="9"/>
      <c r="J5" s="9"/>
      <c r="K5" s="9"/>
      <c r="L5" s="9"/>
      <c r="M5" s="9"/>
      <c r="N5" s="9"/>
      <c r="O5" s="9"/>
      <c r="P5" s="9"/>
      <c r="Q5" s="9"/>
      <c r="R5" s="9"/>
      <c r="S5" s="9"/>
      <c r="T5" s="9"/>
      <c r="U5" s="9"/>
      <c r="V5" s="9"/>
      <c r="W5" s="9"/>
      <c r="X5" s="9"/>
    </row>
    <row r="6" spans="1:24" x14ac:dyDescent="0.35">
      <c r="A6" s="9"/>
      <c r="B6" s="9"/>
      <c r="C6" s="9" t="s">
        <v>2</v>
      </c>
      <c r="D6" s="9"/>
      <c r="E6" s="9"/>
      <c r="F6" s="9"/>
      <c r="G6" s="9"/>
      <c r="H6" s="9"/>
      <c r="I6" s="9"/>
      <c r="J6" s="9"/>
      <c r="K6" s="9"/>
      <c r="L6" s="9"/>
      <c r="M6" s="9"/>
      <c r="N6" s="9"/>
      <c r="O6" s="9"/>
      <c r="P6" s="9"/>
      <c r="Q6" s="9"/>
      <c r="R6" s="9"/>
      <c r="S6" s="9"/>
      <c r="T6" s="9"/>
      <c r="U6" s="9"/>
      <c r="V6" s="9"/>
      <c r="W6" s="9"/>
      <c r="X6" s="9"/>
    </row>
    <row r="7" spans="1:24" x14ac:dyDescent="0.35">
      <c r="A7" s="9"/>
      <c r="B7" s="9"/>
      <c r="C7" s="9" t="s">
        <v>28</v>
      </c>
      <c r="D7" s="9"/>
      <c r="E7" s="9"/>
      <c r="F7" s="9"/>
      <c r="G7" s="9"/>
      <c r="H7" s="9"/>
      <c r="I7" s="9"/>
      <c r="J7" s="9"/>
      <c r="K7" s="9"/>
      <c r="L7" s="9"/>
      <c r="M7" s="9"/>
      <c r="N7" s="9"/>
      <c r="O7" s="9"/>
      <c r="P7" s="9"/>
      <c r="Q7" s="9"/>
      <c r="R7" s="9"/>
      <c r="S7" s="9"/>
      <c r="T7" s="9"/>
      <c r="U7" s="9"/>
      <c r="V7" s="9"/>
      <c r="W7" s="9"/>
      <c r="X7" s="9"/>
    </row>
    <row r="8" spans="1:24" ht="10" customHeight="1" x14ac:dyDescent="0.35">
      <c r="A8" s="9"/>
      <c r="B8" s="9"/>
      <c r="C8" s="9"/>
      <c r="D8" s="9"/>
      <c r="E8" s="9"/>
      <c r="F8" s="9"/>
      <c r="G8" s="9"/>
      <c r="H8" s="13" t="s">
        <v>58</v>
      </c>
      <c r="I8" s="13"/>
      <c r="J8" s="14" t="s">
        <v>58</v>
      </c>
      <c r="K8" s="14" t="s">
        <v>58</v>
      </c>
      <c r="L8" s="14" t="s">
        <v>58</v>
      </c>
      <c r="M8" s="14" t="s">
        <v>58</v>
      </c>
      <c r="N8" s="14" t="s">
        <v>58</v>
      </c>
      <c r="O8" s="14" t="s">
        <v>58</v>
      </c>
      <c r="P8" s="14" t="s">
        <v>58</v>
      </c>
      <c r="Q8" s="14" t="s">
        <v>58</v>
      </c>
      <c r="R8" s="14" t="s">
        <v>58</v>
      </c>
      <c r="S8" s="14" t="s">
        <v>58</v>
      </c>
      <c r="T8" s="14" t="s">
        <v>58</v>
      </c>
      <c r="U8" s="14" t="s">
        <v>58</v>
      </c>
      <c r="V8" s="14" t="s">
        <v>58</v>
      </c>
      <c r="W8" s="14" t="s">
        <v>58</v>
      </c>
      <c r="X8" s="9"/>
    </row>
    <row r="9" spans="1:24" ht="10" customHeight="1" x14ac:dyDescent="0.35">
      <c r="A9" s="9"/>
      <c r="B9" s="9"/>
      <c r="C9" s="9"/>
      <c r="D9" s="9"/>
      <c r="E9" s="9"/>
      <c r="F9" s="9"/>
      <c r="G9" s="9"/>
      <c r="H9" s="15" t="s">
        <v>58</v>
      </c>
      <c r="I9" s="15"/>
      <c r="J9" s="15" t="s">
        <v>58</v>
      </c>
      <c r="K9" s="15" t="s">
        <v>58</v>
      </c>
      <c r="L9" s="15" t="s">
        <v>58</v>
      </c>
      <c r="M9" s="15" t="s">
        <v>58</v>
      </c>
      <c r="N9" s="15" t="s">
        <v>58</v>
      </c>
      <c r="O9" s="15" t="s">
        <v>58</v>
      </c>
      <c r="P9" s="15" t="s">
        <v>58</v>
      </c>
      <c r="Q9" s="15" t="s">
        <v>58</v>
      </c>
      <c r="R9" s="15" t="s">
        <v>58</v>
      </c>
      <c r="S9" s="15" t="s">
        <v>58</v>
      </c>
      <c r="T9" s="15" t="s">
        <v>58</v>
      </c>
      <c r="U9" s="15" t="s">
        <v>58</v>
      </c>
      <c r="V9" s="15" t="s">
        <v>58</v>
      </c>
      <c r="W9" s="15" t="s">
        <v>58</v>
      </c>
      <c r="X9" s="9"/>
    </row>
    <row r="10" spans="1:24" x14ac:dyDescent="0.35">
      <c r="A10" s="9"/>
      <c r="B10" s="9" t="s">
        <v>4</v>
      </c>
      <c r="C10" s="9"/>
      <c r="D10" s="9"/>
      <c r="E10" s="9"/>
      <c r="F10" s="9"/>
      <c r="G10" s="9"/>
      <c r="H10" s="12" t="s">
        <v>60</v>
      </c>
      <c r="I10" s="12"/>
      <c r="J10" s="9"/>
      <c r="K10" s="9"/>
      <c r="L10" s="9"/>
      <c r="M10" s="9"/>
      <c r="N10" s="9"/>
      <c r="O10" s="9"/>
      <c r="P10" s="9"/>
      <c r="Q10" s="9"/>
      <c r="R10" s="9"/>
      <c r="S10" s="9"/>
      <c r="T10" s="9"/>
      <c r="U10" s="9"/>
      <c r="V10" s="9"/>
      <c r="W10" s="9"/>
      <c r="X10" s="9"/>
    </row>
    <row r="11" spans="1:24" x14ac:dyDescent="0.35">
      <c r="A11" s="9"/>
      <c r="B11" s="9"/>
      <c r="C11" s="9" t="s">
        <v>8</v>
      </c>
      <c r="D11" s="9"/>
      <c r="E11" s="9"/>
      <c r="F11" s="9"/>
      <c r="G11" s="9"/>
      <c r="H11" s="9"/>
      <c r="I11" s="9"/>
      <c r="J11" s="9"/>
      <c r="K11" s="9"/>
      <c r="L11" s="9"/>
      <c r="M11" s="9"/>
      <c r="N11" s="9"/>
      <c r="O11" s="9"/>
      <c r="P11" s="9"/>
      <c r="Q11" s="9"/>
      <c r="R11" s="9"/>
      <c r="S11" s="9"/>
      <c r="T11" s="9"/>
      <c r="U11" s="9"/>
      <c r="V11" s="9"/>
      <c r="W11" s="9"/>
      <c r="X11" s="9"/>
    </row>
    <row r="12" spans="1:24" x14ac:dyDescent="0.35">
      <c r="A12" s="9"/>
      <c r="B12" s="9"/>
      <c r="C12" s="9"/>
      <c r="D12" s="9" t="s">
        <v>5</v>
      </c>
      <c r="E12" s="9"/>
      <c r="F12" s="9"/>
      <c r="G12" s="9"/>
      <c r="H12" s="12" t="s">
        <v>61</v>
      </c>
      <c r="I12" s="12"/>
      <c r="J12" s="16" t="s">
        <v>65</v>
      </c>
      <c r="K12" s="16" t="s">
        <v>69</v>
      </c>
      <c r="L12" s="16" t="s">
        <v>70</v>
      </c>
      <c r="M12" s="16" t="s">
        <v>71</v>
      </c>
      <c r="N12" s="16" t="s">
        <v>73</v>
      </c>
      <c r="O12" s="16" t="s">
        <v>75</v>
      </c>
      <c r="P12" s="16" t="s">
        <v>76</v>
      </c>
      <c r="Q12" s="16" t="s">
        <v>82</v>
      </c>
      <c r="R12" s="16" t="s">
        <v>83</v>
      </c>
      <c r="S12" s="16" t="s">
        <v>84</v>
      </c>
      <c r="T12" s="16" t="s">
        <v>86</v>
      </c>
      <c r="U12" s="16" t="s">
        <v>88</v>
      </c>
      <c r="V12" s="9"/>
      <c r="W12" s="9"/>
      <c r="X12" s="9"/>
    </row>
    <row r="13" spans="1:24" x14ac:dyDescent="0.35">
      <c r="A13" s="9"/>
      <c r="B13" s="9"/>
      <c r="C13" s="9"/>
      <c r="D13" s="9" t="s">
        <v>6</v>
      </c>
      <c r="E13" s="9"/>
      <c r="F13" s="9"/>
      <c r="G13" s="9"/>
      <c r="H13" s="12" t="s">
        <v>92</v>
      </c>
      <c r="I13" s="12"/>
      <c r="J13" s="9"/>
      <c r="K13" s="9"/>
      <c r="L13" s="9"/>
      <c r="M13" s="9"/>
      <c r="N13" s="9"/>
      <c r="O13" s="9"/>
      <c r="P13" s="9"/>
      <c r="Q13" s="9"/>
      <c r="R13" s="9"/>
      <c r="S13" s="9"/>
      <c r="T13" s="9"/>
      <c r="U13" s="9"/>
      <c r="V13" s="9"/>
      <c r="W13" s="9"/>
      <c r="X13" s="9"/>
    </row>
    <row r="14" spans="1:24" x14ac:dyDescent="0.35">
      <c r="A14" s="9"/>
      <c r="B14" s="9"/>
      <c r="C14" s="9"/>
      <c r="D14" s="9" t="s">
        <v>7</v>
      </c>
      <c r="E14" s="9"/>
      <c r="F14" s="9"/>
      <c r="G14" s="9"/>
      <c r="H14" s="9"/>
      <c r="I14" s="9"/>
      <c r="J14" s="9"/>
      <c r="K14" s="9"/>
      <c r="L14" s="9"/>
      <c r="M14" s="9"/>
      <c r="N14" s="9"/>
      <c r="O14" s="9"/>
      <c r="P14" s="9"/>
      <c r="Q14" s="9"/>
      <c r="R14" s="9"/>
      <c r="S14" s="9"/>
      <c r="T14" s="9"/>
      <c r="U14" s="9"/>
      <c r="V14" s="9"/>
      <c r="W14" s="9"/>
      <c r="X14" s="9"/>
    </row>
    <row r="15" spans="1:24" x14ac:dyDescent="0.35">
      <c r="A15" s="9"/>
      <c r="B15" s="9"/>
      <c r="C15" s="9"/>
      <c r="D15" s="9"/>
      <c r="E15" s="9"/>
      <c r="F15" s="9"/>
      <c r="G15" s="9"/>
      <c r="H15" s="9"/>
      <c r="I15" s="9"/>
      <c r="J15" s="9"/>
      <c r="K15" s="9"/>
      <c r="L15" s="9"/>
      <c r="M15" s="9"/>
      <c r="N15" s="9"/>
      <c r="O15" s="9"/>
      <c r="P15" s="9"/>
      <c r="Q15" s="9"/>
      <c r="R15" s="9"/>
      <c r="S15" s="9"/>
      <c r="T15" s="9"/>
      <c r="U15" s="9"/>
      <c r="V15" s="9"/>
      <c r="W15" s="9"/>
      <c r="X15" s="9"/>
    </row>
    <row r="16" spans="1:24" x14ac:dyDescent="0.35">
      <c r="A16" s="9"/>
      <c r="B16" s="9"/>
      <c r="C16" s="9" t="s">
        <v>9</v>
      </c>
      <c r="D16" s="9"/>
      <c r="E16" s="9"/>
      <c r="F16" s="9"/>
      <c r="G16" s="9"/>
      <c r="H16" s="9"/>
      <c r="I16" s="12" t="s">
        <v>1066</v>
      </c>
      <c r="J16" s="9"/>
      <c r="K16" s="9"/>
      <c r="L16" s="9"/>
      <c r="M16" s="9"/>
      <c r="N16" s="9"/>
      <c r="O16" s="9"/>
      <c r="P16" s="9"/>
      <c r="Q16" s="9"/>
      <c r="R16" s="9"/>
      <c r="S16" s="9"/>
      <c r="T16" s="9"/>
      <c r="U16" s="9"/>
      <c r="V16" s="9"/>
      <c r="W16" s="9"/>
      <c r="X16" s="9"/>
    </row>
    <row r="17" spans="1:24" x14ac:dyDescent="0.35">
      <c r="A17" s="9"/>
      <c r="B17" s="9"/>
      <c r="C17" s="9"/>
      <c r="D17" s="9" t="s">
        <v>18</v>
      </c>
      <c r="E17" s="9"/>
      <c r="F17" s="9"/>
      <c r="G17" s="9"/>
      <c r="H17" s="12" t="s">
        <v>1000</v>
      </c>
      <c r="I17" s="9" t="s">
        <v>1067</v>
      </c>
      <c r="J17" s="9" t="s">
        <v>1001</v>
      </c>
      <c r="K17" s="9" t="s">
        <v>1002</v>
      </c>
      <c r="L17" s="9" t="s">
        <v>1003</v>
      </c>
      <c r="M17" s="9" t="s">
        <v>1004</v>
      </c>
      <c r="N17" s="9" t="s">
        <v>1005</v>
      </c>
      <c r="O17" s="9"/>
      <c r="P17" s="9"/>
      <c r="Q17" s="9"/>
      <c r="R17" s="9"/>
      <c r="S17" s="9"/>
      <c r="T17" s="9"/>
      <c r="U17" s="9"/>
      <c r="V17" s="9"/>
      <c r="W17" s="9"/>
      <c r="X17" s="9"/>
    </row>
    <row r="18" spans="1:24" x14ac:dyDescent="0.35">
      <c r="A18" s="9"/>
      <c r="B18" s="9"/>
      <c r="C18" s="9"/>
      <c r="D18" s="9" t="s">
        <v>20</v>
      </c>
      <c r="E18" s="9"/>
      <c r="F18" s="9"/>
      <c r="G18" s="9"/>
      <c r="H18" s="12" t="s">
        <v>1045</v>
      </c>
      <c r="I18" s="9" t="s">
        <v>1067</v>
      </c>
      <c r="J18" s="9" t="s">
        <v>1051</v>
      </c>
      <c r="K18" s="9" t="s">
        <v>1052</v>
      </c>
      <c r="L18" s="9" t="s">
        <v>1053</v>
      </c>
      <c r="M18" s="9" t="s">
        <v>1054</v>
      </c>
      <c r="N18" s="9" t="s">
        <v>1055</v>
      </c>
      <c r="O18" s="9"/>
      <c r="P18" s="9"/>
      <c r="Q18" s="9"/>
      <c r="R18" s="9"/>
      <c r="S18" s="9"/>
      <c r="T18" s="9"/>
      <c r="U18" s="9"/>
      <c r="V18" s="9"/>
      <c r="W18" s="9"/>
      <c r="X18" s="9"/>
    </row>
    <row r="19" spans="1:24" x14ac:dyDescent="0.35">
      <c r="A19" s="9"/>
      <c r="B19" s="9"/>
      <c r="C19" s="9"/>
      <c r="D19" s="9" t="s">
        <v>21</v>
      </c>
      <c r="E19" s="9"/>
      <c r="F19" s="9"/>
      <c r="G19" s="9"/>
      <c r="H19" s="12" t="s">
        <v>102</v>
      </c>
      <c r="I19" s="9" t="s">
        <v>1067</v>
      </c>
      <c r="J19" s="9" t="s">
        <v>1046</v>
      </c>
      <c r="K19" s="9" t="s">
        <v>1047</v>
      </c>
      <c r="L19" s="9" t="s">
        <v>1048</v>
      </c>
      <c r="M19" s="9" t="s">
        <v>1049</v>
      </c>
      <c r="N19" s="9" t="s">
        <v>1050</v>
      </c>
      <c r="O19" s="9"/>
      <c r="P19" s="9"/>
      <c r="Q19" s="9"/>
      <c r="R19" s="9"/>
      <c r="S19" s="9"/>
      <c r="T19" s="9"/>
      <c r="U19" s="9"/>
      <c r="V19" s="9"/>
      <c r="W19" s="9"/>
      <c r="X19" s="9"/>
    </row>
    <row r="20" spans="1:24" x14ac:dyDescent="0.35">
      <c r="A20" s="9"/>
      <c r="B20" s="9"/>
      <c r="C20" s="9"/>
      <c r="D20" s="9" t="s">
        <v>22</v>
      </c>
      <c r="E20" s="9"/>
      <c r="F20" s="9"/>
      <c r="G20" s="9"/>
      <c r="H20" s="12" t="s">
        <v>1057</v>
      </c>
      <c r="I20" s="9" t="s">
        <v>152</v>
      </c>
      <c r="J20" s="9"/>
      <c r="K20" s="9"/>
      <c r="L20" s="9"/>
      <c r="M20" s="9"/>
      <c r="N20" s="9"/>
      <c r="O20" s="9"/>
      <c r="P20" s="9"/>
      <c r="Q20" s="9"/>
      <c r="R20" s="9"/>
      <c r="S20" s="9"/>
      <c r="T20" s="9"/>
      <c r="U20" s="9"/>
      <c r="V20" s="9"/>
      <c r="W20" s="9"/>
      <c r="X20" s="9"/>
    </row>
    <row r="21" spans="1:24" x14ac:dyDescent="0.35">
      <c r="A21" s="9"/>
      <c r="B21" s="9"/>
      <c r="C21" s="9"/>
      <c r="D21" s="9" t="s">
        <v>19</v>
      </c>
      <c r="E21" s="9"/>
      <c r="F21" s="9"/>
      <c r="G21" s="9"/>
      <c r="H21" s="12" t="s">
        <v>1058</v>
      </c>
      <c r="I21" s="9" t="s">
        <v>152</v>
      </c>
      <c r="J21" s="9"/>
      <c r="K21" s="9"/>
      <c r="L21" s="9"/>
      <c r="M21" s="9"/>
      <c r="N21" s="9"/>
      <c r="O21" s="9"/>
      <c r="P21" s="9"/>
      <c r="Q21" s="9"/>
      <c r="R21" s="9"/>
      <c r="S21" s="9"/>
      <c r="T21" s="9"/>
      <c r="U21" s="9"/>
      <c r="V21" s="9"/>
      <c r="W21" s="9"/>
      <c r="X21" s="9"/>
    </row>
    <row r="22" spans="1:24" x14ac:dyDescent="0.35">
      <c r="A22" s="9"/>
      <c r="B22" s="9"/>
      <c r="C22" s="9"/>
      <c r="D22" s="9"/>
      <c r="E22" s="9"/>
      <c r="F22" s="9"/>
      <c r="G22" s="9"/>
      <c r="H22" s="12" t="s">
        <v>1059</v>
      </c>
      <c r="I22" s="9" t="s">
        <v>152</v>
      </c>
      <c r="J22" s="9"/>
      <c r="K22" s="9"/>
      <c r="L22" s="9"/>
      <c r="M22" s="9"/>
      <c r="N22" s="9"/>
      <c r="O22" s="9"/>
      <c r="P22" s="9"/>
      <c r="Q22" s="9"/>
      <c r="R22" s="9"/>
      <c r="S22" s="9"/>
      <c r="T22" s="9"/>
      <c r="U22" s="9"/>
      <c r="V22" s="9"/>
      <c r="W22" s="9"/>
      <c r="X22" s="9"/>
    </row>
    <row r="23" spans="1:24" x14ac:dyDescent="0.35">
      <c r="A23" s="9"/>
      <c r="B23" s="9"/>
      <c r="C23" s="9" t="s">
        <v>10</v>
      </c>
      <c r="D23" s="9"/>
      <c r="E23" s="9"/>
      <c r="F23" s="9"/>
      <c r="G23" s="9"/>
      <c r="H23" s="12" t="s">
        <v>1060</v>
      </c>
      <c r="I23" s="9" t="s">
        <v>152</v>
      </c>
      <c r="J23" s="9"/>
      <c r="K23" s="9"/>
      <c r="L23" s="9"/>
      <c r="M23" s="9"/>
      <c r="N23" s="9"/>
      <c r="O23" s="9"/>
      <c r="P23" s="9"/>
      <c r="Q23" s="9"/>
      <c r="R23" s="9"/>
      <c r="S23" s="9"/>
      <c r="T23" s="9"/>
      <c r="U23" s="9"/>
      <c r="V23" s="9"/>
      <c r="W23" s="9"/>
      <c r="X23" s="9"/>
    </row>
    <row r="24" spans="1:24" x14ac:dyDescent="0.35">
      <c r="A24" s="9"/>
      <c r="B24" s="9"/>
      <c r="C24" s="9"/>
      <c r="D24" s="9" t="s">
        <v>18</v>
      </c>
      <c r="E24" s="9"/>
      <c r="F24" s="9"/>
      <c r="G24" s="9"/>
      <c r="H24" s="12" t="s">
        <v>1061</v>
      </c>
      <c r="I24" s="9" t="s">
        <v>152</v>
      </c>
      <c r="J24" s="9"/>
      <c r="K24" s="9"/>
      <c r="L24" s="9"/>
      <c r="M24" s="9"/>
      <c r="N24" s="9"/>
      <c r="O24" s="9"/>
      <c r="P24" s="9"/>
      <c r="Q24" s="9"/>
      <c r="R24" s="9"/>
      <c r="S24" s="9"/>
      <c r="T24" s="9"/>
      <c r="U24" s="9"/>
      <c r="V24" s="9"/>
      <c r="W24" s="9"/>
      <c r="X24" s="9"/>
    </row>
    <row r="25" spans="1:24" x14ac:dyDescent="0.35">
      <c r="A25" s="9"/>
      <c r="B25" s="9"/>
      <c r="C25" s="9"/>
      <c r="D25" s="9" t="s">
        <v>20</v>
      </c>
      <c r="E25" s="9"/>
      <c r="F25" s="9"/>
      <c r="G25" s="9"/>
      <c r="H25" s="12" t="s">
        <v>1062</v>
      </c>
      <c r="I25" s="9" t="s">
        <v>152</v>
      </c>
      <c r="J25" s="9"/>
      <c r="K25" s="9"/>
      <c r="L25" s="9"/>
      <c r="M25" s="9"/>
      <c r="N25" s="9"/>
      <c r="O25" s="9"/>
      <c r="P25" s="9"/>
      <c r="Q25" s="9"/>
      <c r="R25" s="9"/>
      <c r="S25" s="9"/>
      <c r="T25" s="9"/>
      <c r="U25" s="9"/>
      <c r="V25" s="9"/>
      <c r="W25" s="9"/>
      <c r="X25" s="9"/>
    </row>
    <row r="26" spans="1:24" x14ac:dyDescent="0.35">
      <c r="A26" s="9"/>
      <c r="B26" s="9"/>
      <c r="C26" s="9"/>
      <c r="D26" s="9" t="s">
        <v>21</v>
      </c>
      <c r="E26" s="9"/>
      <c r="F26" s="9"/>
      <c r="G26" s="9"/>
      <c r="H26" s="12" t="s">
        <v>1063</v>
      </c>
      <c r="I26" s="9" t="s">
        <v>152</v>
      </c>
      <c r="J26" s="9"/>
      <c r="K26" s="9"/>
      <c r="L26" s="9"/>
      <c r="M26" s="9"/>
      <c r="N26" s="9"/>
      <c r="O26" s="9"/>
      <c r="P26" s="9"/>
      <c r="Q26" s="9"/>
      <c r="R26" s="9"/>
      <c r="S26" s="9"/>
      <c r="T26" s="9"/>
      <c r="U26" s="9"/>
      <c r="V26" s="9"/>
      <c r="W26" s="9"/>
      <c r="X26" s="9"/>
    </row>
    <row r="27" spans="1:24" x14ac:dyDescent="0.35">
      <c r="A27" s="9"/>
      <c r="B27" s="9"/>
      <c r="C27" s="9"/>
      <c r="D27" s="9" t="s">
        <v>22</v>
      </c>
      <c r="E27" s="9"/>
      <c r="F27" s="9"/>
      <c r="G27" s="9"/>
      <c r="H27" s="12" t="s">
        <v>1064</v>
      </c>
      <c r="I27" s="9" t="s">
        <v>152</v>
      </c>
      <c r="J27" s="9"/>
      <c r="K27" s="9"/>
      <c r="L27" s="9"/>
      <c r="M27" s="9"/>
      <c r="N27" s="9"/>
      <c r="O27" s="9"/>
      <c r="P27" s="9"/>
      <c r="Q27" s="9"/>
      <c r="R27" s="9"/>
      <c r="S27" s="9"/>
      <c r="T27" s="9"/>
      <c r="U27" s="9"/>
      <c r="V27" s="9"/>
      <c r="W27" s="9"/>
      <c r="X27" s="9"/>
    </row>
    <row r="28" spans="1:24" x14ac:dyDescent="0.35">
      <c r="A28" s="9"/>
      <c r="B28" s="9"/>
      <c r="C28" s="9"/>
      <c r="D28" s="9" t="s">
        <v>19</v>
      </c>
      <c r="E28" s="9"/>
      <c r="F28" s="9"/>
      <c r="G28" s="9"/>
      <c r="H28" s="12" t="s">
        <v>1065</v>
      </c>
      <c r="I28" s="9" t="s">
        <v>152</v>
      </c>
      <c r="J28" s="9"/>
      <c r="K28" s="9"/>
      <c r="L28" s="9"/>
      <c r="M28" s="9"/>
      <c r="N28" s="9"/>
      <c r="O28" s="9"/>
      <c r="P28" s="9"/>
      <c r="Q28" s="9"/>
      <c r="R28" s="9"/>
      <c r="S28" s="9"/>
      <c r="T28" s="9"/>
      <c r="U28" s="9"/>
      <c r="V28" s="9"/>
      <c r="W28" s="9"/>
      <c r="X28" s="9"/>
    </row>
    <row r="29" spans="1:24" x14ac:dyDescent="0.35">
      <c r="A29" s="9"/>
      <c r="B29" s="9"/>
      <c r="C29" s="9"/>
      <c r="D29" s="9"/>
      <c r="E29" s="9"/>
      <c r="F29" s="9"/>
      <c r="G29" s="9"/>
      <c r="H29" s="12"/>
      <c r="I29" s="12"/>
      <c r="J29" s="9"/>
      <c r="K29" s="9"/>
      <c r="L29" s="9"/>
      <c r="M29" s="9"/>
      <c r="N29" s="9"/>
      <c r="O29" s="9"/>
      <c r="P29" s="9"/>
      <c r="Q29" s="9"/>
      <c r="R29" s="9"/>
      <c r="S29" s="9"/>
      <c r="T29" s="9"/>
      <c r="U29" s="9"/>
      <c r="V29" s="9"/>
      <c r="W29" s="9"/>
      <c r="X29" s="9"/>
    </row>
    <row r="30" spans="1:24" x14ac:dyDescent="0.35">
      <c r="A30" s="9"/>
      <c r="B30" s="9"/>
      <c r="C30" s="9" t="s">
        <v>11</v>
      </c>
      <c r="D30" s="9"/>
      <c r="E30" s="9"/>
      <c r="F30" s="9"/>
      <c r="G30" s="9"/>
      <c r="H30" s="12" t="s">
        <v>1068</v>
      </c>
      <c r="I30" s="9" t="s">
        <v>1069</v>
      </c>
      <c r="J30" s="9"/>
      <c r="K30" s="9"/>
      <c r="L30" s="9"/>
      <c r="M30" s="9"/>
      <c r="N30" s="9"/>
      <c r="O30" s="9"/>
      <c r="P30" s="9"/>
      <c r="Q30" s="9"/>
      <c r="R30" s="9"/>
      <c r="S30" s="9"/>
      <c r="T30" s="9"/>
      <c r="U30" s="9"/>
      <c r="V30" s="9"/>
      <c r="W30" s="9"/>
      <c r="X30" s="9"/>
    </row>
    <row r="31" spans="1:24" x14ac:dyDescent="0.35">
      <c r="A31" s="9"/>
      <c r="B31" s="9"/>
      <c r="C31" s="9"/>
      <c r="D31" s="9" t="s">
        <v>12</v>
      </c>
      <c r="E31" s="9"/>
      <c r="F31" s="9"/>
      <c r="G31" s="9"/>
      <c r="H31" s="12" t="s">
        <v>1070</v>
      </c>
      <c r="I31" s="9" t="s">
        <v>152</v>
      </c>
      <c r="J31" s="9"/>
      <c r="K31" s="9"/>
      <c r="L31" s="9"/>
      <c r="M31" s="9"/>
      <c r="N31" s="9"/>
      <c r="O31" s="9"/>
      <c r="P31" s="9"/>
      <c r="Q31" s="9"/>
      <c r="R31" s="9"/>
      <c r="S31" s="9"/>
      <c r="T31" s="9"/>
      <c r="U31" s="9"/>
      <c r="V31" s="9"/>
      <c r="W31" s="9"/>
      <c r="X31" s="9"/>
    </row>
    <row r="32" spans="1:24" x14ac:dyDescent="0.35">
      <c r="A32" s="9"/>
      <c r="B32" s="9"/>
      <c r="C32" s="9"/>
      <c r="D32" s="9" t="s">
        <v>13</v>
      </c>
      <c r="E32" s="9"/>
      <c r="F32" s="9"/>
      <c r="G32" s="9"/>
      <c r="H32" s="9"/>
      <c r="I32" s="9"/>
      <c r="J32" s="9"/>
      <c r="K32" s="9"/>
      <c r="L32" s="9"/>
      <c r="M32" s="9"/>
      <c r="N32" s="9"/>
      <c r="O32" s="9"/>
      <c r="P32" s="9"/>
      <c r="Q32" s="9"/>
      <c r="R32" s="9"/>
      <c r="S32" s="9"/>
      <c r="T32" s="9"/>
      <c r="U32" s="9"/>
      <c r="V32" s="9"/>
      <c r="W32" s="9"/>
      <c r="X32" s="9"/>
    </row>
    <row r="33" spans="1:24" x14ac:dyDescent="0.35">
      <c r="A33" s="9"/>
      <c r="B33" s="9"/>
      <c r="C33" s="9"/>
      <c r="D33" s="9" t="s">
        <v>15</v>
      </c>
      <c r="E33" s="9"/>
      <c r="F33" s="9"/>
      <c r="G33" s="9"/>
      <c r="H33" s="9"/>
      <c r="I33" s="9"/>
      <c r="J33" s="9"/>
      <c r="K33" s="9"/>
      <c r="L33" s="9"/>
      <c r="M33" s="9"/>
      <c r="N33" s="9"/>
      <c r="O33" s="9"/>
      <c r="P33" s="9"/>
      <c r="Q33" s="9"/>
      <c r="R33" s="9"/>
      <c r="S33" s="9"/>
      <c r="T33" s="9"/>
      <c r="U33" s="9"/>
      <c r="V33" s="9"/>
      <c r="W33" s="9"/>
      <c r="X33" s="9"/>
    </row>
    <row r="34" spans="1:24" x14ac:dyDescent="0.35">
      <c r="A34" s="9"/>
      <c r="B34" s="9"/>
      <c r="C34" s="9"/>
      <c r="D34" s="9" t="s">
        <v>23</v>
      </c>
      <c r="E34" s="9"/>
      <c r="F34" s="9"/>
      <c r="G34" s="9"/>
      <c r="H34" s="9"/>
      <c r="I34" s="9"/>
      <c r="J34" s="9"/>
      <c r="K34" s="9"/>
      <c r="L34" s="9"/>
      <c r="M34" s="9"/>
      <c r="N34" s="9"/>
      <c r="O34" s="9"/>
      <c r="P34" s="9"/>
      <c r="Q34" s="9"/>
      <c r="R34" s="9"/>
      <c r="S34" s="9"/>
      <c r="T34" s="9"/>
      <c r="U34" s="9"/>
      <c r="V34" s="9"/>
      <c r="W34" s="9"/>
      <c r="X34" s="9"/>
    </row>
    <row r="35" spans="1:24" x14ac:dyDescent="0.35">
      <c r="A35" s="9"/>
      <c r="B35" s="9"/>
      <c r="C35" s="9"/>
      <c r="D35" s="9" t="s">
        <v>14</v>
      </c>
      <c r="E35" s="9"/>
      <c r="F35" s="9"/>
      <c r="G35" s="9"/>
      <c r="H35" s="9"/>
      <c r="I35" s="9"/>
      <c r="J35" s="9"/>
      <c r="K35" s="9"/>
      <c r="L35" s="9"/>
      <c r="M35" s="9"/>
      <c r="N35" s="9"/>
      <c r="O35" s="9"/>
      <c r="P35" s="9"/>
      <c r="Q35" s="9"/>
      <c r="R35" s="9"/>
      <c r="S35" s="9"/>
      <c r="T35" s="9"/>
      <c r="U35" s="9"/>
      <c r="V35" s="9"/>
      <c r="W35" s="9"/>
      <c r="X35" s="9"/>
    </row>
    <row r="36" spans="1:24" x14ac:dyDescent="0.35">
      <c r="A36" s="9"/>
      <c r="B36" s="9"/>
      <c r="C36" s="9"/>
      <c r="D36" s="9" t="s">
        <v>16</v>
      </c>
      <c r="E36" s="9"/>
      <c r="F36" s="9"/>
      <c r="G36" s="9"/>
      <c r="H36" s="9"/>
      <c r="I36" s="9"/>
      <c r="J36" s="9"/>
      <c r="K36" s="9"/>
      <c r="L36" s="9"/>
      <c r="M36" s="9"/>
      <c r="N36" s="9"/>
      <c r="O36" s="9"/>
      <c r="P36" s="9"/>
      <c r="Q36" s="9"/>
      <c r="R36" s="9"/>
      <c r="S36" s="9"/>
      <c r="T36" s="9"/>
      <c r="U36" s="9"/>
      <c r="V36" s="9"/>
      <c r="W36" s="9"/>
      <c r="X36" s="9"/>
    </row>
    <row r="37" spans="1:24" x14ac:dyDescent="0.35">
      <c r="A37" s="9"/>
      <c r="B37" s="9"/>
      <c r="C37" s="9"/>
      <c r="D37" s="9" t="s">
        <v>17</v>
      </c>
      <c r="E37" s="9"/>
      <c r="F37" s="9"/>
      <c r="G37" s="9"/>
      <c r="H37" s="9"/>
      <c r="I37" s="9"/>
      <c r="J37" s="9"/>
      <c r="K37" s="9"/>
      <c r="L37" s="9"/>
      <c r="M37" s="9"/>
      <c r="N37" s="9"/>
      <c r="O37" s="9"/>
      <c r="P37" s="9"/>
      <c r="Q37" s="9"/>
      <c r="R37" s="9"/>
      <c r="S37" s="9"/>
      <c r="T37" s="9"/>
      <c r="U37" s="9"/>
      <c r="V37" s="9"/>
      <c r="W37" s="9"/>
      <c r="X37" s="9"/>
    </row>
    <row r="38" spans="1:24" x14ac:dyDescent="0.35">
      <c r="A38" s="9"/>
      <c r="B38" s="9"/>
      <c r="C38" s="9"/>
      <c r="D38" s="9"/>
      <c r="E38" s="9"/>
      <c r="F38" s="9"/>
      <c r="G38" s="9"/>
      <c r="H38" s="9"/>
      <c r="I38" s="9"/>
      <c r="J38" s="9"/>
      <c r="K38" s="9"/>
      <c r="L38" s="9"/>
      <c r="M38" s="9"/>
      <c r="N38" s="9"/>
      <c r="O38" s="9"/>
      <c r="P38" s="9"/>
      <c r="Q38" s="9"/>
      <c r="R38" s="9"/>
      <c r="S38" s="9"/>
      <c r="T38" s="9"/>
      <c r="U38" s="9"/>
      <c r="V38" s="9"/>
      <c r="W38" s="9"/>
      <c r="X38" s="9"/>
    </row>
    <row r="39" spans="1:24" x14ac:dyDescent="0.35">
      <c r="A39" s="9"/>
      <c r="B39" s="9"/>
      <c r="C39" s="9" t="s">
        <v>24</v>
      </c>
      <c r="D39" s="9"/>
      <c r="E39" s="9"/>
      <c r="F39" s="9"/>
      <c r="G39" s="9"/>
      <c r="H39" s="9"/>
      <c r="I39" s="9"/>
      <c r="J39" s="9"/>
      <c r="K39" s="9"/>
      <c r="L39" s="9"/>
      <c r="M39" s="9"/>
      <c r="N39" s="9"/>
      <c r="O39" s="9"/>
      <c r="P39" s="9"/>
      <c r="Q39" s="9"/>
      <c r="R39" s="9"/>
      <c r="S39" s="9"/>
      <c r="T39" s="9"/>
      <c r="U39" s="9"/>
      <c r="V39" s="9"/>
      <c r="W39" s="9"/>
      <c r="X39" s="9"/>
    </row>
    <row r="40" spans="1:24" x14ac:dyDescent="0.35">
      <c r="A40" s="9"/>
      <c r="B40" s="9"/>
      <c r="C40" s="9"/>
      <c r="D40" s="9" t="s">
        <v>26</v>
      </c>
      <c r="E40" s="9"/>
      <c r="F40" s="9"/>
      <c r="G40" s="9"/>
      <c r="H40" s="9"/>
      <c r="I40" s="9"/>
      <c r="J40" s="9"/>
      <c r="K40" s="9"/>
      <c r="L40" s="9"/>
      <c r="M40" s="9"/>
      <c r="N40" s="9"/>
      <c r="O40" s="9"/>
      <c r="P40" s="9"/>
      <c r="Q40" s="9"/>
      <c r="R40" s="9"/>
      <c r="S40" s="9"/>
      <c r="T40" s="9"/>
      <c r="U40" s="9"/>
      <c r="V40" s="9"/>
      <c r="W40" s="9"/>
      <c r="X40" s="9"/>
    </row>
    <row r="41" spans="1:24" x14ac:dyDescent="0.35">
      <c r="A41" s="9"/>
      <c r="B41" s="9"/>
      <c r="C41" s="9"/>
      <c r="D41" s="9" t="s">
        <v>27</v>
      </c>
      <c r="E41" s="9"/>
      <c r="F41" s="9"/>
      <c r="G41" s="9"/>
      <c r="H41" s="9"/>
      <c r="I41" s="9"/>
      <c r="J41" s="9"/>
      <c r="K41" s="9"/>
      <c r="L41" s="9"/>
      <c r="M41" s="9"/>
      <c r="N41" s="9"/>
      <c r="O41" s="9"/>
      <c r="P41" s="9"/>
      <c r="Q41" s="9"/>
      <c r="R41" s="9"/>
      <c r="S41" s="9"/>
      <c r="T41" s="9"/>
      <c r="U41" s="9"/>
      <c r="V41" s="9"/>
      <c r="W41" s="9"/>
      <c r="X41" s="9"/>
    </row>
    <row r="42" spans="1:24" x14ac:dyDescent="0.35">
      <c r="A42" s="9"/>
      <c r="B42" s="9"/>
      <c r="C42" s="9"/>
      <c r="D42" s="9"/>
      <c r="E42" s="9"/>
      <c r="F42" s="9"/>
      <c r="G42" s="9"/>
      <c r="H42" s="9"/>
      <c r="I42" s="9"/>
      <c r="J42" s="9"/>
      <c r="K42" s="9"/>
      <c r="L42" s="9"/>
      <c r="M42" s="9"/>
      <c r="N42" s="9"/>
      <c r="O42" s="9"/>
      <c r="P42" s="9"/>
      <c r="Q42" s="9"/>
      <c r="R42" s="9"/>
      <c r="S42" s="9"/>
      <c r="T42" s="9"/>
      <c r="U42" s="9"/>
      <c r="V42" s="9"/>
      <c r="W42" s="9"/>
      <c r="X42" s="9"/>
    </row>
    <row r="43" spans="1:24" x14ac:dyDescent="0.35">
      <c r="A43" s="9"/>
      <c r="B43" s="9"/>
      <c r="C43" s="9" t="s">
        <v>25</v>
      </c>
      <c r="D43" s="9"/>
      <c r="E43" s="9"/>
      <c r="F43" s="9"/>
      <c r="G43" s="9"/>
      <c r="H43" s="9"/>
      <c r="I43" s="9"/>
      <c r="J43" s="9"/>
      <c r="K43" s="9"/>
      <c r="L43" s="9"/>
      <c r="M43" s="9"/>
      <c r="N43" s="9"/>
      <c r="O43" s="9"/>
      <c r="P43" s="9"/>
      <c r="Q43" s="9"/>
      <c r="R43" s="9"/>
      <c r="S43" s="9"/>
      <c r="T43" s="9"/>
      <c r="U43" s="9"/>
      <c r="V43" s="9"/>
      <c r="W43" s="9"/>
      <c r="X43" s="9"/>
    </row>
    <row r="44" spans="1:24" x14ac:dyDescent="0.35">
      <c r="A44" s="9"/>
      <c r="B44" s="9"/>
      <c r="C44" s="9"/>
      <c r="D44" s="9" t="s">
        <v>26</v>
      </c>
      <c r="E44" s="9"/>
      <c r="F44" s="9"/>
      <c r="G44" s="9"/>
      <c r="H44" s="9"/>
      <c r="I44" s="9"/>
      <c r="J44" s="9"/>
      <c r="K44" s="9"/>
      <c r="L44" s="9"/>
      <c r="M44" s="9"/>
      <c r="N44" s="9"/>
      <c r="O44" s="9"/>
      <c r="P44" s="9"/>
      <c r="Q44" s="9"/>
      <c r="R44" s="9"/>
      <c r="S44" s="9"/>
      <c r="T44" s="9"/>
      <c r="U44" s="9"/>
      <c r="V44" s="9"/>
      <c r="W44" s="9"/>
      <c r="X44" s="9"/>
    </row>
    <row r="45" spans="1:24" x14ac:dyDescent="0.35">
      <c r="A45" s="9"/>
      <c r="B45" s="9"/>
      <c r="C45" s="9"/>
      <c r="D45" s="9" t="s">
        <v>27</v>
      </c>
      <c r="E45" s="9"/>
      <c r="F45" s="9"/>
      <c r="G45" s="9"/>
      <c r="H45" s="9"/>
      <c r="I45" s="9"/>
      <c r="J45" s="9"/>
      <c r="K45" s="9"/>
      <c r="L45" s="9"/>
      <c r="M45" s="9"/>
      <c r="N45" s="9"/>
      <c r="O45" s="9"/>
      <c r="P45" s="9"/>
      <c r="Q45" s="9"/>
      <c r="R45" s="9"/>
      <c r="S45" s="9"/>
      <c r="T45" s="9"/>
      <c r="U45" s="9"/>
      <c r="V45" s="9"/>
      <c r="W45" s="9"/>
      <c r="X45" s="9"/>
    </row>
    <row r="46" spans="1:24" x14ac:dyDescent="0.35">
      <c r="A46" s="9"/>
      <c r="B46" s="9"/>
      <c r="C46" s="9"/>
      <c r="D46" s="9"/>
      <c r="E46" s="9"/>
      <c r="F46" s="9"/>
      <c r="G46" s="9"/>
      <c r="H46" s="9"/>
      <c r="I46" s="9"/>
      <c r="J46" s="9"/>
      <c r="K46" s="9"/>
      <c r="L46" s="9"/>
      <c r="M46" s="9"/>
      <c r="N46" s="9"/>
      <c r="O46" s="9"/>
      <c r="P46" s="9"/>
      <c r="Q46" s="9"/>
      <c r="R46" s="9"/>
      <c r="S46" s="9"/>
      <c r="T46" s="9"/>
      <c r="U46" s="9"/>
      <c r="V46" s="9"/>
      <c r="W46" s="9"/>
      <c r="X46" s="9"/>
    </row>
    <row r="47" spans="1:24" ht="10" customHeight="1" x14ac:dyDescent="0.35">
      <c r="A47" s="10" t="s">
        <v>58</v>
      </c>
      <c r="B47" s="11"/>
      <c r="C47" s="11"/>
      <c r="D47" s="11"/>
      <c r="E47" s="11"/>
      <c r="F47" s="11"/>
      <c r="G47" s="11"/>
      <c r="H47" s="11"/>
      <c r="I47" s="11"/>
      <c r="J47" s="11"/>
      <c r="K47" s="11"/>
      <c r="L47" s="11"/>
      <c r="M47" s="11"/>
      <c r="N47" s="11"/>
      <c r="O47" s="11"/>
      <c r="P47" s="11"/>
      <c r="Q47" s="11"/>
      <c r="R47" s="11"/>
      <c r="S47" s="11"/>
      <c r="T47" s="11"/>
      <c r="U47" s="11"/>
      <c r="V47" s="11"/>
      <c r="W47" s="11"/>
      <c r="X47" s="9"/>
    </row>
    <row r="48" spans="1:24" x14ac:dyDescent="0.35">
      <c r="A48" s="9"/>
      <c r="B48" s="9"/>
      <c r="C48" s="9"/>
      <c r="D48" s="9"/>
      <c r="E48" s="9"/>
      <c r="F48" s="9"/>
      <c r="G48" s="9"/>
      <c r="H48" s="9"/>
      <c r="I48" s="9"/>
      <c r="J48" s="9"/>
      <c r="K48" s="9"/>
      <c r="L48" s="9"/>
      <c r="M48" s="9"/>
      <c r="N48" s="9"/>
      <c r="O48" s="9"/>
      <c r="P48" s="9"/>
      <c r="Q48" s="9"/>
      <c r="R48" s="9"/>
      <c r="S48" s="9"/>
      <c r="T48" s="9"/>
      <c r="U48" s="9"/>
      <c r="V48" s="9"/>
      <c r="W48" s="9"/>
      <c r="X48" s="9"/>
    </row>
    <row r="49" spans="1:24" x14ac:dyDescent="0.35">
      <c r="A49" s="9"/>
      <c r="B49" s="9"/>
      <c r="C49" s="9" t="s">
        <v>59</v>
      </c>
      <c r="D49" s="9"/>
      <c r="E49" s="9"/>
      <c r="F49" s="9"/>
      <c r="G49" s="9"/>
      <c r="H49" s="12" t="s">
        <v>1006</v>
      </c>
      <c r="I49" s="12"/>
      <c r="J49" s="9" t="s">
        <v>1007</v>
      </c>
      <c r="K49" s="9" t="s">
        <v>1008</v>
      </c>
      <c r="L49" s="9" t="s">
        <v>1009</v>
      </c>
      <c r="M49" s="9" t="s">
        <v>1010</v>
      </c>
      <c r="N49" s="9" t="s">
        <v>1011</v>
      </c>
      <c r="O49" s="9"/>
      <c r="P49" s="9"/>
      <c r="Q49" s="9"/>
      <c r="R49" s="9"/>
      <c r="S49" s="9"/>
      <c r="T49" s="9"/>
      <c r="U49" s="9"/>
      <c r="V49" s="9"/>
      <c r="W49" s="9"/>
      <c r="X49" s="9"/>
    </row>
    <row r="50" spans="1:24" x14ac:dyDescent="0.35">
      <c r="A50" s="9"/>
      <c r="B50" s="9"/>
      <c r="C50" s="9"/>
      <c r="D50" s="9"/>
      <c r="E50" s="9"/>
      <c r="F50" s="9"/>
      <c r="G50" s="9"/>
      <c r="H50" s="12" t="s">
        <v>1012</v>
      </c>
      <c r="I50" s="12"/>
      <c r="J50" s="9" t="s">
        <v>63</v>
      </c>
      <c r="K50" s="9" t="s">
        <v>63</v>
      </c>
      <c r="L50" s="9" t="s">
        <v>63</v>
      </c>
      <c r="M50" s="9" t="s">
        <v>134</v>
      </c>
      <c r="N50" s="9" t="s">
        <v>134</v>
      </c>
      <c r="O50" s="9"/>
      <c r="P50" s="9"/>
      <c r="Q50" s="9"/>
      <c r="R50" s="9"/>
      <c r="S50" s="9"/>
      <c r="T50" s="9"/>
      <c r="U50" s="9"/>
      <c r="V50" s="9"/>
      <c r="W50" s="9"/>
      <c r="X50" s="9"/>
    </row>
    <row r="51" spans="1:24" x14ac:dyDescent="0.35">
      <c r="A51" s="9"/>
      <c r="B51" s="9"/>
      <c r="C51" s="9"/>
      <c r="D51" s="9"/>
      <c r="E51" s="9"/>
      <c r="F51" s="9"/>
      <c r="G51" s="9"/>
      <c r="H51" s="12" t="s">
        <v>1013</v>
      </c>
      <c r="I51" s="12"/>
      <c r="J51" s="9" t="s">
        <v>63</v>
      </c>
      <c r="K51" s="9" t="s">
        <v>63</v>
      </c>
      <c r="L51" s="9" t="s">
        <v>63</v>
      </c>
      <c r="M51" s="9" t="s">
        <v>134</v>
      </c>
      <c r="N51" s="9" t="s">
        <v>134</v>
      </c>
      <c r="O51" s="9"/>
      <c r="P51" s="9"/>
      <c r="Q51" s="9"/>
      <c r="R51" s="9"/>
      <c r="S51" s="9"/>
      <c r="T51" s="9"/>
      <c r="U51" s="9"/>
      <c r="V51" s="9"/>
      <c r="W51" s="9"/>
      <c r="X51" s="9"/>
    </row>
    <row r="52" spans="1:24" x14ac:dyDescent="0.35">
      <c r="A52" s="9"/>
      <c r="B52" s="9"/>
      <c r="C52" s="9"/>
      <c r="D52" s="9"/>
      <c r="E52" s="9"/>
      <c r="F52" s="9"/>
      <c r="G52" s="9"/>
      <c r="H52" s="12" t="s">
        <v>1014</v>
      </c>
      <c r="I52" s="12"/>
      <c r="J52" s="9">
        <v>3939</v>
      </c>
      <c r="K52" s="9">
        <v>2600</v>
      </c>
      <c r="L52" s="9">
        <v>2090</v>
      </c>
      <c r="M52" s="9">
        <v>11500</v>
      </c>
      <c r="N52" s="9">
        <v>11100</v>
      </c>
      <c r="O52" s="9"/>
      <c r="P52" s="9"/>
      <c r="Q52" s="9"/>
      <c r="R52" s="9"/>
      <c r="S52" s="9"/>
      <c r="T52" s="9"/>
      <c r="U52" s="9"/>
      <c r="V52" s="9"/>
      <c r="W52" s="9"/>
      <c r="X52" s="9"/>
    </row>
    <row r="53" spans="1:24" x14ac:dyDescent="0.35">
      <c r="A53" s="9"/>
      <c r="B53" s="9"/>
      <c r="C53" s="9"/>
      <c r="D53" s="9"/>
      <c r="E53" s="9"/>
      <c r="F53" s="9"/>
      <c r="G53" s="9"/>
      <c r="H53" s="12" t="s">
        <v>1015</v>
      </c>
      <c r="I53" s="12"/>
      <c r="J53" s="9">
        <v>2500</v>
      </c>
      <c r="K53" s="9">
        <v>1540</v>
      </c>
      <c r="L53" s="9">
        <v>294</v>
      </c>
      <c r="M53" s="9">
        <v>2300</v>
      </c>
      <c r="N53" s="9">
        <v>1800</v>
      </c>
      <c r="O53" s="9"/>
      <c r="P53" s="9"/>
      <c r="Q53" s="9"/>
      <c r="R53" s="9"/>
      <c r="S53" s="9"/>
      <c r="T53" s="9"/>
      <c r="U53" s="9"/>
      <c r="V53" s="9"/>
      <c r="W53" s="9"/>
      <c r="X53" s="9"/>
    </row>
    <row r="54" spans="1:24" x14ac:dyDescent="0.35">
      <c r="A54" s="9"/>
      <c r="B54" s="9"/>
      <c r="C54" s="9"/>
      <c r="D54" s="9"/>
      <c r="E54" s="9"/>
      <c r="F54" s="9"/>
      <c r="G54" s="9"/>
      <c r="H54" s="12" t="s">
        <v>1016</v>
      </c>
      <c r="I54" s="12"/>
      <c r="J54" s="9">
        <v>250</v>
      </c>
      <c r="K54" s="9">
        <v>1200</v>
      </c>
      <c r="L54" s="9">
        <v>1796</v>
      </c>
      <c r="M54" s="9">
        <v>9200</v>
      </c>
      <c r="N54" s="9">
        <v>9200</v>
      </c>
      <c r="O54" s="9"/>
      <c r="P54" s="9"/>
      <c r="Q54" s="9"/>
      <c r="R54" s="9"/>
      <c r="S54" s="9"/>
      <c r="T54" s="9"/>
      <c r="U54" s="9"/>
      <c r="V54" s="9"/>
      <c r="W54" s="9"/>
      <c r="X54" s="9"/>
    </row>
    <row r="55" spans="1:24" x14ac:dyDescent="0.35">
      <c r="A55" s="9"/>
      <c r="B55" s="9"/>
      <c r="C55" s="9"/>
      <c r="D55" s="9"/>
      <c r="E55" s="9"/>
      <c r="F55" s="9"/>
      <c r="G55" s="9"/>
      <c r="H55" s="12" t="s">
        <v>1017</v>
      </c>
      <c r="I55" s="12"/>
      <c r="J55" s="9">
        <v>1</v>
      </c>
      <c r="K55" s="9">
        <v>0</v>
      </c>
      <c r="L55" s="9">
        <v>0</v>
      </c>
      <c r="M55" s="9">
        <v>0</v>
      </c>
      <c r="N55" s="9">
        <v>0</v>
      </c>
      <c r="O55" s="9"/>
      <c r="P55" s="9"/>
      <c r="Q55" s="9"/>
      <c r="R55" s="9"/>
      <c r="S55" s="9"/>
      <c r="T55" s="9"/>
      <c r="U55" s="9"/>
      <c r="V55" s="9"/>
      <c r="W55" s="9"/>
      <c r="X55" s="9"/>
    </row>
    <row r="56" spans="1:24" x14ac:dyDescent="0.35">
      <c r="A56" s="9"/>
      <c r="B56" s="9"/>
      <c r="C56" s="9"/>
      <c r="D56" s="9"/>
      <c r="E56" s="9"/>
      <c r="F56" s="9"/>
      <c r="G56" s="9"/>
      <c r="H56" s="12" t="s">
        <v>1018</v>
      </c>
      <c r="I56" s="12"/>
      <c r="J56" s="9">
        <v>0</v>
      </c>
      <c r="K56" s="9">
        <v>0</v>
      </c>
      <c r="L56" s="9">
        <v>0</v>
      </c>
      <c r="M56" s="9">
        <v>1</v>
      </c>
      <c r="N56" s="9">
        <v>0</v>
      </c>
      <c r="O56" s="9"/>
      <c r="P56" s="9"/>
      <c r="Q56" s="9"/>
      <c r="R56" s="9"/>
      <c r="S56" s="9"/>
      <c r="T56" s="9"/>
      <c r="U56" s="9"/>
      <c r="V56" s="9"/>
      <c r="W56" s="9"/>
      <c r="X56" s="9"/>
    </row>
    <row r="57" spans="1:24" x14ac:dyDescent="0.35">
      <c r="A57" s="9"/>
      <c r="B57" s="9"/>
      <c r="C57" s="9"/>
      <c r="D57" s="9"/>
      <c r="E57" s="9"/>
      <c r="F57" s="9"/>
      <c r="G57" s="9"/>
      <c r="H57" s="12" t="s">
        <v>1019</v>
      </c>
      <c r="I57" s="12"/>
      <c r="J57" s="9">
        <v>2</v>
      </c>
      <c r="K57" s="9">
        <v>0</v>
      </c>
      <c r="L57" s="9">
        <v>0</v>
      </c>
      <c r="M57" s="9">
        <v>0</v>
      </c>
      <c r="N57" s="9">
        <v>1</v>
      </c>
      <c r="O57" s="9"/>
      <c r="P57" s="9"/>
      <c r="Q57" s="9"/>
      <c r="R57" s="9"/>
      <c r="S57" s="9"/>
      <c r="T57" s="9"/>
      <c r="U57" s="9"/>
      <c r="V57" s="9"/>
      <c r="W57" s="9"/>
      <c r="X57" s="9"/>
    </row>
    <row r="58" spans="1:24" x14ac:dyDescent="0.35">
      <c r="A58" s="9"/>
      <c r="B58" s="9"/>
      <c r="C58" s="9"/>
      <c r="D58" s="9"/>
      <c r="E58" s="9"/>
      <c r="F58" s="9"/>
      <c r="G58" s="9"/>
      <c r="H58" s="12" t="s">
        <v>1020</v>
      </c>
      <c r="I58" s="12"/>
      <c r="J58" s="9">
        <v>2</v>
      </c>
      <c r="K58" s="9">
        <v>0</v>
      </c>
      <c r="L58" s="9">
        <v>0</v>
      </c>
      <c r="M58" s="9">
        <v>2</v>
      </c>
      <c r="N58" s="9">
        <v>2</v>
      </c>
      <c r="O58" s="9"/>
      <c r="P58" s="9"/>
      <c r="Q58" s="9"/>
      <c r="R58" s="9"/>
      <c r="S58" s="9"/>
      <c r="T58" s="9"/>
      <c r="U58" s="9"/>
      <c r="V58" s="9"/>
      <c r="W58" s="9"/>
      <c r="X58" s="9"/>
    </row>
    <row r="59" spans="1:24" x14ac:dyDescent="0.35">
      <c r="A59" s="9"/>
      <c r="B59" s="9"/>
      <c r="C59" s="9"/>
      <c r="D59" s="9"/>
      <c r="E59" s="9"/>
      <c r="F59" s="9"/>
      <c r="G59" s="9"/>
      <c r="H59" s="12" t="s">
        <v>1021</v>
      </c>
      <c r="I59" s="12"/>
      <c r="J59" s="9">
        <v>0</v>
      </c>
      <c r="K59" s="9">
        <v>0</v>
      </c>
      <c r="L59" s="9">
        <v>1</v>
      </c>
      <c r="M59" s="9">
        <v>2</v>
      </c>
      <c r="N59" s="9">
        <v>3</v>
      </c>
      <c r="O59" s="9"/>
      <c r="P59" s="9"/>
      <c r="Q59" s="9"/>
      <c r="R59" s="9"/>
      <c r="S59" s="9"/>
      <c r="T59" s="9"/>
      <c r="U59" s="9"/>
      <c r="V59" s="9"/>
      <c r="W59" s="9"/>
      <c r="X59" s="9"/>
    </row>
    <row r="60" spans="1:24" x14ac:dyDescent="0.35">
      <c r="A60" s="9"/>
      <c r="B60" s="9"/>
      <c r="C60" s="9"/>
      <c r="D60" s="9"/>
      <c r="E60" s="9"/>
      <c r="F60" s="9"/>
      <c r="G60" s="9"/>
      <c r="H60" s="12" t="s">
        <v>1022</v>
      </c>
      <c r="I60" s="12"/>
      <c r="J60" s="9">
        <v>0</v>
      </c>
      <c r="K60" s="9">
        <v>4</v>
      </c>
      <c r="L60" s="9">
        <v>0</v>
      </c>
      <c r="M60" s="9">
        <v>1</v>
      </c>
      <c r="N60" s="9">
        <v>1</v>
      </c>
      <c r="O60" s="9"/>
      <c r="P60" s="9"/>
      <c r="Q60" s="9"/>
      <c r="R60" s="9"/>
      <c r="S60" s="9"/>
      <c r="T60" s="9"/>
      <c r="U60" s="9"/>
      <c r="V60" s="9"/>
      <c r="W60" s="9"/>
      <c r="X60" s="9"/>
    </row>
    <row r="61" spans="1:24" x14ac:dyDescent="0.35">
      <c r="A61" s="9"/>
      <c r="B61" s="9"/>
      <c r="C61" s="9"/>
      <c r="D61" s="9"/>
      <c r="E61" s="9"/>
      <c r="F61" s="9"/>
      <c r="G61" s="9"/>
      <c r="H61" s="12" t="s">
        <v>1023</v>
      </c>
      <c r="I61" s="12"/>
      <c r="J61" s="9">
        <v>2</v>
      </c>
      <c r="K61" s="9">
        <v>0</v>
      </c>
      <c r="L61" s="9">
        <v>2</v>
      </c>
      <c r="M61" s="9">
        <v>2</v>
      </c>
      <c r="N61" s="9">
        <v>0</v>
      </c>
      <c r="O61" s="9"/>
      <c r="P61" s="9"/>
      <c r="Q61" s="9"/>
      <c r="R61" s="9"/>
      <c r="S61" s="9"/>
      <c r="T61" s="9"/>
      <c r="U61" s="9"/>
      <c r="V61" s="9"/>
      <c r="W61" s="9"/>
      <c r="X61" s="9"/>
    </row>
    <row r="62" spans="1:24" x14ac:dyDescent="0.35">
      <c r="A62" s="9"/>
      <c r="B62" s="9"/>
      <c r="C62" s="9"/>
      <c r="D62" s="9"/>
      <c r="E62" s="9"/>
      <c r="F62" s="9"/>
      <c r="G62" s="9"/>
      <c r="H62" s="12" t="s">
        <v>1024</v>
      </c>
      <c r="I62" s="12"/>
      <c r="J62" s="9">
        <v>7</v>
      </c>
      <c r="K62" s="9">
        <v>4</v>
      </c>
      <c r="L62" s="9">
        <v>3</v>
      </c>
      <c r="M62" s="9">
        <v>8</v>
      </c>
      <c r="N62" s="9">
        <v>7</v>
      </c>
      <c r="O62" s="9"/>
      <c r="P62" s="9"/>
      <c r="Q62" s="9"/>
      <c r="R62" s="9"/>
      <c r="S62" s="9"/>
      <c r="T62" s="9"/>
      <c r="U62" s="9"/>
      <c r="V62" s="9"/>
      <c r="W62" s="9"/>
      <c r="X62" s="9"/>
    </row>
    <row r="63" spans="1:24" x14ac:dyDescent="0.35">
      <c r="A63" s="9"/>
      <c r="B63" s="9"/>
      <c r="C63" s="9"/>
      <c r="D63" s="9"/>
      <c r="E63" s="9"/>
      <c r="F63" s="9"/>
      <c r="G63" s="9"/>
      <c r="H63" s="12" t="s">
        <v>1025</v>
      </c>
      <c r="I63" s="12"/>
      <c r="J63" s="9">
        <v>76</v>
      </c>
      <c r="K63" s="9">
        <v>36</v>
      </c>
      <c r="L63" s="9">
        <v>13</v>
      </c>
      <c r="M63" s="9">
        <v>55</v>
      </c>
      <c r="N63" s="9">
        <v>65</v>
      </c>
      <c r="O63" s="9"/>
      <c r="P63" s="9"/>
      <c r="Q63" s="9"/>
      <c r="R63" s="9"/>
      <c r="S63" s="9"/>
      <c r="T63" s="9"/>
      <c r="U63" s="9"/>
      <c r="V63" s="9"/>
      <c r="W63" s="9"/>
      <c r="X63" s="9"/>
    </row>
    <row r="64" spans="1:24" x14ac:dyDescent="0.35">
      <c r="A64" s="9"/>
      <c r="B64" s="9"/>
      <c r="C64" s="9"/>
      <c r="D64" s="9"/>
      <c r="E64" s="9"/>
      <c r="F64" s="9"/>
      <c r="G64" s="9"/>
      <c r="H64" s="12" t="s">
        <v>1026</v>
      </c>
      <c r="I64" s="12"/>
      <c r="J64" s="9">
        <v>2</v>
      </c>
      <c r="K64" s="9">
        <v>1</v>
      </c>
      <c r="L64" s="9">
        <v>1</v>
      </c>
      <c r="M64" s="9">
        <v>4</v>
      </c>
      <c r="N64" s="9">
        <v>2</v>
      </c>
      <c r="O64" s="9"/>
      <c r="P64" s="9"/>
      <c r="Q64" s="9"/>
      <c r="R64" s="9"/>
      <c r="S64" s="9"/>
      <c r="T64" s="9"/>
      <c r="U64" s="9"/>
      <c r="V64" s="9"/>
      <c r="W64" s="9"/>
      <c r="X64" s="9"/>
    </row>
    <row r="65" spans="1:24" x14ac:dyDescent="0.35">
      <c r="A65" s="9"/>
      <c r="B65" s="9"/>
      <c r="C65" s="9"/>
      <c r="D65" s="9"/>
      <c r="E65" s="9"/>
      <c r="F65" s="9"/>
      <c r="G65" s="9"/>
      <c r="H65" s="12" t="s">
        <v>1027</v>
      </c>
      <c r="I65" s="12"/>
      <c r="J65" s="9">
        <v>1</v>
      </c>
      <c r="K65" s="9">
        <v>2</v>
      </c>
      <c r="L65" s="9">
        <v>1</v>
      </c>
      <c r="M65" s="9">
        <v>2</v>
      </c>
      <c r="N65" s="9">
        <v>1.2</v>
      </c>
      <c r="O65" s="9"/>
      <c r="P65" s="9"/>
      <c r="Q65" s="9"/>
      <c r="R65" s="9"/>
      <c r="S65" s="9"/>
      <c r="T65" s="9"/>
      <c r="U65" s="9"/>
      <c r="V65" s="9"/>
      <c r="W65" s="9"/>
      <c r="X65" s="9"/>
    </row>
    <row r="66" spans="1:24" x14ac:dyDescent="0.35">
      <c r="A66" s="9"/>
      <c r="B66" s="9"/>
      <c r="C66" s="9"/>
      <c r="D66" s="9"/>
      <c r="E66" s="9"/>
      <c r="F66" s="9"/>
      <c r="G66" s="9"/>
      <c r="H66" s="12" t="s">
        <v>1028</v>
      </c>
      <c r="I66" s="12"/>
      <c r="J66" s="9">
        <v>1610</v>
      </c>
      <c r="K66" s="9">
        <v>640</v>
      </c>
      <c r="L66" s="9">
        <v>30</v>
      </c>
      <c r="M66" s="9">
        <v>777</v>
      </c>
      <c r="N66" s="9">
        <v>800</v>
      </c>
      <c r="O66" s="9"/>
      <c r="P66" s="9"/>
      <c r="Q66" s="9"/>
      <c r="R66" s="9"/>
      <c r="S66" s="9"/>
      <c r="T66" s="9"/>
      <c r="U66" s="9"/>
      <c r="V66" s="9"/>
      <c r="W66" s="9"/>
      <c r="X66" s="9"/>
    </row>
    <row r="67" spans="1:24" x14ac:dyDescent="0.35">
      <c r="A67" s="9"/>
      <c r="B67" s="9"/>
      <c r="C67" s="9"/>
      <c r="D67" s="9"/>
      <c r="E67" s="9"/>
      <c r="F67" s="9"/>
      <c r="G67" s="9"/>
      <c r="H67" s="12" t="s">
        <v>1029</v>
      </c>
      <c r="I67" s="12"/>
      <c r="J67" s="9">
        <v>113</v>
      </c>
      <c r="K67" s="9">
        <v>60</v>
      </c>
      <c r="L67" s="9">
        <v>30</v>
      </c>
      <c r="M67" s="9">
        <v>104</v>
      </c>
      <c r="N67" s="9">
        <v>80</v>
      </c>
      <c r="O67" s="9"/>
      <c r="P67" s="9"/>
      <c r="Q67" s="9"/>
      <c r="R67" s="9"/>
      <c r="S67" s="9"/>
      <c r="T67" s="9"/>
      <c r="U67" s="9"/>
      <c r="V67" s="9"/>
      <c r="W67" s="9"/>
      <c r="X67" s="9"/>
    </row>
    <row r="68" spans="1:24" x14ac:dyDescent="0.35">
      <c r="A68" s="9"/>
      <c r="B68" s="9"/>
      <c r="C68" s="9"/>
      <c r="D68" s="9"/>
      <c r="E68" s="9"/>
      <c r="F68" s="9"/>
      <c r="G68" s="9"/>
      <c r="H68" s="12" t="s">
        <v>1030</v>
      </c>
      <c r="I68" s="12"/>
      <c r="J68" s="9">
        <v>150</v>
      </c>
      <c r="K68" s="9">
        <v>45</v>
      </c>
      <c r="L68" s="9">
        <v>150</v>
      </c>
      <c r="M68" s="9">
        <v>122</v>
      </c>
      <c r="N68" s="9">
        <v>115</v>
      </c>
      <c r="O68" s="9"/>
      <c r="P68" s="9"/>
      <c r="Q68" s="9"/>
      <c r="R68" s="9"/>
      <c r="S68" s="9"/>
      <c r="T68" s="9"/>
      <c r="U68" s="9"/>
      <c r="V68" s="9"/>
      <c r="W68" s="9"/>
      <c r="X68" s="9"/>
    </row>
    <row r="69" spans="1:24" x14ac:dyDescent="0.35">
      <c r="A69" s="9"/>
      <c r="B69" s="9"/>
      <c r="C69" s="9"/>
      <c r="D69" s="9"/>
      <c r="E69" s="9"/>
      <c r="F69" s="9"/>
      <c r="G69" s="9"/>
      <c r="H69" s="12" t="s">
        <v>1031</v>
      </c>
      <c r="I69" s="12"/>
      <c r="J69" s="9">
        <v>60</v>
      </c>
      <c r="K69" s="9">
        <v>44</v>
      </c>
      <c r="L69" s="9">
        <v>36</v>
      </c>
      <c r="M69" s="9">
        <v>81</v>
      </c>
      <c r="N69" s="9">
        <v>49</v>
      </c>
      <c r="O69" s="9"/>
      <c r="P69" s="9"/>
      <c r="Q69" s="9"/>
      <c r="R69" s="9"/>
      <c r="S69" s="9"/>
      <c r="T69" s="9"/>
      <c r="U69" s="9"/>
      <c r="V69" s="9"/>
      <c r="W69" s="9"/>
      <c r="X69" s="9"/>
    </row>
    <row r="70" spans="1:24" x14ac:dyDescent="0.35">
      <c r="A70" s="9"/>
      <c r="B70" s="9"/>
      <c r="C70" s="9"/>
      <c r="D70" s="9"/>
      <c r="E70" s="9"/>
      <c r="F70" s="9"/>
      <c r="G70" s="9"/>
      <c r="H70" s="12" t="s">
        <v>1032</v>
      </c>
      <c r="I70" s="12"/>
      <c r="J70" s="9">
        <v>669</v>
      </c>
      <c r="K70" s="9">
        <v>350</v>
      </c>
      <c r="L70" s="9">
        <v>69</v>
      </c>
      <c r="M70" s="9">
        <v>260</v>
      </c>
      <c r="N70" s="9">
        <v>250</v>
      </c>
      <c r="O70" s="9"/>
      <c r="P70" s="9"/>
      <c r="Q70" s="9"/>
      <c r="R70" s="9"/>
      <c r="S70" s="9"/>
      <c r="T70" s="9"/>
      <c r="U70" s="9"/>
      <c r="V70" s="9"/>
      <c r="W70" s="9"/>
      <c r="X70" s="9"/>
    </row>
    <row r="71" spans="1:24" x14ac:dyDescent="0.35">
      <c r="A71" s="9"/>
      <c r="B71" s="9"/>
      <c r="C71" s="9"/>
      <c r="D71" s="9"/>
      <c r="E71" s="9"/>
      <c r="F71" s="9"/>
      <c r="G71" s="9"/>
      <c r="H71" s="12" t="s">
        <v>1033</v>
      </c>
      <c r="I71" s="12"/>
      <c r="J71" s="9">
        <v>85</v>
      </c>
      <c r="K71" s="9">
        <v>53</v>
      </c>
      <c r="L71" s="9">
        <v>34</v>
      </c>
      <c r="M71" s="9">
        <v>89</v>
      </c>
      <c r="N71" s="9">
        <v>78</v>
      </c>
      <c r="O71" s="9"/>
      <c r="P71" s="9"/>
      <c r="Q71" s="9"/>
      <c r="R71" s="9"/>
      <c r="S71" s="9"/>
      <c r="T71" s="9"/>
      <c r="U71" s="9"/>
      <c r="V71" s="9"/>
      <c r="W71" s="9"/>
      <c r="X71" s="9"/>
    </row>
    <row r="72" spans="1:24" x14ac:dyDescent="0.35">
      <c r="A72" s="9"/>
      <c r="B72" s="9"/>
      <c r="C72" s="9"/>
      <c r="D72" s="9"/>
      <c r="E72" s="9"/>
      <c r="F72" s="9"/>
      <c r="G72" s="9"/>
      <c r="H72" s="12" t="s">
        <v>1034</v>
      </c>
      <c r="I72" s="12"/>
      <c r="J72" s="9">
        <v>150</v>
      </c>
      <c r="K72" s="9">
        <v>90</v>
      </c>
      <c r="L72" s="9">
        <v>152</v>
      </c>
      <c r="M72" s="9">
        <v>122</v>
      </c>
      <c r="N72" s="9">
        <v>104</v>
      </c>
      <c r="O72" s="9"/>
      <c r="P72" s="9"/>
      <c r="Q72" s="9"/>
      <c r="R72" s="9"/>
      <c r="S72" s="9"/>
      <c r="T72" s="9"/>
      <c r="U72" s="9"/>
      <c r="V72" s="9"/>
      <c r="W72" s="9"/>
      <c r="X72" s="9"/>
    </row>
    <row r="73" spans="1:24" x14ac:dyDescent="0.35">
      <c r="A73" s="9"/>
      <c r="B73" s="9"/>
      <c r="C73" s="9"/>
      <c r="D73" s="9"/>
      <c r="E73" s="9"/>
      <c r="F73" s="9"/>
      <c r="G73" s="9"/>
      <c r="H73" s="12" t="s">
        <v>1035</v>
      </c>
      <c r="I73" s="12"/>
      <c r="J73" s="9">
        <v>550</v>
      </c>
      <c r="K73" s="9" t="s">
        <v>1036</v>
      </c>
      <c r="L73" s="9">
        <v>30</v>
      </c>
      <c r="M73" s="9" t="s">
        <v>1036</v>
      </c>
      <c r="N73" s="9">
        <v>80</v>
      </c>
      <c r="O73" s="9"/>
      <c r="P73" s="9"/>
      <c r="Q73" s="9"/>
      <c r="R73" s="9"/>
      <c r="S73" s="9"/>
      <c r="T73" s="9"/>
      <c r="U73" s="9"/>
      <c r="V73" s="9"/>
      <c r="W73" s="9"/>
      <c r="X73" s="9"/>
    </row>
    <row r="74" spans="1:24" x14ac:dyDescent="0.35">
      <c r="A74" s="9"/>
      <c r="B74" s="9"/>
      <c r="C74" s="9"/>
      <c r="D74" s="9"/>
      <c r="E74" s="9"/>
      <c r="F74" s="9"/>
      <c r="G74" s="9"/>
      <c r="H74" s="12" t="s">
        <v>1037</v>
      </c>
      <c r="I74" s="12"/>
      <c r="J74" s="9">
        <v>3</v>
      </c>
      <c r="K74" s="9">
        <v>3</v>
      </c>
      <c r="L74" s="9">
        <v>3</v>
      </c>
      <c r="M74" s="9">
        <v>2</v>
      </c>
      <c r="N74" s="9">
        <v>2</v>
      </c>
      <c r="O74" s="9"/>
      <c r="P74" s="9"/>
      <c r="Q74" s="9"/>
      <c r="R74" s="9"/>
      <c r="S74" s="9"/>
      <c r="T74" s="9"/>
      <c r="U74" s="9"/>
      <c r="V74" s="9"/>
      <c r="W74" s="9"/>
      <c r="X74" s="9"/>
    </row>
    <row r="75" spans="1:24" x14ac:dyDescent="0.35">
      <c r="A75" s="9"/>
      <c r="B75" s="9"/>
      <c r="C75" s="9"/>
      <c r="D75" s="9"/>
      <c r="E75" s="9"/>
      <c r="F75" s="9"/>
      <c r="G75" s="9"/>
      <c r="H75" s="12" t="s">
        <v>1038</v>
      </c>
      <c r="I75" s="12"/>
      <c r="J75" s="9">
        <v>2280</v>
      </c>
      <c r="K75" s="9">
        <v>2280</v>
      </c>
      <c r="L75" s="9">
        <v>2280</v>
      </c>
      <c r="M75" s="9">
        <v>1577</v>
      </c>
      <c r="N75" s="9">
        <v>1577</v>
      </c>
      <c r="O75" s="9"/>
      <c r="P75" s="9"/>
      <c r="Q75" s="9"/>
      <c r="R75" s="9"/>
      <c r="S75" s="9"/>
      <c r="T75" s="9"/>
      <c r="U75" s="9"/>
      <c r="V75" s="9"/>
      <c r="W75" s="9"/>
      <c r="X75" s="9"/>
    </row>
    <row r="76" spans="1:24" x14ac:dyDescent="0.35">
      <c r="A76" s="9"/>
      <c r="B76" s="9"/>
      <c r="C76" s="9"/>
      <c r="D76" s="9"/>
      <c r="E76" s="9"/>
      <c r="F76" s="9"/>
      <c r="G76" s="9"/>
      <c r="H76" s="12" t="s">
        <v>1039</v>
      </c>
      <c r="I76" s="12"/>
      <c r="J76" s="9">
        <v>345</v>
      </c>
      <c r="K76" s="9">
        <v>345</v>
      </c>
      <c r="L76" s="9">
        <v>345</v>
      </c>
      <c r="M76" s="9">
        <v>237</v>
      </c>
      <c r="N76" s="9">
        <v>237</v>
      </c>
      <c r="O76" s="9"/>
      <c r="P76" s="9"/>
      <c r="Q76" s="9"/>
      <c r="R76" s="9"/>
      <c r="S76" s="9"/>
      <c r="T76" s="9"/>
      <c r="U76" s="9"/>
      <c r="V76" s="9"/>
      <c r="W76" s="9"/>
      <c r="X76" s="9"/>
    </row>
    <row r="77" spans="1:24" x14ac:dyDescent="0.35">
      <c r="A77" s="9"/>
      <c r="B77" s="9"/>
      <c r="C77" s="9"/>
      <c r="D77" s="9"/>
      <c r="E77" s="9"/>
      <c r="F77" s="9"/>
      <c r="G77" s="9"/>
      <c r="H77" s="12" t="s">
        <v>1040</v>
      </c>
      <c r="I77" s="12"/>
      <c r="J77" s="9">
        <v>4</v>
      </c>
      <c r="K77" s="9">
        <v>4</v>
      </c>
      <c r="L77" s="9">
        <v>4</v>
      </c>
      <c r="M77" s="9">
        <v>6</v>
      </c>
      <c r="N77" s="9">
        <v>6</v>
      </c>
      <c r="O77" s="9"/>
      <c r="P77" s="9"/>
      <c r="Q77" s="9"/>
      <c r="R77" s="9"/>
      <c r="S77" s="9"/>
      <c r="T77" s="9"/>
      <c r="U77" s="9"/>
      <c r="V77" s="9"/>
      <c r="W77" s="9"/>
      <c r="X77" s="9"/>
    </row>
    <row r="78" spans="1:24" x14ac:dyDescent="0.35">
      <c r="A78" s="9"/>
      <c r="B78" s="9"/>
      <c r="C78" s="9"/>
      <c r="D78" s="9"/>
      <c r="E78" s="9"/>
      <c r="F78" s="9"/>
      <c r="G78" s="9"/>
      <c r="H78" s="12" t="s">
        <v>1041</v>
      </c>
      <c r="I78" s="12"/>
      <c r="J78" s="9">
        <v>580</v>
      </c>
      <c r="K78" s="9">
        <v>580</v>
      </c>
      <c r="L78" s="9">
        <v>580</v>
      </c>
      <c r="M78" s="9">
        <v>80</v>
      </c>
      <c r="N78" s="9">
        <v>80</v>
      </c>
      <c r="O78" s="9"/>
      <c r="P78" s="9"/>
      <c r="Q78" s="9"/>
      <c r="R78" s="9"/>
      <c r="S78" s="9"/>
      <c r="T78" s="9"/>
      <c r="U78" s="9"/>
      <c r="V78" s="9"/>
      <c r="W78" s="9"/>
      <c r="X78" s="9"/>
    </row>
    <row r="79" spans="1:24" x14ac:dyDescent="0.35">
      <c r="A79" s="9"/>
      <c r="B79" s="9"/>
      <c r="C79" s="9"/>
      <c r="D79" s="9"/>
      <c r="E79" s="9"/>
      <c r="F79" s="9"/>
      <c r="G79" s="9"/>
      <c r="H79" s="12" t="s">
        <v>1042</v>
      </c>
      <c r="I79" s="12"/>
      <c r="J79" s="9">
        <v>0.41009099999999998</v>
      </c>
      <c r="K79" s="9">
        <v>0.41009099999999998</v>
      </c>
      <c r="L79" s="9">
        <v>0.41009099999999998</v>
      </c>
      <c r="M79" s="9">
        <v>2.7477399999999999E-2</v>
      </c>
      <c r="N79" s="9">
        <v>2.7477399999999999E-2</v>
      </c>
      <c r="O79" s="9"/>
      <c r="P79" s="9"/>
      <c r="Q79" s="9"/>
      <c r="R79" s="9"/>
      <c r="S79" s="9"/>
      <c r="T79" s="9"/>
      <c r="U79" s="9"/>
      <c r="V79" s="9"/>
      <c r="W79" s="9"/>
      <c r="X79" s="9"/>
    </row>
    <row r="80" spans="1:24" x14ac:dyDescent="0.35">
      <c r="A80" s="9"/>
      <c r="B80" s="9"/>
      <c r="C80" s="9"/>
      <c r="D80" s="9"/>
      <c r="E80" s="9"/>
      <c r="F80" s="9"/>
      <c r="G80" s="9"/>
      <c r="H80" s="12" t="s">
        <v>1043</v>
      </c>
      <c r="I80" s="12"/>
      <c r="J80" s="9">
        <v>0.45086700000000002</v>
      </c>
      <c r="K80" s="9">
        <v>0.45086700000000002</v>
      </c>
      <c r="L80" s="9">
        <v>0.45086700000000002</v>
      </c>
      <c r="M80" s="9">
        <v>1.75454</v>
      </c>
      <c r="N80" s="9">
        <v>1.75454</v>
      </c>
      <c r="O80" s="9"/>
      <c r="P80" s="9"/>
      <c r="Q80" s="9"/>
      <c r="R80" s="9"/>
      <c r="S80" s="9"/>
      <c r="T80" s="9"/>
      <c r="U80" s="9"/>
      <c r="V80" s="9"/>
      <c r="W80" s="9"/>
      <c r="X80" s="9"/>
    </row>
    <row r="81" spans="1:24" x14ac:dyDescent="0.35">
      <c r="A81" s="9"/>
      <c r="B81" s="9"/>
      <c r="C81" s="9"/>
      <c r="D81" s="9"/>
      <c r="E81" s="9"/>
      <c r="F81" s="9"/>
      <c r="G81" s="9"/>
      <c r="H81" s="9"/>
      <c r="I81" s="9"/>
      <c r="J81" s="9"/>
      <c r="K81" s="9"/>
      <c r="L81" s="9"/>
      <c r="M81" s="9"/>
      <c r="N81" s="9"/>
      <c r="O81" s="9"/>
      <c r="P81" s="9"/>
      <c r="Q81" s="9"/>
      <c r="R81" s="9"/>
      <c r="S81" s="9"/>
      <c r="T81" s="9"/>
      <c r="U81" s="9"/>
      <c r="V81" s="9"/>
      <c r="W81" s="9"/>
      <c r="X81" s="9"/>
    </row>
    <row r="82" spans="1:24" x14ac:dyDescent="0.35">
      <c r="A82" s="9"/>
      <c r="B82" s="9"/>
      <c r="C82" s="9"/>
      <c r="D82" s="9"/>
      <c r="E82" s="9"/>
      <c r="F82" s="9"/>
      <c r="G82" s="9"/>
      <c r="H82" s="12" t="s">
        <v>1044</v>
      </c>
      <c r="I82" s="12"/>
      <c r="J82" s="12" t="s">
        <v>61</v>
      </c>
      <c r="K82" s="12" t="s">
        <v>1056</v>
      </c>
      <c r="L82" s="9"/>
      <c r="M82" s="9"/>
      <c r="N82" s="9"/>
      <c r="O82" s="9"/>
      <c r="P82" s="9"/>
      <c r="Q82" s="9"/>
      <c r="R82" s="9"/>
      <c r="S82" s="9"/>
      <c r="T82" s="9"/>
      <c r="U82" s="9"/>
      <c r="V82" s="9"/>
      <c r="W82" s="9"/>
      <c r="X82" s="9"/>
    </row>
    <row r="83" spans="1:24" x14ac:dyDescent="0.35">
      <c r="A83" s="9"/>
      <c r="B83" s="9"/>
      <c r="C83" s="9"/>
      <c r="D83" s="9"/>
      <c r="E83" s="9"/>
      <c r="F83" s="9"/>
      <c r="G83" s="9"/>
      <c r="H83" s="12"/>
      <c r="I83" s="12"/>
      <c r="J83" s="9"/>
      <c r="K83" s="9"/>
      <c r="L83" s="9"/>
      <c r="M83" s="9"/>
      <c r="N83" s="9"/>
      <c r="O83" s="9"/>
      <c r="P83" s="9"/>
      <c r="Q83" s="9"/>
      <c r="R83" s="9"/>
      <c r="S83" s="9"/>
      <c r="T83" s="9"/>
      <c r="U83" s="9"/>
      <c r="V83" s="9"/>
      <c r="W83" s="9"/>
      <c r="X83" s="9"/>
    </row>
    <row r="84" spans="1:24" x14ac:dyDescent="0.35">
      <c r="A84" s="9"/>
      <c r="B84" s="9"/>
      <c r="C84" s="9"/>
      <c r="D84" s="9"/>
      <c r="E84" s="9"/>
      <c r="F84" s="9"/>
      <c r="G84" s="9"/>
      <c r="H84" s="12" t="s">
        <v>141</v>
      </c>
      <c r="I84" s="12"/>
      <c r="J84" s="34" t="s">
        <v>67</v>
      </c>
      <c r="K84" s="9">
        <v>190200</v>
      </c>
      <c r="L84" s="9"/>
      <c r="M84" s="9"/>
      <c r="N84" s="9"/>
      <c r="O84" s="9"/>
      <c r="P84" s="9"/>
      <c r="Q84" s="9"/>
      <c r="R84" s="9"/>
      <c r="S84" s="9"/>
      <c r="T84" s="9"/>
      <c r="U84" s="9"/>
      <c r="V84" s="9"/>
      <c r="W84" s="9"/>
      <c r="X84" s="9"/>
    </row>
    <row r="85" spans="1:24" x14ac:dyDescent="0.35">
      <c r="A85" s="9"/>
      <c r="B85" s="9"/>
      <c r="C85" s="9"/>
      <c r="D85" s="9"/>
      <c r="E85" s="9"/>
      <c r="F85" s="9"/>
      <c r="G85" s="9"/>
      <c r="H85" s="12" t="s">
        <v>141</v>
      </c>
      <c r="I85" s="12"/>
      <c r="J85" s="34" t="s">
        <v>120</v>
      </c>
      <c r="K85" s="9">
        <v>0</v>
      </c>
      <c r="L85" s="9"/>
      <c r="M85" s="9"/>
      <c r="N85" s="9"/>
      <c r="O85" s="9"/>
      <c r="P85" s="9"/>
      <c r="Q85" s="9"/>
      <c r="R85" s="9"/>
      <c r="S85" s="9"/>
      <c r="T85" s="9"/>
      <c r="U85" s="9"/>
      <c r="V85" s="9"/>
      <c r="W85" s="9"/>
      <c r="X85" s="9"/>
    </row>
    <row r="86" spans="1:24" x14ac:dyDescent="0.35">
      <c r="A86" s="9"/>
      <c r="B86" s="9"/>
      <c r="C86" s="9"/>
      <c r="D86" s="9"/>
      <c r="E86" s="9"/>
      <c r="F86" s="9"/>
      <c r="G86" s="9"/>
      <c r="H86" s="12" t="s">
        <v>141</v>
      </c>
      <c r="I86" s="12"/>
      <c r="J86" s="34" t="s">
        <v>124</v>
      </c>
      <c r="K86" s="9">
        <v>0</v>
      </c>
      <c r="L86" s="9"/>
      <c r="M86" s="9"/>
      <c r="N86" s="9"/>
      <c r="O86" s="9"/>
      <c r="P86" s="9"/>
      <c r="Q86" s="9"/>
      <c r="R86" s="9"/>
      <c r="S86" s="9"/>
      <c r="T86" s="9"/>
      <c r="U86" s="9"/>
      <c r="V86" s="9"/>
      <c r="W86" s="9"/>
      <c r="X86" s="9"/>
    </row>
    <row r="87" spans="1:24" x14ac:dyDescent="0.35">
      <c r="A87" s="9"/>
      <c r="B87" s="9"/>
      <c r="C87" s="9"/>
      <c r="D87" s="9"/>
      <c r="E87" s="9"/>
      <c r="F87" s="9"/>
      <c r="G87" s="9"/>
      <c r="H87" s="12" t="s">
        <v>141</v>
      </c>
      <c r="I87" s="12"/>
      <c r="J87" s="34" t="s">
        <v>116</v>
      </c>
      <c r="K87" s="9">
        <v>0</v>
      </c>
      <c r="L87" s="9"/>
      <c r="M87" s="9"/>
      <c r="N87" s="9"/>
      <c r="O87" s="9"/>
      <c r="P87" s="9"/>
      <c r="Q87" s="9"/>
      <c r="R87" s="9"/>
      <c r="S87" s="9"/>
      <c r="T87" s="9"/>
      <c r="U87" s="9"/>
      <c r="V87" s="9"/>
      <c r="W87" s="9"/>
      <c r="X87" s="9"/>
    </row>
    <row r="88" spans="1:24" x14ac:dyDescent="0.35">
      <c r="A88" s="9"/>
      <c r="B88" s="9"/>
      <c r="C88" s="9"/>
      <c r="D88" s="9"/>
      <c r="E88" s="9"/>
      <c r="F88" s="9"/>
      <c r="G88" s="9"/>
      <c r="H88" s="12" t="s">
        <v>141</v>
      </c>
      <c r="I88" s="12"/>
      <c r="J88" s="34" t="s">
        <v>79</v>
      </c>
      <c r="K88" s="9">
        <v>438100</v>
      </c>
      <c r="L88" s="9"/>
      <c r="M88" s="9"/>
      <c r="N88" s="9"/>
      <c r="O88" s="9"/>
      <c r="P88" s="9"/>
      <c r="Q88" s="9"/>
      <c r="R88" s="9"/>
      <c r="S88" s="9"/>
      <c r="T88" s="9"/>
      <c r="U88" s="9"/>
      <c r="V88" s="9"/>
      <c r="W88" s="9"/>
      <c r="X88" s="9"/>
    </row>
    <row r="89" spans="1:24" x14ac:dyDescent="0.35">
      <c r="A89" s="9"/>
      <c r="B89" s="9"/>
      <c r="C89" s="9"/>
      <c r="D89" s="9"/>
      <c r="E89" s="9"/>
      <c r="F89" s="9"/>
      <c r="G89" s="9"/>
      <c r="H89" s="12" t="s">
        <v>141</v>
      </c>
      <c r="I89" s="12"/>
      <c r="J89" s="34" t="s">
        <v>117</v>
      </c>
      <c r="K89" s="9">
        <v>0</v>
      </c>
      <c r="L89" s="9"/>
      <c r="M89" s="9"/>
      <c r="N89" s="9"/>
      <c r="O89" s="9"/>
      <c r="P89" s="9"/>
      <c r="Q89" s="9"/>
      <c r="R89" s="9"/>
      <c r="S89" s="9"/>
      <c r="T89" s="9"/>
      <c r="U89" s="9"/>
      <c r="V89" s="9"/>
      <c r="W89" s="9"/>
      <c r="X89" s="9"/>
    </row>
    <row r="90" spans="1:24" x14ac:dyDescent="0.35">
      <c r="A90" s="9"/>
      <c r="B90" s="9"/>
      <c r="C90" s="9"/>
      <c r="D90" s="9"/>
      <c r="E90" s="9"/>
      <c r="F90" s="9"/>
      <c r="G90" s="9"/>
      <c r="H90" s="12" t="s">
        <v>141</v>
      </c>
      <c r="I90" s="12"/>
      <c r="J90" s="34" t="s">
        <v>123</v>
      </c>
      <c r="K90" s="9">
        <v>0</v>
      </c>
      <c r="L90" s="9"/>
      <c r="M90" s="9"/>
      <c r="N90" s="9"/>
      <c r="O90" s="9"/>
      <c r="P90" s="9"/>
      <c r="Q90" s="9"/>
      <c r="R90" s="9"/>
      <c r="S90" s="9"/>
      <c r="T90" s="9"/>
      <c r="U90" s="9"/>
      <c r="V90" s="9"/>
      <c r="W90" s="9"/>
      <c r="X90" s="9"/>
    </row>
    <row r="91" spans="1:24" x14ac:dyDescent="0.35">
      <c r="A91" s="9"/>
      <c r="B91" s="9"/>
      <c r="C91" s="9"/>
      <c r="D91" s="9"/>
      <c r="E91" s="9"/>
      <c r="F91" s="9"/>
      <c r="G91" s="9"/>
      <c r="H91" s="12" t="s">
        <v>141</v>
      </c>
      <c r="I91" s="12"/>
      <c r="J91" s="34" t="s">
        <v>84</v>
      </c>
      <c r="K91" s="9">
        <v>639800</v>
      </c>
      <c r="L91" s="9"/>
      <c r="M91" s="9"/>
      <c r="N91" s="9"/>
      <c r="O91" s="9"/>
      <c r="P91" s="9"/>
      <c r="Q91" s="9"/>
      <c r="R91" s="9"/>
      <c r="S91" s="9"/>
      <c r="T91" s="9"/>
      <c r="U91" s="9"/>
      <c r="V91" s="9"/>
      <c r="W91" s="9"/>
      <c r="X91" s="9"/>
    </row>
    <row r="92" spans="1:24" x14ac:dyDescent="0.35">
      <c r="A92" s="9"/>
      <c r="B92" s="9"/>
      <c r="C92" s="9"/>
      <c r="D92" s="9"/>
      <c r="E92" s="9"/>
      <c r="F92" s="9"/>
      <c r="G92" s="9"/>
      <c r="H92" s="12" t="s">
        <v>141</v>
      </c>
      <c r="I92" s="12"/>
      <c r="J92" s="34" t="s">
        <v>121</v>
      </c>
      <c r="K92" s="9">
        <v>0</v>
      </c>
      <c r="L92" s="9"/>
      <c r="M92" s="9"/>
      <c r="N92" s="9"/>
      <c r="O92" s="9"/>
      <c r="P92" s="9"/>
      <c r="Q92" s="9"/>
      <c r="R92" s="9"/>
      <c r="S92" s="9"/>
      <c r="T92" s="9"/>
      <c r="U92" s="9"/>
      <c r="V92" s="9"/>
      <c r="W92" s="9"/>
      <c r="X92" s="9"/>
    </row>
    <row r="93" spans="1:24" x14ac:dyDescent="0.35">
      <c r="A93" s="9"/>
      <c r="B93" s="9"/>
      <c r="C93" s="9"/>
      <c r="D93" s="9"/>
      <c r="E93" s="9"/>
      <c r="F93" s="9"/>
      <c r="G93" s="9"/>
      <c r="H93" s="12" t="s">
        <v>141</v>
      </c>
      <c r="I93" s="12"/>
      <c r="J93" s="34" t="s">
        <v>89</v>
      </c>
      <c r="K93" s="9">
        <v>23000</v>
      </c>
      <c r="L93" s="9"/>
      <c r="M93" s="9"/>
      <c r="N93" s="9"/>
      <c r="O93" s="9"/>
      <c r="P93" s="9"/>
      <c r="Q93" s="9"/>
      <c r="R93" s="9"/>
      <c r="S93" s="9"/>
      <c r="T93" s="9"/>
      <c r="U93" s="9"/>
      <c r="V93" s="9"/>
      <c r="W93" s="9"/>
      <c r="X93" s="9"/>
    </row>
    <row r="94" spans="1:24" x14ac:dyDescent="0.35">
      <c r="A94" s="9"/>
      <c r="B94" s="9"/>
      <c r="C94" s="9"/>
      <c r="D94" s="9"/>
      <c r="E94" s="9"/>
      <c r="F94" s="9"/>
      <c r="G94" s="9"/>
      <c r="H94" s="9"/>
      <c r="I94" s="9"/>
      <c r="J94" s="9"/>
      <c r="K94" s="9"/>
      <c r="L94" s="9"/>
      <c r="M94" s="9"/>
      <c r="N94" s="9"/>
      <c r="O94" s="9"/>
      <c r="P94" s="9"/>
      <c r="Q94" s="9"/>
      <c r="R94" s="9"/>
      <c r="S94" s="9"/>
      <c r="T94" s="9"/>
      <c r="U94" s="9"/>
      <c r="V94" s="9"/>
      <c r="W94" s="9"/>
      <c r="X94" s="9"/>
    </row>
    <row r="95" spans="1:24" x14ac:dyDescent="0.35">
      <c r="A95" s="9"/>
      <c r="B95" s="9"/>
      <c r="C95" s="9"/>
      <c r="D95" s="9"/>
      <c r="E95" s="9"/>
      <c r="F95" s="9"/>
      <c r="G95" s="9"/>
      <c r="H95" s="9"/>
      <c r="I95" s="9"/>
      <c r="J95" s="9"/>
      <c r="K95" s="9"/>
      <c r="L95" s="9"/>
      <c r="M95" s="9"/>
      <c r="N95" s="9"/>
      <c r="O95" s="9"/>
      <c r="P95" s="9"/>
      <c r="Q95" s="9"/>
      <c r="R95" s="9"/>
      <c r="S95" s="9"/>
      <c r="T95" s="9"/>
      <c r="U95" s="9"/>
      <c r="V95" s="9"/>
      <c r="W95" s="9"/>
      <c r="X95" s="9"/>
    </row>
    <row r="96" spans="1:24" x14ac:dyDescent="0.35">
      <c r="A96" s="9"/>
      <c r="B96" s="9"/>
      <c r="C96" s="9"/>
      <c r="D96" s="9"/>
      <c r="E96" s="9"/>
      <c r="F96" s="9"/>
      <c r="G96" s="9"/>
      <c r="H96" s="9"/>
      <c r="I96" s="9"/>
      <c r="J96" s="9"/>
      <c r="K96" s="9"/>
      <c r="L96" s="9"/>
      <c r="M96" s="9"/>
      <c r="N96" s="9"/>
      <c r="O96" s="9"/>
      <c r="P96" s="9"/>
      <c r="Q96" s="9"/>
      <c r="R96" s="9"/>
      <c r="S96" s="9"/>
      <c r="T96" s="9"/>
      <c r="U96" s="9"/>
      <c r="V96" s="9"/>
      <c r="W96" s="9"/>
      <c r="X96" s="9"/>
    </row>
    <row r="97" spans="1:24" x14ac:dyDescent="0.35">
      <c r="A97" s="9"/>
      <c r="B97" s="9"/>
      <c r="C97" s="9"/>
      <c r="D97" s="9"/>
      <c r="E97" s="9"/>
      <c r="F97" s="9"/>
      <c r="G97" s="9"/>
      <c r="H97" s="9"/>
      <c r="I97" s="9"/>
      <c r="J97" s="9"/>
      <c r="K97" s="9"/>
      <c r="L97" s="9"/>
      <c r="M97" s="9"/>
      <c r="N97" s="9"/>
      <c r="O97" s="9"/>
      <c r="P97" s="9"/>
      <c r="Q97" s="9"/>
      <c r="R97" s="9"/>
      <c r="S97" s="9"/>
      <c r="T97" s="9"/>
      <c r="U97" s="9"/>
      <c r="V97" s="9"/>
      <c r="W97" s="9"/>
      <c r="X97" s="9"/>
    </row>
    <row r="98" spans="1:24" x14ac:dyDescent="0.35">
      <c r="A98" s="9"/>
      <c r="B98" s="9"/>
      <c r="C98" s="9"/>
      <c r="D98" s="9"/>
      <c r="E98" s="9"/>
      <c r="F98" s="9"/>
      <c r="G98" s="9"/>
      <c r="H98" s="9"/>
      <c r="I98" s="9"/>
      <c r="J98" s="9"/>
      <c r="K98" s="9"/>
      <c r="L98" s="9"/>
      <c r="M98" s="9"/>
      <c r="N98" s="9"/>
      <c r="O98" s="9"/>
      <c r="P98" s="9"/>
      <c r="Q98" s="9"/>
      <c r="R98" s="9"/>
      <c r="S98" s="9"/>
      <c r="T98" s="9"/>
      <c r="U98" s="9"/>
      <c r="V98" s="9"/>
      <c r="W98" s="9"/>
      <c r="X98" s="9"/>
    </row>
    <row r="99" spans="1:24" x14ac:dyDescent="0.35">
      <c r="A99" s="9"/>
      <c r="B99" s="9"/>
      <c r="C99" s="9"/>
      <c r="D99" s="9"/>
      <c r="E99" s="9"/>
      <c r="F99" s="9"/>
      <c r="G99" s="9"/>
      <c r="H99" s="9"/>
      <c r="I99" s="9"/>
      <c r="J99" s="9"/>
      <c r="K99" s="9"/>
      <c r="L99" s="9"/>
      <c r="M99" s="9"/>
      <c r="N99" s="9"/>
      <c r="O99" s="9"/>
      <c r="P99" s="9"/>
      <c r="Q99" s="9"/>
      <c r="R99" s="9"/>
      <c r="S99" s="9"/>
      <c r="T99" s="9"/>
      <c r="U99" s="9"/>
      <c r="V99" s="9"/>
      <c r="W99" s="9"/>
      <c r="X99" s="9"/>
    </row>
    <row r="100" spans="1:24"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row>
    <row r="101" spans="1:24"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row>
    <row r="102" spans="1:24"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row>
    <row r="103" spans="1:24"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row>
    <row r="104" spans="1:24"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row>
    <row r="105" spans="1:24"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row>
    <row r="106" spans="1:24"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row>
    <row r="107" spans="1:24"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row>
    <row r="108" spans="1:24"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row>
    <row r="109" spans="1:24"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row>
    <row r="110" spans="1:24"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row>
    <row r="111" spans="1:24"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row>
    <row r="112" spans="1:24"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row>
    <row r="113" spans="1:24"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row>
    <row r="114" spans="1:24"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row>
    <row r="115" spans="1:24"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row>
    <row r="116" spans="1:24"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row>
    <row r="117" spans="1:24"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row>
    <row r="118" spans="1:24"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row>
    <row r="119" spans="1:24"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row>
    <row r="120" spans="1:24"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row>
    <row r="121" spans="1:24"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row>
    <row r="122" spans="1:24"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row>
    <row r="123" spans="1:24"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row>
    <row r="124" spans="1:24"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row>
    <row r="125" spans="1:24"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row>
    <row r="126" spans="1:24"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row>
    <row r="127" spans="1:24"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row>
    <row r="128" spans="1:24"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row>
    <row r="129" spans="1:24"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row>
    <row r="130" spans="1:24"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row>
    <row r="131" spans="1:24"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row>
    <row r="132" spans="1:24"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row>
    <row r="133" spans="1:24"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row>
    <row r="134" spans="1:24"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row>
    <row r="135" spans="1:24"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row>
    <row r="136" spans="1:24"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row>
    <row r="137" spans="1:24"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row>
    <row r="138" spans="1:24"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row>
    <row r="139" spans="1:24"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row>
    <row r="140" spans="1:24"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row>
    <row r="141" spans="1:24"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row>
    <row r="142" spans="1:24"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row>
    <row r="143" spans="1:24"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row>
    <row r="144" spans="1:24"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row>
    <row r="145" spans="1:24"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row>
    <row r="146" spans="1:24"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row>
    <row r="147" spans="1:24"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row>
    <row r="148" spans="1:24"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row>
    <row r="149" spans="1:24"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row>
    <row r="150" spans="1:24"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row>
    <row r="151" spans="1:24"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row>
    <row r="152" spans="1:24"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row>
    <row r="153" spans="1:24"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row>
    <row r="154" spans="1:24"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row>
    <row r="155" spans="1:24"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row>
    <row r="156" spans="1:24"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row>
    <row r="157" spans="1:24"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row>
    <row r="158" spans="1:24"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row>
    <row r="159" spans="1:24"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row>
    <row r="160" spans="1:24"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row>
    <row r="161" spans="1:24"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row>
    <row r="162" spans="1:24"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row>
    <row r="163" spans="1:24"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row>
    <row r="164" spans="1:24"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row>
    <row r="165" spans="1:24"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row>
    <row r="166" spans="1:24"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row>
    <row r="167" spans="1:24"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row>
    <row r="168" spans="1:24"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row>
    <row r="169" spans="1:24"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row>
    <row r="170" spans="1:24"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row>
    <row r="171" spans="1:24"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row>
    <row r="172" spans="1:24"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row>
    <row r="173" spans="1:24"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row>
    <row r="174" spans="1:24"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row>
    <row r="175" spans="1:24"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row>
    <row r="176" spans="1:24"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row>
    <row r="177" spans="1:24"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row>
  </sheetData>
  <phoneticPr fontId="2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17110-80CC-436E-AD2A-34609F685244}">
  <dimension ref="A1:Q32"/>
  <sheetViews>
    <sheetView showGridLines="0" zoomScale="145" zoomScaleNormal="145" workbookViewId="0">
      <pane xSplit="3" ySplit="4" topLeftCell="H5" activePane="bottomRight" state="frozen"/>
      <selection pane="topRight" activeCell="D1" sqref="D1"/>
      <selection pane="bottomLeft" activeCell="A5" sqref="A5"/>
      <selection pane="bottomRight" activeCell="H13" sqref="H13"/>
    </sheetView>
    <sheetView workbookViewId="1"/>
  </sheetViews>
  <sheetFormatPr defaultColWidth="0" defaultRowHeight="14.5" customHeight="1" zeroHeight="1" x14ac:dyDescent="0.35"/>
  <cols>
    <col min="1" max="1" width="22.6328125" customWidth="1"/>
    <col min="2" max="2" width="40.36328125" bestFit="1" customWidth="1"/>
    <col min="3" max="8" width="7.36328125" customWidth="1"/>
    <col min="9" max="9" width="2.6328125" customWidth="1"/>
    <col min="10" max="15" width="7.36328125" customWidth="1"/>
    <col min="16" max="17" width="8.7265625" customWidth="1"/>
    <col min="18" max="16384" width="8.7265625" hidden="1"/>
  </cols>
  <sheetData>
    <row r="1" spans="1:15" x14ac:dyDescent="0.35">
      <c r="A1" t="s">
        <v>29</v>
      </c>
    </row>
    <row r="2" spans="1:15" x14ac:dyDescent="0.35">
      <c r="A2" t="s">
        <v>30</v>
      </c>
      <c r="C2" s="1">
        <v>2013</v>
      </c>
      <c r="D2" s="1">
        <v>2014</v>
      </c>
      <c r="E2" s="1">
        <v>2015</v>
      </c>
      <c r="F2" s="1">
        <v>2016</v>
      </c>
      <c r="G2" s="1">
        <v>2017</v>
      </c>
      <c r="H2" s="1">
        <v>2018</v>
      </c>
      <c r="J2" s="1">
        <v>2013</v>
      </c>
      <c r="K2" s="1">
        <v>2014</v>
      </c>
      <c r="L2" s="1">
        <v>2015</v>
      </c>
      <c r="M2" s="1">
        <v>2016</v>
      </c>
      <c r="N2" s="1">
        <v>2017</v>
      </c>
      <c r="O2" s="1">
        <v>2018</v>
      </c>
    </row>
    <row r="3" spans="1:15" x14ac:dyDescent="0.35">
      <c r="B3" t="s">
        <v>31</v>
      </c>
    </row>
    <row r="4" spans="1:15" x14ac:dyDescent="0.35">
      <c r="A4" t="s">
        <v>32</v>
      </c>
      <c r="B4" s="2" t="s">
        <v>33</v>
      </c>
      <c r="C4" s="3">
        <f>SUM(C5:C8)</f>
        <v>81.839152022999997</v>
      </c>
      <c r="D4" s="3">
        <f t="shared" ref="D4:H4" si="0">SUM(D5:D8)</f>
        <v>87.720075068</v>
      </c>
      <c r="E4" s="3">
        <f t="shared" si="0"/>
        <v>88.266664173999999</v>
      </c>
      <c r="F4" s="3">
        <f t="shared" si="0"/>
        <v>84.294837740999995</v>
      </c>
      <c r="G4" s="3">
        <f t="shared" si="0"/>
        <v>88.092477241000012</v>
      </c>
      <c r="H4" s="3">
        <f t="shared" si="0"/>
        <v>95.753791328000005</v>
      </c>
      <c r="I4" s="2"/>
      <c r="J4" s="4">
        <f>SUM(J5:J8)</f>
        <v>1</v>
      </c>
      <c r="K4" s="4">
        <f t="shared" ref="K4:O4" si="1">SUM(K5:K8)</f>
        <v>1</v>
      </c>
      <c r="L4" s="4">
        <f t="shared" si="1"/>
        <v>1</v>
      </c>
      <c r="M4" s="4">
        <f t="shared" si="1"/>
        <v>1</v>
      </c>
      <c r="N4" s="4">
        <f t="shared" si="1"/>
        <v>0.99999999999999978</v>
      </c>
      <c r="O4" s="4">
        <f t="shared" si="1"/>
        <v>0.99999999999999989</v>
      </c>
    </row>
    <row r="5" spans="1:15" x14ac:dyDescent="0.35">
      <c r="A5" t="s">
        <v>34</v>
      </c>
      <c r="B5" t="s">
        <v>35</v>
      </c>
      <c r="C5" s="5">
        <v>20.001303867000001</v>
      </c>
      <c r="D5" s="5">
        <v>20.285705302</v>
      </c>
      <c r="E5" s="5">
        <v>17.946094536</v>
      </c>
      <c r="F5" s="5">
        <v>14.667088668</v>
      </c>
      <c r="G5" s="5">
        <v>15.625377047000001</v>
      </c>
      <c r="H5" s="5">
        <v>15.363442028</v>
      </c>
      <c r="J5" s="6">
        <f>C5/C$4</f>
        <v>0.24439774084387939</v>
      </c>
      <c r="K5" s="6">
        <f t="shared" ref="K5:O10" si="2">D5/D$4</f>
        <v>0.23125499250057255</v>
      </c>
      <c r="L5" s="6">
        <f t="shared" si="2"/>
        <v>0.20331678673868178</v>
      </c>
      <c r="M5" s="6">
        <f t="shared" si="2"/>
        <v>0.17399747198120655</v>
      </c>
      <c r="N5" s="6">
        <f t="shared" si="2"/>
        <v>0.17737470367932434</v>
      </c>
      <c r="O5" s="6">
        <f t="shared" si="2"/>
        <v>0.16044734955061224</v>
      </c>
    </row>
    <row r="6" spans="1:15" x14ac:dyDescent="0.35">
      <c r="A6" t="s">
        <v>36</v>
      </c>
      <c r="B6" t="s">
        <v>37</v>
      </c>
      <c r="C6" s="5">
        <v>24.859072419</v>
      </c>
      <c r="D6" s="5">
        <v>26.718072525</v>
      </c>
      <c r="E6" s="5">
        <v>28.066881905999999</v>
      </c>
      <c r="F6" s="5">
        <v>27.576023261</v>
      </c>
      <c r="G6" s="5">
        <v>28.289335055999999</v>
      </c>
      <c r="H6" s="5">
        <v>31.882148019999999</v>
      </c>
      <c r="J6" s="6">
        <f t="shared" ref="J6:J8" si="3">C6/C$4</f>
        <v>0.303755254111304</v>
      </c>
      <c r="K6" s="6">
        <f t="shared" si="2"/>
        <v>0.30458332946350458</v>
      </c>
      <c r="L6" s="6">
        <f t="shared" si="2"/>
        <v>0.31797827830755876</v>
      </c>
      <c r="M6" s="6">
        <f t="shared" si="2"/>
        <v>0.32713774650980026</v>
      </c>
      <c r="N6" s="6">
        <f t="shared" si="2"/>
        <v>0.32113224581716693</v>
      </c>
      <c r="O6" s="6">
        <f t="shared" si="2"/>
        <v>0.33295964136594064</v>
      </c>
    </row>
    <row r="7" spans="1:15" x14ac:dyDescent="0.35">
      <c r="A7" t="s">
        <v>38</v>
      </c>
      <c r="B7" t="s">
        <v>39</v>
      </c>
      <c r="C7" s="5">
        <v>19.316439453000001</v>
      </c>
      <c r="D7" s="5">
        <v>22.612220954000001</v>
      </c>
      <c r="E7" s="5">
        <v>24.188036862000001</v>
      </c>
      <c r="F7" s="5">
        <v>23.202101119000002</v>
      </c>
      <c r="G7" s="5">
        <v>24.562874269000002</v>
      </c>
      <c r="H7" s="5">
        <v>28.561769018</v>
      </c>
      <c r="J7" s="6">
        <f t="shared" si="3"/>
        <v>0.23602932063092891</v>
      </c>
      <c r="K7" s="6">
        <f t="shared" si="2"/>
        <v>0.25777703606011693</v>
      </c>
      <c r="L7" s="6">
        <f t="shared" si="2"/>
        <v>0.27403365798800489</v>
      </c>
      <c r="M7" s="6">
        <f t="shared" si="2"/>
        <v>0.27524937161976148</v>
      </c>
      <c r="N7" s="6">
        <f t="shared" si="2"/>
        <v>0.27883055441614879</v>
      </c>
      <c r="O7" s="6">
        <f t="shared" si="2"/>
        <v>0.29828342692106086</v>
      </c>
    </row>
    <row r="8" spans="1:15" x14ac:dyDescent="0.35">
      <c r="A8" t="s">
        <v>40</v>
      </c>
      <c r="B8" t="s">
        <v>41</v>
      </c>
      <c r="C8" s="5">
        <v>17.662336283999998</v>
      </c>
      <c r="D8" s="5">
        <v>18.104076287000002</v>
      </c>
      <c r="E8" s="5">
        <v>18.065650869999999</v>
      </c>
      <c r="F8" s="5">
        <v>18.849624692999999</v>
      </c>
      <c r="G8" s="5">
        <v>19.614890869</v>
      </c>
      <c r="H8" s="5">
        <v>19.946432261999998</v>
      </c>
      <c r="J8" s="6">
        <f t="shared" si="3"/>
        <v>0.21581768441388777</v>
      </c>
      <c r="K8" s="6">
        <f t="shared" si="2"/>
        <v>0.20638464197580594</v>
      </c>
      <c r="L8" s="6">
        <f t="shared" si="2"/>
        <v>0.20467127696575454</v>
      </c>
      <c r="M8" s="6">
        <f t="shared" si="2"/>
        <v>0.22361540988923179</v>
      </c>
      <c r="N8" s="6">
        <f t="shared" si="2"/>
        <v>0.22266249608735983</v>
      </c>
      <c r="O8" s="6">
        <f t="shared" si="2"/>
        <v>0.20830958216238618</v>
      </c>
    </row>
    <row r="9" spans="1:15" x14ac:dyDescent="0.35">
      <c r="A9" t="s">
        <v>42</v>
      </c>
      <c r="B9" t="s">
        <v>43</v>
      </c>
      <c r="C9" s="5">
        <v>8.2444331260000006</v>
      </c>
      <c r="D9" s="5">
        <v>8.3375590049999992</v>
      </c>
      <c r="E9" s="5">
        <v>8.3368862369999999</v>
      </c>
      <c r="F9" s="5">
        <v>8.4267530019999999</v>
      </c>
      <c r="G9" s="5">
        <v>8.4189682319999992</v>
      </c>
      <c r="H9" s="5">
        <v>8.4380682070000006</v>
      </c>
      <c r="J9" s="6"/>
      <c r="K9" s="6"/>
      <c r="L9" s="6"/>
      <c r="M9" s="6"/>
      <c r="N9" s="6"/>
      <c r="O9" s="6">
        <f t="shared" si="2"/>
        <v>8.8122549404814732E-2</v>
      </c>
    </row>
    <row r="10" spans="1:15" x14ac:dyDescent="0.35">
      <c r="A10" t="s">
        <v>44</v>
      </c>
      <c r="B10" t="s">
        <v>45</v>
      </c>
      <c r="C10" s="5">
        <v>9.4179031579999997</v>
      </c>
      <c r="D10" s="5">
        <v>9.7665172820000006</v>
      </c>
      <c r="E10" s="5">
        <v>9.7287646330000008</v>
      </c>
      <c r="F10" s="5">
        <v>10.422871690999999</v>
      </c>
      <c r="G10" s="5">
        <v>11.195922637000001</v>
      </c>
      <c r="H10" s="5">
        <v>11.508364054999999</v>
      </c>
      <c r="J10" s="6"/>
      <c r="K10" s="6"/>
      <c r="L10" s="6"/>
      <c r="M10" s="6"/>
      <c r="N10" s="6"/>
      <c r="O10" s="6">
        <f t="shared" si="2"/>
        <v>0.12018703275757146</v>
      </c>
    </row>
    <row r="11" spans="1:15" x14ac:dyDescent="0.35">
      <c r="C11" s="5"/>
      <c r="D11" s="5"/>
      <c r="E11" s="5"/>
      <c r="F11" s="5"/>
      <c r="G11" s="5"/>
      <c r="H11" s="5"/>
      <c r="J11" s="5"/>
      <c r="K11" s="5"/>
      <c r="L11" s="5"/>
      <c r="M11" s="5"/>
      <c r="N11" s="5"/>
      <c r="O11" s="5"/>
    </row>
    <row r="12" spans="1:15" x14ac:dyDescent="0.35">
      <c r="A12" t="s">
        <v>46</v>
      </c>
      <c r="B12" s="2" t="s">
        <v>47</v>
      </c>
      <c r="C12" s="3">
        <f>SUM(C13:C16)</f>
        <v>97.116801050999996</v>
      </c>
      <c r="D12" s="3">
        <f t="shared" ref="D12:H12" si="4">SUM(D13:D16)</f>
        <v>98.276210208999984</v>
      </c>
      <c r="E12" s="3">
        <f t="shared" si="4"/>
        <v>97.375221191000009</v>
      </c>
      <c r="F12" s="3">
        <f t="shared" si="4"/>
        <v>97.335208483000002</v>
      </c>
      <c r="G12" s="3">
        <f t="shared" si="4"/>
        <v>97.594743302000012</v>
      </c>
      <c r="H12" s="3">
        <f t="shared" si="4"/>
        <v>101.16185176100001</v>
      </c>
      <c r="J12" s="4">
        <f>SUM(J13:J16)</f>
        <v>1</v>
      </c>
      <c r="K12" s="4">
        <f t="shared" ref="K12:O12" si="5">SUM(K13:K16)</f>
        <v>1</v>
      </c>
      <c r="L12" s="4">
        <f t="shared" si="5"/>
        <v>0.99999999999999989</v>
      </c>
      <c r="M12" s="4">
        <f t="shared" si="5"/>
        <v>0.99999999999999989</v>
      </c>
      <c r="N12" s="4">
        <f t="shared" si="5"/>
        <v>0.99999999999999989</v>
      </c>
      <c r="O12" s="4">
        <f t="shared" si="5"/>
        <v>0.99999999999999978</v>
      </c>
    </row>
    <row r="13" spans="1:15" x14ac:dyDescent="0.35">
      <c r="A13" t="s">
        <v>48</v>
      </c>
      <c r="B13" t="s">
        <v>35</v>
      </c>
      <c r="C13" s="5">
        <v>18.038633142999998</v>
      </c>
      <c r="D13" s="5">
        <v>17.997632024000001</v>
      </c>
      <c r="E13" s="5">
        <v>15.548870189000001</v>
      </c>
      <c r="F13" s="5">
        <v>14.225904563</v>
      </c>
      <c r="G13" s="5">
        <v>13.837465264</v>
      </c>
      <c r="H13" s="5">
        <v>13.251532386999999</v>
      </c>
      <c r="J13" s="6">
        <f>C13/C$12</f>
        <v>0.18574163221796378</v>
      </c>
      <c r="K13" s="6">
        <f t="shared" ref="K13:O16" si="6">D13/D$12</f>
        <v>0.18313315079738196</v>
      </c>
      <c r="L13" s="6">
        <f t="shared" si="6"/>
        <v>0.15967994730919408</v>
      </c>
      <c r="M13" s="6">
        <f t="shared" si="6"/>
        <v>0.14615373804315232</v>
      </c>
      <c r="N13" s="6">
        <f t="shared" si="6"/>
        <v>0.14178494451469528</v>
      </c>
      <c r="O13" s="6">
        <f t="shared" si="6"/>
        <v>0.13099337503535832</v>
      </c>
    </row>
    <row r="14" spans="1:15" x14ac:dyDescent="0.35">
      <c r="A14" t="s">
        <v>49</v>
      </c>
      <c r="B14" t="s">
        <v>37</v>
      </c>
      <c r="C14" s="5">
        <v>26.805134424999999</v>
      </c>
      <c r="D14" s="5">
        <v>27.382832544999999</v>
      </c>
      <c r="E14" s="5">
        <v>28.191094829000001</v>
      </c>
      <c r="F14" s="5">
        <v>28.400351852</v>
      </c>
      <c r="G14" s="5">
        <v>28.055092567999999</v>
      </c>
      <c r="H14" s="5">
        <v>31.1534215</v>
      </c>
      <c r="J14" s="6">
        <f t="shared" ref="J14:J16" si="7">C14/C$12</f>
        <v>0.27600923974960345</v>
      </c>
      <c r="K14" s="6">
        <f t="shared" si="6"/>
        <v>0.27863134411436963</v>
      </c>
      <c r="L14" s="6">
        <f t="shared" si="6"/>
        <v>0.2895099439487136</v>
      </c>
      <c r="M14" s="6">
        <f t="shared" si="6"/>
        <v>0.29177881564778524</v>
      </c>
      <c r="N14" s="6">
        <f t="shared" si="6"/>
        <v>0.28746520169826673</v>
      </c>
      <c r="O14" s="6">
        <f t="shared" si="6"/>
        <v>0.30795622023212399</v>
      </c>
    </row>
    <row r="15" spans="1:15" x14ac:dyDescent="0.35">
      <c r="A15" t="s">
        <v>50</v>
      </c>
      <c r="B15" t="s">
        <v>39</v>
      </c>
      <c r="C15" s="5">
        <v>35.700419105000002</v>
      </c>
      <c r="D15" s="5">
        <v>35.977828211999999</v>
      </c>
      <c r="E15" s="5">
        <v>36.740258367000003</v>
      </c>
      <c r="F15" s="5">
        <v>37.194180807999999</v>
      </c>
      <c r="G15" s="5">
        <v>37.522870556000001</v>
      </c>
      <c r="H15" s="5">
        <v>38.354616819</v>
      </c>
      <c r="J15" s="6">
        <f t="shared" si="7"/>
        <v>0.36760291441490389</v>
      </c>
      <c r="K15" s="6">
        <f t="shared" si="6"/>
        <v>0.36608888494466185</v>
      </c>
      <c r="L15" s="6">
        <f t="shared" si="6"/>
        <v>0.37730603245495636</v>
      </c>
      <c r="M15" s="6">
        <f t="shared" si="6"/>
        <v>0.38212463288139065</v>
      </c>
      <c r="N15" s="6">
        <f t="shared" si="6"/>
        <v>0.38447634868906966</v>
      </c>
      <c r="O15" s="6">
        <f t="shared" si="6"/>
        <v>0.37914111052073979</v>
      </c>
    </row>
    <row r="16" spans="1:15" x14ac:dyDescent="0.35">
      <c r="A16" t="s">
        <v>51</v>
      </c>
      <c r="B16" t="s">
        <v>41</v>
      </c>
      <c r="C16" s="5">
        <v>16.572614378000001</v>
      </c>
      <c r="D16" s="5">
        <v>16.917917427999999</v>
      </c>
      <c r="E16" s="5">
        <v>16.894997805999999</v>
      </c>
      <c r="F16" s="5">
        <v>17.51477126</v>
      </c>
      <c r="G16" s="5">
        <v>18.179314913999999</v>
      </c>
      <c r="H16" s="5">
        <v>18.402281055</v>
      </c>
      <c r="J16" s="6">
        <f t="shared" si="7"/>
        <v>0.17064621361752891</v>
      </c>
      <c r="K16" s="6">
        <f t="shared" si="6"/>
        <v>0.17214662014358673</v>
      </c>
      <c r="L16" s="6">
        <f t="shared" si="6"/>
        <v>0.17350407628713591</v>
      </c>
      <c r="M16" s="6">
        <f t="shared" si="6"/>
        <v>0.17994281342767174</v>
      </c>
      <c r="N16" s="6">
        <f t="shared" si="6"/>
        <v>0.18627350509796822</v>
      </c>
      <c r="O16" s="6">
        <f t="shared" si="6"/>
        <v>0.18190929421177776</v>
      </c>
    </row>
    <row r="17" spans="1:15" x14ac:dyDescent="0.35">
      <c r="A17" t="s">
        <v>52</v>
      </c>
      <c r="B17" t="s">
        <v>43</v>
      </c>
      <c r="C17" s="5">
        <v>8.2444331260000006</v>
      </c>
      <c r="D17" s="5">
        <v>8.3375590049999992</v>
      </c>
      <c r="E17" s="5">
        <v>8.3368862369999999</v>
      </c>
      <c r="F17" s="5">
        <v>8.4267530019999999</v>
      </c>
      <c r="G17" s="5">
        <v>8.4189682319999992</v>
      </c>
      <c r="H17" s="5">
        <v>8.4380682070000006</v>
      </c>
      <c r="J17" s="6"/>
      <c r="K17" s="6"/>
      <c r="L17" s="6"/>
      <c r="M17" s="6"/>
      <c r="N17" s="6"/>
      <c r="O17" s="6"/>
    </row>
    <row r="18" spans="1:15" x14ac:dyDescent="0.35">
      <c r="A18" t="s">
        <v>53</v>
      </c>
      <c r="B18" t="s">
        <v>45</v>
      </c>
      <c r="C18" s="5">
        <v>8.3281812520000003</v>
      </c>
      <c r="D18" s="5">
        <v>8.5803584229999998</v>
      </c>
      <c r="E18" s="5">
        <v>8.5581115689999994</v>
      </c>
      <c r="F18" s="5">
        <v>9.088018258</v>
      </c>
      <c r="G18" s="5">
        <v>9.7603466819999998</v>
      </c>
      <c r="H18" s="5">
        <v>9.9642128480000007</v>
      </c>
      <c r="J18" s="6"/>
      <c r="K18" s="6"/>
      <c r="L18" s="6"/>
      <c r="M18" s="6"/>
      <c r="N18" s="6"/>
      <c r="O18" s="6"/>
    </row>
    <row r="19" spans="1:15" x14ac:dyDescent="0.35"/>
    <row r="20" spans="1:15" x14ac:dyDescent="0.35">
      <c r="B20" s="2" t="s">
        <v>54</v>
      </c>
      <c r="C20" s="3">
        <f>C12-C4</f>
        <v>15.277649027999999</v>
      </c>
      <c r="D20" s="3">
        <f t="shared" ref="D20:H20" si="8">D12-D4</f>
        <v>10.556135140999984</v>
      </c>
      <c r="E20" s="3">
        <f t="shared" si="8"/>
        <v>9.1085570170000096</v>
      </c>
      <c r="F20" s="3">
        <f t="shared" si="8"/>
        <v>13.040370742000007</v>
      </c>
      <c r="G20" s="3">
        <f t="shared" si="8"/>
        <v>9.5022660610000003</v>
      </c>
      <c r="H20" s="3">
        <f t="shared" si="8"/>
        <v>5.4080604330000028</v>
      </c>
    </row>
    <row r="21" spans="1:15" x14ac:dyDescent="0.35">
      <c r="B21" s="2" t="s">
        <v>55</v>
      </c>
      <c r="C21" s="4">
        <f>C20/C12</f>
        <v>0.1573121114232035</v>
      </c>
      <c r="D21" s="4">
        <f t="shared" ref="D21:H21" si="9">D20/D12</f>
        <v>0.1074129244356359</v>
      </c>
      <c r="E21" s="4">
        <f t="shared" si="9"/>
        <v>9.3540809515941584E-2</v>
      </c>
      <c r="F21" s="4">
        <f t="shared" si="9"/>
        <v>0.13397383069537025</v>
      </c>
      <c r="G21" s="4">
        <f t="shared" si="9"/>
        <v>9.7364527427424158E-2</v>
      </c>
      <c r="H21" s="4">
        <f t="shared" si="9"/>
        <v>5.3459484369432257E-2</v>
      </c>
    </row>
    <row r="22" spans="1:15" x14ac:dyDescent="0.35">
      <c r="B22" s="2"/>
      <c r="C22" s="4"/>
      <c r="D22" s="4"/>
      <c r="E22" s="4"/>
      <c r="F22" s="4"/>
      <c r="G22" s="4"/>
      <c r="H22" s="4"/>
    </row>
    <row r="23" spans="1:15" x14ac:dyDescent="0.35">
      <c r="B23" s="2" t="s">
        <v>56</v>
      </c>
      <c r="C23" s="3">
        <f>C4-C12</f>
        <v>-15.277649027999999</v>
      </c>
      <c r="D23" s="3">
        <f t="shared" ref="D23:H23" si="10">D4-D12</f>
        <v>-10.556135140999984</v>
      </c>
      <c r="E23" s="3">
        <f t="shared" si="10"/>
        <v>-9.1085570170000096</v>
      </c>
      <c r="F23" s="3">
        <f t="shared" si="10"/>
        <v>-13.040370742000007</v>
      </c>
      <c r="G23" s="3">
        <f t="shared" si="10"/>
        <v>-9.5022660610000003</v>
      </c>
      <c r="H23" s="3">
        <f t="shared" si="10"/>
        <v>-5.4080604330000028</v>
      </c>
      <c r="J23" s="4">
        <f>C23/C12</f>
        <v>-0.1573121114232035</v>
      </c>
      <c r="K23" s="4">
        <f t="shared" ref="K23:O23" si="11">D23/D12</f>
        <v>-0.1074129244356359</v>
      </c>
      <c r="L23" s="4">
        <f t="shared" si="11"/>
        <v>-9.3540809515941584E-2</v>
      </c>
      <c r="M23" s="4">
        <f t="shared" si="11"/>
        <v>-0.13397383069537025</v>
      </c>
      <c r="N23" s="4">
        <f t="shared" si="11"/>
        <v>-9.7364527427424158E-2</v>
      </c>
      <c r="O23" s="4">
        <f t="shared" si="11"/>
        <v>-5.3459484369432257E-2</v>
      </c>
    </row>
    <row r="24" spans="1:15" x14ac:dyDescent="0.35">
      <c r="B24" t="s">
        <v>35</v>
      </c>
      <c r="C24" s="5">
        <f t="shared" ref="C24:H29" si="12">C5-C13</f>
        <v>1.9626707240000023</v>
      </c>
      <c r="D24" s="5">
        <f t="shared" si="12"/>
        <v>2.2880732779999988</v>
      </c>
      <c r="E24" s="5">
        <f t="shared" si="12"/>
        <v>2.3972243469999999</v>
      </c>
      <c r="F24" s="5">
        <f t="shared" si="12"/>
        <v>0.4411841049999996</v>
      </c>
      <c r="G24" s="5">
        <f t="shared" si="12"/>
        <v>1.7879117830000002</v>
      </c>
      <c r="H24" s="5">
        <f t="shared" si="12"/>
        <v>2.1119096410000004</v>
      </c>
      <c r="J24" s="6">
        <f t="shared" ref="J24:O27" si="13">C24/C13</f>
        <v>0.10880373853390486</v>
      </c>
      <c r="K24" s="6">
        <f t="shared" si="13"/>
        <v>0.12713190685023634</v>
      </c>
      <c r="L24" s="6">
        <f t="shared" si="13"/>
        <v>0.15417353916144394</v>
      </c>
      <c r="M24" s="6">
        <f t="shared" si="13"/>
        <v>3.1012727735252106E-2</v>
      </c>
      <c r="N24" s="6">
        <f t="shared" si="13"/>
        <v>0.1292080412770025</v>
      </c>
      <c r="O24" s="6">
        <f t="shared" si="13"/>
        <v>0.15937097531994288</v>
      </c>
    </row>
    <row r="25" spans="1:15" x14ac:dyDescent="0.35">
      <c r="B25" s="7" t="s">
        <v>37</v>
      </c>
      <c r="C25" s="8">
        <f t="shared" si="12"/>
        <v>-1.9460620059999982</v>
      </c>
      <c r="D25" s="8">
        <f t="shared" si="12"/>
        <v>-0.66476001999999923</v>
      </c>
      <c r="E25" s="8">
        <f t="shared" si="12"/>
        <v>-0.12421292300000175</v>
      </c>
      <c r="F25" s="8">
        <f t="shared" si="12"/>
        <v>-0.82432859100000044</v>
      </c>
      <c r="G25" s="8">
        <f t="shared" si="12"/>
        <v>0.23424248799999958</v>
      </c>
      <c r="H25" s="8">
        <f t="shared" si="12"/>
        <v>0.7287265199999986</v>
      </c>
      <c r="J25" s="6">
        <f t="shared" si="13"/>
        <v>-7.260034496170964E-2</v>
      </c>
      <c r="K25" s="6">
        <f t="shared" si="13"/>
        <v>-2.4276525042015124E-2</v>
      </c>
      <c r="L25" s="6">
        <f t="shared" si="13"/>
        <v>-4.4061049687302211E-3</v>
      </c>
      <c r="M25" s="6">
        <f t="shared" si="13"/>
        <v>-2.902529501379927E-2</v>
      </c>
      <c r="N25" s="6">
        <f t="shared" si="13"/>
        <v>8.3493749818234278E-3</v>
      </c>
      <c r="O25" s="6">
        <f t="shared" si="13"/>
        <v>2.3391540476541191E-2</v>
      </c>
    </row>
    <row r="26" spans="1:15" x14ac:dyDescent="0.35">
      <c r="B26" s="7" t="s">
        <v>39</v>
      </c>
      <c r="C26" s="8">
        <f t="shared" si="12"/>
        <v>-16.383979652000001</v>
      </c>
      <c r="D26" s="8">
        <f t="shared" si="12"/>
        <v>-13.365607257999997</v>
      </c>
      <c r="E26" s="8">
        <f t="shared" si="12"/>
        <v>-12.552221505000002</v>
      </c>
      <c r="F26" s="8">
        <f t="shared" si="12"/>
        <v>-13.992079688999997</v>
      </c>
      <c r="G26" s="8">
        <f t="shared" si="12"/>
        <v>-12.959996286999999</v>
      </c>
      <c r="H26" s="8">
        <f t="shared" si="12"/>
        <v>-9.7928478010000006</v>
      </c>
      <c r="J26" s="6">
        <f t="shared" si="13"/>
        <v>-0.45892961659112153</v>
      </c>
      <c r="K26" s="6">
        <f t="shared" si="13"/>
        <v>-0.37149566614312896</v>
      </c>
      <c r="L26" s="6">
        <f t="shared" si="13"/>
        <v>-0.34164761117396963</v>
      </c>
      <c r="M26" s="6">
        <f t="shared" si="13"/>
        <v>-0.37619002180014344</v>
      </c>
      <c r="N26" s="6">
        <f t="shared" si="13"/>
        <v>-0.34538925447236773</v>
      </c>
      <c r="O26" s="6">
        <f t="shared" si="13"/>
        <v>-0.25532383356125327</v>
      </c>
    </row>
    <row r="27" spans="1:15" x14ac:dyDescent="0.35">
      <c r="B27" t="s">
        <v>41</v>
      </c>
      <c r="C27" s="5">
        <f t="shared" si="12"/>
        <v>1.0897219059999976</v>
      </c>
      <c r="D27" s="5">
        <f t="shared" si="12"/>
        <v>1.1861588590000025</v>
      </c>
      <c r="E27" s="5">
        <f t="shared" si="12"/>
        <v>1.1706530639999997</v>
      </c>
      <c r="F27" s="5">
        <f t="shared" si="12"/>
        <v>1.3348534329999993</v>
      </c>
      <c r="G27" s="5">
        <f t="shared" si="12"/>
        <v>1.4355759550000009</v>
      </c>
      <c r="H27" s="5">
        <f t="shared" si="12"/>
        <v>1.5441512069999987</v>
      </c>
      <c r="J27" s="6">
        <f t="shared" si="13"/>
        <v>6.5754375329374337E-2</v>
      </c>
      <c r="K27" s="6">
        <f t="shared" si="13"/>
        <v>7.011258117602881E-2</v>
      </c>
      <c r="L27" s="6">
        <f t="shared" si="13"/>
        <v>6.9289921043035607E-2</v>
      </c>
      <c r="M27" s="6">
        <f t="shared" si="13"/>
        <v>7.6213009760996403E-2</v>
      </c>
      <c r="N27" s="6">
        <f t="shared" si="13"/>
        <v>7.8967549755929206E-2</v>
      </c>
      <c r="O27" s="6">
        <f t="shared" si="13"/>
        <v>8.3910858788913259E-2</v>
      </c>
    </row>
    <row r="28" spans="1:15" x14ac:dyDescent="0.35">
      <c r="B28" t="s">
        <v>43</v>
      </c>
      <c r="C28" s="5">
        <f t="shared" si="12"/>
        <v>0</v>
      </c>
      <c r="D28" s="5">
        <f t="shared" si="12"/>
        <v>0</v>
      </c>
      <c r="E28" s="5">
        <f t="shared" si="12"/>
        <v>0</v>
      </c>
      <c r="F28" s="5">
        <f t="shared" si="12"/>
        <v>0</v>
      </c>
      <c r="G28" s="5">
        <f t="shared" si="12"/>
        <v>0</v>
      </c>
      <c r="H28" s="5">
        <f t="shared" si="12"/>
        <v>0</v>
      </c>
    </row>
    <row r="29" spans="1:15" x14ac:dyDescent="0.35">
      <c r="B29" t="s">
        <v>45</v>
      </c>
      <c r="C29" s="5">
        <f t="shared" si="12"/>
        <v>1.0897219059999994</v>
      </c>
      <c r="D29" s="5">
        <f t="shared" si="12"/>
        <v>1.1861588590000007</v>
      </c>
      <c r="E29" s="5">
        <f t="shared" si="12"/>
        <v>1.1706530640000015</v>
      </c>
      <c r="F29" s="5">
        <f t="shared" si="12"/>
        <v>1.3348534329999993</v>
      </c>
      <c r="G29" s="5">
        <f t="shared" si="12"/>
        <v>1.4355759550000009</v>
      </c>
      <c r="H29" s="5">
        <f t="shared" si="12"/>
        <v>1.5441512069999987</v>
      </c>
    </row>
    <row r="30" spans="1:15" x14ac:dyDescent="0.35"/>
    <row r="31" spans="1:15" x14ac:dyDescent="0.35"/>
    <row r="32" spans="1:1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D3755-BB49-43E8-A36B-78C4E23C1D66}">
  <dimension ref="A1:X244"/>
  <sheetViews>
    <sheetView showGridLines="0" workbookViewId="0">
      <pane xSplit="7" ySplit="5" topLeftCell="H87" activePane="bottomRight" state="frozen"/>
      <selection pane="topRight" activeCell="H1" sqref="H1"/>
      <selection pane="bottomLeft" activeCell="A7" sqref="A7"/>
      <selection pane="bottomRight" activeCell="L98" sqref="L98"/>
    </sheetView>
    <sheetView workbookViewId="1">
      <pane ySplit="5" topLeftCell="A9" activePane="bottomLeft" state="frozen"/>
      <selection pane="bottomLeft" activeCell="H33" sqref="H33"/>
    </sheetView>
  </sheetViews>
  <sheetFormatPr defaultColWidth="0" defaultRowHeight="14.5" zeroHeight="1" x14ac:dyDescent="0.35"/>
  <cols>
    <col min="1" max="2" width="1.6328125" customWidth="1"/>
    <col min="3" max="3" width="8.7265625" customWidth="1"/>
    <col min="4" max="4" width="15.7265625" customWidth="1"/>
    <col min="5" max="5" width="10.81640625" customWidth="1"/>
    <col min="6" max="6" width="16.36328125" customWidth="1"/>
    <col min="7" max="7" width="21.7265625" customWidth="1"/>
    <col min="8" max="10" width="8.7265625" customWidth="1"/>
    <col min="11" max="11" width="14" customWidth="1"/>
    <col min="12" max="12" width="8.7265625" customWidth="1"/>
    <col min="13" max="13" width="11.08984375" bestFit="1" customWidth="1"/>
    <col min="14" max="24" width="8.7265625" customWidth="1"/>
    <col min="25" max="16384" width="8.7265625" hidden="1"/>
  </cols>
  <sheetData>
    <row r="1" spans="1:24" ht="10" customHeight="1" x14ac:dyDescent="0.35">
      <c r="A1" s="17"/>
      <c r="B1" s="17"/>
      <c r="C1" s="17"/>
      <c r="D1" s="17"/>
      <c r="E1" s="17"/>
      <c r="F1" s="17"/>
      <c r="G1" s="17"/>
      <c r="H1" s="17"/>
      <c r="I1" s="17"/>
      <c r="J1" s="17"/>
      <c r="K1" s="17"/>
      <c r="L1" s="17"/>
      <c r="M1" s="17"/>
      <c r="N1" s="17"/>
      <c r="O1" s="17"/>
      <c r="P1" s="17"/>
      <c r="Q1" s="17"/>
      <c r="R1" s="17"/>
      <c r="S1" s="17"/>
      <c r="T1" s="17"/>
      <c r="U1" s="17"/>
      <c r="V1" s="17"/>
      <c r="W1" s="17"/>
      <c r="X1" s="18"/>
    </row>
    <row r="2" spans="1:24" x14ac:dyDescent="0.35">
      <c r="A2" s="17"/>
      <c r="B2" s="17"/>
      <c r="C2" s="20" t="s">
        <v>93</v>
      </c>
      <c r="D2" s="17"/>
      <c r="E2" s="17"/>
      <c r="F2" s="17"/>
      <c r="G2" s="17"/>
      <c r="H2" s="17"/>
      <c r="I2" s="17"/>
      <c r="J2" s="17"/>
      <c r="K2" s="17"/>
      <c r="L2" s="17"/>
      <c r="M2" s="17"/>
      <c r="N2" s="17"/>
      <c r="O2" s="17"/>
      <c r="P2" s="19">
        <v>0</v>
      </c>
      <c r="Q2" s="17"/>
      <c r="R2" s="17"/>
      <c r="S2" s="17"/>
      <c r="T2" s="17"/>
      <c r="U2" s="17"/>
      <c r="V2" s="17"/>
      <c r="W2" s="17"/>
      <c r="X2" s="18"/>
    </row>
    <row r="3" spans="1:24" x14ac:dyDescent="0.35">
      <c r="A3" s="17"/>
      <c r="B3" s="17"/>
      <c r="C3" s="20" t="s">
        <v>95</v>
      </c>
      <c r="D3" s="20" t="s">
        <v>101</v>
      </c>
      <c r="E3" s="20" t="s">
        <v>112</v>
      </c>
      <c r="F3" s="20" t="s">
        <v>109</v>
      </c>
      <c r="G3" s="20" t="s">
        <v>102</v>
      </c>
      <c r="H3" s="20" t="s">
        <v>1192</v>
      </c>
      <c r="I3" s="20" t="s">
        <v>147</v>
      </c>
      <c r="J3" s="17"/>
      <c r="K3" s="115" t="s">
        <v>1201</v>
      </c>
      <c r="L3" s="115" t="s">
        <v>1202</v>
      </c>
      <c r="M3" s="115" t="s">
        <v>1203</v>
      </c>
      <c r="N3" s="17"/>
      <c r="O3" s="17"/>
      <c r="P3" s="17"/>
      <c r="Q3" s="17"/>
      <c r="R3" s="17"/>
      <c r="S3" s="17"/>
      <c r="T3" s="17"/>
      <c r="U3" s="17"/>
      <c r="V3" s="17"/>
      <c r="W3" s="17"/>
      <c r="X3" s="18"/>
    </row>
    <row r="4" spans="1:24" ht="5" customHeight="1" x14ac:dyDescent="0.35">
      <c r="A4" s="17"/>
      <c r="B4" s="17"/>
      <c r="C4" s="17"/>
      <c r="D4" s="17"/>
      <c r="E4" s="17"/>
      <c r="F4" s="17"/>
      <c r="G4" s="17"/>
      <c r="H4" s="17"/>
      <c r="I4" s="17"/>
      <c r="J4" s="17"/>
      <c r="K4" s="116"/>
      <c r="L4" s="116"/>
      <c r="M4" s="116"/>
      <c r="N4" s="17"/>
      <c r="O4" s="17"/>
      <c r="P4" s="17"/>
      <c r="Q4" s="17"/>
      <c r="R4" s="17"/>
      <c r="S4" s="17"/>
      <c r="T4" s="17"/>
      <c r="U4" s="17"/>
      <c r="V4" s="17"/>
      <c r="W4" s="17"/>
      <c r="X4" s="18"/>
    </row>
    <row r="5" spans="1:24" x14ac:dyDescent="0.35">
      <c r="A5" s="17"/>
      <c r="B5" s="17"/>
      <c r="C5" s="17" t="s">
        <v>94</v>
      </c>
      <c r="D5" s="17" t="s">
        <v>100</v>
      </c>
      <c r="E5" s="21" t="s">
        <v>110</v>
      </c>
      <c r="F5" s="17" t="s">
        <v>111</v>
      </c>
      <c r="G5" s="17" t="s">
        <v>103</v>
      </c>
      <c r="H5" s="17" t="s">
        <v>1193</v>
      </c>
      <c r="I5" s="17" t="s">
        <v>1051</v>
      </c>
      <c r="J5" s="17"/>
      <c r="K5" s="116" t="s">
        <v>62</v>
      </c>
      <c r="L5" s="116" t="str">
        <f t="shared" ref="L5:L31" si="0">VLOOKUP(K5,$G$5:$I$55,3,FALSE)</f>
        <v>PAD-3</v>
      </c>
      <c r="M5" s="116" t="str">
        <f>VLOOKUP(K5,$G$5:$I$55,2,FALSE)</f>
        <v>PAD-3</v>
      </c>
      <c r="N5" s="17"/>
      <c r="O5" s="17"/>
      <c r="P5" s="17"/>
      <c r="Q5" s="17"/>
      <c r="R5" s="17"/>
      <c r="S5" s="17"/>
      <c r="T5" s="17"/>
      <c r="U5" s="17"/>
      <c r="V5" s="17"/>
      <c r="W5" s="17"/>
      <c r="X5" s="18"/>
    </row>
    <row r="6" spans="1:24" x14ac:dyDescent="0.35">
      <c r="A6" s="17"/>
      <c r="B6" s="17"/>
      <c r="C6" s="17" t="s">
        <v>94</v>
      </c>
      <c r="D6" s="17" t="s">
        <v>100</v>
      </c>
      <c r="E6" s="21" t="s">
        <v>110</v>
      </c>
      <c r="F6" s="17" t="s">
        <v>111</v>
      </c>
      <c r="G6" s="17" t="s">
        <v>105</v>
      </c>
      <c r="H6" s="17" t="s">
        <v>1193</v>
      </c>
      <c r="I6" s="17" t="s">
        <v>1051</v>
      </c>
      <c r="J6" s="17"/>
      <c r="K6" s="116" t="s">
        <v>62</v>
      </c>
      <c r="L6" s="116" t="str">
        <f t="shared" si="0"/>
        <v>PAD-3</v>
      </c>
      <c r="M6" s="116" t="str">
        <f t="shared" ref="M6:M69" si="1">VLOOKUP(K6,$G$5:$I$55,2,FALSE)</f>
        <v>PAD-3</v>
      </c>
      <c r="N6" s="17"/>
      <c r="O6" s="17"/>
      <c r="P6" s="17"/>
      <c r="Q6" s="17"/>
      <c r="R6" s="17"/>
      <c r="S6" s="17"/>
      <c r="T6" s="17"/>
      <c r="U6" s="17"/>
      <c r="V6" s="17"/>
      <c r="W6" s="17"/>
      <c r="X6" s="18"/>
    </row>
    <row r="7" spans="1:24" x14ac:dyDescent="0.35">
      <c r="A7" s="17"/>
      <c r="B7" s="17"/>
      <c r="C7" s="17" t="s">
        <v>94</v>
      </c>
      <c r="D7" s="17" t="s">
        <v>100</v>
      </c>
      <c r="E7" s="21" t="s">
        <v>110</v>
      </c>
      <c r="F7" s="17" t="s">
        <v>111</v>
      </c>
      <c r="G7" s="17" t="s">
        <v>106</v>
      </c>
      <c r="H7" s="17" t="s">
        <v>1193</v>
      </c>
      <c r="I7" s="17" t="s">
        <v>1051</v>
      </c>
      <c r="J7" s="17"/>
      <c r="K7" s="116" t="s">
        <v>62</v>
      </c>
      <c r="L7" s="116" t="str">
        <f t="shared" si="0"/>
        <v>PAD-3</v>
      </c>
      <c r="M7" s="116" t="str">
        <f t="shared" si="1"/>
        <v>PAD-3</v>
      </c>
      <c r="N7" s="17"/>
      <c r="O7" s="17"/>
      <c r="P7" s="17"/>
      <c r="Q7" s="17"/>
      <c r="R7" s="17"/>
      <c r="S7" s="17"/>
      <c r="T7" s="17"/>
      <c r="U7" s="17"/>
      <c r="V7" s="17"/>
      <c r="W7" s="17"/>
      <c r="X7" s="18"/>
    </row>
    <row r="8" spans="1:24" x14ac:dyDescent="0.35">
      <c r="A8" s="17"/>
      <c r="B8" s="17"/>
      <c r="C8" s="17" t="s">
        <v>94</v>
      </c>
      <c r="D8" s="17" t="s">
        <v>100</v>
      </c>
      <c r="E8" s="21" t="s">
        <v>110</v>
      </c>
      <c r="F8" s="17" t="s">
        <v>111</v>
      </c>
      <c r="G8" s="17" t="s">
        <v>107</v>
      </c>
      <c r="H8" s="17" t="s">
        <v>1193</v>
      </c>
      <c r="I8" s="17" t="s">
        <v>1051</v>
      </c>
      <c r="J8" s="17"/>
      <c r="K8" s="116" t="s">
        <v>63</v>
      </c>
      <c r="L8" s="116" t="str">
        <f t="shared" si="0"/>
        <v>PAD-5</v>
      </c>
      <c r="M8" s="116" t="str">
        <f t="shared" si="1"/>
        <v>PAD-5</v>
      </c>
      <c r="N8" s="17"/>
      <c r="O8" s="17"/>
      <c r="P8" s="17"/>
      <c r="Q8" s="17"/>
      <c r="R8" s="17"/>
      <c r="S8" s="17"/>
      <c r="T8" s="17"/>
      <c r="U8" s="17"/>
      <c r="V8" s="17"/>
      <c r="W8" s="17"/>
      <c r="X8" s="18"/>
    </row>
    <row r="9" spans="1:24" x14ac:dyDescent="0.35">
      <c r="A9" s="17"/>
      <c r="B9" s="17"/>
      <c r="C9" s="17" t="s">
        <v>94</v>
      </c>
      <c r="D9" s="17" t="s">
        <v>100</v>
      </c>
      <c r="E9" s="21" t="s">
        <v>110</v>
      </c>
      <c r="F9" s="17" t="s">
        <v>111</v>
      </c>
      <c r="G9" s="17" t="s">
        <v>108</v>
      </c>
      <c r="H9" s="17" t="s">
        <v>1193</v>
      </c>
      <c r="I9" s="17" t="s">
        <v>1051</v>
      </c>
      <c r="J9" s="17"/>
      <c r="K9" s="116" t="s">
        <v>63</v>
      </c>
      <c r="L9" s="116" t="str">
        <f t="shared" si="0"/>
        <v>PAD-5</v>
      </c>
      <c r="M9" s="116" t="str">
        <f t="shared" si="1"/>
        <v>PAD-5</v>
      </c>
      <c r="N9" s="17"/>
      <c r="O9" s="17"/>
      <c r="P9" s="17"/>
      <c r="Q9" s="17"/>
      <c r="R9" s="17"/>
      <c r="S9" s="17"/>
      <c r="T9" s="17"/>
      <c r="U9" s="17"/>
      <c r="V9" s="17"/>
      <c r="W9" s="17"/>
      <c r="X9" s="18"/>
    </row>
    <row r="10" spans="1:24" x14ac:dyDescent="0.35">
      <c r="A10" s="17"/>
      <c r="B10" s="17"/>
      <c r="C10" s="17" t="s">
        <v>94</v>
      </c>
      <c r="D10" s="17" t="s">
        <v>100</v>
      </c>
      <c r="E10" s="21" t="s">
        <v>110</v>
      </c>
      <c r="F10" s="17" t="s">
        <v>111</v>
      </c>
      <c r="G10" s="17" t="s">
        <v>104</v>
      </c>
      <c r="H10" s="17" t="s">
        <v>1193</v>
      </c>
      <c r="I10" s="17" t="s">
        <v>1051</v>
      </c>
      <c r="J10" s="17"/>
      <c r="K10" s="116" t="s">
        <v>63</v>
      </c>
      <c r="L10" s="116" t="str">
        <f t="shared" si="0"/>
        <v>PAD-5</v>
      </c>
      <c r="M10" s="116" t="str">
        <f t="shared" si="1"/>
        <v>PAD-5</v>
      </c>
      <c r="N10" s="17"/>
      <c r="O10" s="17"/>
      <c r="P10" s="17"/>
      <c r="Q10" s="17"/>
      <c r="R10" s="17"/>
      <c r="S10" s="17"/>
      <c r="T10" s="17"/>
      <c r="U10" s="17"/>
      <c r="V10" s="17"/>
      <c r="W10" s="17"/>
      <c r="X10" s="18"/>
    </row>
    <row r="11" spans="1:24" x14ac:dyDescent="0.35">
      <c r="A11" s="17"/>
      <c r="B11" s="17"/>
      <c r="C11" s="17" t="s">
        <v>94</v>
      </c>
      <c r="D11" s="17" t="s">
        <v>100</v>
      </c>
      <c r="E11" s="21" t="s">
        <v>113</v>
      </c>
      <c r="F11" s="17" t="s">
        <v>114</v>
      </c>
      <c r="G11" s="17" t="s">
        <v>67</v>
      </c>
      <c r="H11" s="17" t="s">
        <v>1194</v>
      </c>
      <c r="I11" s="17" t="s">
        <v>1051</v>
      </c>
      <c r="J11" s="17"/>
      <c r="K11" s="116" t="s">
        <v>63</v>
      </c>
      <c r="L11" s="116" t="str">
        <f t="shared" si="0"/>
        <v>PAD-5</v>
      </c>
      <c r="M11" s="116" t="str">
        <f t="shared" si="1"/>
        <v>PAD-5</v>
      </c>
      <c r="N11" s="17"/>
      <c r="O11" s="17"/>
      <c r="P11" s="17"/>
      <c r="Q11" s="17"/>
      <c r="R11" s="17"/>
      <c r="S11" s="17"/>
      <c r="T11" s="17"/>
      <c r="U11" s="17"/>
      <c r="V11" s="17"/>
      <c r="W11" s="17"/>
      <c r="X11" s="18"/>
    </row>
    <row r="12" spans="1:24" x14ac:dyDescent="0.35">
      <c r="A12" s="17"/>
      <c r="B12" s="17"/>
      <c r="C12" s="17" t="s">
        <v>94</v>
      </c>
      <c r="D12" s="17" t="s">
        <v>100</v>
      </c>
      <c r="E12" s="21" t="s">
        <v>113</v>
      </c>
      <c r="F12" s="17" t="s">
        <v>114</v>
      </c>
      <c r="G12" s="17" t="s">
        <v>115</v>
      </c>
      <c r="H12" s="17" t="s">
        <v>1194</v>
      </c>
      <c r="I12" s="17" t="s">
        <v>1051</v>
      </c>
      <c r="J12" s="17"/>
      <c r="K12" s="116" t="s">
        <v>63</v>
      </c>
      <c r="L12" s="116" t="str">
        <f t="shared" si="0"/>
        <v>PAD-5</v>
      </c>
      <c r="M12" s="116" t="str">
        <f t="shared" si="1"/>
        <v>PAD-5</v>
      </c>
      <c r="N12" s="17"/>
      <c r="O12" s="17"/>
      <c r="P12" s="17"/>
      <c r="Q12" s="17"/>
      <c r="R12" s="17"/>
      <c r="S12" s="17"/>
      <c r="T12" s="17"/>
      <c r="U12" s="17"/>
      <c r="V12" s="17"/>
      <c r="W12" s="17"/>
      <c r="X12" s="18"/>
    </row>
    <row r="13" spans="1:24" x14ac:dyDescent="0.35">
      <c r="A13" s="17"/>
      <c r="B13" s="17"/>
      <c r="C13" s="17" t="s">
        <v>94</v>
      </c>
      <c r="D13" s="17" t="s">
        <v>100</v>
      </c>
      <c r="E13" s="21" t="s">
        <v>113</v>
      </c>
      <c r="F13" s="17" t="s">
        <v>114</v>
      </c>
      <c r="G13" s="17" t="s">
        <v>116</v>
      </c>
      <c r="H13" s="17" t="s">
        <v>1194</v>
      </c>
      <c r="I13" s="17" t="s">
        <v>1051</v>
      </c>
      <c r="J13" s="17"/>
      <c r="K13" s="116" t="s">
        <v>64</v>
      </c>
      <c r="L13" s="116" t="str">
        <f t="shared" si="0"/>
        <v>PAD-3</v>
      </c>
      <c r="M13" s="116" t="str">
        <f t="shared" si="1"/>
        <v>PAD-3</v>
      </c>
      <c r="N13" s="17"/>
      <c r="O13" s="17"/>
      <c r="P13" s="17"/>
      <c r="Q13" s="17"/>
      <c r="R13" s="17"/>
      <c r="S13" s="17"/>
      <c r="T13" s="17"/>
      <c r="U13" s="17"/>
      <c r="V13" s="17"/>
      <c r="W13" s="17"/>
      <c r="X13" s="18"/>
    </row>
    <row r="14" spans="1:24" x14ac:dyDescent="0.35">
      <c r="A14" s="17"/>
      <c r="B14" s="17"/>
      <c r="C14" s="17" t="s">
        <v>94</v>
      </c>
      <c r="D14" s="17" t="s">
        <v>100</v>
      </c>
      <c r="E14" s="21" t="s">
        <v>113</v>
      </c>
      <c r="F14" s="17" t="s">
        <v>114</v>
      </c>
      <c r="G14" s="17" t="s">
        <v>79</v>
      </c>
      <c r="H14" s="17" t="s">
        <v>1194</v>
      </c>
      <c r="I14" s="17" t="s">
        <v>1051</v>
      </c>
      <c r="J14" s="17"/>
      <c r="K14" s="116" t="s">
        <v>64</v>
      </c>
      <c r="L14" s="116" t="str">
        <f t="shared" si="0"/>
        <v>PAD-3</v>
      </c>
      <c r="M14" s="116" t="str">
        <f t="shared" si="1"/>
        <v>PAD-3</v>
      </c>
      <c r="N14" s="17"/>
      <c r="O14" s="17"/>
      <c r="P14" s="17"/>
      <c r="Q14" s="17"/>
      <c r="R14" s="17"/>
      <c r="S14" s="17"/>
      <c r="T14" s="17"/>
      <c r="U14" s="17"/>
      <c r="V14" s="17"/>
      <c r="W14" s="17"/>
      <c r="X14" s="18"/>
    </row>
    <row r="15" spans="1:24" x14ac:dyDescent="0.35">
      <c r="A15" s="17"/>
      <c r="B15" s="17"/>
      <c r="C15" s="17" t="s">
        <v>94</v>
      </c>
      <c r="D15" s="17" t="s">
        <v>100</v>
      </c>
      <c r="E15" s="21" t="s">
        <v>113</v>
      </c>
      <c r="F15" s="17" t="s">
        <v>114</v>
      </c>
      <c r="G15" s="17" t="s">
        <v>117</v>
      </c>
      <c r="H15" s="17" t="s">
        <v>1194</v>
      </c>
      <c r="I15" s="17" t="s">
        <v>1051</v>
      </c>
      <c r="J15" s="17"/>
      <c r="K15" s="116" t="s">
        <v>65</v>
      </c>
      <c r="L15" s="116" t="str">
        <f t="shared" si="0"/>
        <v>PAD-5</v>
      </c>
      <c r="M15" s="116" t="str">
        <f t="shared" si="1"/>
        <v>PAD-5</v>
      </c>
      <c r="N15" s="17"/>
      <c r="O15" s="17"/>
      <c r="P15" s="17"/>
      <c r="Q15" s="17"/>
      <c r="R15" s="17"/>
      <c r="S15" s="17"/>
      <c r="T15" s="17"/>
      <c r="U15" s="17"/>
      <c r="V15" s="17"/>
      <c r="W15" s="17"/>
      <c r="X15" s="18"/>
    </row>
    <row r="16" spans="1:24" x14ac:dyDescent="0.35">
      <c r="A16" s="17"/>
      <c r="B16" s="17"/>
      <c r="C16" s="17" t="s">
        <v>94</v>
      </c>
      <c r="D16" s="17" t="s">
        <v>100</v>
      </c>
      <c r="E16" s="21" t="s">
        <v>113</v>
      </c>
      <c r="F16" s="17" t="s">
        <v>114</v>
      </c>
      <c r="G16" s="17" t="s">
        <v>84</v>
      </c>
      <c r="H16" s="17" t="s">
        <v>1194</v>
      </c>
      <c r="I16" s="17" t="s">
        <v>1051</v>
      </c>
      <c r="J16" s="17"/>
      <c r="K16" s="116" t="s">
        <v>65</v>
      </c>
      <c r="L16" s="116" t="str">
        <f t="shared" si="0"/>
        <v>PAD-5</v>
      </c>
      <c r="M16" s="116" t="str">
        <f t="shared" si="1"/>
        <v>PAD-5</v>
      </c>
      <c r="N16" s="17"/>
      <c r="O16" s="17"/>
      <c r="P16" s="17"/>
      <c r="Q16" s="17"/>
      <c r="R16" s="17"/>
      <c r="S16" s="17"/>
      <c r="T16" s="17"/>
      <c r="U16" s="17"/>
      <c r="V16" s="17"/>
      <c r="W16" s="17"/>
      <c r="X16" s="18"/>
    </row>
    <row r="17" spans="1:24" x14ac:dyDescent="0.35">
      <c r="A17" s="17"/>
      <c r="B17" s="17"/>
      <c r="C17" s="17" t="s">
        <v>94</v>
      </c>
      <c r="D17" s="17" t="s">
        <v>100</v>
      </c>
      <c r="E17" s="21" t="s">
        <v>118</v>
      </c>
      <c r="F17" s="17" t="s">
        <v>119</v>
      </c>
      <c r="G17" s="17" t="s">
        <v>120</v>
      </c>
      <c r="H17" s="17" t="s">
        <v>1195</v>
      </c>
      <c r="I17" s="17" t="s">
        <v>1051</v>
      </c>
      <c r="J17" s="17"/>
      <c r="K17" s="116" t="s">
        <v>65</v>
      </c>
      <c r="L17" s="116" t="str">
        <f t="shared" si="0"/>
        <v>PAD-5</v>
      </c>
      <c r="M17" s="116" t="str">
        <f t="shared" si="1"/>
        <v>PAD-5</v>
      </c>
      <c r="N17" s="17"/>
      <c r="O17" s="17"/>
      <c r="P17" s="17"/>
      <c r="Q17" s="17"/>
      <c r="R17" s="17"/>
      <c r="S17" s="17"/>
      <c r="T17" s="17"/>
      <c r="U17" s="17"/>
      <c r="V17" s="17"/>
      <c r="W17" s="17"/>
      <c r="X17" s="18"/>
    </row>
    <row r="18" spans="1:24" x14ac:dyDescent="0.35">
      <c r="A18" s="17"/>
      <c r="B18" s="17"/>
      <c r="C18" s="17" t="s">
        <v>94</v>
      </c>
      <c r="D18" s="17" t="s">
        <v>100</v>
      </c>
      <c r="E18" s="21" t="s">
        <v>118</v>
      </c>
      <c r="F18" s="17" t="s">
        <v>119</v>
      </c>
      <c r="G18" s="17" t="s">
        <v>124</v>
      </c>
      <c r="H18" s="17" t="s">
        <v>1195</v>
      </c>
      <c r="I18" s="17" t="s">
        <v>1051</v>
      </c>
      <c r="J18" s="17"/>
      <c r="K18" s="116" t="s">
        <v>65</v>
      </c>
      <c r="L18" s="116" t="str">
        <f t="shared" si="0"/>
        <v>PAD-5</v>
      </c>
      <c r="M18" s="116" t="str">
        <f t="shared" si="1"/>
        <v>PAD-5</v>
      </c>
      <c r="N18" s="17"/>
      <c r="O18" s="17"/>
      <c r="P18" s="17"/>
      <c r="Q18" s="17"/>
      <c r="R18" s="17"/>
      <c r="S18" s="17"/>
      <c r="T18" s="17"/>
      <c r="U18" s="17"/>
      <c r="V18" s="17"/>
      <c r="W18" s="17"/>
      <c r="X18" s="18"/>
    </row>
    <row r="19" spans="1:24" x14ac:dyDescent="0.35">
      <c r="A19" s="17"/>
      <c r="B19" s="17"/>
      <c r="C19" s="17" t="s">
        <v>94</v>
      </c>
      <c r="D19" s="17" t="s">
        <v>100</v>
      </c>
      <c r="E19" s="21" t="s">
        <v>118</v>
      </c>
      <c r="F19" s="17" t="s">
        <v>119</v>
      </c>
      <c r="G19" s="17" t="s">
        <v>123</v>
      </c>
      <c r="H19" s="17" t="s">
        <v>1195</v>
      </c>
      <c r="I19" s="17" t="s">
        <v>1051</v>
      </c>
      <c r="J19" s="17"/>
      <c r="K19" s="116" t="s">
        <v>65</v>
      </c>
      <c r="L19" s="116" t="str">
        <f t="shared" si="0"/>
        <v>PAD-5</v>
      </c>
      <c r="M19" s="116" t="str">
        <f t="shared" si="1"/>
        <v>PAD-5</v>
      </c>
      <c r="N19" s="17"/>
      <c r="O19" s="17"/>
      <c r="P19" s="17"/>
      <c r="Q19" s="17"/>
      <c r="R19" s="17"/>
      <c r="S19" s="17"/>
      <c r="T19" s="17"/>
      <c r="U19" s="17"/>
      <c r="V19" s="17"/>
      <c r="W19" s="17"/>
      <c r="X19" s="18"/>
    </row>
    <row r="20" spans="1:24" x14ac:dyDescent="0.35">
      <c r="A20" s="17"/>
      <c r="B20" s="17"/>
      <c r="C20" s="17" t="s">
        <v>94</v>
      </c>
      <c r="D20" s="17" t="s">
        <v>100</v>
      </c>
      <c r="E20" s="21" t="s">
        <v>118</v>
      </c>
      <c r="F20" s="17" t="s">
        <v>119</v>
      </c>
      <c r="G20" s="17" t="s">
        <v>122</v>
      </c>
      <c r="H20" s="17" t="s">
        <v>1195</v>
      </c>
      <c r="I20" s="17" t="s">
        <v>1051</v>
      </c>
      <c r="J20" s="17"/>
      <c r="K20" s="116" t="s">
        <v>65</v>
      </c>
      <c r="L20" s="116" t="str">
        <f t="shared" si="0"/>
        <v>PAD-5</v>
      </c>
      <c r="M20" s="116" t="str">
        <f t="shared" si="1"/>
        <v>PAD-5</v>
      </c>
      <c r="N20" s="17"/>
      <c r="O20" s="17"/>
      <c r="P20" s="17"/>
      <c r="Q20" s="17"/>
      <c r="R20" s="17"/>
      <c r="S20" s="17"/>
      <c r="T20" s="17"/>
      <c r="U20" s="17"/>
      <c r="V20" s="17"/>
      <c r="W20" s="17"/>
      <c r="X20" s="18"/>
    </row>
    <row r="21" spans="1:24" x14ac:dyDescent="0.35">
      <c r="A21" s="17"/>
      <c r="B21" s="17"/>
      <c r="C21" s="17" t="s">
        <v>94</v>
      </c>
      <c r="D21" s="17" t="s">
        <v>100</v>
      </c>
      <c r="E21" s="21" t="s">
        <v>118</v>
      </c>
      <c r="F21" s="17" t="s">
        <v>119</v>
      </c>
      <c r="G21" s="17" t="s">
        <v>121</v>
      </c>
      <c r="H21" s="17" t="s">
        <v>1195</v>
      </c>
      <c r="I21" s="17" t="s">
        <v>1051</v>
      </c>
      <c r="J21" s="17"/>
      <c r="K21" s="116" t="s">
        <v>65</v>
      </c>
      <c r="L21" s="116" t="str">
        <f t="shared" si="0"/>
        <v>PAD-5</v>
      </c>
      <c r="M21" s="116" t="str">
        <f t="shared" si="1"/>
        <v>PAD-5</v>
      </c>
      <c r="N21" s="17"/>
      <c r="O21" s="17"/>
      <c r="P21" s="17"/>
      <c r="Q21" s="17"/>
      <c r="R21" s="17"/>
      <c r="S21" s="17"/>
      <c r="T21" s="17"/>
      <c r="U21" s="17"/>
      <c r="V21" s="17"/>
      <c r="W21" s="17"/>
      <c r="X21" s="18"/>
    </row>
    <row r="22" spans="1:24" x14ac:dyDescent="0.35">
      <c r="A22" s="17"/>
      <c r="B22" s="17"/>
      <c r="C22" s="17" t="s">
        <v>94</v>
      </c>
      <c r="D22" s="17" t="s">
        <v>100</v>
      </c>
      <c r="E22" s="21" t="s">
        <v>118</v>
      </c>
      <c r="F22" s="17" t="s">
        <v>119</v>
      </c>
      <c r="G22" s="17" t="s">
        <v>89</v>
      </c>
      <c r="H22" s="17" t="s">
        <v>1195</v>
      </c>
      <c r="I22" s="17" t="s">
        <v>1051</v>
      </c>
      <c r="J22" s="17"/>
      <c r="K22" s="116" t="s">
        <v>65</v>
      </c>
      <c r="L22" s="116" t="str">
        <f t="shared" si="0"/>
        <v>PAD-5</v>
      </c>
      <c r="M22" s="116" t="str">
        <f t="shared" si="1"/>
        <v>PAD-5</v>
      </c>
      <c r="N22" s="17"/>
      <c r="O22" s="17"/>
      <c r="P22" s="17"/>
      <c r="Q22" s="17"/>
      <c r="R22" s="17"/>
      <c r="S22" s="17"/>
      <c r="T22" s="17"/>
      <c r="U22" s="17"/>
      <c r="V22" s="17"/>
      <c r="W22" s="17"/>
      <c r="X22" s="18"/>
    </row>
    <row r="23" spans="1:24" x14ac:dyDescent="0.35">
      <c r="A23" s="17"/>
      <c r="B23" s="17"/>
      <c r="C23" s="17" t="s">
        <v>96</v>
      </c>
      <c r="D23" s="17" t="s">
        <v>125</v>
      </c>
      <c r="E23" s="22" t="s">
        <v>58</v>
      </c>
      <c r="F23" s="17" t="s">
        <v>58</v>
      </c>
      <c r="G23" s="17" t="s">
        <v>69</v>
      </c>
      <c r="H23" s="17" t="s">
        <v>1052</v>
      </c>
      <c r="I23" s="17" t="s">
        <v>1052</v>
      </c>
      <c r="J23" s="17"/>
      <c r="K23" s="116" t="s">
        <v>65</v>
      </c>
      <c r="L23" s="116" t="str">
        <f t="shared" si="0"/>
        <v>PAD-5</v>
      </c>
      <c r="M23" s="116" t="str">
        <f t="shared" si="1"/>
        <v>PAD-5</v>
      </c>
      <c r="N23" s="17"/>
      <c r="O23" s="17"/>
      <c r="P23" s="17"/>
      <c r="Q23" s="17"/>
      <c r="R23" s="17"/>
      <c r="S23" s="17"/>
      <c r="T23" s="17"/>
      <c r="U23" s="17"/>
      <c r="V23" s="17"/>
      <c r="W23" s="17"/>
      <c r="X23" s="18"/>
    </row>
    <row r="24" spans="1:24" x14ac:dyDescent="0.35">
      <c r="A24" s="17"/>
      <c r="B24" s="17"/>
      <c r="C24" s="17" t="s">
        <v>96</v>
      </c>
      <c r="D24" s="17" t="s">
        <v>125</v>
      </c>
      <c r="E24" s="22" t="s">
        <v>58</v>
      </c>
      <c r="F24" s="17" t="s">
        <v>58</v>
      </c>
      <c r="G24" s="17" t="s">
        <v>70</v>
      </c>
      <c r="H24" s="17" t="s">
        <v>1052</v>
      </c>
      <c r="I24" s="17" t="s">
        <v>1052</v>
      </c>
      <c r="J24" s="17"/>
      <c r="K24" s="116" t="s">
        <v>65</v>
      </c>
      <c r="L24" s="116" t="str">
        <f t="shared" si="0"/>
        <v>PAD-5</v>
      </c>
      <c r="M24" s="116" t="str">
        <f t="shared" si="1"/>
        <v>PAD-5</v>
      </c>
      <c r="N24" s="17"/>
      <c r="O24" s="17"/>
      <c r="P24" s="17"/>
      <c r="Q24" s="17"/>
      <c r="R24" s="17"/>
      <c r="S24" s="17"/>
      <c r="T24" s="17"/>
      <c r="U24" s="17"/>
      <c r="V24" s="17"/>
      <c r="W24" s="17"/>
      <c r="X24" s="18"/>
    </row>
    <row r="25" spans="1:24" x14ac:dyDescent="0.35">
      <c r="A25" s="17"/>
      <c r="B25" s="17"/>
      <c r="C25" s="17" t="s">
        <v>96</v>
      </c>
      <c r="D25" s="17" t="s">
        <v>125</v>
      </c>
      <c r="E25" s="22" t="s">
        <v>58</v>
      </c>
      <c r="F25" s="17" t="s">
        <v>58</v>
      </c>
      <c r="G25" s="17" t="s">
        <v>126</v>
      </c>
      <c r="H25" s="17" t="s">
        <v>1052</v>
      </c>
      <c r="I25" s="17" t="s">
        <v>1052</v>
      </c>
      <c r="J25" s="17"/>
      <c r="K25" s="116" t="s">
        <v>65</v>
      </c>
      <c r="L25" s="116" t="str">
        <f t="shared" si="0"/>
        <v>PAD-5</v>
      </c>
      <c r="M25" s="116" t="str">
        <f t="shared" si="1"/>
        <v>PAD-5</v>
      </c>
      <c r="N25" s="17"/>
      <c r="O25" s="17"/>
      <c r="P25" s="17"/>
      <c r="Q25" s="17"/>
      <c r="R25" s="17"/>
      <c r="S25" s="17"/>
      <c r="T25" s="17"/>
      <c r="U25" s="17"/>
      <c r="V25" s="17"/>
      <c r="W25" s="17"/>
      <c r="X25" s="18"/>
    </row>
    <row r="26" spans="1:24" x14ac:dyDescent="0.35">
      <c r="A26" s="17"/>
      <c r="B26" s="17"/>
      <c r="C26" s="17" t="s">
        <v>96</v>
      </c>
      <c r="D26" s="17" t="s">
        <v>125</v>
      </c>
      <c r="E26" s="22" t="s">
        <v>58</v>
      </c>
      <c r="F26" s="17" t="s">
        <v>58</v>
      </c>
      <c r="G26" s="17" t="s">
        <v>71</v>
      </c>
      <c r="H26" s="17" t="s">
        <v>1052</v>
      </c>
      <c r="I26" s="17" t="s">
        <v>1052</v>
      </c>
      <c r="J26" s="17"/>
      <c r="K26" s="116" t="s">
        <v>65</v>
      </c>
      <c r="L26" s="116" t="str">
        <f t="shared" si="0"/>
        <v>PAD-5</v>
      </c>
      <c r="M26" s="116" t="str">
        <f t="shared" si="1"/>
        <v>PAD-5</v>
      </c>
      <c r="N26" s="17"/>
      <c r="O26" s="17"/>
      <c r="P26" s="17"/>
      <c r="Q26" s="17"/>
      <c r="R26" s="17"/>
      <c r="S26" s="17"/>
      <c r="T26" s="17"/>
      <c r="U26" s="17"/>
      <c r="V26" s="17"/>
      <c r="W26" s="17"/>
      <c r="X26" s="18"/>
    </row>
    <row r="27" spans="1:24" x14ac:dyDescent="0.35">
      <c r="A27" s="17"/>
      <c r="B27" s="17"/>
      <c r="C27" s="17" t="s">
        <v>96</v>
      </c>
      <c r="D27" s="17" t="s">
        <v>125</v>
      </c>
      <c r="E27" s="22" t="s">
        <v>58</v>
      </c>
      <c r="F27" s="17" t="s">
        <v>58</v>
      </c>
      <c r="G27" s="17" t="s">
        <v>72</v>
      </c>
      <c r="H27" s="17" t="s">
        <v>1052</v>
      </c>
      <c r="I27" s="17" t="s">
        <v>1052</v>
      </c>
      <c r="J27" s="17"/>
      <c r="K27" s="116" t="s">
        <v>65</v>
      </c>
      <c r="L27" s="116" t="str">
        <f t="shared" si="0"/>
        <v>PAD-5</v>
      </c>
      <c r="M27" s="116" t="str">
        <f t="shared" si="1"/>
        <v>PAD-5</v>
      </c>
      <c r="N27" s="17"/>
      <c r="O27" s="17"/>
      <c r="P27" s="17"/>
      <c r="Q27" s="17"/>
      <c r="R27" s="17"/>
      <c r="S27" s="17"/>
      <c r="T27" s="17"/>
      <c r="U27" s="17"/>
      <c r="V27" s="17"/>
      <c r="W27" s="17"/>
      <c r="X27" s="18"/>
    </row>
    <row r="28" spans="1:24" x14ac:dyDescent="0.35">
      <c r="A28" s="17"/>
      <c r="B28" s="17"/>
      <c r="C28" s="17" t="s">
        <v>96</v>
      </c>
      <c r="D28" s="17" t="s">
        <v>125</v>
      </c>
      <c r="E28" s="22" t="s">
        <v>58</v>
      </c>
      <c r="F28" s="17" t="s">
        <v>58</v>
      </c>
      <c r="G28" s="17" t="s">
        <v>74</v>
      </c>
      <c r="H28" s="17" t="s">
        <v>1052</v>
      </c>
      <c r="I28" s="17" t="s">
        <v>1052</v>
      </c>
      <c r="J28" s="17"/>
      <c r="K28" s="116" t="s">
        <v>65</v>
      </c>
      <c r="L28" s="116" t="str">
        <f t="shared" si="0"/>
        <v>PAD-5</v>
      </c>
      <c r="M28" s="116" t="str">
        <f t="shared" si="1"/>
        <v>PAD-5</v>
      </c>
      <c r="N28" s="17"/>
      <c r="O28" s="17"/>
      <c r="P28" s="17"/>
      <c r="Q28" s="17"/>
      <c r="R28" s="17"/>
      <c r="S28" s="17"/>
      <c r="T28" s="17"/>
      <c r="U28" s="17"/>
      <c r="V28" s="17"/>
      <c r="W28" s="17"/>
      <c r="X28" s="18"/>
    </row>
    <row r="29" spans="1:24" x14ac:dyDescent="0.35">
      <c r="A29" s="17"/>
      <c r="B29" s="17"/>
      <c r="C29" s="17" t="s">
        <v>96</v>
      </c>
      <c r="D29" s="17" t="s">
        <v>125</v>
      </c>
      <c r="E29" s="22" t="s">
        <v>58</v>
      </c>
      <c r="F29" s="17" t="s">
        <v>58</v>
      </c>
      <c r="G29" s="17" t="s">
        <v>75</v>
      </c>
      <c r="H29" s="17" t="s">
        <v>1052</v>
      </c>
      <c r="I29" s="17" t="s">
        <v>1052</v>
      </c>
      <c r="J29" s="17"/>
      <c r="K29" s="116" t="s">
        <v>65</v>
      </c>
      <c r="L29" s="116" t="str">
        <f t="shared" si="0"/>
        <v>PAD-5</v>
      </c>
      <c r="M29" s="116" t="str">
        <f t="shared" si="1"/>
        <v>PAD-5</v>
      </c>
      <c r="N29" s="17"/>
      <c r="O29" s="17"/>
      <c r="P29" s="17"/>
      <c r="Q29" s="17"/>
      <c r="R29" s="17"/>
      <c r="S29" s="17"/>
      <c r="T29" s="17"/>
      <c r="U29" s="17"/>
      <c r="V29" s="17"/>
      <c r="W29" s="17"/>
      <c r="X29" s="18"/>
    </row>
    <row r="30" spans="1:24" x14ac:dyDescent="0.35">
      <c r="A30" s="17"/>
      <c r="B30" s="17"/>
      <c r="C30" s="17" t="s">
        <v>96</v>
      </c>
      <c r="D30" s="17" t="s">
        <v>125</v>
      </c>
      <c r="E30" s="22" t="s">
        <v>58</v>
      </c>
      <c r="F30" s="17" t="s">
        <v>58</v>
      </c>
      <c r="G30" s="17" t="s">
        <v>127</v>
      </c>
      <c r="H30" s="17" t="s">
        <v>1052</v>
      </c>
      <c r="I30" s="17" t="s">
        <v>1052</v>
      </c>
      <c r="J30" s="17"/>
      <c r="K30" s="116" t="s">
        <v>66</v>
      </c>
      <c r="L30" s="116" t="str">
        <f t="shared" si="0"/>
        <v>PAD-4</v>
      </c>
      <c r="M30" s="116" t="str">
        <f t="shared" si="1"/>
        <v>PAD-4</v>
      </c>
      <c r="N30" s="17"/>
      <c r="O30" s="17"/>
      <c r="P30" s="17"/>
      <c r="Q30" s="17"/>
      <c r="R30" s="17"/>
      <c r="S30" s="17"/>
      <c r="T30" s="17"/>
      <c r="U30" s="17"/>
      <c r="V30" s="17"/>
      <c r="W30" s="17"/>
      <c r="X30" s="18"/>
    </row>
    <row r="31" spans="1:24" x14ac:dyDescent="0.35">
      <c r="A31" s="17"/>
      <c r="B31" s="17"/>
      <c r="C31" s="17" t="s">
        <v>96</v>
      </c>
      <c r="D31" s="17" t="s">
        <v>125</v>
      </c>
      <c r="E31" s="22" t="s">
        <v>58</v>
      </c>
      <c r="F31" s="17" t="s">
        <v>58</v>
      </c>
      <c r="G31" s="17" t="s">
        <v>128</v>
      </c>
      <c r="H31" s="17" t="s">
        <v>1052</v>
      </c>
      <c r="I31" s="17" t="s">
        <v>1052</v>
      </c>
      <c r="J31" s="17"/>
      <c r="K31" s="116" t="s">
        <v>66</v>
      </c>
      <c r="L31" s="116" t="str">
        <f t="shared" si="0"/>
        <v>PAD-4</v>
      </c>
      <c r="M31" s="116" t="str">
        <f t="shared" si="1"/>
        <v>PAD-4</v>
      </c>
      <c r="N31" s="17"/>
      <c r="O31" s="17"/>
      <c r="P31" s="17"/>
      <c r="Q31" s="17"/>
      <c r="R31" s="17"/>
      <c r="S31" s="17"/>
      <c r="T31" s="17"/>
      <c r="U31" s="17"/>
      <c r="V31" s="17"/>
      <c r="W31" s="17"/>
      <c r="X31" s="18"/>
    </row>
    <row r="32" spans="1:24" x14ac:dyDescent="0.35">
      <c r="A32" s="17"/>
      <c r="B32" s="17"/>
      <c r="C32" s="17" t="s">
        <v>96</v>
      </c>
      <c r="D32" s="17" t="s">
        <v>125</v>
      </c>
      <c r="E32" s="22" t="s">
        <v>58</v>
      </c>
      <c r="F32" s="17" t="s">
        <v>58</v>
      </c>
      <c r="G32" s="17" t="s">
        <v>81</v>
      </c>
      <c r="H32" s="17" t="s">
        <v>1052</v>
      </c>
      <c r="I32" s="17" t="s">
        <v>1052</v>
      </c>
      <c r="J32" s="17"/>
      <c r="K32" s="116" t="s">
        <v>67</v>
      </c>
      <c r="L32" s="116" t="str">
        <f>VLOOKUP(K32,$G$5:$I$55,3,FALSE)</f>
        <v>PAD-1</v>
      </c>
      <c r="M32" s="116" t="str">
        <f t="shared" si="1"/>
        <v>PAD-1B</v>
      </c>
      <c r="N32" s="17"/>
      <c r="O32" s="17"/>
      <c r="P32" s="17"/>
      <c r="Q32" s="17"/>
      <c r="R32" s="17"/>
      <c r="S32" s="17"/>
      <c r="T32" s="17"/>
      <c r="U32" s="17"/>
      <c r="V32" s="17"/>
      <c r="W32" s="17"/>
      <c r="X32" s="18"/>
    </row>
    <row r="33" spans="1:24" x14ac:dyDescent="0.35">
      <c r="A33" s="17"/>
      <c r="B33" s="17"/>
      <c r="C33" s="17" t="s">
        <v>96</v>
      </c>
      <c r="D33" s="17" t="s">
        <v>125</v>
      </c>
      <c r="E33" s="22" t="s">
        <v>58</v>
      </c>
      <c r="F33" s="17" t="s">
        <v>58</v>
      </c>
      <c r="G33" s="17" t="s">
        <v>129</v>
      </c>
      <c r="H33" s="17" t="s">
        <v>1052</v>
      </c>
      <c r="I33" s="17" t="s">
        <v>1052</v>
      </c>
      <c r="J33" s="17"/>
      <c r="K33" s="116" t="s">
        <v>68</v>
      </c>
      <c r="L33" s="116" t="str">
        <f t="shared" ref="L33:L96" si="2">VLOOKUP(K33,$G$5:$I$55,3,FALSE)</f>
        <v>PAD-5</v>
      </c>
      <c r="M33" s="116" t="str">
        <f t="shared" si="1"/>
        <v>PAD-5</v>
      </c>
      <c r="N33" s="17"/>
      <c r="O33" s="17"/>
      <c r="P33" s="17"/>
      <c r="Q33" s="17"/>
      <c r="R33" s="17"/>
      <c r="S33" s="17"/>
      <c r="T33" s="17"/>
      <c r="U33" s="17"/>
      <c r="V33" s="17"/>
      <c r="W33" s="17"/>
      <c r="X33" s="18"/>
    </row>
    <row r="34" spans="1:24" x14ac:dyDescent="0.35">
      <c r="A34" s="17"/>
      <c r="B34" s="17"/>
      <c r="C34" s="17" t="s">
        <v>96</v>
      </c>
      <c r="D34" s="17" t="s">
        <v>125</v>
      </c>
      <c r="E34" s="22" t="s">
        <v>58</v>
      </c>
      <c r="F34" s="17" t="s">
        <v>58</v>
      </c>
      <c r="G34" s="17" t="s">
        <v>82</v>
      </c>
      <c r="H34" s="17" t="s">
        <v>1052</v>
      </c>
      <c r="I34" s="17" t="s">
        <v>1052</v>
      </c>
      <c r="J34" s="17"/>
      <c r="K34" s="116" t="s">
        <v>69</v>
      </c>
      <c r="L34" s="116" t="str">
        <f t="shared" si="2"/>
        <v>PAD-2</v>
      </c>
      <c r="M34" s="116" t="str">
        <f t="shared" si="1"/>
        <v>PAD-2</v>
      </c>
      <c r="N34" s="17"/>
      <c r="O34" s="17"/>
      <c r="P34" s="17"/>
      <c r="Q34" s="17"/>
      <c r="R34" s="17"/>
      <c r="S34" s="17"/>
      <c r="T34" s="17"/>
      <c r="U34" s="17"/>
      <c r="V34" s="17"/>
      <c r="W34" s="17"/>
      <c r="X34" s="18"/>
    </row>
    <row r="35" spans="1:24" x14ac:dyDescent="0.35">
      <c r="A35" s="17"/>
      <c r="B35" s="17"/>
      <c r="C35" s="17" t="s">
        <v>96</v>
      </c>
      <c r="D35" s="17" t="s">
        <v>125</v>
      </c>
      <c r="E35" s="22" t="s">
        <v>58</v>
      </c>
      <c r="F35" s="17" t="s">
        <v>58</v>
      </c>
      <c r="G35" s="17" t="s">
        <v>83</v>
      </c>
      <c r="H35" s="17" t="s">
        <v>1052</v>
      </c>
      <c r="I35" s="17" t="s">
        <v>1052</v>
      </c>
      <c r="J35" s="17"/>
      <c r="K35" s="116" t="s">
        <v>69</v>
      </c>
      <c r="L35" s="116" t="str">
        <f t="shared" si="2"/>
        <v>PAD-2</v>
      </c>
      <c r="M35" s="116" t="str">
        <f t="shared" si="1"/>
        <v>PAD-2</v>
      </c>
      <c r="N35" s="17"/>
      <c r="O35" s="17"/>
      <c r="P35" s="17"/>
      <c r="Q35" s="17"/>
      <c r="R35" s="17"/>
      <c r="S35" s="17"/>
      <c r="T35" s="17"/>
      <c r="U35" s="17"/>
      <c r="V35" s="17"/>
      <c r="W35" s="17"/>
      <c r="X35" s="18"/>
    </row>
    <row r="36" spans="1:24" x14ac:dyDescent="0.35">
      <c r="A36" s="17"/>
      <c r="B36" s="17"/>
      <c r="C36" s="17" t="s">
        <v>96</v>
      </c>
      <c r="D36" s="17" t="s">
        <v>125</v>
      </c>
      <c r="E36" s="22" t="s">
        <v>58</v>
      </c>
      <c r="F36" s="17" t="s">
        <v>58</v>
      </c>
      <c r="G36" s="17" t="s">
        <v>85</v>
      </c>
      <c r="H36" s="17" t="s">
        <v>1052</v>
      </c>
      <c r="I36" s="17" t="s">
        <v>1052</v>
      </c>
      <c r="J36" s="17"/>
      <c r="K36" s="116" t="s">
        <v>69</v>
      </c>
      <c r="L36" s="116" t="str">
        <f t="shared" si="2"/>
        <v>PAD-2</v>
      </c>
      <c r="M36" s="116" t="str">
        <f t="shared" si="1"/>
        <v>PAD-2</v>
      </c>
      <c r="N36" s="17"/>
      <c r="O36" s="17"/>
      <c r="P36" s="17"/>
      <c r="Q36" s="17"/>
      <c r="R36" s="17"/>
      <c r="S36" s="17"/>
      <c r="T36" s="17"/>
      <c r="U36" s="17"/>
      <c r="V36" s="17"/>
      <c r="W36" s="17"/>
      <c r="X36" s="18"/>
    </row>
    <row r="37" spans="1:24" x14ac:dyDescent="0.35">
      <c r="A37" s="17"/>
      <c r="B37" s="17"/>
      <c r="C37" s="17" t="s">
        <v>96</v>
      </c>
      <c r="D37" s="17" t="s">
        <v>125</v>
      </c>
      <c r="E37" s="22" t="s">
        <v>58</v>
      </c>
      <c r="F37" s="17" t="s">
        <v>58</v>
      </c>
      <c r="G37" s="17" t="s">
        <v>90</v>
      </c>
      <c r="H37" s="17" t="s">
        <v>1052</v>
      </c>
      <c r="I37" s="17" t="s">
        <v>1052</v>
      </c>
      <c r="J37" s="17"/>
      <c r="K37" s="116" t="s">
        <v>69</v>
      </c>
      <c r="L37" s="116" t="str">
        <f t="shared" si="2"/>
        <v>PAD-2</v>
      </c>
      <c r="M37" s="116" t="str">
        <f t="shared" si="1"/>
        <v>PAD-2</v>
      </c>
      <c r="N37" s="17"/>
      <c r="O37" s="17"/>
      <c r="P37" s="17"/>
      <c r="Q37" s="17"/>
      <c r="R37" s="17"/>
      <c r="S37" s="17"/>
      <c r="T37" s="17"/>
      <c r="U37" s="17"/>
      <c r="V37" s="17"/>
      <c r="W37" s="17"/>
      <c r="X37" s="18"/>
    </row>
    <row r="38" spans="1:24" x14ac:dyDescent="0.35">
      <c r="A38" s="17"/>
      <c r="B38" s="17"/>
      <c r="C38" s="17" t="s">
        <v>97</v>
      </c>
      <c r="D38" s="17" t="s">
        <v>130</v>
      </c>
      <c r="E38" s="22" t="s">
        <v>58</v>
      </c>
      <c r="F38" s="17" t="s">
        <v>58</v>
      </c>
      <c r="G38" s="17" t="s">
        <v>62</v>
      </c>
      <c r="H38" s="17" t="s">
        <v>1053</v>
      </c>
      <c r="I38" s="17" t="s">
        <v>1053</v>
      </c>
      <c r="J38" s="17"/>
      <c r="K38" s="116" t="s">
        <v>70</v>
      </c>
      <c r="L38" s="116" t="str">
        <f t="shared" si="2"/>
        <v>PAD-2</v>
      </c>
      <c r="M38" s="116" t="str">
        <f t="shared" si="1"/>
        <v>PAD-2</v>
      </c>
      <c r="N38" s="17"/>
      <c r="O38" s="17"/>
      <c r="P38" s="17"/>
      <c r="Q38" s="17"/>
      <c r="R38" s="17"/>
      <c r="S38" s="17"/>
      <c r="T38" s="17"/>
      <c r="U38" s="17"/>
      <c r="V38" s="17"/>
      <c r="W38" s="17"/>
      <c r="X38" s="18"/>
    </row>
    <row r="39" spans="1:24" x14ac:dyDescent="0.35">
      <c r="A39" s="17"/>
      <c r="B39" s="17"/>
      <c r="C39" s="17" t="s">
        <v>97</v>
      </c>
      <c r="D39" s="17" t="s">
        <v>130</v>
      </c>
      <c r="E39" s="22" t="s">
        <v>58</v>
      </c>
      <c r="F39" s="17" t="s">
        <v>58</v>
      </c>
      <c r="G39" s="17" t="s">
        <v>64</v>
      </c>
      <c r="H39" s="17" t="s">
        <v>1053</v>
      </c>
      <c r="I39" s="17" t="s">
        <v>1053</v>
      </c>
      <c r="J39" s="17"/>
      <c r="K39" s="116" t="s">
        <v>70</v>
      </c>
      <c r="L39" s="116" t="str">
        <f t="shared" si="2"/>
        <v>PAD-2</v>
      </c>
      <c r="M39" s="116" t="str">
        <f t="shared" si="1"/>
        <v>PAD-2</v>
      </c>
      <c r="N39" s="17"/>
      <c r="O39" s="17"/>
      <c r="P39" s="17"/>
      <c r="Q39" s="17"/>
      <c r="R39" s="17"/>
      <c r="S39" s="17"/>
      <c r="T39" s="17"/>
      <c r="U39" s="17"/>
      <c r="V39" s="17"/>
      <c r="W39" s="17"/>
      <c r="X39" s="18"/>
    </row>
    <row r="40" spans="1:24" x14ac:dyDescent="0.35">
      <c r="A40" s="17"/>
      <c r="B40" s="17"/>
      <c r="C40" s="17" t="s">
        <v>97</v>
      </c>
      <c r="D40" s="17" t="s">
        <v>130</v>
      </c>
      <c r="E40" s="22" t="s">
        <v>58</v>
      </c>
      <c r="F40" s="17" t="s">
        <v>58</v>
      </c>
      <c r="G40" s="17" t="s">
        <v>73</v>
      </c>
      <c r="H40" s="17" t="s">
        <v>1053</v>
      </c>
      <c r="I40" s="17" t="s">
        <v>1053</v>
      </c>
      <c r="J40" s="17"/>
      <c r="K40" s="116" t="s">
        <v>71</v>
      </c>
      <c r="L40" s="116" t="str">
        <f t="shared" si="2"/>
        <v>PAD-2</v>
      </c>
      <c r="M40" s="116" t="str">
        <f t="shared" si="1"/>
        <v>PAD-2</v>
      </c>
      <c r="N40" s="17"/>
      <c r="O40" s="17"/>
      <c r="P40" s="17"/>
      <c r="Q40" s="17"/>
      <c r="R40" s="17"/>
      <c r="S40" s="17"/>
      <c r="T40" s="17"/>
      <c r="U40" s="17"/>
      <c r="V40" s="17"/>
      <c r="W40" s="17"/>
      <c r="X40" s="18"/>
    </row>
    <row r="41" spans="1:24" x14ac:dyDescent="0.35">
      <c r="A41" s="17"/>
      <c r="B41" s="17"/>
      <c r="C41" s="17" t="s">
        <v>97</v>
      </c>
      <c r="D41" s="17" t="s">
        <v>130</v>
      </c>
      <c r="E41" s="22" t="s">
        <v>58</v>
      </c>
      <c r="F41" s="17" t="s">
        <v>58</v>
      </c>
      <c r="G41" s="17" t="s">
        <v>76</v>
      </c>
      <c r="H41" s="17" t="s">
        <v>1053</v>
      </c>
      <c r="I41" s="17" t="s">
        <v>1053</v>
      </c>
      <c r="J41" s="17"/>
      <c r="K41" s="116" t="s">
        <v>71</v>
      </c>
      <c r="L41" s="116" t="str">
        <f t="shared" si="2"/>
        <v>PAD-2</v>
      </c>
      <c r="M41" s="116" t="str">
        <f t="shared" si="1"/>
        <v>PAD-2</v>
      </c>
      <c r="N41" s="17"/>
      <c r="O41" s="17"/>
      <c r="P41" s="17"/>
      <c r="Q41" s="17"/>
      <c r="R41" s="17"/>
      <c r="S41" s="17"/>
      <c r="T41" s="17"/>
      <c r="U41" s="17"/>
      <c r="V41" s="17"/>
      <c r="W41" s="17"/>
      <c r="X41" s="18"/>
    </row>
    <row r="42" spans="1:24" x14ac:dyDescent="0.35">
      <c r="A42" s="17"/>
      <c r="B42" s="17"/>
      <c r="C42" s="17" t="s">
        <v>97</v>
      </c>
      <c r="D42" s="17" t="s">
        <v>130</v>
      </c>
      <c r="E42" s="22" t="s">
        <v>58</v>
      </c>
      <c r="F42" s="17" t="s">
        <v>58</v>
      </c>
      <c r="G42" s="17" t="s">
        <v>80</v>
      </c>
      <c r="H42" s="17" t="s">
        <v>1053</v>
      </c>
      <c r="I42" s="17" t="s">
        <v>1053</v>
      </c>
      <c r="J42" s="17"/>
      <c r="K42" s="116" t="s">
        <v>71</v>
      </c>
      <c r="L42" s="116" t="str">
        <f t="shared" si="2"/>
        <v>PAD-2</v>
      </c>
      <c r="M42" s="116" t="str">
        <f t="shared" si="1"/>
        <v>PAD-2</v>
      </c>
      <c r="N42" s="17"/>
      <c r="O42" s="17"/>
      <c r="P42" s="17"/>
      <c r="Q42" s="17"/>
      <c r="R42" s="17"/>
      <c r="S42" s="17"/>
      <c r="T42" s="17"/>
      <c r="U42" s="17"/>
      <c r="V42" s="17"/>
      <c r="W42" s="17"/>
      <c r="X42" s="18"/>
    </row>
    <row r="43" spans="1:24" x14ac:dyDescent="0.35">
      <c r="A43" s="17"/>
      <c r="B43" s="17"/>
      <c r="C43" s="17" t="s">
        <v>97</v>
      </c>
      <c r="D43" s="17" t="s">
        <v>130</v>
      </c>
      <c r="E43" s="22" t="s">
        <v>58</v>
      </c>
      <c r="F43" s="17" t="s">
        <v>58</v>
      </c>
      <c r="G43" s="17" t="s">
        <v>86</v>
      </c>
      <c r="H43" s="17" t="s">
        <v>1053</v>
      </c>
      <c r="I43" s="17" t="s">
        <v>1053</v>
      </c>
      <c r="J43" s="17"/>
      <c r="K43" s="116" t="s">
        <v>72</v>
      </c>
      <c r="L43" s="116" t="str">
        <f t="shared" si="2"/>
        <v>PAD-2</v>
      </c>
      <c r="M43" s="116" t="str">
        <f t="shared" si="1"/>
        <v>PAD-2</v>
      </c>
      <c r="N43" s="17"/>
      <c r="O43" s="17"/>
      <c r="P43" s="17"/>
      <c r="Q43" s="17"/>
      <c r="R43" s="17"/>
      <c r="S43" s="17"/>
      <c r="T43" s="17"/>
      <c r="U43" s="17"/>
      <c r="V43" s="17"/>
      <c r="W43" s="17"/>
      <c r="X43" s="18"/>
    </row>
    <row r="44" spans="1:24" x14ac:dyDescent="0.35">
      <c r="A44" s="17"/>
      <c r="B44" s="17"/>
      <c r="C44" s="17" t="s">
        <v>98</v>
      </c>
      <c r="D44" s="17" t="s">
        <v>131</v>
      </c>
      <c r="E44" s="22" t="s">
        <v>58</v>
      </c>
      <c r="F44" s="17" t="s">
        <v>58</v>
      </c>
      <c r="G44" s="17" t="s">
        <v>66</v>
      </c>
      <c r="H44" s="17" t="s">
        <v>1054</v>
      </c>
      <c r="I44" s="17" t="s">
        <v>1054</v>
      </c>
      <c r="J44" s="17"/>
      <c r="K44" s="116" t="s">
        <v>73</v>
      </c>
      <c r="L44" s="116" t="str">
        <f t="shared" si="2"/>
        <v>PAD-3</v>
      </c>
      <c r="M44" s="116" t="str">
        <f t="shared" si="1"/>
        <v>PAD-3</v>
      </c>
      <c r="N44" s="17"/>
      <c r="O44" s="17"/>
      <c r="P44" s="17"/>
      <c r="Q44" s="17"/>
      <c r="R44" s="17"/>
      <c r="S44" s="17"/>
      <c r="T44" s="17"/>
      <c r="U44" s="17"/>
      <c r="V44" s="17"/>
      <c r="W44" s="17"/>
      <c r="X44" s="18"/>
    </row>
    <row r="45" spans="1:24" x14ac:dyDescent="0.35">
      <c r="A45" s="17"/>
      <c r="B45" s="17"/>
      <c r="C45" s="17" t="s">
        <v>98</v>
      </c>
      <c r="D45" s="17" t="s">
        <v>131</v>
      </c>
      <c r="E45" s="22" t="s">
        <v>58</v>
      </c>
      <c r="F45" s="17" t="s">
        <v>58</v>
      </c>
      <c r="G45" s="17" t="s">
        <v>132</v>
      </c>
      <c r="H45" s="17" t="s">
        <v>1054</v>
      </c>
      <c r="I45" s="17" t="s">
        <v>1054</v>
      </c>
      <c r="J45" s="17"/>
      <c r="K45" s="116" t="s">
        <v>73</v>
      </c>
      <c r="L45" s="116" t="str">
        <f t="shared" si="2"/>
        <v>PAD-3</v>
      </c>
      <c r="M45" s="116" t="str">
        <f t="shared" si="1"/>
        <v>PAD-3</v>
      </c>
      <c r="N45" s="17"/>
      <c r="O45" s="17"/>
      <c r="P45" s="17"/>
      <c r="Q45" s="17"/>
      <c r="R45" s="17"/>
      <c r="S45" s="17"/>
      <c r="T45" s="17"/>
      <c r="U45" s="17"/>
      <c r="V45" s="17"/>
      <c r="W45" s="17"/>
      <c r="X45" s="18"/>
    </row>
    <row r="46" spans="1:24" x14ac:dyDescent="0.35">
      <c r="A46" s="17"/>
      <c r="B46" s="17"/>
      <c r="C46" s="17" t="s">
        <v>98</v>
      </c>
      <c r="D46" s="17" t="s">
        <v>131</v>
      </c>
      <c r="E46" s="22" t="s">
        <v>58</v>
      </c>
      <c r="F46" s="17" t="s">
        <v>58</v>
      </c>
      <c r="G46" s="17" t="s">
        <v>77</v>
      </c>
      <c r="H46" s="17" t="s">
        <v>1054</v>
      </c>
      <c r="I46" s="17" t="s">
        <v>1054</v>
      </c>
      <c r="J46" s="17"/>
      <c r="K46" s="116" t="s">
        <v>73</v>
      </c>
      <c r="L46" s="116" t="str">
        <f t="shared" si="2"/>
        <v>PAD-3</v>
      </c>
      <c r="M46" s="116" t="str">
        <f t="shared" si="1"/>
        <v>PAD-3</v>
      </c>
      <c r="N46" s="17"/>
      <c r="O46" s="17"/>
      <c r="P46" s="17"/>
      <c r="Q46" s="17"/>
      <c r="R46" s="17"/>
      <c r="S46" s="17"/>
      <c r="T46" s="17"/>
      <c r="U46" s="17"/>
      <c r="V46" s="17"/>
      <c r="W46" s="17"/>
      <c r="X46" s="18"/>
    </row>
    <row r="47" spans="1:24" x14ac:dyDescent="0.35">
      <c r="A47" s="17"/>
      <c r="B47" s="17"/>
      <c r="C47" s="17" t="s">
        <v>98</v>
      </c>
      <c r="D47" s="17" t="s">
        <v>131</v>
      </c>
      <c r="E47" s="22" t="s">
        <v>58</v>
      </c>
      <c r="F47" s="17" t="s">
        <v>58</v>
      </c>
      <c r="G47" s="17" t="s">
        <v>87</v>
      </c>
      <c r="H47" s="17" t="s">
        <v>1054</v>
      </c>
      <c r="I47" s="17" t="s">
        <v>1054</v>
      </c>
      <c r="J47" s="17"/>
      <c r="K47" s="116" t="s">
        <v>73</v>
      </c>
      <c r="L47" s="116" t="str">
        <f t="shared" si="2"/>
        <v>PAD-3</v>
      </c>
      <c r="M47" s="116" t="str">
        <f t="shared" si="1"/>
        <v>PAD-3</v>
      </c>
      <c r="N47" s="17"/>
      <c r="O47" s="17"/>
      <c r="P47" s="17"/>
      <c r="Q47" s="17"/>
      <c r="R47" s="17"/>
      <c r="S47" s="17"/>
      <c r="T47" s="17"/>
      <c r="U47" s="17"/>
      <c r="V47" s="17"/>
      <c r="W47" s="17"/>
      <c r="X47" s="18"/>
    </row>
    <row r="48" spans="1:24" x14ac:dyDescent="0.35">
      <c r="A48" s="17"/>
      <c r="B48" s="17"/>
      <c r="C48" s="17" t="s">
        <v>98</v>
      </c>
      <c r="D48" s="17" t="s">
        <v>131</v>
      </c>
      <c r="E48" s="22" t="s">
        <v>58</v>
      </c>
      <c r="F48" s="17" t="s">
        <v>58</v>
      </c>
      <c r="G48" s="17" t="s">
        <v>91</v>
      </c>
      <c r="H48" s="17" t="s">
        <v>1054</v>
      </c>
      <c r="I48" s="17" t="s">
        <v>1054</v>
      </c>
      <c r="J48" s="17"/>
      <c r="K48" s="116" t="s">
        <v>73</v>
      </c>
      <c r="L48" s="116" t="str">
        <f t="shared" si="2"/>
        <v>PAD-3</v>
      </c>
      <c r="M48" s="116" t="str">
        <f t="shared" si="1"/>
        <v>PAD-3</v>
      </c>
      <c r="N48" s="17"/>
      <c r="O48" s="17"/>
      <c r="P48" s="17"/>
      <c r="Q48" s="17"/>
      <c r="R48" s="17"/>
      <c r="S48" s="17"/>
      <c r="T48" s="17"/>
      <c r="U48" s="17"/>
      <c r="V48" s="17"/>
      <c r="W48" s="17"/>
      <c r="X48" s="18"/>
    </row>
    <row r="49" spans="1:24" x14ac:dyDescent="0.35">
      <c r="A49" s="17"/>
      <c r="B49" s="17"/>
      <c r="C49" s="17" t="s">
        <v>99</v>
      </c>
      <c r="D49" s="17" t="s">
        <v>133</v>
      </c>
      <c r="E49" s="22" t="s">
        <v>58</v>
      </c>
      <c r="F49" s="17" t="s">
        <v>58</v>
      </c>
      <c r="G49" s="17" t="s">
        <v>63</v>
      </c>
      <c r="H49" s="17" t="s">
        <v>1055</v>
      </c>
      <c r="I49" s="17" t="s">
        <v>1055</v>
      </c>
      <c r="J49" s="17"/>
      <c r="K49" s="116" t="s">
        <v>73</v>
      </c>
      <c r="L49" s="116" t="str">
        <f t="shared" si="2"/>
        <v>PAD-3</v>
      </c>
      <c r="M49" s="116" t="str">
        <f t="shared" si="1"/>
        <v>PAD-3</v>
      </c>
      <c r="N49" s="17"/>
      <c r="O49" s="17"/>
      <c r="P49" s="17"/>
      <c r="Q49" s="17"/>
      <c r="R49" s="17"/>
      <c r="S49" s="17"/>
      <c r="T49" s="17"/>
      <c r="U49" s="17"/>
      <c r="V49" s="17"/>
      <c r="W49" s="17"/>
      <c r="X49" s="18"/>
    </row>
    <row r="50" spans="1:24" x14ac:dyDescent="0.35">
      <c r="A50" s="17"/>
      <c r="B50" s="17"/>
      <c r="C50" s="17" t="s">
        <v>99</v>
      </c>
      <c r="D50" s="17" t="s">
        <v>133</v>
      </c>
      <c r="E50" s="22" t="s">
        <v>58</v>
      </c>
      <c r="F50" s="17" t="s">
        <v>58</v>
      </c>
      <c r="G50" s="17" t="s">
        <v>134</v>
      </c>
      <c r="H50" s="17" t="s">
        <v>1055</v>
      </c>
      <c r="I50" s="17" t="s">
        <v>1055</v>
      </c>
      <c r="J50" s="17"/>
      <c r="K50" s="116" t="s">
        <v>73</v>
      </c>
      <c r="L50" s="116" t="str">
        <f t="shared" si="2"/>
        <v>PAD-3</v>
      </c>
      <c r="M50" s="116" t="str">
        <f t="shared" si="1"/>
        <v>PAD-3</v>
      </c>
      <c r="N50" s="17"/>
      <c r="O50" s="17"/>
      <c r="P50" s="17"/>
      <c r="Q50" s="17"/>
      <c r="R50" s="17"/>
      <c r="S50" s="17"/>
      <c r="T50" s="17"/>
      <c r="U50" s="17"/>
      <c r="V50" s="17"/>
      <c r="W50" s="17"/>
      <c r="X50" s="18"/>
    </row>
    <row r="51" spans="1:24" x14ac:dyDescent="0.35">
      <c r="A51" s="17"/>
      <c r="B51" s="17"/>
      <c r="C51" s="17" t="s">
        <v>99</v>
      </c>
      <c r="D51" s="17" t="s">
        <v>133</v>
      </c>
      <c r="E51" s="22" t="s">
        <v>58</v>
      </c>
      <c r="F51" s="17" t="s">
        <v>58</v>
      </c>
      <c r="G51" s="17" t="s">
        <v>65</v>
      </c>
      <c r="H51" s="17" t="s">
        <v>1055</v>
      </c>
      <c r="I51" s="17" t="s">
        <v>1055</v>
      </c>
      <c r="J51" s="17"/>
      <c r="K51" s="116" t="s">
        <v>73</v>
      </c>
      <c r="L51" s="116" t="str">
        <f t="shared" si="2"/>
        <v>PAD-3</v>
      </c>
      <c r="M51" s="116" t="str">
        <f t="shared" si="1"/>
        <v>PAD-3</v>
      </c>
      <c r="N51" s="17"/>
      <c r="O51" s="17"/>
      <c r="P51" s="17"/>
      <c r="Q51" s="17"/>
      <c r="R51" s="17"/>
      <c r="S51" s="17"/>
      <c r="T51" s="17"/>
      <c r="U51" s="17"/>
      <c r="V51" s="17"/>
      <c r="W51" s="17"/>
      <c r="X51" s="18"/>
    </row>
    <row r="52" spans="1:24" x14ac:dyDescent="0.35">
      <c r="A52" s="17"/>
      <c r="B52" s="17"/>
      <c r="C52" s="17" t="s">
        <v>99</v>
      </c>
      <c r="D52" s="17" t="s">
        <v>133</v>
      </c>
      <c r="E52" s="22" t="s">
        <v>58</v>
      </c>
      <c r="F52" s="17" t="s">
        <v>58</v>
      </c>
      <c r="G52" s="17" t="s">
        <v>68</v>
      </c>
      <c r="H52" s="17" t="s">
        <v>1055</v>
      </c>
      <c r="I52" s="17" t="s">
        <v>1055</v>
      </c>
      <c r="J52" s="17"/>
      <c r="K52" s="116" t="s">
        <v>73</v>
      </c>
      <c r="L52" s="116" t="str">
        <f t="shared" si="2"/>
        <v>PAD-3</v>
      </c>
      <c r="M52" s="116" t="str">
        <f t="shared" si="1"/>
        <v>PAD-3</v>
      </c>
      <c r="N52" s="17"/>
      <c r="O52" s="17"/>
      <c r="P52" s="17"/>
      <c r="Q52" s="17"/>
      <c r="R52" s="17"/>
      <c r="S52" s="17"/>
      <c r="T52" s="17"/>
      <c r="U52" s="17"/>
      <c r="V52" s="17"/>
      <c r="W52" s="17"/>
      <c r="X52" s="18"/>
    </row>
    <row r="53" spans="1:24" x14ac:dyDescent="0.35">
      <c r="A53" s="17"/>
      <c r="B53" s="17"/>
      <c r="C53" s="17" t="s">
        <v>99</v>
      </c>
      <c r="D53" s="17" t="s">
        <v>133</v>
      </c>
      <c r="E53" s="22" t="s">
        <v>58</v>
      </c>
      <c r="F53" s="17" t="s">
        <v>58</v>
      </c>
      <c r="G53" s="17" t="s">
        <v>78</v>
      </c>
      <c r="H53" s="17" t="s">
        <v>1055</v>
      </c>
      <c r="I53" s="17" t="s">
        <v>1055</v>
      </c>
      <c r="J53" s="17"/>
      <c r="K53" s="116" t="s">
        <v>73</v>
      </c>
      <c r="L53" s="116" t="str">
        <f t="shared" si="2"/>
        <v>PAD-3</v>
      </c>
      <c r="M53" s="116" t="str">
        <f t="shared" si="1"/>
        <v>PAD-3</v>
      </c>
      <c r="N53" s="17"/>
      <c r="O53" s="17"/>
      <c r="P53" s="17"/>
      <c r="Q53" s="17"/>
      <c r="R53" s="17"/>
      <c r="S53" s="17"/>
      <c r="T53" s="17"/>
      <c r="U53" s="17"/>
      <c r="V53" s="17"/>
      <c r="W53" s="17"/>
      <c r="X53" s="18"/>
    </row>
    <row r="54" spans="1:24" x14ac:dyDescent="0.35">
      <c r="A54" s="17"/>
      <c r="B54" s="17"/>
      <c r="C54" s="17" t="s">
        <v>99</v>
      </c>
      <c r="D54" s="17" t="s">
        <v>133</v>
      </c>
      <c r="E54" s="22" t="s">
        <v>58</v>
      </c>
      <c r="F54" s="17" t="s">
        <v>58</v>
      </c>
      <c r="G54" s="17" t="s">
        <v>135</v>
      </c>
      <c r="H54" s="17" t="s">
        <v>1055</v>
      </c>
      <c r="I54" s="17" t="s">
        <v>1055</v>
      </c>
      <c r="J54" s="17"/>
      <c r="K54" s="116" t="s">
        <v>73</v>
      </c>
      <c r="L54" s="116" t="str">
        <f t="shared" si="2"/>
        <v>PAD-3</v>
      </c>
      <c r="M54" s="116" t="str">
        <f t="shared" si="1"/>
        <v>PAD-3</v>
      </c>
      <c r="N54" s="17"/>
      <c r="O54" s="17"/>
      <c r="P54" s="17"/>
      <c r="Q54" s="17"/>
      <c r="R54" s="17"/>
      <c r="S54" s="17"/>
      <c r="T54" s="17"/>
      <c r="U54" s="17"/>
      <c r="V54" s="17"/>
      <c r="W54" s="17"/>
      <c r="X54" s="18"/>
    </row>
    <row r="55" spans="1:24" x14ac:dyDescent="0.35">
      <c r="A55" s="17"/>
      <c r="B55" s="17"/>
      <c r="C55" s="17" t="s">
        <v>99</v>
      </c>
      <c r="D55" s="17" t="s">
        <v>133</v>
      </c>
      <c r="E55" s="22" t="s">
        <v>58</v>
      </c>
      <c r="F55" s="17" t="s">
        <v>58</v>
      </c>
      <c r="G55" s="17" t="s">
        <v>88</v>
      </c>
      <c r="H55" s="17" t="s">
        <v>1055</v>
      </c>
      <c r="I55" s="17" t="s">
        <v>1055</v>
      </c>
      <c r="J55" s="17"/>
      <c r="K55" s="116" t="s">
        <v>73</v>
      </c>
      <c r="L55" s="116" t="str">
        <f t="shared" si="2"/>
        <v>PAD-3</v>
      </c>
      <c r="M55" s="116" t="str">
        <f t="shared" si="1"/>
        <v>PAD-3</v>
      </c>
      <c r="N55" s="17"/>
      <c r="O55" s="17"/>
      <c r="P55" s="17"/>
      <c r="Q55" s="17"/>
      <c r="R55" s="17"/>
      <c r="S55" s="17"/>
      <c r="T55" s="17"/>
      <c r="U55" s="17"/>
      <c r="V55" s="17"/>
      <c r="W55" s="17"/>
      <c r="X55" s="18"/>
    </row>
    <row r="56" spans="1:24" x14ac:dyDescent="0.35">
      <c r="A56" s="17"/>
      <c r="B56" s="17"/>
      <c r="C56" s="17"/>
      <c r="D56" s="17"/>
      <c r="E56" s="17"/>
      <c r="F56" s="17"/>
      <c r="G56" s="17"/>
      <c r="H56" s="17"/>
      <c r="I56" s="17"/>
      <c r="J56" s="17"/>
      <c r="K56" s="116" t="s">
        <v>73</v>
      </c>
      <c r="L56" s="116" t="str">
        <f t="shared" si="2"/>
        <v>PAD-3</v>
      </c>
      <c r="M56" s="116" t="str">
        <f t="shared" si="1"/>
        <v>PAD-3</v>
      </c>
      <c r="N56" s="17"/>
      <c r="O56" s="17"/>
      <c r="P56" s="17"/>
      <c r="Q56" s="17"/>
      <c r="R56" s="17"/>
      <c r="S56" s="17"/>
      <c r="T56" s="17"/>
      <c r="U56" s="17"/>
      <c r="V56" s="17"/>
      <c r="W56" s="17"/>
      <c r="X56" s="18"/>
    </row>
    <row r="57" spans="1:24" x14ac:dyDescent="0.35">
      <c r="A57" s="17"/>
      <c r="B57" s="17"/>
      <c r="C57" s="23" t="str" cm="1">
        <f t="array" ref="C57:C61">_xlfn.UNIQUE(C5:C55)</f>
        <v>PADD I</v>
      </c>
      <c r="D57" s="23" t="str" cm="1">
        <f t="array" ref="D57:D61">_xlfn.UNIQUE(D5:D55)</f>
        <v>East Cost</v>
      </c>
      <c r="E57" s="24" t="str" cm="1">
        <f t="array" ref="E57:E60">_xlfn.UNIQUE(E5:E55)</f>
        <v>A</v>
      </c>
      <c r="F57" s="23" t="str" cm="1">
        <f t="array" ref="F57:F60">_xlfn.UNIQUE(F5:F55)</f>
        <v>New England</v>
      </c>
      <c r="G57" s="17"/>
      <c r="H57" s="23" t="str" cm="1">
        <f t="array" ref="H57:H63">_xlfn.UNIQUE(H5:H55)</f>
        <v>PAD-1A</v>
      </c>
      <c r="I57" s="23"/>
      <c r="J57" s="17"/>
      <c r="K57" s="116" t="s">
        <v>73</v>
      </c>
      <c r="L57" s="116" t="str">
        <f t="shared" si="2"/>
        <v>PAD-3</v>
      </c>
      <c r="M57" s="116" t="str">
        <f t="shared" si="1"/>
        <v>PAD-3</v>
      </c>
      <c r="N57" s="17"/>
      <c r="O57" s="17"/>
      <c r="P57" s="17"/>
      <c r="Q57" s="17"/>
      <c r="R57" s="17"/>
      <c r="S57" s="17"/>
      <c r="T57" s="17"/>
      <c r="U57" s="17"/>
      <c r="V57" s="17"/>
      <c r="W57" s="17"/>
      <c r="X57" s="18"/>
    </row>
    <row r="58" spans="1:24" x14ac:dyDescent="0.35">
      <c r="A58" s="17"/>
      <c r="B58" s="17"/>
      <c r="C58" s="23" t="str">
        <v>PADD II</v>
      </c>
      <c r="D58" s="23" t="str">
        <v>Midwest</v>
      </c>
      <c r="E58" s="24" t="str">
        <v>B</v>
      </c>
      <c r="F58" s="23" t="str">
        <v>Central Atlantic</v>
      </c>
      <c r="G58" s="17"/>
      <c r="H58" s="23" t="str">
        <v>PAD-1B</v>
      </c>
      <c r="I58" s="23"/>
      <c r="J58" s="17"/>
      <c r="K58" s="116" t="s">
        <v>73</v>
      </c>
      <c r="L58" s="116" t="str">
        <f t="shared" si="2"/>
        <v>PAD-3</v>
      </c>
      <c r="M58" s="116" t="str">
        <f t="shared" si="1"/>
        <v>PAD-3</v>
      </c>
      <c r="N58" s="17"/>
      <c r="O58" s="17"/>
      <c r="P58" s="17"/>
      <c r="Q58" s="17"/>
      <c r="R58" s="17"/>
      <c r="S58" s="17"/>
      <c r="T58" s="17"/>
      <c r="U58" s="17"/>
      <c r="V58" s="17"/>
      <c r="W58" s="17"/>
      <c r="X58" s="18"/>
    </row>
    <row r="59" spans="1:24" x14ac:dyDescent="0.35">
      <c r="A59" s="17"/>
      <c r="B59" s="17"/>
      <c r="C59" s="23" t="str">
        <v>PADD III</v>
      </c>
      <c r="D59" s="23" t="str">
        <v>Gulft Coast</v>
      </c>
      <c r="E59" s="24" t="str">
        <v>C</v>
      </c>
      <c r="F59" s="23" t="str">
        <v>Lower Atlantic</v>
      </c>
      <c r="G59" s="17"/>
      <c r="H59" s="23" t="str">
        <v>PAD-1C</v>
      </c>
      <c r="I59" s="23"/>
      <c r="J59" s="17"/>
      <c r="K59" s="116" t="s">
        <v>73</v>
      </c>
      <c r="L59" s="116" t="str">
        <f t="shared" si="2"/>
        <v>PAD-3</v>
      </c>
      <c r="M59" s="116" t="str">
        <f t="shared" si="1"/>
        <v>PAD-3</v>
      </c>
      <c r="N59" s="17"/>
      <c r="O59" s="17"/>
      <c r="P59" s="17"/>
      <c r="Q59" s="17"/>
      <c r="R59" s="17"/>
      <c r="S59" s="17"/>
      <c r="T59" s="17"/>
      <c r="U59" s="17"/>
      <c r="V59" s="17"/>
      <c r="W59" s="17"/>
      <c r="X59" s="18"/>
    </row>
    <row r="60" spans="1:24" x14ac:dyDescent="0.35">
      <c r="A60" s="17"/>
      <c r="B60" s="17"/>
      <c r="C60" s="23" t="str">
        <v>PADD IV</v>
      </c>
      <c r="D60" s="23" t="str">
        <v>Rocky Mountain</v>
      </c>
      <c r="E60" s="24" t="str">
        <v>-</v>
      </c>
      <c r="F60" s="23" t="str">
        <v>-</v>
      </c>
      <c r="G60" s="17"/>
      <c r="H60" s="23" t="str">
        <v>PAD-2</v>
      </c>
      <c r="I60" s="23"/>
      <c r="J60" s="17"/>
      <c r="K60" s="116" t="s">
        <v>74</v>
      </c>
      <c r="L60" s="116" t="str">
        <f t="shared" si="2"/>
        <v>PAD-2</v>
      </c>
      <c r="M60" s="116" t="str">
        <f t="shared" si="1"/>
        <v>PAD-2</v>
      </c>
      <c r="N60" s="17"/>
      <c r="O60" s="17"/>
      <c r="P60" s="17"/>
      <c r="Q60" s="17"/>
      <c r="R60" s="17"/>
      <c r="S60" s="17"/>
      <c r="T60" s="17"/>
      <c r="U60" s="17"/>
      <c r="V60" s="17"/>
      <c r="W60" s="17"/>
      <c r="X60" s="18"/>
    </row>
    <row r="61" spans="1:24" x14ac:dyDescent="0.35">
      <c r="A61" s="17"/>
      <c r="B61" s="17"/>
      <c r="C61" s="23" t="str">
        <v>PADD V</v>
      </c>
      <c r="D61" s="23" t="str">
        <v>West Coast</v>
      </c>
      <c r="E61" s="17"/>
      <c r="F61" s="17"/>
      <c r="G61" s="17"/>
      <c r="H61" s="23" t="str">
        <v>PAD-3</v>
      </c>
      <c r="I61" s="23"/>
      <c r="J61" s="17"/>
      <c r="K61" s="116" t="s">
        <v>75</v>
      </c>
      <c r="L61" s="116" t="str">
        <f t="shared" si="2"/>
        <v>PAD-2</v>
      </c>
      <c r="M61" s="116" t="str">
        <f t="shared" si="1"/>
        <v>PAD-2</v>
      </c>
      <c r="N61" s="17"/>
      <c r="O61" s="17"/>
      <c r="P61" s="17"/>
      <c r="Q61" s="17"/>
      <c r="R61" s="17"/>
      <c r="S61" s="17"/>
      <c r="T61" s="17"/>
      <c r="U61" s="17"/>
      <c r="V61" s="17"/>
      <c r="W61" s="17"/>
      <c r="X61" s="18"/>
    </row>
    <row r="62" spans="1:24" x14ac:dyDescent="0.35">
      <c r="A62" s="17"/>
      <c r="B62" s="17"/>
      <c r="C62" s="17"/>
      <c r="D62" s="17"/>
      <c r="E62" s="17"/>
      <c r="F62" s="17"/>
      <c r="G62" s="17"/>
      <c r="H62" s="23" t="str">
        <v>PAD-4</v>
      </c>
      <c r="I62" s="23"/>
      <c r="J62" s="17"/>
      <c r="K62" s="116" t="s">
        <v>75</v>
      </c>
      <c r="L62" s="116" t="str">
        <f t="shared" si="2"/>
        <v>PAD-2</v>
      </c>
      <c r="M62" s="116" t="str">
        <f t="shared" si="1"/>
        <v>PAD-2</v>
      </c>
      <c r="N62" s="17"/>
      <c r="O62" s="17"/>
      <c r="P62" s="17"/>
      <c r="Q62" s="17"/>
      <c r="R62" s="17"/>
      <c r="S62" s="17"/>
      <c r="T62" s="17"/>
      <c r="U62" s="17"/>
      <c r="V62" s="17"/>
      <c r="W62" s="17"/>
      <c r="X62" s="18"/>
    </row>
    <row r="63" spans="1:24" x14ac:dyDescent="0.35">
      <c r="A63" s="17"/>
      <c r="B63" s="17"/>
      <c r="C63" s="17"/>
      <c r="D63" s="17"/>
      <c r="E63" s="17"/>
      <c r="F63" s="17"/>
      <c r="G63" s="17"/>
      <c r="H63" s="23" t="str">
        <v>PAD-5</v>
      </c>
      <c r="I63" s="23"/>
      <c r="J63" s="17"/>
      <c r="K63" s="116" t="s">
        <v>76</v>
      </c>
      <c r="L63" s="116" t="str">
        <f t="shared" si="2"/>
        <v>PAD-3</v>
      </c>
      <c r="M63" s="116" t="str">
        <f t="shared" si="1"/>
        <v>PAD-3</v>
      </c>
      <c r="N63" s="17"/>
      <c r="O63" s="17"/>
      <c r="P63" s="17"/>
      <c r="Q63" s="17"/>
      <c r="R63" s="17"/>
      <c r="S63" s="17"/>
      <c r="T63" s="17"/>
      <c r="U63" s="17"/>
      <c r="V63" s="17"/>
      <c r="W63" s="17"/>
      <c r="X63" s="18"/>
    </row>
    <row r="64" spans="1:24" x14ac:dyDescent="0.35">
      <c r="A64" s="17"/>
      <c r="B64" s="17"/>
      <c r="C64" s="17"/>
      <c r="D64" s="17"/>
      <c r="E64" s="17"/>
      <c r="F64" s="17"/>
      <c r="G64" s="17"/>
      <c r="H64" s="17"/>
      <c r="I64" s="17"/>
      <c r="J64" s="17"/>
      <c r="K64" s="116" t="s">
        <v>76</v>
      </c>
      <c r="L64" s="116" t="str">
        <f t="shared" si="2"/>
        <v>PAD-3</v>
      </c>
      <c r="M64" s="116" t="str">
        <f t="shared" si="1"/>
        <v>PAD-3</v>
      </c>
      <c r="N64" s="17"/>
      <c r="O64" s="17"/>
      <c r="P64" s="17"/>
      <c r="Q64" s="17"/>
      <c r="R64" s="17"/>
      <c r="S64" s="17"/>
      <c r="T64" s="17"/>
      <c r="U64" s="17"/>
      <c r="V64" s="17"/>
      <c r="W64" s="17"/>
      <c r="X64" s="18"/>
    </row>
    <row r="65" spans="1:24" x14ac:dyDescent="0.35">
      <c r="A65" s="17"/>
      <c r="B65" s="17"/>
      <c r="C65" s="17"/>
      <c r="D65" s="17"/>
      <c r="E65" s="17"/>
      <c r="F65" s="17"/>
      <c r="G65" s="17"/>
      <c r="H65" s="17"/>
      <c r="I65" s="17"/>
      <c r="J65" s="17"/>
      <c r="K65" s="116" t="s">
        <v>76</v>
      </c>
      <c r="L65" s="116" t="str">
        <f t="shared" si="2"/>
        <v>PAD-3</v>
      </c>
      <c r="M65" s="116" t="str">
        <f t="shared" si="1"/>
        <v>PAD-3</v>
      </c>
      <c r="N65" s="17"/>
      <c r="O65" s="17"/>
      <c r="P65" s="17"/>
      <c r="Q65" s="17"/>
      <c r="R65" s="17"/>
      <c r="S65" s="17"/>
      <c r="T65" s="17"/>
      <c r="U65" s="17"/>
      <c r="V65" s="17"/>
      <c r="W65" s="17"/>
      <c r="X65" s="18"/>
    </row>
    <row r="66" spans="1:24" x14ac:dyDescent="0.35">
      <c r="A66" s="17"/>
      <c r="B66" s="17"/>
      <c r="C66" s="17"/>
      <c r="D66" s="17"/>
      <c r="E66" s="17"/>
      <c r="F66" s="17"/>
      <c r="G66" s="17"/>
      <c r="H66" s="17"/>
      <c r="I66" s="17"/>
      <c r="J66" s="17"/>
      <c r="K66" s="116" t="s">
        <v>77</v>
      </c>
      <c r="L66" s="116" t="str">
        <f t="shared" si="2"/>
        <v>PAD-4</v>
      </c>
      <c r="M66" s="116" t="str">
        <f t="shared" si="1"/>
        <v>PAD-4</v>
      </c>
      <c r="N66" s="17"/>
      <c r="O66" s="17"/>
      <c r="P66" s="17"/>
      <c r="Q66" s="17"/>
      <c r="R66" s="17"/>
      <c r="S66" s="17"/>
      <c r="T66" s="17"/>
      <c r="U66" s="17"/>
      <c r="V66" s="17"/>
      <c r="W66" s="17"/>
      <c r="X66" s="18"/>
    </row>
    <row r="67" spans="1:24" x14ac:dyDescent="0.35">
      <c r="A67" s="17"/>
      <c r="B67" s="17"/>
      <c r="C67" s="17"/>
      <c r="D67" s="17"/>
      <c r="E67" s="17"/>
      <c r="F67" s="17"/>
      <c r="G67" s="17"/>
      <c r="H67" s="17"/>
      <c r="I67" s="17"/>
      <c r="J67" s="17"/>
      <c r="K67" s="116" t="s">
        <v>77</v>
      </c>
      <c r="L67" s="116" t="str">
        <f t="shared" si="2"/>
        <v>PAD-4</v>
      </c>
      <c r="M67" s="116" t="str">
        <f t="shared" si="1"/>
        <v>PAD-4</v>
      </c>
      <c r="N67" s="17"/>
      <c r="O67" s="17"/>
      <c r="P67" s="17"/>
      <c r="Q67" s="17"/>
      <c r="R67" s="17"/>
      <c r="S67" s="17"/>
      <c r="T67" s="17"/>
      <c r="U67" s="17"/>
      <c r="V67" s="17"/>
      <c r="W67" s="17"/>
      <c r="X67" s="18"/>
    </row>
    <row r="68" spans="1:24" x14ac:dyDescent="0.35">
      <c r="A68" s="17"/>
      <c r="B68" s="17"/>
      <c r="C68" s="17"/>
      <c r="D68" s="17"/>
      <c r="E68" s="17"/>
      <c r="F68" s="17"/>
      <c r="G68" s="17"/>
      <c r="H68" s="17"/>
      <c r="I68" s="17"/>
      <c r="J68" s="17"/>
      <c r="K68" s="116" t="s">
        <v>77</v>
      </c>
      <c r="L68" s="116" t="str">
        <f t="shared" si="2"/>
        <v>PAD-4</v>
      </c>
      <c r="M68" s="116" t="str">
        <f t="shared" si="1"/>
        <v>PAD-4</v>
      </c>
      <c r="N68" s="17"/>
      <c r="O68" s="17"/>
      <c r="P68" s="17"/>
      <c r="Q68" s="17"/>
      <c r="R68" s="17"/>
      <c r="S68" s="17"/>
      <c r="T68" s="17"/>
      <c r="U68" s="17"/>
      <c r="V68" s="17"/>
      <c r="W68" s="17"/>
      <c r="X68" s="18"/>
    </row>
    <row r="69" spans="1:24" x14ac:dyDescent="0.35">
      <c r="A69" s="17"/>
      <c r="B69" s="17"/>
      <c r="C69" s="17"/>
      <c r="D69" s="17"/>
      <c r="E69" s="17"/>
      <c r="F69" s="17"/>
      <c r="G69" s="17"/>
      <c r="H69" s="17"/>
      <c r="I69" s="17"/>
      <c r="J69" s="17"/>
      <c r="K69" s="116" t="s">
        <v>77</v>
      </c>
      <c r="L69" s="116" t="str">
        <f t="shared" si="2"/>
        <v>PAD-4</v>
      </c>
      <c r="M69" s="116" t="str">
        <f t="shared" si="1"/>
        <v>PAD-4</v>
      </c>
      <c r="N69" s="17"/>
      <c r="O69" s="17"/>
      <c r="P69" s="17"/>
      <c r="Q69" s="17"/>
      <c r="R69" s="17"/>
      <c r="S69" s="17"/>
      <c r="T69" s="17"/>
      <c r="U69" s="17"/>
      <c r="V69" s="17"/>
      <c r="W69" s="17"/>
      <c r="X69" s="18"/>
    </row>
    <row r="70" spans="1:24" x14ac:dyDescent="0.35">
      <c r="A70" s="17"/>
      <c r="B70" s="17"/>
      <c r="C70" s="17"/>
      <c r="D70" s="17"/>
      <c r="E70" s="17"/>
      <c r="F70" s="17"/>
      <c r="G70" s="17"/>
      <c r="H70" s="17"/>
      <c r="I70" s="17"/>
      <c r="J70" s="17"/>
      <c r="K70" s="116" t="s">
        <v>78</v>
      </c>
      <c r="L70" s="116" t="str">
        <f t="shared" si="2"/>
        <v>PAD-5</v>
      </c>
      <c r="M70" s="116" t="str">
        <f t="shared" ref="M70:M133" si="3">VLOOKUP(K70,$G$5:$I$55,2,FALSE)</f>
        <v>PAD-5</v>
      </c>
      <c r="N70" s="17"/>
      <c r="O70" s="17"/>
      <c r="P70" s="17"/>
      <c r="Q70" s="17"/>
      <c r="R70" s="17"/>
      <c r="S70" s="17"/>
      <c r="T70" s="17"/>
      <c r="U70" s="17"/>
      <c r="V70" s="17"/>
      <c r="W70" s="17"/>
      <c r="X70" s="18"/>
    </row>
    <row r="71" spans="1:24" x14ac:dyDescent="0.35">
      <c r="A71" s="17"/>
      <c r="B71" s="17"/>
      <c r="C71" s="17"/>
      <c r="D71" s="17"/>
      <c r="E71" s="17"/>
      <c r="F71" s="17"/>
      <c r="G71" s="17"/>
      <c r="H71" s="17"/>
      <c r="I71" s="17"/>
      <c r="J71" s="17"/>
      <c r="K71" s="116" t="s">
        <v>79</v>
      </c>
      <c r="L71" s="116" t="str">
        <f t="shared" si="2"/>
        <v>PAD-1</v>
      </c>
      <c r="M71" s="116" t="str">
        <f t="shared" si="3"/>
        <v>PAD-1B</v>
      </c>
      <c r="N71" s="17"/>
      <c r="O71" s="17"/>
      <c r="P71" s="17"/>
      <c r="Q71" s="17"/>
      <c r="R71" s="17"/>
      <c r="S71" s="17"/>
      <c r="T71" s="17"/>
      <c r="U71" s="17"/>
      <c r="V71" s="17"/>
      <c r="W71" s="17"/>
      <c r="X71" s="18"/>
    </row>
    <row r="72" spans="1:24" x14ac:dyDescent="0.35">
      <c r="A72" s="17"/>
      <c r="B72" s="17"/>
      <c r="C72" s="17"/>
      <c r="D72" s="17"/>
      <c r="E72" s="17"/>
      <c r="F72" s="17"/>
      <c r="G72" s="17"/>
      <c r="H72" s="17"/>
      <c r="I72" s="17"/>
      <c r="J72" s="17"/>
      <c r="K72" s="116" t="s">
        <v>79</v>
      </c>
      <c r="L72" s="116" t="str">
        <f t="shared" si="2"/>
        <v>PAD-1</v>
      </c>
      <c r="M72" s="116" t="str">
        <f t="shared" si="3"/>
        <v>PAD-1B</v>
      </c>
      <c r="N72" s="17"/>
      <c r="O72" s="17"/>
      <c r="P72" s="17"/>
      <c r="Q72" s="17"/>
      <c r="R72" s="17"/>
      <c r="S72" s="17"/>
      <c r="T72" s="17"/>
      <c r="U72" s="17"/>
      <c r="V72" s="17"/>
      <c r="W72" s="17"/>
      <c r="X72" s="18"/>
    </row>
    <row r="73" spans="1:24" x14ac:dyDescent="0.35">
      <c r="A73" s="17"/>
      <c r="B73" s="17"/>
      <c r="C73" s="17"/>
      <c r="D73" s="17"/>
      <c r="E73" s="17"/>
      <c r="F73" s="17"/>
      <c r="G73" s="17"/>
      <c r="H73" s="17"/>
      <c r="I73" s="17"/>
      <c r="J73" s="17"/>
      <c r="K73" s="116" t="s">
        <v>80</v>
      </c>
      <c r="L73" s="116" t="str">
        <f t="shared" si="2"/>
        <v>PAD-3</v>
      </c>
      <c r="M73" s="116" t="str">
        <f t="shared" si="3"/>
        <v>PAD-3</v>
      </c>
      <c r="N73" s="17"/>
      <c r="O73" s="17"/>
      <c r="P73" s="17"/>
      <c r="Q73" s="17"/>
      <c r="R73" s="17"/>
      <c r="S73" s="17"/>
      <c r="T73" s="17"/>
      <c r="U73" s="17"/>
      <c r="V73" s="17"/>
      <c r="W73" s="17"/>
      <c r="X73" s="18"/>
    </row>
    <row r="74" spans="1:24" x14ac:dyDescent="0.35">
      <c r="A74" s="17"/>
      <c r="B74" s="17"/>
      <c r="C74" s="17"/>
      <c r="D74" s="17"/>
      <c r="E74" s="17"/>
      <c r="F74" s="17"/>
      <c r="G74" s="17"/>
      <c r="H74" s="17"/>
      <c r="I74" s="17"/>
      <c r="J74" s="17"/>
      <c r="K74" s="116" t="s">
        <v>80</v>
      </c>
      <c r="L74" s="116" t="str">
        <f t="shared" si="2"/>
        <v>PAD-3</v>
      </c>
      <c r="M74" s="116" t="str">
        <f t="shared" si="3"/>
        <v>PAD-3</v>
      </c>
      <c r="N74" s="17"/>
      <c r="O74" s="17"/>
      <c r="P74" s="17"/>
      <c r="Q74" s="17"/>
      <c r="R74" s="17"/>
      <c r="S74" s="17"/>
      <c r="T74" s="17"/>
      <c r="U74" s="17"/>
      <c r="V74" s="17"/>
      <c r="W74" s="17"/>
      <c r="X74" s="18"/>
    </row>
    <row r="75" spans="1:24" x14ac:dyDescent="0.35">
      <c r="A75" s="17"/>
      <c r="B75" s="17"/>
      <c r="C75" s="17"/>
      <c r="D75" s="17"/>
      <c r="E75" s="17"/>
      <c r="F75" s="17"/>
      <c r="G75" s="17"/>
      <c r="H75" s="17"/>
      <c r="I75" s="17"/>
      <c r="J75" s="17"/>
      <c r="K75" s="116" t="s">
        <v>81</v>
      </c>
      <c r="L75" s="116" t="str">
        <f t="shared" si="2"/>
        <v>PAD-2</v>
      </c>
      <c r="M75" s="116" t="str">
        <f t="shared" si="3"/>
        <v>PAD-2</v>
      </c>
      <c r="N75" s="17"/>
      <c r="O75" s="17"/>
      <c r="P75" s="17"/>
      <c r="Q75" s="17"/>
      <c r="R75" s="17"/>
      <c r="S75" s="17"/>
      <c r="T75" s="17"/>
      <c r="U75" s="17"/>
      <c r="V75" s="17"/>
      <c r="W75" s="17"/>
      <c r="X75" s="18"/>
    </row>
    <row r="76" spans="1:24" x14ac:dyDescent="0.35">
      <c r="A76" s="17"/>
      <c r="B76" s="17"/>
      <c r="C76" s="17"/>
      <c r="D76" s="17"/>
      <c r="E76" s="17"/>
      <c r="F76" s="17"/>
      <c r="G76" s="17"/>
      <c r="H76" s="17"/>
      <c r="I76" s="17"/>
      <c r="J76" s="17"/>
      <c r="K76" s="116" t="s">
        <v>81</v>
      </c>
      <c r="L76" s="116" t="str">
        <f t="shared" si="2"/>
        <v>PAD-2</v>
      </c>
      <c r="M76" s="116" t="str">
        <f t="shared" si="3"/>
        <v>PAD-2</v>
      </c>
      <c r="N76" s="17"/>
      <c r="O76" s="17"/>
      <c r="P76" s="17"/>
      <c r="Q76" s="17"/>
      <c r="R76" s="17"/>
      <c r="S76" s="17"/>
      <c r="T76" s="17"/>
      <c r="U76" s="17"/>
      <c r="V76" s="17"/>
      <c r="W76" s="17"/>
      <c r="X76" s="18"/>
    </row>
    <row r="77" spans="1:24" x14ac:dyDescent="0.35">
      <c r="A77" s="17"/>
      <c r="B77" s="17"/>
      <c r="C77" s="17"/>
      <c r="D77" s="17"/>
      <c r="E77" s="17"/>
      <c r="F77" s="17"/>
      <c r="G77" s="17"/>
      <c r="H77" s="17"/>
      <c r="I77" s="17"/>
      <c r="J77" s="17"/>
      <c r="K77" s="116" t="s">
        <v>82</v>
      </c>
      <c r="L77" s="116" t="str">
        <f t="shared" si="2"/>
        <v>PAD-2</v>
      </c>
      <c r="M77" s="116" t="str">
        <f t="shared" si="3"/>
        <v>PAD-2</v>
      </c>
      <c r="N77" s="17"/>
      <c r="O77" s="17"/>
      <c r="P77" s="17"/>
      <c r="Q77" s="17"/>
      <c r="R77" s="17"/>
      <c r="S77" s="17"/>
      <c r="T77" s="17"/>
      <c r="U77" s="17"/>
      <c r="V77" s="17"/>
      <c r="W77" s="17"/>
      <c r="X77" s="18"/>
    </row>
    <row r="78" spans="1:24" x14ac:dyDescent="0.35">
      <c r="A78" s="17"/>
      <c r="B78" s="17"/>
      <c r="C78" s="17"/>
      <c r="D78" s="17"/>
      <c r="E78" s="17"/>
      <c r="F78" s="17"/>
      <c r="G78" s="17"/>
      <c r="H78" s="17"/>
      <c r="I78" s="17"/>
      <c r="J78" s="17"/>
      <c r="K78" s="116" t="s">
        <v>82</v>
      </c>
      <c r="L78" s="116" t="str">
        <f t="shared" si="2"/>
        <v>PAD-2</v>
      </c>
      <c r="M78" s="116" t="str">
        <f t="shared" si="3"/>
        <v>PAD-2</v>
      </c>
      <c r="N78" s="17"/>
      <c r="O78" s="17"/>
      <c r="P78" s="17"/>
      <c r="Q78" s="17"/>
      <c r="R78" s="17"/>
      <c r="S78" s="17"/>
      <c r="T78" s="17"/>
      <c r="U78" s="17"/>
      <c r="V78" s="17"/>
      <c r="W78" s="17"/>
      <c r="X78" s="18"/>
    </row>
    <row r="79" spans="1:24" x14ac:dyDescent="0.35">
      <c r="A79" s="17"/>
      <c r="B79" s="17"/>
      <c r="C79" s="17"/>
      <c r="D79" s="17"/>
      <c r="E79" s="17"/>
      <c r="F79" s="17"/>
      <c r="G79" s="17"/>
      <c r="H79" s="17"/>
      <c r="I79" s="17"/>
      <c r="J79" s="17"/>
      <c r="K79" s="116" t="s">
        <v>82</v>
      </c>
      <c r="L79" s="116" t="str">
        <f t="shared" si="2"/>
        <v>PAD-2</v>
      </c>
      <c r="M79" s="116" t="str">
        <f t="shared" si="3"/>
        <v>PAD-2</v>
      </c>
      <c r="N79" s="17"/>
      <c r="O79" s="17"/>
      <c r="P79" s="17"/>
      <c r="Q79" s="17"/>
      <c r="R79" s="17"/>
      <c r="S79" s="17"/>
      <c r="T79" s="17"/>
      <c r="U79" s="17"/>
      <c r="V79" s="17"/>
      <c r="W79" s="17"/>
      <c r="X79" s="18"/>
    </row>
    <row r="80" spans="1:24" x14ac:dyDescent="0.35">
      <c r="A80" s="17"/>
      <c r="B80" s="17"/>
      <c r="C80" s="17"/>
      <c r="D80" s="17"/>
      <c r="E80" s="17"/>
      <c r="F80" s="17"/>
      <c r="G80" s="17"/>
      <c r="H80" s="17"/>
      <c r="I80" s="17"/>
      <c r="J80" s="17"/>
      <c r="K80" s="116" t="s">
        <v>82</v>
      </c>
      <c r="L80" s="116" t="str">
        <f t="shared" si="2"/>
        <v>PAD-2</v>
      </c>
      <c r="M80" s="116" t="str">
        <f t="shared" si="3"/>
        <v>PAD-2</v>
      </c>
      <c r="N80" s="17"/>
      <c r="O80" s="17"/>
      <c r="P80" s="17"/>
      <c r="Q80" s="17"/>
      <c r="R80" s="17"/>
      <c r="S80" s="17"/>
      <c r="T80" s="17"/>
      <c r="U80" s="17"/>
      <c r="V80" s="17"/>
      <c r="W80" s="17"/>
      <c r="X80" s="18"/>
    </row>
    <row r="81" spans="1:24" x14ac:dyDescent="0.35">
      <c r="A81" s="17"/>
      <c r="B81" s="17"/>
      <c r="C81" s="17"/>
      <c r="D81" s="17"/>
      <c r="E81" s="17"/>
      <c r="F81" s="17"/>
      <c r="G81" s="17"/>
      <c r="H81" s="17"/>
      <c r="I81" s="17"/>
      <c r="J81" s="17"/>
      <c r="K81" s="116" t="s">
        <v>83</v>
      </c>
      <c r="L81" s="116" t="str">
        <f t="shared" si="2"/>
        <v>PAD-2</v>
      </c>
      <c r="M81" s="116" t="str">
        <f t="shared" si="3"/>
        <v>PAD-2</v>
      </c>
      <c r="N81" s="17"/>
      <c r="O81" s="17"/>
      <c r="P81" s="17"/>
      <c r="Q81" s="17"/>
      <c r="R81" s="17"/>
      <c r="S81" s="17"/>
      <c r="T81" s="17"/>
      <c r="U81" s="17"/>
      <c r="V81" s="17"/>
      <c r="W81" s="17"/>
      <c r="X81" s="18"/>
    </row>
    <row r="82" spans="1:24" x14ac:dyDescent="0.35">
      <c r="A82" s="17"/>
      <c r="B82" s="17"/>
      <c r="C82" s="17"/>
      <c r="D82" s="17"/>
      <c r="E82" s="17"/>
      <c r="F82" s="17"/>
      <c r="G82" s="17"/>
      <c r="H82" s="17"/>
      <c r="I82" s="17"/>
      <c r="J82" s="17"/>
      <c r="K82" s="116" t="s">
        <v>83</v>
      </c>
      <c r="L82" s="116" t="str">
        <f t="shared" si="2"/>
        <v>PAD-2</v>
      </c>
      <c r="M82" s="116" t="str">
        <f t="shared" si="3"/>
        <v>PAD-2</v>
      </c>
      <c r="N82" s="17"/>
      <c r="O82" s="17"/>
      <c r="P82" s="17"/>
      <c r="Q82" s="17"/>
      <c r="R82" s="17"/>
      <c r="S82" s="17"/>
      <c r="T82" s="17"/>
      <c r="U82" s="17"/>
      <c r="V82" s="17"/>
      <c r="W82" s="17"/>
      <c r="X82" s="18"/>
    </row>
    <row r="83" spans="1:24" x14ac:dyDescent="0.35">
      <c r="A83" s="17"/>
      <c r="B83" s="17"/>
      <c r="C83" s="17"/>
      <c r="D83" s="17"/>
      <c r="E83" s="17"/>
      <c r="F83" s="17"/>
      <c r="G83" s="17"/>
      <c r="H83" s="17"/>
      <c r="I83" s="17"/>
      <c r="J83" s="17"/>
      <c r="K83" s="116" t="s">
        <v>83</v>
      </c>
      <c r="L83" s="116" t="str">
        <f t="shared" si="2"/>
        <v>PAD-2</v>
      </c>
      <c r="M83" s="116" t="str">
        <f t="shared" si="3"/>
        <v>PAD-2</v>
      </c>
      <c r="N83" s="17"/>
      <c r="O83" s="17"/>
      <c r="P83" s="17"/>
      <c r="Q83" s="17"/>
      <c r="R83" s="17"/>
      <c r="S83" s="17"/>
      <c r="T83" s="17"/>
      <c r="U83" s="17"/>
      <c r="V83" s="17"/>
      <c r="W83" s="17"/>
      <c r="X83" s="18"/>
    </row>
    <row r="84" spans="1:24" x14ac:dyDescent="0.35">
      <c r="A84" s="17"/>
      <c r="B84" s="17"/>
      <c r="C84" s="17"/>
      <c r="D84" s="17"/>
      <c r="E84" s="17"/>
      <c r="F84" s="17"/>
      <c r="G84" s="17"/>
      <c r="H84" s="17"/>
      <c r="I84" s="17"/>
      <c r="J84" s="17"/>
      <c r="K84" s="116" t="s">
        <v>83</v>
      </c>
      <c r="L84" s="116" t="str">
        <f t="shared" si="2"/>
        <v>PAD-2</v>
      </c>
      <c r="M84" s="116" t="str">
        <f t="shared" si="3"/>
        <v>PAD-2</v>
      </c>
      <c r="N84" s="17"/>
      <c r="O84" s="17"/>
      <c r="P84" s="17"/>
      <c r="Q84" s="17"/>
      <c r="R84" s="17"/>
      <c r="S84" s="17"/>
      <c r="T84" s="17"/>
      <c r="U84" s="17"/>
      <c r="V84" s="17"/>
      <c r="W84" s="17"/>
      <c r="X84" s="18"/>
    </row>
    <row r="85" spans="1:24" x14ac:dyDescent="0.35">
      <c r="A85" s="17"/>
      <c r="B85" s="17"/>
      <c r="C85" s="17"/>
      <c r="D85" s="17"/>
      <c r="E85" s="17"/>
      <c r="F85" s="17"/>
      <c r="G85" s="17"/>
      <c r="H85" s="17"/>
      <c r="I85" s="17"/>
      <c r="J85" s="17"/>
      <c r="K85" s="116" t="s">
        <v>83</v>
      </c>
      <c r="L85" s="116" t="str">
        <f t="shared" si="2"/>
        <v>PAD-2</v>
      </c>
      <c r="M85" s="116" t="str">
        <f t="shared" si="3"/>
        <v>PAD-2</v>
      </c>
      <c r="N85" s="17"/>
      <c r="O85" s="17"/>
      <c r="P85" s="17"/>
      <c r="Q85" s="17"/>
      <c r="R85" s="17"/>
      <c r="S85" s="17"/>
      <c r="T85" s="17"/>
      <c r="U85" s="17"/>
      <c r="V85" s="17"/>
      <c r="W85" s="17"/>
      <c r="X85" s="18"/>
    </row>
    <row r="86" spans="1:24" x14ac:dyDescent="0.35">
      <c r="A86" s="17"/>
      <c r="B86" s="17"/>
      <c r="C86" s="17"/>
      <c r="D86" s="17"/>
      <c r="E86" s="17"/>
      <c r="F86" s="17"/>
      <c r="G86" s="17"/>
      <c r="H86" s="17"/>
      <c r="I86" s="17"/>
      <c r="J86" s="17"/>
      <c r="K86" s="116" t="s">
        <v>84</v>
      </c>
      <c r="L86" s="116" t="str">
        <f t="shared" si="2"/>
        <v>PAD-1</v>
      </c>
      <c r="M86" s="116" t="str">
        <f t="shared" si="3"/>
        <v>PAD-1B</v>
      </c>
      <c r="N86" s="17"/>
      <c r="O86" s="17"/>
      <c r="P86" s="17"/>
      <c r="Q86" s="17"/>
      <c r="R86" s="17"/>
      <c r="S86" s="17"/>
      <c r="T86" s="17"/>
      <c r="U86" s="17"/>
      <c r="V86" s="17"/>
      <c r="W86" s="17"/>
      <c r="X86" s="18"/>
    </row>
    <row r="87" spans="1:24" x14ac:dyDescent="0.35">
      <c r="A87" s="17"/>
      <c r="B87" s="17"/>
      <c r="C87" s="17"/>
      <c r="D87" s="17"/>
      <c r="E87" s="17"/>
      <c r="F87" s="17"/>
      <c r="G87" s="17"/>
      <c r="H87" s="17"/>
      <c r="I87" s="17"/>
      <c r="J87" s="17"/>
      <c r="K87" s="116" t="s">
        <v>84</v>
      </c>
      <c r="L87" s="116" t="str">
        <f t="shared" si="2"/>
        <v>PAD-1</v>
      </c>
      <c r="M87" s="116" t="str">
        <f t="shared" si="3"/>
        <v>PAD-1B</v>
      </c>
      <c r="N87" s="17"/>
      <c r="O87" s="17"/>
      <c r="P87" s="17"/>
      <c r="Q87" s="17"/>
      <c r="R87" s="17"/>
      <c r="S87" s="17"/>
      <c r="T87" s="17"/>
      <c r="U87" s="17"/>
      <c r="V87" s="17"/>
      <c r="W87" s="17"/>
      <c r="X87" s="18"/>
    </row>
    <row r="88" spans="1:24" x14ac:dyDescent="0.35">
      <c r="A88" s="17"/>
      <c r="B88" s="17"/>
      <c r="C88" s="17"/>
      <c r="D88" s="17"/>
      <c r="E88" s="17"/>
      <c r="F88" s="17"/>
      <c r="G88" s="17"/>
      <c r="H88" s="17"/>
      <c r="I88" s="17"/>
      <c r="J88" s="17"/>
      <c r="K88" s="116" t="s">
        <v>84</v>
      </c>
      <c r="L88" s="116" t="str">
        <f t="shared" si="2"/>
        <v>PAD-1</v>
      </c>
      <c r="M88" s="116" t="str">
        <f t="shared" si="3"/>
        <v>PAD-1B</v>
      </c>
      <c r="N88" s="17"/>
      <c r="O88" s="17"/>
      <c r="P88" s="17"/>
      <c r="Q88" s="17"/>
      <c r="R88" s="17"/>
      <c r="S88" s="17"/>
      <c r="T88" s="17"/>
      <c r="U88" s="17"/>
      <c r="V88" s="17"/>
      <c r="W88" s="17"/>
      <c r="X88" s="18"/>
    </row>
    <row r="89" spans="1:24" x14ac:dyDescent="0.35">
      <c r="A89" s="17"/>
      <c r="B89" s="17"/>
      <c r="C89" s="17"/>
      <c r="D89" s="17"/>
      <c r="E89" s="17"/>
      <c r="F89" s="17"/>
      <c r="G89" s="17"/>
      <c r="H89" s="17"/>
      <c r="I89" s="17"/>
      <c r="J89" s="17"/>
      <c r="K89" s="116" t="s">
        <v>84</v>
      </c>
      <c r="L89" s="116" t="str">
        <f t="shared" si="2"/>
        <v>PAD-1</v>
      </c>
      <c r="M89" s="116" t="str">
        <f t="shared" si="3"/>
        <v>PAD-1B</v>
      </c>
      <c r="N89" s="17"/>
      <c r="O89" s="17"/>
      <c r="P89" s="17"/>
      <c r="Q89" s="17"/>
      <c r="R89" s="17"/>
      <c r="S89" s="17"/>
      <c r="T89" s="17"/>
      <c r="U89" s="17"/>
      <c r="V89" s="17"/>
      <c r="W89" s="17"/>
      <c r="X89" s="18"/>
    </row>
    <row r="90" spans="1:24" x14ac:dyDescent="0.35">
      <c r="A90" s="17"/>
      <c r="B90" s="17"/>
      <c r="C90" s="17"/>
      <c r="D90" s="17"/>
      <c r="E90" s="17"/>
      <c r="F90" s="17"/>
      <c r="G90" s="17"/>
      <c r="H90" s="17"/>
      <c r="I90" s="17"/>
      <c r="J90" s="17"/>
      <c r="K90" s="116" t="s">
        <v>85</v>
      </c>
      <c r="L90" s="116" t="str">
        <f t="shared" si="2"/>
        <v>PAD-2</v>
      </c>
      <c r="M90" s="116" t="str">
        <f t="shared" si="3"/>
        <v>PAD-2</v>
      </c>
      <c r="N90" s="17"/>
      <c r="O90" s="17"/>
      <c r="P90" s="17"/>
      <c r="Q90" s="17"/>
      <c r="R90" s="17"/>
      <c r="S90" s="17"/>
      <c r="T90" s="17"/>
      <c r="U90" s="17"/>
      <c r="V90" s="17"/>
      <c r="W90" s="17"/>
      <c r="X90" s="18"/>
    </row>
    <row r="91" spans="1:24" x14ac:dyDescent="0.35">
      <c r="A91" s="17"/>
      <c r="B91" s="17"/>
      <c r="C91" s="17"/>
      <c r="D91" s="17"/>
      <c r="E91" s="17"/>
      <c r="F91" s="17"/>
      <c r="G91" s="17"/>
      <c r="H91" s="17"/>
      <c r="I91" s="17"/>
      <c r="J91" s="17"/>
      <c r="K91" s="116" t="s">
        <v>86</v>
      </c>
      <c r="L91" s="116" t="str">
        <f t="shared" si="2"/>
        <v>PAD-3</v>
      </c>
      <c r="M91" s="116" t="str">
        <f t="shared" si="3"/>
        <v>PAD-3</v>
      </c>
      <c r="N91" s="17"/>
      <c r="O91" s="17"/>
      <c r="P91" s="17"/>
      <c r="Q91" s="17"/>
      <c r="R91" s="17"/>
      <c r="S91" s="17"/>
      <c r="T91" s="17"/>
      <c r="U91" s="17"/>
      <c r="V91" s="17"/>
      <c r="W91" s="17"/>
      <c r="X91" s="18"/>
    </row>
    <row r="92" spans="1:24" x14ac:dyDescent="0.35">
      <c r="A92" s="17"/>
      <c r="B92" s="17"/>
      <c r="C92" s="17"/>
      <c r="D92" s="17"/>
      <c r="E92" s="17"/>
      <c r="F92" s="17"/>
      <c r="G92" s="17"/>
      <c r="H92" s="17"/>
      <c r="I92" s="17"/>
      <c r="J92" s="17"/>
      <c r="K92" s="116" t="s">
        <v>86</v>
      </c>
      <c r="L92" s="116" t="str">
        <f t="shared" si="2"/>
        <v>PAD-3</v>
      </c>
      <c r="M92" s="116" t="str">
        <f t="shared" si="3"/>
        <v>PAD-3</v>
      </c>
      <c r="N92" s="17"/>
      <c r="O92" s="17"/>
      <c r="P92" s="17"/>
      <c r="Q92" s="17"/>
      <c r="R92" s="17"/>
      <c r="S92" s="17"/>
      <c r="T92" s="17"/>
      <c r="U92" s="17"/>
      <c r="V92" s="17"/>
      <c r="W92" s="17"/>
      <c r="X92" s="18"/>
    </row>
    <row r="93" spans="1:24" x14ac:dyDescent="0.35">
      <c r="A93" s="17"/>
      <c r="B93" s="17"/>
      <c r="C93" s="17"/>
      <c r="D93" s="17"/>
      <c r="E93" s="17"/>
      <c r="F93" s="17"/>
      <c r="G93" s="17"/>
      <c r="H93" s="17"/>
      <c r="I93" s="17"/>
      <c r="J93" s="17"/>
      <c r="K93" s="116" t="s">
        <v>86</v>
      </c>
      <c r="L93" s="116" t="str">
        <f t="shared" si="2"/>
        <v>PAD-3</v>
      </c>
      <c r="M93" s="116" t="str">
        <f t="shared" si="3"/>
        <v>PAD-3</v>
      </c>
      <c r="N93" s="17"/>
      <c r="O93" s="17"/>
      <c r="P93" s="17"/>
      <c r="Q93" s="17"/>
      <c r="R93" s="17"/>
      <c r="S93" s="17"/>
      <c r="T93" s="17"/>
      <c r="U93" s="17"/>
      <c r="V93" s="17"/>
      <c r="W93" s="17"/>
      <c r="X93" s="18"/>
    </row>
    <row r="94" spans="1:24" x14ac:dyDescent="0.35">
      <c r="A94" s="17"/>
      <c r="B94" s="17"/>
      <c r="C94" s="17"/>
      <c r="D94" s="17"/>
      <c r="E94" s="17"/>
      <c r="F94" s="17"/>
      <c r="G94" s="17"/>
      <c r="H94" s="17"/>
      <c r="I94" s="17"/>
      <c r="J94" s="17"/>
      <c r="K94" s="116" t="s">
        <v>86</v>
      </c>
      <c r="L94" s="116" t="str">
        <f t="shared" si="2"/>
        <v>PAD-3</v>
      </c>
      <c r="M94" s="116" t="str">
        <f t="shared" si="3"/>
        <v>PAD-3</v>
      </c>
      <c r="N94" s="17"/>
      <c r="O94" s="17"/>
      <c r="P94" s="17"/>
      <c r="Q94" s="17"/>
      <c r="R94" s="17"/>
      <c r="S94" s="17"/>
      <c r="T94" s="17"/>
      <c r="U94" s="17"/>
      <c r="V94" s="17"/>
      <c r="W94" s="17"/>
      <c r="X94" s="18"/>
    </row>
    <row r="95" spans="1:24" x14ac:dyDescent="0.35">
      <c r="A95" s="17"/>
      <c r="B95" s="17"/>
      <c r="C95" s="17"/>
      <c r="D95" s="17"/>
      <c r="E95" s="17"/>
      <c r="F95" s="17"/>
      <c r="G95" s="17"/>
      <c r="H95" s="17"/>
      <c r="I95" s="17"/>
      <c r="J95" s="17"/>
      <c r="K95" s="116" t="s">
        <v>86</v>
      </c>
      <c r="L95" s="116" t="str">
        <f t="shared" si="2"/>
        <v>PAD-3</v>
      </c>
      <c r="M95" s="116" t="str">
        <f t="shared" si="3"/>
        <v>PAD-3</v>
      </c>
      <c r="N95" s="17"/>
      <c r="O95" s="17"/>
      <c r="P95" s="17"/>
      <c r="Q95" s="17"/>
      <c r="R95" s="17"/>
      <c r="S95" s="17"/>
      <c r="T95" s="17"/>
      <c r="U95" s="17"/>
      <c r="V95" s="17"/>
      <c r="W95" s="17"/>
      <c r="X95" s="18"/>
    </row>
    <row r="96" spans="1:24" x14ac:dyDescent="0.35">
      <c r="A96" s="17"/>
      <c r="B96" s="17"/>
      <c r="C96" s="17"/>
      <c r="D96" s="17"/>
      <c r="E96" s="17"/>
      <c r="F96" s="17"/>
      <c r="G96" s="17"/>
      <c r="H96" s="17"/>
      <c r="I96" s="17"/>
      <c r="J96" s="17"/>
      <c r="K96" s="116" t="s">
        <v>86</v>
      </c>
      <c r="L96" s="116" t="str">
        <f t="shared" si="2"/>
        <v>PAD-3</v>
      </c>
      <c r="M96" s="116" t="str">
        <f t="shared" si="3"/>
        <v>PAD-3</v>
      </c>
      <c r="N96" s="17"/>
      <c r="O96" s="17"/>
      <c r="P96" s="17"/>
      <c r="Q96" s="17"/>
      <c r="R96" s="17"/>
      <c r="S96" s="17"/>
      <c r="T96" s="17"/>
      <c r="U96" s="17"/>
      <c r="V96" s="17"/>
      <c r="W96" s="17"/>
      <c r="X96" s="18"/>
    </row>
    <row r="97" spans="1:24" x14ac:dyDescent="0.35">
      <c r="A97" s="17"/>
      <c r="B97" s="17"/>
      <c r="C97" s="17"/>
      <c r="D97" s="17"/>
      <c r="E97" s="17"/>
      <c r="F97" s="17"/>
      <c r="G97" s="17"/>
      <c r="H97" s="17"/>
      <c r="I97" s="17"/>
      <c r="J97" s="17"/>
      <c r="K97" s="116" t="s">
        <v>86</v>
      </c>
      <c r="L97" s="116" t="str">
        <f t="shared" ref="L97:L136" si="4">VLOOKUP(K97,$G$5:$I$55,3,FALSE)</f>
        <v>PAD-3</v>
      </c>
      <c r="M97" s="116" t="str">
        <f t="shared" si="3"/>
        <v>PAD-3</v>
      </c>
      <c r="N97" s="17"/>
      <c r="O97" s="17"/>
      <c r="P97" s="17"/>
      <c r="Q97" s="17"/>
      <c r="R97" s="17"/>
      <c r="S97" s="17"/>
      <c r="T97" s="17"/>
      <c r="U97" s="17"/>
      <c r="V97" s="17"/>
      <c r="W97" s="17"/>
      <c r="X97" s="18"/>
    </row>
    <row r="98" spans="1:24" x14ac:dyDescent="0.35">
      <c r="A98" s="17"/>
      <c r="B98" s="17"/>
      <c r="C98" s="17"/>
      <c r="D98" s="17"/>
      <c r="E98" s="17"/>
      <c r="F98" s="17"/>
      <c r="G98" s="17"/>
      <c r="H98" s="17"/>
      <c r="I98" s="17"/>
      <c r="J98" s="17"/>
      <c r="K98" s="116" t="s">
        <v>86</v>
      </c>
      <c r="L98" s="116" t="str">
        <f t="shared" si="4"/>
        <v>PAD-3</v>
      </c>
      <c r="M98" s="116" t="str">
        <f t="shared" si="3"/>
        <v>PAD-3</v>
      </c>
      <c r="N98" s="17"/>
      <c r="O98" s="17"/>
      <c r="P98" s="17"/>
      <c r="Q98" s="17"/>
      <c r="R98" s="17"/>
      <c r="S98" s="17"/>
      <c r="T98" s="17"/>
      <c r="U98" s="17"/>
      <c r="V98" s="17"/>
      <c r="W98" s="17"/>
      <c r="X98" s="18"/>
    </row>
    <row r="99" spans="1:24" x14ac:dyDescent="0.35">
      <c r="A99" s="17"/>
      <c r="B99" s="17"/>
      <c r="C99" s="17"/>
      <c r="D99" s="17"/>
      <c r="E99" s="17"/>
      <c r="F99" s="17"/>
      <c r="G99" s="17"/>
      <c r="H99" s="17"/>
      <c r="I99" s="17"/>
      <c r="J99" s="17"/>
      <c r="K99" s="116" t="s">
        <v>86</v>
      </c>
      <c r="L99" s="116" t="str">
        <f t="shared" si="4"/>
        <v>PAD-3</v>
      </c>
      <c r="M99" s="116" t="str">
        <f t="shared" si="3"/>
        <v>PAD-3</v>
      </c>
      <c r="N99" s="17"/>
      <c r="O99" s="17"/>
      <c r="P99" s="17"/>
      <c r="Q99" s="17"/>
      <c r="R99" s="17"/>
      <c r="S99" s="17"/>
      <c r="T99" s="17"/>
      <c r="U99" s="17"/>
      <c r="V99" s="17"/>
      <c r="W99" s="17"/>
      <c r="X99" s="18"/>
    </row>
    <row r="100" spans="1:24" x14ac:dyDescent="0.35">
      <c r="A100" s="17"/>
      <c r="B100" s="17"/>
      <c r="C100" s="17"/>
      <c r="D100" s="17"/>
      <c r="E100" s="17"/>
      <c r="F100" s="17"/>
      <c r="G100" s="17"/>
      <c r="H100" s="17"/>
      <c r="I100" s="17"/>
      <c r="J100" s="17"/>
      <c r="K100" s="116" t="s">
        <v>86</v>
      </c>
      <c r="L100" s="116" t="str">
        <f t="shared" si="4"/>
        <v>PAD-3</v>
      </c>
      <c r="M100" s="116" t="str">
        <f t="shared" si="3"/>
        <v>PAD-3</v>
      </c>
      <c r="N100" s="17"/>
      <c r="O100" s="17"/>
      <c r="P100" s="17"/>
      <c r="Q100" s="17"/>
      <c r="R100" s="17"/>
      <c r="S100" s="17"/>
      <c r="T100" s="17"/>
      <c r="U100" s="17"/>
      <c r="V100" s="17"/>
      <c r="W100" s="17"/>
      <c r="X100" s="18"/>
    </row>
    <row r="101" spans="1:24" x14ac:dyDescent="0.35">
      <c r="A101" s="17"/>
      <c r="B101" s="17"/>
      <c r="C101" s="17"/>
      <c r="D101" s="17"/>
      <c r="E101" s="17"/>
      <c r="F101" s="17"/>
      <c r="G101" s="17"/>
      <c r="H101" s="17"/>
      <c r="I101" s="17"/>
      <c r="J101" s="17"/>
      <c r="K101" s="116" t="s">
        <v>86</v>
      </c>
      <c r="L101" s="116" t="str">
        <f t="shared" si="4"/>
        <v>PAD-3</v>
      </c>
      <c r="M101" s="116" t="str">
        <f t="shared" si="3"/>
        <v>PAD-3</v>
      </c>
      <c r="N101" s="17"/>
      <c r="O101" s="17"/>
      <c r="P101" s="17"/>
      <c r="Q101" s="17"/>
      <c r="R101" s="17"/>
      <c r="S101" s="17"/>
      <c r="T101" s="17"/>
      <c r="U101" s="17"/>
      <c r="V101" s="17"/>
      <c r="W101" s="17"/>
      <c r="X101" s="18"/>
    </row>
    <row r="102" spans="1:24" x14ac:dyDescent="0.35">
      <c r="A102" s="17"/>
      <c r="B102" s="17"/>
      <c r="C102" s="17"/>
      <c r="D102" s="17"/>
      <c r="E102" s="17"/>
      <c r="F102" s="17"/>
      <c r="G102" s="17"/>
      <c r="H102" s="17"/>
      <c r="I102" s="17"/>
      <c r="J102" s="17"/>
      <c r="K102" s="116" t="s">
        <v>86</v>
      </c>
      <c r="L102" s="116" t="str">
        <f t="shared" si="4"/>
        <v>PAD-3</v>
      </c>
      <c r="M102" s="116" t="str">
        <f t="shared" si="3"/>
        <v>PAD-3</v>
      </c>
      <c r="N102" s="17"/>
      <c r="O102" s="17"/>
      <c r="P102" s="17"/>
      <c r="Q102" s="17"/>
      <c r="R102" s="17"/>
      <c r="S102" s="17"/>
      <c r="T102" s="17"/>
      <c r="U102" s="17"/>
      <c r="V102" s="17"/>
      <c r="W102" s="17"/>
      <c r="X102" s="18"/>
    </row>
    <row r="103" spans="1:24" x14ac:dyDescent="0.35">
      <c r="A103" s="17"/>
      <c r="B103" s="17"/>
      <c r="C103" s="17"/>
      <c r="D103" s="17"/>
      <c r="E103" s="17"/>
      <c r="F103" s="17"/>
      <c r="G103" s="17"/>
      <c r="H103" s="17"/>
      <c r="I103" s="17"/>
      <c r="J103" s="17"/>
      <c r="K103" s="116" t="s">
        <v>86</v>
      </c>
      <c r="L103" s="116" t="str">
        <f t="shared" si="4"/>
        <v>PAD-3</v>
      </c>
      <c r="M103" s="116" t="str">
        <f t="shared" si="3"/>
        <v>PAD-3</v>
      </c>
      <c r="N103" s="17"/>
      <c r="O103" s="17"/>
      <c r="P103" s="17"/>
      <c r="Q103" s="17"/>
      <c r="R103" s="17"/>
      <c r="S103" s="17"/>
      <c r="T103" s="17"/>
      <c r="U103" s="17"/>
      <c r="V103" s="17"/>
      <c r="W103" s="17"/>
      <c r="X103" s="18"/>
    </row>
    <row r="104" spans="1:24" x14ac:dyDescent="0.35">
      <c r="A104" s="17"/>
      <c r="B104" s="17"/>
      <c r="C104" s="17"/>
      <c r="D104" s="17"/>
      <c r="E104" s="17"/>
      <c r="F104" s="17"/>
      <c r="G104" s="17"/>
      <c r="H104" s="17"/>
      <c r="I104" s="17"/>
      <c r="J104" s="17"/>
      <c r="K104" s="116" t="s">
        <v>86</v>
      </c>
      <c r="L104" s="116" t="str">
        <f t="shared" si="4"/>
        <v>PAD-3</v>
      </c>
      <c r="M104" s="116" t="str">
        <f t="shared" si="3"/>
        <v>PAD-3</v>
      </c>
      <c r="N104" s="17"/>
      <c r="O104" s="17"/>
      <c r="P104" s="17"/>
      <c r="Q104" s="17"/>
      <c r="R104" s="17"/>
      <c r="S104" s="17"/>
      <c r="T104" s="17"/>
      <c r="U104" s="17"/>
      <c r="V104" s="17"/>
      <c r="W104" s="17"/>
      <c r="X104" s="18"/>
    </row>
    <row r="105" spans="1:24" x14ac:dyDescent="0.35">
      <c r="A105" s="17"/>
      <c r="B105" s="17"/>
      <c r="C105" s="17"/>
      <c r="D105" s="17"/>
      <c r="E105" s="17"/>
      <c r="F105" s="17"/>
      <c r="G105" s="17"/>
      <c r="H105" s="17"/>
      <c r="I105" s="17"/>
      <c r="J105" s="17"/>
      <c r="K105" s="116" t="s">
        <v>86</v>
      </c>
      <c r="L105" s="116" t="str">
        <f t="shared" si="4"/>
        <v>PAD-3</v>
      </c>
      <c r="M105" s="116" t="str">
        <f t="shared" si="3"/>
        <v>PAD-3</v>
      </c>
      <c r="N105" s="17"/>
      <c r="O105" s="17"/>
      <c r="P105" s="17"/>
      <c r="Q105" s="17"/>
      <c r="R105" s="17"/>
      <c r="S105" s="17"/>
      <c r="T105" s="17"/>
      <c r="U105" s="17"/>
      <c r="V105" s="17"/>
      <c r="W105" s="17"/>
      <c r="X105" s="18"/>
    </row>
    <row r="106" spans="1:24" x14ac:dyDescent="0.35">
      <c r="A106" s="17"/>
      <c r="B106" s="17"/>
      <c r="C106" s="17"/>
      <c r="D106" s="17"/>
      <c r="E106" s="17"/>
      <c r="F106" s="17"/>
      <c r="G106" s="17"/>
      <c r="H106" s="17"/>
      <c r="I106" s="17"/>
      <c r="J106" s="17"/>
      <c r="K106" s="116" t="s">
        <v>86</v>
      </c>
      <c r="L106" s="116" t="str">
        <f t="shared" si="4"/>
        <v>PAD-3</v>
      </c>
      <c r="M106" s="116" t="str">
        <f t="shared" si="3"/>
        <v>PAD-3</v>
      </c>
      <c r="N106" s="17"/>
      <c r="O106" s="17"/>
      <c r="P106" s="17"/>
      <c r="Q106" s="17"/>
      <c r="R106" s="17"/>
      <c r="S106" s="17"/>
      <c r="T106" s="17"/>
      <c r="U106" s="17"/>
      <c r="V106" s="17"/>
      <c r="W106" s="17"/>
      <c r="X106" s="18"/>
    </row>
    <row r="107" spans="1:24" x14ac:dyDescent="0.35">
      <c r="A107" s="17"/>
      <c r="B107" s="17"/>
      <c r="C107" s="17"/>
      <c r="D107" s="17"/>
      <c r="E107" s="17"/>
      <c r="F107" s="17"/>
      <c r="G107" s="17"/>
      <c r="H107" s="17"/>
      <c r="I107" s="17"/>
      <c r="J107" s="17"/>
      <c r="K107" s="116" t="s">
        <v>86</v>
      </c>
      <c r="L107" s="116" t="str">
        <f t="shared" si="4"/>
        <v>PAD-3</v>
      </c>
      <c r="M107" s="116" t="str">
        <f t="shared" si="3"/>
        <v>PAD-3</v>
      </c>
      <c r="N107" s="17"/>
      <c r="O107" s="17"/>
      <c r="P107" s="17"/>
      <c r="Q107" s="17"/>
      <c r="R107" s="17"/>
      <c r="S107" s="17"/>
      <c r="T107" s="17"/>
      <c r="U107" s="17"/>
      <c r="V107" s="17"/>
      <c r="W107" s="17"/>
      <c r="X107" s="18"/>
    </row>
    <row r="108" spans="1:24" x14ac:dyDescent="0.35">
      <c r="A108" s="17"/>
      <c r="B108" s="17"/>
      <c r="C108" s="17"/>
      <c r="D108" s="17"/>
      <c r="E108" s="17"/>
      <c r="F108" s="17"/>
      <c r="G108" s="17"/>
      <c r="H108" s="17"/>
      <c r="I108" s="17"/>
      <c r="J108" s="17"/>
      <c r="K108" s="116" t="s">
        <v>86</v>
      </c>
      <c r="L108" s="116" t="str">
        <f t="shared" si="4"/>
        <v>PAD-3</v>
      </c>
      <c r="M108" s="116" t="str">
        <f t="shared" si="3"/>
        <v>PAD-3</v>
      </c>
      <c r="N108" s="17"/>
      <c r="O108" s="17"/>
      <c r="P108" s="17"/>
      <c r="Q108" s="17"/>
      <c r="R108" s="17"/>
      <c r="S108" s="17"/>
      <c r="T108" s="17"/>
      <c r="U108" s="17"/>
      <c r="V108" s="17"/>
      <c r="W108" s="17"/>
      <c r="X108" s="18"/>
    </row>
    <row r="109" spans="1:24" x14ac:dyDescent="0.35">
      <c r="A109" s="17"/>
      <c r="B109" s="17"/>
      <c r="C109" s="17"/>
      <c r="D109" s="17"/>
      <c r="E109" s="17"/>
      <c r="F109" s="17"/>
      <c r="G109" s="17"/>
      <c r="H109" s="17"/>
      <c r="I109" s="17"/>
      <c r="J109" s="17"/>
      <c r="K109" s="116" t="s">
        <v>86</v>
      </c>
      <c r="L109" s="116" t="str">
        <f t="shared" si="4"/>
        <v>PAD-3</v>
      </c>
      <c r="M109" s="116" t="str">
        <f t="shared" si="3"/>
        <v>PAD-3</v>
      </c>
      <c r="N109" s="17"/>
      <c r="O109" s="17"/>
      <c r="P109" s="17"/>
      <c r="Q109" s="17"/>
      <c r="R109" s="17"/>
      <c r="S109" s="17"/>
      <c r="T109" s="17"/>
      <c r="U109" s="17"/>
      <c r="V109" s="17"/>
      <c r="W109" s="17"/>
      <c r="X109" s="18"/>
    </row>
    <row r="110" spans="1:24" x14ac:dyDescent="0.35">
      <c r="A110" s="17"/>
      <c r="B110" s="17"/>
      <c r="C110" s="17"/>
      <c r="D110" s="17"/>
      <c r="E110" s="17"/>
      <c r="F110" s="17"/>
      <c r="G110" s="17"/>
      <c r="H110" s="17"/>
      <c r="I110" s="17"/>
      <c r="J110" s="17"/>
      <c r="K110" s="116" t="s">
        <v>86</v>
      </c>
      <c r="L110" s="116" t="str">
        <f t="shared" si="4"/>
        <v>PAD-3</v>
      </c>
      <c r="M110" s="116" t="str">
        <f t="shared" si="3"/>
        <v>PAD-3</v>
      </c>
      <c r="N110" s="17"/>
      <c r="O110" s="17"/>
      <c r="P110" s="17"/>
      <c r="Q110" s="17"/>
      <c r="R110" s="17"/>
      <c r="S110" s="17"/>
      <c r="T110" s="17"/>
      <c r="U110" s="17"/>
      <c r="V110" s="17"/>
      <c r="W110" s="17"/>
      <c r="X110" s="18"/>
    </row>
    <row r="111" spans="1:24" x14ac:dyDescent="0.35">
      <c r="A111" s="17"/>
      <c r="B111" s="17"/>
      <c r="C111" s="17"/>
      <c r="D111" s="17"/>
      <c r="E111" s="17"/>
      <c r="F111" s="17"/>
      <c r="G111" s="17"/>
      <c r="H111" s="17"/>
      <c r="I111" s="17"/>
      <c r="J111" s="17"/>
      <c r="K111" s="116" t="s">
        <v>86</v>
      </c>
      <c r="L111" s="116" t="str">
        <f t="shared" si="4"/>
        <v>PAD-3</v>
      </c>
      <c r="M111" s="116" t="str">
        <f t="shared" si="3"/>
        <v>PAD-3</v>
      </c>
      <c r="N111" s="17"/>
      <c r="O111" s="17"/>
      <c r="P111" s="17"/>
      <c r="Q111" s="17"/>
      <c r="R111" s="17"/>
      <c r="S111" s="17"/>
      <c r="T111" s="17"/>
      <c r="U111" s="17"/>
      <c r="V111" s="17"/>
      <c r="W111" s="17"/>
      <c r="X111" s="18"/>
    </row>
    <row r="112" spans="1:24" x14ac:dyDescent="0.35">
      <c r="A112" s="17"/>
      <c r="B112" s="17"/>
      <c r="C112" s="17"/>
      <c r="D112" s="17"/>
      <c r="E112" s="17"/>
      <c r="F112" s="17"/>
      <c r="G112" s="17"/>
      <c r="H112" s="17"/>
      <c r="I112" s="17"/>
      <c r="J112" s="17"/>
      <c r="K112" s="116" t="s">
        <v>86</v>
      </c>
      <c r="L112" s="116" t="str">
        <f t="shared" si="4"/>
        <v>PAD-3</v>
      </c>
      <c r="M112" s="116" t="str">
        <f t="shared" si="3"/>
        <v>PAD-3</v>
      </c>
      <c r="N112" s="17"/>
      <c r="O112" s="17"/>
      <c r="P112" s="17"/>
      <c r="Q112" s="17"/>
      <c r="R112" s="17"/>
      <c r="S112" s="17"/>
      <c r="T112" s="17"/>
      <c r="U112" s="17"/>
      <c r="V112" s="17"/>
      <c r="W112" s="17"/>
      <c r="X112" s="18"/>
    </row>
    <row r="113" spans="1:24" x14ac:dyDescent="0.35">
      <c r="A113" s="17"/>
      <c r="B113" s="17"/>
      <c r="C113" s="17"/>
      <c r="D113" s="17"/>
      <c r="E113" s="17"/>
      <c r="F113" s="17"/>
      <c r="G113" s="17"/>
      <c r="H113" s="17"/>
      <c r="I113" s="17"/>
      <c r="J113" s="17"/>
      <c r="K113" s="116" t="s">
        <v>86</v>
      </c>
      <c r="L113" s="116" t="str">
        <f t="shared" si="4"/>
        <v>PAD-3</v>
      </c>
      <c r="M113" s="116" t="str">
        <f t="shared" si="3"/>
        <v>PAD-3</v>
      </c>
      <c r="N113" s="17"/>
      <c r="O113" s="17"/>
      <c r="P113" s="17"/>
      <c r="Q113" s="17"/>
      <c r="R113" s="17"/>
      <c r="S113" s="17"/>
      <c r="T113" s="17"/>
      <c r="U113" s="17"/>
      <c r="V113" s="17"/>
      <c r="W113" s="17"/>
      <c r="X113" s="18"/>
    </row>
    <row r="114" spans="1:24" x14ac:dyDescent="0.35">
      <c r="A114" s="17"/>
      <c r="B114" s="17"/>
      <c r="C114" s="17"/>
      <c r="D114" s="17"/>
      <c r="E114" s="17"/>
      <c r="F114" s="17"/>
      <c r="G114" s="17"/>
      <c r="H114" s="17"/>
      <c r="I114" s="17"/>
      <c r="J114" s="17"/>
      <c r="K114" s="116" t="s">
        <v>86</v>
      </c>
      <c r="L114" s="116" t="str">
        <f t="shared" si="4"/>
        <v>PAD-3</v>
      </c>
      <c r="M114" s="116" t="str">
        <f t="shared" si="3"/>
        <v>PAD-3</v>
      </c>
      <c r="N114" s="17"/>
      <c r="O114" s="17"/>
      <c r="P114" s="17"/>
      <c r="Q114" s="17"/>
      <c r="R114" s="17"/>
      <c r="S114" s="17"/>
      <c r="T114" s="17"/>
      <c r="U114" s="17"/>
      <c r="V114" s="17"/>
      <c r="W114" s="17"/>
      <c r="X114" s="18"/>
    </row>
    <row r="115" spans="1:24" x14ac:dyDescent="0.35">
      <c r="A115" s="17"/>
      <c r="B115" s="17"/>
      <c r="C115" s="17"/>
      <c r="D115" s="17"/>
      <c r="E115" s="17"/>
      <c r="F115" s="17"/>
      <c r="G115" s="17"/>
      <c r="H115" s="17"/>
      <c r="I115" s="17"/>
      <c r="J115" s="17"/>
      <c r="K115" s="116" t="s">
        <v>86</v>
      </c>
      <c r="L115" s="116" t="str">
        <f t="shared" si="4"/>
        <v>PAD-3</v>
      </c>
      <c r="M115" s="116" t="str">
        <f t="shared" si="3"/>
        <v>PAD-3</v>
      </c>
      <c r="N115" s="17"/>
      <c r="O115" s="17"/>
      <c r="P115" s="17"/>
      <c r="Q115" s="17"/>
      <c r="R115" s="17"/>
      <c r="S115" s="17"/>
      <c r="T115" s="17"/>
      <c r="U115" s="17"/>
      <c r="V115" s="17"/>
      <c r="W115" s="17"/>
      <c r="X115" s="18"/>
    </row>
    <row r="116" spans="1:24" x14ac:dyDescent="0.35">
      <c r="A116" s="17"/>
      <c r="B116" s="17"/>
      <c r="C116" s="17"/>
      <c r="D116" s="17"/>
      <c r="E116" s="17"/>
      <c r="F116" s="17"/>
      <c r="G116" s="17"/>
      <c r="H116" s="17"/>
      <c r="I116" s="17"/>
      <c r="J116" s="17"/>
      <c r="K116" s="116" t="s">
        <v>86</v>
      </c>
      <c r="L116" s="116" t="str">
        <f t="shared" si="4"/>
        <v>PAD-3</v>
      </c>
      <c r="M116" s="116" t="str">
        <f t="shared" si="3"/>
        <v>PAD-3</v>
      </c>
      <c r="N116" s="17"/>
      <c r="O116" s="17"/>
      <c r="P116" s="17"/>
      <c r="Q116" s="17"/>
      <c r="R116" s="17"/>
      <c r="S116" s="17"/>
      <c r="T116" s="17"/>
      <c r="U116" s="17"/>
      <c r="V116" s="17"/>
      <c r="W116" s="17"/>
      <c r="X116" s="18"/>
    </row>
    <row r="117" spans="1:24" x14ac:dyDescent="0.35">
      <c r="A117" s="17"/>
      <c r="B117" s="17"/>
      <c r="C117" s="17"/>
      <c r="D117" s="17"/>
      <c r="E117" s="17"/>
      <c r="F117" s="17"/>
      <c r="G117" s="17"/>
      <c r="H117" s="17"/>
      <c r="I117" s="17"/>
      <c r="J117" s="17"/>
      <c r="K117" s="116" t="s">
        <v>86</v>
      </c>
      <c r="L117" s="116" t="str">
        <f t="shared" si="4"/>
        <v>PAD-3</v>
      </c>
      <c r="M117" s="116" t="str">
        <f t="shared" si="3"/>
        <v>PAD-3</v>
      </c>
      <c r="N117" s="17"/>
      <c r="O117" s="17"/>
      <c r="P117" s="17"/>
      <c r="Q117" s="17"/>
      <c r="R117" s="17"/>
      <c r="S117" s="17"/>
      <c r="T117" s="17"/>
      <c r="U117" s="17"/>
      <c r="V117" s="17"/>
      <c r="W117" s="17"/>
      <c r="X117" s="18"/>
    </row>
    <row r="118" spans="1:24" x14ac:dyDescent="0.35">
      <c r="A118" s="17"/>
      <c r="B118" s="17"/>
      <c r="C118" s="17"/>
      <c r="D118" s="17"/>
      <c r="E118" s="17"/>
      <c r="F118" s="17"/>
      <c r="G118" s="17"/>
      <c r="H118" s="17"/>
      <c r="I118" s="17"/>
      <c r="J118" s="17"/>
      <c r="K118" s="116" t="s">
        <v>86</v>
      </c>
      <c r="L118" s="116" t="str">
        <f t="shared" si="4"/>
        <v>PAD-3</v>
      </c>
      <c r="M118" s="116" t="str">
        <f t="shared" si="3"/>
        <v>PAD-3</v>
      </c>
      <c r="N118" s="17"/>
      <c r="O118" s="17"/>
      <c r="P118" s="17"/>
      <c r="Q118" s="17"/>
      <c r="R118" s="17"/>
      <c r="S118" s="17"/>
      <c r="T118" s="17"/>
      <c r="U118" s="17"/>
      <c r="V118" s="17"/>
      <c r="W118" s="17"/>
      <c r="X118" s="18"/>
    </row>
    <row r="119" spans="1:24" x14ac:dyDescent="0.35">
      <c r="A119" s="17"/>
      <c r="B119" s="17"/>
      <c r="C119" s="17"/>
      <c r="D119" s="17"/>
      <c r="E119" s="17"/>
      <c r="F119" s="17"/>
      <c r="G119" s="17"/>
      <c r="H119" s="17"/>
      <c r="I119" s="17"/>
      <c r="J119" s="17"/>
      <c r="K119" s="116" t="s">
        <v>86</v>
      </c>
      <c r="L119" s="116" t="str">
        <f t="shared" si="4"/>
        <v>PAD-3</v>
      </c>
      <c r="M119" s="116" t="str">
        <f t="shared" si="3"/>
        <v>PAD-3</v>
      </c>
      <c r="N119" s="17"/>
      <c r="O119" s="17"/>
      <c r="P119" s="17"/>
      <c r="Q119" s="17"/>
      <c r="R119" s="17"/>
      <c r="S119" s="17"/>
      <c r="T119" s="17"/>
      <c r="U119" s="17"/>
      <c r="V119" s="17"/>
      <c r="W119" s="17"/>
      <c r="X119" s="18"/>
    </row>
    <row r="120" spans="1:24" x14ac:dyDescent="0.35">
      <c r="A120" s="17"/>
      <c r="B120" s="17"/>
      <c r="C120" s="17"/>
      <c r="D120" s="17"/>
      <c r="E120" s="17"/>
      <c r="F120" s="17"/>
      <c r="G120" s="17"/>
      <c r="H120" s="17"/>
      <c r="I120" s="17"/>
      <c r="J120" s="17"/>
      <c r="K120" s="116" t="s">
        <v>87</v>
      </c>
      <c r="L120" s="116" t="str">
        <f t="shared" si="4"/>
        <v>PAD-4</v>
      </c>
      <c r="M120" s="116" t="str">
        <f t="shared" si="3"/>
        <v>PAD-4</v>
      </c>
      <c r="N120" s="17"/>
      <c r="O120" s="17"/>
      <c r="P120" s="17"/>
      <c r="Q120" s="17"/>
      <c r="R120" s="17"/>
      <c r="S120" s="17"/>
      <c r="T120" s="17"/>
      <c r="U120" s="17"/>
      <c r="V120" s="17"/>
      <c r="W120" s="17"/>
      <c r="X120" s="18"/>
    </row>
    <row r="121" spans="1:24" x14ac:dyDescent="0.35">
      <c r="A121" s="17"/>
      <c r="B121" s="17"/>
      <c r="C121" s="17"/>
      <c r="D121" s="17"/>
      <c r="E121" s="17"/>
      <c r="F121" s="17"/>
      <c r="G121" s="17"/>
      <c r="H121" s="17"/>
      <c r="I121" s="17"/>
      <c r="J121" s="17"/>
      <c r="K121" s="116" t="s">
        <v>87</v>
      </c>
      <c r="L121" s="116" t="str">
        <f t="shared" si="4"/>
        <v>PAD-4</v>
      </c>
      <c r="M121" s="116" t="str">
        <f t="shared" si="3"/>
        <v>PAD-4</v>
      </c>
      <c r="N121" s="17"/>
      <c r="O121" s="17"/>
      <c r="P121" s="17"/>
      <c r="Q121" s="17"/>
      <c r="R121" s="17"/>
      <c r="S121" s="17"/>
      <c r="T121" s="17"/>
      <c r="U121" s="17"/>
      <c r="V121" s="17"/>
      <c r="W121" s="17"/>
      <c r="X121" s="18"/>
    </row>
    <row r="122" spans="1:24" x14ac:dyDescent="0.35">
      <c r="A122" s="17"/>
      <c r="B122" s="17"/>
      <c r="C122" s="17"/>
      <c r="D122" s="17"/>
      <c r="E122" s="17"/>
      <c r="F122" s="17"/>
      <c r="G122" s="17"/>
      <c r="H122" s="17"/>
      <c r="I122" s="17"/>
      <c r="J122" s="17"/>
      <c r="K122" s="116" t="s">
        <v>87</v>
      </c>
      <c r="L122" s="116" t="str">
        <f t="shared" si="4"/>
        <v>PAD-4</v>
      </c>
      <c r="M122" s="116" t="str">
        <f t="shared" si="3"/>
        <v>PAD-4</v>
      </c>
      <c r="N122" s="17"/>
      <c r="O122" s="17"/>
      <c r="P122" s="17"/>
      <c r="Q122" s="17"/>
      <c r="R122" s="17"/>
      <c r="S122" s="17"/>
      <c r="T122" s="17"/>
      <c r="U122" s="17"/>
      <c r="V122" s="17"/>
      <c r="W122" s="17"/>
      <c r="X122" s="18"/>
    </row>
    <row r="123" spans="1:24" x14ac:dyDescent="0.35">
      <c r="A123" s="17"/>
      <c r="B123" s="17"/>
      <c r="C123" s="17"/>
      <c r="D123" s="17"/>
      <c r="E123" s="17"/>
      <c r="F123" s="17"/>
      <c r="G123" s="17"/>
      <c r="H123" s="17"/>
      <c r="I123" s="17"/>
      <c r="J123" s="17"/>
      <c r="K123" s="116" t="s">
        <v>87</v>
      </c>
      <c r="L123" s="116" t="str">
        <f t="shared" si="4"/>
        <v>PAD-4</v>
      </c>
      <c r="M123" s="116" t="str">
        <f t="shared" si="3"/>
        <v>PAD-4</v>
      </c>
      <c r="N123" s="17"/>
      <c r="O123" s="17"/>
      <c r="P123" s="17"/>
      <c r="Q123" s="17"/>
      <c r="R123" s="17"/>
      <c r="S123" s="17"/>
      <c r="T123" s="17"/>
      <c r="U123" s="17"/>
      <c r="V123" s="17"/>
      <c r="W123" s="17"/>
      <c r="X123" s="18"/>
    </row>
    <row r="124" spans="1:24" x14ac:dyDescent="0.35">
      <c r="A124" s="17"/>
      <c r="B124" s="17"/>
      <c r="C124" s="17"/>
      <c r="D124" s="17"/>
      <c r="E124" s="17"/>
      <c r="F124" s="17"/>
      <c r="G124" s="17"/>
      <c r="H124" s="17"/>
      <c r="I124" s="17"/>
      <c r="J124" s="17"/>
      <c r="K124" s="116" t="s">
        <v>87</v>
      </c>
      <c r="L124" s="116" t="str">
        <f t="shared" si="4"/>
        <v>PAD-4</v>
      </c>
      <c r="M124" s="116" t="str">
        <f t="shared" si="3"/>
        <v>PAD-4</v>
      </c>
      <c r="N124" s="17"/>
      <c r="O124" s="17"/>
      <c r="P124" s="17"/>
      <c r="Q124" s="17"/>
      <c r="R124" s="17"/>
      <c r="S124" s="17"/>
      <c r="T124" s="17"/>
      <c r="U124" s="17"/>
      <c r="V124" s="17"/>
      <c r="W124" s="17"/>
      <c r="X124" s="18"/>
    </row>
    <row r="125" spans="1:24" x14ac:dyDescent="0.35">
      <c r="A125" s="17"/>
      <c r="B125" s="17"/>
      <c r="C125" s="17"/>
      <c r="D125" s="17"/>
      <c r="E125" s="17"/>
      <c r="F125" s="17"/>
      <c r="G125" s="17"/>
      <c r="H125" s="17"/>
      <c r="I125" s="17"/>
      <c r="J125" s="17"/>
      <c r="K125" s="116" t="s">
        <v>117</v>
      </c>
      <c r="L125" s="116" t="str">
        <f t="shared" si="4"/>
        <v>PAD-1</v>
      </c>
      <c r="M125" s="116" t="str">
        <f t="shared" si="3"/>
        <v>PAD-1B</v>
      </c>
      <c r="N125" s="17"/>
      <c r="O125" s="17"/>
      <c r="P125" s="17"/>
      <c r="Q125" s="17"/>
      <c r="R125" s="17"/>
      <c r="S125" s="17"/>
      <c r="T125" s="17"/>
      <c r="U125" s="17"/>
      <c r="V125" s="17"/>
      <c r="W125" s="17"/>
      <c r="X125" s="18"/>
    </row>
    <row r="126" spans="1:24" x14ac:dyDescent="0.35">
      <c r="A126" s="17"/>
      <c r="B126" s="17"/>
      <c r="C126" s="17"/>
      <c r="D126" s="17"/>
      <c r="E126" s="17"/>
      <c r="F126" s="17"/>
      <c r="G126" s="17"/>
      <c r="H126" s="17"/>
      <c r="I126" s="17"/>
      <c r="J126" s="17"/>
      <c r="K126" s="116" t="s">
        <v>88</v>
      </c>
      <c r="L126" s="116" t="str">
        <f t="shared" si="4"/>
        <v>PAD-5</v>
      </c>
      <c r="M126" s="116" t="str">
        <f t="shared" si="3"/>
        <v>PAD-5</v>
      </c>
      <c r="N126" s="17"/>
      <c r="O126" s="17"/>
      <c r="P126" s="17"/>
      <c r="Q126" s="17"/>
      <c r="R126" s="17"/>
      <c r="S126" s="17"/>
      <c r="T126" s="17"/>
      <c r="U126" s="17"/>
      <c r="V126" s="17"/>
      <c r="W126" s="17"/>
      <c r="X126" s="18"/>
    </row>
    <row r="127" spans="1:24" x14ac:dyDescent="0.35">
      <c r="A127" s="17"/>
      <c r="B127" s="17"/>
      <c r="C127" s="17"/>
      <c r="D127" s="17"/>
      <c r="E127" s="17"/>
      <c r="F127" s="17"/>
      <c r="G127" s="17"/>
      <c r="H127" s="17"/>
      <c r="I127" s="17"/>
      <c r="J127" s="17"/>
      <c r="K127" s="116" t="s">
        <v>88</v>
      </c>
      <c r="L127" s="116" t="str">
        <f t="shared" si="4"/>
        <v>PAD-5</v>
      </c>
      <c r="M127" s="116" t="str">
        <f t="shared" si="3"/>
        <v>PAD-5</v>
      </c>
      <c r="N127" s="17"/>
      <c r="O127" s="17"/>
      <c r="P127" s="17"/>
      <c r="Q127" s="17"/>
      <c r="R127" s="17"/>
      <c r="S127" s="17"/>
      <c r="T127" s="17"/>
      <c r="U127" s="17"/>
      <c r="V127" s="17"/>
      <c r="W127" s="17"/>
      <c r="X127" s="18"/>
    </row>
    <row r="128" spans="1:24" x14ac:dyDescent="0.35">
      <c r="A128" s="17"/>
      <c r="B128" s="17"/>
      <c r="C128" s="17"/>
      <c r="D128" s="17"/>
      <c r="E128" s="17"/>
      <c r="F128" s="17"/>
      <c r="G128" s="17"/>
      <c r="H128" s="17"/>
      <c r="I128" s="17"/>
      <c r="J128" s="17"/>
      <c r="K128" s="116" t="s">
        <v>88</v>
      </c>
      <c r="L128" s="116" t="str">
        <f t="shared" si="4"/>
        <v>PAD-5</v>
      </c>
      <c r="M128" s="116" t="str">
        <f t="shared" si="3"/>
        <v>PAD-5</v>
      </c>
      <c r="N128" s="17"/>
      <c r="O128" s="17"/>
      <c r="P128" s="17"/>
      <c r="Q128" s="17"/>
      <c r="R128" s="17"/>
      <c r="S128" s="17"/>
      <c r="T128" s="17"/>
      <c r="U128" s="17"/>
      <c r="V128" s="17"/>
      <c r="W128" s="17"/>
      <c r="X128" s="18"/>
    </row>
    <row r="129" spans="1:24" x14ac:dyDescent="0.35">
      <c r="A129" s="17"/>
      <c r="B129" s="17"/>
      <c r="C129" s="17"/>
      <c r="D129" s="17"/>
      <c r="E129" s="17"/>
      <c r="F129" s="17"/>
      <c r="G129" s="17"/>
      <c r="H129" s="17"/>
      <c r="I129" s="17"/>
      <c r="J129" s="17"/>
      <c r="K129" s="116" t="s">
        <v>88</v>
      </c>
      <c r="L129" s="116" t="str">
        <f t="shared" si="4"/>
        <v>PAD-5</v>
      </c>
      <c r="M129" s="116" t="str">
        <f t="shared" si="3"/>
        <v>PAD-5</v>
      </c>
      <c r="N129" s="17"/>
      <c r="O129" s="17"/>
      <c r="P129" s="17"/>
      <c r="Q129" s="17"/>
      <c r="R129" s="17"/>
      <c r="S129" s="17"/>
      <c r="T129" s="17"/>
      <c r="U129" s="17"/>
      <c r="V129" s="17"/>
      <c r="W129" s="17"/>
      <c r="X129" s="18"/>
    </row>
    <row r="130" spans="1:24" x14ac:dyDescent="0.35">
      <c r="A130" s="17"/>
      <c r="B130" s="17"/>
      <c r="C130" s="17"/>
      <c r="D130" s="17"/>
      <c r="E130" s="17"/>
      <c r="F130" s="17"/>
      <c r="G130" s="17"/>
      <c r="H130" s="17"/>
      <c r="I130" s="17"/>
      <c r="J130" s="17"/>
      <c r="K130" s="116" t="s">
        <v>89</v>
      </c>
      <c r="L130" s="116" t="str">
        <f t="shared" si="4"/>
        <v>PAD-1</v>
      </c>
      <c r="M130" s="116" t="str">
        <f t="shared" si="3"/>
        <v>PAD-1C</v>
      </c>
      <c r="N130" s="17"/>
      <c r="O130" s="17"/>
      <c r="P130" s="17"/>
      <c r="Q130" s="17"/>
      <c r="R130" s="17"/>
      <c r="S130" s="17"/>
      <c r="T130" s="17"/>
      <c r="U130" s="17"/>
      <c r="V130" s="17"/>
      <c r="W130" s="17"/>
      <c r="X130" s="18"/>
    </row>
    <row r="131" spans="1:24" x14ac:dyDescent="0.35">
      <c r="A131" s="17"/>
      <c r="B131" s="17"/>
      <c r="C131" s="17"/>
      <c r="D131" s="17"/>
      <c r="E131" s="17"/>
      <c r="F131" s="17"/>
      <c r="G131" s="17"/>
      <c r="H131" s="17"/>
      <c r="I131" s="17"/>
      <c r="J131" s="17"/>
      <c r="K131" s="116" t="s">
        <v>90</v>
      </c>
      <c r="L131" s="116" t="str">
        <f t="shared" si="4"/>
        <v>PAD-2</v>
      </c>
      <c r="M131" s="116" t="str">
        <f t="shared" si="3"/>
        <v>PAD-2</v>
      </c>
      <c r="N131" s="17"/>
      <c r="O131" s="17"/>
      <c r="P131" s="17"/>
      <c r="Q131" s="17"/>
      <c r="R131" s="17"/>
      <c r="S131" s="17"/>
      <c r="T131" s="17"/>
      <c r="U131" s="17"/>
      <c r="V131" s="17"/>
      <c r="W131" s="17"/>
      <c r="X131" s="18"/>
    </row>
    <row r="132" spans="1:24" x14ac:dyDescent="0.35">
      <c r="A132" s="17"/>
      <c r="B132" s="17"/>
      <c r="C132" s="17"/>
      <c r="D132" s="17"/>
      <c r="E132" s="17"/>
      <c r="F132" s="17"/>
      <c r="G132" s="17"/>
      <c r="H132" s="17"/>
      <c r="I132" s="17"/>
      <c r="J132" s="17"/>
      <c r="K132" s="116" t="s">
        <v>91</v>
      </c>
      <c r="L132" s="116" t="str">
        <f t="shared" si="4"/>
        <v>PAD-4</v>
      </c>
      <c r="M132" s="116" t="str">
        <f t="shared" si="3"/>
        <v>PAD-4</v>
      </c>
      <c r="N132" s="17"/>
      <c r="O132" s="17"/>
      <c r="P132" s="17"/>
      <c r="Q132" s="17"/>
      <c r="R132" s="17"/>
      <c r="S132" s="17"/>
      <c r="T132" s="17"/>
      <c r="U132" s="17"/>
      <c r="V132" s="17"/>
      <c r="W132" s="17"/>
      <c r="X132" s="18"/>
    </row>
    <row r="133" spans="1:24" x14ac:dyDescent="0.35">
      <c r="A133" s="17"/>
      <c r="B133" s="17"/>
      <c r="C133" s="17"/>
      <c r="D133" s="17"/>
      <c r="E133" s="17"/>
      <c r="F133" s="17"/>
      <c r="G133" s="17"/>
      <c r="H133" s="17"/>
      <c r="I133" s="17"/>
      <c r="J133" s="17"/>
      <c r="K133" s="116" t="s">
        <v>91</v>
      </c>
      <c r="L133" s="116" t="str">
        <f t="shared" si="4"/>
        <v>PAD-4</v>
      </c>
      <c r="M133" s="116" t="str">
        <f t="shared" si="3"/>
        <v>PAD-4</v>
      </c>
      <c r="N133" s="17"/>
      <c r="O133" s="17"/>
      <c r="P133" s="17"/>
      <c r="Q133" s="17"/>
      <c r="R133" s="17"/>
      <c r="S133" s="17"/>
      <c r="T133" s="17"/>
      <c r="U133" s="17"/>
      <c r="V133" s="17"/>
      <c r="W133" s="17"/>
      <c r="X133" s="18"/>
    </row>
    <row r="134" spans="1:24" x14ac:dyDescent="0.35">
      <c r="A134" s="17"/>
      <c r="B134" s="17"/>
      <c r="C134" s="17"/>
      <c r="D134" s="17"/>
      <c r="E134" s="17"/>
      <c r="F134" s="17"/>
      <c r="G134" s="17"/>
      <c r="H134" s="17"/>
      <c r="I134" s="17"/>
      <c r="J134" s="17"/>
      <c r="K134" s="116" t="s">
        <v>91</v>
      </c>
      <c r="L134" s="116" t="str">
        <f t="shared" si="4"/>
        <v>PAD-4</v>
      </c>
      <c r="M134" s="116" t="str">
        <f t="shared" ref="M134:M136" si="5">VLOOKUP(K134,$G$5:$I$55,2,FALSE)</f>
        <v>PAD-4</v>
      </c>
      <c r="N134" s="17"/>
      <c r="O134" s="17"/>
      <c r="P134" s="17"/>
      <c r="Q134" s="17"/>
      <c r="R134" s="17"/>
      <c r="S134" s="17"/>
      <c r="T134" s="17"/>
      <c r="U134" s="17"/>
      <c r="V134" s="17"/>
      <c r="W134" s="17"/>
      <c r="X134" s="18"/>
    </row>
    <row r="135" spans="1:24" x14ac:dyDescent="0.35">
      <c r="A135" s="17"/>
      <c r="B135" s="17"/>
      <c r="C135" s="17"/>
      <c r="D135" s="17"/>
      <c r="E135" s="17"/>
      <c r="F135" s="17"/>
      <c r="G135" s="17"/>
      <c r="H135" s="17"/>
      <c r="I135" s="17"/>
      <c r="J135" s="17"/>
      <c r="K135" s="116" t="s">
        <v>91</v>
      </c>
      <c r="L135" s="116" t="str">
        <f t="shared" si="4"/>
        <v>PAD-4</v>
      </c>
      <c r="M135" s="116" t="str">
        <f t="shared" si="5"/>
        <v>PAD-4</v>
      </c>
      <c r="N135" s="17"/>
      <c r="O135" s="17"/>
      <c r="P135" s="17"/>
      <c r="Q135" s="17"/>
      <c r="R135" s="17"/>
      <c r="S135" s="17"/>
      <c r="T135" s="17"/>
      <c r="U135" s="17"/>
      <c r="V135" s="17"/>
      <c r="W135" s="17"/>
      <c r="X135" s="18"/>
    </row>
    <row r="136" spans="1:24" x14ac:dyDescent="0.35">
      <c r="A136" s="17"/>
      <c r="B136" s="17"/>
      <c r="C136" s="17"/>
      <c r="D136" s="17"/>
      <c r="E136" s="17"/>
      <c r="F136" s="17"/>
      <c r="G136" s="17"/>
      <c r="H136" s="17"/>
      <c r="I136" s="17"/>
      <c r="J136" s="17"/>
      <c r="K136" s="116" t="s">
        <v>91</v>
      </c>
      <c r="L136" s="116" t="str">
        <f t="shared" si="4"/>
        <v>PAD-4</v>
      </c>
      <c r="M136" s="116" t="str">
        <f t="shared" si="5"/>
        <v>PAD-4</v>
      </c>
      <c r="N136" s="17"/>
      <c r="O136" s="17"/>
      <c r="P136" s="17"/>
      <c r="Q136" s="17"/>
      <c r="R136" s="17"/>
      <c r="S136" s="17"/>
      <c r="T136" s="17"/>
      <c r="U136" s="17"/>
      <c r="V136" s="17"/>
      <c r="W136" s="17"/>
      <c r="X136" s="18"/>
    </row>
    <row r="137" spans="1:24" x14ac:dyDescent="0.3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8"/>
    </row>
    <row r="138" spans="1:24" x14ac:dyDescent="0.3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8"/>
    </row>
    <row r="139" spans="1:24" x14ac:dyDescent="0.3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8"/>
    </row>
    <row r="140" spans="1:24" x14ac:dyDescent="0.3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8"/>
    </row>
    <row r="141" spans="1:24" x14ac:dyDescent="0.3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8"/>
    </row>
    <row r="142" spans="1:24" x14ac:dyDescent="0.3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8"/>
    </row>
    <row r="143" spans="1:24" x14ac:dyDescent="0.3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8"/>
    </row>
    <row r="144" spans="1:24" x14ac:dyDescent="0.3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8"/>
    </row>
    <row r="145" spans="1:24" x14ac:dyDescent="0.3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8"/>
    </row>
    <row r="146" spans="1:24" x14ac:dyDescent="0.3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8"/>
    </row>
    <row r="147" spans="1:24" x14ac:dyDescent="0.3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8"/>
    </row>
    <row r="148" spans="1:24" x14ac:dyDescent="0.3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8"/>
    </row>
    <row r="149" spans="1:24" x14ac:dyDescent="0.3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8"/>
    </row>
    <row r="150" spans="1:24" x14ac:dyDescent="0.3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8"/>
    </row>
    <row r="151" spans="1:24" x14ac:dyDescent="0.3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8"/>
    </row>
    <row r="152" spans="1:24" x14ac:dyDescent="0.3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8"/>
    </row>
    <row r="153" spans="1:24" x14ac:dyDescent="0.3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8"/>
    </row>
    <row r="154" spans="1:24" x14ac:dyDescent="0.3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8"/>
    </row>
    <row r="155" spans="1:24" x14ac:dyDescent="0.3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8"/>
    </row>
    <row r="156" spans="1:24" x14ac:dyDescent="0.3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8"/>
    </row>
    <row r="157" spans="1:24" x14ac:dyDescent="0.3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8"/>
    </row>
    <row r="158" spans="1:24" x14ac:dyDescent="0.3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8"/>
    </row>
    <row r="159" spans="1:24" x14ac:dyDescent="0.3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8"/>
    </row>
    <row r="160" spans="1:24" x14ac:dyDescent="0.3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8"/>
    </row>
    <row r="161" spans="1:24" x14ac:dyDescent="0.3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8"/>
    </row>
    <row r="162" spans="1:24" x14ac:dyDescent="0.3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8"/>
    </row>
    <row r="163" spans="1:24" x14ac:dyDescent="0.3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8"/>
    </row>
    <row r="164" spans="1:24" x14ac:dyDescent="0.3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8"/>
    </row>
    <row r="165" spans="1:24" x14ac:dyDescent="0.3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8"/>
    </row>
    <row r="166" spans="1:24" x14ac:dyDescent="0.3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8"/>
    </row>
    <row r="167" spans="1:24" x14ac:dyDescent="0.3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8"/>
    </row>
    <row r="168" spans="1:24" x14ac:dyDescent="0.3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8"/>
    </row>
    <row r="169" spans="1:24" x14ac:dyDescent="0.3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8"/>
    </row>
    <row r="170" spans="1:24" x14ac:dyDescent="0.3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8"/>
    </row>
    <row r="171" spans="1:24" x14ac:dyDescent="0.3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8"/>
    </row>
    <row r="172" spans="1:24" x14ac:dyDescent="0.3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8"/>
    </row>
    <row r="173" spans="1:24" x14ac:dyDescent="0.3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8"/>
    </row>
    <row r="174" spans="1:24" x14ac:dyDescent="0.3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8"/>
    </row>
    <row r="175" spans="1:24" x14ac:dyDescent="0.3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8"/>
    </row>
    <row r="176" spans="1:24" x14ac:dyDescent="0.3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8"/>
    </row>
    <row r="177" spans="1:24" x14ac:dyDescent="0.3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8"/>
    </row>
    <row r="178" spans="1:24" x14ac:dyDescent="0.3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8"/>
    </row>
    <row r="179" spans="1:24" x14ac:dyDescent="0.3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8"/>
    </row>
    <row r="180" spans="1:24" x14ac:dyDescent="0.3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8"/>
    </row>
    <row r="181" spans="1:24" x14ac:dyDescent="0.3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8"/>
    </row>
    <row r="182" spans="1:24" x14ac:dyDescent="0.3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8"/>
    </row>
    <row r="183" spans="1:24" x14ac:dyDescent="0.3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8"/>
    </row>
    <row r="184" spans="1:24" x14ac:dyDescent="0.3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8"/>
    </row>
    <row r="185" spans="1:24" x14ac:dyDescent="0.3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8"/>
    </row>
    <row r="186" spans="1:24" x14ac:dyDescent="0.3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8"/>
    </row>
    <row r="187" spans="1:24" x14ac:dyDescent="0.3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8"/>
    </row>
    <row r="188" spans="1:24" x14ac:dyDescent="0.3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8"/>
    </row>
    <row r="189" spans="1:24" x14ac:dyDescent="0.3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8"/>
    </row>
    <row r="190" spans="1:24" x14ac:dyDescent="0.3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8"/>
    </row>
    <row r="191" spans="1:24" x14ac:dyDescent="0.3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8"/>
    </row>
    <row r="192" spans="1:24" x14ac:dyDescent="0.3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8"/>
    </row>
    <row r="193" spans="1:24" x14ac:dyDescent="0.3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8"/>
    </row>
    <row r="194" spans="1:24" x14ac:dyDescent="0.3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8"/>
    </row>
    <row r="195" spans="1:24" x14ac:dyDescent="0.3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8"/>
    </row>
    <row r="196" spans="1:24" x14ac:dyDescent="0.3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8"/>
    </row>
    <row r="197" spans="1:24" x14ac:dyDescent="0.3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8"/>
    </row>
    <row r="198" spans="1:24" x14ac:dyDescent="0.3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8"/>
    </row>
    <row r="199" spans="1:24" x14ac:dyDescent="0.3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8"/>
    </row>
    <row r="200" spans="1:24" x14ac:dyDescent="0.3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8"/>
    </row>
    <row r="201" spans="1:24" x14ac:dyDescent="0.3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8"/>
    </row>
    <row r="202" spans="1:24" x14ac:dyDescent="0.3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8"/>
    </row>
    <row r="203" spans="1:24" x14ac:dyDescent="0.3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8"/>
    </row>
    <row r="204" spans="1:24" x14ac:dyDescent="0.3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8"/>
    </row>
    <row r="205" spans="1:24" x14ac:dyDescent="0.3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8"/>
    </row>
    <row r="206" spans="1:24" x14ac:dyDescent="0.3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8"/>
    </row>
    <row r="207" spans="1:24" x14ac:dyDescent="0.3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8"/>
    </row>
    <row r="208" spans="1:24" x14ac:dyDescent="0.3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8"/>
    </row>
    <row r="209" spans="1:24" x14ac:dyDescent="0.3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8"/>
    </row>
    <row r="210" spans="1:24" x14ac:dyDescent="0.3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8"/>
    </row>
    <row r="211" spans="1:24" x14ac:dyDescent="0.3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8"/>
    </row>
    <row r="212" spans="1:24" x14ac:dyDescent="0.3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8"/>
    </row>
    <row r="213" spans="1:24" x14ac:dyDescent="0.3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8"/>
    </row>
    <row r="214" spans="1:24" x14ac:dyDescent="0.3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8"/>
    </row>
    <row r="215" spans="1:24" x14ac:dyDescent="0.3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8"/>
    </row>
    <row r="216" spans="1:24" x14ac:dyDescent="0.3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8"/>
    </row>
    <row r="217" spans="1:24" x14ac:dyDescent="0.3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8"/>
    </row>
    <row r="218" spans="1:24" x14ac:dyDescent="0.3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8"/>
    </row>
    <row r="219" spans="1:24" x14ac:dyDescent="0.3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8"/>
    </row>
    <row r="220" spans="1:24" x14ac:dyDescent="0.3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8"/>
    </row>
    <row r="221" spans="1:24" x14ac:dyDescent="0.3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8"/>
    </row>
    <row r="222" spans="1:24" x14ac:dyDescent="0.3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8"/>
    </row>
    <row r="223" spans="1:24" x14ac:dyDescent="0.3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8"/>
    </row>
    <row r="224" spans="1:24" x14ac:dyDescent="0.3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8"/>
    </row>
    <row r="225" spans="1:24" x14ac:dyDescent="0.3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8"/>
    </row>
    <row r="226" spans="1:24" x14ac:dyDescent="0.3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8"/>
    </row>
    <row r="227" spans="1:24" x14ac:dyDescent="0.3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8"/>
    </row>
    <row r="228" spans="1:24" x14ac:dyDescent="0.3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8"/>
    </row>
    <row r="229" spans="1:24" x14ac:dyDescent="0.3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8"/>
    </row>
    <row r="230" spans="1:24" x14ac:dyDescent="0.3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8"/>
    </row>
    <row r="231" spans="1:24" x14ac:dyDescent="0.3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8"/>
    </row>
    <row r="232" spans="1:24" x14ac:dyDescent="0.3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8"/>
    </row>
    <row r="233" spans="1:24" x14ac:dyDescent="0.3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8"/>
    </row>
    <row r="234" spans="1:24" x14ac:dyDescent="0.3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8"/>
    </row>
    <row r="235" spans="1:24" x14ac:dyDescent="0.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8"/>
    </row>
    <row r="236" spans="1:24" x14ac:dyDescent="0.3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8"/>
    </row>
    <row r="237" spans="1:24" x14ac:dyDescent="0.3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8"/>
    </row>
    <row r="238" spans="1:24" x14ac:dyDescent="0.3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8"/>
    </row>
    <row r="239" spans="1:24" x14ac:dyDescent="0.3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8"/>
    </row>
    <row r="240" spans="1:24" x14ac:dyDescent="0.3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8"/>
    </row>
    <row r="241" spans="1:24"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row>
    <row r="242" spans="1:24" x14ac:dyDescent="0.35"/>
    <row r="243" spans="1:24" x14ac:dyDescent="0.35"/>
    <row r="244" spans="1:24"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1BB52-B889-490A-9AD7-D1E83F2421E3}">
  <dimension ref="A1:W242"/>
  <sheetViews>
    <sheetView showGridLines="0" workbookViewId="0">
      <pane xSplit="7" ySplit="5" topLeftCell="H6" activePane="bottomRight" state="frozen"/>
      <selection pane="topRight" activeCell="H1" sqref="H1"/>
      <selection pane="bottomLeft" activeCell="A7" sqref="A7"/>
      <selection pane="bottomRight" activeCell="O25" sqref="O25"/>
    </sheetView>
    <sheetView workbookViewId="1">
      <pane xSplit="3" ySplit="5" topLeftCell="H6" activePane="bottomRight" state="frozen"/>
      <selection pane="topRight" activeCell="D1" sqref="D1"/>
      <selection pane="bottomLeft" activeCell="A6" sqref="A6"/>
      <selection pane="bottomRight" activeCell="D6" sqref="D6"/>
    </sheetView>
  </sheetViews>
  <sheetFormatPr defaultColWidth="0" defaultRowHeight="14.5" x14ac:dyDescent="0.35"/>
  <cols>
    <col min="1" max="2" width="1.6328125" customWidth="1"/>
    <col min="3" max="3" width="8.7265625" customWidth="1"/>
    <col min="4" max="4" width="15.7265625" customWidth="1"/>
    <col min="5" max="5" width="10.81640625" customWidth="1"/>
    <col min="6" max="6" width="16.36328125" customWidth="1"/>
    <col min="7" max="7" width="15.7265625" customWidth="1"/>
    <col min="8" max="8" width="8.7265625" customWidth="1"/>
    <col min="9" max="9" width="9.7265625" customWidth="1"/>
    <col min="10" max="10" width="17.7265625" bestFit="1" customWidth="1"/>
    <col min="11" max="11" width="11.36328125" customWidth="1"/>
    <col min="12" max="12" width="27.90625" bestFit="1" customWidth="1"/>
    <col min="13" max="21" width="8.7265625" customWidth="1"/>
    <col min="22" max="23" width="4.6328125" customWidth="1"/>
    <col min="24" max="16384" width="8.7265625" hidden="1"/>
  </cols>
  <sheetData>
    <row r="1" spans="1:23" ht="10" customHeight="1" x14ac:dyDescent="0.35">
      <c r="A1" s="17"/>
      <c r="B1" s="17"/>
      <c r="C1" s="17"/>
      <c r="D1" s="17"/>
      <c r="E1" s="17"/>
      <c r="F1" s="17"/>
      <c r="G1" s="17"/>
      <c r="H1" s="17"/>
      <c r="I1" s="17"/>
      <c r="J1" s="17"/>
      <c r="K1" s="17"/>
      <c r="L1" s="17"/>
      <c r="M1" s="17"/>
      <c r="N1" s="17"/>
      <c r="O1" s="17"/>
      <c r="P1" s="17"/>
      <c r="Q1" s="17"/>
      <c r="R1" s="17"/>
      <c r="S1" s="17"/>
      <c r="T1" s="17"/>
      <c r="U1" s="17"/>
      <c r="V1" s="17"/>
      <c r="W1" s="18"/>
    </row>
    <row r="2" spans="1:23" x14ac:dyDescent="0.35">
      <c r="A2" s="17"/>
      <c r="B2" s="17"/>
      <c r="C2" s="20" t="s">
        <v>93</v>
      </c>
      <c r="D2" s="17"/>
      <c r="E2" s="19">
        <v>0</v>
      </c>
      <c r="F2" s="17"/>
      <c r="G2" s="17"/>
      <c r="H2" s="17"/>
      <c r="I2" s="20" t="s">
        <v>136</v>
      </c>
      <c r="J2" s="17"/>
      <c r="K2" s="17"/>
      <c r="L2" s="17"/>
      <c r="M2" s="17"/>
      <c r="N2" s="17"/>
      <c r="O2" s="17"/>
      <c r="P2" s="17"/>
      <c r="Q2" s="17"/>
      <c r="R2" s="17"/>
      <c r="S2" s="17"/>
      <c r="T2" s="17"/>
      <c r="U2" s="17"/>
      <c r="V2" s="17"/>
      <c r="W2" s="18"/>
    </row>
    <row r="3" spans="1:23" x14ac:dyDescent="0.35">
      <c r="A3" s="17"/>
      <c r="B3" s="17"/>
      <c r="C3" s="20" t="s">
        <v>95</v>
      </c>
      <c r="D3" s="20" t="s">
        <v>101</v>
      </c>
      <c r="E3" s="20" t="s">
        <v>112</v>
      </c>
      <c r="F3" s="20" t="s">
        <v>109</v>
      </c>
      <c r="G3" s="20" t="s">
        <v>102</v>
      </c>
      <c r="H3" s="17"/>
      <c r="I3" s="28" t="s">
        <v>102</v>
      </c>
      <c r="J3" s="28" t="s">
        <v>137</v>
      </c>
      <c r="K3" s="28" t="s">
        <v>138</v>
      </c>
      <c r="L3" s="28" t="s">
        <v>139</v>
      </c>
      <c r="M3" s="17"/>
      <c r="N3" s="17"/>
      <c r="O3" s="17"/>
      <c r="P3" s="17"/>
      <c r="Q3" s="17"/>
      <c r="R3" s="17"/>
      <c r="S3" s="17"/>
      <c r="T3" s="17"/>
      <c r="U3" s="17"/>
      <c r="V3" s="17"/>
      <c r="W3" s="18"/>
    </row>
    <row r="4" spans="1:23" ht="5" customHeight="1" x14ac:dyDescent="0.35">
      <c r="A4" s="17"/>
      <c r="B4" s="17"/>
      <c r="C4" s="17"/>
      <c r="D4" s="17"/>
      <c r="E4" s="17"/>
      <c r="F4" s="17"/>
      <c r="G4" s="17"/>
      <c r="H4" s="17"/>
      <c r="I4" s="17"/>
      <c r="J4" s="17"/>
      <c r="K4" s="17"/>
      <c r="L4" s="17"/>
      <c r="M4" s="17"/>
      <c r="N4" s="17"/>
      <c r="O4" s="17"/>
      <c r="P4" s="17"/>
      <c r="Q4" s="17"/>
      <c r="R4" s="17"/>
      <c r="S4" s="17"/>
      <c r="T4" s="17"/>
      <c r="U4" s="17"/>
      <c r="V4" s="17"/>
      <c r="W4" s="18"/>
    </row>
    <row r="5" spans="1:23" x14ac:dyDescent="0.35">
      <c r="A5" s="17"/>
      <c r="B5" s="17"/>
      <c r="C5" s="17" t="s">
        <v>94</v>
      </c>
      <c r="D5" s="17" t="s">
        <v>100</v>
      </c>
      <c r="E5" s="21" t="s">
        <v>110</v>
      </c>
      <c r="F5" s="17" t="s">
        <v>111</v>
      </c>
      <c r="G5" s="17" t="s">
        <v>103</v>
      </c>
      <c r="H5" s="17"/>
      <c r="I5" s="17" t="s">
        <v>62</v>
      </c>
      <c r="J5" s="17" t="e" vm="1">
        <v>#VALUE!</v>
      </c>
      <c r="K5" s="21" t="e" vm="2">
        <v>#VALUE!</v>
      </c>
      <c r="L5" s="17" t="e" vm="3">
        <v>#VALUE!</v>
      </c>
      <c r="M5" s="17"/>
      <c r="N5" s="17"/>
      <c r="O5" s="17"/>
      <c r="P5" s="17"/>
      <c r="Q5" s="17"/>
      <c r="R5" s="17"/>
      <c r="S5" s="17"/>
      <c r="T5" s="17"/>
      <c r="U5" s="17"/>
      <c r="V5" s="17"/>
      <c r="W5" s="18"/>
    </row>
    <row r="6" spans="1:23" x14ac:dyDescent="0.35">
      <c r="A6" s="17"/>
      <c r="B6" s="17"/>
      <c r="C6" s="17" t="s">
        <v>94</v>
      </c>
      <c r="D6" s="17" t="s">
        <v>100</v>
      </c>
      <c r="E6" s="21" t="s">
        <v>110</v>
      </c>
      <c r="F6" s="17" t="s">
        <v>111</v>
      </c>
      <c r="G6" s="17" t="s">
        <v>105</v>
      </c>
      <c r="H6" s="17"/>
      <c r="I6" s="17" t="s">
        <v>62</v>
      </c>
      <c r="J6" s="17" t="e" vm="4">
        <v>#VALUE!</v>
      </c>
      <c r="K6" s="21" t="e" vm="5">
        <v>#VALUE!</v>
      </c>
      <c r="L6" s="17" t="e" vm="6">
        <v>#VALUE!</v>
      </c>
      <c r="M6" s="17"/>
      <c r="N6" s="17"/>
      <c r="O6" s="17"/>
      <c r="P6" s="17"/>
      <c r="Q6" s="17"/>
      <c r="R6" s="17"/>
      <c r="S6" s="17"/>
      <c r="T6" s="17"/>
      <c r="U6" s="17"/>
      <c r="V6" s="17"/>
      <c r="W6" s="18"/>
    </row>
    <row r="7" spans="1:23" x14ac:dyDescent="0.35">
      <c r="A7" s="17"/>
      <c r="B7" s="17"/>
      <c r="C7" s="17" t="s">
        <v>94</v>
      </c>
      <c r="D7" s="17" t="s">
        <v>100</v>
      </c>
      <c r="E7" s="21" t="s">
        <v>110</v>
      </c>
      <c r="F7" s="17" t="s">
        <v>111</v>
      </c>
      <c r="G7" s="17" t="s">
        <v>106</v>
      </c>
      <c r="H7" s="17"/>
      <c r="I7" s="17" t="s">
        <v>62</v>
      </c>
      <c r="J7" s="17" t="e" vm="7">
        <v>#VALUE!</v>
      </c>
      <c r="K7" s="21" t="e" vm="8">
        <v>#VALUE!</v>
      </c>
      <c r="L7" s="17" t="e" vm="9">
        <v>#VALUE!</v>
      </c>
      <c r="M7" s="17"/>
      <c r="N7" s="17"/>
      <c r="O7" s="17"/>
      <c r="P7" s="17"/>
      <c r="Q7" s="17"/>
      <c r="R7" s="17"/>
      <c r="S7" s="17"/>
      <c r="T7" s="17"/>
      <c r="U7" s="17"/>
      <c r="V7" s="17"/>
      <c r="W7" s="18"/>
    </row>
    <row r="8" spans="1:23" x14ac:dyDescent="0.35">
      <c r="A8" s="17"/>
      <c r="B8" s="17"/>
      <c r="C8" s="17" t="s">
        <v>94</v>
      </c>
      <c r="D8" s="17" t="s">
        <v>100</v>
      </c>
      <c r="E8" s="21" t="s">
        <v>110</v>
      </c>
      <c r="F8" s="17" t="s">
        <v>111</v>
      </c>
      <c r="G8" s="17" t="s">
        <v>107</v>
      </c>
      <c r="H8" s="17"/>
      <c r="I8" s="17" t="s">
        <v>63</v>
      </c>
      <c r="J8" s="17" t="e" vm="10">
        <v>#VALUE!</v>
      </c>
      <c r="K8" s="21" t="e" vm="11">
        <v>#VALUE!</v>
      </c>
      <c r="L8" s="17" t="e" vm="12">
        <v>#VALUE!</v>
      </c>
      <c r="M8" s="17"/>
      <c r="N8" s="17"/>
      <c r="O8" s="17"/>
      <c r="P8" s="17"/>
      <c r="Q8" s="17"/>
      <c r="R8" s="17"/>
      <c r="S8" s="17"/>
      <c r="T8" s="17"/>
      <c r="U8" s="17"/>
      <c r="V8" s="17"/>
      <c r="W8" s="18"/>
    </row>
    <row r="9" spans="1:23" x14ac:dyDescent="0.35">
      <c r="A9" s="17"/>
      <c r="B9" s="17"/>
      <c r="C9" s="17" t="s">
        <v>94</v>
      </c>
      <c r="D9" s="17" t="s">
        <v>100</v>
      </c>
      <c r="E9" s="21" t="s">
        <v>110</v>
      </c>
      <c r="F9" s="17" t="s">
        <v>111</v>
      </c>
      <c r="G9" s="17" t="s">
        <v>108</v>
      </c>
      <c r="H9" s="17"/>
      <c r="I9" s="17" t="s">
        <v>63</v>
      </c>
      <c r="J9" s="17" t="e" vm="13">
        <v>#VALUE!</v>
      </c>
      <c r="K9" s="21" t="e" vm="14">
        <v>#VALUE!</v>
      </c>
      <c r="L9" s="17" t="e" vm="15">
        <v>#VALUE!</v>
      </c>
      <c r="M9" s="17"/>
      <c r="N9" s="17"/>
      <c r="O9" s="17"/>
      <c r="P9" s="17"/>
      <c r="Q9" s="17"/>
      <c r="R9" s="17"/>
      <c r="S9" s="17"/>
      <c r="T9" s="17"/>
      <c r="U9" s="17"/>
      <c r="V9" s="17"/>
      <c r="W9" s="18"/>
    </row>
    <row r="10" spans="1:23" x14ac:dyDescent="0.35">
      <c r="A10" s="17"/>
      <c r="B10" s="17"/>
      <c r="C10" s="17" t="s">
        <v>94</v>
      </c>
      <c r="D10" s="17" t="s">
        <v>100</v>
      </c>
      <c r="E10" s="21" t="s">
        <v>110</v>
      </c>
      <c r="F10" s="17" t="s">
        <v>111</v>
      </c>
      <c r="G10" s="17" t="s">
        <v>104</v>
      </c>
      <c r="H10" s="17"/>
      <c r="I10" s="17" t="s">
        <v>63</v>
      </c>
      <c r="J10" s="17" t="e" vm="16">
        <v>#VALUE!</v>
      </c>
      <c r="K10" s="21" t="e" vm="17">
        <v>#VALUE!</v>
      </c>
      <c r="L10" s="17" t="e" vm="18">
        <v>#VALUE!</v>
      </c>
      <c r="M10" s="17"/>
      <c r="N10" s="17"/>
      <c r="O10" s="17"/>
      <c r="P10" s="17"/>
      <c r="Q10" s="17"/>
      <c r="R10" s="17"/>
      <c r="S10" s="17"/>
      <c r="T10" s="17"/>
      <c r="U10" s="17"/>
      <c r="V10" s="17"/>
      <c r="W10" s="18"/>
    </row>
    <row r="11" spans="1:23" x14ac:dyDescent="0.35">
      <c r="A11" s="17"/>
      <c r="B11" s="17"/>
      <c r="C11" s="17" t="s">
        <v>94</v>
      </c>
      <c r="D11" s="17" t="s">
        <v>100</v>
      </c>
      <c r="E11" s="21" t="s">
        <v>113</v>
      </c>
      <c r="F11" s="17" t="s">
        <v>114</v>
      </c>
      <c r="G11" s="17" t="s">
        <v>67</v>
      </c>
      <c r="H11" s="17"/>
      <c r="I11" s="17" t="s">
        <v>63</v>
      </c>
      <c r="J11" s="17" t="e" vm="19">
        <v>#VALUE!</v>
      </c>
      <c r="K11" s="21" t="e" vm="20">
        <v>#VALUE!</v>
      </c>
      <c r="L11" s="17" t="e" vm="21">
        <v>#VALUE!</v>
      </c>
      <c r="M11" s="17"/>
      <c r="N11" s="17"/>
      <c r="O11" s="17"/>
      <c r="P11" s="17"/>
      <c r="Q11" s="17"/>
      <c r="R11" s="17"/>
      <c r="S11" s="17"/>
      <c r="T11" s="17"/>
      <c r="U11" s="17"/>
      <c r="V11" s="17"/>
      <c r="W11" s="18"/>
    </row>
    <row r="12" spans="1:23" x14ac:dyDescent="0.35">
      <c r="A12" s="17"/>
      <c r="B12" s="17"/>
      <c r="C12" s="17" t="s">
        <v>94</v>
      </c>
      <c r="D12" s="17" t="s">
        <v>100</v>
      </c>
      <c r="E12" s="21" t="s">
        <v>113</v>
      </c>
      <c r="F12" s="17" t="s">
        <v>114</v>
      </c>
      <c r="G12" s="17" t="s">
        <v>115</v>
      </c>
      <c r="H12" s="17"/>
      <c r="I12" s="17" t="s">
        <v>63</v>
      </c>
      <c r="J12" s="17" t="e" vm="19">
        <v>#VALUE!</v>
      </c>
      <c r="K12" s="21" t="e" vm="20">
        <v>#VALUE!</v>
      </c>
      <c r="L12" s="17" t="e" vm="21">
        <v>#VALUE!</v>
      </c>
      <c r="M12" s="17"/>
      <c r="N12" s="17"/>
      <c r="O12" s="17"/>
      <c r="P12" s="17"/>
      <c r="Q12" s="17"/>
      <c r="R12" s="17"/>
      <c r="S12" s="17"/>
      <c r="T12" s="17"/>
      <c r="U12" s="17"/>
      <c r="V12" s="17"/>
      <c r="W12" s="18"/>
    </row>
    <row r="13" spans="1:23" x14ac:dyDescent="0.35">
      <c r="A13" s="17"/>
      <c r="B13" s="17"/>
      <c r="C13" s="17" t="s">
        <v>94</v>
      </c>
      <c r="D13" s="17" t="s">
        <v>100</v>
      </c>
      <c r="E13" s="21" t="s">
        <v>113</v>
      </c>
      <c r="F13" s="17" t="s">
        <v>114</v>
      </c>
      <c r="G13" s="17" t="s">
        <v>116</v>
      </c>
      <c r="H13" s="17"/>
      <c r="I13" s="17" t="s">
        <v>64</v>
      </c>
      <c r="J13" s="17" t="e" vm="22">
        <v>#VALUE!</v>
      </c>
      <c r="K13" s="21" t="e" vm="23">
        <v>#VALUE!</v>
      </c>
      <c r="L13" s="17" t="e" vm="24">
        <v>#VALUE!</v>
      </c>
      <c r="M13" s="17"/>
      <c r="N13" s="17"/>
      <c r="O13" s="17"/>
      <c r="P13" s="17"/>
      <c r="Q13" s="17"/>
      <c r="R13" s="17"/>
      <c r="S13" s="17"/>
      <c r="T13" s="17"/>
      <c r="U13" s="17"/>
      <c r="V13" s="17"/>
      <c r="W13" s="18"/>
    </row>
    <row r="14" spans="1:23" x14ac:dyDescent="0.35">
      <c r="A14" s="17"/>
      <c r="B14" s="17"/>
      <c r="C14" s="17" t="s">
        <v>94</v>
      </c>
      <c r="D14" s="17" t="s">
        <v>100</v>
      </c>
      <c r="E14" s="21" t="s">
        <v>113</v>
      </c>
      <c r="F14" s="17" t="s">
        <v>114</v>
      </c>
      <c r="G14" s="17" t="s">
        <v>79</v>
      </c>
      <c r="H14" s="17"/>
      <c r="I14" s="17" t="s">
        <v>64</v>
      </c>
      <c r="J14" s="17" t="e" vm="25">
        <v>#VALUE!</v>
      </c>
      <c r="K14" s="21" t="e" vm="26">
        <v>#VALUE!</v>
      </c>
      <c r="L14" s="17" t="e" vm="24">
        <v>#VALUE!</v>
      </c>
      <c r="M14" s="17"/>
      <c r="N14" s="17"/>
      <c r="O14" s="17"/>
      <c r="P14" s="17"/>
      <c r="Q14" s="17"/>
      <c r="R14" s="17"/>
      <c r="S14" s="17"/>
      <c r="T14" s="17"/>
      <c r="U14" s="17"/>
      <c r="V14" s="17"/>
      <c r="W14" s="18"/>
    </row>
    <row r="15" spans="1:23" x14ac:dyDescent="0.35">
      <c r="A15" s="17"/>
      <c r="B15" s="17"/>
      <c r="C15" s="17" t="s">
        <v>94</v>
      </c>
      <c r="D15" s="17" t="s">
        <v>100</v>
      </c>
      <c r="E15" s="21" t="s">
        <v>113</v>
      </c>
      <c r="F15" s="17" t="s">
        <v>114</v>
      </c>
      <c r="G15" s="17" t="s">
        <v>117</v>
      </c>
      <c r="H15" s="17"/>
      <c r="I15" s="17" t="s">
        <v>65</v>
      </c>
      <c r="J15" s="17" t="e" vm="27">
        <v>#VALUE!</v>
      </c>
      <c r="K15" s="21" t="e" vm="28">
        <v>#VALUE!</v>
      </c>
      <c r="L15" s="17" t="e" vm="29">
        <v>#VALUE!</v>
      </c>
      <c r="M15" s="17"/>
      <c r="N15" s="17"/>
      <c r="O15" s="17"/>
      <c r="P15" s="17"/>
      <c r="Q15" s="17"/>
      <c r="R15" s="17"/>
      <c r="S15" s="17"/>
      <c r="T15" s="17"/>
      <c r="U15" s="17"/>
      <c r="V15" s="17"/>
      <c r="W15" s="18"/>
    </row>
    <row r="16" spans="1:23" x14ac:dyDescent="0.35">
      <c r="A16" s="17"/>
      <c r="B16" s="17"/>
      <c r="C16" s="17" t="s">
        <v>94</v>
      </c>
      <c r="D16" s="17" t="s">
        <v>100</v>
      </c>
      <c r="E16" s="21" t="s">
        <v>113</v>
      </c>
      <c r="F16" s="17" t="s">
        <v>114</v>
      </c>
      <c r="G16" s="17" t="s">
        <v>84</v>
      </c>
      <c r="H16" s="17"/>
      <c r="I16" s="17" t="s">
        <v>65</v>
      </c>
      <c r="J16" s="17" t="e" vm="30">
        <v>#VALUE!</v>
      </c>
      <c r="K16" s="21" t="e" vm="31">
        <v>#VALUE!</v>
      </c>
      <c r="L16" s="17" t="e" vm="29">
        <v>#VALUE!</v>
      </c>
      <c r="M16" s="17"/>
      <c r="N16" s="17"/>
      <c r="O16" s="17"/>
      <c r="P16" s="17"/>
      <c r="Q16" s="17"/>
      <c r="R16" s="17"/>
      <c r="S16" s="17"/>
      <c r="T16" s="17"/>
      <c r="U16" s="17"/>
      <c r="V16" s="17"/>
      <c r="W16" s="18"/>
    </row>
    <row r="17" spans="1:23" x14ac:dyDescent="0.35">
      <c r="A17" s="17"/>
      <c r="B17" s="17"/>
      <c r="C17" s="17" t="s">
        <v>94</v>
      </c>
      <c r="D17" s="17" t="s">
        <v>100</v>
      </c>
      <c r="E17" s="21" t="s">
        <v>118</v>
      </c>
      <c r="F17" s="17" t="s">
        <v>119</v>
      </c>
      <c r="G17" s="17" t="s">
        <v>120</v>
      </c>
      <c r="H17" s="17"/>
      <c r="I17" s="17" t="s">
        <v>65</v>
      </c>
      <c r="J17" s="17" t="e" vm="32">
        <v>#VALUE!</v>
      </c>
      <c r="K17" s="21" t="e" vm="33">
        <v>#VALUE!</v>
      </c>
      <c r="L17" s="17" t="e" vm="34">
        <v>#VALUE!</v>
      </c>
      <c r="M17" s="17"/>
      <c r="N17" s="17"/>
      <c r="O17" s="17"/>
      <c r="P17" s="17"/>
      <c r="Q17" s="17"/>
      <c r="R17" s="17"/>
      <c r="S17" s="17"/>
      <c r="T17" s="17"/>
      <c r="U17" s="17"/>
      <c r="V17" s="17"/>
      <c r="W17" s="18"/>
    </row>
    <row r="18" spans="1:23" x14ac:dyDescent="0.35">
      <c r="A18" s="17"/>
      <c r="B18" s="17"/>
      <c r="C18" s="17" t="s">
        <v>94</v>
      </c>
      <c r="D18" s="17" t="s">
        <v>100</v>
      </c>
      <c r="E18" s="21" t="s">
        <v>118</v>
      </c>
      <c r="F18" s="17" t="s">
        <v>119</v>
      </c>
      <c r="G18" s="17" t="s">
        <v>124</v>
      </c>
      <c r="H18" s="17"/>
      <c r="I18" s="17" t="s">
        <v>65</v>
      </c>
      <c r="J18" s="17" t="e" vm="35">
        <v>#VALUE!</v>
      </c>
      <c r="K18" s="21" t="e" vm="36">
        <v>#VALUE!</v>
      </c>
      <c r="L18" s="17" t="e" vm="34">
        <v>#VALUE!</v>
      </c>
      <c r="M18" s="17"/>
      <c r="N18" s="17"/>
      <c r="O18" s="17"/>
      <c r="P18" s="17"/>
      <c r="Q18" s="17"/>
      <c r="R18" s="17"/>
      <c r="S18" s="17"/>
      <c r="T18" s="17"/>
      <c r="U18" s="17"/>
      <c r="V18" s="17"/>
      <c r="W18" s="18"/>
    </row>
    <row r="19" spans="1:23" x14ac:dyDescent="0.35">
      <c r="A19" s="17"/>
      <c r="B19" s="17"/>
      <c r="C19" s="17" t="s">
        <v>94</v>
      </c>
      <c r="D19" s="17" t="s">
        <v>100</v>
      </c>
      <c r="E19" s="21" t="s">
        <v>118</v>
      </c>
      <c r="F19" s="17" t="s">
        <v>119</v>
      </c>
      <c r="G19" s="17" t="s">
        <v>123</v>
      </c>
      <c r="H19" s="17"/>
      <c r="I19" s="17" t="s">
        <v>65</v>
      </c>
      <c r="J19" s="17" t="e" vm="37">
        <v>#VALUE!</v>
      </c>
      <c r="K19" s="21" t="e" vm="38">
        <v>#VALUE!</v>
      </c>
      <c r="L19" s="17" t="e" vm="29">
        <v>#VALUE!</v>
      </c>
      <c r="M19" s="17"/>
      <c r="N19" s="17"/>
      <c r="O19" s="17"/>
      <c r="P19" s="17"/>
      <c r="Q19" s="17"/>
      <c r="R19" s="17"/>
      <c r="S19" s="17"/>
      <c r="T19" s="17"/>
      <c r="U19" s="17"/>
      <c r="V19" s="17"/>
      <c r="W19" s="18"/>
    </row>
    <row r="20" spans="1:23" x14ac:dyDescent="0.35">
      <c r="A20" s="17"/>
      <c r="B20" s="17"/>
      <c r="C20" s="17" t="s">
        <v>94</v>
      </c>
      <c r="D20" s="17" t="s">
        <v>100</v>
      </c>
      <c r="E20" s="21" t="s">
        <v>118</v>
      </c>
      <c r="F20" s="17" t="s">
        <v>119</v>
      </c>
      <c r="G20" s="17" t="s">
        <v>122</v>
      </c>
      <c r="H20" s="17"/>
      <c r="I20" s="17" t="s">
        <v>65</v>
      </c>
      <c r="J20" s="17" t="e" vm="35">
        <v>#VALUE!</v>
      </c>
      <c r="K20" s="21" t="e" vm="36">
        <v>#VALUE!</v>
      </c>
      <c r="L20" s="17" t="e" vm="34">
        <v>#VALUE!</v>
      </c>
      <c r="M20" s="17"/>
      <c r="N20" s="17"/>
      <c r="O20" s="17"/>
      <c r="P20" s="17"/>
      <c r="Q20" s="17"/>
      <c r="R20" s="17"/>
      <c r="S20" s="17"/>
      <c r="T20" s="17"/>
      <c r="U20" s="17"/>
      <c r="V20" s="17"/>
      <c r="W20" s="18"/>
    </row>
    <row r="21" spans="1:23" x14ac:dyDescent="0.35">
      <c r="A21" s="17"/>
      <c r="B21" s="17"/>
      <c r="C21" s="17" t="s">
        <v>94</v>
      </c>
      <c r="D21" s="17" t="s">
        <v>100</v>
      </c>
      <c r="E21" s="21" t="s">
        <v>118</v>
      </c>
      <c r="F21" s="17" t="s">
        <v>119</v>
      </c>
      <c r="G21" s="17" t="s">
        <v>121</v>
      </c>
      <c r="H21" s="17"/>
      <c r="I21" s="17" t="s">
        <v>65</v>
      </c>
      <c r="J21" s="17" t="e" vm="39">
        <v>#VALUE!</v>
      </c>
      <c r="K21" s="21" t="e" vm="40">
        <v>#VALUE!</v>
      </c>
      <c r="L21" s="17" t="e" vm="41">
        <v>#VALUE!</v>
      </c>
      <c r="M21" s="17"/>
      <c r="N21" s="17"/>
      <c r="O21" s="17"/>
      <c r="P21" s="17"/>
      <c r="Q21" s="17"/>
      <c r="R21" s="17"/>
      <c r="S21" s="17"/>
      <c r="T21" s="17"/>
      <c r="U21" s="17"/>
      <c r="V21" s="17"/>
      <c r="W21" s="18"/>
    </row>
    <row r="22" spans="1:23" x14ac:dyDescent="0.35">
      <c r="A22" s="17"/>
      <c r="B22" s="17"/>
      <c r="C22" s="17" t="s">
        <v>94</v>
      </c>
      <c r="D22" s="17" t="s">
        <v>100</v>
      </c>
      <c r="E22" s="21" t="s">
        <v>118</v>
      </c>
      <c r="F22" s="17" t="s">
        <v>119</v>
      </c>
      <c r="G22" s="17" t="s">
        <v>89</v>
      </c>
      <c r="H22" s="17"/>
      <c r="I22" s="17" t="s">
        <v>65</v>
      </c>
      <c r="J22" s="17" t="e" vm="42">
        <v>#VALUE!</v>
      </c>
      <c r="K22" s="21" t="e" vm="43">
        <v>#VALUE!</v>
      </c>
      <c r="L22" s="17" t="e" vm="29">
        <v>#VALUE!</v>
      </c>
      <c r="M22" s="17"/>
      <c r="N22" s="17"/>
      <c r="O22" s="17"/>
      <c r="P22" s="17"/>
      <c r="Q22" s="17"/>
      <c r="R22" s="17"/>
      <c r="S22" s="17"/>
      <c r="T22" s="17"/>
      <c r="U22" s="17"/>
      <c r="V22" s="17"/>
      <c r="W22" s="18"/>
    </row>
    <row r="23" spans="1:23" x14ac:dyDescent="0.35">
      <c r="A23" s="17"/>
      <c r="B23" s="17"/>
      <c r="C23" s="17" t="s">
        <v>96</v>
      </c>
      <c r="D23" s="17" t="s">
        <v>125</v>
      </c>
      <c r="E23" s="22" t="s">
        <v>58</v>
      </c>
      <c r="F23" s="17" t="s">
        <v>58</v>
      </c>
      <c r="G23" s="17" t="s">
        <v>69</v>
      </c>
      <c r="H23" s="17"/>
      <c r="I23" s="17" t="s">
        <v>65</v>
      </c>
      <c r="J23" s="17" t="e" vm="44">
        <v>#VALUE!</v>
      </c>
      <c r="K23" s="21" t="e" vm="45">
        <v>#VALUE!</v>
      </c>
      <c r="L23" s="17" t="e" vm="34">
        <v>#VALUE!</v>
      </c>
      <c r="M23" s="17"/>
      <c r="N23" s="17"/>
      <c r="O23" s="17"/>
      <c r="P23" s="17"/>
      <c r="Q23" s="17"/>
      <c r="R23" s="17"/>
      <c r="S23" s="17"/>
      <c r="T23" s="17"/>
      <c r="U23" s="17"/>
      <c r="V23" s="17"/>
      <c r="W23" s="18"/>
    </row>
    <row r="24" spans="1:23" x14ac:dyDescent="0.35">
      <c r="A24" s="17"/>
      <c r="B24" s="17"/>
      <c r="C24" s="17" t="s">
        <v>96</v>
      </c>
      <c r="D24" s="17" t="s">
        <v>125</v>
      </c>
      <c r="E24" s="22" t="s">
        <v>58</v>
      </c>
      <c r="F24" s="17" t="s">
        <v>58</v>
      </c>
      <c r="G24" s="17" t="s">
        <v>70</v>
      </c>
      <c r="H24" s="17"/>
      <c r="I24" s="17" t="s">
        <v>65</v>
      </c>
      <c r="J24" s="17" t="e" vm="46">
        <v>#VALUE!</v>
      </c>
      <c r="K24" s="21" t="e" vm="47">
        <v>#VALUE!</v>
      </c>
      <c r="L24" s="17" t="e" vm="29">
        <v>#VALUE!</v>
      </c>
      <c r="M24" s="17"/>
      <c r="N24" s="17"/>
      <c r="O24" s="17"/>
      <c r="P24" s="17"/>
      <c r="Q24" s="17"/>
      <c r="R24" s="17"/>
      <c r="S24" s="17"/>
      <c r="T24" s="17"/>
      <c r="U24" s="17"/>
      <c r="V24" s="17"/>
      <c r="W24" s="18"/>
    </row>
    <row r="25" spans="1:23" x14ac:dyDescent="0.35">
      <c r="A25" s="17"/>
      <c r="B25" s="17"/>
      <c r="C25" s="17" t="s">
        <v>96</v>
      </c>
      <c r="D25" s="17" t="s">
        <v>125</v>
      </c>
      <c r="E25" s="22" t="s">
        <v>58</v>
      </c>
      <c r="F25" s="17" t="s">
        <v>58</v>
      </c>
      <c r="G25" s="17" t="s">
        <v>126</v>
      </c>
      <c r="H25" s="17"/>
      <c r="I25" s="17" t="s">
        <v>65</v>
      </c>
      <c r="J25" s="17" t="e" vm="48">
        <v>#VALUE!</v>
      </c>
      <c r="K25" s="21" t="e" vm="49">
        <v>#VALUE!</v>
      </c>
      <c r="L25" s="17" t="e" vm="50">
        <v>#VALUE!</v>
      </c>
      <c r="M25" s="17"/>
      <c r="N25" s="17"/>
      <c r="O25" s="17"/>
      <c r="P25" s="17"/>
      <c r="Q25" s="17"/>
      <c r="R25" s="17"/>
      <c r="S25" s="17"/>
      <c r="T25" s="17"/>
      <c r="U25" s="17"/>
      <c r="V25" s="17"/>
      <c r="W25" s="18"/>
    </row>
    <row r="26" spans="1:23" x14ac:dyDescent="0.35">
      <c r="A26" s="17"/>
      <c r="B26" s="17"/>
      <c r="C26" s="17" t="s">
        <v>96</v>
      </c>
      <c r="D26" s="17" t="s">
        <v>125</v>
      </c>
      <c r="E26" s="22" t="s">
        <v>58</v>
      </c>
      <c r="F26" s="17" t="s">
        <v>58</v>
      </c>
      <c r="G26" s="17" t="s">
        <v>71</v>
      </c>
      <c r="H26" s="17"/>
      <c r="I26" s="17" t="s">
        <v>65</v>
      </c>
      <c r="J26" s="17" t="e" vm="48">
        <v>#VALUE!</v>
      </c>
      <c r="K26" s="21" t="e" vm="51">
        <v>#VALUE!</v>
      </c>
      <c r="L26" s="17" t="e" vm="50">
        <v>#VALUE!</v>
      </c>
      <c r="M26" s="17"/>
      <c r="N26" s="17"/>
      <c r="O26" s="17"/>
      <c r="P26" s="17"/>
      <c r="Q26" s="17"/>
      <c r="R26" s="17"/>
      <c r="S26" s="17"/>
      <c r="T26" s="17"/>
      <c r="U26" s="17"/>
      <c r="V26" s="17"/>
      <c r="W26" s="18"/>
    </row>
    <row r="27" spans="1:23" x14ac:dyDescent="0.35">
      <c r="A27" s="17"/>
      <c r="B27" s="17"/>
      <c r="C27" s="17" t="s">
        <v>96</v>
      </c>
      <c r="D27" s="17" t="s">
        <v>125</v>
      </c>
      <c r="E27" s="22" t="s">
        <v>58</v>
      </c>
      <c r="F27" s="17" t="s">
        <v>58</v>
      </c>
      <c r="G27" s="17" t="s">
        <v>72</v>
      </c>
      <c r="H27" s="17"/>
      <c r="I27" s="17" t="s">
        <v>65</v>
      </c>
      <c r="J27" s="17" t="e" vm="52">
        <v>#VALUE!</v>
      </c>
      <c r="K27" s="21" t="e" vm="53">
        <v>#VALUE!</v>
      </c>
      <c r="L27" s="17" t="e" vm="54">
        <v>#VALUE!</v>
      </c>
      <c r="M27" s="17"/>
      <c r="N27" s="17"/>
      <c r="O27" s="17"/>
      <c r="P27" s="17"/>
      <c r="Q27" s="17"/>
      <c r="R27" s="17"/>
      <c r="S27" s="17"/>
      <c r="T27" s="17"/>
      <c r="U27" s="17"/>
      <c r="V27" s="17"/>
      <c r="W27" s="18"/>
    </row>
    <row r="28" spans="1:23" x14ac:dyDescent="0.35">
      <c r="A28" s="17"/>
      <c r="B28" s="17"/>
      <c r="C28" s="17" t="s">
        <v>96</v>
      </c>
      <c r="D28" s="17" t="s">
        <v>125</v>
      </c>
      <c r="E28" s="22" t="s">
        <v>58</v>
      </c>
      <c r="F28" s="17" t="s">
        <v>58</v>
      </c>
      <c r="G28" s="17" t="s">
        <v>74</v>
      </c>
      <c r="H28" s="17"/>
      <c r="I28" s="17" t="s">
        <v>65</v>
      </c>
      <c r="J28" s="17" t="e" vm="55">
        <v>#VALUE!</v>
      </c>
      <c r="K28" s="21" t="e" vm="56">
        <v>#VALUE!</v>
      </c>
      <c r="L28" s="17" t="e" vm="29">
        <v>#VALUE!</v>
      </c>
      <c r="M28" s="17"/>
      <c r="N28" s="17"/>
      <c r="O28" s="17"/>
      <c r="P28" s="17"/>
      <c r="Q28" s="17"/>
      <c r="R28" s="17"/>
      <c r="S28" s="17"/>
      <c r="T28" s="17"/>
      <c r="U28" s="17"/>
      <c r="V28" s="17"/>
      <c r="W28" s="18"/>
    </row>
    <row r="29" spans="1:23" x14ac:dyDescent="0.35">
      <c r="A29" s="17"/>
      <c r="B29" s="17"/>
      <c r="C29" s="17" t="s">
        <v>96</v>
      </c>
      <c r="D29" s="17" t="s">
        <v>125</v>
      </c>
      <c r="E29" s="22" t="s">
        <v>58</v>
      </c>
      <c r="F29" s="17" t="s">
        <v>58</v>
      </c>
      <c r="G29" s="17" t="s">
        <v>75</v>
      </c>
      <c r="H29" s="17"/>
      <c r="I29" s="17" t="s">
        <v>65</v>
      </c>
      <c r="J29" s="17" t="e" vm="46">
        <v>#VALUE!</v>
      </c>
      <c r="K29" s="21" t="e" vm="47">
        <v>#VALUE!</v>
      </c>
      <c r="L29" s="17" t="e" vm="29">
        <v>#VALUE!</v>
      </c>
      <c r="M29" s="17"/>
      <c r="N29" s="17"/>
      <c r="O29" s="17"/>
      <c r="P29" s="17"/>
      <c r="Q29" s="17"/>
      <c r="R29" s="17"/>
      <c r="S29" s="17"/>
      <c r="T29" s="17"/>
      <c r="U29" s="17"/>
      <c r="V29" s="17"/>
      <c r="W29" s="18"/>
    </row>
    <row r="30" spans="1:23" x14ac:dyDescent="0.35">
      <c r="A30" s="17"/>
      <c r="B30" s="17"/>
      <c r="C30" s="17" t="s">
        <v>96</v>
      </c>
      <c r="D30" s="17" t="s">
        <v>125</v>
      </c>
      <c r="E30" s="22" t="s">
        <v>58</v>
      </c>
      <c r="F30" s="17" t="s">
        <v>58</v>
      </c>
      <c r="G30" s="17" t="s">
        <v>127</v>
      </c>
      <c r="H30" s="17"/>
      <c r="I30" s="17" t="s">
        <v>66</v>
      </c>
      <c r="J30" s="17" t="e" vm="57">
        <v>#VALUE!</v>
      </c>
      <c r="K30" s="21" t="e" vm="58">
        <v>#VALUE!</v>
      </c>
      <c r="L30" s="17" t="e" vm="59">
        <v>#VALUE!</v>
      </c>
      <c r="M30" s="17"/>
      <c r="N30" s="17"/>
      <c r="O30" s="17"/>
      <c r="P30" s="17"/>
      <c r="Q30" s="17"/>
      <c r="R30" s="17"/>
      <c r="S30" s="17"/>
      <c r="T30" s="17"/>
      <c r="U30" s="17"/>
      <c r="V30" s="17"/>
      <c r="W30" s="18"/>
    </row>
    <row r="31" spans="1:23" x14ac:dyDescent="0.35">
      <c r="A31" s="17"/>
      <c r="B31" s="17"/>
      <c r="C31" s="17" t="s">
        <v>96</v>
      </c>
      <c r="D31" s="17" t="s">
        <v>125</v>
      </c>
      <c r="E31" s="22" t="s">
        <v>58</v>
      </c>
      <c r="F31" s="17" t="s">
        <v>58</v>
      </c>
      <c r="G31" s="17" t="s">
        <v>128</v>
      </c>
      <c r="H31" s="17"/>
      <c r="I31" s="17" t="s">
        <v>66</v>
      </c>
      <c r="J31" s="17" t="e" vm="57">
        <v>#VALUE!</v>
      </c>
      <c r="K31" s="21" t="e" vm="58">
        <v>#VALUE!</v>
      </c>
      <c r="L31" s="17" t="e" vm="59">
        <v>#VALUE!</v>
      </c>
      <c r="M31" s="17"/>
      <c r="N31" s="17"/>
      <c r="O31" s="17"/>
      <c r="P31" s="17"/>
      <c r="Q31" s="17"/>
      <c r="R31" s="17"/>
      <c r="S31" s="17"/>
      <c r="T31" s="17"/>
      <c r="U31" s="17"/>
      <c r="V31" s="17"/>
      <c r="W31" s="18"/>
    </row>
    <row r="32" spans="1:23" x14ac:dyDescent="0.35">
      <c r="A32" s="17"/>
      <c r="B32" s="17"/>
      <c r="C32" s="17" t="s">
        <v>96</v>
      </c>
      <c r="D32" s="17" t="s">
        <v>125</v>
      </c>
      <c r="E32" s="22" t="s">
        <v>58</v>
      </c>
      <c r="F32" s="17" t="s">
        <v>58</v>
      </c>
      <c r="G32" s="17" t="s">
        <v>81</v>
      </c>
      <c r="H32" s="17"/>
      <c r="I32" s="17" t="s">
        <v>67</v>
      </c>
      <c r="J32" s="17" t="e" vm="60">
        <v>#VALUE!</v>
      </c>
      <c r="K32" s="21" t="e" vm="61">
        <v>#VALUE!</v>
      </c>
      <c r="L32" s="17" t="e" vm="62">
        <v>#VALUE!</v>
      </c>
      <c r="M32" s="17"/>
      <c r="N32" s="17"/>
      <c r="O32" s="17"/>
      <c r="P32" s="17"/>
      <c r="Q32" s="17"/>
      <c r="R32" s="17"/>
      <c r="S32" s="17"/>
      <c r="T32" s="17"/>
      <c r="U32" s="17"/>
      <c r="V32" s="17"/>
      <c r="W32" s="18"/>
    </row>
    <row r="33" spans="1:23" x14ac:dyDescent="0.35">
      <c r="A33" s="17"/>
      <c r="B33" s="17"/>
      <c r="C33" s="17" t="s">
        <v>96</v>
      </c>
      <c r="D33" s="17" t="s">
        <v>125</v>
      </c>
      <c r="E33" s="22" t="s">
        <v>58</v>
      </c>
      <c r="F33" s="17" t="s">
        <v>58</v>
      </c>
      <c r="G33" s="17" t="s">
        <v>129</v>
      </c>
      <c r="H33" s="17"/>
      <c r="I33" s="17" t="s">
        <v>68</v>
      </c>
      <c r="J33" s="17" t="e" vm="63">
        <v>#VALUE!</v>
      </c>
      <c r="K33" s="21" t="e" vm="64">
        <v>#VALUE!</v>
      </c>
      <c r="L33" s="17" t="e" vm="65">
        <v>#VALUE!</v>
      </c>
      <c r="M33" s="17"/>
      <c r="N33" s="17"/>
      <c r="O33" s="17"/>
      <c r="P33" s="17"/>
      <c r="Q33" s="17"/>
      <c r="R33" s="17"/>
      <c r="S33" s="17"/>
      <c r="T33" s="17"/>
      <c r="U33" s="17"/>
      <c r="V33" s="17"/>
      <c r="W33" s="18"/>
    </row>
    <row r="34" spans="1:23" x14ac:dyDescent="0.35">
      <c r="A34" s="17"/>
      <c r="B34" s="17"/>
      <c r="C34" s="17" t="s">
        <v>96</v>
      </c>
      <c r="D34" s="17" t="s">
        <v>125</v>
      </c>
      <c r="E34" s="22" t="s">
        <v>58</v>
      </c>
      <c r="F34" s="17" t="s">
        <v>58</v>
      </c>
      <c r="G34" s="17" t="s">
        <v>82</v>
      </c>
      <c r="H34" s="17"/>
      <c r="I34" s="17" t="s">
        <v>69</v>
      </c>
      <c r="J34" s="17" t="e" vm="66">
        <v>#VALUE!</v>
      </c>
      <c r="K34" s="21" t="e" vm="67">
        <v>#VALUE!</v>
      </c>
      <c r="L34" s="17" t="e" vm="68">
        <v>#VALUE!</v>
      </c>
      <c r="M34" s="17"/>
      <c r="N34" s="17"/>
      <c r="O34" s="17"/>
      <c r="P34" s="17"/>
      <c r="Q34" s="17"/>
      <c r="R34" s="17"/>
      <c r="S34" s="17"/>
      <c r="T34" s="17"/>
      <c r="U34" s="17"/>
      <c r="V34" s="17"/>
      <c r="W34" s="18"/>
    </row>
    <row r="35" spans="1:23" x14ac:dyDescent="0.35">
      <c r="A35" s="17"/>
      <c r="B35" s="17"/>
      <c r="C35" s="17" t="s">
        <v>96</v>
      </c>
      <c r="D35" s="17" t="s">
        <v>125</v>
      </c>
      <c r="E35" s="22" t="s">
        <v>58</v>
      </c>
      <c r="F35" s="17" t="s">
        <v>58</v>
      </c>
      <c r="G35" s="17" t="s">
        <v>83</v>
      </c>
      <c r="H35" s="17"/>
      <c r="I35" s="17" t="s">
        <v>69</v>
      </c>
      <c r="J35" s="17" t="e" vm="69">
        <v>#VALUE!</v>
      </c>
      <c r="K35" s="21" t="e" vm="70">
        <v>#VALUE!</v>
      </c>
      <c r="L35" s="17" t="e" vm="71">
        <v>#VALUE!</v>
      </c>
      <c r="M35" s="17"/>
      <c r="N35" s="17"/>
      <c r="O35" s="17"/>
      <c r="P35" s="17"/>
      <c r="Q35" s="17"/>
      <c r="R35" s="17"/>
      <c r="S35" s="17"/>
      <c r="T35" s="17"/>
      <c r="U35" s="17"/>
      <c r="V35" s="17"/>
      <c r="W35" s="18"/>
    </row>
    <row r="36" spans="1:23" x14ac:dyDescent="0.35">
      <c r="A36" s="17"/>
      <c r="B36" s="17"/>
      <c r="C36" s="17" t="s">
        <v>96</v>
      </c>
      <c r="D36" s="17" t="s">
        <v>125</v>
      </c>
      <c r="E36" s="22" t="s">
        <v>58</v>
      </c>
      <c r="F36" s="17" t="s">
        <v>58</v>
      </c>
      <c r="G36" s="17" t="s">
        <v>85</v>
      </c>
      <c r="H36" s="17"/>
      <c r="I36" s="17" t="s">
        <v>69</v>
      </c>
      <c r="J36" s="17" t="e" vm="72">
        <v>#VALUE!</v>
      </c>
      <c r="K36" s="21" t="e" vm="73">
        <v>#VALUE!</v>
      </c>
      <c r="L36" s="17" t="e" vm="74">
        <v>#VALUE!</v>
      </c>
      <c r="M36" s="17"/>
      <c r="N36" s="17"/>
      <c r="O36" s="17"/>
      <c r="P36" s="17"/>
      <c r="Q36" s="17"/>
      <c r="R36" s="17"/>
      <c r="S36" s="17"/>
      <c r="T36" s="17"/>
      <c r="U36" s="17"/>
      <c r="V36" s="17"/>
      <c r="W36" s="18"/>
    </row>
    <row r="37" spans="1:23" x14ac:dyDescent="0.35">
      <c r="A37" s="17"/>
      <c r="B37" s="17"/>
      <c r="C37" s="17" t="s">
        <v>96</v>
      </c>
      <c r="D37" s="17" t="s">
        <v>125</v>
      </c>
      <c r="E37" s="22" t="s">
        <v>58</v>
      </c>
      <c r="F37" s="17" t="s">
        <v>58</v>
      </c>
      <c r="G37" s="17" t="s">
        <v>90</v>
      </c>
      <c r="H37" s="17"/>
      <c r="I37" s="17" t="s">
        <v>69</v>
      </c>
      <c r="J37" s="17" t="e" vm="75">
        <v>#VALUE!</v>
      </c>
      <c r="K37" s="21" t="e" vm="76">
        <v>#VALUE!</v>
      </c>
      <c r="L37" s="17" t="e" vm="74">
        <v>#VALUE!</v>
      </c>
      <c r="M37" s="17"/>
      <c r="N37" s="17"/>
      <c r="O37" s="17"/>
      <c r="P37" s="17"/>
      <c r="Q37" s="17"/>
      <c r="R37" s="17"/>
      <c r="S37" s="17"/>
      <c r="T37" s="17"/>
      <c r="U37" s="17"/>
      <c r="V37" s="17"/>
      <c r="W37" s="18"/>
    </row>
    <row r="38" spans="1:23" x14ac:dyDescent="0.35">
      <c r="A38" s="17"/>
      <c r="B38" s="17"/>
      <c r="C38" s="17" t="s">
        <v>97</v>
      </c>
      <c r="D38" s="17" t="s">
        <v>130</v>
      </c>
      <c r="E38" s="22" t="s">
        <v>58</v>
      </c>
      <c r="F38" s="17" t="s">
        <v>58</v>
      </c>
      <c r="G38" s="17" t="s">
        <v>62</v>
      </c>
      <c r="H38" s="17"/>
      <c r="I38" s="17" t="s">
        <v>70</v>
      </c>
      <c r="J38" s="17" t="e" vm="77">
        <v>#VALUE!</v>
      </c>
      <c r="K38" s="21" t="e" vm="78">
        <v>#VALUE!</v>
      </c>
      <c r="L38" s="17" t="e" vm="79">
        <v>#VALUE!</v>
      </c>
      <c r="M38" s="17"/>
      <c r="N38" s="17"/>
      <c r="O38" s="17"/>
      <c r="P38" s="17"/>
      <c r="Q38" s="17"/>
      <c r="R38" s="17"/>
      <c r="S38" s="17"/>
      <c r="T38" s="17"/>
      <c r="U38" s="17"/>
      <c r="V38" s="17"/>
      <c r="W38" s="18"/>
    </row>
    <row r="39" spans="1:23" x14ac:dyDescent="0.35">
      <c r="A39" s="17"/>
      <c r="B39" s="17"/>
      <c r="C39" s="17" t="s">
        <v>97</v>
      </c>
      <c r="D39" s="17" t="s">
        <v>130</v>
      </c>
      <c r="E39" s="22" t="s">
        <v>58</v>
      </c>
      <c r="F39" s="17" t="s">
        <v>58</v>
      </c>
      <c r="G39" s="17" t="s">
        <v>64</v>
      </c>
      <c r="H39" s="17"/>
      <c r="I39" s="17" t="s">
        <v>70</v>
      </c>
      <c r="J39" s="17" t="e" vm="80">
        <v>#VALUE!</v>
      </c>
      <c r="K39" s="21" t="e" vm="81">
        <v>#VALUE!</v>
      </c>
      <c r="L39" s="17" t="e" vm="82">
        <v>#VALUE!</v>
      </c>
      <c r="M39" s="17"/>
      <c r="N39" s="17"/>
      <c r="O39" s="17"/>
      <c r="P39" s="17"/>
      <c r="Q39" s="17"/>
      <c r="R39" s="17"/>
      <c r="S39" s="17"/>
      <c r="T39" s="17"/>
      <c r="U39" s="17"/>
      <c r="V39" s="17"/>
      <c r="W39" s="18"/>
    </row>
    <row r="40" spans="1:23" x14ac:dyDescent="0.35">
      <c r="A40" s="17"/>
      <c r="B40" s="17"/>
      <c r="C40" s="17" t="s">
        <v>97</v>
      </c>
      <c r="D40" s="17" t="s">
        <v>130</v>
      </c>
      <c r="E40" s="22" t="s">
        <v>58</v>
      </c>
      <c r="F40" s="17" t="s">
        <v>58</v>
      </c>
      <c r="G40" s="17" t="s">
        <v>73</v>
      </c>
      <c r="H40" s="17"/>
      <c r="I40" s="17" t="s">
        <v>71</v>
      </c>
      <c r="J40" s="17" t="e" vm="83">
        <v>#VALUE!</v>
      </c>
      <c r="K40" s="21" t="e" vm="84">
        <v>#VALUE!</v>
      </c>
      <c r="L40" s="17" t="e" vm="85">
        <v>#VALUE!</v>
      </c>
      <c r="M40" s="17"/>
      <c r="N40" s="17"/>
      <c r="O40" s="17"/>
      <c r="P40" s="17"/>
      <c r="Q40" s="17"/>
      <c r="R40" s="17"/>
      <c r="S40" s="17"/>
      <c r="T40" s="17"/>
      <c r="U40" s="17"/>
      <c r="V40" s="17"/>
      <c r="W40" s="18"/>
    </row>
    <row r="41" spans="1:23" x14ac:dyDescent="0.35">
      <c r="A41" s="17"/>
      <c r="B41" s="17"/>
      <c r="C41" s="17" t="s">
        <v>97</v>
      </c>
      <c r="D41" s="17" t="s">
        <v>130</v>
      </c>
      <c r="E41" s="22" t="s">
        <v>58</v>
      </c>
      <c r="F41" s="17" t="s">
        <v>58</v>
      </c>
      <c r="G41" s="17" t="s">
        <v>76</v>
      </c>
      <c r="H41" s="17"/>
      <c r="I41" s="17" t="s">
        <v>71</v>
      </c>
      <c r="J41" s="17" t="e" vm="86">
        <v>#VALUE!</v>
      </c>
      <c r="K41" s="21" t="e" vm="87">
        <v>#VALUE!</v>
      </c>
      <c r="L41" s="17" t="e" vm="88">
        <v>#VALUE!</v>
      </c>
      <c r="M41" s="17"/>
      <c r="N41" s="17"/>
      <c r="O41" s="17"/>
      <c r="P41" s="17"/>
      <c r="Q41" s="17"/>
      <c r="R41" s="17"/>
      <c r="S41" s="17"/>
      <c r="T41" s="17"/>
      <c r="U41" s="17"/>
      <c r="V41" s="17"/>
      <c r="W41" s="18"/>
    </row>
    <row r="42" spans="1:23" x14ac:dyDescent="0.35">
      <c r="A42" s="17"/>
      <c r="B42" s="17"/>
      <c r="C42" s="17" t="s">
        <v>97</v>
      </c>
      <c r="D42" s="17" t="s">
        <v>130</v>
      </c>
      <c r="E42" s="22" t="s">
        <v>58</v>
      </c>
      <c r="F42" s="17" t="s">
        <v>58</v>
      </c>
      <c r="G42" s="17" t="s">
        <v>80</v>
      </c>
      <c r="H42" s="17"/>
      <c r="I42" s="17" t="s">
        <v>71</v>
      </c>
      <c r="J42" s="17" t="e" vm="89">
        <v>#VALUE!</v>
      </c>
      <c r="K42" s="21" t="e" vm="90">
        <v>#VALUE!</v>
      </c>
      <c r="L42" s="17" t="e" vm="91">
        <v>#VALUE!</v>
      </c>
      <c r="M42" s="17"/>
      <c r="N42" s="17"/>
      <c r="O42" s="17"/>
      <c r="P42" s="17"/>
      <c r="Q42" s="17"/>
      <c r="R42" s="17"/>
      <c r="S42" s="17"/>
      <c r="T42" s="17"/>
      <c r="U42" s="17"/>
      <c r="V42" s="17"/>
      <c r="W42" s="18"/>
    </row>
    <row r="43" spans="1:23" x14ac:dyDescent="0.35">
      <c r="A43" s="17"/>
      <c r="B43" s="17"/>
      <c r="C43" s="17" t="s">
        <v>97</v>
      </c>
      <c r="D43" s="17" t="s">
        <v>130</v>
      </c>
      <c r="E43" s="22" t="s">
        <v>58</v>
      </c>
      <c r="F43" s="17" t="s">
        <v>58</v>
      </c>
      <c r="G43" s="17" t="s">
        <v>86</v>
      </c>
      <c r="H43" s="17"/>
      <c r="I43" s="17" t="s">
        <v>72</v>
      </c>
      <c r="J43" s="17" t="e" vm="92">
        <v>#VALUE!</v>
      </c>
      <c r="K43" s="21" t="e" vm="93">
        <v>#VALUE!</v>
      </c>
      <c r="L43" s="17" t="e" vm="94">
        <v>#VALUE!</v>
      </c>
      <c r="M43" s="17"/>
      <c r="N43" s="17"/>
      <c r="O43" s="17"/>
      <c r="P43" s="17"/>
      <c r="Q43" s="17"/>
      <c r="R43" s="17"/>
      <c r="S43" s="17"/>
      <c r="T43" s="17"/>
      <c r="U43" s="17"/>
      <c r="V43" s="17"/>
      <c r="W43" s="18"/>
    </row>
    <row r="44" spans="1:23" x14ac:dyDescent="0.35">
      <c r="A44" s="17"/>
      <c r="B44" s="17"/>
      <c r="C44" s="17" t="s">
        <v>98</v>
      </c>
      <c r="D44" s="17" t="s">
        <v>131</v>
      </c>
      <c r="E44" s="22" t="s">
        <v>58</v>
      </c>
      <c r="F44" s="17" t="s">
        <v>58</v>
      </c>
      <c r="G44" s="17" t="s">
        <v>66</v>
      </c>
      <c r="H44" s="17"/>
      <c r="I44" s="17" t="s">
        <v>73</v>
      </c>
      <c r="J44" s="17" t="e" vm="95">
        <v>#VALUE!</v>
      </c>
      <c r="K44" s="21" t="e" vm="96">
        <v>#VALUE!</v>
      </c>
      <c r="L44" s="17" t="e" vm="97">
        <v>#VALUE!</v>
      </c>
      <c r="M44" s="17"/>
      <c r="N44" s="17"/>
      <c r="O44" s="17"/>
      <c r="P44" s="17"/>
      <c r="Q44" s="17"/>
      <c r="R44" s="17"/>
      <c r="S44" s="17"/>
      <c r="T44" s="17"/>
      <c r="U44" s="17"/>
      <c r="V44" s="17"/>
      <c r="W44" s="18"/>
    </row>
    <row r="45" spans="1:23" x14ac:dyDescent="0.35">
      <c r="A45" s="17"/>
      <c r="B45" s="17"/>
      <c r="C45" s="17" t="s">
        <v>98</v>
      </c>
      <c r="D45" s="17" t="s">
        <v>131</v>
      </c>
      <c r="E45" s="22" t="s">
        <v>58</v>
      </c>
      <c r="F45" s="17" t="s">
        <v>58</v>
      </c>
      <c r="G45" s="17" t="s">
        <v>132</v>
      </c>
      <c r="H45" s="17"/>
      <c r="I45" s="17" t="s">
        <v>73</v>
      </c>
      <c r="J45" s="17" t="e" vm="98">
        <v>#VALUE!</v>
      </c>
      <c r="K45" s="21" t="e" vm="99">
        <v>#VALUE!</v>
      </c>
      <c r="L45" s="17" t="e" vm="100">
        <v>#VALUE!</v>
      </c>
      <c r="M45" s="17"/>
      <c r="N45" s="17"/>
      <c r="O45" s="17"/>
      <c r="P45" s="17"/>
      <c r="Q45" s="17"/>
      <c r="R45" s="17"/>
      <c r="S45" s="17"/>
      <c r="T45" s="17"/>
      <c r="U45" s="17"/>
      <c r="V45" s="17"/>
      <c r="W45" s="18"/>
    </row>
    <row r="46" spans="1:23" x14ac:dyDescent="0.35">
      <c r="A46" s="17"/>
      <c r="B46" s="17"/>
      <c r="C46" s="17" t="s">
        <v>98</v>
      </c>
      <c r="D46" s="17" t="s">
        <v>131</v>
      </c>
      <c r="E46" s="22" t="s">
        <v>58</v>
      </c>
      <c r="F46" s="17" t="s">
        <v>58</v>
      </c>
      <c r="G46" s="17" t="s">
        <v>77</v>
      </c>
      <c r="H46" s="17"/>
      <c r="I46" s="17" t="s">
        <v>73</v>
      </c>
      <c r="J46" s="17" t="e" vm="101">
        <v>#VALUE!</v>
      </c>
      <c r="K46" s="21" t="e" vm="102">
        <v>#VALUE!</v>
      </c>
      <c r="L46" s="17" t="e" vm="103">
        <v>#VALUE!</v>
      </c>
      <c r="M46" s="17"/>
      <c r="N46" s="17"/>
      <c r="O46" s="17"/>
      <c r="P46" s="17"/>
      <c r="Q46" s="17"/>
      <c r="R46" s="17"/>
      <c r="S46" s="17"/>
      <c r="T46" s="17"/>
      <c r="U46" s="17"/>
      <c r="V46" s="17"/>
      <c r="W46" s="18"/>
    </row>
    <row r="47" spans="1:23" x14ac:dyDescent="0.35">
      <c r="A47" s="17"/>
      <c r="B47" s="17"/>
      <c r="C47" s="17" t="s">
        <v>98</v>
      </c>
      <c r="D47" s="17" t="s">
        <v>131</v>
      </c>
      <c r="E47" s="22" t="s">
        <v>58</v>
      </c>
      <c r="F47" s="17" t="s">
        <v>58</v>
      </c>
      <c r="G47" s="17" t="s">
        <v>87</v>
      </c>
      <c r="H47" s="17"/>
      <c r="I47" s="17" t="s">
        <v>73</v>
      </c>
      <c r="J47" s="17" t="e" vm="101">
        <v>#VALUE!</v>
      </c>
      <c r="K47" s="21" t="e" vm="102">
        <v>#VALUE!</v>
      </c>
      <c r="L47" s="17" t="e" vm="103">
        <v>#VALUE!</v>
      </c>
      <c r="M47" s="17"/>
      <c r="N47" s="17"/>
      <c r="O47" s="17"/>
      <c r="P47" s="17"/>
      <c r="Q47" s="17"/>
      <c r="R47" s="17"/>
      <c r="S47" s="17"/>
      <c r="T47" s="17"/>
      <c r="U47" s="17"/>
      <c r="V47" s="17"/>
      <c r="W47" s="18"/>
    </row>
    <row r="48" spans="1:23" x14ac:dyDescent="0.35">
      <c r="A48" s="17"/>
      <c r="B48" s="17"/>
      <c r="C48" s="17" t="s">
        <v>98</v>
      </c>
      <c r="D48" s="17" t="s">
        <v>131</v>
      </c>
      <c r="E48" s="22" t="s">
        <v>58</v>
      </c>
      <c r="F48" s="17" t="s">
        <v>58</v>
      </c>
      <c r="G48" s="17" t="s">
        <v>91</v>
      </c>
      <c r="H48" s="17"/>
      <c r="I48" s="17" t="s">
        <v>73</v>
      </c>
      <c r="J48" s="17" t="e" vm="104">
        <v>#VALUE!</v>
      </c>
      <c r="K48" s="21" t="e" vm="105">
        <v>#VALUE!</v>
      </c>
      <c r="L48" s="17" t="e" vm="106">
        <v>#VALUE!</v>
      </c>
      <c r="M48" s="17"/>
      <c r="N48" s="17"/>
      <c r="O48" s="17"/>
      <c r="P48" s="17"/>
      <c r="Q48" s="17"/>
      <c r="R48" s="17"/>
      <c r="S48" s="17"/>
      <c r="T48" s="17"/>
      <c r="U48" s="17"/>
      <c r="V48" s="17"/>
      <c r="W48" s="18"/>
    </row>
    <row r="49" spans="1:23" x14ac:dyDescent="0.35">
      <c r="A49" s="17"/>
      <c r="B49" s="17"/>
      <c r="C49" s="17" t="s">
        <v>99</v>
      </c>
      <c r="D49" s="17" t="s">
        <v>133</v>
      </c>
      <c r="E49" s="22" t="s">
        <v>58</v>
      </c>
      <c r="F49" s="17" t="s">
        <v>58</v>
      </c>
      <c r="G49" s="17" t="s">
        <v>63</v>
      </c>
      <c r="H49" s="17"/>
      <c r="I49" s="17" t="s">
        <v>73</v>
      </c>
      <c r="J49" s="17" t="e" vm="107">
        <v>#VALUE!</v>
      </c>
      <c r="K49" s="21" t="e" vm="108">
        <v>#VALUE!</v>
      </c>
      <c r="L49" s="17" t="e" vm="109">
        <v>#VALUE!</v>
      </c>
      <c r="M49" s="17"/>
      <c r="N49" s="17"/>
      <c r="O49" s="17"/>
      <c r="P49" s="17"/>
      <c r="Q49" s="17"/>
      <c r="R49" s="17"/>
      <c r="S49" s="17"/>
      <c r="T49" s="17"/>
      <c r="U49" s="17"/>
      <c r="V49" s="17"/>
      <c r="W49" s="18"/>
    </row>
    <row r="50" spans="1:23" x14ac:dyDescent="0.35">
      <c r="A50" s="17"/>
      <c r="B50" s="17"/>
      <c r="C50" s="17" t="s">
        <v>99</v>
      </c>
      <c r="D50" s="17" t="s">
        <v>133</v>
      </c>
      <c r="E50" s="22" t="s">
        <v>58</v>
      </c>
      <c r="F50" s="17" t="s">
        <v>58</v>
      </c>
      <c r="G50" s="17" t="s">
        <v>134</v>
      </c>
      <c r="H50" s="17"/>
      <c r="I50" s="17" t="s">
        <v>73</v>
      </c>
      <c r="J50" s="17" t="e" vm="110">
        <v>#VALUE!</v>
      </c>
      <c r="K50" s="21" t="e" vm="111">
        <v>#VALUE!</v>
      </c>
      <c r="L50" s="17" t="e" vm="109">
        <v>#VALUE!</v>
      </c>
      <c r="M50" s="17"/>
      <c r="N50" s="17"/>
      <c r="O50" s="17"/>
      <c r="P50" s="17"/>
      <c r="Q50" s="17"/>
      <c r="R50" s="17"/>
      <c r="S50" s="17"/>
      <c r="T50" s="17"/>
      <c r="U50" s="17"/>
      <c r="V50" s="17"/>
      <c r="W50" s="18"/>
    </row>
    <row r="51" spans="1:23" x14ac:dyDescent="0.35">
      <c r="A51" s="17"/>
      <c r="B51" s="17"/>
      <c r="C51" s="17" t="s">
        <v>99</v>
      </c>
      <c r="D51" s="17" t="s">
        <v>133</v>
      </c>
      <c r="E51" s="22" t="s">
        <v>58</v>
      </c>
      <c r="F51" s="17" t="s">
        <v>58</v>
      </c>
      <c r="G51" s="17" t="s">
        <v>65</v>
      </c>
      <c r="H51" s="17"/>
      <c r="I51" s="17" t="s">
        <v>73</v>
      </c>
      <c r="J51" s="17" t="e" vm="112">
        <v>#VALUE!</v>
      </c>
      <c r="K51" s="21" t="e" vm="113">
        <v>#VALUE!</v>
      </c>
      <c r="L51" s="17" t="e" vm="114">
        <v>#VALUE!</v>
      </c>
      <c r="M51" s="17"/>
      <c r="N51" s="17"/>
      <c r="O51" s="17"/>
      <c r="P51" s="17"/>
      <c r="Q51" s="17"/>
      <c r="R51" s="17"/>
      <c r="S51" s="17"/>
      <c r="T51" s="17"/>
      <c r="U51" s="17"/>
      <c r="V51" s="17"/>
      <c r="W51" s="18"/>
    </row>
    <row r="52" spans="1:23" x14ac:dyDescent="0.35">
      <c r="A52" s="17"/>
      <c r="B52" s="17"/>
      <c r="C52" s="17" t="s">
        <v>99</v>
      </c>
      <c r="D52" s="17" t="s">
        <v>133</v>
      </c>
      <c r="E52" s="22" t="s">
        <v>58</v>
      </c>
      <c r="F52" s="17" t="s">
        <v>58</v>
      </c>
      <c r="G52" s="17" t="s">
        <v>68</v>
      </c>
      <c r="H52" s="17"/>
      <c r="I52" s="17" t="s">
        <v>73</v>
      </c>
      <c r="J52" s="17" t="e" vm="115">
        <v>#VALUE!</v>
      </c>
      <c r="K52" s="21" t="e" vm="116">
        <v>#VALUE!</v>
      </c>
      <c r="L52" s="17" t="e" vm="117">
        <v>#VALUE!</v>
      </c>
      <c r="M52" s="17"/>
      <c r="N52" s="17"/>
      <c r="O52" s="17"/>
      <c r="P52" s="17"/>
      <c r="Q52" s="17"/>
      <c r="R52" s="17"/>
      <c r="S52" s="17"/>
      <c r="T52" s="17"/>
      <c r="U52" s="17"/>
      <c r="V52" s="17"/>
      <c r="W52" s="18"/>
    </row>
    <row r="53" spans="1:23" x14ac:dyDescent="0.35">
      <c r="A53" s="17"/>
      <c r="B53" s="17"/>
      <c r="C53" s="17" t="s">
        <v>99</v>
      </c>
      <c r="D53" s="17" t="s">
        <v>133</v>
      </c>
      <c r="E53" s="22" t="s">
        <v>58</v>
      </c>
      <c r="F53" s="17" t="s">
        <v>58</v>
      </c>
      <c r="G53" s="17" t="s">
        <v>78</v>
      </c>
      <c r="H53" s="17"/>
      <c r="I53" s="17" t="s">
        <v>73</v>
      </c>
      <c r="J53" s="17" t="e" vm="118">
        <v>#VALUE!</v>
      </c>
      <c r="K53" s="21" t="e" vm="119">
        <v>#VALUE!</v>
      </c>
      <c r="L53" s="17" t="e" vm="103">
        <v>#VALUE!</v>
      </c>
      <c r="M53" s="17"/>
      <c r="N53" s="17"/>
      <c r="O53" s="17"/>
      <c r="P53" s="17"/>
      <c r="Q53" s="17"/>
      <c r="R53" s="17"/>
      <c r="S53" s="17"/>
      <c r="T53" s="17"/>
      <c r="U53" s="17"/>
      <c r="V53" s="17"/>
      <c r="W53" s="18"/>
    </row>
    <row r="54" spans="1:23" x14ac:dyDescent="0.35">
      <c r="A54" s="17"/>
      <c r="B54" s="17"/>
      <c r="C54" s="17" t="s">
        <v>99</v>
      </c>
      <c r="D54" s="17" t="s">
        <v>133</v>
      </c>
      <c r="E54" s="22" t="s">
        <v>58</v>
      </c>
      <c r="F54" s="17" t="s">
        <v>58</v>
      </c>
      <c r="G54" s="17" t="s">
        <v>135</v>
      </c>
      <c r="H54" s="17"/>
      <c r="I54" s="17" t="s">
        <v>73</v>
      </c>
      <c r="J54" s="17" t="e" vm="115">
        <v>#VALUE!</v>
      </c>
      <c r="K54" s="21" t="e" vm="116">
        <v>#VALUE!</v>
      </c>
      <c r="L54" s="17" t="e" vm="117">
        <v>#VALUE!</v>
      </c>
      <c r="M54" s="17"/>
      <c r="N54" s="17"/>
      <c r="O54" s="17"/>
      <c r="P54" s="17"/>
      <c r="Q54" s="17"/>
      <c r="R54" s="17"/>
      <c r="S54" s="17"/>
      <c r="T54" s="17"/>
      <c r="U54" s="17"/>
      <c r="V54" s="17"/>
      <c r="W54" s="18"/>
    </row>
    <row r="55" spans="1:23" x14ac:dyDescent="0.35">
      <c r="A55" s="17"/>
      <c r="B55" s="17"/>
      <c r="C55" s="17" t="s">
        <v>99</v>
      </c>
      <c r="D55" s="17" t="s">
        <v>133</v>
      </c>
      <c r="E55" s="22" t="s">
        <v>58</v>
      </c>
      <c r="F55" s="17" t="s">
        <v>58</v>
      </c>
      <c r="G55" s="17" t="s">
        <v>88</v>
      </c>
      <c r="H55" s="17"/>
      <c r="I55" s="17" t="s">
        <v>73</v>
      </c>
      <c r="J55" s="17" t="e" vm="120">
        <v>#VALUE!</v>
      </c>
      <c r="K55" s="21" t="e" vm="121">
        <v>#VALUE!</v>
      </c>
      <c r="L55" s="17" t="e" vm="122">
        <v>#VALUE!</v>
      </c>
      <c r="M55" s="17"/>
      <c r="N55" s="17"/>
      <c r="O55" s="17"/>
      <c r="P55" s="17"/>
      <c r="Q55" s="17"/>
      <c r="R55" s="17"/>
      <c r="S55" s="17"/>
      <c r="T55" s="17"/>
      <c r="U55" s="17"/>
      <c r="V55" s="17"/>
      <c r="W55" s="18"/>
    </row>
    <row r="56" spans="1:23" x14ac:dyDescent="0.35">
      <c r="A56" s="17"/>
      <c r="B56" s="17"/>
      <c r="C56" s="17"/>
      <c r="D56" s="17"/>
      <c r="E56" s="17"/>
      <c r="F56" s="17"/>
      <c r="G56" s="17"/>
      <c r="H56" s="17"/>
      <c r="I56" s="17" t="s">
        <v>73</v>
      </c>
      <c r="J56" s="17" t="e" vm="123">
        <v>#VALUE!</v>
      </c>
      <c r="K56" s="21" t="e" vm="124">
        <v>#VALUE!</v>
      </c>
      <c r="L56" s="17" t="e" vm="125">
        <v>#VALUE!</v>
      </c>
      <c r="M56" s="17"/>
      <c r="N56" s="17"/>
      <c r="O56" s="17"/>
      <c r="P56" s="17"/>
      <c r="Q56" s="17"/>
      <c r="R56" s="17"/>
      <c r="S56" s="17"/>
      <c r="T56" s="17"/>
      <c r="U56" s="17"/>
      <c r="V56" s="17"/>
      <c r="W56" s="18"/>
    </row>
    <row r="57" spans="1:23" x14ac:dyDescent="0.35">
      <c r="A57" s="17"/>
      <c r="B57" s="17"/>
      <c r="C57" s="23" t="str" cm="1">
        <f t="array" ref="C57:C61">_xlfn.UNIQUE(C5:C55)</f>
        <v>PADD I</v>
      </c>
      <c r="D57" s="23" t="str" cm="1">
        <f t="array" ref="D57:D61">_xlfn.UNIQUE(D5:D55)</f>
        <v>East Cost</v>
      </c>
      <c r="E57" s="24" t="str" cm="1">
        <f t="array" ref="E57:E60">_xlfn.UNIQUE(E5:E55)</f>
        <v>A</v>
      </c>
      <c r="F57" s="23" t="str" cm="1">
        <f t="array" ref="F57:F60">_xlfn.UNIQUE(F5:F55)</f>
        <v>New England</v>
      </c>
      <c r="G57" s="17"/>
      <c r="H57" s="17"/>
      <c r="I57" s="17" t="s">
        <v>73</v>
      </c>
      <c r="J57" s="17" t="e" vm="126">
        <v>#VALUE!</v>
      </c>
      <c r="K57" s="21" t="e" vm="127">
        <v>#VALUE!</v>
      </c>
      <c r="L57" s="17" t="e" vm="128">
        <v>#VALUE!</v>
      </c>
      <c r="M57" s="17"/>
      <c r="N57" s="17"/>
      <c r="O57" s="17"/>
      <c r="P57" s="17"/>
      <c r="Q57" s="17"/>
      <c r="R57" s="17"/>
      <c r="S57" s="17"/>
      <c r="T57" s="17"/>
      <c r="U57" s="17"/>
      <c r="V57" s="17"/>
      <c r="W57" s="18"/>
    </row>
    <row r="58" spans="1:23" x14ac:dyDescent="0.35">
      <c r="A58" s="17"/>
      <c r="B58" s="17"/>
      <c r="C58" s="23" t="str">
        <v>PADD II</v>
      </c>
      <c r="D58" s="23" t="str">
        <v>Midwest</v>
      </c>
      <c r="E58" s="24" t="str">
        <v>B</v>
      </c>
      <c r="F58" s="23" t="str">
        <v>Central Atlantic</v>
      </c>
      <c r="G58" s="17"/>
      <c r="H58" s="17"/>
      <c r="I58" s="17" t="s">
        <v>73</v>
      </c>
      <c r="J58" s="17" t="e" vm="129">
        <v>#VALUE!</v>
      </c>
      <c r="K58" s="21" t="e" vm="130">
        <v>#VALUE!</v>
      </c>
      <c r="L58" s="17" t="e" vm="131">
        <v>#VALUE!</v>
      </c>
      <c r="M58" s="17"/>
      <c r="N58" s="17"/>
      <c r="O58" s="17"/>
      <c r="P58" s="17"/>
      <c r="Q58" s="17"/>
      <c r="R58" s="17"/>
      <c r="S58" s="17"/>
      <c r="T58" s="17"/>
      <c r="U58" s="17"/>
      <c r="V58" s="17"/>
      <c r="W58" s="18"/>
    </row>
    <row r="59" spans="1:23" x14ac:dyDescent="0.35">
      <c r="A59" s="17"/>
      <c r="B59" s="17"/>
      <c r="C59" s="23" t="str">
        <v>PADD III</v>
      </c>
      <c r="D59" s="23" t="str">
        <v>Gulft Coast</v>
      </c>
      <c r="E59" s="24" t="str">
        <v>C</v>
      </c>
      <c r="F59" s="23" t="str">
        <v>Lower Atlantic</v>
      </c>
      <c r="G59" s="17"/>
      <c r="H59" s="17"/>
      <c r="I59" s="17" t="s">
        <v>73</v>
      </c>
      <c r="J59" s="17" t="e" vm="132">
        <v>#VALUE!</v>
      </c>
      <c r="K59" s="21" t="e" vm="133">
        <v>#VALUE!</v>
      </c>
      <c r="L59" s="17" t="e" vm="134">
        <v>#VALUE!</v>
      </c>
      <c r="M59" s="17"/>
      <c r="N59" s="17"/>
      <c r="O59" s="17"/>
      <c r="P59" s="17"/>
      <c r="Q59" s="17"/>
      <c r="R59" s="17"/>
      <c r="S59" s="17"/>
      <c r="T59" s="17"/>
      <c r="U59" s="17"/>
      <c r="V59" s="17"/>
      <c r="W59" s="18"/>
    </row>
    <row r="60" spans="1:23" x14ac:dyDescent="0.35">
      <c r="A60" s="17"/>
      <c r="B60" s="17"/>
      <c r="C60" s="23" t="str">
        <v>PADD IV</v>
      </c>
      <c r="D60" s="23" t="str">
        <v>Rocky Mountain</v>
      </c>
      <c r="E60" s="24" t="str">
        <v>-</v>
      </c>
      <c r="F60" s="23" t="str">
        <v>-</v>
      </c>
      <c r="G60" s="17"/>
      <c r="H60" s="17"/>
      <c r="I60" s="17" t="s">
        <v>74</v>
      </c>
      <c r="J60" s="17" t="e" vm="135">
        <v>#VALUE!</v>
      </c>
      <c r="K60" s="21" t="e" vm="136">
        <v>#VALUE!</v>
      </c>
      <c r="L60" s="17" t="e" vm="137">
        <v>#VALUE!</v>
      </c>
      <c r="M60" s="17"/>
      <c r="N60" s="17"/>
      <c r="O60" s="17"/>
      <c r="P60" s="17"/>
      <c r="Q60" s="17"/>
      <c r="R60" s="17"/>
      <c r="S60" s="17"/>
      <c r="T60" s="17"/>
      <c r="U60" s="17"/>
      <c r="V60" s="17"/>
      <c r="W60" s="18"/>
    </row>
    <row r="61" spans="1:23" x14ac:dyDescent="0.35">
      <c r="A61" s="17"/>
      <c r="B61" s="17"/>
      <c r="C61" s="23" t="str">
        <v>PADD V</v>
      </c>
      <c r="D61" s="23" t="str">
        <v>West Coast</v>
      </c>
      <c r="E61" s="17"/>
      <c r="F61" s="17"/>
      <c r="G61" s="17"/>
      <c r="H61" s="17"/>
      <c r="I61" s="17" t="s">
        <v>75</v>
      </c>
      <c r="J61" s="17" t="e" vm="138">
        <v>#VALUE!</v>
      </c>
      <c r="K61" s="21" t="e" vm="139">
        <v>#VALUE!</v>
      </c>
      <c r="L61" s="17" t="e" vm="140">
        <v>#VALUE!</v>
      </c>
      <c r="M61" s="17"/>
      <c r="N61" s="17"/>
      <c r="O61" s="17"/>
      <c r="P61" s="17"/>
      <c r="Q61" s="17"/>
      <c r="R61" s="17"/>
      <c r="S61" s="17"/>
      <c r="T61" s="17"/>
      <c r="U61" s="17"/>
      <c r="V61" s="17"/>
      <c r="W61" s="18"/>
    </row>
    <row r="62" spans="1:23" x14ac:dyDescent="0.35">
      <c r="A62" s="17"/>
      <c r="B62" s="17"/>
      <c r="C62" s="17"/>
      <c r="D62" s="17"/>
      <c r="E62" s="17"/>
      <c r="F62" s="17"/>
      <c r="G62" s="17"/>
      <c r="H62" s="17"/>
      <c r="I62" s="17" t="s">
        <v>75</v>
      </c>
      <c r="J62" s="17" t="e" vm="141">
        <v>#VALUE!</v>
      </c>
      <c r="K62" s="21" t="e" vm="142">
        <v>#VALUE!</v>
      </c>
      <c r="L62" s="17" t="e" vm="143">
        <v>#VALUE!</v>
      </c>
      <c r="M62" s="17"/>
      <c r="N62" s="17"/>
      <c r="O62" s="17"/>
      <c r="P62" s="17"/>
      <c r="Q62" s="17"/>
      <c r="R62" s="17"/>
      <c r="S62" s="17"/>
      <c r="T62" s="17"/>
      <c r="U62" s="17"/>
      <c r="V62" s="17"/>
      <c r="W62" s="18"/>
    </row>
    <row r="63" spans="1:23" x14ac:dyDescent="0.35">
      <c r="A63" s="17"/>
      <c r="B63" s="17"/>
      <c r="C63" s="17"/>
      <c r="D63" s="17"/>
      <c r="E63" s="17"/>
      <c r="F63" s="17"/>
      <c r="G63" s="17"/>
      <c r="H63" s="17"/>
      <c r="I63" s="17" t="s">
        <v>76</v>
      </c>
      <c r="J63" s="17" t="e" vm="144">
        <v>#VALUE!</v>
      </c>
      <c r="K63" s="21" t="e" vm="145">
        <v>#VALUE!</v>
      </c>
      <c r="L63" s="17" t="e" vm="146">
        <v>#VALUE!</v>
      </c>
      <c r="M63" s="17"/>
      <c r="N63" s="17"/>
      <c r="O63" s="17"/>
      <c r="P63" s="17"/>
      <c r="Q63" s="17"/>
      <c r="R63" s="17"/>
      <c r="S63" s="17"/>
      <c r="T63" s="17"/>
      <c r="U63" s="17"/>
      <c r="V63" s="17"/>
      <c r="W63" s="18"/>
    </row>
    <row r="64" spans="1:23" x14ac:dyDescent="0.35">
      <c r="A64" s="17"/>
      <c r="B64" s="17"/>
      <c r="C64" s="17"/>
      <c r="D64" s="17"/>
      <c r="E64" s="17"/>
      <c r="F64" s="17"/>
      <c r="G64" s="17"/>
      <c r="H64" s="17"/>
      <c r="I64" s="17" t="s">
        <v>76</v>
      </c>
      <c r="J64" s="17" t="e" vm="147">
        <v>#VALUE!</v>
      </c>
      <c r="K64" s="21" t="e" vm="148">
        <v>#VALUE!</v>
      </c>
      <c r="L64" s="17" t="e" vm="149">
        <v>#VALUE!</v>
      </c>
      <c r="M64" s="17"/>
      <c r="N64" s="17"/>
      <c r="O64" s="17"/>
      <c r="P64" s="17"/>
      <c r="Q64" s="17"/>
      <c r="R64" s="17"/>
      <c r="S64" s="17"/>
      <c r="T64" s="17"/>
      <c r="U64" s="17"/>
      <c r="V64" s="17"/>
      <c r="W64" s="18"/>
    </row>
    <row r="65" spans="1:23" x14ac:dyDescent="0.35">
      <c r="A65" s="17"/>
      <c r="B65" s="17"/>
      <c r="C65" s="17"/>
      <c r="D65" s="17"/>
      <c r="E65" s="17"/>
      <c r="F65" s="17"/>
      <c r="G65" s="17"/>
      <c r="H65" s="17"/>
      <c r="I65" s="17" t="s">
        <v>76</v>
      </c>
      <c r="J65" s="17" t="e" vm="150">
        <v>#VALUE!</v>
      </c>
      <c r="K65" s="21" t="e" vm="151">
        <v>#VALUE!</v>
      </c>
      <c r="L65" s="17" t="e" vm="152">
        <v>#VALUE!</v>
      </c>
      <c r="M65" s="17"/>
      <c r="N65" s="17"/>
      <c r="O65" s="17"/>
      <c r="P65" s="17"/>
      <c r="Q65" s="17"/>
      <c r="R65" s="17"/>
      <c r="S65" s="17"/>
      <c r="T65" s="17"/>
      <c r="U65" s="17"/>
      <c r="V65" s="17"/>
      <c r="W65" s="18"/>
    </row>
    <row r="66" spans="1:23" x14ac:dyDescent="0.35">
      <c r="A66" s="17"/>
      <c r="B66" s="17"/>
      <c r="C66" s="17"/>
      <c r="D66" s="17"/>
      <c r="E66" s="17"/>
      <c r="F66" s="17"/>
      <c r="G66" s="17"/>
      <c r="H66" s="17"/>
      <c r="I66" s="17" t="s">
        <v>77</v>
      </c>
      <c r="J66" s="17" t="e" vm="153">
        <v>#VALUE!</v>
      </c>
      <c r="K66" s="21" t="e" vm="154">
        <v>#VALUE!</v>
      </c>
      <c r="L66" s="17" t="e" vm="155">
        <v>#VALUE!</v>
      </c>
      <c r="M66" s="17"/>
      <c r="N66" s="17"/>
      <c r="O66" s="17"/>
      <c r="P66" s="17"/>
      <c r="Q66" s="17"/>
      <c r="R66" s="17"/>
      <c r="S66" s="17"/>
      <c r="T66" s="17"/>
      <c r="U66" s="17"/>
      <c r="V66" s="17"/>
      <c r="W66" s="18"/>
    </row>
    <row r="67" spans="1:23" x14ac:dyDescent="0.35">
      <c r="A67" s="17"/>
      <c r="B67" s="17"/>
      <c r="C67" s="17"/>
      <c r="D67" s="17"/>
      <c r="E67" s="17"/>
      <c r="F67" s="17"/>
      <c r="G67" s="17"/>
      <c r="H67" s="17"/>
      <c r="I67" s="17" t="s">
        <v>77</v>
      </c>
      <c r="J67" s="17" t="e" vm="156">
        <v>#VALUE!</v>
      </c>
      <c r="K67" s="21" t="e" vm="157">
        <v>#VALUE!</v>
      </c>
      <c r="L67" s="17" t="e" vm="155">
        <v>#VALUE!</v>
      </c>
      <c r="M67" s="17"/>
      <c r="N67" s="17"/>
      <c r="O67" s="17"/>
      <c r="P67" s="17"/>
      <c r="Q67" s="17"/>
      <c r="R67" s="17"/>
      <c r="S67" s="17"/>
      <c r="T67" s="17"/>
      <c r="U67" s="17"/>
      <c r="V67" s="17"/>
      <c r="W67" s="18"/>
    </row>
    <row r="68" spans="1:23" x14ac:dyDescent="0.35">
      <c r="A68" s="17"/>
      <c r="B68" s="17"/>
      <c r="C68" s="17"/>
      <c r="D68" s="17"/>
      <c r="E68" s="17"/>
      <c r="F68" s="17"/>
      <c r="G68" s="17"/>
      <c r="H68" s="17"/>
      <c r="I68" s="17" t="s">
        <v>77</v>
      </c>
      <c r="J68" s="17" t="e" vm="153">
        <v>#VALUE!</v>
      </c>
      <c r="K68" s="21" t="e" vm="154">
        <v>#VALUE!</v>
      </c>
      <c r="L68" s="17" t="e" vm="155">
        <v>#VALUE!</v>
      </c>
      <c r="M68" s="17"/>
      <c r="N68" s="17"/>
      <c r="O68" s="17"/>
      <c r="P68" s="17"/>
      <c r="Q68" s="17"/>
      <c r="R68" s="17"/>
      <c r="S68" s="17"/>
      <c r="T68" s="17"/>
      <c r="U68" s="17"/>
      <c r="V68" s="17"/>
      <c r="W68" s="18"/>
    </row>
    <row r="69" spans="1:23" x14ac:dyDescent="0.35">
      <c r="A69" s="17"/>
      <c r="B69" s="17"/>
      <c r="C69" s="17"/>
      <c r="D69" s="17"/>
      <c r="E69" s="17"/>
      <c r="F69" s="17"/>
      <c r="G69" s="17"/>
      <c r="H69" s="17"/>
      <c r="I69" s="17" t="s">
        <v>77</v>
      </c>
      <c r="J69" s="17" t="e" vm="158">
        <v>#VALUE!</v>
      </c>
      <c r="K69" s="21" t="e" vm="159">
        <v>#VALUE!</v>
      </c>
      <c r="L69" s="17" t="e" vm="160">
        <v>#VALUE!</v>
      </c>
      <c r="M69" s="17"/>
      <c r="N69" s="17"/>
      <c r="O69" s="17"/>
      <c r="P69" s="17"/>
      <c r="Q69" s="17"/>
      <c r="R69" s="17"/>
      <c r="S69" s="17"/>
      <c r="T69" s="17"/>
      <c r="U69" s="17"/>
      <c r="V69" s="17"/>
      <c r="W69" s="18"/>
    </row>
    <row r="70" spans="1:23" x14ac:dyDescent="0.35">
      <c r="A70" s="17"/>
      <c r="B70" s="17"/>
      <c r="C70" s="17"/>
      <c r="D70" s="17"/>
      <c r="E70" s="17"/>
      <c r="F70" s="17"/>
      <c r="G70" s="17"/>
      <c r="H70" s="17"/>
      <c r="I70" s="17" t="s">
        <v>78</v>
      </c>
      <c r="J70" s="17" t="e" vm="161">
        <v>#VALUE!</v>
      </c>
      <c r="K70" s="21" t="e" vm="162">
        <v>#VALUE!</v>
      </c>
      <c r="L70" s="17" t="e" vm="163">
        <v>#VALUE!</v>
      </c>
      <c r="M70" s="17"/>
      <c r="N70" s="17"/>
      <c r="O70" s="17"/>
      <c r="P70" s="17"/>
      <c r="Q70" s="17"/>
      <c r="R70" s="17"/>
      <c r="S70" s="17"/>
      <c r="T70" s="17"/>
      <c r="U70" s="17"/>
      <c r="V70" s="17"/>
      <c r="W70" s="18"/>
    </row>
    <row r="71" spans="1:23" x14ac:dyDescent="0.35">
      <c r="A71" s="17"/>
      <c r="B71" s="17"/>
      <c r="C71" s="17"/>
      <c r="D71" s="17"/>
      <c r="E71" s="17"/>
      <c r="F71" s="17"/>
      <c r="G71" s="17"/>
      <c r="H71" s="17"/>
      <c r="I71" s="17" t="s">
        <v>79</v>
      </c>
      <c r="J71" s="17" t="e" vm="164">
        <v>#VALUE!</v>
      </c>
      <c r="K71" s="21" t="e" vm="165">
        <v>#VALUE!</v>
      </c>
      <c r="L71" s="17" t="e" vm="166">
        <v>#VALUE!</v>
      </c>
      <c r="M71" s="17"/>
      <c r="N71" s="17"/>
      <c r="O71" s="17"/>
      <c r="P71" s="17"/>
      <c r="Q71" s="17"/>
      <c r="R71" s="17"/>
      <c r="S71" s="17"/>
      <c r="T71" s="17"/>
      <c r="U71" s="17"/>
      <c r="V71" s="17"/>
      <c r="W71" s="18"/>
    </row>
    <row r="72" spans="1:23" x14ac:dyDescent="0.35">
      <c r="A72" s="17"/>
      <c r="B72" s="17"/>
      <c r="C72" s="17"/>
      <c r="D72" s="17"/>
      <c r="E72" s="17"/>
      <c r="F72" s="17"/>
      <c r="G72" s="17"/>
      <c r="H72" s="17"/>
      <c r="I72" s="17" t="s">
        <v>79</v>
      </c>
      <c r="J72" s="17" t="e" vm="167">
        <v>#VALUE!</v>
      </c>
      <c r="K72" s="21" t="e" vm="168">
        <v>#VALUE!</v>
      </c>
      <c r="L72" s="17" t="e" vm="169">
        <v>#VALUE!</v>
      </c>
      <c r="M72" s="17"/>
      <c r="N72" s="17"/>
      <c r="O72" s="17"/>
      <c r="P72" s="17"/>
      <c r="Q72" s="17"/>
      <c r="R72" s="17"/>
      <c r="S72" s="17"/>
      <c r="T72" s="17"/>
      <c r="U72" s="17"/>
      <c r="V72" s="17"/>
      <c r="W72" s="18"/>
    </row>
    <row r="73" spans="1:23" x14ac:dyDescent="0.35">
      <c r="A73" s="17"/>
      <c r="B73" s="17"/>
      <c r="C73" s="17"/>
      <c r="D73" s="17"/>
      <c r="E73" s="17"/>
      <c r="F73" s="17"/>
      <c r="G73" s="17"/>
      <c r="H73" s="17"/>
      <c r="I73" s="17" t="s">
        <v>80</v>
      </c>
      <c r="J73" s="17" t="e" vm="170">
        <v>#VALUE!</v>
      </c>
      <c r="K73" s="21" t="e" vm="171">
        <v>#VALUE!</v>
      </c>
      <c r="L73" s="17" t="e" vm="172">
        <v>#VALUE!</v>
      </c>
      <c r="M73" s="17"/>
      <c r="N73" s="17"/>
      <c r="O73" s="17"/>
      <c r="P73" s="17"/>
      <c r="Q73" s="17"/>
      <c r="R73" s="17"/>
      <c r="S73" s="17"/>
      <c r="T73" s="17"/>
      <c r="U73" s="17"/>
      <c r="V73" s="17"/>
      <c r="W73" s="18"/>
    </row>
    <row r="74" spans="1:23" x14ac:dyDescent="0.35">
      <c r="A74" s="17"/>
      <c r="B74" s="17"/>
      <c r="C74" s="17"/>
      <c r="D74" s="17"/>
      <c r="E74" s="17"/>
      <c r="F74" s="17"/>
      <c r="G74" s="17"/>
      <c r="H74" s="17"/>
      <c r="I74" s="17" t="s">
        <v>80</v>
      </c>
      <c r="J74" s="17" t="e" vm="173">
        <v>#VALUE!</v>
      </c>
      <c r="K74" s="21" t="e" vm="174">
        <v>#VALUE!</v>
      </c>
      <c r="L74" s="17" t="e" vm="175">
        <v>#VALUE!</v>
      </c>
      <c r="M74" s="17"/>
      <c r="N74" s="17"/>
      <c r="O74" s="17"/>
      <c r="P74" s="17"/>
      <c r="Q74" s="17"/>
      <c r="R74" s="17"/>
      <c r="S74" s="17"/>
      <c r="T74" s="17"/>
      <c r="U74" s="17"/>
      <c r="V74" s="17"/>
      <c r="W74" s="18"/>
    </row>
    <row r="75" spans="1:23" x14ac:dyDescent="0.35">
      <c r="A75" s="17"/>
      <c r="B75" s="17"/>
      <c r="C75" s="17"/>
      <c r="D75" s="17"/>
      <c r="E75" s="17"/>
      <c r="F75" s="17"/>
      <c r="G75" s="17"/>
      <c r="H75" s="17"/>
      <c r="I75" s="17" t="s">
        <v>81</v>
      </c>
      <c r="J75" s="17" t="e" vm="176">
        <v>#VALUE!</v>
      </c>
      <c r="K75" s="21" t="e" vm="177">
        <v>#VALUE!</v>
      </c>
      <c r="L75" s="17" t="e" vm="178">
        <v>#VALUE!</v>
      </c>
      <c r="M75" s="17"/>
      <c r="N75" s="17"/>
      <c r="O75" s="17"/>
      <c r="P75" s="17"/>
      <c r="Q75" s="17"/>
      <c r="R75" s="17"/>
      <c r="S75" s="17"/>
      <c r="T75" s="17"/>
      <c r="U75" s="17"/>
      <c r="V75" s="17"/>
      <c r="W75" s="18"/>
    </row>
    <row r="76" spans="1:23" x14ac:dyDescent="0.35">
      <c r="A76" s="17"/>
      <c r="B76" s="17"/>
      <c r="C76" s="17"/>
      <c r="D76" s="17"/>
      <c r="E76" s="17"/>
      <c r="F76" s="17"/>
      <c r="G76" s="17"/>
      <c r="H76" s="17"/>
      <c r="I76" s="17" t="s">
        <v>81</v>
      </c>
      <c r="J76" s="17" t="e" vm="179">
        <v>#VALUE!</v>
      </c>
      <c r="K76" s="21" t="e" vm="180">
        <v>#VALUE!</v>
      </c>
      <c r="L76" s="17" t="e" vm="181">
        <v>#VALUE!</v>
      </c>
      <c r="M76" s="17"/>
      <c r="N76" s="17"/>
      <c r="O76" s="17"/>
      <c r="P76" s="17"/>
      <c r="Q76" s="17"/>
      <c r="R76" s="17"/>
      <c r="S76" s="17"/>
      <c r="T76" s="17"/>
      <c r="U76" s="17"/>
      <c r="V76" s="17"/>
      <c r="W76" s="18"/>
    </row>
    <row r="77" spans="1:23" x14ac:dyDescent="0.35">
      <c r="A77" s="17"/>
      <c r="B77" s="17"/>
      <c r="C77" s="17"/>
      <c r="D77" s="17"/>
      <c r="E77" s="17"/>
      <c r="F77" s="17"/>
      <c r="G77" s="17"/>
      <c r="H77" s="17"/>
      <c r="I77" s="17" t="s">
        <v>82</v>
      </c>
      <c r="J77" s="17" t="e" vm="182">
        <v>#VALUE!</v>
      </c>
      <c r="K77" s="21" t="e" vm="183">
        <v>#VALUE!</v>
      </c>
      <c r="L77" s="17" t="e" vm="184">
        <v>#VALUE!</v>
      </c>
      <c r="M77" s="17"/>
      <c r="N77" s="17"/>
      <c r="O77" s="17"/>
      <c r="P77" s="17"/>
      <c r="Q77" s="17"/>
      <c r="R77" s="17"/>
      <c r="S77" s="17"/>
      <c r="T77" s="17"/>
      <c r="U77" s="17"/>
      <c r="V77" s="17"/>
      <c r="W77" s="18"/>
    </row>
    <row r="78" spans="1:23" x14ac:dyDescent="0.35">
      <c r="A78" s="17"/>
      <c r="B78" s="17"/>
      <c r="C78" s="17"/>
      <c r="D78" s="17"/>
      <c r="E78" s="17"/>
      <c r="F78" s="17"/>
      <c r="G78" s="17"/>
      <c r="H78" s="17"/>
      <c r="I78" s="17" t="s">
        <v>82</v>
      </c>
      <c r="J78" s="17" t="e" vm="185">
        <v>#VALUE!</v>
      </c>
      <c r="K78" s="21" t="e" vm="186">
        <v>#VALUE!</v>
      </c>
      <c r="L78" s="17" t="e" vm="187">
        <v>#VALUE!</v>
      </c>
      <c r="M78" s="17"/>
      <c r="N78" s="17"/>
      <c r="O78" s="17"/>
      <c r="P78" s="17"/>
      <c r="Q78" s="17"/>
      <c r="R78" s="17"/>
      <c r="S78" s="17"/>
      <c r="T78" s="17"/>
      <c r="U78" s="17"/>
      <c r="V78" s="17"/>
      <c r="W78" s="18"/>
    </row>
    <row r="79" spans="1:23" x14ac:dyDescent="0.35">
      <c r="A79" s="17"/>
      <c r="B79" s="17"/>
      <c r="C79" s="17"/>
      <c r="D79" s="17"/>
      <c r="E79" s="17"/>
      <c r="F79" s="17"/>
      <c r="G79" s="17"/>
      <c r="H79" s="17"/>
      <c r="I79" s="17" t="s">
        <v>82</v>
      </c>
      <c r="J79" s="17" t="e" vm="185">
        <v>#VALUE!</v>
      </c>
      <c r="K79" s="21" t="e" vm="186">
        <v>#VALUE!</v>
      </c>
      <c r="L79" s="17" t="e" vm="187">
        <v>#VALUE!</v>
      </c>
      <c r="M79" s="17"/>
      <c r="N79" s="17"/>
      <c r="O79" s="17"/>
      <c r="P79" s="17"/>
      <c r="Q79" s="17"/>
      <c r="R79" s="17"/>
      <c r="S79" s="17"/>
      <c r="T79" s="17"/>
      <c r="U79" s="17"/>
      <c r="V79" s="17"/>
      <c r="W79" s="18"/>
    </row>
    <row r="80" spans="1:23" x14ac:dyDescent="0.35">
      <c r="A80" s="17"/>
      <c r="B80" s="17"/>
      <c r="C80" s="17"/>
      <c r="D80" s="17"/>
      <c r="E80" s="17"/>
      <c r="F80" s="17"/>
      <c r="G80" s="17"/>
      <c r="H80" s="17"/>
      <c r="I80" s="17" t="s">
        <v>82</v>
      </c>
      <c r="J80" s="17" t="e" vm="188">
        <v>#VALUE!</v>
      </c>
      <c r="K80" s="21" t="e" vm="189">
        <v>#VALUE!</v>
      </c>
      <c r="L80" s="17" t="e" vm="190">
        <v>#VALUE!</v>
      </c>
      <c r="M80" s="17"/>
      <c r="N80" s="17"/>
      <c r="O80" s="17"/>
      <c r="P80" s="17"/>
      <c r="Q80" s="17"/>
      <c r="R80" s="17"/>
      <c r="S80" s="17"/>
      <c r="T80" s="17"/>
      <c r="U80" s="17"/>
      <c r="V80" s="17"/>
      <c r="W80" s="18"/>
    </row>
    <row r="81" spans="1:23" x14ac:dyDescent="0.35">
      <c r="A81" s="17"/>
      <c r="B81" s="17"/>
      <c r="C81" s="17"/>
      <c r="D81" s="17"/>
      <c r="E81" s="17"/>
      <c r="F81" s="17"/>
      <c r="G81" s="17"/>
      <c r="H81" s="17"/>
      <c r="I81" s="17" t="s">
        <v>83</v>
      </c>
      <c r="J81" s="17" t="e" vm="191">
        <v>#VALUE!</v>
      </c>
      <c r="K81" s="21" t="e" vm="192">
        <v>#VALUE!</v>
      </c>
      <c r="L81" s="17" t="e" vm="193">
        <v>#VALUE!</v>
      </c>
      <c r="M81" s="17"/>
      <c r="N81" s="17"/>
      <c r="O81" s="17"/>
      <c r="P81" s="17"/>
      <c r="Q81" s="17"/>
      <c r="R81" s="17"/>
      <c r="S81" s="17"/>
      <c r="T81" s="17"/>
      <c r="U81" s="17"/>
      <c r="V81" s="17"/>
      <c r="W81" s="18"/>
    </row>
    <row r="82" spans="1:23" x14ac:dyDescent="0.35">
      <c r="A82" s="17"/>
      <c r="B82" s="17"/>
      <c r="C82" s="17"/>
      <c r="D82" s="17"/>
      <c r="E82" s="17"/>
      <c r="F82" s="17"/>
      <c r="G82" s="17"/>
      <c r="H82" s="17"/>
      <c r="I82" s="17" t="s">
        <v>83</v>
      </c>
      <c r="J82" s="17" t="e" vm="194">
        <v>#VALUE!</v>
      </c>
      <c r="K82" s="21" t="e" vm="195">
        <v>#VALUE!</v>
      </c>
      <c r="L82" s="17" t="e" vm="196">
        <v>#VALUE!</v>
      </c>
      <c r="M82" s="17"/>
      <c r="N82" s="17"/>
      <c r="O82" s="17"/>
      <c r="P82" s="17"/>
      <c r="Q82" s="17"/>
      <c r="R82" s="17"/>
      <c r="S82" s="17"/>
      <c r="T82" s="17"/>
      <c r="U82" s="17"/>
      <c r="V82" s="17"/>
      <c r="W82" s="18"/>
    </row>
    <row r="83" spans="1:23" x14ac:dyDescent="0.35">
      <c r="A83" s="17"/>
      <c r="B83" s="17"/>
      <c r="C83" s="17"/>
      <c r="D83" s="17"/>
      <c r="E83" s="17"/>
      <c r="F83" s="17"/>
      <c r="G83" s="17"/>
      <c r="H83" s="17"/>
      <c r="I83" s="17" t="s">
        <v>83</v>
      </c>
      <c r="J83" s="17" t="e" vm="197">
        <v>#VALUE!</v>
      </c>
      <c r="K83" s="21" t="e" vm="198">
        <v>#VALUE!</v>
      </c>
      <c r="L83" s="17" t="e" vm="199">
        <v>#VALUE!</v>
      </c>
      <c r="M83" s="17"/>
      <c r="N83" s="17"/>
      <c r="O83" s="17"/>
      <c r="P83" s="17"/>
      <c r="Q83" s="17"/>
      <c r="R83" s="17"/>
      <c r="S83" s="17"/>
      <c r="T83" s="17"/>
      <c r="U83" s="17"/>
      <c r="V83" s="17"/>
      <c r="W83" s="18"/>
    </row>
    <row r="84" spans="1:23" x14ac:dyDescent="0.35">
      <c r="A84" s="17"/>
      <c r="B84" s="17"/>
      <c r="C84" s="17"/>
      <c r="D84" s="17"/>
      <c r="E84" s="17"/>
      <c r="F84" s="17"/>
      <c r="G84" s="17"/>
      <c r="H84" s="17"/>
      <c r="I84" s="17" t="s">
        <v>83</v>
      </c>
      <c r="J84" s="17" t="e" vm="200">
        <v>#VALUE!</v>
      </c>
      <c r="K84" s="21" t="e" vm="201">
        <v>#VALUE!</v>
      </c>
      <c r="L84" s="17" t="e" vm="202">
        <v>#VALUE!</v>
      </c>
      <c r="M84" s="17"/>
      <c r="N84" s="17"/>
      <c r="O84" s="17"/>
      <c r="P84" s="17"/>
      <c r="Q84" s="17"/>
      <c r="R84" s="17"/>
      <c r="S84" s="17"/>
      <c r="T84" s="17"/>
      <c r="U84" s="17"/>
      <c r="V84" s="17"/>
      <c r="W84" s="18"/>
    </row>
    <row r="85" spans="1:23" x14ac:dyDescent="0.35">
      <c r="A85" s="17"/>
      <c r="B85" s="17"/>
      <c r="C85" s="17"/>
      <c r="D85" s="17"/>
      <c r="E85" s="17"/>
      <c r="F85" s="17"/>
      <c r="G85" s="17"/>
      <c r="H85" s="17"/>
      <c r="I85" s="17" t="s">
        <v>83</v>
      </c>
      <c r="J85" s="17" t="e" vm="197">
        <v>#VALUE!</v>
      </c>
      <c r="K85" s="21" t="e" vm="198">
        <v>#VALUE!</v>
      </c>
      <c r="L85" s="17" t="e" vm="199">
        <v>#VALUE!</v>
      </c>
      <c r="M85" s="17"/>
      <c r="N85" s="17"/>
      <c r="O85" s="17"/>
      <c r="P85" s="17"/>
      <c r="Q85" s="17"/>
      <c r="R85" s="17"/>
      <c r="S85" s="17"/>
      <c r="T85" s="17"/>
      <c r="U85" s="17"/>
      <c r="V85" s="17"/>
      <c r="W85" s="18"/>
    </row>
    <row r="86" spans="1:23" x14ac:dyDescent="0.35">
      <c r="A86" s="17"/>
      <c r="B86" s="17"/>
      <c r="C86" s="17"/>
      <c r="D86" s="17"/>
      <c r="E86" s="17"/>
      <c r="F86" s="17"/>
      <c r="G86" s="17"/>
      <c r="H86" s="17"/>
      <c r="I86" s="17" t="s">
        <v>84</v>
      </c>
      <c r="J86" s="17" t="e" vm="203">
        <v>#VALUE!</v>
      </c>
      <c r="K86" s="21" t="e" vm="204">
        <v>#VALUE!</v>
      </c>
      <c r="L86" s="17" t="e" vm="205">
        <v>#VALUE!</v>
      </c>
      <c r="M86" s="17"/>
      <c r="N86" s="17"/>
      <c r="O86" s="17"/>
      <c r="P86" s="17"/>
      <c r="Q86" s="17"/>
      <c r="R86" s="17"/>
      <c r="S86" s="17"/>
      <c r="T86" s="17"/>
      <c r="U86" s="17"/>
      <c r="V86" s="17"/>
      <c r="W86" s="18"/>
    </row>
    <row r="87" spans="1:23" x14ac:dyDescent="0.35">
      <c r="A87" s="17"/>
      <c r="B87" s="17"/>
      <c r="C87" s="17"/>
      <c r="D87" s="17"/>
      <c r="E87" s="17"/>
      <c r="F87" s="17"/>
      <c r="G87" s="17"/>
      <c r="H87" s="17"/>
      <c r="I87" s="17" t="s">
        <v>84</v>
      </c>
      <c r="J87" s="17" t="e" vm="206">
        <v>#VALUE!</v>
      </c>
      <c r="K87" s="21" t="e" vm="207">
        <v>#VALUE!</v>
      </c>
      <c r="L87" s="17" t="e" vm="208">
        <v>#VALUE!</v>
      </c>
      <c r="M87" s="17"/>
      <c r="N87" s="17"/>
      <c r="O87" s="17"/>
      <c r="P87" s="17"/>
      <c r="Q87" s="17"/>
      <c r="R87" s="17"/>
      <c r="S87" s="17"/>
      <c r="T87" s="17"/>
      <c r="U87" s="17"/>
      <c r="V87" s="17"/>
      <c r="W87" s="18"/>
    </row>
    <row r="88" spans="1:23" x14ac:dyDescent="0.35">
      <c r="A88" s="17"/>
      <c r="B88" s="17"/>
      <c r="C88" s="17"/>
      <c r="D88" s="17"/>
      <c r="E88" s="17"/>
      <c r="F88" s="17"/>
      <c r="G88" s="17"/>
      <c r="H88" s="17"/>
      <c r="I88" s="17" t="s">
        <v>84</v>
      </c>
      <c r="J88" s="17" t="e" vm="209">
        <v>#VALUE!</v>
      </c>
      <c r="K88" s="21" t="e" vm="210">
        <v>#VALUE!</v>
      </c>
      <c r="L88" s="17" t="e" vm="211">
        <v>#VALUE!</v>
      </c>
      <c r="M88" s="17"/>
      <c r="N88" s="17"/>
      <c r="O88" s="17"/>
      <c r="P88" s="17"/>
      <c r="Q88" s="17"/>
      <c r="R88" s="17"/>
      <c r="S88" s="17"/>
      <c r="T88" s="17"/>
      <c r="U88" s="17"/>
      <c r="V88" s="17"/>
      <c r="W88" s="18"/>
    </row>
    <row r="89" spans="1:23" x14ac:dyDescent="0.35">
      <c r="A89" s="17"/>
      <c r="B89" s="17"/>
      <c r="C89" s="17"/>
      <c r="D89" s="17"/>
      <c r="E89" s="17"/>
      <c r="F89" s="17"/>
      <c r="G89" s="17"/>
      <c r="H89" s="17"/>
      <c r="I89" s="17" t="s">
        <v>84</v>
      </c>
      <c r="J89" s="17" t="e" vm="212">
        <v>#VALUE!</v>
      </c>
      <c r="K89" s="21" t="e" vm="213">
        <v>#VALUE!</v>
      </c>
      <c r="L89" s="17" t="e" vm="214">
        <v>#VALUE!</v>
      </c>
      <c r="M89" s="17"/>
      <c r="N89" s="17"/>
      <c r="O89" s="17"/>
      <c r="P89" s="17"/>
      <c r="Q89" s="17"/>
      <c r="R89" s="17"/>
      <c r="S89" s="17"/>
      <c r="T89" s="17"/>
      <c r="U89" s="17"/>
      <c r="V89" s="17"/>
      <c r="W89" s="18"/>
    </row>
    <row r="90" spans="1:23" x14ac:dyDescent="0.35">
      <c r="A90" s="17"/>
      <c r="B90" s="17"/>
      <c r="C90" s="17"/>
      <c r="D90" s="17"/>
      <c r="E90" s="17"/>
      <c r="F90" s="17"/>
      <c r="G90" s="17"/>
      <c r="H90" s="17"/>
      <c r="I90" s="17" t="s">
        <v>85</v>
      </c>
      <c r="J90" s="17" t="e" vm="215">
        <v>#VALUE!</v>
      </c>
      <c r="K90" s="21" t="e" vm="216">
        <v>#VALUE!</v>
      </c>
      <c r="L90" s="17" t="e" vm="217">
        <v>#VALUE!</v>
      </c>
      <c r="M90" s="17"/>
      <c r="N90" s="17"/>
      <c r="O90" s="17"/>
      <c r="P90" s="17"/>
      <c r="Q90" s="17"/>
      <c r="R90" s="17"/>
      <c r="S90" s="17"/>
      <c r="T90" s="17"/>
      <c r="U90" s="17"/>
      <c r="V90" s="17"/>
      <c r="W90" s="18"/>
    </row>
    <row r="91" spans="1:23" x14ac:dyDescent="0.35">
      <c r="A91" s="17"/>
      <c r="B91" s="17"/>
      <c r="C91" s="17"/>
      <c r="D91" s="17"/>
      <c r="E91" s="17"/>
      <c r="F91" s="17"/>
      <c r="G91" s="17"/>
      <c r="H91" s="17"/>
      <c r="I91" s="17" t="s">
        <v>86</v>
      </c>
      <c r="J91" s="17" t="e" vm="218">
        <v>#VALUE!</v>
      </c>
      <c r="K91" s="21" t="e" vm="219">
        <v>#VALUE!</v>
      </c>
      <c r="L91" s="17" t="e" vm="220">
        <v>#VALUE!</v>
      </c>
      <c r="M91" s="17"/>
      <c r="N91" s="17"/>
      <c r="O91" s="17"/>
      <c r="P91" s="17"/>
      <c r="Q91" s="17"/>
      <c r="R91" s="17"/>
      <c r="S91" s="17"/>
      <c r="T91" s="17"/>
      <c r="U91" s="17"/>
      <c r="V91" s="17"/>
      <c r="W91" s="18"/>
    </row>
    <row r="92" spans="1:23" x14ac:dyDescent="0.35">
      <c r="A92" s="17"/>
      <c r="B92" s="17"/>
      <c r="C92" s="17"/>
      <c r="D92" s="17"/>
      <c r="E92" s="17"/>
      <c r="F92" s="17"/>
      <c r="G92" s="17"/>
      <c r="H92" s="17"/>
      <c r="I92" s="17" t="s">
        <v>86</v>
      </c>
      <c r="J92" s="17" t="e" vm="221">
        <v>#VALUE!</v>
      </c>
      <c r="K92" s="21" t="e" vm="222">
        <v>#VALUE!</v>
      </c>
      <c r="L92" s="17" t="e" vm="223">
        <v>#VALUE!</v>
      </c>
      <c r="M92" s="17"/>
      <c r="N92" s="17"/>
      <c r="O92" s="17"/>
      <c r="P92" s="17"/>
      <c r="Q92" s="17"/>
      <c r="R92" s="17"/>
      <c r="S92" s="17"/>
      <c r="T92" s="17"/>
      <c r="U92" s="17"/>
      <c r="V92" s="17"/>
      <c r="W92" s="18"/>
    </row>
    <row r="93" spans="1:23" x14ac:dyDescent="0.35">
      <c r="A93" s="17"/>
      <c r="B93" s="17"/>
      <c r="C93" s="17"/>
      <c r="D93" s="17"/>
      <c r="E93" s="17"/>
      <c r="F93" s="17"/>
      <c r="G93" s="17"/>
      <c r="H93" s="17"/>
      <c r="I93" s="17" t="s">
        <v>86</v>
      </c>
      <c r="J93" s="17" t="e" vm="224">
        <v>#VALUE!</v>
      </c>
      <c r="K93" s="21" t="e" vm="225">
        <v>#VALUE!</v>
      </c>
      <c r="L93" s="17" t="e" vm="226">
        <v>#VALUE!</v>
      </c>
      <c r="M93" s="17"/>
      <c r="N93" s="17"/>
      <c r="O93" s="17"/>
      <c r="P93" s="17"/>
      <c r="Q93" s="17"/>
      <c r="R93" s="17"/>
      <c r="S93" s="17"/>
      <c r="T93" s="17"/>
      <c r="U93" s="17"/>
      <c r="V93" s="17"/>
      <c r="W93" s="18"/>
    </row>
    <row r="94" spans="1:23" x14ac:dyDescent="0.35">
      <c r="A94" s="17"/>
      <c r="B94" s="17"/>
      <c r="C94" s="17"/>
      <c r="D94" s="17"/>
      <c r="E94" s="17"/>
      <c r="F94" s="17"/>
      <c r="G94" s="17"/>
      <c r="H94" s="17"/>
      <c r="I94" s="17" t="s">
        <v>86</v>
      </c>
      <c r="J94" s="17" t="e" vm="227">
        <v>#VALUE!</v>
      </c>
      <c r="K94" s="21" t="e" vm="228">
        <v>#VALUE!</v>
      </c>
      <c r="L94" s="17" t="e" vm="220">
        <v>#VALUE!</v>
      </c>
      <c r="M94" s="17"/>
      <c r="N94" s="17"/>
      <c r="O94" s="17"/>
      <c r="P94" s="17"/>
      <c r="Q94" s="17"/>
      <c r="R94" s="17"/>
      <c r="S94" s="17"/>
      <c r="T94" s="17"/>
      <c r="U94" s="17"/>
      <c r="V94" s="17"/>
      <c r="W94" s="18"/>
    </row>
    <row r="95" spans="1:23" x14ac:dyDescent="0.35">
      <c r="A95" s="17"/>
      <c r="B95" s="17"/>
      <c r="C95" s="17"/>
      <c r="D95" s="17"/>
      <c r="E95" s="17"/>
      <c r="F95" s="17"/>
      <c r="G95" s="17"/>
      <c r="H95" s="17"/>
      <c r="I95" s="17" t="s">
        <v>86</v>
      </c>
      <c r="J95" s="17" t="e" vm="218">
        <v>#VALUE!</v>
      </c>
      <c r="K95" s="21" t="e" vm="219">
        <v>#VALUE!</v>
      </c>
      <c r="L95" s="17" t="e" vm="220">
        <v>#VALUE!</v>
      </c>
      <c r="M95" s="17"/>
      <c r="N95" s="17"/>
      <c r="O95" s="17"/>
      <c r="P95" s="17"/>
      <c r="Q95" s="17"/>
      <c r="R95" s="17"/>
      <c r="S95" s="17"/>
      <c r="T95" s="17"/>
      <c r="U95" s="17"/>
      <c r="V95" s="17"/>
      <c r="W95" s="18"/>
    </row>
    <row r="96" spans="1:23" x14ac:dyDescent="0.35">
      <c r="A96" s="17"/>
      <c r="B96" s="17"/>
      <c r="C96" s="17"/>
      <c r="D96" s="17"/>
      <c r="E96" s="17"/>
      <c r="F96" s="17"/>
      <c r="G96" s="17"/>
      <c r="H96" s="17"/>
      <c r="I96" s="17" t="s">
        <v>86</v>
      </c>
      <c r="J96" s="17" t="e" vm="229">
        <v>#VALUE!</v>
      </c>
      <c r="K96" s="21" t="e" vm="230">
        <v>#VALUE!</v>
      </c>
      <c r="L96" s="17" t="e" vm="226">
        <v>#VALUE!</v>
      </c>
      <c r="M96" s="17"/>
      <c r="N96" s="17"/>
      <c r="O96" s="17"/>
      <c r="P96" s="17"/>
      <c r="Q96" s="17"/>
      <c r="R96" s="17"/>
      <c r="S96" s="17"/>
      <c r="T96" s="17"/>
      <c r="U96" s="17"/>
      <c r="V96" s="17"/>
      <c r="W96" s="18"/>
    </row>
    <row r="97" spans="1:23" x14ac:dyDescent="0.35">
      <c r="A97" s="17"/>
      <c r="B97" s="17"/>
      <c r="C97" s="17"/>
      <c r="D97" s="17"/>
      <c r="E97" s="17"/>
      <c r="F97" s="17"/>
      <c r="G97" s="17"/>
      <c r="H97" s="17"/>
      <c r="I97" s="17" t="s">
        <v>86</v>
      </c>
      <c r="J97" s="17" t="e" vm="231">
        <v>#VALUE!</v>
      </c>
      <c r="K97" s="21" t="e" vm="232">
        <v>#VALUE!</v>
      </c>
      <c r="L97" s="17" t="e" vm="233">
        <v>#VALUE!</v>
      </c>
      <c r="M97" s="17"/>
      <c r="N97" s="17"/>
      <c r="O97" s="17"/>
      <c r="P97" s="17"/>
      <c r="Q97" s="17"/>
      <c r="R97" s="17"/>
      <c r="S97" s="17"/>
      <c r="T97" s="17"/>
      <c r="U97" s="17"/>
      <c r="V97" s="17"/>
      <c r="W97" s="18"/>
    </row>
    <row r="98" spans="1:23" x14ac:dyDescent="0.35">
      <c r="A98" s="17"/>
      <c r="B98" s="17"/>
      <c r="C98" s="17"/>
      <c r="D98" s="17"/>
      <c r="E98" s="17"/>
      <c r="F98" s="17"/>
      <c r="G98" s="17"/>
      <c r="H98" s="17"/>
      <c r="I98" s="17" t="s">
        <v>86</v>
      </c>
      <c r="J98" s="17" t="e" vm="231">
        <v>#VALUE!</v>
      </c>
      <c r="K98" s="21" t="e" vm="234">
        <v>#VALUE!</v>
      </c>
      <c r="L98" s="17" t="e" vm="233">
        <v>#VALUE!</v>
      </c>
      <c r="M98" s="17"/>
      <c r="N98" s="17"/>
      <c r="O98" s="17"/>
      <c r="P98" s="17"/>
      <c r="Q98" s="17"/>
      <c r="R98" s="17"/>
      <c r="S98" s="17"/>
      <c r="T98" s="17"/>
      <c r="U98" s="17"/>
      <c r="V98" s="17"/>
      <c r="W98" s="18"/>
    </row>
    <row r="99" spans="1:23" x14ac:dyDescent="0.35">
      <c r="A99" s="17"/>
      <c r="B99" s="17"/>
      <c r="C99" s="17"/>
      <c r="D99" s="17"/>
      <c r="E99" s="17"/>
      <c r="F99" s="17"/>
      <c r="G99" s="17"/>
      <c r="H99" s="17"/>
      <c r="I99" s="17" t="s">
        <v>86</v>
      </c>
      <c r="J99" s="17" t="e" vm="235">
        <v>#VALUE!</v>
      </c>
      <c r="K99" s="21" t="e" vm="236">
        <v>#VALUE!</v>
      </c>
      <c r="L99" s="17" t="e" vm="237">
        <v>#VALUE!</v>
      </c>
      <c r="M99" s="17"/>
      <c r="N99" s="17"/>
      <c r="O99" s="17"/>
      <c r="P99" s="17"/>
      <c r="Q99" s="17"/>
      <c r="R99" s="17"/>
      <c r="S99" s="17"/>
      <c r="T99" s="17"/>
      <c r="U99" s="17"/>
      <c r="V99" s="17"/>
      <c r="W99" s="18"/>
    </row>
    <row r="100" spans="1:23" x14ac:dyDescent="0.35">
      <c r="A100" s="17"/>
      <c r="B100" s="17"/>
      <c r="C100" s="17"/>
      <c r="D100" s="17"/>
      <c r="E100" s="17"/>
      <c r="F100" s="17"/>
      <c r="G100" s="17"/>
      <c r="H100" s="17"/>
      <c r="I100" s="17" t="s">
        <v>86</v>
      </c>
      <c r="J100" s="17" t="e" vm="238">
        <v>#VALUE!</v>
      </c>
      <c r="K100" s="21" t="e" vm="239">
        <v>#VALUE!</v>
      </c>
      <c r="L100" s="17" t="e" vm="226">
        <v>#VALUE!</v>
      </c>
      <c r="M100" s="17"/>
      <c r="N100" s="17"/>
      <c r="O100" s="17"/>
      <c r="P100" s="17"/>
      <c r="Q100" s="17"/>
      <c r="R100" s="17"/>
      <c r="S100" s="17"/>
      <c r="T100" s="17"/>
      <c r="U100" s="17"/>
      <c r="V100" s="17"/>
      <c r="W100" s="18"/>
    </row>
    <row r="101" spans="1:23" x14ac:dyDescent="0.35">
      <c r="A101" s="17"/>
      <c r="B101" s="17"/>
      <c r="C101" s="17"/>
      <c r="D101" s="17"/>
      <c r="E101" s="17"/>
      <c r="F101" s="17"/>
      <c r="G101" s="17"/>
      <c r="H101" s="17"/>
      <c r="I101" s="17" t="s">
        <v>86</v>
      </c>
      <c r="J101" s="17" t="e" vm="218">
        <v>#VALUE!</v>
      </c>
      <c r="K101" s="21" t="e" vm="240">
        <v>#VALUE!</v>
      </c>
      <c r="L101" s="17" t="e" vm="220">
        <v>#VALUE!</v>
      </c>
      <c r="M101" s="17"/>
      <c r="N101" s="17"/>
      <c r="O101" s="17"/>
      <c r="P101" s="17"/>
      <c r="Q101" s="17"/>
      <c r="R101" s="17"/>
      <c r="S101" s="17"/>
      <c r="T101" s="17"/>
      <c r="U101" s="17"/>
      <c r="V101" s="17"/>
      <c r="W101" s="18"/>
    </row>
    <row r="102" spans="1:23" x14ac:dyDescent="0.35">
      <c r="A102" s="17"/>
      <c r="B102" s="17"/>
      <c r="C102" s="17"/>
      <c r="D102" s="17"/>
      <c r="E102" s="17"/>
      <c r="F102" s="17"/>
      <c r="G102" s="17"/>
      <c r="H102" s="17"/>
      <c r="I102" s="17" t="s">
        <v>86</v>
      </c>
      <c r="J102" s="17" t="e" vm="221">
        <v>#VALUE!</v>
      </c>
      <c r="K102" s="21" t="e" vm="222">
        <v>#VALUE!</v>
      </c>
      <c r="L102" s="17" t="e" vm="223">
        <v>#VALUE!</v>
      </c>
      <c r="M102" s="17"/>
      <c r="N102" s="17"/>
      <c r="O102" s="17"/>
      <c r="P102" s="17"/>
      <c r="Q102" s="17"/>
      <c r="R102" s="17"/>
      <c r="S102" s="17"/>
      <c r="T102" s="17"/>
      <c r="U102" s="17"/>
      <c r="V102" s="17"/>
      <c r="W102" s="18"/>
    </row>
    <row r="103" spans="1:23" x14ac:dyDescent="0.35">
      <c r="A103" s="17"/>
      <c r="B103" s="17"/>
      <c r="C103" s="17"/>
      <c r="D103" s="17"/>
      <c r="E103" s="17"/>
      <c r="F103" s="17"/>
      <c r="G103" s="17"/>
      <c r="H103" s="17"/>
      <c r="I103" s="17" t="s">
        <v>86</v>
      </c>
      <c r="J103" s="17" t="e" vm="238">
        <v>#VALUE!</v>
      </c>
      <c r="K103" s="21" t="e" vm="241">
        <v>#VALUE!</v>
      </c>
      <c r="L103" s="17" t="e" vm="226">
        <v>#VALUE!</v>
      </c>
      <c r="M103" s="17"/>
      <c r="N103" s="17"/>
      <c r="O103" s="17"/>
      <c r="P103" s="17"/>
      <c r="Q103" s="17"/>
      <c r="R103" s="17"/>
      <c r="S103" s="17"/>
      <c r="T103" s="17"/>
      <c r="U103" s="17"/>
      <c r="V103" s="17"/>
      <c r="W103" s="18"/>
    </row>
    <row r="104" spans="1:23" x14ac:dyDescent="0.35">
      <c r="A104" s="17"/>
      <c r="B104" s="17"/>
      <c r="C104" s="17"/>
      <c r="D104" s="17"/>
      <c r="E104" s="17"/>
      <c r="F104" s="17"/>
      <c r="G104" s="17"/>
      <c r="H104" s="17"/>
      <c r="I104" s="17" t="s">
        <v>86</v>
      </c>
      <c r="J104" s="17" t="e" vm="242">
        <v>#VALUE!</v>
      </c>
      <c r="K104" s="21" t="e" vm="243">
        <v>#VALUE!</v>
      </c>
      <c r="L104" s="17" t="e" vm="244">
        <v>#VALUE!</v>
      </c>
      <c r="M104" s="17"/>
      <c r="N104" s="17"/>
      <c r="O104" s="17"/>
      <c r="P104" s="17"/>
      <c r="Q104" s="17"/>
      <c r="R104" s="17"/>
      <c r="S104" s="17"/>
      <c r="T104" s="17"/>
      <c r="U104" s="17"/>
      <c r="V104" s="17"/>
      <c r="W104" s="18"/>
    </row>
    <row r="105" spans="1:23" x14ac:dyDescent="0.35">
      <c r="A105" s="17"/>
      <c r="B105" s="17"/>
      <c r="C105" s="17"/>
      <c r="D105" s="17"/>
      <c r="E105" s="17"/>
      <c r="F105" s="17"/>
      <c r="G105" s="17"/>
      <c r="H105" s="17"/>
      <c r="I105" s="17" t="s">
        <v>86</v>
      </c>
      <c r="J105" s="17" t="e" vm="231">
        <v>#VALUE!</v>
      </c>
      <c r="K105" s="21" t="e" vm="234">
        <v>#VALUE!</v>
      </c>
      <c r="L105" s="17" t="e" vm="233">
        <v>#VALUE!</v>
      </c>
      <c r="M105" s="17"/>
      <c r="N105" s="17"/>
      <c r="O105" s="17"/>
      <c r="P105" s="17"/>
      <c r="Q105" s="17"/>
      <c r="R105" s="17"/>
      <c r="S105" s="17"/>
      <c r="T105" s="17"/>
      <c r="U105" s="17"/>
      <c r="V105" s="17"/>
      <c r="W105" s="18"/>
    </row>
    <row r="106" spans="1:23" x14ac:dyDescent="0.35">
      <c r="A106" s="17"/>
      <c r="B106" s="17"/>
      <c r="C106" s="17"/>
      <c r="D106" s="17"/>
      <c r="E106" s="17"/>
      <c r="F106" s="17"/>
      <c r="G106" s="17"/>
      <c r="H106" s="17"/>
      <c r="I106" s="17" t="s">
        <v>86</v>
      </c>
      <c r="J106" s="17" t="e" vm="245">
        <v>#VALUE!</v>
      </c>
      <c r="K106" s="21" t="e" vm="246">
        <v>#VALUE!</v>
      </c>
      <c r="L106" s="17" t="e" vm="247">
        <v>#VALUE!</v>
      </c>
      <c r="M106" s="17"/>
      <c r="N106" s="17"/>
      <c r="O106" s="17"/>
      <c r="P106" s="17"/>
      <c r="Q106" s="17"/>
      <c r="R106" s="17"/>
      <c r="S106" s="17"/>
      <c r="T106" s="17"/>
      <c r="U106" s="17"/>
      <c r="V106" s="17"/>
      <c r="W106" s="18"/>
    </row>
    <row r="107" spans="1:23" x14ac:dyDescent="0.35">
      <c r="A107" s="17"/>
      <c r="B107" s="17"/>
      <c r="C107" s="17"/>
      <c r="D107" s="17"/>
      <c r="E107" s="17"/>
      <c r="F107" s="17"/>
      <c r="G107" s="17"/>
      <c r="H107" s="17"/>
      <c r="I107" s="17" t="s">
        <v>86</v>
      </c>
      <c r="J107" s="17" t="e" vm="248">
        <v>#VALUE!</v>
      </c>
      <c r="K107" s="21" t="e" vm="249">
        <v>#VALUE!</v>
      </c>
      <c r="L107" s="17" t="e" vm="250">
        <v>#VALUE!</v>
      </c>
      <c r="M107" s="17"/>
      <c r="N107" s="17"/>
      <c r="O107" s="17"/>
      <c r="P107" s="17"/>
      <c r="Q107" s="17"/>
      <c r="R107" s="17"/>
      <c r="S107" s="17"/>
      <c r="T107" s="17"/>
      <c r="U107" s="17"/>
      <c r="V107" s="17"/>
      <c r="W107" s="18"/>
    </row>
    <row r="108" spans="1:23" x14ac:dyDescent="0.35">
      <c r="A108" s="17"/>
      <c r="B108" s="17"/>
      <c r="C108" s="17"/>
      <c r="D108" s="17"/>
      <c r="E108" s="17"/>
      <c r="F108" s="17"/>
      <c r="G108" s="17"/>
      <c r="H108" s="17"/>
      <c r="I108" s="17" t="s">
        <v>86</v>
      </c>
      <c r="J108" s="17" t="e" vm="251">
        <v>#VALUE!</v>
      </c>
      <c r="K108" s="21" t="e" vm="252">
        <v>#VALUE!</v>
      </c>
      <c r="L108" s="17" t="e" vm="226">
        <v>#VALUE!</v>
      </c>
      <c r="M108" s="17"/>
      <c r="N108" s="17"/>
      <c r="O108" s="17"/>
      <c r="P108" s="17"/>
      <c r="Q108" s="17"/>
      <c r="R108" s="17"/>
      <c r="S108" s="17"/>
      <c r="T108" s="17"/>
      <c r="U108" s="17"/>
      <c r="V108" s="17"/>
      <c r="W108" s="18"/>
    </row>
    <row r="109" spans="1:23" x14ac:dyDescent="0.35">
      <c r="A109" s="17"/>
      <c r="B109" s="17"/>
      <c r="C109" s="17"/>
      <c r="D109" s="17"/>
      <c r="E109" s="17"/>
      <c r="F109" s="17"/>
      <c r="G109" s="17"/>
      <c r="H109" s="17"/>
      <c r="I109" s="17" t="s">
        <v>86</v>
      </c>
      <c r="J109" s="17" t="e" vm="253">
        <v>#VALUE!</v>
      </c>
      <c r="K109" s="21" t="e" vm="254">
        <v>#VALUE!</v>
      </c>
      <c r="L109" s="17" t="e" vm="255">
        <v>#VALUE!</v>
      </c>
      <c r="M109" s="17"/>
      <c r="N109" s="17"/>
      <c r="O109" s="17"/>
      <c r="P109" s="17"/>
      <c r="Q109" s="17"/>
      <c r="R109" s="17"/>
      <c r="S109" s="17"/>
      <c r="T109" s="17"/>
      <c r="U109" s="17"/>
      <c r="V109" s="17"/>
      <c r="W109" s="18"/>
    </row>
    <row r="110" spans="1:23" x14ac:dyDescent="0.35">
      <c r="A110" s="17"/>
      <c r="B110" s="17"/>
      <c r="C110" s="17"/>
      <c r="D110" s="17"/>
      <c r="E110" s="17"/>
      <c r="F110" s="17"/>
      <c r="G110" s="17"/>
      <c r="H110" s="17"/>
      <c r="I110" s="17" t="s">
        <v>86</v>
      </c>
      <c r="J110" s="17" t="e" vm="256">
        <v>#VALUE!</v>
      </c>
      <c r="K110" s="21" t="e" vm="257">
        <v>#VALUE!</v>
      </c>
      <c r="L110" s="17" t="e" vm="226">
        <v>#VALUE!</v>
      </c>
      <c r="M110" s="17"/>
      <c r="N110" s="17"/>
      <c r="O110" s="17"/>
      <c r="P110" s="17"/>
      <c r="Q110" s="17"/>
      <c r="R110" s="17"/>
      <c r="S110" s="17"/>
      <c r="T110" s="17"/>
      <c r="U110" s="17"/>
      <c r="V110" s="17"/>
      <c r="W110" s="18"/>
    </row>
    <row r="111" spans="1:23" x14ac:dyDescent="0.35">
      <c r="A111" s="17"/>
      <c r="B111" s="17"/>
      <c r="C111" s="17"/>
      <c r="D111" s="17"/>
      <c r="E111" s="17"/>
      <c r="F111" s="17"/>
      <c r="G111" s="17"/>
      <c r="H111" s="17"/>
      <c r="I111" s="17" t="s">
        <v>86</v>
      </c>
      <c r="J111" s="17" t="e" vm="258">
        <v>#VALUE!</v>
      </c>
      <c r="K111" s="21" t="e" vm="259">
        <v>#VALUE!</v>
      </c>
      <c r="L111" s="17" t="e" vm="260">
        <v>#VALUE!</v>
      </c>
      <c r="M111" s="17"/>
      <c r="N111" s="17"/>
      <c r="O111" s="17"/>
      <c r="P111" s="17"/>
      <c r="Q111" s="17"/>
      <c r="R111" s="17"/>
      <c r="S111" s="17"/>
      <c r="T111" s="17"/>
      <c r="U111" s="17"/>
      <c r="V111" s="17"/>
      <c r="W111" s="18"/>
    </row>
    <row r="112" spans="1:23" x14ac:dyDescent="0.35">
      <c r="A112" s="17"/>
      <c r="B112" s="17"/>
      <c r="C112" s="17"/>
      <c r="D112" s="17"/>
      <c r="E112" s="17"/>
      <c r="F112" s="17"/>
      <c r="G112" s="17"/>
      <c r="H112" s="17"/>
      <c r="I112" s="17" t="s">
        <v>86</v>
      </c>
      <c r="J112" s="17" t="e" vm="231">
        <v>#VALUE!</v>
      </c>
      <c r="K112" s="21" t="e" vm="234">
        <v>#VALUE!</v>
      </c>
      <c r="L112" s="17" t="e" vm="233">
        <v>#VALUE!</v>
      </c>
      <c r="M112" s="17"/>
      <c r="N112" s="17"/>
      <c r="O112" s="17"/>
      <c r="P112" s="17"/>
      <c r="Q112" s="17"/>
      <c r="R112" s="17"/>
      <c r="S112" s="17"/>
      <c r="T112" s="17"/>
      <c r="U112" s="17"/>
      <c r="V112" s="17"/>
      <c r="W112" s="18"/>
    </row>
    <row r="113" spans="1:23" x14ac:dyDescent="0.35">
      <c r="A113" s="17"/>
      <c r="B113" s="17"/>
      <c r="C113" s="17"/>
      <c r="D113" s="17"/>
      <c r="E113" s="17"/>
      <c r="F113" s="17"/>
      <c r="G113" s="17"/>
      <c r="H113" s="17"/>
      <c r="I113" s="17" t="s">
        <v>86</v>
      </c>
      <c r="J113" s="17" t="e" vm="261">
        <v>#VALUE!</v>
      </c>
      <c r="K113" s="21" t="e" vm="262">
        <v>#VALUE!</v>
      </c>
      <c r="L113" s="17" t="e" vm="263">
        <v>#VALUE!</v>
      </c>
      <c r="M113" s="17"/>
      <c r="N113" s="17"/>
      <c r="O113" s="17"/>
      <c r="P113" s="17"/>
      <c r="Q113" s="17"/>
      <c r="R113" s="17"/>
      <c r="S113" s="17"/>
      <c r="T113" s="17"/>
      <c r="U113" s="17"/>
      <c r="V113" s="17"/>
      <c r="W113" s="18"/>
    </row>
    <row r="114" spans="1:23" x14ac:dyDescent="0.35">
      <c r="A114" s="17"/>
      <c r="B114" s="17"/>
      <c r="C114" s="17"/>
      <c r="D114" s="17"/>
      <c r="E114" s="17"/>
      <c r="F114" s="17"/>
      <c r="G114" s="17"/>
      <c r="H114" s="17"/>
      <c r="I114" s="17" t="s">
        <v>86</v>
      </c>
      <c r="J114" s="17" t="e" vm="231">
        <v>#VALUE!</v>
      </c>
      <c r="K114" s="21" t="e" vm="234">
        <v>#VALUE!</v>
      </c>
      <c r="L114" s="17" t="e" vm="233">
        <v>#VALUE!</v>
      </c>
      <c r="M114" s="17"/>
      <c r="N114" s="17"/>
      <c r="O114" s="17"/>
      <c r="P114" s="17"/>
      <c r="Q114" s="17"/>
      <c r="R114" s="17"/>
      <c r="S114" s="17"/>
      <c r="T114" s="17"/>
      <c r="U114" s="17"/>
      <c r="V114" s="17"/>
      <c r="W114" s="18"/>
    </row>
    <row r="115" spans="1:23" x14ac:dyDescent="0.35">
      <c r="A115" s="17"/>
      <c r="B115" s="17"/>
      <c r="C115" s="17"/>
      <c r="D115" s="17"/>
      <c r="E115" s="17"/>
      <c r="F115" s="17"/>
      <c r="G115" s="17"/>
      <c r="H115" s="17"/>
      <c r="I115" s="17" t="s">
        <v>86</v>
      </c>
      <c r="J115" s="17" t="e" vm="231">
        <v>#VALUE!</v>
      </c>
      <c r="K115" s="21" t="e" vm="232">
        <v>#VALUE!</v>
      </c>
      <c r="L115" s="17" t="e" vm="233">
        <v>#VALUE!</v>
      </c>
      <c r="M115" s="17"/>
      <c r="N115" s="17"/>
      <c r="O115" s="17"/>
      <c r="P115" s="17"/>
      <c r="Q115" s="17"/>
      <c r="R115" s="17"/>
      <c r="S115" s="17"/>
      <c r="T115" s="17"/>
      <c r="U115" s="17"/>
      <c r="V115" s="17"/>
      <c r="W115" s="18"/>
    </row>
    <row r="116" spans="1:23" x14ac:dyDescent="0.35">
      <c r="A116" s="17"/>
      <c r="B116" s="17"/>
      <c r="C116" s="17"/>
      <c r="D116" s="17"/>
      <c r="E116" s="17"/>
      <c r="F116" s="17"/>
      <c r="G116" s="17"/>
      <c r="H116" s="17"/>
      <c r="I116" s="17" t="s">
        <v>86</v>
      </c>
      <c r="J116" s="17" t="e" vm="264">
        <v>#VALUE!</v>
      </c>
      <c r="K116" s="21" t="e" vm="265">
        <v>#VALUE!</v>
      </c>
      <c r="L116" s="17" t="e" vm="226">
        <v>#VALUE!</v>
      </c>
      <c r="M116" s="17"/>
      <c r="N116" s="17"/>
      <c r="O116" s="17"/>
      <c r="P116" s="17"/>
      <c r="Q116" s="17"/>
      <c r="R116" s="17"/>
      <c r="S116" s="17"/>
      <c r="T116" s="17"/>
      <c r="U116" s="17"/>
      <c r="V116" s="17"/>
      <c r="W116" s="18"/>
    </row>
    <row r="117" spans="1:23" x14ac:dyDescent="0.35">
      <c r="A117" s="17"/>
      <c r="B117" s="17"/>
      <c r="C117" s="17"/>
      <c r="D117" s="17"/>
      <c r="E117" s="17"/>
      <c r="F117" s="17"/>
      <c r="G117" s="17"/>
      <c r="H117" s="17"/>
      <c r="I117" s="17" t="s">
        <v>86</v>
      </c>
      <c r="J117" s="17" t="e" vm="238">
        <v>#VALUE!</v>
      </c>
      <c r="K117" s="21" t="e" vm="266">
        <v>#VALUE!</v>
      </c>
      <c r="L117" s="17" t="e" vm="226">
        <v>#VALUE!</v>
      </c>
      <c r="M117" s="17"/>
      <c r="N117" s="17"/>
      <c r="O117" s="17"/>
      <c r="P117" s="17"/>
      <c r="Q117" s="17"/>
      <c r="R117" s="17"/>
      <c r="S117" s="17"/>
      <c r="T117" s="17"/>
      <c r="U117" s="17"/>
      <c r="V117" s="17"/>
      <c r="W117" s="18"/>
    </row>
    <row r="118" spans="1:23" x14ac:dyDescent="0.35">
      <c r="A118" s="17"/>
      <c r="B118" s="17"/>
      <c r="C118" s="17"/>
      <c r="D118" s="17"/>
      <c r="E118" s="17"/>
      <c r="F118" s="17"/>
      <c r="G118" s="17"/>
      <c r="H118" s="17"/>
      <c r="I118" s="17" t="s">
        <v>86</v>
      </c>
      <c r="J118" s="17" t="e" vm="267">
        <v>#VALUE!</v>
      </c>
      <c r="K118" s="21" t="e" vm="268">
        <v>#VALUE!</v>
      </c>
      <c r="L118" s="17" t="e" vm="269">
        <v>#VALUE!</v>
      </c>
      <c r="M118" s="17"/>
      <c r="N118" s="17"/>
      <c r="O118" s="17"/>
      <c r="P118" s="17"/>
      <c r="Q118" s="17"/>
      <c r="R118" s="17"/>
      <c r="S118" s="17"/>
      <c r="T118" s="17"/>
      <c r="U118" s="17"/>
      <c r="V118" s="17"/>
      <c r="W118" s="18"/>
    </row>
    <row r="119" spans="1:23" x14ac:dyDescent="0.35">
      <c r="A119" s="17"/>
      <c r="B119" s="17"/>
      <c r="C119" s="17"/>
      <c r="D119" s="17"/>
      <c r="E119" s="17"/>
      <c r="F119" s="17"/>
      <c r="G119" s="17"/>
      <c r="H119" s="17"/>
      <c r="I119" s="17" t="s">
        <v>86</v>
      </c>
      <c r="J119" s="17" t="e" vm="270">
        <v>#VALUE!</v>
      </c>
      <c r="K119" s="21" t="e" vm="271">
        <v>#VALUE!</v>
      </c>
      <c r="L119" s="17" t="e" vm="272">
        <v>#VALUE!</v>
      </c>
      <c r="M119" s="17"/>
      <c r="N119" s="17"/>
      <c r="O119" s="17"/>
      <c r="P119" s="17"/>
      <c r="Q119" s="17"/>
      <c r="R119" s="17"/>
      <c r="S119" s="17"/>
      <c r="T119" s="17"/>
      <c r="U119" s="17"/>
      <c r="V119" s="17"/>
      <c r="W119" s="18"/>
    </row>
    <row r="120" spans="1:23" x14ac:dyDescent="0.35">
      <c r="A120" s="17"/>
      <c r="B120" s="17"/>
      <c r="C120" s="17"/>
      <c r="D120" s="17"/>
      <c r="E120" s="17"/>
      <c r="F120" s="17"/>
      <c r="G120" s="17"/>
      <c r="H120" s="17"/>
      <c r="I120" s="17" t="s">
        <v>87</v>
      </c>
      <c r="J120" s="17" t="e" vm="273">
        <v>#VALUE!</v>
      </c>
      <c r="K120" s="21" t="e" vm="274">
        <v>#VALUE!</v>
      </c>
      <c r="L120" s="17" t="e" vm="275">
        <v>#VALUE!</v>
      </c>
      <c r="M120" s="17"/>
      <c r="N120" s="17"/>
      <c r="O120" s="17"/>
      <c r="P120" s="17"/>
      <c r="Q120" s="17"/>
      <c r="R120" s="17"/>
      <c r="S120" s="17"/>
      <c r="T120" s="17"/>
      <c r="U120" s="17"/>
      <c r="V120" s="17"/>
      <c r="W120" s="18"/>
    </row>
    <row r="121" spans="1:23" x14ac:dyDescent="0.35">
      <c r="A121" s="17"/>
      <c r="B121" s="17"/>
      <c r="C121" s="17"/>
      <c r="D121" s="17"/>
      <c r="E121" s="17"/>
      <c r="F121" s="17"/>
      <c r="G121" s="17"/>
      <c r="H121" s="17"/>
      <c r="I121" s="17" t="s">
        <v>87</v>
      </c>
      <c r="J121" s="17" t="e" vm="276">
        <v>#VALUE!</v>
      </c>
      <c r="K121" s="21" t="e" vm="277">
        <v>#VALUE!</v>
      </c>
      <c r="L121" s="17" t="e" vm="278">
        <v>#VALUE!</v>
      </c>
      <c r="M121" s="17"/>
      <c r="N121" s="17"/>
      <c r="O121" s="17"/>
      <c r="P121" s="17"/>
      <c r="Q121" s="17"/>
      <c r="R121" s="17"/>
      <c r="S121" s="17"/>
      <c r="T121" s="17"/>
      <c r="U121" s="17"/>
      <c r="V121" s="17"/>
      <c r="W121" s="18"/>
    </row>
    <row r="122" spans="1:23" x14ac:dyDescent="0.35">
      <c r="A122" s="17"/>
      <c r="B122" s="17"/>
      <c r="C122" s="17"/>
      <c r="D122" s="17"/>
      <c r="E122" s="17"/>
      <c r="F122" s="17"/>
      <c r="G122" s="17"/>
      <c r="H122" s="17"/>
      <c r="I122" s="17" t="s">
        <v>87</v>
      </c>
      <c r="J122" s="17" t="e" vm="279">
        <v>#VALUE!</v>
      </c>
      <c r="K122" s="21" t="e" vm="280">
        <v>#VALUE!</v>
      </c>
      <c r="L122" s="17" t="e" vm="278">
        <v>#VALUE!</v>
      </c>
      <c r="M122" s="17"/>
      <c r="N122" s="17"/>
      <c r="O122" s="17"/>
      <c r="P122" s="17"/>
      <c r="Q122" s="17"/>
      <c r="R122" s="17"/>
      <c r="S122" s="17"/>
      <c r="T122" s="17"/>
      <c r="U122" s="17"/>
      <c r="V122" s="17"/>
      <c r="W122" s="18"/>
    </row>
    <row r="123" spans="1:23" x14ac:dyDescent="0.35">
      <c r="A123" s="17"/>
      <c r="B123" s="17"/>
      <c r="C123" s="17"/>
      <c r="D123" s="17"/>
      <c r="E123" s="17"/>
      <c r="F123" s="17"/>
      <c r="G123" s="17"/>
      <c r="H123" s="17"/>
      <c r="I123" s="17" t="s">
        <v>87</v>
      </c>
      <c r="J123" s="17" t="e" vm="276">
        <v>#VALUE!</v>
      </c>
      <c r="K123" s="21" t="e" vm="277">
        <v>#VALUE!</v>
      </c>
      <c r="L123" s="17" t="e" vm="278">
        <v>#VALUE!</v>
      </c>
      <c r="M123" s="17"/>
      <c r="N123" s="17"/>
      <c r="O123" s="17"/>
      <c r="P123" s="17"/>
      <c r="Q123" s="17"/>
      <c r="R123" s="17"/>
      <c r="S123" s="17"/>
      <c r="T123" s="17"/>
      <c r="U123" s="17"/>
      <c r="V123" s="17"/>
      <c r="W123" s="18"/>
    </row>
    <row r="124" spans="1:23" x14ac:dyDescent="0.35">
      <c r="A124" s="17"/>
      <c r="B124" s="17"/>
      <c r="C124" s="17"/>
      <c r="D124" s="17"/>
      <c r="E124" s="17"/>
      <c r="F124" s="17"/>
      <c r="G124" s="17"/>
      <c r="H124" s="17"/>
      <c r="I124" s="17" t="s">
        <v>87</v>
      </c>
      <c r="J124" s="17" t="e" vm="279">
        <v>#VALUE!</v>
      </c>
      <c r="K124" s="21" t="e" vm="280">
        <v>#VALUE!</v>
      </c>
      <c r="L124" s="17" t="e" vm="278">
        <v>#VALUE!</v>
      </c>
      <c r="M124" s="17"/>
      <c r="N124" s="17"/>
      <c r="O124" s="17"/>
      <c r="P124" s="17"/>
      <c r="Q124" s="17"/>
      <c r="R124" s="17"/>
      <c r="S124" s="17"/>
      <c r="T124" s="17"/>
      <c r="U124" s="17"/>
      <c r="V124" s="17"/>
      <c r="W124" s="18"/>
    </row>
    <row r="125" spans="1:23" x14ac:dyDescent="0.35">
      <c r="A125" s="17"/>
      <c r="B125" s="17"/>
      <c r="C125" s="17"/>
      <c r="D125" s="17"/>
      <c r="E125" s="17"/>
      <c r="F125" s="17"/>
      <c r="G125" s="17"/>
      <c r="H125" s="17"/>
      <c r="I125" s="17" t="s">
        <v>88</v>
      </c>
      <c r="J125" s="17" t="e" vm="281">
        <v>#VALUE!</v>
      </c>
      <c r="K125" s="21" t="e" vm="282">
        <v>#VALUE!</v>
      </c>
      <c r="L125" s="17" t="e" vm="283">
        <v>#VALUE!</v>
      </c>
      <c r="M125" s="17"/>
      <c r="N125" s="17"/>
      <c r="O125" s="17"/>
      <c r="P125" s="17"/>
      <c r="Q125" s="17"/>
      <c r="R125" s="17"/>
      <c r="S125" s="17"/>
      <c r="T125" s="17"/>
      <c r="U125" s="17"/>
      <c r="V125" s="17"/>
      <c r="W125" s="18"/>
    </row>
    <row r="126" spans="1:23" x14ac:dyDescent="0.35">
      <c r="A126" s="17"/>
      <c r="B126" s="17"/>
      <c r="C126" s="17"/>
      <c r="D126" s="17"/>
      <c r="E126" s="17"/>
      <c r="F126" s="17"/>
      <c r="G126" s="17"/>
      <c r="H126" s="17"/>
      <c r="I126" s="17" t="s">
        <v>88</v>
      </c>
      <c r="J126" s="17" t="e" vm="284">
        <v>#VALUE!</v>
      </c>
      <c r="K126" s="21" t="e" vm="285">
        <v>#VALUE!</v>
      </c>
      <c r="L126" s="17" t="e" vm="286">
        <v>#VALUE!</v>
      </c>
      <c r="M126" s="17"/>
      <c r="N126" s="17"/>
      <c r="O126" s="17"/>
      <c r="P126" s="17"/>
      <c r="Q126" s="17"/>
      <c r="R126" s="17"/>
      <c r="S126" s="17"/>
      <c r="T126" s="17"/>
      <c r="U126" s="17"/>
      <c r="V126" s="17"/>
      <c r="W126" s="18"/>
    </row>
    <row r="127" spans="1:23" x14ac:dyDescent="0.35">
      <c r="A127" s="17"/>
      <c r="B127" s="17"/>
      <c r="C127" s="17"/>
      <c r="D127" s="17"/>
      <c r="E127" s="17"/>
      <c r="F127" s="17"/>
      <c r="G127" s="17"/>
      <c r="H127" s="17"/>
      <c r="I127" s="17" t="s">
        <v>88</v>
      </c>
      <c r="J127" s="17" t="e" vm="284">
        <v>#VALUE!</v>
      </c>
      <c r="K127" s="21" t="e" vm="285">
        <v>#VALUE!</v>
      </c>
      <c r="L127" s="17" t="e" vm="286">
        <v>#VALUE!</v>
      </c>
      <c r="M127" s="17"/>
      <c r="N127" s="17"/>
      <c r="O127" s="17"/>
      <c r="P127" s="17"/>
      <c r="Q127" s="17"/>
      <c r="R127" s="17"/>
      <c r="S127" s="17"/>
      <c r="T127" s="17"/>
      <c r="U127" s="17"/>
      <c r="V127" s="17"/>
      <c r="W127" s="18"/>
    </row>
    <row r="128" spans="1:23" x14ac:dyDescent="0.35">
      <c r="A128" s="17"/>
      <c r="B128" s="17"/>
      <c r="C128" s="17"/>
      <c r="D128" s="17"/>
      <c r="E128" s="17"/>
      <c r="F128" s="17"/>
      <c r="G128" s="17"/>
      <c r="H128" s="17"/>
      <c r="I128" s="17" t="s">
        <v>88</v>
      </c>
      <c r="J128" s="17" t="e" vm="287">
        <v>#VALUE!</v>
      </c>
      <c r="K128" s="21" t="e" vm="288">
        <v>#VALUE!</v>
      </c>
      <c r="L128" s="17" t="e" vm="283">
        <v>#VALUE!</v>
      </c>
      <c r="M128" s="17"/>
      <c r="N128" s="17"/>
      <c r="O128" s="17"/>
      <c r="P128" s="17"/>
      <c r="Q128" s="17"/>
      <c r="R128" s="17"/>
      <c r="S128" s="17"/>
      <c r="T128" s="17"/>
      <c r="U128" s="17"/>
      <c r="V128" s="17"/>
      <c r="W128" s="18"/>
    </row>
    <row r="129" spans="1:23" x14ac:dyDescent="0.35">
      <c r="A129" s="17"/>
      <c r="B129" s="17"/>
      <c r="C129" s="17"/>
      <c r="D129" s="17"/>
      <c r="E129" s="17"/>
      <c r="F129" s="17"/>
      <c r="G129" s="17"/>
      <c r="H129" s="17"/>
      <c r="I129" s="17" t="s">
        <v>88</v>
      </c>
      <c r="J129" s="17" t="e" vm="289">
        <v>#VALUE!</v>
      </c>
      <c r="K129" s="21" t="e" vm="290">
        <v>#VALUE!</v>
      </c>
      <c r="L129" s="17" t="e" vm="291">
        <v>#VALUE!</v>
      </c>
      <c r="M129" s="17"/>
      <c r="N129" s="17"/>
      <c r="O129" s="17"/>
      <c r="P129" s="17"/>
      <c r="Q129" s="17"/>
      <c r="R129" s="17"/>
      <c r="S129" s="17"/>
      <c r="T129" s="17"/>
      <c r="U129" s="17"/>
      <c r="V129" s="17"/>
      <c r="W129" s="18"/>
    </row>
    <row r="130" spans="1:23" x14ac:dyDescent="0.35">
      <c r="A130" s="17"/>
      <c r="B130" s="17"/>
      <c r="C130" s="17"/>
      <c r="D130" s="17"/>
      <c r="E130" s="17"/>
      <c r="F130" s="17"/>
      <c r="G130" s="17"/>
      <c r="H130" s="17"/>
      <c r="I130" s="17" t="s">
        <v>89</v>
      </c>
      <c r="J130" s="17" t="e" vm="292">
        <v>#VALUE!</v>
      </c>
      <c r="K130" s="21" t="e" vm="293">
        <v>#VALUE!</v>
      </c>
      <c r="L130" s="17" t="e" vm="294">
        <v>#VALUE!</v>
      </c>
      <c r="M130" s="17"/>
      <c r="N130" s="17"/>
      <c r="O130" s="17"/>
      <c r="P130" s="17"/>
      <c r="Q130" s="17"/>
      <c r="R130" s="17"/>
      <c r="S130" s="17"/>
      <c r="T130" s="17"/>
      <c r="U130" s="17"/>
      <c r="V130" s="17"/>
      <c r="W130" s="18"/>
    </row>
    <row r="131" spans="1:23" x14ac:dyDescent="0.35">
      <c r="A131" s="17"/>
      <c r="B131" s="17"/>
      <c r="C131" s="17"/>
      <c r="D131" s="17"/>
      <c r="E131" s="17"/>
      <c r="F131" s="17"/>
      <c r="G131" s="17"/>
      <c r="H131" s="17"/>
      <c r="I131" s="17" t="s">
        <v>90</v>
      </c>
      <c r="J131" s="17" t="e" vm="295">
        <v>#VALUE!</v>
      </c>
      <c r="K131" s="21" t="e" vm="296">
        <v>#VALUE!</v>
      </c>
      <c r="L131" s="17" t="e" vm="297">
        <v>#VALUE!</v>
      </c>
      <c r="M131" s="17"/>
      <c r="N131" s="17"/>
      <c r="O131" s="17"/>
      <c r="P131" s="17"/>
      <c r="Q131" s="17"/>
      <c r="R131" s="17"/>
      <c r="S131" s="17"/>
      <c r="T131" s="17"/>
      <c r="U131" s="17"/>
      <c r="V131" s="17"/>
      <c r="W131" s="18"/>
    </row>
    <row r="132" spans="1:23" x14ac:dyDescent="0.35">
      <c r="A132" s="17"/>
      <c r="B132" s="17"/>
      <c r="C132" s="17"/>
      <c r="D132" s="17"/>
      <c r="E132" s="17"/>
      <c r="F132" s="17"/>
      <c r="G132" s="17"/>
      <c r="H132" s="17"/>
      <c r="I132" s="17" t="s">
        <v>91</v>
      </c>
      <c r="J132" s="17" t="e" vm="298">
        <v>#VALUE!</v>
      </c>
      <c r="K132" s="21" t="e" vm="299">
        <v>#VALUE!</v>
      </c>
      <c r="L132" s="17" t="e" vm="300">
        <v>#VALUE!</v>
      </c>
      <c r="M132" s="17"/>
      <c r="N132" s="17"/>
      <c r="O132" s="17"/>
      <c r="P132" s="17"/>
      <c r="Q132" s="17"/>
      <c r="R132" s="17"/>
      <c r="S132" s="17"/>
      <c r="T132" s="17"/>
      <c r="U132" s="17"/>
      <c r="V132" s="17"/>
      <c r="W132" s="18"/>
    </row>
    <row r="133" spans="1:23" x14ac:dyDescent="0.35">
      <c r="A133" s="17"/>
      <c r="B133" s="17"/>
      <c r="C133" s="17"/>
      <c r="D133" s="17"/>
      <c r="E133" s="17"/>
      <c r="F133" s="17"/>
      <c r="G133" s="17"/>
      <c r="H133" s="17"/>
      <c r="I133" s="17" t="s">
        <v>91</v>
      </c>
      <c r="J133" s="17" t="e" vm="301">
        <v>#VALUE!</v>
      </c>
      <c r="K133" s="21" t="e" vm="302">
        <v>#VALUE!</v>
      </c>
      <c r="L133" s="17" t="e" vm="303">
        <v>#VALUE!</v>
      </c>
      <c r="M133" s="17"/>
      <c r="N133" s="17"/>
      <c r="O133" s="17"/>
      <c r="P133" s="17"/>
      <c r="Q133" s="17"/>
      <c r="R133" s="17"/>
      <c r="S133" s="17"/>
      <c r="T133" s="17"/>
      <c r="U133" s="17"/>
      <c r="V133" s="17"/>
      <c r="W133" s="18"/>
    </row>
    <row r="134" spans="1:23" x14ac:dyDescent="0.35">
      <c r="A134" s="17"/>
      <c r="B134" s="17"/>
      <c r="C134" s="17"/>
      <c r="D134" s="17"/>
      <c r="E134" s="17"/>
      <c r="F134" s="17"/>
      <c r="G134" s="17"/>
      <c r="H134" s="17"/>
      <c r="I134" s="17" t="s">
        <v>91</v>
      </c>
      <c r="J134" s="17" t="e" vm="304">
        <v>#VALUE!</v>
      </c>
      <c r="K134" s="21" t="e" vm="305">
        <v>#VALUE!</v>
      </c>
      <c r="L134" s="17" t="e" vm="306">
        <v>#VALUE!</v>
      </c>
      <c r="M134" s="17"/>
      <c r="N134" s="17"/>
      <c r="O134" s="17"/>
      <c r="P134" s="17"/>
      <c r="Q134" s="17"/>
      <c r="R134" s="17"/>
      <c r="S134" s="17"/>
      <c r="T134" s="17"/>
      <c r="U134" s="17"/>
      <c r="V134" s="17"/>
      <c r="W134" s="18"/>
    </row>
    <row r="135" spans="1:23" x14ac:dyDescent="0.35">
      <c r="A135" s="17"/>
      <c r="B135" s="17"/>
      <c r="C135" s="17"/>
      <c r="D135" s="17"/>
      <c r="E135" s="17"/>
      <c r="F135" s="17"/>
      <c r="G135" s="17"/>
      <c r="H135" s="17"/>
      <c r="I135" s="17" t="s">
        <v>91</v>
      </c>
      <c r="J135" s="17" t="e" vm="307">
        <v>#VALUE!</v>
      </c>
      <c r="K135" s="21" t="e" vm="308">
        <v>#VALUE!</v>
      </c>
      <c r="L135" s="17" t="e" vm="309">
        <v>#VALUE!</v>
      </c>
      <c r="M135" s="17"/>
      <c r="N135" s="17"/>
      <c r="O135" s="17"/>
      <c r="P135" s="17"/>
      <c r="Q135" s="17"/>
      <c r="R135" s="17"/>
      <c r="S135" s="17"/>
      <c r="T135" s="17"/>
      <c r="U135" s="17"/>
      <c r="V135" s="17"/>
      <c r="W135" s="18"/>
    </row>
    <row r="136" spans="1:23" x14ac:dyDescent="0.35">
      <c r="A136" s="17"/>
      <c r="B136" s="17"/>
      <c r="C136" s="17"/>
      <c r="D136" s="17"/>
      <c r="E136" s="17"/>
      <c r="F136" s="17"/>
      <c r="G136" s="17"/>
      <c r="H136" s="17"/>
      <c r="I136" s="17" t="s">
        <v>91</v>
      </c>
      <c r="J136" s="17" t="e" vm="310">
        <v>#VALUE!</v>
      </c>
      <c r="K136" s="21" t="e" vm="311">
        <v>#VALUE!</v>
      </c>
      <c r="L136" s="17" t="e" vm="312">
        <v>#VALUE!</v>
      </c>
      <c r="M136" s="17"/>
      <c r="N136" s="17"/>
      <c r="O136" s="17"/>
      <c r="P136" s="17"/>
      <c r="Q136" s="17"/>
      <c r="R136" s="17"/>
      <c r="S136" s="17"/>
      <c r="T136" s="17"/>
      <c r="U136" s="17"/>
      <c r="V136" s="17"/>
      <c r="W136" s="18"/>
    </row>
    <row r="137" spans="1:23" x14ac:dyDescent="0.35">
      <c r="A137" s="17"/>
      <c r="B137" s="17"/>
      <c r="C137" s="17"/>
      <c r="D137" s="17"/>
      <c r="E137" s="17"/>
      <c r="F137" s="17"/>
      <c r="G137" s="17"/>
      <c r="H137" s="17"/>
      <c r="I137" s="17"/>
      <c r="J137" s="17"/>
      <c r="K137" s="17"/>
      <c r="L137" s="17"/>
      <c r="M137" s="17"/>
      <c r="N137" s="17"/>
      <c r="O137" s="17"/>
      <c r="P137" s="17"/>
      <c r="Q137" s="17"/>
      <c r="R137" s="17"/>
      <c r="S137" s="17"/>
      <c r="T137" s="17"/>
      <c r="U137" s="17"/>
      <c r="V137" s="17"/>
      <c r="W137" s="18"/>
    </row>
    <row r="138" spans="1:23" x14ac:dyDescent="0.35">
      <c r="A138" s="17"/>
      <c r="B138" s="17"/>
      <c r="C138" s="17"/>
      <c r="D138" s="17"/>
      <c r="E138" s="17"/>
      <c r="F138" s="17"/>
      <c r="G138" s="17"/>
      <c r="H138" s="17"/>
      <c r="I138" s="17"/>
      <c r="J138" s="17"/>
      <c r="K138" s="17"/>
      <c r="L138" s="17"/>
      <c r="M138" s="17"/>
      <c r="N138" s="17"/>
      <c r="O138" s="17"/>
      <c r="P138" s="17"/>
      <c r="Q138" s="17"/>
      <c r="R138" s="17"/>
      <c r="S138" s="17"/>
      <c r="T138" s="17"/>
      <c r="U138" s="17"/>
      <c r="V138" s="17"/>
      <c r="W138" s="18"/>
    </row>
    <row r="139" spans="1:23" x14ac:dyDescent="0.35">
      <c r="A139" s="17"/>
      <c r="B139" s="17"/>
      <c r="C139" s="17"/>
      <c r="D139" s="17"/>
      <c r="E139" s="17"/>
      <c r="F139" s="17"/>
      <c r="G139" s="17"/>
      <c r="H139" s="17"/>
      <c r="I139" s="17"/>
      <c r="J139" s="17"/>
      <c r="K139" s="17"/>
      <c r="L139" s="17"/>
      <c r="M139" s="17"/>
      <c r="N139" s="17"/>
      <c r="O139" s="17"/>
      <c r="P139" s="17"/>
      <c r="Q139" s="17"/>
      <c r="R139" s="17"/>
      <c r="S139" s="17"/>
      <c r="T139" s="17"/>
      <c r="U139" s="17"/>
      <c r="V139" s="17"/>
      <c r="W139" s="18"/>
    </row>
    <row r="140" spans="1:23" x14ac:dyDescent="0.35">
      <c r="A140" s="17"/>
      <c r="B140" s="17"/>
      <c r="C140" s="17"/>
      <c r="D140" s="17"/>
      <c r="E140" s="17"/>
      <c r="F140" s="17"/>
      <c r="G140" s="17"/>
      <c r="H140" s="17"/>
      <c r="I140" s="17"/>
      <c r="J140" s="17"/>
      <c r="K140" s="17"/>
      <c r="L140" s="17"/>
      <c r="M140" s="17"/>
      <c r="N140" s="17"/>
      <c r="O140" s="17"/>
      <c r="P140" s="17"/>
      <c r="Q140" s="17"/>
      <c r="R140" s="17"/>
      <c r="S140" s="17"/>
      <c r="T140" s="17"/>
      <c r="U140" s="17"/>
      <c r="V140" s="17"/>
      <c r="W140" s="18"/>
    </row>
    <row r="141" spans="1:23" x14ac:dyDescent="0.35">
      <c r="A141" s="17"/>
      <c r="B141" s="17"/>
      <c r="C141" s="17"/>
      <c r="D141" s="17"/>
      <c r="E141" s="17"/>
      <c r="F141" s="17"/>
      <c r="G141" s="17"/>
      <c r="H141" s="17"/>
      <c r="I141" s="17"/>
      <c r="J141" s="17"/>
      <c r="K141" s="17"/>
      <c r="L141" s="17"/>
      <c r="M141" s="17"/>
      <c r="N141" s="17"/>
      <c r="O141" s="17"/>
      <c r="P141" s="17"/>
      <c r="Q141" s="17"/>
      <c r="R141" s="17"/>
      <c r="S141" s="17"/>
      <c r="T141" s="17"/>
      <c r="U141" s="17"/>
      <c r="V141" s="17"/>
      <c r="W141" s="18"/>
    </row>
    <row r="142" spans="1:23" x14ac:dyDescent="0.35">
      <c r="A142" s="17"/>
      <c r="B142" s="17"/>
      <c r="C142" s="17"/>
      <c r="D142" s="17"/>
      <c r="E142" s="17"/>
      <c r="F142" s="17"/>
      <c r="G142" s="17"/>
      <c r="H142" s="17"/>
      <c r="I142" s="17"/>
      <c r="J142" s="17"/>
      <c r="K142" s="17"/>
      <c r="L142" s="17"/>
      <c r="M142" s="17"/>
      <c r="N142" s="17"/>
      <c r="O142" s="17"/>
      <c r="P142" s="17"/>
      <c r="Q142" s="17"/>
      <c r="R142" s="17"/>
      <c r="S142" s="17"/>
      <c r="T142" s="17"/>
      <c r="U142" s="17"/>
      <c r="V142" s="17"/>
      <c r="W142" s="18"/>
    </row>
    <row r="143" spans="1:23" x14ac:dyDescent="0.35">
      <c r="A143" s="17"/>
      <c r="B143" s="17"/>
      <c r="C143" s="17"/>
      <c r="D143" s="17"/>
      <c r="E143" s="17"/>
      <c r="F143" s="17"/>
      <c r="G143" s="17"/>
      <c r="H143" s="17"/>
      <c r="I143" s="17"/>
      <c r="J143" s="17"/>
      <c r="K143" s="17"/>
      <c r="L143" s="17"/>
      <c r="M143" s="17"/>
      <c r="N143" s="17"/>
      <c r="O143" s="17"/>
      <c r="P143" s="17"/>
      <c r="Q143" s="17"/>
      <c r="R143" s="17"/>
      <c r="S143" s="17"/>
      <c r="T143" s="17"/>
      <c r="U143" s="17"/>
      <c r="V143" s="17"/>
      <c r="W143" s="18"/>
    </row>
    <row r="144" spans="1:23" x14ac:dyDescent="0.35">
      <c r="A144" s="17"/>
      <c r="B144" s="17"/>
      <c r="C144" s="17"/>
      <c r="D144" s="17"/>
      <c r="E144" s="17"/>
      <c r="F144" s="17"/>
      <c r="G144" s="17"/>
      <c r="H144" s="17"/>
      <c r="I144" s="17"/>
      <c r="J144" s="17"/>
      <c r="K144" s="17"/>
      <c r="L144" s="17"/>
      <c r="M144" s="17"/>
      <c r="N144" s="17"/>
      <c r="O144" s="17"/>
      <c r="P144" s="17"/>
      <c r="Q144" s="17"/>
      <c r="R144" s="17"/>
      <c r="S144" s="17"/>
      <c r="T144" s="17"/>
      <c r="U144" s="17"/>
      <c r="V144" s="17"/>
      <c r="W144" s="18"/>
    </row>
    <row r="145" spans="1:23" x14ac:dyDescent="0.35">
      <c r="A145" s="17"/>
      <c r="B145" s="17"/>
      <c r="C145" s="17"/>
      <c r="D145" s="17"/>
      <c r="E145" s="17"/>
      <c r="F145" s="17"/>
      <c r="G145" s="17"/>
      <c r="H145" s="17"/>
      <c r="I145" s="17"/>
      <c r="J145" s="17"/>
      <c r="K145" s="17"/>
      <c r="L145" s="17"/>
      <c r="M145" s="17"/>
      <c r="N145" s="17"/>
      <c r="O145" s="17"/>
      <c r="P145" s="17"/>
      <c r="Q145" s="17"/>
      <c r="R145" s="17"/>
      <c r="S145" s="17"/>
      <c r="T145" s="17"/>
      <c r="U145" s="17"/>
      <c r="V145" s="17"/>
      <c r="W145" s="18"/>
    </row>
    <row r="146" spans="1:23" x14ac:dyDescent="0.35">
      <c r="A146" s="17"/>
      <c r="B146" s="17"/>
      <c r="C146" s="17"/>
      <c r="D146" s="17"/>
      <c r="E146" s="17"/>
      <c r="F146" s="17"/>
      <c r="G146" s="17"/>
      <c r="H146" s="17"/>
      <c r="I146" s="17"/>
      <c r="J146" s="17"/>
      <c r="K146" s="17"/>
      <c r="L146" s="17"/>
      <c r="M146" s="17"/>
      <c r="N146" s="17"/>
      <c r="O146" s="17"/>
      <c r="P146" s="17"/>
      <c r="Q146" s="17"/>
      <c r="R146" s="17"/>
      <c r="S146" s="17"/>
      <c r="T146" s="17"/>
      <c r="U146" s="17"/>
      <c r="V146" s="17"/>
      <c r="W146" s="18"/>
    </row>
    <row r="147" spans="1:23" x14ac:dyDescent="0.35">
      <c r="A147" s="17"/>
      <c r="B147" s="17"/>
      <c r="C147" s="17"/>
      <c r="D147" s="17"/>
      <c r="E147" s="17"/>
      <c r="F147" s="17"/>
      <c r="G147" s="17"/>
      <c r="H147" s="17"/>
      <c r="I147" s="17"/>
      <c r="J147" s="17"/>
      <c r="K147" s="17"/>
      <c r="L147" s="17"/>
      <c r="M147" s="17"/>
      <c r="N147" s="17"/>
      <c r="O147" s="17"/>
      <c r="P147" s="17"/>
      <c r="Q147" s="17"/>
      <c r="R147" s="17"/>
      <c r="S147" s="17"/>
      <c r="T147" s="17"/>
      <c r="U147" s="17"/>
      <c r="V147" s="17"/>
      <c r="W147" s="18"/>
    </row>
    <row r="148" spans="1:23" x14ac:dyDescent="0.35">
      <c r="A148" s="17"/>
      <c r="B148" s="17"/>
      <c r="C148" s="17"/>
      <c r="D148" s="17"/>
      <c r="E148" s="17"/>
      <c r="F148" s="17"/>
      <c r="G148" s="17"/>
      <c r="H148" s="17"/>
      <c r="I148" s="17"/>
      <c r="J148" s="17"/>
      <c r="K148" s="17"/>
      <c r="L148" s="17"/>
      <c r="M148" s="17"/>
      <c r="N148" s="17"/>
      <c r="O148" s="17"/>
      <c r="P148" s="17"/>
      <c r="Q148" s="17"/>
      <c r="R148" s="17"/>
      <c r="S148" s="17"/>
      <c r="T148" s="17"/>
      <c r="U148" s="17"/>
      <c r="V148" s="17"/>
      <c r="W148" s="18"/>
    </row>
    <row r="149" spans="1:23" x14ac:dyDescent="0.35">
      <c r="A149" s="17"/>
      <c r="B149" s="17"/>
      <c r="C149" s="17"/>
      <c r="D149" s="17"/>
      <c r="E149" s="17"/>
      <c r="F149" s="17"/>
      <c r="G149" s="17"/>
      <c r="H149" s="17"/>
      <c r="I149" s="17"/>
      <c r="J149" s="17"/>
      <c r="K149" s="17"/>
      <c r="L149" s="17"/>
      <c r="M149" s="17"/>
      <c r="N149" s="17"/>
      <c r="O149" s="17"/>
      <c r="P149" s="17"/>
      <c r="Q149" s="17"/>
      <c r="R149" s="17"/>
      <c r="S149" s="17"/>
      <c r="T149" s="17"/>
      <c r="U149" s="17"/>
      <c r="V149" s="17"/>
      <c r="W149" s="18"/>
    </row>
    <row r="150" spans="1:23" x14ac:dyDescent="0.35">
      <c r="A150" s="17"/>
      <c r="B150" s="17"/>
      <c r="C150" s="17"/>
      <c r="D150" s="17"/>
      <c r="E150" s="17"/>
      <c r="F150" s="17"/>
      <c r="G150" s="17"/>
      <c r="H150" s="17"/>
      <c r="I150" s="17"/>
      <c r="J150" s="17"/>
      <c r="K150" s="17"/>
      <c r="L150" s="17"/>
      <c r="M150" s="17"/>
      <c r="N150" s="17"/>
      <c r="O150" s="17"/>
      <c r="P150" s="17"/>
      <c r="Q150" s="17"/>
      <c r="R150" s="17"/>
      <c r="S150" s="17"/>
      <c r="T150" s="17"/>
      <c r="U150" s="17"/>
      <c r="V150" s="17"/>
      <c r="W150" s="18"/>
    </row>
    <row r="151" spans="1:23" x14ac:dyDescent="0.35">
      <c r="A151" s="17"/>
      <c r="B151" s="17"/>
      <c r="C151" s="17"/>
      <c r="D151" s="17"/>
      <c r="E151" s="17"/>
      <c r="F151" s="17"/>
      <c r="G151" s="17"/>
      <c r="H151" s="17"/>
      <c r="I151" s="17"/>
      <c r="J151" s="17"/>
      <c r="K151" s="17"/>
      <c r="L151" s="17"/>
      <c r="M151" s="17"/>
      <c r="N151" s="17"/>
      <c r="O151" s="17"/>
      <c r="P151" s="17"/>
      <c r="Q151" s="17"/>
      <c r="R151" s="17"/>
      <c r="S151" s="17"/>
      <c r="T151" s="17"/>
      <c r="U151" s="17"/>
      <c r="V151" s="17"/>
      <c r="W151" s="18"/>
    </row>
    <row r="152" spans="1:23" x14ac:dyDescent="0.35">
      <c r="A152" s="17"/>
      <c r="B152" s="17"/>
      <c r="C152" s="17"/>
      <c r="D152" s="17"/>
      <c r="E152" s="17"/>
      <c r="F152" s="17"/>
      <c r="G152" s="17"/>
      <c r="H152" s="17"/>
      <c r="I152" s="17"/>
      <c r="J152" s="17"/>
      <c r="K152" s="17"/>
      <c r="L152" s="17"/>
      <c r="M152" s="17"/>
      <c r="N152" s="17"/>
      <c r="O152" s="17"/>
      <c r="P152" s="17"/>
      <c r="Q152" s="17"/>
      <c r="R152" s="17"/>
      <c r="S152" s="17"/>
      <c r="T152" s="17"/>
      <c r="U152" s="17"/>
      <c r="V152" s="17"/>
      <c r="W152" s="18"/>
    </row>
    <row r="153" spans="1:23" x14ac:dyDescent="0.35">
      <c r="A153" s="17"/>
      <c r="B153" s="17"/>
      <c r="C153" s="17"/>
      <c r="D153" s="17"/>
      <c r="E153" s="17"/>
      <c r="F153" s="17"/>
      <c r="G153" s="17"/>
      <c r="H153" s="17"/>
      <c r="I153" s="17"/>
      <c r="J153" s="17"/>
      <c r="K153" s="17"/>
      <c r="L153" s="17"/>
      <c r="M153" s="17"/>
      <c r="N153" s="17"/>
      <c r="O153" s="17"/>
      <c r="P153" s="17"/>
      <c r="Q153" s="17"/>
      <c r="R153" s="17"/>
      <c r="S153" s="17"/>
      <c r="T153" s="17"/>
      <c r="U153" s="17"/>
      <c r="V153" s="17"/>
      <c r="W153" s="18"/>
    </row>
    <row r="154" spans="1:23" x14ac:dyDescent="0.35">
      <c r="A154" s="17"/>
      <c r="B154" s="17"/>
      <c r="C154" s="17"/>
      <c r="D154" s="17"/>
      <c r="E154" s="17"/>
      <c r="F154" s="17"/>
      <c r="G154" s="17"/>
      <c r="H154" s="17"/>
      <c r="I154" s="17"/>
      <c r="J154" s="17"/>
      <c r="K154" s="17"/>
      <c r="L154" s="17"/>
      <c r="M154" s="17"/>
      <c r="N154" s="17"/>
      <c r="O154" s="17"/>
      <c r="P154" s="17"/>
      <c r="Q154" s="17"/>
      <c r="R154" s="17"/>
      <c r="S154" s="17"/>
      <c r="T154" s="17"/>
      <c r="U154" s="17"/>
      <c r="V154" s="17"/>
      <c r="W154" s="18"/>
    </row>
    <row r="155" spans="1:23" x14ac:dyDescent="0.35">
      <c r="A155" s="17"/>
      <c r="B155" s="17"/>
      <c r="C155" s="17"/>
      <c r="D155" s="17"/>
      <c r="E155" s="17"/>
      <c r="F155" s="17"/>
      <c r="G155" s="17"/>
      <c r="H155" s="17"/>
      <c r="I155" s="17"/>
      <c r="J155" s="17"/>
      <c r="K155" s="17"/>
      <c r="L155" s="17"/>
      <c r="M155" s="17"/>
      <c r="N155" s="17"/>
      <c r="O155" s="17"/>
      <c r="P155" s="17"/>
      <c r="Q155" s="17"/>
      <c r="R155" s="17"/>
      <c r="S155" s="17"/>
      <c r="T155" s="17"/>
      <c r="U155" s="17"/>
      <c r="V155" s="17"/>
      <c r="W155" s="18"/>
    </row>
    <row r="156" spans="1:23" x14ac:dyDescent="0.35">
      <c r="A156" s="17"/>
      <c r="B156" s="17"/>
      <c r="C156" s="17"/>
      <c r="D156" s="17"/>
      <c r="E156" s="17"/>
      <c r="F156" s="17"/>
      <c r="G156" s="17"/>
      <c r="H156" s="17"/>
      <c r="I156" s="17"/>
      <c r="J156" s="17"/>
      <c r="K156" s="17"/>
      <c r="L156" s="17"/>
      <c r="M156" s="17"/>
      <c r="N156" s="17"/>
      <c r="O156" s="17"/>
      <c r="P156" s="17"/>
      <c r="Q156" s="17"/>
      <c r="R156" s="17"/>
      <c r="S156" s="17"/>
      <c r="T156" s="17"/>
      <c r="U156" s="17"/>
      <c r="V156" s="17"/>
      <c r="W156" s="18"/>
    </row>
    <row r="157" spans="1:23" x14ac:dyDescent="0.35">
      <c r="A157" s="17"/>
      <c r="B157" s="17"/>
      <c r="C157" s="17"/>
      <c r="D157" s="17"/>
      <c r="E157" s="17"/>
      <c r="F157" s="17"/>
      <c r="G157" s="17"/>
      <c r="H157" s="17"/>
      <c r="I157" s="17"/>
      <c r="J157" s="17"/>
      <c r="K157" s="17"/>
      <c r="L157" s="17"/>
      <c r="M157" s="17"/>
      <c r="N157" s="17"/>
      <c r="O157" s="17"/>
      <c r="P157" s="17"/>
      <c r="Q157" s="17"/>
      <c r="R157" s="17"/>
      <c r="S157" s="17"/>
      <c r="T157" s="17"/>
      <c r="U157" s="17"/>
      <c r="V157" s="17"/>
      <c r="W157" s="18"/>
    </row>
    <row r="158" spans="1:23" x14ac:dyDescent="0.35">
      <c r="A158" s="17"/>
      <c r="B158" s="17"/>
      <c r="C158" s="17"/>
      <c r="D158" s="17"/>
      <c r="E158" s="17"/>
      <c r="F158" s="17"/>
      <c r="G158" s="17"/>
      <c r="H158" s="17"/>
      <c r="I158" s="17"/>
      <c r="J158" s="17"/>
      <c r="K158" s="17"/>
      <c r="L158" s="17"/>
      <c r="M158" s="17"/>
      <c r="N158" s="17"/>
      <c r="O158" s="17"/>
      <c r="P158" s="17"/>
      <c r="Q158" s="17"/>
      <c r="R158" s="17"/>
      <c r="S158" s="17"/>
      <c r="T158" s="17"/>
      <c r="U158" s="17"/>
      <c r="V158" s="17"/>
      <c r="W158" s="18"/>
    </row>
    <row r="159" spans="1:23" x14ac:dyDescent="0.35">
      <c r="A159" s="17"/>
      <c r="B159" s="17"/>
      <c r="C159" s="17"/>
      <c r="D159" s="17"/>
      <c r="E159" s="17"/>
      <c r="F159" s="17"/>
      <c r="G159" s="17"/>
      <c r="H159" s="17"/>
      <c r="I159" s="17"/>
      <c r="J159" s="17"/>
      <c r="K159" s="17"/>
      <c r="L159" s="17"/>
      <c r="M159" s="17"/>
      <c r="N159" s="17"/>
      <c r="O159" s="17"/>
      <c r="P159" s="17"/>
      <c r="Q159" s="17"/>
      <c r="R159" s="17"/>
      <c r="S159" s="17"/>
      <c r="T159" s="17"/>
      <c r="U159" s="17"/>
      <c r="V159" s="17"/>
      <c r="W159" s="18"/>
    </row>
    <row r="160" spans="1:23" x14ac:dyDescent="0.35">
      <c r="A160" s="17"/>
      <c r="B160" s="17"/>
      <c r="C160" s="17"/>
      <c r="D160" s="17"/>
      <c r="E160" s="17"/>
      <c r="F160" s="17"/>
      <c r="G160" s="17"/>
      <c r="H160" s="17"/>
      <c r="I160" s="17"/>
      <c r="J160" s="17"/>
      <c r="K160" s="17"/>
      <c r="L160" s="17"/>
      <c r="M160" s="17"/>
      <c r="N160" s="17"/>
      <c r="O160" s="17"/>
      <c r="P160" s="17"/>
      <c r="Q160" s="17"/>
      <c r="R160" s="17"/>
      <c r="S160" s="17"/>
      <c r="T160" s="17"/>
      <c r="U160" s="17"/>
      <c r="V160" s="17"/>
      <c r="W160" s="18"/>
    </row>
    <row r="161" spans="1:23" x14ac:dyDescent="0.35">
      <c r="A161" s="17"/>
      <c r="B161" s="17"/>
      <c r="C161" s="17"/>
      <c r="D161" s="17"/>
      <c r="E161" s="17"/>
      <c r="F161" s="17"/>
      <c r="G161" s="17"/>
      <c r="H161" s="17"/>
      <c r="I161" s="17"/>
      <c r="J161" s="17"/>
      <c r="K161" s="17"/>
      <c r="L161" s="17"/>
      <c r="M161" s="17"/>
      <c r="N161" s="17"/>
      <c r="O161" s="17"/>
      <c r="P161" s="17"/>
      <c r="Q161" s="17"/>
      <c r="R161" s="17"/>
      <c r="S161" s="17"/>
      <c r="T161" s="17"/>
      <c r="U161" s="17"/>
      <c r="V161" s="17"/>
      <c r="W161" s="18"/>
    </row>
    <row r="162" spans="1:23" x14ac:dyDescent="0.35">
      <c r="A162" s="17"/>
      <c r="B162" s="17"/>
      <c r="C162" s="17"/>
      <c r="D162" s="17"/>
      <c r="E162" s="17"/>
      <c r="F162" s="17"/>
      <c r="G162" s="17"/>
      <c r="H162" s="17"/>
      <c r="I162" s="17"/>
      <c r="J162" s="17"/>
      <c r="K162" s="17"/>
      <c r="L162" s="17"/>
      <c r="M162" s="17"/>
      <c r="N162" s="17"/>
      <c r="O162" s="17"/>
      <c r="P162" s="17"/>
      <c r="Q162" s="17"/>
      <c r="R162" s="17"/>
      <c r="S162" s="17"/>
      <c r="T162" s="17"/>
      <c r="U162" s="17"/>
      <c r="V162" s="17"/>
      <c r="W162" s="18"/>
    </row>
    <row r="163" spans="1:23" x14ac:dyDescent="0.35">
      <c r="A163" s="17"/>
      <c r="B163" s="17"/>
      <c r="C163" s="17"/>
      <c r="D163" s="17"/>
      <c r="E163" s="17"/>
      <c r="F163" s="17"/>
      <c r="G163" s="17"/>
      <c r="H163" s="17"/>
      <c r="I163" s="17"/>
      <c r="J163" s="17"/>
      <c r="K163" s="17"/>
      <c r="L163" s="17"/>
      <c r="M163" s="17"/>
      <c r="N163" s="17"/>
      <c r="O163" s="17"/>
      <c r="P163" s="17"/>
      <c r="Q163" s="17"/>
      <c r="R163" s="17"/>
      <c r="S163" s="17"/>
      <c r="T163" s="17"/>
      <c r="U163" s="17"/>
      <c r="V163" s="17"/>
      <c r="W163" s="18"/>
    </row>
    <row r="164" spans="1:23" x14ac:dyDescent="0.35">
      <c r="A164" s="17"/>
      <c r="B164" s="17"/>
      <c r="C164" s="17"/>
      <c r="D164" s="17"/>
      <c r="E164" s="17"/>
      <c r="F164" s="17"/>
      <c r="G164" s="17"/>
      <c r="H164" s="17"/>
      <c r="I164" s="17"/>
      <c r="J164" s="17"/>
      <c r="K164" s="17"/>
      <c r="L164" s="17"/>
      <c r="M164" s="17"/>
      <c r="N164" s="17"/>
      <c r="O164" s="17"/>
      <c r="P164" s="17"/>
      <c r="Q164" s="17"/>
      <c r="R164" s="17"/>
      <c r="S164" s="17"/>
      <c r="T164" s="17"/>
      <c r="U164" s="17"/>
      <c r="V164" s="17"/>
      <c r="W164" s="18"/>
    </row>
    <row r="165" spans="1:23" x14ac:dyDescent="0.35">
      <c r="A165" s="17"/>
      <c r="B165" s="17"/>
      <c r="C165" s="17"/>
      <c r="D165" s="17"/>
      <c r="E165" s="17"/>
      <c r="F165" s="17"/>
      <c r="G165" s="17"/>
      <c r="H165" s="17"/>
      <c r="I165" s="17"/>
      <c r="J165" s="17"/>
      <c r="K165" s="17"/>
      <c r="L165" s="17"/>
      <c r="M165" s="17"/>
      <c r="N165" s="17"/>
      <c r="O165" s="17"/>
      <c r="P165" s="17"/>
      <c r="Q165" s="17"/>
      <c r="R165" s="17"/>
      <c r="S165" s="17"/>
      <c r="T165" s="17"/>
      <c r="U165" s="17"/>
      <c r="V165" s="17"/>
      <c r="W165" s="18"/>
    </row>
    <row r="166" spans="1:23" x14ac:dyDescent="0.35">
      <c r="A166" s="17"/>
      <c r="B166" s="17"/>
      <c r="C166" s="17"/>
      <c r="D166" s="17"/>
      <c r="E166" s="17"/>
      <c r="F166" s="17"/>
      <c r="G166" s="17"/>
      <c r="H166" s="17"/>
      <c r="I166" s="17"/>
      <c r="J166" s="17"/>
      <c r="K166" s="17"/>
      <c r="L166" s="17"/>
      <c r="M166" s="17"/>
      <c r="N166" s="17"/>
      <c r="O166" s="17"/>
      <c r="P166" s="17"/>
      <c r="Q166" s="17"/>
      <c r="R166" s="17"/>
      <c r="S166" s="17"/>
      <c r="T166" s="17"/>
      <c r="U166" s="17"/>
      <c r="V166" s="17"/>
      <c r="W166" s="18"/>
    </row>
    <row r="167" spans="1:23" x14ac:dyDescent="0.35">
      <c r="A167" s="17"/>
      <c r="B167" s="17"/>
      <c r="C167" s="17"/>
      <c r="D167" s="17"/>
      <c r="E167" s="17"/>
      <c r="F167" s="17"/>
      <c r="G167" s="17"/>
      <c r="H167" s="17"/>
      <c r="I167" s="17"/>
      <c r="J167" s="17"/>
      <c r="K167" s="17"/>
      <c r="L167" s="17"/>
      <c r="M167" s="17"/>
      <c r="N167" s="17"/>
      <c r="O167" s="17"/>
      <c r="P167" s="17"/>
      <c r="Q167" s="17"/>
      <c r="R167" s="17"/>
      <c r="S167" s="17"/>
      <c r="T167" s="17"/>
      <c r="U167" s="17"/>
      <c r="V167" s="17"/>
      <c r="W167" s="18"/>
    </row>
    <row r="168" spans="1:23" x14ac:dyDescent="0.35">
      <c r="A168" s="17"/>
      <c r="B168" s="17"/>
      <c r="C168" s="17"/>
      <c r="D168" s="17"/>
      <c r="E168" s="17"/>
      <c r="F168" s="17"/>
      <c r="G168" s="17"/>
      <c r="H168" s="17"/>
      <c r="I168" s="17"/>
      <c r="J168" s="17"/>
      <c r="K168" s="17"/>
      <c r="L168" s="17"/>
      <c r="M168" s="17"/>
      <c r="N168" s="17"/>
      <c r="O168" s="17"/>
      <c r="P168" s="17"/>
      <c r="Q168" s="17"/>
      <c r="R168" s="17"/>
      <c r="S168" s="17"/>
      <c r="T168" s="17"/>
      <c r="U168" s="17"/>
      <c r="V168" s="17"/>
      <c r="W168" s="18"/>
    </row>
    <row r="169" spans="1:23" x14ac:dyDescent="0.35">
      <c r="A169" s="17"/>
      <c r="B169" s="17"/>
      <c r="C169" s="17"/>
      <c r="D169" s="17"/>
      <c r="E169" s="17"/>
      <c r="F169" s="17"/>
      <c r="G169" s="17"/>
      <c r="H169" s="17"/>
      <c r="I169" s="17"/>
      <c r="J169" s="17"/>
      <c r="K169" s="17"/>
      <c r="L169" s="17"/>
      <c r="M169" s="17"/>
      <c r="N169" s="17"/>
      <c r="O169" s="17"/>
      <c r="P169" s="17"/>
      <c r="Q169" s="17"/>
      <c r="R169" s="17"/>
      <c r="S169" s="17"/>
      <c r="T169" s="17"/>
      <c r="U169" s="17"/>
      <c r="V169" s="17"/>
      <c r="W169" s="18"/>
    </row>
    <row r="170" spans="1:23" x14ac:dyDescent="0.35">
      <c r="A170" s="17"/>
      <c r="B170" s="17"/>
      <c r="C170" s="17"/>
      <c r="D170" s="17"/>
      <c r="E170" s="17"/>
      <c r="F170" s="17"/>
      <c r="G170" s="17"/>
      <c r="H170" s="17"/>
      <c r="I170" s="17"/>
      <c r="J170" s="17"/>
      <c r="K170" s="17"/>
      <c r="L170" s="17"/>
      <c r="M170" s="17"/>
      <c r="N170" s="17"/>
      <c r="O170" s="17"/>
      <c r="P170" s="17"/>
      <c r="Q170" s="17"/>
      <c r="R170" s="17"/>
      <c r="S170" s="17"/>
      <c r="T170" s="17"/>
      <c r="U170" s="17"/>
      <c r="V170" s="17"/>
      <c r="W170" s="18"/>
    </row>
    <row r="171" spans="1:23" x14ac:dyDescent="0.35">
      <c r="A171" s="17"/>
      <c r="B171" s="17"/>
      <c r="C171" s="17"/>
      <c r="D171" s="17"/>
      <c r="E171" s="17"/>
      <c r="F171" s="17"/>
      <c r="G171" s="17"/>
      <c r="H171" s="17"/>
      <c r="I171" s="17"/>
      <c r="J171" s="17"/>
      <c r="K171" s="17"/>
      <c r="L171" s="17"/>
      <c r="M171" s="17"/>
      <c r="N171" s="17"/>
      <c r="O171" s="17"/>
      <c r="P171" s="17"/>
      <c r="Q171" s="17"/>
      <c r="R171" s="17"/>
      <c r="S171" s="17"/>
      <c r="T171" s="17"/>
      <c r="U171" s="17"/>
      <c r="V171" s="17"/>
      <c r="W171" s="18"/>
    </row>
    <row r="172" spans="1:23" x14ac:dyDescent="0.35">
      <c r="A172" s="17"/>
      <c r="B172" s="17"/>
      <c r="C172" s="17"/>
      <c r="D172" s="17"/>
      <c r="E172" s="17"/>
      <c r="F172" s="17"/>
      <c r="G172" s="17"/>
      <c r="H172" s="17"/>
      <c r="I172" s="17"/>
      <c r="J172" s="17"/>
      <c r="K172" s="17"/>
      <c r="L172" s="17"/>
      <c r="M172" s="17"/>
      <c r="N172" s="17"/>
      <c r="O172" s="17"/>
      <c r="P172" s="17"/>
      <c r="Q172" s="17"/>
      <c r="R172" s="17"/>
      <c r="S172" s="17"/>
      <c r="T172" s="17"/>
      <c r="U172" s="17"/>
      <c r="V172" s="17"/>
      <c r="W172" s="18"/>
    </row>
    <row r="173" spans="1:23" x14ac:dyDescent="0.35">
      <c r="A173" s="17"/>
      <c r="B173" s="17"/>
      <c r="C173" s="17"/>
      <c r="D173" s="17"/>
      <c r="E173" s="17"/>
      <c r="F173" s="17"/>
      <c r="G173" s="17"/>
      <c r="H173" s="17"/>
      <c r="I173" s="17"/>
      <c r="J173" s="17"/>
      <c r="K173" s="17"/>
      <c r="L173" s="17"/>
      <c r="M173" s="17"/>
      <c r="N173" s="17"/>
      <c r="O173" s="17"/>
      <c r="P173" s="17"/>
      <c r="Q173" s="17"/>
      <c r="R173" s="17"/>
      <c r="S173" s="17"/>
      <c r="T173" s="17"/>
      <c r="U173" s="17"/>
      <c r="V173" s="17"/>
      <c r="W173" s="18"/>
    </row>
    <row r="174" spans="1:23" x14ac:dyDescent="0.35">
      <c r="A174" s="17"/>
      <c r="B174" s="17"/>
      <c r="C174" s="17"/>
      <c r="D174" s="17"/>
      <c r="E174" s="17"/>
      <c r="F174" s="17"/>
      <c r="G174" s="17"/>
      <c r="H174" s="17"/>
      <c r="I174" s="17"/>
      <c r="J174" s="17"/>
      <c r="K174" s="17"/>
      <c r="L174" s="17"/>
      <c r="M174" s="17"/>
      <c r="N174" s="17"/>
      <c r="O174" s="17"/>
      <c r="P174" s="17"/>
      <c r="Q174" s="17"/>
      <c r="R174" s="17"/>
      <c r="S174" s="17"/>
      <c r="T174" s="17"/>
      <c r="U174" s="17"/>
      <c r="V174" s="17"/>
      <c r="W174" s="18"/>
    </row>
    <row r="175" spans="1:23" x14ac:dyDescent="0.35">
      <c r="A175" s="17"/>
      <c r="B175" s="17"/>
      <c r="C175" s="17"/>
      <c r="D175" s="17"/>
      <c r="E175" s="17"/>
      <c r="F175" s="17"/>
      <c r="G175" s="17"/>
      <c r="H175" s="17"/>
      <c r="I175" s="17"/>
      <c r="J175" s="17"/>
      <c r="K175" s="17"/>
      <c r="L175" s="17"/>
      <c r="M175" s="17"/>
      <c r="N175" s="17"/>
      <c r="O175" s="17"/>
      <c r="P175" s="17"/>
      <c r="Q175" s="17"/>
      <c r="R175" s="17"/>
      <c r="S175" s="17"/>
      <c r="T175" s="17"/>
      <c r="U175" s="17"/>
      <c r="V175" s="17"/>
      <c r="W175" s="18"/>
    </row>
    <row r="176" spans="1:23" x14ac:dyDescent="0.35">
      <c r="A176" s="17"/>
      <c r="B176" s="17"/>
      <c r="C176" s="17"/>
      <c r="D176" s="17"/>
      <c r="E176" s="17"/>
      <c r="F176" s="17"/>
      <c r="G176" s="17"/>
      <c r="H176" s="17"/>
      <c r="I176" s="17"/>
      <c r="J176" s="17"/>
      <c r="K176" s="17"/>
      <c r="L176" s="17"/>
      <c r="M176" s="17"/>
      <c r="N176" s="17"/>
      <c r="O176" s="17"/>
      <c r="P176" s="17"/>
      <c r="Q176" s="17"/>
      <c r="R176" s="17"/>
      <c r="S176" s="17"/>
      <c r="T176" s="17"/>
      <c r="U176" s="17"/>
      <c r="V176" s="17"/>
      <c r="W176" s="18"/>
    </row>
    <row r="177" spans="1:23" x14ac:dyDescent="0.35">
      <c r="A177" s="17"/>
      <c r="B177" s="17"/>
      <c r="C177" s="17"/>
      <c r="D177" s="17"/>
      <c r="E177" s="17"/>
      <c r="F177" s="17"/>
      <c r="G177" s="17"/>
      <c r="H177" s="17"/>
      <c r="I177" s="17"/>
      <c r="J177" s="17"/>
      <c r="K177" s="17"/>
      <c r="L177" s="17"/>
      <c r="M177" s="17"/>
      <c r="N177" s="17"/>
      <c r="O177" s="17"/>
      <c r="P177" s="17"/>
      <c r="Q177" s="17"/>
      <c r="R177" s="17"/>
      <c r="S177" s="17"/>
      <c r="T177" s="17"/>
      <c r="U177" s="17"/>
      <c r="V177" s="17"/>
      <c r="W177" s="18"/>
    </row>
    <row r="178" spans="1:23" x14ac:dyDescent="0.35">
      <c r="A178" s="17"/>
      <c r="B178" s="17"/>
      <c r="C178" s="17"/>
      <c r="D178" s="17"/>
      <c r="E178" s="17"/>
      <c r="F178" s="17"/>
      <c r="G178" s="17"/>
      <c r="H178" s="17"/>
      <c r="I178" s="17"/>
      <c r="J178" s="17"/>
      <c r="K178" s="17"/>
      <c r="L178" s="17"/>
      <c r="M178" s="17"/>
      <c r="N178" s="17"/>
      <c r="O178" s="17"/>
      <c r="P178" s="17"/>
      <c r="Q178" s="17"/>
      <c r="R178" s="17"/>
      <c r="S178" s="17"/>
      <c r="T178" s="17"/>
      <c r="U178" s="17"/>
      <c r="V178" s="17"/>
      <c r="W178" s="18"/>
    </row>
    <row r="179" spans="1:23" x14ac:dyDescent="0.35">
      <c r="A179" s="17"/>
      <c r="B179" s="17"/>
      <c r="C179" s="17"/>
      <c r="D179" s="17"/>
      <c r="E179" s="17"/>
      <c r="F179" s="17"/>
      <c r="G179" s="17"/>
      <c r="H179" s="17"/>
      <c r="I179" s="17"/>
      <c r="J179" s="17"/>
      <c r="K179" s="17"/>
      <c r="L179" s="17"/>
      <c r="M179" s="17"/>
      <c r="N179" s="17"/>
      <c r="O179" s="17"/>
      <c r="P179" s="17"/>
      <c r="Q179" s="17"/>
      <c r="R179" s="17"/>
      <c r="S179" s="17"/>
      <c r="T179" s="17"/>
      <c r="U179" s="17"/>
      <c r="V179" s="17"/>
      <c r="W179" s="18"/>
    </row>
    <row r="180" spans="1:23" x14ac:dyDescent="0.35">
      <c r="A180" s="17"/>
      <c r="B180" s="17"/>
      <c r="C180" s="17"/>
      <c r="D180" s="17"/>
      <c r="E180" s="17"/>
      <c r="F180" s="17"/>
      <c r="G180" s="17"/>
      <c r="H180" s="17"/>
      <c r="I180" s="17"/>
      <c r="J180" s="17"/>
      <c r="K180" s="17"/>
      <c r="L180" s="17"/>
      <c r="M180" s="17"/>
      <c r="N180" s="17"/>
      <c r="O180" s="17"/>
      <c r="P180" s="17"/>
      <c r="Q180" s="17"/>
      <c r="R180" s="17"/>
      <c r="S180" s="17"/>
      <c r="T180" s="17"/>
      <c r="U180" s="17"/>
      <c r="V180" s="17"/>
      <c r="W180" s="18"/>
    </row>
    <row r="181" spans="1:23" x14ac:dyDescent="0.35">
      <c r="A181" s="17"/>
      <c r="B181" s="17"/>
      <c r="C181" s="17"/>
      <c r="D181" s="17"/>
      <c r="E181" s="17"/>
      <c r="F181" s="17"/>
      <c r="G181" s="17"/>
      <c r="H181" s="17"/>
      <c r="I181" s="17"/>
      <c r="J181" s="17"/>
      <c r="K181" s="17"/>
      <c r="L181" s="17"/>
      <c r="M181" s="17"/>
      <c r="N181" s="17"/>
      <c r="O181" s="17"/>
      <c r="P181" s="17"/>
      <c r="Q181" s="17"/>
      <c r="R181" s="17"/>
      <c r="S181" s="17"/>
      <c r="T181" s="17"/>
      <c r="U181" s="17"/>
      <c r="V181" s="17"/>
      <c r="W181" s="18"/>
    </row>
    <row r="182" spans="1:23" x14ac:dyDescent="0.35">
      <c r="A182" s="17"/>
      <c r="B182" s="17"/>
      <c r="C182" s="17"/>
      <c r="D182" s="17"/>
      <c r="E182" s="17"/>
      <c r="F182" s="17"/>
      <c r="G182" s="17"/>
      <c r="H182" s="17"/>
      <c r="I182" s="17"/>
      <c r="J182" s="17"/>
      <c r="K182" s="17"/>
      <c r="L182" s="17"/>
      <c r="M182" s="17"/>
      <c r="N182" s="17"/>
      <c r="O182" s="17"/>
      <c r="P182" s="17"/>
      <c r="Q182" s="17"/>
      <c r="R182" s="17"/>
      <c r="S182" s="17"/>
      <c r="T182" s="17"/>
      <c r="U182" s="17"/>
      <c r="V182" s="17"/>
      <c r="W182" s="18"/>
    </row>
    <row r="183" spans="1:23" x14ac:dyDescent="0.35">
      <c r="A183" s="17"/>
      <c r="B183" s="17"/>
      <c r="C183" s="17"/>
      <c r="D183" s="17"/>
      <c r="E183" s="17"/>
      <c r="F183" s="17"/>
      <c r="G183" s="17"/>
      <c r="H183" s="17"/>
      <c r="I183" s="17"/>
      <c r="J183" s="17"/>
      <c r="K183" s="17"/>
      <c r="L183" s="17"/>
      <c r="M183" s="17"/>
      <c r="N183" s="17"/>
      <c r="O183" s="17"/>
      <c r="P183" s="17"/>
      <c r="Q183" s="17"/>
      <c r="R183" s="17"/>
      <c r="S183" s="17"/>
      <c r="T183" s="17"/>
      <c r="U183" s="17"/>
      <c r="V183" s="17"/>
      <c r="W183" s="18"/>
    </row>
    <row r="184" spans="1:23" x14ac:dyDescent="0.35">
      <c r="A184" s="17"/>
      <c r="B184" s="17"/>
      <c r="C184" s="17"/>
      <c r="D184" s="17"/>
      <c r="E184" s="17"/>
      <c r="F184" s="17"/>
      <c r="G184" s="17"/>
      <c r="H184" s="17"/>
      <c r="I184" s="17"/>
      <c r="J184" s="17"/>
      <c r="K184" s="17"/>
      <c r="L184" s="17"/>
      <c r="M184" s="17"/>
      <c r="N184" s="17"/>
      <c r="O184" s="17"/>
      <c r="P184" s="17"/>
      <c r="Q184" s="17"/>
      <c r="R184" s="17"/>
      <c r="S184" s="17"/>
      <c r="T184" s="17"/>
      <c r="U184" s="17"/>
      <c r="V184" s="17"/>
      <c r="W184" s="18"/>
    </row>
    <row r="185" spans="1:23" x14ac:dyDescent="0.35">
      <c r="A185" s="17"/>
      <c r="B185" s="17"/>
      <c r="C185" s="17"/>
      <c r="D185" s="17"/>
      <c r="E185" s="17"/>
      <c r="F185" s="17"/>
      <c r="G185" s="17"/>
      <c r="H185" s="17"/>
      <c r="I185" s="17"/>
      <c r="J185" s="17"/>
      <c r="K185" s="17"/>
      <c r="L185" s="17"/>
      <c r="M185" s="17"/>
      <c r="N185" s="17"/>
      <c r="O185" s="17"/>
      <c r="P185" s="17"/>
      <c r="Q185" s="17"/>
      <c r="R185" s="17"/>
      <c r="S185" s="17"/>
      <c r="T185" s="17"/>
      <c r="U185" s="17"/>
      <c r="V185" s="17"/>
      <c r="W185" s="18"/>
    </row>
    <row r="186" spans="1:23" x14ac:dyDescent="0.35">
      <c r="A186" s="17"/>
      <c r="B186" s="17"/>
      <c r="C186" s="17"/>
      <c r="D186" s="17"/>
      <c r="E186" s="17"/>
      <c r="F186" s="17"/>
      <c r="G186" s="17"/>
      <c r="H186" s="17"/>
      <c r="I186" s="17"/>
      <c r="J186" s="17"/>
      <c r="K186" s="17"/>
      <c r="L186" s="17"/>
      <c r="M186" s="17"/>
      <c r="N186" s="17"/>
      <c r="O186" s="17"/>
      <c r="P186" s="17"/>
      <c r="Q186" s="17"/>
      <c r="R186" s="17"/>
      <c r="S186" s="17"/>
      <c r="T186" s="17"/>
      <c r="U186" s="17"/>
      <c r="V186" s="17"/>
      <c r="W186" s="18"/>
    </row>
    <row r="187" spans="1:23" x14ac:dyDescent="0.35">
      <c r="A187" s="17"/>
      <c r="B187" s="17"/>
      <c r="C187" s="17"/>
      <c r="D187" s="17"/>
      <c r="E187" s="17"/>
      <c r="F187" s="17"/>
      <c r="G187" s="17"/>
      <c r="H187" s="17"/>
      <c r="I187" s="17"/>
      <c r="J187" s="17"/>
      <c r="K187" s="17"/>
      <c r="L187" s="17"/>
      <c r="M187" s="17"/>
      <c r="N187" s="17"/>
      <c r="O187" s="17"/>
      <c r="P187" s="17"/>
      <c r="Q187" s="17"/>
      <c r="R187" s="17"/>
      <c r="S187" s="17"/>
      <c r="T187" s="17"/>
      <c r="U187" s="17"/>
      <c r="V187" s="17"/>
      <c r="W187" s="18"/>
    </row>
    <row r="188" spans="1:23" x14ac:dyDescent="0.35">
      <c r="A188" s="17"/>
      <c r="B188" s="17"/>
      <c r="C188" s="17"/>
      <c r="D188" s="17"/>
      <c r="E188" s="17"/>
      <c r="F188" s="17"/>
      <c r="G188" s="17"/>
      <c r="H188" s="17"/>
      <c r="I188" s="17"/>
      <c r="J188" s="17"/>
      <c r="K188" s="17"/>
      <c r="L188" s="17"/>
      <c r="M188" s="17"/>
      <c r="N188" s="17"/>
      <c r="O188" s="17"/>
      <c r="P188" s="17"/>
      <c r="Q188" s="17"/>
      <c r="R188" s="17"/>
      <c r="S188" s="17"/>
      <c r="T188" s="17"/>
      <c r="U188" s="17"/>
      <c r="V188" s="17"/>
      <c r="W188" s="18"/>
    </row>
    <row r="189" spans="1:23" x14ac:dyDescent="0.35">
      <c r="A189" s="17"/>
      <c r="B189" s="17"/>
      <c r="C189" s="17"/>
      <c r="D189" s="17"/>
      <c r="E189" s="17"/>
      <c r="F189" s="17"/>
      <c r="G189" s="17"/>
      <c r="H189" s="17"/>
      <c r="I189" s="17"/>
      <c r="J189" s="17"/>
      <c r="K189" s="17"/>
      <c r="L189" s="17"/>
      <c r="M189" s="17"/>
      <c r="N189" s="17"/>
      <c r="O189" s="17"/>
      <c r="P189" s="17"/>
      <c r="Q189" s="17"/>
      <c r="R189" s="17"/>
      <c r="S189" s="17"/>
      <c r="T189" s="17"/>
      <c r="U189" s="17"/>
      <c r="V189" s="17"/>
      <c r="W189" s="18"/>
    </row>
    <row r="190" spans="1:23" x14ac:dyDescent="0.35">
      <c r="A190" s="17"/>
      <c r="B190" s="17"/>
      <c r="C190" s="17"/>
      <c r="D190" s="17"/>
      <c r="E190" s="17"/>
      <c r="F190" s="17"/>
      <c r="G190" s="17"/>
      <c r="H190" s="17"/>
      <c r="I190" s="17"/>
      <c r="J190" s="17"/>
      <c r="K190" s="17"/>
      <c r="L190" s="17"/>
      <c r="M190" s="17"/>
      <c r="N190" s="17"/>
      <c r="O190" s="17"/>
      <c r="P190" s="17"/>
      <c r="Q190" s="17"/>
      <c r="R190" s="17"/>
      <c r="S190" s="17"/>
      <c r="T190" s="17"/>
      <c r="U190" s="17"/>
      <c r="V190" s="17"/>
      <c r="W190" s="18"/>
    </row>
    <row r="191" spans="1:23" x14ac:dyDescent="0.35">
      <c r="A191" s="17"/>
      <c r="B191" s="17"/>
      <c r="C191" s="17"/>
      <c r="D191" s="17"/>
      <c r="E191" s="17"/>
      <c r="F191" s="17"/>
      <c r="G191" s="17"/>
      <c r="H191" s="17"/>
      <c r="I191" s="17"/>
      <c r="J191" s="17"/>
      <c r="K191" s="17"/>
      <c r="L191" s="17"/>
      <c r="M191" s="17"/>
      <c r="N191" s="17"/>
      <c r="O191" s="17"/>
      <c r="P191" s="17"/>
      <c r="Q191" s="17"/>
      <c r="R191" s="17"/>
      <c r="S191" s="17"/>
      <c r="T191" s="17"/>
      <c r="U191" s="17"/>
      <c r="V191" s="17"/>
      <c r="W191" s="18"/>
    </row>
    <row r="192" spans="1:23" x14ac:dyDescent="0.35">
      <c r="A192" s="17"/>
      <c r="B192" s="17"/>
      <c r="C192" s="17"/>
      <c r="D192" s="17"/>
      <c r="E192" s="17"/>
      <c r="F192" s="17"/>
      <c r="G192" s="17"/>
      <c r="H192" s="17"/>
      <c r="I192" s="17"/>
      <c r="J192" s="17"/>
      <c r="K192" s="17"/>
      <c r="L192" s="17"/>
      <c r="M192" s="17"/>
      <c r="N192" s="17"/>
      <c r="O192" s="17"/>
      <c r="P192" s="17"/>
      <c r="Q192" s="17"/>
      <c r="R192" s="17"/>
      <c r="S192" s="17"/>
      <c r="T192" s="17"/>
      <c r="U192" s="17"/>
      <c r="V192" s="17"/>
      <c r="W192" s="18"/>
    </row>
    <row r="193" spans="1:23" x14ac:dyDescent="0.35">
      <c r="A193" s="17"/>
      <c r="B193" s="17"/>
      <c r="C193" s="17"/>
      <c r="D193" s="17"/>
      <c r="E193" s="17"/>
      <c r="F193" s="17"/>
      <c r="G193" s="17"/>
      <c r="H193" s="17"/>
      <c r="I193" s="17"/>
      <c r="J193" s="17"/>
      <c r="K193" s="17"/>
      <c r="L193" s="17"/>
      <c r="M193" s="17"/>
      <c r="N193" s="17"/>
      <c r="O193" s="17"/>
      <c r="P193" s="17"/>
      <c r="Q193" s="17"/>
      <c r="R193" s="17"/>
      <c r="S193" s="17"/>
      <c r="T193" s="17"/>
      <c r="U193" s="17"/>
      <c r="V193" s="17"/>
      <c r="W193" s="18"/>
    </row>
    <row r="194" spans="1:23" x14ac:dyDescent="0.35">
      <c r="A194" s="17"/>
      <c r="B194" s="17"/>
      <c r="C194" s="17"/>
      <c r="D194" s="17"/>
      <c r="E194" s="17"/>
      <c r="F194" s="17"/>
      <c r="G194" s="17"/>
      <c r="H194" s="17"/>
      <c r="I194" s="17"/>
      <c r="J194" s="17"/>
      <c r="K194" s="17"/>
      <c r="L194" s="17"/>
      <c r="M194" s="17"/>
      <c r="N194" s="17"/>
      <c r="O194" s="17"/>
      <c r="P194" s="17"/>
      <c r="Q194" s="17"/>
      <c r="R194" s="17"/>
      <c r="S194" s="17"/>
      <c r="T194" s="17"/>
      <c r="U194" s="17"/>
      <c r="V194" s="17"/>
      <c r="W194" s="18"/>
    </row>
    <row r="195" spans="1:23" x14ac:dyDescent="0.35">
      <c r="A195" s="17"/>
      <c r="B195" s="17"/>
      <c r="C195" s="17"/>
      <c r="D195" s="17"/>
      <c r="E195" s="17"/>
      <c r="F195" s="17"/>
      <c r="G195" s="17"/>
      <c r="H195" s="17"/>
      <c r="I195" s="17"/>
      <c r="J195" s="17"/>
      <c r="K195" s="17"/>
      <c r="L195" s="17"/>
      <c r="M195" s="17"/>
      <c r="N195" s="17"/>
      <c r="O195" s="17"/>
      <c r="P195" s="17"/>
      <c r="Q195" s="17"/>
      <c r="R195" s="17"/>
      <c r="S195" s="17"/>
      <c r="T195" s="17"/>
      <c r="U195" s="17"/>
      <c r="V195" s="17"/>
      <c r="W195" s="18"/>
    </row>
    <row r="196" spans="1:23" x14ac:dyDescent="0.35">
      <c r="A196" s="17"/>
      <c r="B196" s="17"/>
      <c r="C196" s="17"/>
      <c r="D196" s="17"/>
      <c r="E196" s="17"/>
      <c r="F196" s="17"/>
      <c r="G196" s="17"/>
      <c r="H196" s="17"/>
      <c r="I196" s="17"/>
      <c r="J196" s="17"/>
      <c r="K196" s="17"/>
      <c r="L196" s="17"/>
      <c r="M196" s="17"/>
      <c r="N196" s="17"/>
      <c r="O196" s="17"/>
      <c r="P196" s="17"/>
      <c r="Q196" s="17"/>
      <c r="R196" s="17"/>
      <c r="S196" s="17"/>
      <c r="T196" s="17"/>
      <c r="U196" s="17"/>
      <c r="V196" s="17"/>
      <c r="W196" s="18"/>
    </row>
    <row r="197" spans="1:23" x14ac:dyDescent="0.35">
      <c r="A197" s="17"/>
      <c r="B197" s="17"/>
      <c r="C197" s="17"/>
      <c r="D197" s="17"/>
      <c r="E197" s="17"/>
      <c r="F197" s="17"/>
      <c r="G197" s="17"/>
      <c r="H197" s="17"/>
      <c r="I197" s="17"/>
      <c r="J197" s="17"/>
      <c r="K197" s="17"/>
      <c r="L197" s="17"/>
      <c r="M197" s="17"/>
      <c r="N197" s="17"/>
      <c r="O197" s="17"/>
      <c r="P197" s="17"/>
      <c r="Q197" s="17"/>
      <c r="R197" s="17"/>
      <c r="S197" s="17"/>
      <c r="T197" s="17"/>
      <c r="U197" s="17"/>
      <c r="V197" s="17"/>
      <c r="W197" s="18"/>
    </row>
    <row r="198" spans="1:23" x14ac:dyDescent="0.35">
      <c r="A198" s="17"/>
      <c r="B198" s="17"/>
      <c r="C198" s="17"/>
      <c r="D198" s="17"/>
      <c r="E198" s="17"/>
      <c r="F198" s="17"/>
      <c r="G198" s="17"/>
      <c r="H198" s="17"/>
      <c r="I198" s="17"/>
      <c r="J198" s="17"/>
      <c r="K198" s="17"/>
      <c r="L198" s="17"/>
      <c r="M198" s="17"/>
      <c r="N198" s="17"/>
      <c r="O198" s="17"/>
      <c r="P198" s="17"/>
      <c r="Q198" s="17"/>
      <c r="R198" s="17"/>
      <c r="S198" s="17"/>
      <c r="T198" s="17"/>
      <c r="U198" s="17"/>
      <c r="V198" s="17"/>
      <c r="W198" s="18"/>
    </row>
    <row r="199" spans="1:23" x14ac:dyDescent="0.35">
      <c r="A199" s="17"/>
      <c r="B199" s="17"/>
      <c r="C199" s="17"/>
      <c r="D199" s="17"/>
      <c r="E199" s="17"/>
      <c r="F199" s="17"/>
      <c r="G199" s="17"/>
      <c r="H199" s="17"/>
      <c r="I199" s="17"/>
      <c r="J199" s="17"/>
      <c r="K199" s="17"/>
      <c r="L199" s="17"/>
      <c r="M199" s="17"/>
      <c r="N199" s="17"/>
      <c r="O199" s="17"/>
      <c r="P199" s="17"/>
      <c r="Q199" s="17"/>
      <c r="R199" s="17"/>
      <c r="S199" s="17"/>
      <c r="T199" s="17"/>
      <c r="U199" s="17"/>
      <c r="V199" s="17"/>
      <c r="W199" s="18"/>
    </row>
    <row r="200" spans="1:23" x14ac:dyDescent="0.35">
      <c r="A200" s="17"/>
      <c r="B200" s="17"/>
      <c r="C200" s="17"/>
      <c r="D200" s="17"/>
      <c r="E200" s="17"/>
      <c r="F200" s="17"/>
      <c r="G200" s="17"/>
      <c r="H200" s="17"/>
      <c r="I200" s="17"/>
      <c r="J200" s="17"/>
      <c r="K200" s="17"/>
      <c r="L200" s="17"/>
      <c r="M200" s="17"/>
      <c r="N200" s="17"/>
      <c r="O200" s="17"/>
      <c r="P200" s="17"/>
      <c r="Q200" s="17"/>
      <c r="R200" s="17"/>
      <c r="S200" s="17"/>
      <c r="T200" s="17"/>
      <c r="U200" s="17"/>
      <c r="V200" s="17"/>
      <c r="W200" s="18"/>
    </row>
    <row r="201" spans="1:23" x14ac:dyDescent="0.35">
      <c r="A201" s="17"/>
      <c r="B201" s="17"/>
      <c r="C201" s="17"/>
      <c r="D201" s="17"/>
      <c r="E201" s="17"/>
      <c r="F201" s="17"/>
      <c r="G201" s="17"/>
      <c r="H201" s="17"/>
      <c r="I201" s="17"/>
      <c r="J201" s="17"/>
      <c r="K201" s="17"/>
      <c r="L201" s="17"/>
      <c r="M201" s="17"/>
      <c r="N201" s="17"/>
      <c r="O201" s="17"/>
      <c r="P201" s="17"/>
      <c r="Q201" s="17"/>
      <c r="R201" s="17"/>
      <c r="S201" s="17"/>
      <c r="T201" s="17"/>
      <c r="U201" s="17"/>
      <c r="V201" s="17"/>
      <c r="W201" s="18"/>
    </row>
    <row r="202" spans="1:23" x14ac:dyDescent="0.35">
      <c r="A202" s="17"/>
      <c r="B202" s="17"/>
      <c r="C202" s="17"/>
      <c r="D202" s="17"/>
      <c r="E202" s="17"/>
      <c r="F202" s="17"/>
      <c r="G202" s="17"/>
      <c r="H202" s="17"/>
      <c r="I202" s="17"/>
      <c r="J202" s="17"/>
      <c r="K202" s="17"/>
      <c r="L202" s="17"/>
      <c r="M202" s="17"/>
      <c r="N202" s="17"/>
      <c r="O202" s="17"/>
      <c r="P202" s="17"/>
      <c r="Q202" s="17"/>
      <c r="R202" s="17"/>
      <c r="S202" s="17"/>
      <c r="T202" s="17"/>
      <c r="U202" s="17"/>
      <c r="V202" s="17"/>
      <c r="W202" s="18"/>
    </row>
    <row r="203" spans="1:23" x14ac:dyDescent="0.35">
      <c r="A203" s="17"/>
      <c r="B203" s="17"/>
      <c r="C203" s="17"/>
      <c r="D203" s="17"/>
      <c r="E203" s="17"/>
      <c r="F203" s="17"/>
      <c r="G203" s="17"/>
      <c r="H203" s="17"/>
      <c r="I203" s="17"/>
      <c r="J203" s="17"/>
      <c r="K203" s="17"/>
      <c r="L203" s="17"/>
      <c r="M203" s="17"/>
      <c r="N203" s="17"/>
      <c r="O203" s="17"/>
      <c r="P203" s="17"/>
      <c r="Q203" s="17"/>
      <c r="R203" s="17"/>
      <c r="S203" s="17"/>
      <c r="T203" s="17"/>
      <c r="U203" s="17"/>
      <c r="V203" s="17"/>
      <c r="W203" s="18"/>
    </row>
    <row r="204" spans="1:23" x14ac:dyDescent="0.35">
      <c r="A204" s="17"/>
      <c r="B204" s="17"/>
      <c r="C204" s="17"/>
      <c r="D204" s="17"/>
      <c r="E204" s="17"/>
      <c r="F204" s="17"/>
      <c r="G204" s="17"/>
      <c r="H204" s="17"/>
      <c r="I204" s="17"/>
      <c r="J204" s="17"/>
      <c r="K204" s="17"/>
      <c r="L204" s="17"/>
      <c r="M204" s="17"/>
      <c r="N204" s="17"/>
      <c r="O204" s="17"/>
      <c r="P204" s="17"/>
      <c r="Q204" s="17"/>
      <c r="R204" s="17"/>
      <c r="S204" s="17"/>
      <c r="T204" s="17"/>
      <c r="U204" s="17"/>
      <c r="V204" s="17"/>
      <c r="W204" s="18"/>
    </row>
    <row r="205" spans="1:23" x14ac:dyDescent="0.35">
      <c r="A205" s="17"/>
      <c r="B205" s="17"/>
      <c r="C205" s="17"/>
      <c r="D205" s="17"/>
      <c r="E205" s="17"/>
      <c r="F205" s="17"/>
      <c r="G205" s="17"/>
      <c r="H205" s="17"/>
      <c r="I205" s="17"/>
      <c r="J205" s="17"/>
      <c r="K205" s="17"/>
      <c r="L205" s="17"/>
      <c r="M205" s="17"/>
      <c r="N205" s="17"/>
      <c r="O205" s="17"/>
      <c r="P205" s="17"/>
      <c r="Q205" s="17"/>
      <c r="R205" s="17"/>
      <c r="S205" s="17"/>
      <c r="T205" s="17"/>
      <c r="U205" s="17"/>
      <c r="V205" s="17"/>
      <c r="W205" s="18"/>
    </row>
    <row r="206" spans="1:23" x14ac:dyDescent="0.35">
      <c r="A206" s="17"/>
      <c r="B206" s="17"/>
      <c r="C206" s="17"/>
      <c r="D206" s="17"/>
      <c r="E206" s="17"/>
      <c r="F206" s="17"/>
      <c r="G206" s="17"/>
      <c r="H206" s="17"/>
      <c r="I206" s="17"/>
      <c r="J206" s="17"/>
      <c r="K206" s="17"/>
      <c r="L206" s="17"/>
      <c r="M206" s="17"/>
      <c r="N206" s="17"/>
      <c r="O206" s="17"/>
      <c r="P206" s="17"/>
      <c r="Q206" s="17"/>
      <c r="R206" s="17"/>
      <c r="S206" s="17"/>
      <c r="T206" s="17"/>
      <c r="U206" s="17"/>
      <c r="V206" s="17"/>
      <c r="W206" s="18"/>
    </row>
    <row r="207" spans="1:23" x14ac:dyDescent="0.35">
      <c r="A207" s="17"/>
      <c r="B207" s="17"/>
      <c r="C207" s="17"/>
      <c r="D207" s="17"/>
      <c r="E207" s="17"/>
      <c r="F207" s="17"/>
      <c r="G207" s="17"/>
      <c r="H207" s="17"/>
      <c r="I207" s="17"/>
      <c r="J207" s="17"/>
      <c r="K207" s="17"/>
      <c r="L207" s="17"/>
      <c r="M207" s="17"/>
      <c r="N207" s="17"/>
      <c r="O207" s="17"/>
      <c r="P207" s="17"/>
      <c r="Q207" s="17"/>
      <c r="R207" s="17"/>
      <c r="S207" s="17"/>
      <c r="T207" s="17"/>
      <c r="U207" s="17"/>
      <c r="V207" s="17"/>
      <c r="W207" s="18"/>
    </row>
    <row r="208" spans="1:23" x14ac:dyDescent="0.35">
      <c r="A208" s="17"/>
      <c r="B208" s="17"/>
      <c r="C208" s="17"/>
      <c r="D208" s="17"/>
      <c r="E208" s="17"/>
      <c r="F208" s="17"/>
      <c r="G208" s="17"/>
      <c r="H208" s="17"/>
      <c r="I208" s="17"/>
      <c r="J208" s="17"/>
      <c r="K208" s="17"/>
      <c r="L208" s="17"/>
      <c r="M208" s="17"/>
      <c r="N208" s="17"/>
      <c r="O208" s="17"/>
      <c r="P208" s="17"/>
      <c r="Q208" s="17"/>
      <c r="R208" s="17"/>
      <c r="S208" s="17"/>
      <c r="T208" s="17"/>
      <c r="U208" s="17"/>
      <c r="V208" s="17"/>
      <c r="W208" s="18"/>
    </row>
    <row r="209" spans="1:23" x14ac:dyDescent="0.35">
      <c r="A209" s="17"/>
      <c r="B209" s="17"/>
      <c r="C209" s="17"/>
      <c r="D209" s="17"/>
      <c r="E209" s="17"/>
      <c r="F209" s="17"/>
      <c r="G209" s="17"/>
      <c r="H209" s="17"/>
      <c r="I209" s="17"/>
      <c r="J209" s="17"/>
      <c r="K209" s="17"/>
      <c r="L209" s="17"/>
      <c r="M209" s="17"/>
      <c r="N209" s="17"/>
      <c r="O209" s="17"/>
      <c r="P209" s="17"/>
      <c r="Q209" s="17"/>
      <c r="R209" s="17"/>
      <c r="S209" s="17"/>
      <c r="T209" s="17"/>
      <c r="U209" s="17"/>
      <c r="V209" s="17"/>
      <c r="W209" s="18"/>
    </row>
    <row r="210" spans="1:23" x14ac:dyDescent="0.35">
      <c r="A210" s="17"/>
      <c r="B210" s="17"/>
      <c r="C210" s="17"/>
      <c r="D210" s="17"/>
      <c r="E210" s="17"/>
      <c r="F210" s="17"/>
      <c r="G210" s="17"/>
      <c r="H210" s="17"/>
      <c r="I210" s="17"/>
      <c r="J210" s="17"/>
      <c r="K210" s="17"/>
      <c r="L210" s="17"/>
      <c r="M210" s="17"/>
      <c r="N210" s="17"/>
      <c r="O210" s="17"/>
      <c r="P210" s="17"/>
      <c r="Q210" s="17"/>
      <c r="R210" s="17"/>
      <c r="S210" s="17"/>
      <c r="T210" s="17"/>
      <c r="U210" s="17"/>
      <c r="V210" s="17"/>
      <c r="W210" s="18"/>
    </row>
    <row r="211" spans="1:23" x14ac:dyDescent="0.35">
      <c r="A211" s="17"/>
      <c r="B211" s="17"/>
      <c r="C211" s="17"/>
      <c r="D211" s="17"/>
      <c r="E211" s="17"/>
      <c r="F211" s="17"/>
      <c r="G211" s="17"/>
      <c r="H211" s="17"/>
      <c r="I211" s="17"/>
      <c r="J211" s="17"/>
      <c r="K211" s="17"/>
      <c r="L211" s="17"/>
      <c r="M211" s="17"/>
      <c r="N211" s="17"/>
      <c r="O211" s="17"/>
      <c r="P211" s="17"/>
      <c r="Q211" s="17"/>
      <c r="R211" s="17"/>
      <c r="S211" s="17"/>
      <c r="T211" s="17"/>
      <c r="U211" s="17"/>
      <c r="V211" s="17"/>
      <c r="W211" s="18"/>
    </row>
    <row r="212" spans="1:23" x14ac:dyDescent="0.35">
      <c r="A212" s="17"/>
      <c r="B212" s="17"/>
      <c r="C212" s="17"/>
      <c r="D212" s="17"/>
      <c r="E212" s="17"/>
      <c r="F212" s="17"/>
      <c r="G212" s="17"/>
      <c r="H212" s="17"/>
      <c r="I212" s="17"/>
      <c r="J212" s="17"/>
      <c r="K212" s="17"/>
      <c r="L212" s="17"/>
      <c r="M212" s="17"/>
      <c r="N212" s="17"/>
      <c r="O212" s="17"/>
      <c r="P212" s="17"/>
      <c r="Q212" s="17"/>
      <c r="R212" s="17"/>
      <c r="S212" s="17"/>
      <c r="T212" s="17"/>
      <c r="U212" s="17"/>
      <c r="V212" s="17"/>
      <c r="W212" s="18"/>
    </row>
    <row r="213" spans="1:23" x14ac:dyDescent="0.35">
      <c r="A213" s="17"/>
      <c r="B213" s="17"/>
      <c r="C213" s="17"/>
      <c r="D213" s="17"/>
      <c r="E213" s="17"/>
      <c r="F213" s="17"/>
      <c r="G213" s="17"/>
      <c r="H213" s="17"/>
      <c r="I213" s="17"/>
      <c r="J213" s="17"/>
      <c r="K213" s="17"/>
      <c r="L213" s="17"/>
      <c r="M213" s="17"/>
      <c r="N213" s="17"/>
      <c r="O213" s="17"/>
      <c r="P213" s="17"/>
      <c r="Q213" s="17"/>
      <c r="R213" s="17"/>
      <c r="S213" s="17"/>
      <c r="T213" s="17"/>
      <c r="U213" s="17"/>
      <c r="V213" s="17"/>
      <c r="W213" s="18"/>
    </row>
    <row r="214" spans="1:23" x14ac:dyDescent="0.35">
      <c r="A214" s="17"/>
      <c r="B214" s="17"/>
      <c r="C214" s="17"/>
      <c r="D214" s="17"/>
      <c r="E214" s="17"/>
      <c r="F214" s="17"/>
      <c r="G214" s="17"/>
      <c r="H214" s="17"/>
      <c r="I214" s="17"/>
      <c r="J214" s="17"/>
      <c r="K214" s="17"/>
      <c r="L214" s="17"/>
      <c r="M214" s="17"/>
      <c r="N214" s="17"/>
      <c r="O214" s="17"/>
      <c r="P214" s="17"/>
      <c r="Q214" s="17"/>
      <c r="R214" s="17"/>
      <c r="S214" s="17"/>
      <c r="T214" s="17"/>
      <c r="U214" s="17"/>
      <c r="V214" s="17"/>
      <c r="W214" s="18"/>
    </row>
    <row r="215" spans="1:23" x14ac:dyDescent="0.35">
      <c r="A215" s="17"/>
      <c r="B215" s="17"/>
      <c r="C215" s="17"/>
      <c r="D215" s="17"/>
      <c r="E215" s="17"/>
      <c r="F215" s="17"/>
      <c r="G215" s="17"/>
      <c r="H215" s="17"/>
      <c r="I215" s="17"/>
      <c r="J215" s="17"/>
      <c r="K215" s="17"/>
      <c r="L215" s="17"/>
      <c r="M215" s="17"/>
      <c r="N215" s="17"/>
      <c r="O215" s="17"/>
      <c r="P215" s="17"/>
      <c r="Q215" s="17"/>
      <c r="R215" s="17"/>
      <c r="S215" s="17"/>
      <c r="T215" s="17"/>
      <c r="U215" s="17"/>
      <c r="V215" s="17"/>
      <c r="W215" s="18"/>
    </row>
    <row r="216" spans="1:23" x14ac:dyDescent="0.35">
      <c r="A216" s="17"/>
      <c r="B216" s="17"/>
      <c r="C216" s="17"/>
      <c r="D216" s="17"/>
      <c r="E216" s="17"/>
      <c r="F216" s="17"/>
      <c r="G216" s="17"/>
      <c r="H216" s="17"/>
      <c r="I216" s="17"/>
      <c r="J216" s="17"/>
      <c r="K216" s="17"/>
      <c r="L216" s="17"/>
      <c r="M216" s="17"/>
      <c r="N216" s="17"/>
      <c r="O216" s="17"/>
      <c r="P216" s="17"/>
      <c r="Q216" s="17"/>
      <c r="R216" s="17"/>
      <c r="S216" s="17"/>
      <c r="T216" s="17"/>
      <c r="U216" s="17"/>
      <c r="V216" s="17"/>
      <c r="W216" s="18"/>
    </row>
    <row r="217" spans="1:23" x14ac:dyDescent="0.35">
      <c r="A217" s="17"/>
      <c r="B217" s="17"/>
      <c r="C217" s="17"/>
      <c r="D217" s="17"/>
      <c r="E217" s="17"/>
      <c r="F217" s="17"/>
      <c r="G217" s="17"/>
      <c r="H217" s="17"/>
      <c r="I217" s="17"/>
      <c r="J217" s="17"/>
      <c r="K217" s="17"/>
      <c r="L217" s="17"/>
      <c r="M217" s="17"/>
      <c r="N217" s="17"/>
      <c r="O217" s="17"/>
      <c r="P217" s="17"/>
      <c r="Q217" s="17"/>
      <c r="R217" s="17"/>
      <c r="S217" s="17"/>
      <c r="T217" s="17"/>
      <c r="U217" s="17"/>
      <c r="V217" s="17"/>
      <c r="W217" s="18"/>
    </row>
    <row r="218" spans="1:23" x14ac:dyDescent="0.35">
      <c r="A218" s="17"/>
      <c r="B218" s="17"/>
      <c r="C218" s="17"/>
      <c r="D218" s="17"/>
      <c r="E218" s="17"/>
      <c r="F218" s="17"/>
      <c r="G218" s="17"/>
      <c r="H218" s="17"/>
      <c r="I218" s="17"/>
      <c r="J218" s="17"/>
      <c r="K218" s="17"/>
      <c r="L218" s="17"/>
      <c r="M218" s="17"/>
      <c r="N218" s="17"/>
      <c r="O218" s="17"/>
      <c r="P218" s="17"/>
      <c r="Q218" s="17"/>
      <c r="R218" s="17"/>
      <c r="S218" s="17"/>
      <c r="T218" s="17"/>
      <c r="U218" s="17"/>
      <c r="V218" s="17"/>
      <c r="W218" s="18"/>
    </row>
    <row r="219" spans="1:23" x14ac:dyDescent="0.35">
      <c r="A219" s="17"/>
      <c r="B219" s="17"/>
      <c r="C219" s="17"/>
      <c r="D219" s="17"/>
      <c r="E219" s="17"/>
      <c r="F219" s="17"/>
      <c r="G219" s="17"/>
      <c r="H219" s="17"/>
      <c r="I219" s="17"/>
      <c r="J219" s="17"/>
      <c r="K219" s="17"/>
      <c r="L219" s="17"/>
      <c r="M219" s="17"/>
      <c r="N219" s="17"/>
      <c r="O219" s="17"/>
      <c r="P219" s="17"/>
      <c r="Q219" s="17"/>
      <c r="R219" s="17"/>
      <c r="S219" s="17"/>
      <c r="T219" s="17"/>
      <c r="U219" s="17"/>
      <c r="V219" s="17"/>
      <c r="W219" s="18"/>
    </row>
    <row r="220" spans="1:23" x14ac:dyDescent="0.35">
      <c r="A220" s="17"/>
      <c r="B220" s="17"/>
      <c r="C220" s="17"/>
      <c r="D220" s="17"/>
      <c r="E220" s="17"/>
      <c r="F220" s="17"/>
      <c r="G220" s="17"/>
      <c r="H220" s="17"/>
      <c r="I220" s="17"/>
      <c r="J220" s="17"/>
      <c r="K220" s="17"/>
      <c r="L220" s="17"/>
      <c r="M220" s="17"/>
      <c r="N220" s="17"/>
      <c r="O220" s="17"/>
      <c r="P220" s="17"/>
      <c r="Q220" s="17"/>
      <c r="R220" s="17"/>
      <c r="S220" s="17"/>
      <c r="T220" s="17"/>
      <c r="U220" s="17"/>
      <c r="V220" s="17"/>
      <c r="W220" s="18"/>
    </row>
    <row r="221" spans="1:23" x14ac:dyDescent="0.35">
      <c r="A221" s="17"/>
      <c r="B221" s="17"/>
      <c r="C221" s="17"/>
      <c r="D221" s="17"/>
      <c r="E221" s="17"/>
      <c r="F221" s="17"/>
      <c r="G221" s="17"/>
      <c r="H221" s="17"/>
      <c r="I221" s="17"/>
      <c r="J221" s="17"/>
      <c r="K221" s="17"/>
      <c r="L221" s="17"/>
      <c r="M221" s="17"/>
      <c r="N221" s="17"/>
      <c r="O221" s="17"/>
      <c r="P221" s="17"/>
      <c r="Q221" s="17"/>
      <c r="R221" s="17"/>
      <c r="S221" s="17"/>
      <c r="T221" s="17"/>
      <c r="U221" s="17"/>
      <c r="V221" s="17"/>
      <c r="W221" s="18"/>
    </row>
    <row r="222" spans="1:23" x14ac:dyDescent="0.35">
      <c r="A222" s="17"/>
      <c r="B222" s="17"/>
      <c r="C222" s="17"/>
      <c r="D222" s="17"/>
      <c r="E222" s="17"/>
      <c r="F222" s="17"/>
      <c r="G222" s="17"/>
      <c r="H222" s="17"/>
      <c r="I222" s="17"/>
      <c r="J222" s="17"/>
      <c r="K222" s="17"/>
      <c r="L222" s="17"/>
      <c r="M222" s="17"/>
      <c r="N222" s="17"/>
      <c r="O222" s="17"/>
      <c r="P222" s="17"/>
      <c r="Q222" s="17"/>
      <c r="R222" s="17"/>
      <c r="S222" s="17"/>
      <c r="T222" s="17"/>
      <c r="U222" s="17"/>
      <c r="V222" s="17"/>
      <c r="W222" s="18"/>
    </row>
    <row r="223" spans="1:23" x14ac:dyDescent="0.35">
      <c r="A223" s="17"/>
      <c r="B223" s="17"/>
      <c r="C223" s="17"/>
      <c r="D223" s="17"/>
      <c r="E223" s="17"/>
      <c r="F223" s="17"/>
      <c r="G223" s="17"/>
      <c r="H223" s="17"/>
      <c r="I223" s="17"/>
      <c r="J223" s="17"/>
      <c r="K223" s="17"/>
      <c r="L223" s="17"/>
      <c r="M223" s="17"/>
      <c r="N223" s="17"/>
      <c r="O223" s="17"/>
      <c r="P223" s="17"/>
      <c r="Q223" s="17"/>
      <c r="R223" s="17"/>
      <c r="S223" s="17"/>
      <c r="T223" s="17"/>
      <c r="U223" s="17"/>
      <c r="V223" s="17"/>
      <c r="W223" s="18"/>
    </row>
    <row r="224" spans="1:23" x14ac:dyDescent="0.35">
      <c r="A224" s="17"/>
      <c r="B224" s="17"/>
      <c r="C224" s="17"/>
      <c r="D224" s="17"/>
      <c r="E224" s="17"/>
      <c r="F224" s="17"/>
      <c r="G224" s="17"/>
      <c r="H224" s="17"/>
      <c r="I224" s="17"/>
      <c r="J224" s="17"/>
      <c r="K224" s="17"/>
      <c r="L224" s="17"/>
      <c r="M224" s="17"/>
      <c r="N224" s="17"/>
      <c r="O224" s="17"/>
      <c r="P224" s="17"/>
      <c r="Q224" s="17"/>
      <c r="R224" s="17"/>
      <c r="S224" s="17"/>
      <c r="T224" s="17"/>
      <c r="U224" s="17"/>
      <c r="V224" s="17"/>
      <c r="W224" s="18"/>
    </row>
    <row r="225" spans="1:23" x14ac:dyDescent="0.35">
      <c r="A225" s="17"/>
      <c r="B225" s="17"/>
      <c r="C225" s="17"/>
      <c r="D225" s="17"/>
      <c r="E225" s="17"/>
      <c r="F225" s="17"/>
      <c r="G225" s="17"/>
      <c r="H225" s="17"/>
      <c r="I225" s="17"/>
      <c r="J225" s="17"/>
      <c r="K225" s="17"/>
      <c r="L225" s="17"/>
      <c r="M225" s="17"/>
      <c r="N225" s="17"/>
      <c r="O225" s="17"/>
      <c r="P225" s="17"/>
      <c r="Q225" s="17"/>
      <c r="R225" s="17"/>
      <c r="S225" s="17"/>
      <c r="T225" s="17"/>
      <c r="U225" s="17"/>
      <c r="V225" s="17"/>
      <c r="W225" s="18"/>
    </row>
    <row r="226" spans="1:23" x14ac:dyDescent="0.35">
      <c r="A226" s="17"/>
      <c r="B226" s="17"/>
      <c r="C226" s="17"/>
      <c r="D226" s="17"/>
      <c r="E226" s="17"/>
      <c r="F226" s="17"/>
      <c r="G226" s="17"/>
      <c r="H226" s="17"/>
      <c r="I226" s="17"/>
      <c r="J226" s="17"/>
      <c r="K226" s="17"/>
      <c r="L226" s="17"/>
      <c r="M226" s="17"/>
      <c r="N226" s="17"/>
      <c r="O226" s="17"/>
      <c r="P226" s="17"/>
      <c r="Q226" s="17"/>
      <c r="R226" s="17"/>
      <c r="S226" s="17"/>
      <c r="T226" s="17"/>
      <c r="U226" s="17"/>
      <c r="V226" s="17"/>
      <c r="W226" s="18"/>
    </row>
    <row r="227" spans="1:23" x14ac:dyDescent="0.35">
      <c r="A227" s="17"/>
      <c r="B227" s="17"/>
      <c r="C227" s="17"/>
      <c r="D227" s="17"/>
      <c r="E227" s="17"/>
      <c r="F227" s="17"/>
      <c r="G227" s="17"/>
      <c r="H227" s="17"/>
      <c r="I227" s="17"/>
      <c r="J227" s="17"/>
      <c r="K227" s="17"/>
      <c r="L227" s="17"/>
      <c r="M227" s="17"/>
      <c r="N227" s="17"/>
      <c r="O227" s="17"/>
      <c r="P227" s="17"/>
      <c r="Q227" s="17"/>
      <c r="R227" s="17"/>
      <c r="S227" s="17"/>
      <c r="T227" s="17"/>
      <c r="U227" s="17"/>
      <c r="V227" s="17"/>
      <c r="W227" s="18"/>
    </row>
    <row r="228" spans="1:23" x14ac:dyDescent="0.35">
      <c r="A228" s="17"/>
      <c r="B228" s="17"/>
      <c r="C228" s="17"/>
      <c r="D228" s="17"/>
      <c r="E228" s="17"/>
      <c r="F228" s="17"/>
      <c r="G228" s="17"/>
      <c r="H228" s="17"/>
      <c r="I228" s="17"/>
      <c r="J228" s="17"/>
      <c r="K228" s="17"/>
      <c r="L228" s="17"/>
      <c r="M228" s="17"/>
      <c r="N228" s="17"/>
      <c r="O228" s="17"/>
      <c r="P228" s="17"/>
      <c r="Q228" s="17"/>
      <c r="R228" s="17"/>
      <c r="S228" s="17"/>
      <c r="T228" s="17"/>
      <c r="U228" s="17"/>
      <c r="V228" s="17"/>
      <c r="W228" s="18"/>
    </row>
    <row r="229" spans="1:23" x14ac:dyDescent="0.35">
      <c r="A229" s="17"/>
      <c r="B229" s="17"/>
      <c r="C229" s="17"/>
      <c r="D229" s="17"/>
      <c r="E229" s="17"/>
      <c r="F229" s="17"/>
      <c r="G229" s="17"/>
      <c r="H229" s="17"/>
      <c r="I229" s="17"/>
      <c r="J229" s="17"/>
      <c r="K229" s="17"/>
      <c r="L229" s="17"/>
      <c r="M229" s="17"/>
      <c r="N229" s="17"/>
      <c r="O229" s="17"/>
      <c r="P229" s="17"/>
      <c r="Q229" s="17"/>
      <c r="R229" s="17"/>
      <c r="S229" s="17"/>
      <c r="T229" s="17"/>
      <c r="U229" s="17"/>
      <c r="V229" s="17"/>
      <c r="W229" s="18"/>
    </row>
    <row r="230" spans="1:23" x14ac:dyDescent="0.35">
      <c r="A230" s="17"/>
      <c r="B230" s="17"/>
      <c r="C230" s="17"/>
      <c r="D230" s="17"/>
      <c r="E230" s="17"/>
      <c r="F230" s="17"/>
      <c r="G230" s="17"/>
      <c r="H230" s="17"/>
      <c r="I230" s="17"/>
      <c r="J230" s="17"/>
      <c r="K230" s="17"/>
      <c r="L230" s="17"/>
      <c r="M230" s="17"/>
      <c r="N230" s="17"/>
      <c r="O230" s="17"/>
      <c r="P230" s="17"/>
      <c r="Q230" s="17"/>
      <c r="R230" s="17"/>
      <c r="S230" s="17"/>
      <c r="T230" s="17"/>
      <c r="U230" s="17"/>
      <c r="V230" s="17"/>
      <c r="W230" s="18"/>
    </row>
    <row r="231" spans="1:23" x14ac:dyDescent="0.35">
      <c r="A231" s="17"/>
      <c r="B231" s="17"/>
      <c r="C231" s="17"/>
      <c r="D231" s="17"/>
      <c r="E231" s="17"/>
      <c r="F231" s="17"/>
      <c r="G231" s="17"/>
      <c r="H231" s="17"/>
      <c r="I231" s="17"/>
      <c r="J231" s="17"/>
      <c r="K231" s="17"/>
      <c r="L231" s="17"/>
      <c r="M231" s="17"/>
      <c r="N231" s="17"/>
      <c r="O231" s="17"/>
      <c r="P231" s="17"/>
      <c r="Q231" s="17"/>
      <c r="R231" s="17"/>
      <c r="S231" s="17"/>
      <c r="T231" s="17"/>
      <c r="U231" s="17"/>
      <c r="V231" s="17"/>
      <c r="W231" s="18"/>
    </row>
    <row r="232" spans="1:23" x14ac:dyDescent="0.35">
      <c r="A232" s="17"/>
      <c r="B232" s="17"/>
      <c r="C232" s="17"/>
      <c r="D232" s="17"/>
      <c r="E232" s="17"/>
      <c r="F232" s="17"/>
      <c r="G232" s="17"/>
      <c r="H232" s="17"/>
      <c r="I232" s="17"/>
      <c r="J232" s="17"/>
      <c r="K232" s="17"/>
      <c r="L232" s="17"/>
      <c r="M232" s="17"/>
      <c r="N232" s="17"/>
      <c r="O232" s="17"/>
      <c r="P232" s="17"/>
      <c r="Q232" s="17"/>
      <c r="R232" s="17"/>
      <c r="S232" s="17"/>
      <c r="T232" s="17"/>
      <c r="U232" s="17"/>
      <c r="V232" s="17"/>
      <c r="W232" s="18"/>
    </row>
    <row r="233" spans="1:23" x14ac:dyDescent="0.35">
      <c r="A233" s="17"/>
      <c r="B233" s="17"/>
      <c r="C233" s="17"/>
      <c r="D233" s="17"/>
      <c r="E233" s="17"/>
      <c r="F233" s="17"/>
      <c r="G233" s="17"/>
      <c r="H233" s="17"/>
      <c r="I233" s="17"/>
      <c r="J233" s="17"/>
      <c r="K233" s="17"/>
      <c r="L233" s="17"/>
      <c r="M233" s="17"/>
      <c r="N233" s="17"/>
      <c r="O233" s="17"/>
      <c r="P233" s="17"/>
      <c r="Q233" s="17"/>
      <c r="R233" s="17"/>
      <c r="S233" s="17"/>
      <c r="T233" s="17"/>
      <c r="U233" s="17"/>
      <c r="V233" s="17"/>
      <c r="W233" s="18"/>
    </row>
    <row r="234" spans="1:23" x14ac:dyDescent="0.35">
      <c r="A234" s="17"/>
      <c r="B234" s="17"/>
      <c r="C234" s="17"/>
      <c r="D234" s="17"/>
      <c r="E234" s="17"/>
      <c r="F234" s="17"/>
      <c r="G234" s="17"/>
      <c r="H234" s="17"/>
      <c r="I234" s="17"/>
      <c r="J234" s="17"/>
      <c r="K234" s="17"/>
      <c r="L234" s="17"/>
      <c r="M234" s="17"/>
      <c r="N234" s="17"/>
      <c r="O234" s="17"/>
      <c r="P234" s="17"/>
      <c r="Q234" s="17"/>
      <c r="R234" s="17"/>
      <c r="S234" s="17"/>
      <c r="T234" s="17"/>
      <c r="U234" s="17"/>
      <c r="V234" s="17"/>
      <c r="W234" s="18"/>
    </row>
    <row r="235" spans="1:23" x14ac:dyDescent="0.35">
      <c r="A235" s="17"/>
      <c r="B235" s="17"/>
      <c r="C235" s="17"/>
      <c r="D235" s="17"/>
      <c r="E235" s="17"/>
      <c r="F235" s="17"/>
      <c r="G235" s="17"/>
      <c r="H235" s="17"/>
      <c r="I235" s="17"/>
      <c r="J235" s="17"/>
      <c r="K235" s="17"/>
      <c r="L235" s="17"/>
      <c r="M235" s="17"/>
      <c r="N235" s="17"/>
      <c r="O235" s="17"/>
      <c r="P235" s="17"/>
      <c r="Q235" s="17"/>
      <c r="R235" s="17"/>
      <c r="S235" s="17"/>
      <c r="T235" s="17"/>
      <c r="U235" s="17"/>
      <c r="V235" s="17"/>
      <c r="W235" s="18"/>
    </row>
    <row r="236" spans="1:23" x14ac:dyDescent="0.35">
      <c r="A236" s="17"/>
      <c r="B236" s="17"/>
      <c r="C236" s="17"/>
      <c r="D236" s="17"/>
      <c r="E236" s="17"/>
      <c r="F236" s="17"/>
      <c r="G236" s="17"/>
      <c r="H236" s="17"/>
      <c r="I236" s="17"/>
      <c r="J236" s="17"/>
      <c r="K236" s="17"/>
      <c r="L236" s="17"/>
      <c r="M236" s="17"/>
      <c r="N236" s="17"/>
      <c r="O236" s="17"/>
      <c r="P236" s="17"/>
      <c r="Q236" s="17"/>
      <c r="R236" s="17"/>
      <c r="S236" s="17"/>
      <c r="T236" s="17"/>
      <c r="U236" s="17"/>
      <c r="V236" s="17"/>
      <c r="W236" s="18"/>
    </row>
    <row r="237" spans="1:23" x14ac:dyDescent="0.35">
      <c r="A237" s="17"/>
      <c r="B237" s="17"/>
      <c r="C237" s="17"/>
      <c r="D237" s="17"/>
      <c r="E237" s="17"/>
      <c r="F237" s="17"/>
      <c r="G237" s="17"/>
      <c r="H237" s="17"/>
      <c r="I237" s="17"/>
      <c r="J237" s="17"/>
      <c r="K237" s="17"/>
      <c r="L237" s="17"/>
      <c r="M237" s="17"/>
      <c r="N237" s="17"/>
      <c r="O237" s="17"/>
      <c r="P237" s="17"/>
      <c r="Q237" s="17"/>
      <c r="R237" s="17"/>
      <c r="S237" s="17"/>
      <c r="T237" s="17"/>
      <c r="U237" s="17"/>
      <c r="V237" s="17"/>
      <c r="W237" s="18"/>
    </row>
    <row r="238" spans="1:23" x14ac:dyDescent="0.35">
      <c r="A238" s="17"/>
      <c r="B238" s="17"/>
      <c r="C238" s="17"/>
      <c r="D238" s="17"/>
      <c r="E238" s="17"/>
      <c r="F238" s="17"/>
      <c r="G238" s="17"/>
      <c r="H238" s="17"/>
      <c r="I238" s="17"/>
      <c r="J238" s="17"/>
      <c r="K238" s="17"/>
      <c r="L238" s="17"/>
      <c r="M238" s="17"/>
      <c r="N238" s="17"/>
      <c r="O238" s="17"/>
      <c r="P238" s="17"/>
      <c r="Q238" s="17"/>
      <c r="R238" s="17"/>
      <c r="S238" s="17"/>
      <c r="T238" s="17"/>
      <c r="U238" s="17"/>
      <c r="V238" s="17"/>
      <c r="W238" s="18"/>
    </row>
    <row r="239" spans="1:23" x14ac:dyDescent="0.35">
      <c r="A239" s="17"/>
      <c r="B239" s="17"/>
      <c r="C239" s="17"/>
      <c r="D239" s="17"/>
      <c r="E239" s="17"/>
      <c r="F239" s="17"/>
      <c r="G239" s="17"/>
      <c r="H239" s="17"/>
      <c r="I239" s="17"/>
      <c r="J239" s="17"/>
      <c r="K239" s="17"/>
      <c r="L239" s="17"/>
      <c r="M239" s="17"/>
      <c r="N239" s="17"/>
      <c r="O239" s="17"/>
      <c r="P239" s="17"/>
      <c r="Q239" s="17"/>
      <c r="R239" s="17"/>
      <c r="S239" s="17"/>
      <c r="T239" s="17"/>
      <c r="U239" s="17"/>
      <c r="V239" s="17"/>
      <c r="W239" s="18"/>
    </row>
    <row r="240" spans="1:23" x14ac:dyDescent="0.35">
      <c r="A240" s="17"/>
      <c r="B240" s="17"/>
      <c r="C240" s="17"/>
      <c r="D240" s="17"/>
      <c r="E240" s="17"/>
      <c r="F240" s="17"/>
      <c r="G240" s="17"/>
      <c r="H240" s="17"/>
      <c r="I240" s="17"/>
      <c r="J240" s="17"/>
      <c r="K240" s="17"/>
      <c r="L240" s="17"/>
      <c r="M240" s="17"/>
      <c r="N240" s="17"/>
      <c r="O240" s="17"/>
      <c r="P240" s="17"/>
      <c r="Q240" s="17"/>
      <c r="R240" s="17"/>
      <c r="S240" s="17"/>
      <c r="T240" s="17"/>
      <c r="U240" s="17"/>
      <c r="V240" s="17"/>
      <c r="W240" s="18"/>
    </row>
    <row r="241" spans="1:23" ht="16" customHeight="1" x14ac:dyDescent="0.35">
      <c r="A241" s="25" t="s">
        <v>58</v>
      </c>
      <c r="B241" s="25" t="s">
        <v>58</v>
      </c>
      <c r="C241" s="25" t="s">
        <v>58</v>
      </c>
      <c r="D241" s="25" t="s">
        <v>58</v>
      </c>
      <c r="E241" s="25" t="s">
        <v>58</v>
      </c>
      <c r="F241" s="25" t="s">
        <v>58</v>
      </c>
      <c r="G241" s="25" t="s">
        <v>58</v>
      </c>
      <c r="H241" s="25" t="s">
        <v>58</v>
      </c>
      <c r="I241" s="25" t="s">
        <v>58</v>
      </c>
      <c r="J241" s="25" t="s">
        <v>58</v>
      </c>
      <c r="K241" s="25" t="s">
        <v>58</v>
      </c>
      <c r="L241" s="25" t="s">
        <v>58</v>
      </c>
      <c r="M241" s="25" t="s">
        <v>58</v>
      </c>
      <c r="N241" s="25" t="s">
        <v>58</v>
      </c>
      <c r="O241" s="25" t="s">
        <v>58</v>
      </c>
      <c r="P241" s="25" t="s">
        <v>58</v>
      </c>
      <c r="Q241" s="25" t="s">
        <v>58</v>
      </c>
      <c r="R241" s="25" t="s">
        <v>58</v>
      </c>
      <c r="S241" s="25" t="s">
        <v>58</v>
      </c>
      <c r="T241" s="25" t="s">
        <v>58</v>
      </c>
      <c r="U241" s="25" t="s">
        <v>58</v>
      </c>
      <c r="V241" s="25" t="s">
        <v>58</v>
      </c>
      <c r="W241" s="25" t="s">
        <v>58</v>
      </c>
    </row>
    <row r="242" spans="1:23" s="27" customFormat="1" ht="16" customHeight="1" x14ac:dyDescent="0.35">
      <c r="A242" s="26" t="s">
        <v>58</v>
      </c>
      <c r="B242" s="26" t="s">
        <v>58</v>
      </c>
      <c r="C242" s="26" t="s">
        <v>58</v>
      </c>
      <c r="D242" s="26" t="s">
        <v>58</v>
      </c>
      <c r="E242" s="26" t="s">
        <v>58</v>
      </c>
      <c r="F242" s="26" t="s">
        <v>58</v>
      </c>
      <c r="G242" s="26" t="s">
        <v>58</v>
      </c>
      <c r="H242" s="26" t="s">
        <v>58</v>
      </c>
      <c r="I242" s="26" t="s">
        <v>58</v>
      </c>
      <c r="J242" s="26" t="s">
        <v>58</v>
      </c>
      <c r="K242" s="26" t="s">
        <v>58</v>
      </c>
      <c r="L242" s="26" t="s">
        <v>58</v>
      </c>
      <c r="M242" s="26" t="s">
        <v>58</v>
      </c>
      <c r="N242" s="26" t="s">
        <v>58</v>
      </c>
      <c r="O242" s="26" t="s">
        <v>58</v>
      </c>
      <c r="P242" s="26" t="s">
        <v>58</v>
      </c>
      <c r="Q242" s="26" t="s">
        <v>58</v>
      </c>
      <c r="R242" s="26" t="s">
        <v>58</v>
      </c>
      <c r="S242" s="26" t="s">
        <v>58</v>
      </c>
      <c r="T242" s="26" t="s">
        <v>58</v>
      </c>
      <c r="U242" s="26" t="s">
        <v>58</v>
      </c>
      <c r="V242" s="26" t="s">
        <v>58</v>
      </c>
      <c r="W242" s="26"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638C8-B8D9-4AC1-84EB-A1B85CB4AFFC}">
  <dimension ref="A1:P542"/>
  <sheetViews>
    <sheetView workbookViewId="0">
      <pane xSplit="3" ySplit="3" topLeftCell="D4" activePane="bottomRight" state="frozen"/>
      <selection pane="topRight" activeCell="D1" sqref="D1"/>
      <selection pane="bottomLeft" activeCell="A4" sqref="A4"/>
      <selection pane="bottomRight" activeCell="H9" sqref="H9"/>
    </sheetView>
    <sheetView workbookViewId="1">
      <pane xSplit="3" ySplit="3" topLeftCell="D501" activePane="bottomRight" state="frozen"/>
      <selection pane="topRight" activeCell="D1" sqref="D1"/>
      <selection pane="bottomLeft" activeCell="A4" sqref="A4"/>
      <selection pane="bottomRight" activeCell="K533" sqref="K533"/>
    </sheetView>
  </sheetViews>
  <sheetFormatPr defaultColWidth="8.7265625" defaultRowHeight="14.5" x14ac:dyDescent="0.35"/>
  <cols>
    <col min="1" max="1" width="3" customWidth="1"/>
    <col min="2" max="2" width="7.7265625" customWidth="1"/>
    <col min="3" max="3" width="20.90625" customWidth="1"/>
    <col min="4" max="4" width="21.90625" customWidth="1"/>
    <col min="5" max="5" width="58.26953125" bestFit="1" customWidth="1"/>
    <col min="6" max="11" width="13.54296875" customWidth="1"/>
    <col min="12" max="12" width="15.7265625" bestFit="1" customWidth="1"/>
    <col min="13" max="13" width="15.90625" bestFit="1" customWidth="1"/>
    <col min="14" max="14" width="15.7265625" bestFit="1" customWidth="1"/>
    <col min="15" max="15" width="15.90625" bestFit="1" customWidth="1"/>
    <col min="16" max="16" width="20.54296875" bestFit="1" customWidth="1"/>
    <col min="17" max="17" width="20.7265625" bestFit="1" customWidth="1"/>
    <col min="18" max="18" width="10.1796875" bestFit="1" customWidth="1"/>
    <col min="19" max="19" width="8.6328125" bestFit="1" customWidth="1"/>
    <col min="20" max="20" width="11.1796875" bestFit="1" customWidth="1"/>
    <col min="21" max="21" width="8.81640625" bestFit="1" customWidth="1"/>
    <col min="22" max="22" width="8.6328125" bestFit="1" customWidth="1"/>
    <col min="23" max="24" width="10.1796875" bestFit="1" customWidth="1"/>
    <col min="25" max="25" width="8" bestFit="1" customWidth="1"/>
    <col min="26" max="26" width="8.6328125" bestFit="1" customWidth="1"/>
    <col min="28" max="28" width="7.08984375" bestFit="1" customWidth="1"/>
    <col min="29" max="29" width="10.1796875" bestFit="1" customWidth="1"/>
    <col min="30" max="30" width="11" bestFit="1" customWidth="1"/>
    <col min="31" max="31" width="8.81640625" bestFit="1" customWidth="1"/>
    <col min="32" max="32" width="13.1796875" bestFit="1" customWidth="1"/>
    <col min="33" max="33" width="12.26953125" bestFit="1" customWidth="1"/>
    <col min="34" max="35" width="10.1796875" bestFit="1" customWidth="1"/>
    <col min="36" max="36" width="7" bestFit="1" customWidth="1"/>
    <col min="37" max="37" width="10.1796875" bestFit="1" customWidth="1"/>
    <col min="38" max="39" width="11.1796875" bestFit="1" customWidth="1"/>
    <col min="40" max="41" width="10.1796875" bestFit="1" customWidth="1"/>
    <col min="42" max="42" width="11.7265625" bestFit="1" customWidth="1"/>
    <col min="43" max="43" width="9.6328125" bestFit="1" customWidth="1"/>
    <col min="44" max="45" width="11.1796875" bestFit="1" customWidth="1"/>
    <col min="46" max="46" width="8.6328125" bestFit="1" customWidth="1"/>
    <col min="47" max="47" width="7.08984375" bestFit="1" customWidth="1"/>
    <col min="48" max="48" width="10.90625" bestFit="1" customWidth="1"/>
    <col min="49" max="49" width="11.90625" bestFit="1" customWidth="1"/>
    <col min="50" max="50" width="9.26953125" bestFit="1" customWidth="1"/>
    <col min="52" max="52" width="12.1796875" bestFit="1" customWidth="1"/>
  </cols>
  <sheetData>
    <row r="1" spans="1:15" x14ac:dyDescent="0.35">
      <c r="A1" s="117"/>
      <c r="B1" s="117"/>
      <c r="C1" s="117"/>
      <c r="D1" s="117"/>
      <c r="E1" s="117"/>
      <c r="F1" s="117"/>
      <c r="G1" s="117"/>
      <c r="H1" s="117"/>
      <c r="I1" s="117"/>
      <c r="J1" s="117"/>
      <c r="K1" s="117"/>
      <c r="L1" s="117"/>
      <c r="M1" s="117"/>
      <c r="N1" s="117"/>
      <c r="O1" s="117"/>
    </row>
    <row r="2" spans="1:15" ht="19.5" customHeight="1" x14ac:dyDescent="0.35">
      <c r="A2" s="117"/>
      <c r="B2" s="118" t="s">
        <v>1204</v>
      </c>
      <c r="C2" s="118" t="s">
        <v>1067</v>
      </c>
      <c r="D2" s="118" t="s">
        <v>1205</v>
      </c>
      <c r="E2" s="118" t="s">
        <v>1206</v>
      </c>
      <c r="F2" s="118" t="s">
        <v>146</v>
      </c>
      <c r="G2" s="118" t="s">
        <v>147</v>
      </c>
      <c r="H2" s="118" t="s">
        <v>61</v>
      </c>
      <c r="I2" s="118" t="s">
        <v>57</v>
      </c>
      <c r="J2" s="118" t="s">
        <v>1207</v>
      </c>
      <c r="K2" s="118" t="s">
        <v>1208</v>
      </c>
      <c r="L2" s="118" t="s">
        <v>1209</v>
      </c>
      <c r="M2" s="118" t="s">
        <v>1210</v>
      </c>
      <c r="N2" s="118" t="s">
        <v>1211</v>
      </c>
      <c r="O2" s="117"/>
    </row>
    <row r="3" spans="1:15" ht="15" customHeight="1" x14ac:dyDescent="0.35">
      <c r="A3" s="117"/>
      <c r="B3" s="119">
        <v>1</v>
      </c>
      <c r="C3" s="119" t="str">
        <f>E3&amp;"-"&amp;TEXT(B3,"0000")</f>
        <v>ATMDIST-0001</v>
      </c>
      <c r="D3" s="120" t="s">
        <v>1212</v>
      </c>
      <c r="E3" s="121" t="s">
        <v>158</v>
      </c>
      <c r="F3" s="121" t="s">
        <v>146</v>
      </c>
      <c r="G3" s="121" t="s">
        <v>146</v>
      </c>
      <c r="H3" s="121" t="s">
        <v>146</v>
      </c>
      <c r="I3" s="122">
        <v>44012</v>
      </c>
      <c r="J3" s="122" t="str">
        <f>TEXT(I3,"YYYY")</f>
        <v>2020</v>
      </c>
      <c r="K3" s="119">
        <v>19634219</v>
      </c>
      <c r="L3" s="119">
        <v>458000</v>
      </c>
      <c r="M3" s="119">
        <v>20092219</v>
      </c>
      <c r="N3" s="119">
        <v>18976085</v>
      </c>
      <c r="O3" s="117"/>
    </row>
    <row r="4" spans="1:15" ht="15" customHeight="1" x14ac:dyDescent="0.35">
      <c r="A4" s="117"/>
      <c r="B4" s="119">
        <v>2</v>
      </c>
      <c r="C4" s="119" t="str">
        <f t="shared" ref="C4:C48" si="0">E4&amp;"-"&amp;TEXT(B4,"0000")</f>
        <v>ATMDIST-0002</v>
      </c>
      <c r="D4" s="120" t="s">
        <v>1212</v>
      </c>
      <c r="E4" s="121" t="s">
        <v>158</v>
      </c>
      <c r="F4" s="121" t="s">
        <v>146</v>
      </c>
      <c r="G4" s="121" t="s">
        <v>1051</v>
      </c>
      <c r="H4" s="121" t="s">
        <v>1051</v>
      </c>
      <c r="I4" s="122">
        <v>44012</v>
      </c>
      <c r="J4" s="122" t="str">
        <f t="shared" ref="J4:J48" si="1">TEXT(I4,"YYYY")</f>
        <v>2020</v>
      </c>
      <c r="K4" s="119">
        <v>941100</v>
      </c>
      <c r="L4" s="119">
        <v>350000</v>
      </c>
      <c r="M4" s="119">
        <v>1291100</v>
      </c>
      <c r="N4" s="119">
        <v>1224000</v>
      </c>
      <c r="O4" s="117"/>
    </row>
    <row r="5" spans="1:15" ht="15" customHeight="1" x14ac:dyDescent="0.35">
      <c r="A5" s="117"/>
      <c r="B5" s="119">
        <v>3</v>
      </c>
      <c r="C5" s="119" t="str">
        <f t="shared" si="0"/>
        <v>ATMDIST-0003</v>
      </c>
      <c r="D5" s="120" t="s">
        <v>1212</v>
      </c>
      <c r="E5" s="121" t="s">
        <v>158</v>
      </c>
      <c r="F5" s="121" t="s">
        <v>146</v>
      </c>
      <c r="G5" s="121" t="s">
        <v>1051</v>
      </c>
      <c r="H5" s="121" t="s">
        <v>67</v>
      </c>
      <c r="I5" s="122">
        <v>44012</v>
      </c>
      <c r="J5" s="122" t="str">
        <f t="shared" si="1"/>
        <v>2020</v>
      </c>
      <c r="K5" s="119">
        <v>190200</v>
      </c>
      <c r="L5" s="119">
        <v>0</v>
      </c>
      <c r="M5" s="119">
        <v>190200</v>
      </c>
      <c r="N5" s="119">
        <v>182200</v>
      </c>
      <c r="O5" s="117"/>
    </row>
    <row r="6" spans="1:15" ht="15" customHeight="1" x14ac:dyDescent="0.35">
      <c r="A6" s="117"/>
      <c r="B6" s="119">
        <v>4</v>
      </c>
      <c r="C6" s="119" t="str">
        <f t="shared" si="0"/>
        <v>ATMDIST-0004</v>
      </c>
      <c r="D6" s="120" t="s">
        <v>1212</v>
      </c>
      <c r="E6" s="121" t="s">
        <v>158</v>
      </c>
      <c r="F6" s="121" t="s">
        <v>146</v>
      </c>
      <c r="G6" s="121" t="s">
        <v>1051</v>
      </c>
      <c r="H6" s="121" t="s">
        <v>120</v>
      </c>
      <c r="I6" s="122">
        <v>44012</v>
      </c>
      <c r="J6" s="122" t="str">
        <f t="shared" si="1"/>
        <v>2020</v>
      </c>
      <c r="K6" s="119">
        <v>0</v>
      </c>
      <c r="L6" s="119">
        <v>0</v>
      </c>
      <c r="M6" s="119">
        <v>0</v>
      </c>
      <c r="N6" s="119">
        <v>0</v>
      </c>
      <c r="O6" s="117"/>
    </row>
    <row r="7" spans="1:15" ht="15" customHeight="1" x14ac:dyDescent="0.35">
      <c r="A7" s="117"/>
      <c r="B7" s="119">
        <v>5</v>
      </c>
      <c r="C7" s="119" t="str">
        <f t="shared" si="0"/>
        <v>ATMDIST-0005</v>
      </c>
      <c r="D7" s="120" t="s">
        <v>1212</v>
      </c>
      <c r="E7" s="121" t="s">
        <v>158</v>
      </c>
      <c r="F7" s="121" t="s">
        <v>146</v>
      </c>
      <c r="G7" s="121" t="s">
        <v>1051</v>
      </c>
      <c r="H7" s="121" t="s">
        <v>124</v>
      </c>
      <c r="I7" s="122">
        <v>44012</v>
      </c>
      <c r="J7" s="122" t="str">
        <f t="shared" si="1"/>
        <v>2020</v>
      </c>
      <c r="K7" s="119">
        <v>0</v>
      </c>
      <c r="L7" s="119">
        <v>0</v>
      </c>
      <c r="M7" s="119">
        <v>0</v>
      </c>
      <c r="N7" s="119">
        <v>0</v>
      </c>
      <c r="O7" s="117"/>
    </row>
    <row r="8" spans="1:15" ht="15" customHeight="1" x14ac:dyDescent="0.35">
      <c r="A8" s="117"/>
      <c r="B8" s="119">
        <v>6</v>
      </c>
      <c r="C8" s="119" t="str">
        <f t="shared" si="0"/>
        <v>ATMDIST-0006</v>
      </c>
      <c r="D8" s="120" t="s">
        <v>1212</v>
      </c>
      <c r="E8" s="121" t="s">
        <v>158</v>
      </c>
      <c r="F8" s="121" t="s">
        <v>146</v>
      </c>
      <c r="G8" s="121" t="s">
        <v>1051</v>
      </c>
      <c r="H8" s="121" t="s">
        <v>116</v>
      </c>
      <c r="I8" s="122">
        <v>44012</v>
      </c>
      <c r="J8" s="122" t="str">
        <f t="shared" si="1"/>
        <v>2020</v>
      </c>
      <c r="K8" s="119">
        <v>0</v>
      </c>
      <c r="L8" s="119">
        <v>0</v>
      </c>
      <c r="M8" s="119">
        <v>0</v>
      </c>
      <c r="N8" s="119">
        <v>0</v>
      </c>
      <c r="O8" s="117"/>
    </row>
    <row r="9" spans="1:15" ht="15" customHeight="1" x14ac:dyDescent="0.35">
      <c r="A9" s="117"/>
      <c r="B9" s="119">
        <v>7</v>
      </c>
      <c r="C9" s="119" t="str">
        <f t="shared" si="0"/>
        <v>ATMDIST-0007</v>
      </c>
      <c r="D9" s="120" t="s">
        <v>1212</v>
      </c>
      <c r="E9" s="121" t="s">
        <v>158</v>
      </c>
      <c r="F9" s="121" t="s">
        <v>146</v>
      </c>
      <c r="G9" s="121" t="s">
        <v>1051</v>
      </c>
      <c r="H9" s="121" t="s">
        <v>79</v>
      </c>
      <c r="I9" s="122">
        <v>44012</v>
      </c>
      <c r="J9" s="122" t="str">
        <f t="shared" si="1"/>
        <v>2020</v>
      </c>
      <c r="K9" s="119">
        <v>438100</v>
      </c>
      <c r="L9" s="119">
        <v>0</v>
      </c>
      <c r="M9" s="119">
        <v>438100</v>
      </c>
      <c r="N9" s="119">
        <v>418500</v>
      </c>
      <c r="O9" s="117"/>
    </row>
    <row r="10" spans="1:15" ht="15" customHeight="1" x14ac:dyDescent="0.35">
      <c r="A10" s="117"/>
      <c r="B10" s="119">
        <v>8</v>
      </c>
      <c r="C10" s="119" t="str">
        <f t="shared" si="0"/>
        <v>ATMDIST-0008</v>
      </c>
      <c r="D10" s="120" t="s">
        <v>1212</v>
      </c>
      <c r="E10" s="121" t="s">
        <v>158</v>
      </c>
      <c r="F10" s="121" t="s">
        <v>146</v>
      </c>
      <c r="G10" s="121" t="s">
        <v>1051</v>
      </c>
      <c r="H10" s="121" t="s">
        <v>117</v>
      </c>
      <c r="I10" s="122">
        <v>44012</v>
      </c>
      <c r="J10" s="122" t="str">
        <f t="shared" si="1"/>
        <v>2020</v>
      </c>
      <c r="K10" s="119">
        <v>0</v>
      </c>
      <c r="L10" s="119">
        <v>0</v>
      </c>
      <c r="M10" s="119">
        <v>0</v>
      </c>
      <c r="N10" s="119">
        <v>0</v>
      </c>
      <c r="O10" s="117"/>
    </row>
    <row r="11" spans="1:15" ht="15" customHeight="1" x14ac:dyDescent="0.35">
      <c r="A11" s="117"/>
      <c r="B11" s="119">
        <v>9</v>
      </c>
      <c r="C11" s="119" t="str">
        <f t="shared" si="0"/>
        <v>ATMDIST-0009</v>
      </c>
      <c r="D11" s="120" t="s">
        <v>1212</v>
      </c>
      <c r="E11" s="121" t="s">
        <v>158</v>
      </c>
      <c r="F11" s="121" t="s">
        <v>146</v>
      </c>
      <c r="G11" s="121" t="s">
        <v>1051</v>
      </c>
      <c r="H11" s="121" t="s">
        <v>123</v>
      </c>
      <c r="I11" s="122">
        <v>44012</v>
      </c>
      <c r="J11" s="122" t="str">
        <f t="shared" si="1"/>
        <v>2020</v>
      </c>
      <c r="K11" s="119">
        <v>0</v>
      </c>
      <c r="L11" s="119">
        <v>0</v>
      </c>
      <c r="M11" s="119">
        <v>0</v>
      </c>
      <c r="N11" s="119">
        <v>0</v>
      </c>
      <c r="O11" s="117"/>
    </row>
    <row r="12" spans="1:15" ht="15" customHeight="1" x14ac:dyDescent="0.35">
      <c r="A12" s="117"/>
      <c r="B12" s="119">
        <v>10</v>
      </c>
      <c r="C12" s="119" t="str">
        <f t="shared" si="0"/>
        <v>ATMDIST-0010</v>
      </c>
      <c r="D12" s="120" t="s">
        <v>1212</v>
      </c>
      <c r="E12" s="121" t="s">
        <v>158</v>
      </c>
      <c r="F12" s="121" t="s">
        <v>146</v>
      </c>
      <c r="G12" s="121" t="s">
        <v>1051</v>
      </c>
      <c r="H12" s="121" t="s">
        <v>84</v>
      </c>
      <c r="I12" s="122">
        <v>44012</v>
      </c>
      <c r="J12" s="122" t="str">
        <f t="shared" si="1"/>
        <v>2020</v>
      </c>
      <c r="K12" s="119">
        <v>289800</v>
      </c>
      <c r="L12" s="119">
        <v>350000</v>
      </c>
      <c r="M12" s="119">
        <v>639800</v>
      </c>
      <c r="N12" s="119">
        <v>601000</v>
      </c>
      <c r="O12" s="117"/>
    </row>
    <row r="13" spans="1:15" ht="15" customHeight="1" x14ac:dyDescent="0.35">
      <c r="A13" s="117"/>
      <c r="B13" s="119">
        <v>11</v>
      </c>
      <c r="C13" s="119" t="str">
        <f t="shared" si="0"/>
        <v>ATMDIST-0011</v>
      </c>
      <c r="D13" s="120" t="s">
        <v>1212</v>
      </c>
      <c r="E13" s="121" t="s">
        <v>158</v>
      </c>
      <c r="F13" s="121" t="s">
        <v>146</v>
      </c>
      <c r="G13" s="121" t="s">
        <v>1051</v>
      </c>
      <c r="H13" s="121" t="s">
        <v>121</v>
      </c>
      <c r="I13" s="122">
        <v>44012</v>
      </c>
      <c r="J13" s="122" t="str">
        <f t="shared" si="1"/>
        <v>2020</v>
      </c>
      <c r="K13" s="119">
        <v>0</v>
      </c>
      <c r="L13" s="119">
        <v>0</v>
      </c>
      <c r="M13" s="119">
        <v>0</v>
      </c>
      <c r="N13" s="119">
        <v>0</v>
      </c>
      <c r="O13" s="117"/>
    </row>
    <row r="14" spans="1:15" ht="15" customHeight="1" x14ac:dyDescent="0.35">
      <c r="A14" s="117"/>
      <c r="B14" s="119">
        <v>12</v>
      </c>
      <c r="C14" s="119" t="str">
        <f t="shared" si="0"/>
        <v>ATMDIST-0012</v>
      </c>
      <c r="D14" s="120" t="s">
        <v>1212</v>
      </c>
      <c r="E14" s="121" t="s">
        <v>158</v>
      </c>
      <c r="F14" s="121" t="s">
        <v>146</v>
      </c>
      <c r="G14" s="121" t="s">
        <v>1051</v>
      </c>
      <c r="H14" s="121" t="s">
        <v>89</v>
      </c>
      <c r="I14" s="122">
        <v>44012</v>
      </c>
      <c r="J14" s="122" t="str">
        <f t="shared" si="1"/>
        <v>2020</v>
      </c>
      <c r="K14" s="119">
        <v>23000</v>
      </c>
      <c r="L14" s="119">
        <v>0</v>
      </c>
      <c r="M14" s="119">
        <v>23000</v>
      </c>
      <c r="N14" s="119">
        <v>22300</v>
      </c>
      <c r="O14" s="117"/>
    </row>
    <row r="15" spans="1:15" ht="15" customHeight="1" x14ac:dyDescent="0.35">
      <c r="A15" s="117"/>
      <c r="B15" s="119">
        <v>13</v>
      </c>
      <c r="C15" s="119" t="str">
        <f t="shared" si="0"/>
        <v>ATMDIST-0013</v>
      </c>
      <c r="D15" s="120" t="s">
        <v>1212</v>
      </c>
      <c r="E15" s="121" t="s">
        <v>158</v>
      </c>
      <c r="F15" s="121" t="s">
        <v>146</v>
      </c>
      <c r="G15" s="121" t="s">
        <v>1052</v>
      </c>
      <c r="H15" s="121" t="s">
        <v>1052</v>
      </c>
      <c r="I15" s="122">
        <v>44012</v>
      </c>
      <c r="J15" s="122" t="str">
        <f t="shared" si="1"/>
        <v>2020</v>
      </c>
      <c r="K15" s="119">
        <v>4391124</v>
      </c>
      <c r="L15" s="119">
        <v>50000</v>
      </c>
      <c r="M15" s="119">
        <v>4441124</v>
      </c>
      <c r="N15" s="119">
        <v>4196065</v>
      </c>
      <c r="O15" s="117"/>
    </row>
    <row r="16" spans="1:15" ht="15" customHeight="1" x14ac:dyDescent="0.35">
      <c r="A16" s="117"/>
      <c r="B16" s="119">
        <v>14</v>
      </c>
      <c r="C16" s="119" t="str">
        <f t="shared" si="0"/>
        <v>ATMDIST-0014</v>
      </c>
      <c r="D16" s="120" t="s">
        <v>1212</v>
      </c>
      <c r="E16" s="121" t="s">
        <v>158</v>
      </c>
      <c r="F16" s="121" t="s">
        <v>146</v>
      </c>
      <c r="G16" s="121" t="s">
        <v>1052</v>
      </c>
      <c r="H16" s="121" t="s">
        <v>69</v>
      </c>
      <c r="I16" s="122">
        <v>44012</v>
      </c>
      <c r="J16" s="122" t="str">
        <f t="shared" si="1"/>
        <v>2020</v>
      </c>
      <c r="K16" s="119">
        <v>1097200</v>
      </c>
      <c r="L16" s="119">
        <v>0</v>
      </c>
      <c r="M16" s="119">
        <v>1097200</v>
      </c>
      <c r="N16" s="119">
        <v>1026865</v>
      </c>
      <c r="O16" s="117"/>
    </row>
    <row r="17" spans="1:15" ht="15" customHeight="1" x14ac:dyDescent="0.35">
      <c r="A17" s="117"/>
      <c r="B17" s="119">
        <v>15</v>
      </c>
      <c r="C17" s="119" t="str">
        <f t="shared" si="0"/>
        <v>ATMDIST-0015</v>
      </c>
      <c r="D17" s="120" t="s">
        <v>1212</v>
      </c>
      <c r="E17" s="121" t="s">
        <v>158</v>
      </c>
      <c r="F17" s="121" t="s">
        <v>146</v>
      </c>
      <c r="G17" s="121" t="s">
        <v>1052</v>
      </c>
      <c r="H17" s="121" t="s">
        <v>70</v>
      </c>
      <c r="I17" s="122">
        <v>44012</v>
      </c>
      <c r="J17" s="122" t="str">
        <f t="shared" si="1"/>
        <v>2020</v>
      </c>
      <c r="K17" s="119">
        <v>470800</v>
      </c>
      <c r="L17" s="119">
        <v>0</v>
      </c>
      <c r="M17" s="119">
        <v>470800</v>
      </c>
      <c r="N17" s="119">
        <v>463800</v>
      </c>
      <c r="O17" s="117"/>
    </row>
    <row r="18" spans="1:15" ht="15" customHeight="1" x14ac:dyDescent="0.35">
      <c r="A18" s="117"/>
      <c r="B18" s="119">
        <v>16</v>
      </c>
      <c r="C18" s="119" t="str">
        <f t="shared" si="0"/>
        <v>ATMDIST-0016</v>
      </c>
      <c r="D18" s="120" t="s">
        <v>1212</v>
      </c>
      <c r="E18" s="121" t="s">
        <v>158</v>
      </c>
      <c r="F18" s="121" t="s">
        <v>146</v>
      </c>
      <c r="G18" s="121" t="s">
        <v>1052</v>
      </c>
      <c r="H18" s="121" t="s">
        <v>71</v>
      </c>
      <c r="I18" s="122">
        <v>44012</v>
      </c>
      <c r="J18" s="122" t="str">
        <f t="shared" si="1"/>
        <v>2020</v>
      </c>
      <c r="K18" s="119">
        <v>415930</v>
      </c>
      <c r="L18" s="119">
        <v>0</v>
      </c>
      <c r="M18" s="119">
        <v>415930</v>
      </c>
      <c r="N18" s="119">
        <v>403800</v>
      </c>
      <c r="O18" s="117"/>
    </row>
    <row r="19" spans="1:15" ht="15" customHeight="1" x14ac:dyDescent="0.35">
      <c r="A19" s="117"/>
      <c r="B19" s="119">
        <v>17</v>
      </c>
      <c r="C19" s="119" t="str">
        <f t="shared" si="0"/>
        <v>ATMDIST-0017</v>
      </c>
      <c r="D19" s="120" t="s">
        <v>1212</v>
      </c>
      <c r="E19" s="121" t="s">
        <v>158</v>
      </c>
      <c r="F19" s="121" t="s">
        <v>146</v>
      </c>
      <c r="G19" s="121" t="s">
        <v>1052</v>
      </c>
      <c r="H19" s="121" t="s">
        <v>72</v>
      </c>
      <c r="I19" s="122">
        <v>44012</v>
      </c>
      <c r="J19" s="122" t="str">
        <f t="shared" si="1"/>
        <v>2020</v>
      </c>
      <c r="K19" s="119">
        <v>306000</v>
      </c>
      <c r="L19" s="119">
        <v>0</v>
      </c>
      <c r="M19" s="119">
        <v>306000</v>
      </c>
      <c r="N19" s="119">
        <v>291000</v>
      </c>
      <c r="O19" s="117"/>
    </row>
    <row r="20" spans="1:15" ht="15" customHeight="1" x14ac:dyDescent="0.35">
      <c r="A20" s="117"/>
      <c r="B20" s="119">
        <v>18</v>
      </c>
      <c r="C20" s="119" t="str">
        <f t="shared" si="0"/>
        <v>ATMDIST-0018</v>
      </c>
      <c r="D20" s="120" t="s">
        <v>1212</v>
      </c>
      <c r="E20" s="121" t="s">
        <v>158</v>
      </c>
      <c r="F20" s="121" t="s">
        <v>146</v>
      </c>
      <c r="G20" s="121" t="s">
        <v>1052</v>
      </c>
      <c r="H20" s="121" t="s">
        <v>74</v>
      </c>
      <c r="I20" s="122">
        <v>44012</v>
      </c>
      <c r="J20" s="122" t="str">
        <f t="shared" si="1"/>
        <v>2020</v>
      </c>
      <c r="K20" s="119">
        <v>147000</v>
      </c>
      <c r="L20" s="119">
        <v>0</v>
      </c>
      <c r="M20" s="119">
        <v>147000</v>
      </c>
      <c r="N20" s="119">
        <v>140000</v>
      </c>
      <c r="O20" s="117"/>
    </row>
    <row r="21" spans="1:15" ht="15" customHeight="1" x14ac:dyDescent="0.35">
      <c r="A21" s="117"/>
      <c r="B21" s="119">
        <v>19</v>
      </c>
      <c r="C21" s="119" t="str">
        <f t="shared" si="0"/>
        <v>ATMDIST-0019</v>
      </c>
      <c r="D21" s="120" t="s">
        <v>1212</v>
      </c>
      <c r="E21" s="121" t="s">
        <v>158</v>
      </c>
      <c r="F21" s="121" t="s">
        <v>146</v>
      </c>
      <c r="G21" s="121" t="s">
        <v>1052</v>
      </c>
      <c r="H21" s="121" t="s">
        <v>75</v>
      </c>
      <c r="I21" s="122">
        <v>44012</v>
      </c>
      <c r="J21" s="122" t="str">
        <f t="shared" si="1"/>
        <v>2020</v>
      </c>
      <c r="K21" s="119">
        <v>483000</v>
      </c>
      <c r="L21" s="119">
        <v>0</v>
      </c>
      <c r="M21" s="119">
        <v>483000</v>
      </c>
      <c r="N21" s="119">
        <v>438000</v>
      </c>
      <c r="O21" s="117"/>
    </row>
    <row r="22" spans="1:15" ht="15" customHeight="1" x14ac:dyDescent="0.35">
      <c r="A22" s="117"/>
      <c r="B22" s="119">
        <v>20</v>
      </c>
      <c r="C22" s="119" t="str">
        <f t="shared" si="0"/>
        <v>ATMDIST-0020</v>
      </c>
      <c r="D22" s="120" t="s">
        <v>1212</v>
      </c>
      <c r="E22" s="121" t="s">
        <v>158</v>
      </c>
      <c r="F22" s="121" t="s">
        <v>146</v>
      </c>
      <c r="G22" s="121" t="s">
        <v>1052</v>
      </c>
      <c r="H22" s="121" t="s">
        <v>127</v>
      </c>
      <c r="I22" s="122">
        <v>44012</v>
      </c>
      <c r="J22" s="122" t="str">
        <f t="shared" si="1"/>
        <v>2020</v>
      </c>
      <c r="K22" s="119">
        <v>0</v>
      </c>
      <c r="L22" s="119">
        <v>0</v>
      </c>
      <c r="M22" s="119">
        <v>0</v>
      </c>
      <c r="N22" s="119">
        <v>0</v>
      </c>
      <c r="O22" s="117"/>
    </row>
    <row r="23" spans="1:15" ht="15" customHeight="1" x14ac:dyDescent="0.35">
      <c r="A23" s="117"/>
      <c r="B23" s="119">
        <v>21</v>
      </c>
      <c r="C23" s="119" t="str">
        <f t="shared" si="0"/>
        <v>ATMDIST-0021</v>
      </c>
      <c r="D23" s="120" t="s">
        <v>1212</v>
      </c>
      <c r="E23" s="121" t="s">
        <v>158</v>
      </c>
      <c r="F23" s="121" t="s">
        <v>146</v>
      </c>
      <c r="G23" s="121" t="s">
        <v>1052</v>
      </c>
      <c r="H23" s="121" t="s">
        <v>128</v>
      </c>
      <c r="I23" s="122">
        <v>44012</v>
      </c>
      <c r="J23" s="122" t="str">
        <f t="shared" si="1"/>
        <v>2020</v>
      </c>
      <c r="K23" s="119">
        <v>0</v>
      </c>
      <c r="L23" s="119">
        <v>0</v>
      </c>
      <c r="M23" s="119">
        <v>0</v>
      </c>
      <c r="N23" s="119">
        <v>0</v>
      </c>
      <c r="O23" s="117"/>
    </row>
    <row r="24" spans="1:15" ht="15" customHeight="1" x14ac:dyDescent="0.35">
      <c r="A24" s="117"/>
      <c r="B24" s="119">
        <v>22</v>
      </c>
      <c r="C24" s="119" t="str">
        <f t="shared" si="0"/>
        <v>ATMDIST-0022</v>
      </c>
      <c r="D24" s="120" t="s">
        <v>1212</v>
      </c>
      <c r="E24" s="121" t="s">
        <v>158</v>
      </c>
      <c r="F24" s="121" t="s">
        <v>146</v>
      </c>
      <c r="G24" s="121" t="s">
        <v>1052</v>
      </c>
      <c r="H24" s="121" t="s">
        <v>81</v>
      </c>
      <c r="I24" s="122">
        <v>44012</v>
      </c>
      <c r="J24" s="122" t="str">
        <f t="shared" si="1"/>
        <v>2020</v>
      </c>
      <c r="K24" s="119">
        <v>94000</v>
      </c>
      <c r="L24" s="119">
        <v>0</v>
      </c>
      <c r="M24" s="119">
        <v>94000</v>
      </c>
      <c r="N24" s="119">
        <v>90000</v>
      </c>
      <c r="O24" s="117"/>
    </row>
    <row r="25" spans="1:15" ht="15" customHeight="1" x14ac:dyDescent="0.35">
      <c r="A25" s="117"/>
      <c r="B25" s="119">
        <v>23</v>
      </c>
      <c r="C25" s="119" t="str">
        <f t="shared" si="0"/>
        <v>ATMDIST-0023</v>
      </c>
      <c r="D25" s="120" t="s">
        <v>1212</v>
      </c>
      <c r="E25" s="121" t="s">
        <v>158</v>
      </c>
      <c r="F25" s="121" t="s">
        <v>146</v>
      </c>
      <c r="G25" s="121" t="s">
        <v>1052</v>
      </c>
      <c r="H25" s="121" t="s">
        <v>82</v>
      </c>
      <c r="I25" s="122">
        <v>44012</v>
      </c>
      <c r="J25" s="122" t="str">
        <f t="shared" si="1"/>
        <v>2020</v>
      </c>
      <c r="K25" s="119">
        <v>633000</v>
      </c>
      <c r="L25" s="119">
        <v>0</v>
      </c>
      <c r="M25" s="119">
        <v>633000</v>
      </c>
      <c r="N25" s="119">
        <v>601800</v>
      </c>
      <c r="O25" s="117"/>
    </row>
    <row r="26" spans="1:15" ht="15" customHeight="1" x14ac:dyDescent="0.35">
      <c r="A26" s="117"/>
      <c r="B26" s="119">
        <v>24</v>
      </c>
      <c r="C26" s="119" t="str">
        <f t="shared" si="0"/>
        <v>ATMDIST-0024</v>
      </c>
      <c r="D26" s="120" t="s">
        <v>1212</v>
      </c>
      <c r="E26" s="121" t="s">
        <v>158</v>
      </c>
      <c r="F26" s="121" t="s">
        <v>146</v>
      </c>
      <c r="G26" s="121" t="s">
        <v>1052</v>
      </c>
      <c r="H26" s="121" t="s">
        <v>83</v>
      </c>
      <c r="I26" s="122">
        <v>44012</v>
      </c>
      <c r="J26" s="122" t="str">
        <f t="shared" si="1"/>
        <v>2020</v>
      </c>
      <c r="K26" s="119">
        <v>559194</v>
      </c>
      <c r="L26" s="119">
        <v>0</v>
      </c>
      <c r="M26" s="119">
        <v>559194</v>
      </c>
      <c r="N26" s="119">
        <v>522800</v>
      </c>
      <c r="O26" s="117"/>
    </row>
    <row r="27" spans="1:15" ht="15" customHeight="1" x14ac:dyDescent="0.35">
      <c r="A27" s="117"/>
      <c r="B27" s="119">
        <v>25</v>
      </c>
      <c r="C27" s="119" t="str">
        <f t="shared" si="0"/>
        <v>ATMDIST-0025</v>
      </c>
      <c r="D27" s="120" t="s">
        <v>1212</v>
      </c>
      <c r="E27" s="121" t="s">
        <v>158</v>
      </c>
      <c r="F27" s="121" t="s">
        <v>146</v>
      </c>
      <c r="G27" s="121" t="s">
        <v>1052</v>
      </c>
      <c r="H27" s="121" t="s">
        <v>85</v>
      </c>
      <c r="I27" s="122">
        <v>44012</v>
      </c>
      <c r="J27" s="122" t="str">
        <f t="shared" si="1"/>
        <v>2020</v>
      </c>
      <c r="K27" s="119">
        <v>185000</v>
      </c>
      <c r="L27" s="119">
        <v>0</v>
      </c>
      <c r="M27" s="119">
        <v>185000</v>
      </c>
      <c r="N27" s="119">
        <v>180000</v>
      </c>
      <c r="O27" s="117"/>
    </row>
    <row r="28" spans="1:15" ht="15" customHeight="1" x14ac:dyDescent="0.35">
      <c r="A28" s="117"/>
      <c r="B28" s="119">
        <v>26</v>
      </c>
      <c r="C28" s="119" t="str">
        <f t="shared" si="0"/>
        <v>ATMDIST-0026</v>
      </c>
      <c r="D28" s="120" t="s">
        <v>1212</v>
      </c>
      <c r="E28" s="121" t="s">
        <v>158</v>
      </c>
      <c r="F28" s="121" t="s">
        <v>146</v>
      </c>
      <c r="G28" s="121" t="s">
        <v>1052</v>
      </c>
      <c r="H28" s="121" t="s">
        <v>90</v>
      </c>
      <c r="I28" s="122">
        <v>44012</v>
      </c>
      <c r="J28" s="122" t="str">
        <f t="shared" si="1"/>
        <v>2020</v>
      </c>
      <c r="K28" s="119">
        <v>0</v>
      </c>
      <c r="L28" s="119">
        <v>50000</v>
      </c>
      <c r="M28" s="119">
        <v>50000</v>
      </c>
      <c r="N28" s="119">
        <v>38000</v>
      </c>
      <c r="O28" s="117"/>
    </row>
    <row r="29" spans="1:15" ht="15" customHeight="1" x14ac:dyDescent="0.35">
      <c r="A29" s="117"/>
      <c r="B29" s="119">
        <v>27</v>
      </c>
      <c r="C29" s="119" t="str">
        <f t="shared" si="0"/>
        <v>ATMDIST-0027</v>
      </c>
      <c r="D29" s="120" t="s">
        <v>1212</v>
      </c>
      <c r="E29" s="121" t="s">
        <v>158</v>
      </c>
      <c r="F29" s="121" t="s">
        <v>146</v>
      </c>
      <c r="G29" s="121" t="s">
        <v>1053</v>
      </c>
      <c r="H29" s="121" t="s">
        <v>1053</v>
      </c>
      <c r="I29" s="122">
        <v>44012</v>
      </c>
      <c r="J29" s="122" t="str">
        <f t="shared" si="1"/>
        <v>2020</v>
      </c>
      <c r="K29" s="119">
        <v>10554395</v>
      </c>
      <c r="L29" s="119">
        <v>38000</v>
      </c>
      <c r="M29" s="119">
        <v>10592395</v>
      </c>
      <c r="N29" s="119">
        <v>9983235</v>
      </c>
      <c r="O29" s="117"/>
    </row>
    <row r="30" spans="1:15" ht="15" customHeight="1" x14ac:dyDescent="0.35">
      <c r="A30" s="117"/>
      <c r="B30" s="119">
        <v>28</v>
      </c>
      <c r="C30" s="119" t="str">
        <f t="shared" si="0"/>
        <v>ATMDIST-0028</v>
      </c>
      <c r="D30" s="120" t="s">
        <v>1212</v>
      </c>
      <c r="E30" s="121" t="s">
        <v>158</v>
      </c>
      <c r="F30" s="121" t="s">
        <v>146</v>
      </c>
      <c r="G30" s="121" t="s">
        <v>1053</v>
      </c>
      <c r="H30" s="121" t="s">
        <v>62</v>
      </c>
      <c r="I30" s="122">
        <v>44012</v>
      </c>
      <c r="J30" s="122" t="str">
        <f t="shared" si="1"/>
        <v>2020</v>
      </c>
      <c r="K30" s="119">
        <v>145600</v>
      </c>
      <c r="L30" s="119">
        <v>0</v>
      </c>
      <c r="M30" s="119">
        <v>145600</v>
      </c>
      <c r="N30" s="119">
        <v>139600</v>
      </c>
      <c r="O30" s="117"/>
    </row>
    <row r="31" spans="1:15" ht="15" customHeight="1" x14ac:dyDescent="0.35">
      <c r="A31" s="117"/>
      <c r="B31" s="119">
        <v>29</v>
      </c>
      <c r="C31" s="119" t="str">
        <f t="shared" si="0"/>
        <v>ATMDIST-0029</v>
      </c>
      <c r="D31" s="120" t="s">
        <v>1212</v>
      </c>
      <c r="E31" s="121" t="s">
        <v>158</v>
      </c>
      <c r="F31" s="121" t="s">
        <v>146</v>
      </c>
      <c r="G31" s="121" t="s">
        <v>1053</v>
      </c>
      <c r="H31" s="121" t="s">
        <v>64</v>
      </c>
      <c r="I31" s="122">
        <v>44012</v>
      </c>
      <c r="J31" s="122" t="str">
        <f t="shared" si="1"/>
        <v>2020</v>
      </c>
      <c r="K31" s="119">
        <v>92700</v>
      </c>
      <c r="L31" s="119">
        <v>0</v>
      </c>
      <c r="M31" s="119">
        <v>92700</v>
      </c>
      <c r="N31" s="119">
        <v>90500</v>
      </c>
      <c r="O31" s="117"/>
    </row>
    <row r="32" spans="1:15" ht="15" customHeight="1" x14ac:dyDescent="0.35">
      <c r="A32" s="117"/>
      <c r="B32" s="119">
        <v>30</v>
      </c>
      <c r="C32" s="119" t="str">
        <f t="shared" si="0"/>
        <v>ATMDIST-0030</v>
      </c>
      <c r="D32" s="120" t="s">
        <v>1212</v>
      </c>
      <c r="E32" s="121" t="s">
        <v>158</v>
      </c>
      <c r="F32" s="121" t="s">
        <v>146</v>
      </c>
      <c r="G32" s="121" t="s">
        <v>1053</v>
      </c>
      <c r="H32" s="121" t="s">
        <v>73</v>
      </c>
      <c r="I32" s="122">
        <v>44012</v>
      </c>
      <c r="J32" s="122" t="str">
        <f t="shared" si="1"/>
        <v>2020</v>
      </c>
      <c r="K32" s="119">
        <v>3569295</v>
      </c>
      <c r="L32" s="119">
        <v>0</v>
      </c>
      <c r="M32" s="119">
        <v>3569295</v>
      </c>
      <c r="N32" s="119">
        <v>3366666</v>
      </c>
      <c r="O32" s="117"/>
    </row>
    <row r="33" spans="1:15" ht="15" customHeight="1" x14ac:dyDescent="0.35">
      <c r="A33" s="117"/>
      <c r="B33" s="119">
        <v>31</v>
      </c>
      <c r="C33" s="119" t="str">
        <f t="shared" si="0"/>
        <v>ATMDIST-0031</v>
      </c>
      <c r="D33" s="120" t="s">
        <v>1212</v>
      </c>
      <c r="E33" s="121" t="s">
        <v>158</v>
      </c>
      <c r="F33" s="121" t="s">
        <v>146</v>
      </c>
      <c r="G33" s="121" t="s">
        <v>1053</v>
      </c>
      <c r="H33" s="121" t="s">
        <v>76</v>
      </c>
      <c r="I33" s="122">
        <v>44012</v>
      </c>
      <c r="J33" s="122" t="str">
        <f t="shared" si="1"/>
        <v>2020</v>
      </c>
      <c r="K33" s="119">
        <v>415000</v>
      </c>
      <c r="L33" s="119">
        <v>0</v>
      </c>
      <c r="M33" s="119">
        <v>415000</v>
      </c>
      <c r="N33" s="119">
        <v>393940</v>
      </c>
      <c r="O33" s="117"/>
    </row>
    <row r="34" spans="1:15" ht="15" customHeight="1" x14ac:dyDescent="0.35">
      <c r="A34" s="117"/>
      <c r="B34" s="119">
        <v>32</v>
      </c>
      <c r="C34" s="119" t="str">
        <f t="shared" si="0"/>
        <v>ATMDIST-0032</v>
      </c>
      <c r="D34" s="120" t="s">
        <v>1212</v>
      </c>
      <c r="E34" s="121" t="s">
        <v>158</v>
      </c>
      <c r="F34" s="121" t="s">
        <v>146</v>
      </c>
      <c r="G34" s="121" t="s">
        <v>1053</v>
      </c>
      <c r="H34" s="121" t="s">
        <v>80</v>
      </c>
      <c r="I34" s="122">
        <v>44012</v>
      </c>
      <c r="J34" s="122" t="str">
        <f t="shared" si="1"/>
        <v>2020</v>
      </c>
      <c r="K34" s="119">
        <v>152000</v>
      </c>
      <c r="L34" s="119">
        <v>0</v>
      </c>
      <c r="M34" s="119">
        <v>152000</v>
      </c>
      <c r="N34" s="119">
        <v>137000</v>
      </c>
      <c r="O34" s="117"/>
    </row>
    <row r="35" spans="1:15" ht="15" customHeight="1" x14ac:dyDescent="0.35">
      <c r="A35" s="117"/>
      <c r="B35" s="119">
        <v>33</v>
      </c>
      <c r="C35" s="119" t="str">
        <f t="shared" si="0"/>
        <v>ATMDIST-0033</v>
      </c>
      <c r="D35" s="120" t="s">
        <v>1212</v>
      </c>
      <c r="E35" s="121" t="s">
        <v>158</v>
      </c>
      <c r="F35" s="121" t="s">
        <v>146</v>
      </c>
      <c r="G35" s="121" t="s">
        <v>1053</v>
      </c>
      <c r="H35" s="121" t="s">
        <v>86</v>
      </c>
      <c r="I35" s="122">
        <v>44012</v>
      </c>
      <c r="J35" s="122" t="str">
        <f t="shared" si="1"/>
        <v>2020</v>
      </c>
      <c r="K35" s="119">
        <v>6179800</v>
      </c>
      <c r="L35" s="119">
        <v>38000</v>
      </c>
      <c r="M35" s="119">
        <v>6217800</v>
      </c>
      <c r="N35" s="119">
        <v>5855529</v>
      </c>
      <c r="O35" s="117"/>
    </row>
    <row r="36" spans="1:15" ht="15" customHeight="1" x14ac:dyDescent="0.35">
      <c r="A36" s="117"/>
      <c r="B36" s="119">
        <v>34</v>
      </c>
      <c r="C36" s="119" t="str">
        <f t="shared" si="0"/>
        <v>ATMDIST-0034</v>
      </c>
      <c r="D36" s="120" t="s">
        <v>1212</v>
      </c>
      <c r="E36" s="121" t="s">
        <v>158</v>
      </c>
      <c r="F36" s="121" t="s">
        <v>146</v>
      </c>
      <c r="G36" s="121" t="s">
        <v>1054</v>
      </c>
      <c r="H36" s="121" t="s">
        <v>1054</v>
      </c>
      <c r="I36" s="122">
        <v>44012</v>
      </c>
      <c r="J36" s="122" t="str">
        <f t="shared" si="1"/>
        <v>2020</v>
      </c>
      <c r="K36" s="119">
        <v>740200</v>
      </c>
      <c r="L36" s="119">
        <v>10000</v>
      </c>
      <c r="M36" s="119">
        <v>750200</v>
      </c>
      <c r="N36" s="119">
        <v>698214</v>
      </c>
      <c r="O36" s="117"/>
    </row>
    <row r="37" spans="1:15" ht="15" customHeight="1" x14ac:dyDescent="0.35">
      <c r="A37" s="117"/>
      <c r="B37" s="119">
        <v>35</v>
      </c>
      <c r="C37" s="119" t="str">
        <f t="shared" si="0"/>
        <v>ATMDIST-0035</v>
      </c>
      <c r="D37" s="120" t="s">
        <v>1212</v>
      </c>
      <c r="E37" s="121" t="s">
        <v>158</v>
      </c>
      <c r="F37" s="121" t="s">
        <v>146</v>
      </c>
      <c r="G37" s="121" t="s">
        <v>1054</v>
      </c>
      <c r="H37" s="121" t="s">
        <v>66</v>
      </c>
      <c r="I37" s="122">
        <v>44012</v>
      </c>
      <c r="J37" s="122" t="str">
        <f t="shared" si="1"/>
        <v>2020</v>
      </c>
      <c r="K37" s="119">
        <v>111700</v>
      </c>
      <c r="L37" s="119">
        <v>0</v>
      </c>
      <c r="M37" s="119">
        <v>111700</v>
      </c>
      <c r="N37" s="119">
        <v>103000</v>
      </c>
      <c r="O37" s="117"/>
    </row>
    <row r="38" spans="1:15" ht="15" customHeight="1" x14ac:dyDescent="0.35">
      <c r="A38" s="117"/>
      <c r="B38" s="119">
        <v>36</v>
      </c>
      <c r="C38" s="119" t="str">
        <f t="shared" si="0"/>
        <v>ATMDIST-0036</v>
      </c>
      <c r="D38" s="120" t="s">
        <v>1212</v>
      </c>
      <c r="E38" s="121" t="s">
        <v>158</v>
      </c>
      <c r="F38" s="121" t="s">
        <v>146</v>
      </c>
      <c r="G38" s="121" t="s">
        <v>1054</v>
      </c>
      <c r="H38" s="121" t="s">
        <v>77</v>
      </c>
      <c r="I38" s="122">
        <v>44012</v>
      </c>
      <c r="J38" s="122" t="str">
        <f t="shared" si="1"/>
        <v>2020</v>
      </c>
      <c r="K38" s="119">
        <v>222900</v>
      </c>
      <c r="L38" s="119">
        <v>10000</v>
      </c>
      <c r="M38" s="119">
        <v>232900</v>
      </c>
      <c r="N38" s="119">
        <v>223000</v>
      </c>
      <c r="O38" s="117"/>
    </row>
    <row r="39" spans="1:15" ht="15" customHeight="1" x14ac:dyDescent="0.35">
      <c r="A39" s="117"/>
      <c r="B39" s="119">
        <v>37</v>
      </c>
      <c r="C39" s="119" t="str">
        <f t="shared" si="0"/>
        <v>ATMDIST-0037</v>
      </c>
      <c r="D39" s="120" t="s">
        <v>1212</v>
      </c>
      <c r="E39" s="121" t="s">
        <v>158</v>
      </c>
      <c r="F39" s="121" t="s">
        <v>146</v>
      </c>
      <c r="G39" s="121" t="s">
        <v>1054</v>
      </c>
      <c r="H39" s="121" t="s">
        <v>87</v>
      </c>
      <c r="I39" s="122">
        <v>44012</v>
      </c>
      <c r="J39" s="122" t="str">
        <f t="shared" si="1"/>
        <v>2020</v>
      </c>
      <c r="K39" s="119">
        <v>214200</v>
      </c>
      <c r="L39" s="119">
        <v>0</v>
      </c>
      <c r="M39" s="119">
        <v>214200</v>
      </c>
      <c r="N39" s="119">
        <v>203714</v>
      </c>
      <c r="O39" s="117"/>
    </row>
    <row r="40" spans="1:15" ht="15" customHeight="1" x14ac:dyDescent="0.35">
      <c r="A40" s="117"/>
      <c r="B40" s="119">
        <v>38</v>
      </c>
      <c r="C40" s="119" t="str">
        <f t="shared" si="0"/>
        <v>ATMDIST-0038</v>
      </c>
      <c r="D40" s="120" t="s">
        <v>1212</v>
      </c>
      <c r="E40" s="121" t="s">
        <v>158</v>
      </c>
      <c r="F40" s="121" t="s">
        <v>146</v>
      </c>
      <c r="G40" s="121" t="s">
        <v>1054</v>
      </c>
      <c r="H40" s="121" t="s">
        <v>91</v>
      </c>
      <c r="I40" s="122">
        <v>44012</v>
      </c>
      <c r="J40" s="122" t="str">
        <f t="shared" si="1"/>
        <v>2020</v>
      </c>
      <c r="K40" s="119">
        <v>191400</v>
      </c>
      <c r="L40" s="119">
        <v>0</v>
      </c>
      <c r="M40" s="119">
        <v>191400</v>
      </c>
      <c r="N40" s="119">
        <v>168500</v>
      </c>
      <c r="O40" s="117"/>
    </row>
    <row r="41" spans="1:15" ht="15" customHeight="1" x14ac:dyDescent="0.35">
      <c r="A41" s="117"/>
      <c r="B41" s="119">
        <v>39</v>
      </c>
      <c r="C41" s="119" t="str">
        <f t="shared" si="0"/>
        <v>ATMDIST-0039</v>
      </c>
      <c r="D41" s="120" t="s">
        <v>1212</v>
      </c>
      <c r="E41" s="121" t="s">
        <v>158</v>
      </c>
      <c r="F41" s="121" t="s">
        <v>146</v>
      </c>
      <c r="G41" s="121" t="s">
        <v>1055</v>
      </c>
      <c r="H41" s="121" t="s">
        <v>1055</v>
      </c>
      <c r="I41" s="122">
        <v>44012</v>
      </c>
      <c r="J41" s="122" t="str">
        <f t="shared" si="1"/>
        <v>2020</v>
      </c>
      <c r="K41" s="119">
        <v>3007400</v>
      </c>
      <c r="L41" s="119">
        <v>10000</v>
      </c>
      <c r="M41" s="119">
        <v>3017400</v>
      </c>
      <c r="N41" s="119">
        <v>2874571</v>
      </c>
      <c r="O41" s="117"/>
    </row>
    <row r="42" spans="1:15" ht="15" customHeight="1" x14ac:dyDescent="0.35">
      <c r="A42" s="117"/>
      <c r="B42" s="119">
        <v>40</v>
      </c>
      <c r="C42" s="119" t="str">
        <f t="shared" si="0"/>
        <v>ATMDIST-0040</v>
      </c>
      <c r="D42" s="120" t="s">
        <v>1212</v>
      </c>
      <c r="E42" s="121" t="s">
        <v>158</v>
      </c>
      <c r="F42" s="121" t="s">
        <v>146</v>
      </c>
      <c r="G42" s="121" t="s">
        <v>1055</v>
      </c>
      <c r="H42" s="121" t="s">
        <v>63</v>
      </c>
      <c r="I42" s="122">
        <v>44012</v>
      </c>
      <c r="J42" s="122" t="str">
        <f t="shared" si="1"/>
        <v>2020</v>
      </c>
      <c r="K42" s="119">
        <v>178500</v>
      </c>
      <c r="L42" s="119">
        <v>0</v>
      </c>
      <c r="M42" s="119">
        <v>178500</v>
      </c>
      <c r="N42" s="119">
        <v>164200</v>
      </c>
      <c r="O42" s="117"/>
    </row>
    <row r="43" spans="1:15" ht="15" customHeight="1" x14ac:dyDescent="0.35">
      <c r="A43" s="117"/>
      <c r="B43" s="119">
        <v>41</v>
      </c>
      <c r="C43" s="119" t="str">
        <f t="shared" si="0"/>
        <v>ATMDIST-0041</v>
      </c>
      <c r="D43" s="120" t="s">
        <v>1212</v>
      </c>
      <c r="E43" s="121" t="s">
        <v>158</v>
      </c>
      <c r="F43" s="121" t="s">
        <v>146</v>
      </c>
      <c r="G43" s="121" t="s">
        <v>1055</v>
      </c>
      <c r="H43" s="121" t="s">
        <v>134</v>
      </c>
      <c r="I43" s="122">
        <v>44012</v>
      </c>
      <c r="J43" s="122" t="str">
        <f t="shared" si="1"/>
        <v>2020</v>
      </c>
      <c r="K43" s="119">
        <v>0</v>
      </c>
      <c r="L43" s="119">
        <v>0</v>
      </c>
      <c r="M43" s="119">
        <v>0</v>
      </c>
      <c r="N43" s="119">
        <v>0</v>
      </c>
      <c r="O43" s="117"/>
    </row>
    <row r="44" spans="1:15" ht="15" customHeight="1" x14ac:dyDescent="0.35">
      <c r="A44" s="117"/>
      <c r="B44" s="119">
        <v>42</v>
      </c>
      <c r="C44" s="119" t="str">
        <f t="shared" si="0"/>
        <v>ATMDIST-0042</v>
      </c>
      <c r="D44" s="120" t="s">
        <v>1212</v>
      </c>
      <c r="E44" s="121" t="s">
        <v>158</v>
      </c>
      <c r="F44" s="121" t="s">
        <v>146</v>
      </c>
      <c r="G44" s="121" t="s">
        <v>1055</v>
      </c>
      <c r="H44" s="121" t="s">
        <v>65</v>
      </c>
      <c r="I44" s="122">
        <v>44012</v>
      </c>
      <c r="J44" s="122" t="str">
        <f t="shared" si="1"/>
        <v>2020</v>
      </c>
      <c r="K44" s="119">
        <v>1999400</v>
      </c>
      <c r="L44" s="119">
        <v>10000</v>
      </c>
      <c r="M44" s="119">
        <v>2009400</v>
      </c>
      <c r="N44" s="119">
        <v>1909171</v>
      </c>
      <c r="O44" s="117"/>
    </row>
    <row r="45" spans="1:15" ht="15" customHeight="1" x14ac:dyDescent="0.35">
      <c r="A45" s="117"/>
      <c r="B45" s="119">
        <v>43</v>
      </c>
      <c r="C45" s="119" t="str">
        <f t="shared" si="0"/>
        <v>ATMDIST-0043</v>
      </c>
      <c r="D45" s="120" t="s">
        <v>1212</v>
      </c>
      <c r="E45" s="121" t="s">
        <v>158</v>
      </c>
      <c r="F45" s="121" t="s">
        <v>146</v>
      </c>
      <c r="G45" s="121" t="s">
        <v>1055</v>
      </c>
      <c r="H45" s="121" t="s">
        <v>68</v>
      </c>
      <c r="I45" s="122">
        <v>44012</v>
      </c>
      <c r="J45" s="122" t="str">
        <f t="shared" si="1"/>
        <v>2020</v>
      </c>
      <c r="K45" s="119">
        <v>152000</v>
      </c>
      <c r="L45" s="119">
        <v>0</v>
      </c>
      <c r="M45" s="119">
        <v>152000</v>
      </c>
      <c r="N45" s="119">
        <v>147500</v>
      </c>
      <c r="O45" s="117"/>
    </row>
    <row r="46" spans="1:15" ht="15" customHeight="1" x14ac:dyDescent="0.35">
      <c r="A46" s="117"/>
      <c r="B46" s="119">
        <v>44</v>
      </c>
      <c r="C46" s="119" t="str">
        <f t="shared" si="0"/>
        <v>ATMDIST-0044</v>
      </c>
      <c r="D46" s="120" t="s">
        <v>1212</v>
      </c>
      <c r="E46" s="121" t="s">
        <v>158</v>
      </c>
      <c r="F46" s="121" t="s">
        <v>146</v>
      </c>
      <c r="G46" s="121" t="s">
        <v>1055</v>
      </c>
      <c r="H46" s="121" t="s">
        <v>78</v>
      </c>
      <c r="I46" s="122">
        <v>44012</v>
      </c>
      <c r="J46" s="122" t="str">
        <f t="shared" si="1"/>
        <v>2020</v>
      </c>
      <c r="K46" s="119">
        <v>5000</v>
      </c>
      <c r="L46" s="119">
        <v>0</v>
      </c>
      <c r="M46" s="119">
        <v>5000</v>
      </c>
      <c r="N46" s="119">
        <v>2000</v>
      </c>
      <c r="O46" s="117"/>
    </row>
    <row r="47" spans="1:15" ht="15" customHeight="1" x14ac:dyDescent="0.35">
      <c r="A47" s="117"/>
      <c r="B47" s="119">
        <v>45</v>
      </c>
      <c r="C47" s="119" t="str">
        <f t="shared" si="0"/>
        <v>ATMDIST-0045</v>
      </c>
      <c r="D47" s="120" t="s">
        <v>1212</v>
      </c>
      <c r="E47" s="121" t="s">
        <v>158</v>
      </c>
      <c r="F47" s="121" t="s">
        <v>146</v>
      </c>
      <c r="G47" s="121" t="s">
        <v>1055</v>
      </c>
      <c r="H47" s="121" t="s">
        <v>135</v>
      </c>
      <c r="I47" s="122">
        <v>44012</v>
      </c>
      <c r="J47" s="122" t="str">
        <f t="shared" si="1"/>
        <v>2020</v>
      </c>
      <c r="K47" s="119">
        <v>0</v>
      </c>
      <c r="L47" s="119">
        <v>0</v>
      </c>
      <c r="M47" s="119">
        <v>0</v>
      </c>
      <c r="N47" s="119">
        <v>0</v>
      </c>
      <c r="O47" s="117"/>
    </row>
    <row r="48" spans="1:15" ht="15" customHeight="1" x14ac:dyDescent="0.35">
      <c r="A48" s="117"/>
      <c r="B48" s="119">
        <v>46</v>
      </c>
      <c r="C48" s="119" t="str">
        <f t="shared" si="0"/>
        <v>ATMDIST-0046</v>
      </c>
      <c r="D48" s="120" t="s">
        <v>1212</v>
      </c>
      <c r="E48" s="121" t="s">
        <v>158</v>
      </c>
      <c r="F48" s="121" t="s">
        <v>146</v>
      </c>
      <c r="G48" s="121" t="s">
        <v>1055</v>
      </c>
      <c r="H48" s="121" t="s">
        <v>88</v>
      </c>
      <c r="I48" s="122">
        <v>44012</v>
      </c>
      <c r="J48" s="122" t="str">
        <f t="shared" si="1"/>
        <v>2020</v>
      </c>
      <c r="K48" s="119">
        <v>672500</v>
      </c>
      <c r="L48" s="119">
        <v>0</v>
      </c>
      <c r="M48" s="119">
        <v>672500</v>
      </c>
      <c r="N48" s="119">
        <v>651700</v>
      </c>
      <c r="O48" s="117"/>
    </row>
    <row r="49" spans="1:15" x14ac:dyDescent="0.35">
      <c r="A49" s="117"/>
      <c r="B49" s="123"/>
      <c r="C49" s="123"/>
      <c r="D49" s="123"/>
      <c r="E49" s="123"/>
      <c r="F49" s="123"/>
      <c r="G49" s="123"/>
      <c r="H49" s="123"/>
      <c r="I49" s="123"/>
      <c r="J49" s="123"/>
      <c r="K49" s="123"/>
      <c r="L49" s="123"/>
      <c r="M49" s="123"/>
      <c r="N49" s="123"/>
      <c r="O49" s="117"/>
    </row>
    <row r="50" spans="1:15" ht="15" customHeight="1" x14ac:dyDescent="0.35">
      <c r="A50" s="117"/>
      <c r="B50" s="119">
        <v>47</v>
      </c>
      <c r="C50" s="119" t="str">
        <f>E50&amp;"-"&amp;TEXT(B50,"0000")</f>
        <v>VACMDIST-0047</v>
      </c>
      <c r="D50" s="120" t="s">
        <v>161</v>
      </c>
      <c r="E50" s="121" t="s">
        <v>1213</v>
      </c>
      <c r="F50" s="121" t="s">
        <v>146</v>
      </c>
      <c r="G50" s="121" t="s">
        <v>146</v>
      </c>
      <c r="H50" s="121" t="s">
        <v>146</v>
      </c>
      <c r="I50" s="122">
        <v>44012</v>
      </c>
      <c r="J50" s="122" t="str">
        <f>TEXT(I50,"YYYY")</f>
        <v>2020</v>
      </c>
      <c r="K50" s="119">
        <v>9170843</v>
      </c>
      <c r="L50" s="119"/>
      <c r="M50" s="119"/>
      <c r="N50" s="119"/>
      <c r="O50" s="117"/>
    </row>
    <row r="51" spans="1:15" ht="15" customHeight="1" x14ac:dyDescent="0.35">
      <c r="A51" s="117"/>
      <c r="B51" s="119">
        <v>48</v>
      </c>
      <c r="C51" s="119" t="str">
        <f t="shared" ref="C51:C95" si="2">E51&amp;"-"&amp;TEXT(B51,"0000")</f>
        <v>VACMDIST-0048</v>
      </c>
      <c r="D51" s="120" t="s">
        <v>161</v>
      </c>
      <c r="E51" s="121" t="s">
        <v>1213</v>
      </c>
      <c r="F51" s="121" t="s">
        <v>146</v>
      </c>
      <c r="G51" s="121" t="s">
        <v>1051</v>
      </c>
      <c r="H51" s="121" t="s">
        <v>1051</v>
      </c>
      <c r="I51" s="122">
        <v>44012</v>
      </c>
      <c r="J51" s="122" t="str">
        <f t="shared" ref="J51:J95" si="3">TEXT(I51,"YYYY")</f>
        <v>2020</v>
      </c>
      <c r="K51" s="119">
        <v>554400</v>
      </c>
      <c r="L51" s="119"/>
      <c r="M51" s="119"/>
      <c r="N51" s="119"/>
      <c r="O51" s="117"/>
    </row>
    <row r="52" spans="1:15" ht="15" customHeight="1" x14ac:dyDescent="0.35">
      <c r="A52" s="117"/>
      <c r="B52" s="119">
        <v>49</v>
      </c>
      <c r="C52" s="119" t="str">
        <f t="shared" si="2"/>
        <v>VACMDIST-0049</v>
      </c>
      <c r="D52" s="120" t="s">
        <v>161</v>
      </c>
      <c r="E52" s="121" t="s">
        <v>1213</v>
      </c>
      <c r="F52" s="121" t="s">
        <v>146</v>
      </c>
      <c r="G52" s="121" t="s">
        <v>1051</v>
      </c>
      <c r="H52" s="121" t="s">
        <v>67</v>
      </c>
      <c r="I52" s="122">
        <v>44012</v>
      </c>
      <c r="J52" s="122" t="str">
        <f t="shared" si="3"/>
        <v>2020</v>
      </c>
      <c r="K52" s="119">
        <v>104600</v>
      </c>
      <c r="L52" s="119"/>
      <c r="M52" s="119"/>
      <c r="N52" s="119"/>
      <c r="O52" s="117"/>
    </row>
    <row r="53" spans="1:15" ht="15" customHeight="1" x14ac:dyDescent="0.35">
      <c r="A53" s="117"/>
      <c r="B53" s="119">
        <v>50</v>
      </c>
      <c r="C53" s="119" t="str">
        <f t="shared" si="2"/>
        <v>VACMDIST-0050</v>
      </c>
      <c r="D53" s="120" t="s">
        <v>161</v>
      </c>
      <c r="E53" s="121" t="s">
        <v>1213</v>
      </c>
      <c r="F53" s="121" t="s">
        <v>146</v>
      </c>
      <c r="G53" s="121" t="s">
        <v>1051</v>
      </c>
      <c r="H53" s="121" t="s">
        <v>120</v>
      </c>
      <c r="I53" s="122">
        <v>44012</v>
      </c>
      <c r="J53" s="122" t="str">
        <f t="shared" si="3"/>
        <v>2020</v>
      </c>
      <c r="K53" s="119">
        <v>0</v>
      </c>
      <c r="L53" s="119"/>
      <c r="M53" s="119"/>
      <c r="N53" s="119"/>
      <c r="O53" s="117"/>
    </row>
    <row r="54" spans="1:15" ht="15" customHeight="1" x14ac:dyDescent="0.35">
      <c r="A54" s="117"/>
      <c r="B54" s="119">
        <v>51</v>
      </c>
      <c r="C54" s="119" t="str">
        <f t="shared" si="2"/>
        <v>VACMDIST-0051</v>
      </c>
      <c r="D54" s="120" t="s">
        <v>161</v>
      </c>
      <c r="E54" s="121" t="s">
        <v>1213</v>
      </c>
      <c r="F54" s="121" t="s">
        <v>146</v>
      </c>
      <c r="G54" s="121" t="s">
        <v>1051</v>
      </c>
      <c r="H54" s="121" t="s">
        <v>124</v>
      </c>
      <c r="I54" s="122">
        <v>44012</v>
      </c>
      <c r="J54" s="122" t="str">
        <f t="shared" si="3"/>
        <v>2020</v>
      </c>
      <c r="K54" s="119">
        <v>0</v>
      </c>
      <c r="L54" s="119"/>
      <c r="M54" s="119"/>
      <c r="N54" s="119"/>
      <c r="O54" s="117"/>
    </row>
    <row r="55" spans="1:15" ht="15" customHeight="1" x14ac:dyDescent="0.35">
      <c r="A55" s="117"/>
      <c r="B55" s="119">
        <v>52</v>
      </c>
      <c r="C55" s="119" t="str">
        <f t="shared" si="2"/>
        <v>VACMDIST-0052</v>
      </c>
      <c r="D55" s="120" t="s">
        <v>161</v>
      </c>
      <c r="E55" s="121" t="s">
        <v>1213</v>
      </c>
      <c r="F55" s="121" t="s">
        <v>146</v>
      </c>
      <c r="G55" s="121" t="s">
        <v>1051</v>
      </c>
      <c r="H55" s="121" t="s">
        <v>116</v>
      </c>
      <c r="I55" s="122">
        <v>44012</v>
      </c>
      <c r="J55" s="122" t="str">
        <f t="shared" si="3"/>
        <v>2020</v>
      </c>
      <c r="K55" s="119">
        <v>0</v>
      </c>
      <c r="L55" s="119"/>
      <c r="M55" s="119"/>
      <c r="N55" s="119"/>
      <c r="O55" s="117"/>
    </row>
    <row r="56" spans="1:15" ht="15" customHeight="1" x14ac:dyDescent="0.35">
      <c r="A56" s="117"/>
      <c r="B56" s="119">
        <v>53</v>
      </c>
      <c r="C56" s="119" t="str">
        <f t="shared" si="2"/>
        <v>VACMDIST-0053</v>
      </c>
      <c r="D56" s="120" t="s">
        <v>161</v>
      </c>
      <c r="E56" s="121" t="s">
        <v>1213</v>
      </c>
      <c r="F56" s="121" t="s">
        <v>146</v>
      </c>
      <c r="G56" s="121" t="s">
        <v>1051</v>
      </c>
      <c r="H56" s="121" t="s">
        <v>79</v>
      </c>
      <c r="I56" s="122">
        <v>44012</v>
      </c>
      <c r="J56" s="122" t="str">
        <f t="shared" si="3"/>
        <v>2020</v>
      </c>
      <c r="K56" s="119">
        <v>165000</v>
      </c>
      <c r="L56" s="119"/>
      <c r="M56" s="119"/>
      <c r="N56" s="119"/>
      <c r="O56" s="117"/>
    </row>
    <row r="57" spans="1:15" ht="15" customHeight="1" x14ac:dyDescent="0.35">
      <c r="A57" s="117"/>
      <c r="B57" s="119">
        <v>54</v>
      </c>
      <c r="C57" s="119" t="str">
        <f t="shared" si="2"/>
        <v>VACMDIST-0054</v>
      </c>
      <c r="D57" s="120" t="s">
        <v>161</v>
      </c>
      <c r="E57" s="121" t="s">
        <v>1213</v>
      </c>
      <c r="F57" s="121" t="s">
        <v>146</v>
      </c>
      <c r="G57" s="121" t="s">
        <v>1051</v>
      </c>
      <c r="H57" s="121" t="s">
        <v>117</v>
      </c>
      <c r="I57" s="122">
        <v>44012</v>
      </c>
      <c r="J57" s="122" t="str">
        <f t="shared" si="3"/>
        <v>2020</v>
      </c>
      <c r="K57" s="119">
        <v>0</v>
      </c>
      <c r="L57" s="119"/>
      <c r="M57" s="119"/>
      <c r="N57" s="119"/>
      <c r="O57" s="117"/>
    </row>
    <row r="58" spans="1:15" ht="15" customHeight="1" x14ac:dyDescent="0.35">
      <c r="A58" s="117"/>
      <c r="B58" s="119">
        <v>55</v>
      </c>
      <c r="C58" s="119" t="str">
        <f t="shared" si="2"/>
        <v>VACMDIST-0055</v>
      </c>
      <c r="D58" s="120" t="s">
        <v>161</v>
      </c>
      <c r="E58" s="121" t="s">
        <v>1213</v>
      </c>
      <c r="F58" s="121" t="s">
        <v>146</v>
      </c>
      <c r="G58" s="121" t="s">
        <v>1051</v>
      </c>
      <c r="H58" s="121" t="s">
        <v>123</v>
      </c>
      <c r="I58" s="122">
        <v>44012</v>
      </c>
      <c r="J58" s="122" t="str">
        <f t="shared" si="3"/>
        <v>2020</v>
      </c>
      <c r="K58" s="119">
        <v>0</v>
      </c>
      <c r="L58" s="119"/>
      <c r="M58" s="119"/>
      <c r="N58" s="119"/>
      <c r="O58" s="117"/>
    </row>
    <row r="59" spans="1:15" ht="15" customHeight="1" x14ac:dyDescent="0.35">
      <c r="A59" s="117"/>
      <c r="B59" s="119">
        <v>56</v>
      </c>
      <c r="C59" s="119" t="str">
        <f t="shared" si="2"/>
        <v>VACMDIST-0056</v>
      </c>
      <c r="D59" s="120" t="s">
        <v>161</v>
      </c>
      <c r="E59" s="121" t="s">
        <v>1213</v>
      </c>
      <c r="F59" s="121" t="s">
        <v>146</v>
      </c>
      <c r="G59" s="121" t="s">
        <v>1051</v>
      </c>
      <c r="H59" s="121" t="s">
        <v>84</v>
      </c>
      <c r="I59" s="122">
        <v>44012</v>
      </c>
      <c r="J59" s="122" t="str">
        <f t="shared" si="3"/>
        <v>2020</v>
      </c>
      <c r="K59" s="119">
        <v>276200</v>
      </c>
      <c r="L59" s="119"/>
      <c r="M59" s="119"/>
      <c r="N59" s="119"/>
      <c r="O59" s="117"/>
    </row>
    <row r="60" spans="1:15" ht="15" customHeight="1" x14ac:dyDescent="0.35">
      <c r="A60" s="117"/>
      <c r="B60" s="119">
        <v>57</v>
      </c>
      <c r="C60" s="119" t="str">
        <f t="shared" si="2"/>
        <v>VACMDIST-0057</v>
      </c>
      <c r="D60" s="120" t="s">
        <v>161</v>
      </c>
      <c r="E60" s="121" t="s">
        <v>1213</v>
      </c>
      <c r="F60" s="121" t="s">
        <v>146</v>
      </c>
      <c r="G60" s="121" t="s">
        <v>1051</v>
      </c>
      <c r="H60" s="121" t="s">
        <v>121</v>
      </c>
      <c r="I60" s="122">
        <v>44012</v>
      </c>
      <c r="J60" s="122" t="str">
        <f t="shared" si="3"/>
        <v>2020</v>
      </c>
      <c r="K60" s="119">
        <v>0</v>
      </c>
      <c r="L60" s="119"/>
      <c r="M60" s="119"/>
      <c r="N60" s="119"/>
      <c r="O60" s="117"/>
    </row>
    <row r="61" spans="1:15" ht="15" customHeight="1" x14ac:dyDescent="0.35">
      <c r="A61" s="117"/>
      <c r="B61" s="119">
        <v>58</v>
      </c>
      <c r="C61" s="119" t="str">
        <f t="shared" si="2"/>
        <v>VACMDIST-0058</v>
      </c>
      <c r="D61" s="120" t="s">
        <v>161</v>
      </c>
      <c r="E61" s="121" t="s">
        <v>1213</v>
      </c>
      <c r="F61" s="121" t="s">
        <v>146</v>
      </c>
      <c r="G61" s="121" t="s">
        <v>1051</v>
      </c>
      <c r="H61" s="121" t="s">
        <v>89</v>
      </c>
      <c r="I61" s="122">
        <v>44012</v>
      </c>
      <c r="J61" s="122" t="str">
        <f t="shared" si="3"/>
        <v>2020</v>
      </c>
      <c r="K61" s="119">
        <v>8600</v>
      </c>
      <c r="L61" s="119"/>
      <c r="M61" s="119"/>
      <c r="N61" s="119"/>
      <c r="O61" s="117"/>
    </row>
    <row r="62" spans="1:15" ht="15" customHeight="1" x14ac:dyDescent="0.35">
      <c r="A62" s="117"/>
      <c r="B62" s="119">
        <v>59</v>
      </c>
      <c r="C62" s="119" t="str">
        <f t="shared" si="2"/>
        <v>VACMDIST-0059</v>
      </c>
      <c r="D62" s="120" t="s">
        <v>161</v>
      </c>
      <c r="E62" s="121" t="s">
        <v>1213</v>
      </c>
      <c r="F62" s="121" t="s">
        <v>146</v>
      </c>
      <c r="G62" s="121" t="s">
        <v>1052</v>
      </c>
      <c r="H62" s="121" t="s">
        <v>1052</v>
      </c>
      <c r="I62" s="122">
        <v>44012</v>
      </c>
      <c r="J62" s="122" t="str">
        <f t="shared" si="3"/>
        <v>2020</v>
      </c>
      <c r="K62" s="119">
        <v>1842942</v>
      </c>
      <c r="L62" s="119"/>
      <c r="M62" s="119"/>
      <c r="N62" s="119"/>
      <c r="O62" s="117"/>
    </row>
    <row r="63" spans="1:15" ht="15" customHeight="1" x14ac:dyDescent="0.35">
      <c r="A63" s="117"/>
      <c r="B63" s="119">
        <v>60</v>
      </c>
      <c r="C63" s="119" t="str">
        <f t="shared" si="2"/>
        <v>VACMDIST-0060</v>
      </c>
      <c r="D63" s="120" t="s">
        <v>161</v>
      </c>
      <c r="E63" s="121" t="s">
        <v>1213</v>
      </c>
      <c r="F63" s="121" t="s">
        <v>146</v>
      </c>
      <c r="G63" s="121" t="s">
        <v>1052</v>
      </c>
      <c r="H63" s="121" t="s">
        <v>69</v>
      </c>
      <c r="I63" s="122">
        <v>44012</v>
      </c>
      <c r="J63" s="122" t="str">
        <f t="shared" si="3"/>
        <v>2020</v>
      </c>
      <c r="K63" s="119">
        <v>476400</v>
      </c>
      <c r="L63" s="119"/>
      <c r="M63" s="119"/>
      <c r="N63" s="119"/>
      <c r="O63" s="117"/>
    </row>
    <row r="64" spans="1:15" ht="15" customHeight="1" x14ac:dyDescent="0.35">
      <c r="A64" s="117"/>
      <c r="B64" s="119">
        <v>61</v>
      </c>
      <c r="C64" s="119" t="str">
        <f t="shared" si="2"/>
        <v>VACMDIST-0061</v>
      </c>
      <c r="D64" s="120" t="s">
        <v>161</v>
      </c>
      <c r="E64" s="121" t="s">
        <v>1213</v>
      </c>
      <c r="F64" s="121" t="s">
        <v>146</v>
      </c>
      <c r="G64" s="121" t="s">
        <v>1052</v>
      </c>
      <c r="H64" s="121" t="s">
        <v>70</v>
      </c>
      <c r="I64" s="122">
        <v>44012</v>
      </c>
      <c r="J64" s="122" t="str">
        <f t="shared" si="3"/>
        <v>2020</v>
      </c>
      <c r="K64" s="119">
        <v>290200</v>
      </c>
      <c r="L64" s="119"/>
      <c r="M64" s="119"/>
      <c r="N64" s="119"/>
      <c r="O64" s="117"/>
    </row>
    <row r="65" spans="1:15" ht="15" customHeight="1" x14ac:dyDescent="0.35">
      <c r="A65" s="117"/>
      <c r="B65" s="119">
        <v>62</v>
      </c>
      <c r="C65" s="119" t="str">
        <f t="shared" si="2"/>
        <v>VACMDIST-0062</v>
      </c>
      <c r="D65" s="120" t="s">
        <v>161</v>
      </c>
      <c r="E65" s="121" t="s">
        <v>1213</v>
      </c>
      <c r="F65" s="121" t="s">
        <v>146</v>
      </c>
      <c r="G65" s="121" t="s">
        <v>1052</v>
      </c>
      <c r="H65" s="121" t="s">
        <v>71</v>
      </c>
      <c r="I65" s="122">
        <v>44012</v>
      </c>
      <c r="J65" s="122" t="str">
        <f t="shared" si="3"/>
        <v>2020</v>
      </c>
      <c r="K65" s="119">
        <v>161000</v>
      </c>
      <c r="L65" s="119"/>
      <c r="M65" s="119"/>
      <c r="N65" s="119"/>
      <c r="O65" s="117"/>
    </row>
    <row r="66" spans="1:15" ht="15" customHeight="1" x14ac:dyDescent="0.35">
      <c r="A66" s="117"/>
      <c r="B66" s="119">
        <v>63</v>
      </c>
      <c r="C66" s="119" t="str">
        <f t="shared" si="2"/>
        <v>VACMDIST-0063</v>
      </c>
      <c r="D66" s="120" t="s">
        <v>161</v>
      </c>
      <c r="E66" s="121" t="s">
        <v>1213</v>
      </c>
      <c r="F66" s="121" t="s">
        <v>146</v>
      </c>
      <c r="G66" s="121" t="s">
        <v>1052</v>
      </c>
      <c r="H66" s="121" t="s">
        <v>72</v>
      </c>
      <c r="I66" s="122">
        <v>44012</v>
      </c>
      <c r="J66" s="122" t="str">
        <f t="shared" si="3"/>
        <v>2020</v>
      </c>
      <c r="K66" s="119">
        <v>134000</v>
      </c>
      <c r="L66" s="119"/>
      <c r="M66" s="119"/>
      <c r="N66" s="119"/>
      <c r="O66" s="117"/>
    </row>
    <row r="67" spans="1:15" ht="15" customHeight="1" x14ac:dyDescent="0.35">
      <c r="A67" s="117"/>
      <c r="B67" s="119">
        <v>64</v>
      </c>
      <c r="C67" s="119" t="str">
        <f t="shared" si="2"/>
        <v>VACMDIST-0064</v>
      </c>
      <c r="D67" s="120" t="s">
        <v>161</v>
      </c>
      <c r="E67" s="121" t="s">
        <v>1213</v>
      </c>
      <c r="F67" s="121" t="s">
        <v>146</v>
      </c>
      <c r="G67" s="121" t="s">
        <v>1052</v>
      </c>
      <c r="H67" s="121" t="s">
        <v>74</v>
      </c>
      <c r="I67" s="122">
        <v>44012</v>
      </c>
      <c r="J67" s="122" t="str">
        <f t="shared" si="3"/>
        <v>2020</v>
      </c>
      <c r="K67" s="119">
        <v>89000</v>
      </c>
      <c r="L67" s="119"/>
      <c r="M67" s="119"/>
      <c r="N67" s="119"/>
      <c r="O67" s="117"/>
    </row>
    <row r="68" spans="1:15" ht="15" customHeight="1" x14ac:dyDescent="0.35">
      <c r="A68" s="117"/>
      <c r="B68" s="119">
        <v>65</v>
      </c>
      <c r="C68" s="119" t="str">
        <f t="shared" si="2"/>
        <v>VACMDIST-0065</v>
      </c>
      <c r="D68" s="120" t="s">
        <v>161</v>
      </c>
      <c r="E68" s="121" t="s">
        <v>1213</v>
      </c>
      <c r="F68" s="121" t="s">
        <v>146</v>
      </c>
      <c r="G68" s="121" t="s">
        <v>1052</v>
      </c>
      <c r="H68" s="121" t="s">
        <v>75</v>
      </c>
      <c r="I68" s="122">
        <v>44012</v>
      </c>
      <c r="J68" s="122" t="str">
        <f t="shared" si="3"/>
        <v>2020</v>
      </c>
      <c r="K68" s="119">
        <v>284000</v>
      </c>
      <c r="L68" s="119"/>
      <c r="M68" s="119"/>
      <c r="N68" s="119"/>
      <c r="O68" s="117"/>
    </row>
    <row r="69" spans="1:15" ht="15" customHeight="1" x14ac:dyDescent="0.35">
      <c r="A69" s="117"/>
      <c r="B69" s="119">
        <v>66</v>
      </c>
      <c r="C69" s="119" t="str">
        <f t="shared" si="2"/>
        <v>VACMDIST-0066</v>
      </c>
      <c r="D69" s="120" t="s">
        <v>161</v>
      </c>
      <c r="E69" s="121" t="s">
        <v>1213</v>
      </c>
      <c r="F69" s="121" t="s">
        <v>146</v>
      </c>
      <c r="G69" s="121" t="s">
        <v>1052</v>
      </c>
      <c r="H69" s="121" t="s">
        <v>127</v>
      </c>
      <c r="I69" s="122">
        <v>44012</v>
      </c>
      <c r="J69" s="122" t="str">
        <f t="shared" si="3"/>
        <v>2020</v>
      </c>
      <c r="K69" s="119">
        <v>0</v>
      </c>
      <c r="L69" s="119"/>
      <c r="M69" s="119"/>
      <c r="N69" s="119"/>
      <c r="O69" s="117"/>
    </row>
    <row r="70" spans="1:15" ht="15" customHeight="1" x14ac:dyDescent="0.35">
      <c r="A70" s="117"/>
      <c r="B70" s="119">
        <v>67</v>
      </c>
      <c r="C70" s="119" t="str">
        <f t="shared" si="2"/>
        <v>VACMDIST-0067</v>
      </c>
      <c r="D70" s="120" t="s">
        <v>161</v>
      </c>
      <c r="E70" s="121" t="s">
        <v>1213</v>
      </c>
      <c r="F70" s="121" t="s">
        <v>146</v>
      </c>
      <c r="G70" s="121" t="s">
        <v>1052</v>
      </c>
      <c r="H70" s="121" t="s">
        <v>128</v>
      </c>
      <c r="I70" s="122">
        <v>44012</v>
      </c>
      <c r="J70" s="122" t="str">
        <f t="shared" si="3"/>
        <v>2020</v>
      </c>
      <c r="K70" s="119">
        <v>0</v>
      </c>
      <c r="L70" s="119"/>
      <c r="M70" s="119"/>
      <c r="N70" s="119"/>
      <c r="O70" s="117"/>
    </row>
    <row r="71" spans="1:15" ht="15" customHeight="1" x14ac:dyDescent="0.35">
      <c r="A71" s="117"/>
      <c r="B71" s="119">
        <v>68</v>
      </c>
      <c r="C71" s="119" t="str">
        <f t="shared" si="2"/>
        <v>VACMDIST-0068</v>
      </c>
      <c r="D71" s="120" t="s">
        <v>161</v>
      </c>
      <c r="E71" s="121" t="s">
        <v>1213</v>
      </c>
      <c r="F71" s="121" t="s">
        <v>146</v>
      </c>
      <c r="G71" s="121" t="s">
        <v>1052</v>
      </c>
      <c r="H71" s="121" t="s">
        <v>81</v>
      </c>
      <c r="I71" s="122">
        <v>44012</v>
      </c>
      <c r="J71" s="122" t="str">
        <f t="shared" si="3"/>
        <v>2020</v>
      </c>
      <c r="K71" s="119">
        <v>0</v>
      </c>
      <c r="L71" s="119"/>
      <c r="M71" s="119"/>
      <c r="N71" s="119"/>
      <c r="O71" s="117"/>
    </row>
    <row r="72" spans="1:15" ht="15" customHeight="1" x14ac:dyDescent="0.35">
      <c r="A72" s="117"/>
      <c r="B72" s="119">
        <v>69</v>
      </c>
      <c r="C72" s="119" t="str">
        <f t="shared" si="2"/>
        <v>VACMDIST-0069</v>
      </c>
      <c r="D72" s="120" t="s">
        <v>161</v>
      </c>
      <c r="E72" s="121" t="s">
        <v>1213</v>
      </c>
      <c r="F72" s="121" t="s">
        <v>146</v>
      </c>
      <c r="G72" s="121" t="s">
        <v>1052</v>
      </c>
      <c r="H72" s="121" t="s">
        <v>82</v>
      </c>
      <c r="I72" s="122">
        <v>44012</v>
      </c>
      <c r="J72" s="122" t="str">
        <f t="shared" si="3"/>
        <v>2020</v>
      </c>
      <c r="K72" s="119">
        <v>164500</v>
      </c>
      <c r="L72" s="119"/>
      <c r="M72" s="119"/>
      <c r="N72" s="119"/>
      <c r="O72" s="117"/>
    </row>
    <row r="73" spans="1:15" ht="15" customHeight="1" x14ac:dyDescent="0.35">
      <c r="A73" s="117"/>
      <c r="B73" s="119">
        <v>70</v>
      </c>
      <c r="C73" s="119" t="str">
        <f t="shared" si="2"/>
        <v>VACMDIST-0070</v>
      </c>
      <c r="D73" s="120" t="s">
        <v>161</v>
      </c>
      <c r="E73" s="121" t="s">
        <v>1213</v>
      </c>
      <c r="F73" s="121" t="s">
        <v>146</v>
      </c>
      <c r="G73" s="121" t="s">
        <v>1052</v>
      </c>
      <c r="H73" s="121" t="s">
        <v>83</v>
      </c>
      <c r="I73" s="122">
        <v>44012</v>
      </c>
      <c r="J73" s="122" t="str">
        <f t="shared" si="3"/>
        <v>2020</v>
      </c>
      <c r="K73" s="119">
        <v>220342</v>
      </c>
      <c r="L73" s="119"/>
      <c r="M73" s="119"/>
      <c r="N73" s="119"/>
      <c r="O73" s="117"/>
    </row>
    <row r="74" spans="1:15" ht="15" customHeight="1" x14ac:dyDescent="0.35">
      <c r="A74" s="117"/>
      <c r="B74" s="119">
        <v>71</v>
      </c>
      <c r="C74" s="119" t="str">
        <f t="shared" si="2"/>
        <v>VACMDIST-0071</v>
      </c>
      <c r="D74" s="120" t="s">
        <v>161</v>
      </c>
      <c r="E74" s="121" t="s">
        <v>1213</v>
      </c>
      <c r="F74" s="121" t="s">
        <v>146</v>
      </c>
      <c r="G74" s="121" t="s">
        <v>1052</v>
      </c>
      <c r="H74" s="121" t="s">
        <v>85</v>
      </c>
      <c r="I74" s="122">
        <v>44012</v>
      </c>
      <c r="J74" s="122" t="str">
        <f t="shared" si="3"/>
        <v>2020</v>
      </c>
      <c r="K74" s="119">
        <v>0</v>
      </c>
      <c r="L74" s="119"/>
      <c r="M74" s="119"/>
      <c r="N74" s="119"/>
      <c r="O74" s="117"/>
    </row>
    <row r="75" spans="1:15" ht="15" customHeight="1" x14ac:dyDescent="0.35">
      <c r="A75" s="117"/>
      <c r="B75" s="119">
        <v>72</v>
      </c>
      <c r="C75" s="119" t="str">
        <f t="shared" si="2"/>
        <v>VACMDIST-0072</v>
      </c>
      <c r="D75" s="120" t="s">
        <v>161</v>
      </c>
      <c r="E75" s="121" t="s">
        <v>1213</v>
      </c>
      <c r="F75" s="121" t="s">
        <v>146</v>
      </c>
      <c r="G75" s="121" t="s">
        <v>1052</v>
      </c>
      <c r="H75" s="121" t="s">
        <v>90</v>
      </c>
      <c r="I75" s="122">
        <v>44012</v>
      </c>
      <c r="J75" s="122" t="str">
        <f t="shared" si="3"/>
        <v>2020</v>
      </c>
      <c r="K75" s="119">
        <v>23500</v>
      </c>
      <c r="L75" s="119"/>
      <c r="M75" s="119"/>
      <c r="N75" s="119"/>
      <c r="O75" s="117"/>
    </row>
    <row r="76" spans="1:15" ht="15" customHeight="1" x14ac:dyDescent="0.35">
      <c r="A76" s="117"/>
      <c r="B76" s="119">
        <v>73</v>
      </c>
      <c r="C76" s="119" t="str">
        <f t="shared" si="2"/>
        <v>VACMDIST-0073</v>
      </c>
      <c r="D76" s="120" t="s">
        <v>161</v>
      </c>
      <c r="E76" s="121" t="s">
        <v>1213</v>
      </c>
      <c r="F76" s="121" t="s">
        <v>146</v>
      </c>
      <c r="G76" s="121" t="s">
        <v>1053</v>
      </c>
      <c r="H76" s="121" t="s">
        <v>1053</v>
      </c>
      <c r="I76" s="122">
        <v>44012</v>
      </c>
      <c r="J76" s="122" t="str">
        <f t="shared" si="3"/>
        <v>2020</v>
      </c>
      <c r="K76" s="119">
        <v>4876495</v>
      </c>
      <c r="L76" s="119"/>
      <c r="M76" s="119"/>
      <c r="N76" s="119"/>
      <c r="O76" s="117"/>
    </row>
    <row r="77" spans="1:15" ht="15" customHeight="1" x14ac:dyDescent="0.35">
      <c r="A77" s="117"/>
      <c r="B77" s="119">
        <v>74</v>
      </c>
      <c r="C77" s="119" t="str">
        <f t="shared" si="2"/>
        <v>VACMDIST-0074</v>
      </c>
      <c r="D77" s="120" t="s">
        <v>161</v>
      </c>
      <c r="E77" s="121" t="s">
        <v>1213</v>
      </c>
      <c r="F77" s="121" t="s">
        <v>146</v>
      </c>
      <c r="G77" s="121" t="s">
        <v>1053</v>
      </c>
      <c r="H77" s="121" t="s">
        <v>62</v>
      </c>
      <c r="I77" s="122">
        <v>44012</v>
      </c>
      <c r="J77" s="122" t="str">
        <f t="shared" si="3"/>
        <v>2020</v>
      </c>
      <c r="K77" s="119">
        <v>47000</v>
      </c>
      <c r="L77" s="119"/>
      <c r="M77" s="119"/>
      <c r="N77" s="119"/>
      <c r="O77" s="117"/>
    </row>
    <row r="78" spans="1:15" ht="15" customHeight="1" x14ac:dyDescent="0.35">
      <c r="A78" s="117"/>
      <c r="B78" s="119">
        <v>75</v>
      </c>
      <c r="C78" s="119" t="str">
        <f t="shared" si="2"/>
        <v>VACMDIST-0075</v>
      </c>
      <c r="D78" s="120" t="s">
        <v>161</v>
      </c>
      <c r="E78" s="121" t="s">
        <v>1213</v>
      </c>
      <c r="F78" s="121" t="s">
        <v>146</v>
      </c>
      <c r="G78" s="121" t="s">
        <v>1053</v>
      </c>
      <c r="H78" s="121" t="s">
        <v>64</v>
      </c>
      <c r="I78" s="122">
        <v>44012</v>
      </c>
      <c r="J78" s="122" t="str">
        <f t="shared" si="3"/>
        <v>2020</v>
      </c>
      <c r="K78" s="119">
        <v>48850</v>
      </c>
      <c r="L78" s="119"/>
      <c r="M78" s="119"/>
      <c r="N78" s="119"/>
      <c r="O78" s="117"/>
    </row>
    <row r="79" spans="1:15" ht="15" customHeight="1" x14ac:dyDescent="0.35">
      <c r="A79" s="117"/>
      <c r="B79" s="119">
        <v>76</v>
      </c>
      <c r="C79" s="119" t="str">
        <f t="shared" si="2"/>
        <v>VACMDIST-0076</v>
      </c>
      <c r="D79" s="120" t="s">
        <v>161</v>
      </c>
      <c r="E79" s="121" t="s">
        <v>1213</v>
      </c>
      <c r="F79" s="121" t="s">
        <v>146</v>
      </c>
      <c r="G79" s="121" t="s">
        <v>1053</v>
      </c>
      <c r="H79" s="121" t="s">
        <v>73</v>
      </c>
      <c r="I79" s="122">
        <v>44012</v>
      </c>
      <c r="J79" s="122" t="str">
        <f t="shared" si="3"/>
        <v>2020</v>
      </c>
      <c r="K79" s="119">
        <v>1760470</v>
      </c>
      <c r="L79" s="119"/>
      <c r="M79" s="119"/>
      <c r="N79" s="119"/>
      <c r="O79" s="117"/>
    </row>
    <row r="80" spans="1:15" ht="15" customHeight="1" x14ac:dyDescent="0.35">
      <c r="A80" s="117"/>
      <c r="B80" s="119">
        <v>77</v>
      </c>
      <c r="C80" s="119" t="str">
        <f t="shared" si="2"/>
        <v>VACMDIST-0077</v>
      </c>
      <c r="D80" s="120" t="s">
        <v>161</v>
      </c>
      <c r="E80" s="121" t="s">
        <v>1213</v>
      </c>
      <c r="F80" s="121" t="s">
        <v>146</v>
      </c>
      <c r="G80" s="121" t="s">
        <v>1053</v>
      </c>
      <c r="H80" s="121" t="s">
        <v>76</v>
      </c>
      <c r="I80" s="122">
        <v>44012</v>
      </c>
      <c r="J80" s="122" t="str">
        <f t="shared" si="3"/>
        <v>2020</v>
      </c>
      <c r="K80" s="119">
        <v>354875</v>
      </c>
      <c r="L80" s="119"/>
      <c r="M80" s="119"/>
      <c r="N80" s="119"/>
      <c r="O80" s="117"/>
    </row>
    <row r="81" spans="1:15" ht="15" customHeight="1" x14ac:dyDescent="0.35">
      <c r="A81" s="117"/>
      <c r="B81" s="119">
        <v>78</v>
      </c>
      <c r="C81" s="119" t="str">
        <f t="shared" si="2"/>
        <v>VACMDIST-0078</v>
      </c>
      <c r="D81" s="120" t="s">
        <v>161</v>
      </c>
      <c r="E81" s="121" t="s">
        <v>1213</v>
      </c>
      <c r="F81" s="121" t="s">
        <v>146</v>
      </c>
      <c r="G81" s="121" t="s">
        <v>1053</v>
      </c>
      <c r="H81" s="121" t="s">
        <v>80</v>
      </c>
      <c r="I81" s="122">
        <v>44012</v>
      </c>
      <c r="J81" s="122" t="str">
        <f t="shared" si="3"/>
        <v>2020</v>
      </c>
      <c r="K81" s="119">
        <v>34300</v>
      </c>
      <c r="L81" s="119"/>
      <c r="M81" s="119"/>
      <c r="N81" s="119"/>
      <c r="O81" s="117"/>
    </row>
    <row r="82" spans="1:15" ht="15" customHeight="1" x14ac:dyDescent="0.35">
      <c r="A82" s="117"/>
      <c r="B82" s="119">
        <v>79</v>
      </c>
      <c r="C82" s="119" t="str">
        <f t="shared" si="2"/>
        <v>VACMDIST-0079</v>
      </c>
      <c r="D82" s="120" t="s">
        <v>161</v>
      </c>
      <c r="E82" s="121" t="s">
        <v>1213</v>
      </c>
      <c r="F82" s="121" t="s">
        <v>146</v>
      </c>
      <c r="G82" s="121" t="s">
        <v>1053</v>
      </c>
      <c r="H82" s="121" t="s">
        <v>86</v>
      </c>
      <c r="I82" s="122">
        <v>44012</v>
      </c>
      <c r="J82" s="122" t="str">
        <f t="shared" si="3"/>
        <v>2020</v>
      </c>
      <c r="K82" s="119">
        <v>2631000</v>
      </c>
      <c r="L82" s="119"/>
      <c r="M82" s="119"/>
      <c r="N82" s="119"/>
      <c r="O82" s="117"/>
    </row>
    <row r="83" spans="1:15" ht="15" customHeight="1" x14ac:dyDescent="0.35">
      <c r="A83" s="117"/>
      <c r="B83" s="119">
        <v>80</v>
      </c>
      <c r="C83" s="119" t="str">
        <f t="shared" si="2"/>
        <v>VACMDIST-0080</v>
      </c>
      <c r="D83" s="120" t="s">
        <v>161</v>
      </c>
      <c r="E83" s="121" t="s">
        <v>1213</v>
      </c>
      <c r="F83" s="121" t="s">
        <v>146</v>
      </c>
      <c r="G83" s="121" t="s">
        <v>1054</v>
      </c>
      <c r="H83" s="121" t="s">
        <v>1054</v>
      </c>
      <c r="I83" s="122">
        <v>44012</v>
      </c>
      <c r="J83" s="122" t="str">
        <f t="shared" si="3"/>
        <v>2020</v>
      </c>
      <c r="K83" s="119">
        <v>276600</v>
      </c>
      <c r="L83" s="119"/>
      <c r="M83" s="119"/>
      <c r="N83" s="119"/>
      <c r="O83" s="117"/>
    </row>
    <row r="84" spans="1:15" ht="15" customHeight="1" x14ac:dyDescent="0.35">
      <c r="A84" s="117"/>
      <c r="B84" s="119">
        <v>81</v>
      </c>
      <c r="C84" s="119" t="str">
        <f t="shared" si="2"/>
        <v>VACMDIST-0081</v>
      </c>
      <c r="D84" s="120" t="s">
        <v>161</v>
      </c>
      <c r="E84" s="121" t="s">
        <v>1213</v>
      </c>
      <c r="F84" s="121" t="s">
        <v>146</v>
      </c>
      <c r="G84" s="121" t="s">
        <v>1054</v>
      </c>
      <c r="H84" s="121" t="s">
        <v>66</v>
      </c>
      <c r="I84" s="122">
        <v>44012</v>
      </c>
      <c r="J84" s="122" t="str">
        <f t="shared" si="3"/>
        <v>2020</v>
      </c>
      <c r="K84" s="119">
        <v>33500</v>
      </c>
      <c r="L84" s="119"/>
      <c r="M84" s="119"/>
      <c r="N84" s="119"/>
      <c r="O84" s="117"/>
    </row>
    <row r="85" spans="1:15" ht="15" customHeight="1" x14ac:dyDescent="0.35">
      <c r="A85" s="117"/>
      <c r="B85" s="119">
        <v>82</v>
      </c>
      <c r="C85" s="119" t="str">
        <f t="shared" si="2"/>
        <v>VACMDIST-0082</v>
      </c>
      <c r="D85" s="120" t="s">
        <v>161</v>
      </c>
      <c r="E85" s="121" t="s">
        <v>1213</v>
      </c>
      <c r="F85" s="121" t="s">
        <v>146</v>
      </c>
      <c r="G85" s="121" t="s">
        <v>1054</v>
      </c>
      <c r="H85" s="121" t="s">
        <v>77</v>
      </c>
      <c r="I85" s="122">
        <v>44012</v>
      </c>
      <c r="J85" s="122" t="str">
        <f t="shared" si="3"/>
        <v>2020</v>
      </c>
      <c r="K85" s="119">
        <v>129600</v>
      </c>
      <c r="L85" s="119"/>
      <c r="M85" s="119"/>
      <c r="N85" s="119"/>
      <c r="O85" s="117"/>
    </row>
    <row r="86" spans="1:15" ht="15" customHeight="1" x14ac:dyDescent="0.35">
      <c r="A86" s="117"/>
      <c r="B86" s="119">
        <v>83</v>
      </c>
      <c r="C86" s="119" t="str">
        <f t="shared" si="2"/>
        <v>VACMDIST-0083</v>
      </c>
      <c r="D86" s="120" t="s">
        <v>161</v>
      </c>
      <c r="E86" s="121" t="s">
        <v>1213</v>
      </c>
      <c r="F86" s="121" t="s">
        <v>146</v>
      </c>
      <c r="G86" s="121" t="s">
        <v>1054</v>
      </c>
      <c r="H86" s="121" t="s">
        <v>87</v>
      </c>
      <c r="I86" s="122">
        <v>44012</v>
      </c>
      <c r="J86" s="122" t="str">
        <f t="shared" si="3"/>
        <v>2020</v>
      </c>
      <c r="K86" s="119">
        <v>34500</v>
      </c>
      <c r="L86" s="119"/>
      <c r="M86" s="119"/>
      <c r="N86" s="119"/>
      <c r="O86" s="117"/>
    </row>
    <row r="87" spans="1:15" ht="15" customHeight="1" x14ac:dyDescent="0.35">
      <c r="A87" s="117"/>
      <c r="B87" s="119">
        <v>84</v>
      </c>
      <c r="C87" s="119" t="str">
        <f t="shared" si="2"/>
        <v>VACMDIST-0084</v>
      </c>
      <c r="D87" s="120" t="s">
        <v>161</v>
      </c>
      <c r="E87" s="121" t="s">
        <v>1213</v>
      </c>
      <c r="F87" s="121" t="s">
        <v>146</v>
      </c>
      <c r="G87" s="121" t="s">
        <v>1054</v>
      </c>
      <c r="H87" s="121" t="s">
        <v>91</v>
      </c>
      <c r="I87" s="122">
        <v>44012</v>
      </c>
      <c r="J87" s="122" t="str">
        <f t="shared" si="3"/>
        <v>2020</v>
      </c>
      <c r="K87" s="119">
        <v>79000</v>
      </c>
      <c r="L87" s="119"/>
      <c r="M87" s="119"/>
      <c r="N87" s="119"/>
      <c r="O87" s="117"/>
    </row>
    <row r="88" spans="1:15" ht="15" customHeight="1" x14ac:dyDescent="0.35">
      <c r="A88" s="117"/>
      <c r="B88" s="119">
        <v>85</v>
      </c>
      <c r="C88" s="119" t="str">
        <f t="shared" si="2"/>
        <v>VACMDIST-0085</v>
      </c>
      <c r="D88" s="120" t="s">
        <v>161</v>
      </c>
      <c r="E88" s="121" t="s">
        <v>1213</v>
      </c>
      <c r="F88" s="121" t="s">
        <v>146</v>
      </c>
      <c r="G88" s="121" t="s">
        <v>1055</v>
      </c>
      <c r="H88" s="121" t="s">
        <v>1055</v>
      </c>
      <c r="I88" s="122">
        <v>44012</v>
      </c>
      <c r="J88" s="122" t="str">
        <f t="shared" si="3"/>
        <v>2020</v>
      </c>
      <c r="K88" s="119">
        <v>1620406</v>
      </c>
      <c r="L88" s="119"/>
      <c r="M88" s="119"/>
      <c r="N88" s="119"/>
      <c r="O88" s="117"/>
    </row>
    <row r="89" spans="1:15" ht="15" customHeight="1" x14ac:dyDescent="0.35">
      <c r="A89" s="117"/>
      <c r="B89" s="119">
        <v>86</v>
      </c>
      <c r="C89" s="119" t="str">
        <f t="shared" si="2"/>
        <v>VACMDIST-0086</v>
      </c>
      <c r="D89" s="120" t="s">
        <v>161</v>
      </c>
      <c r="E89" s="121" t="s">
        <v>1213</v>
      </c>
      <c r="F89" s="121" t="s">
        <v>146</v>
      </c>
      <c r="G89" s="121" t="s">
        <v>1055</v>
      </c>
      <c r="H89" s="121" t="s">
        <v>63</v>
      </c>
      <c r="I89" s="122">
        <v>44012</v>
      </c>
      <c r="J89" s="122" t="str">
        <f t="shared" si="3"/>
        <v>2020</v>
      </c>
      <c r="K89" s="119">
        <v>26000</v>
      </c>
      <c r="L89" s="119"/>
      <c r="M89" s="119"/>
      <c r="N89" s="119"/>
      <c r="O89" s="117"/>
    </row>
    <row r="90" spans="1:15" ht="15" customHeight="1" x14ac:dyDescent="0.35">
      <c r="A90" s="117"/>
      <c r="B90" s="119">
        <v>87</v>
      </c>
      <c r="C90" s="119" t="str">
        <f t="shared" si="2"/>
        <v>VACMDIST-0087</v>
      </c>
      <c r="D90" s="120" t="s">
        <v>161</v>
      </c>
      <c r="E90" s="121" t="s">
        <v>1213</v>
      </c>
      <c r="F90" s="121" t="s">
        <v>146</v>
      </c>
      <c r="G90" s="121" t="s">
        <v>1055</v>
      </c>
      <c r="H90" s="121" t="s">
        <v>134</v>
      </c>
      <c r="I90" s="122">
        <v>44012</v>
      </c>
      <c r="J90" s="122" t="str">
        <f t="shared" si="3"/>
        <v>2020</v>
      </c>
      <c r="K90" s="119">
        <v>0</v>
      </c>
      <c r="L90" s="119"/>
      <c r="M90" s="119"/>
      <c r="N90" s="119"/>
      <c r="O90" s="117"/>
    </row>
    <row r="91" spans="1:15" ht="15" customHeight="1" x14ac:dyDescent="0.35">
      <c r="A91" s="117"/>
      <c r="B91" s="119">
        <v>88</v>
      </c>
      <c r="C91" s="119" t="str">
        <f t="shared" si="2"/>
        <v>VACMDIST-0088</v>
      </c>
      <c r="D91" s="120" t="s">
        <v>161</v>
      </c>
      <c r="E91" s="121" t="s">
        <v>1213</v>
      </c>
      <c r="F91" s="121" t="s">
        <v>146</v>
      </c>
      <c r="G91" s="121" t="s">
        <v>1055</v>
      </c>
      <c r="H91" s="121" t="s">
        <v>65</v>
      </c>
      <c r="I91" s="122">
        <v>44012</v>
      </c>
      <c r="J91" s="122" t="str">
        <f t="shared" si="3"/>
        <v>2020</v>
      </c>
      <c r="K91" s="119">
        <v>1201556</v>
      </c>
      <c r="L91" s="119"/>
      <c r="M91" s="119"/>
      <c r="N91" s="119"/>
      <c r="O91" s="117"/>
    </row>
    <row r="92" spans="1:15" ht="15" customHeight="1" x14ac:dyDescent="0.35">
      <c r="A92" s="117"/>
      <c r="B92" s="119">
        <v>89</v>
      </c>
      <c r="C92" s="119" t="str">
        <f t="shared" si="2"/>
        <v>VACMDIST-0089</v>
      </c>
      <c r="D92" s="120" t="s">
        <v>161</v>
      </c>
      <c r="E92" s="121" t="s">
        <v>1213</v>
      </c>
      <c r="F92" s="121" t="s">
        <v>146</v>
      </c>
      <c r="G92" s="121" t="s">
        <v>1055</v>
      </c>
      <c r="H92" s="121" t="s">
        <v>68</v>
      </c>
      <c r="I92" s="122">
        <v>44012</v>
      </c>
      <c r="J92" s="122" t="str">
        <f t="shared" si="3"/>
        <v>2020</v>
      </c>
      <c r="K92" s="119">
        <v>71000</v>
      </c>
      <c r="L92" s="119"/>
      <c r="M92" s="119"/>
      <c r="N92" s="119"/>
      <c r="O92" s="117"/>
    </row>
    <row r="93" spans="1:15" ht="15" customHeight="1" x14ac:dyDescent="0.35">
      <c r="A93" s="117"/>
      <c r="B93" s="119">
        <v>90</v>
      </c>
      <c r="C93" s="119" t="str">
        <f t="shared" si="2"/>
        <v>VACMDIST-0090</v>
      </c>
      <c r="D93" s="120" t="s">
        <v>161</v>
      </c>
      <c r="E93" s="121" t="s">
        <v>1213</v>
      </c>
      <c r="F93" s="121" t="s">
        <v>146</v>
      </c>
      <c r="G93" s="121" t="s">
        <v>1055</v>
      </c>
      <c r="H93" s="121" t="s">
        <v>78</v>
      </c>
      <c r="I93" s="122">
        <v>44012</v>
      </c>
      <c r="J93" s="122" t="str">
        <f t="shared" si="3"/>
        <v>2020</v>
      </c>
      <c r="K93" s="119">
        <v>2750</v>
      </c>
      <c r="L93" s="119"/>
      <c r="M93" s="119"/>
      <c r="N93" s="119"/>
      <c r="O93" s="117"/>
    </row>
    <row r="94" spans="1:15" ht="15" customHeight="1" x14ac:dyDescent="0.35">
      <c r="A94" s="117"/>
      <c r="B94" s="119">
        <v>91</v>
      </c>
      <c r="C94" s="119" t="str">
        <f t="shared" si="2"/>
        <v>VACMDIST-0091</v>
      </c>
      <c r="D94" s="120" t="s">
        <v>161</v>
      </c>
      <c r="E94" s="121" t="s">
        <v>1213</v>
      </c>
      <c r="F94" s="121" t="s">
        <v>146</v>
      </c>
      <c r="G94" s="121" t="s">
        <v>1055</v>
      </c>
      <c r="H94" s="121" t="s">
        <v>135</v>
      </c>
      <c r="I94" s="122">
        <v>44012</v>
      </c>
      <c r="J94" s="122" t="str">
        <f t="shared" si="3"/>
        <v>2020</v>
      </c>
      <c r="K94" s="119">
        <v>0</v>
      </c>
      <c r="L94" s="119"/>
      <c r="M94" s="119"/>
      <c r="N94" s="119"/>
      <c r="O94" s="117"/>
    </row>
    <row r="95" spans="1:15" ht="15" customHeight="1" x14ac:dyDescent="0.35">
      <c r="A95" s="117"/>
      <c r="B95" s="119">
        <v>92</v>
      </c>
      <c r="C95" s="119" t="str">
        <f t="shared" si="2"/>
        <v>VACMDIST-0092</v>
      </c>
      <c r="D95" s="120" t="s">
        <v>161</v>
      </c>
      <c r="E95" s="121" t="s">
        <v>1213</v>
      </c>
      <c r="F95" s="121" t="s">
        <v>146</v>
      </c>
      <c r="G95" s="121" t="s">
        <v>1055</v>
      </c>
      <c r="H95" s="121" t="s">
        <v>88</v>
      </c>
      <c r="I95" s="122">
        <v>44012</v>
      </c>
      <c r="J95" s="122" t="str">
        <f t="shared" si="3"/>
        <v>2020</v>
      </c>
      <c r="K95" s="119">
        <v>319100</v>
      </c>
      <c r="L95" s="119"/>
      <c r="M95" s="119"/>
      <c r="N95" s="119"/>
      <c r="O95" s="117"/>
    </row>
    <row r="96" spans="1:15" x14ac:dyDescent="0.35">
      <c r="A96" s="117"/>
      <c r="B96" s="123"/>
      <c r="C96" s="123"/>
      <c r="D96" s="123"/>
      <c r="E96" s="123"/>
      <c r="F96" s="123"/>
      <c r="G96" s="123"/>
      <c r="H96" s="123"/>
      <c r="I96" s="123"/>
      <c r="J96" s="123"/>
      <c r="K96" s="123"/>
      <c r="L96" s="123"/>
      <c r="M96" s="123"/>
      <c r="N96" s="123"/>
      <c r="O96" s="117"/>
    </row>
    <row r="97" spans="1:15" ht="15" customHeight="1" x14ac:dyDescent="0.35">
      <c r="A97" s="117"/>
      <c r="B97" s="119">
        <v>93</v>
      </c>
      <c r="C97" s="119" t="str">
        <f>E97&amp;"-"&amp;TEXT(B97,"0000")</f>
        <v>THERMCRCK-0093</v>
      </c>
      <c r="D97" s="120" t="s">
        <v>163</v>
      </c>
      <c r="E97" s="121" t="s">
        <v>1214</v>
      </c>
      <c r="F97" s="121" t="s">
        <v>146</v>
      </c>
      <c r="G97" s="121" t="s">
        <v>146</v>
      </c>
      <c r="H97" s="121" t="s">
        <v>146</v>
      </c>
      <c r="I97" s="122">
        <v>44012</v>
      </c>
      <c r="J97" s="122" t="str">
        <f>TEXT(I97,"YYYY")</f>
        <v>2020</v>
      </c>
      <c r="K97" s="119">
        <v>3069062</v>
      </c>
      <c r="L97" s="119"/>
      <c r="M97" s="119"/>
      <c r="N97" s="119"/>
      <c r="O97" s="117"/>
    </row>
    <row r="98" spans="1:15" ht="15" customHeight="1" x14ac:dyDescent="0.35">
      <c r="A98" s="117"/>
      <c r="B98" s="119">
        <v>94</v>
      </c>
      <c r="C98" s="119" t="str">
        <f t="shared" ref="C98:C142" si="4">E98&amp;"-"&amp;TEXT(B98,"0000")</f>
        <v>THERMCRCK-0094</v>
      </c>
      <c r="D98" s="120" t="s">
        <v>163</v>
      </c>
      <c r="E98" s="121" t="s">
        <v>1214</v>
      </c>
      <c r="F98" s="121" t="s">
        <v>146</v>
      </c>
      <c r="G98" s="121" t="s">
        <v>1051</v>
      </c>
      <c r="H98" s="121" t="s">
        <v>1051</v>
      </c>
      <c r="I98" s="122">
        <v>44012</v>
      </c>
      <c r="J98" s="122" t="str">
        <f t="shared" ref="J98:J142" si="5">TEXT(I98,"YYYY")</f>
        <v>2020</v>
      </c>
      <c r="K98" s="119">
        <v>81500</v>
      </c>
      <c r="L98" s="119"/>
      <c r="M98" s="119"/>
      <c r="N98" s="119"/>
      <c r="O98" s="117"/>
    </row>
    <row r="99" spans="1:15" ht="15" customHeight="1" x14ac:dyDescent="0.35">
      <c r="A99" s="117"/>
      <c r="B99" s="119">
        <v>95</v>
      </c>
      <c r="C99" s="119" t="str">
        <f t="shared" si="4"/>
        <v>THERMCRCK-0095</v>
      </c>
      <c r="D99" s="120" t="s">
        <v>163</v>
      </c>
      <c r="E99" s="121" t="s">
        <v>1214</v>
      </c>
      <c r="F99" s="121" t="s">
        <v>146</v>
      </c>
      <c r="G99" s="121" t="s">
        <v>1051</v>
      </c>
      <c r="H99" s="121" t="s">
        <v>67</v>
      </c>
      <c r="I99" s="122">
        <v>44012</v>
      </c>
      <c r="J99" s="122" t="str">
        <f t="shared" si="5"/>
        <v>2020</v>
      </c>
      <c r="K99" s="119">
        <v>54500</v>
      </c>
      <c r="L99" s="119"/>
      <c r="M99" s="119"/>
      <c r="N99" s="119"/>
      <c r="O99" s="117"/>
    </row>
    <row r="100" spans="1:15" ht="15" customHeight="1" x14ac:dyDescent="0.35">
      <c r="A100" s="117"/>
      <c r="B100" s="119">
        <v>96</v>
      </c>
      <c r="C100" s="119" t="str">
        <f t="shared" si="4"/>
        <v>THERMCRCK-0096</v>
      </c>
      <c r="D100" s="120" t="s">
        <v>163</v>
      </c>
      <c r="E100" s="121" t="s">
        <v>1214</v>
      </c>
      <c r="F100" s="121" t="s">
        <v>146</v>
      </c>
      <c r="G100" s="121" t="s">
        <v>1051</v>
      </c>
      <c r="H100" s="121" t="s">
        <v>120</v>
      </c>
      <c r="I100" s="122">
        <v>44012</v>
      </c>
      <c r="J100" s="122" t="str">
        <f t="shared" si="5"/>
        <v>2020</v>
      </c>
      <c r="K100" s="119">
        <v>0</v>
      </c>
      <c r="L100" s="119"/>
      <c r="M100" s="119"/>
      <c r="N100" s="119"/>
      <c r="O100" s="117"/>
    </row>
    <row r="101" spans="1:15" ht="15" customHeight="1" x14ac:dyDescent="0.35">
      <c r="A101" s="117"/>
      <c r="B101" s="119">
        <v>97</v>
      </c>
      <c r="C101" s="119" t="str">
        <f t="shared" si="4"/>
        <v>THERMCRCK-0097</v>
      </c>
      <c r="D101" s="120" t="s">
        <v>163</v>
      </c>
      <c r="E101" s="121" t="s">
        <v>1214</v>
      </c>
      <c r="F101" s="121" t="s">
        <v>146</v>
      </c>
      <c r="G101" s="121" t="s">
        <v>1051</v>
      </c>
      <c r="H101" s="121" t="s">
        <v>124</v>
      </c>
      <c r="I101" s="122">
        <v>44012</v>
      </c>
      <c r="J101" s="122" t="str">
        <f t="shared" si="5"/>
        <v>2020</v>
      </c>
      <c r="K101" s="119">
        <v>0</v>
      </c>
      <c r="L101" s="119"/>
      <c r="M101" s="119"/>
      <c r="N101" s="119"/>
      <c r="O101" s="117"/>
    </row>
    <row r="102" spans="1:15" ht="15" customHeight="1" x14ac:dyDescent="0.35">
      <c r="A102" s="117"/>
      <c r="B102" s="119">
        <v>98</v>
      </c>
      <c r="C102" s="119" t="str">
        <f t="shared" si="4"/>
        <v>THERMCRCK-0098</v>
      </c>
      <c r="D102" s="120" t="s">
        <v>163</v>
      </c>
      <c r="E102" s="121" t="s">
        <v>1214</v>
      </c>
      <c r="F102" s="121" t="s">
        <v>146</v>
      </c>
      <c r="G102" s="121" t="s">
        <v>1051</v>
      </c>
      <c r="H102" s="121" t="s">
        <v>116</v>
      </c>
      <c r="I102" s="122">
        <v>44012</v>
      </c>
      <c r="J102" s="122" t="str">
        <f t="shared" si="5"/>
        <v>2020</v>
      </c>
      <c r="K102" s="119">
        <v>0</v>
      </c>
      <c r="L102" s="119"/>
      <c r="M102" s="119"/>
      <c r="N102" s="119"/>
      <c r="O102" s="117"/>
    </row>
    <row r="103" spans="1:15" ht="15" customHeight="1" x14ac:dyDescent="0.35">
      <c r="A103" s="117"/>
      <c r="B103" s="119">
        <v>99</v>
      </c>
      <c r="C103" s="119" t="str">
        <f t="shared" si="4"/>
        <v>THERMCRCK-0099</v>
      </c>
      <c r="D103" s="120" t="s">
        <v>163</v>
      </c>
      <c r="E103" s="121" t="s">
        <v>1214</v>
      </c>
      <c r="F103" s="121" t="s">
        <v>146</v>
      </c>
      <c r="G103" s="121" t="s">
        <v>1051</v>
      </c>
      <c r="H103" s="121" t="s">
        <v>79</v>
      </c>
      <c r="I103" s="122">
        <v>44012</v>
      </c>
      <c r="J103" s="122" t="str">
        <f t="shared" si="5"/>
        <v>2020</v>
      </c>
      <c r="K103" s="119">
        <v>27000</v>
      </c>
      <c r="L103" s="119"/>
      <c r="M103" s="119"/>
      <c r="N103" s="119"/>
      <c r="O103" s="117"/>
    </row>
    <row r="104" spans="1:15" ht="15" customHeight="1" x14ac:dyDescent="0.35">
      <c r="A104" s="117"/>
      <c r="B104" s="119">
        <v>100</v>
      </c>
      <c r="C104" s="119" t="str">
        <f t="shared" si="4"/>
        <v>THERMCRCK-0100</v>
      </c>
      <c r="D104" s="120" t="s">
        <v>163</v>
      </c>
      <c r="E104" s="121" t="s">
        <v>1214</v>
      </c>
      <c r="F104" s="121" t="s">
        <v>146</v>
      </c>
      <c r="G104" s="121" t="s">
        <v>1051</v>
      </c>
      <c r="H104" s="121" t="s">
        <v>117</v>
      </c>
      <c r="I104" s="122">
        <v>44012</v>
      </c>
      <c r="J104" s="122" t="str">
        <f t="shared" si="5"/>
        <v>2020</v>
      </c>
      <c r="K104" s="119">
        <v>0</v>
      </c>
      <c r="L104" s="119"/>
      <c r="M104" s="119"/>
      <c r="N104" s="119"/>
      <c r="O104" s="117"/>
    </row>
    <row r="105" spans="1:15" ht="15" customHeight="1" x14ac:dyDescent="0.35">
      <c r="A105" s="117"/>
      <c r="B105" s="119">
        <v>101</v>
      </c>
      <c r="C105" s="119" t="str">
        <f t="shared" si="4"/>
        <v>THERMCRCK-0101</v>
      </c>
      <c r="D105" s="120" t="s">
        <v>163</v>
      </c>
      <c r="E105" s="121" t="s">
        <v>1214</v>
      </c>
      <c r="F105" s="121" t="s">
        <v>146</v>
      </c>
      <c r="G105" s="121" t="s">
        <v>1051</v>
      </c>
      <c r="H105" s="121" t="s">
        <v>123</v>
      </c>
      <c r="I105" s="122">
        <v>44012</v>
      </c>
      <c r="J105" s="122" t="str">
        <f t="shared" si="5"/>
        <v>2020</v>
      </c>
      <c r="K105" s="119">
        <v>0</v>
      </c>
      <c r="L105" s="119"/>
      <c r="M105" s="119"/>
      <c r="N105" s="119"/>
      <c r="O105" s="117"/>
    </row>
    <row r="106" spans="1:15" ht="15" customHeight="1" x14ac:dyDescent="0.35">
      <c r="A106" s="117"/>
      <c r="B106" s="119">
        <v>102</v>
      </c>
      <c r="C106" s="119" t="str">
        <f t="shared" si="4"/>
        <v>THERMCRCK-0102</v>
      </c>
      <c r="D106" s="120" t="s">
        <v>163</v>
      </c>
      <c r="E106" s="121" t="s">
        <v>1214</v>
      </c>
      <c r="F106" s="121" t="s">
        <v>146</v>
      </c>
      <c r="G106" s="121" t="s">
        <v>1051</v>
      </c>
      <c r="H106" s="121" t="s">
        <v>84</v>
      </c>
      <c r="I106" s="122">
        <v>44012</v>
      </c>
      <c r="J106" s="122" t="str">
        <f t="shared" si="5"/>
        <v>2020</v>
      </c>
      <c r="K106" s="119">
        <v>0</v>
      </c>
      <c r="L106" s="119"/>
      <c r="M106" s="119"/>
      <c r="N106" s="119"/>
      <c r="O106" s="117"/>
    </row>
    <row r="107" spans="1:15" ht="15" customHeight="1" x14ac:dyDescent="0.35">
      <c r="A107" s="117"/>
      <c r="B107" s="119">
        <v>103</v>
      </c>
      <c r="C107" s="119" t="str">
        <f t="shared" si="4"/>
        <v>THERMCRCK-0103</v>
      </c>
      <c r="D107" s="120" t="s">
        <v>163</v>
      </c>
      <c r="E107" s="121" t="s">
        <v>1214</v>
      </c>
      <c r="F107" s="121" t="s">
        <v>146</v>
      </c>
      <c r="G107" s="121" t="s">
        <v>1051</v>
      </c>
      <c r="H107" s="121" t="s">
        <v>121</v>
      </c>
      <c r="I107" s="122">
        <v>44012</v>
      </c>
      <c r="J107" s="122" t="str">
        <f t="shared" si="5"/>
        <v>2020</v>
      </c>
      <c r="K107" s="119">
        <v>0</v>
      </c>
      <c r="L107" s="119"/>
      <c r="M107" s="119"/>
      <c r="N107" s="119"/>
      <c r="O107" s="117"/>
    </row>
    <row r="108" spans="1:15" ht="15" customHeight="1" x14ac:dyDescent="0.35">
      <c r="A108" s="117"/>
      <c r="B108" s="119">
        <v>104</v>
      </c>
      <c r="C108" s="119" t="str">
        <f t="shared" si="4"/>
        <v>THERMCRCK-0104</v>
      </c>
      <c r="D108" s="120" t="s">
        <v>163</v>
      </c>
      <c r="E108" s="121" t="s">
        <v>1214</v>
      </c>
      <c r="F108" s="121" t="s">
        <v>146</v>
      </c>
      <c r="G108" s="121" t="s">
        <v>1051</v>
      </c>
      <c r="H108" s="121" t="s">
        <v>89</v>
      </c>
      <c r="I108" s="122">
        <v>44012</v>
      </c>
      <c r="J108" s="122" t="str">
        <f t="shared" si="5"/>
        <v>2020</v>
      </c>
      <c r="K108" s="119">
        <v>0</v>
      </c>
      <c r="L108" s="119"/>
      <c r="M108" s="119"/>
      <c r="N108" s="119"/>
      <c r="O108" s="117"/>
    </row>
    <row r="109" spans="1:15" ht="15" customHeight="1" x14ac:dyDescent="0.35">
      <c r="A109" s="117"/>
      <c r="B109" s="119">
        <v>105</v>
      </c>
      <c r="C109" s="119" t="str">
        <f t="shared" si="4"/>
        <v>THERMCRCK-0105</v>
      </c>
      <c r="D109" s="120" t="s">
        <v>163</v>
      </c>
      <c r="E109" s="121" t="s">
        <v>1214</v>
      </c>
      <c r="F109" s="121" t="s">
        <v>146</v>
      </c>
      <c r="G109" s="121" t="s">
        <v>1052</v>
      </c>
      <c r="H109" s="121" t="s">
        <v>1052</v>
      </c>
      <c r="I109" s="122">
        <v>44012</v>
      </c>
      <c r="J109" s="122" t="str">
        <f t="shared" si="5"/>
        <v>2020</v>
      </c>
      <c r="K109" s="119">
        <v>605285</v>
      </c>
      <c r="L109" s="119"/>
      <c r="M109" s="119"/>
      <c r="N109" s="119"/>
      <c r="O109" s="117"/>
    </row>
    <row r="110" spans="1:15" ht="15" customHeight="1" x14ac:dyDescent="0.35">
      <c r="A110" s="117"/>
      <c r="B110" s="119">
        <v>106</v>
      </c>
      <c r="C110" s="119" t="str">
        <f t="shared" si="4"/>
        <v>THERMCRCK-0106</v>
      </c>
      <c r="D110" s="120" t="s">
        <v>163</v>
      </c>
      <c r="E110" s="121" t="s">
        <v>1214</v>
      </c>
      <c r="F110" s="121" t="s">
        <v>146</v>
      </c>
      <c r="G110" s="121" t="s">
        <v>1052</v>
      </c>
      <c r="H110" s="121" t="s">
        <v>69</v>
      </c>
      <c r="I110" s="122">
        <v>44012</v>
      </c>
      <c r="J110" s="122" t="str">
        <f t="shared" si="5"/>
        <v>2020</v>
      </c>
      <c r="K110" s="119">
        <v>212850</v>
      </c>
      <c r="L110" s="119"/>
      <c r="M110" s="119"/>
      <c r="N110" s="119"/>
      <c r="O110" s="117"/>
    </row>
    <row r="111" spans="1:15" ht="15" customHeight="1" x14ac:dyDescent="0.35">
      <c r="A111" s="117"/>
      <c r="B111" s="119">
        <v>107</v>
      </c>
      <c r="C111" s="119" t="str">
        <f t="shared" si="4"/>
        <v>THERMCRCK-0107</v>
      </c>
      <c r="D111" s="120" t="s">
        <v>163</v>
      </c>
      <c r="E111" s="121" t="s">
        <v>1214</v>
      </c>
      <c r="F111" s="121" t="s">
        <v>146</v>
      </c>
      <c r="G111" s="121" t="s">
        <v>1052</v>
      </c>
      <c r="H111" s="121" t="s">
        <v>70</v>
      </c>
      <c r="I111" s="122">
        <v>44012</v>
      </c>
      <c r="J111" s="122" t="str">
        <f t="shared" si="5"/>
        <v>2020</v>
      </c>
      <c r="K111" s="119">
        <v>102000</v>
      </c>
      <c r="L111" s="119"/>
      <c r="M111" s="119"/>
      <c r="N111" s="119"/>
      <c r="O111" s="117"/>
    </row>
    <row r="112" spans="1:15" ht="15" customHeight="1" x14ac:dyDescent="0.35">
      <c r="A112" s="117"/>
      <c r="B112" s="119">
        <v>108</v>
      </c>
      <c r="C112" s="119" t="str">
        <f t="shared" si="4"/>
        <v>THERMCRCK-0108</v>
      </c>
      <c r="D112" s="120" t="s">
        <v>163</v>
      </c>
      <c r="E112" s="121" t="s">
        <v>1214</v>
      </c>
      <c r="F112" s="121" t="s">
        <v>146</v>
      </c>
      <c r="G112" s="121" t="s">
        <v>1052</v>
      </c>
      <c r="H112" s="121" t="s">
        <v>71</v>
      </c>
      <c r="I112" s="122">
        <v>44012</v>
      </c>
      <c r="J112" s="122" t="str">
        <f t="shared" si="5"/>
        <v>2020</v>
      </c>
      <c r="K112" s="119">
        <v>74550</v>
      </c>
      <c r="L112" s="119"/>
      <c r="M112" s="119"/>
      <c r="N112" s="119"/>
      <c r="O112" s="117"/>
    </row>
    <row r="113" spans="1:15" ht="15" customHeight="1" x14ac:dyDescent="0.35">
      <c r="A113" s="117"/>
      <c r="B113" s="119">
        <v>109</v>
      </c>
      <c r="C113" s="119" t="str">
        <f t="shared" si="4"/>
        <v>THERMCRCK-0109</v>
      </c>
      <c r="D113" s="120" t="s">
        <v>163</v>
      </c>
      <c r="E113" s="121" t="s">
        <v>1214</v>
      </c>
      <c r="F113" s="121" t="s">
        <v>146</v>
      </c>
      <c r="G113" s="121" t="s">
        <v>1052</v>
      </c>
      <c r="H113" s="121" t="s">
        <v>72</v>
      </c>
      <c r="I113" s="122">
        <v>44012</v>
      </c>
      <c r="J113" s="122" t="str">
        <f t="shared" si="5"/>
        <v>2020</v>
      </c>
      <c r="K113" s="119">
        <v>0</v>
      </c>
      <c r="L113" s="119"/>
      <c r="M113" s="119"/>
      <c r="N113" s="119"/>
      <c r="O113" s="117"/>
    </row>
    <row r="114" spans="1:15" ht="15" customHeight="1" x14ac:dyDescent="0.35">
      <c r="A114" s="117"/>
      <c r="B114" s="119">
        <v>110</v>
      </c>
      <c r="C114" s="119" t="str">
        <f t="shared" si="4"/>
        <v>THERMCRCK-0110</v>
      </c>
      <c r="D114" s="120" t="s">
        <v>163</v>
      </c>
      <c r="E114" s="121" t="s">
        <v>1214</v>
      </c>
      <c r="F114" s="121" t="s">
        <v>146</v>
      </c>
      <c r="G114" s="121" t="s">
        <v>1052</v>
      </c>
      <c r="H114" s="121" t="s">
        <v>74</v>
      </c>
      <c r="I114" s="122">
        <v>44012</v>
      </c>
      <c r="J114" s="122" t="str">
        <f t="shared" si="5"/>
        <v>2020</v>
      </c>
      <c r="K114" s="119">
        <v>36500</v>
      </c>
      <c r="L114" s="119"/>
      <c r="M114" s="119"/>
      <c r="N114" s="119"/>
      <c r="O114" s="117"/>
    </row>
    <row r="115" spans="1:15" ht="15" customHeight="1" x14ac:dyDescent="0.35">
      <c r="A115" s="117"/>
      <c r="B115" s="119">
        <v>111</v>
      </c>
      <c r="C115" s="119" t="str">
        <f t="shared" si="4"/>
        <v>THERMCRCK-0111</v>
      </c>
      <c r="D115" s="120" t="s">
        <v>163</v>
      </c>
      <c r="E115" s="121" t="s">
        <v>1214</v>
      </c>
      <c r="F115" s="121" t="s">
        <v>146</v>
      </c>
      <c r="G115" s="121" t="s">
        <v>1052</v>
      </c>
      <c r="H115" s="121" t="s">
        <v>75</v>
      </c>
      <c r="I115" s="122">
        <v>44012</v>
      </c>
      <c r="J115" s="122" t="str">
        <f t="shared" si="5"/>
        <v>2020</v>
      </c>
      <c r="K115" s="119">
        <v>82000</v>
      </c>
      <c r="L115" s="119"/>
      <c r="M115" s="119"/>
      <c r="N115" s="119"/>
      <c r="O115" s="117"/>
    </row>
    <row r="116" spans="1:15" ht="15" customHeight="1" x14ac:dyDescent="0.35">
      <c r="A116" s="117"/>
      <c r="B116" s="119">
        <v>112</v>
      </c>
      <c r="C116" s="119" t="str">
        <f t="shared" si="4"/>
        <v>THERMCRCK-0112</v>
      </c>
      <c r="D116" s="120" t="s">
        <v>163</v>
      </c>
      <c r="E116" s="121" t="s">
        <v>1214</v>
      </c>
      <c r="F116" s="121" t="s">
        <v>146</v>
      </c>
      <c r="G116" s="121" t="s">
        <v>1052</v>
      </c>
      <c r="H116" s="121" t="s">
        <v>127</v>
      </c>
      <c r="I116" s="122">
        <v>44012</v>
      </c>
      <c r="J116" s="122" t="str">
        <f t="shared" si="5"/>
        <v>2020</v>
      </c>
      <c r="K116" s="119">
        <v>0</v>
      </c>
      <c r="L116" s="119"/>
      <c r="M116" s="119"/>
      <c r="N116" s="119"/>
      <c r="O116" s="117"/>
    </row>
    <row r="117" spans="1:15" ht="15" customHeight="1" x14ac:dyDescent="0.35">
      <c r="A117" s="117"/>
      <c r="B117" s="119">
        <v>113</v>
      </c>
      <c r="C117" s="119" t="str">
        <f t="shared" si="4"/>
        <v>THERMCRCK-0113</v>
      </c>
      <c r="D117" s="120" t="s">
        <v>163</v>
      </c>
      <c r="E117" s="121" t="s">
        <v>1214</v>
      </c>
      <c r="F117" s="121" t="s">
        <v>146</v>
      </c>
      <c r="G117" s="121" t="s">
        <v>1052</v>
      </c>
      <c r="H117" s="121" t="s">
        <v>128</v>
      </c>
      <c r="I117" s="122">
        <v>44012</v>
      </c>
      <c r="J117" s="122" t="str">
        <f t="shared" si="5"/>
        <v>2020</v>
      </c>
      <c r="K117" s="119">
        <v>0</v>
      </c>
      <c r="L117" s="119"/>
      <c r="M117" s="119"/>
      <c r="N117" s="119"/>
      <c r="O117" s="117"/>
    </row>
    <row r="118" spans="1:15" ht="15" customHeight="1" x14ac:dyDescent="0.35">
      <c r="A118" s="117"/>
      <c r="B118" s="119">
        <v>114</v>
      </c>
      <c r="C118" s="119" t="str">
        <f t="shared" si="4"/>
        <v>THERMCRCK-0114</v>
      </c>
      <c r="D118" s="120" t="s">
        <v>163</v>
      </c>
      <c r="E118" s="121" t="s">
        <v>1214</v>
      </c>
      <c r="F118" s="121" t="s">
        <v>146</v>
      </c>
      <c r="G118" s="121" t="s">
        <v>1052</v>
      </c>
      <c r="H118" s="121" t="s">
        <v>81</v>
      </c>
      <c r="I118" s="122">
        <v>44012</v>
      </c>
      <c r="J118" s="122" t="str">
        <f t="shared" si="5"/>
        <v>2020</v>
      </c>
      <c r="K118" s="119">
        <v>0</v>
      </c>
      <c r="L118" s="119"/>
      <c r="M118" s="119"/>
      <c r="N118" s="119"/>
      <c r="O118" s="117"/>
    </row>
    <row r="119" spans="1:15" ht="15" customHeight="1" x14ac:dyDescent="0.35">
      <c r="A119" s="117"/>
      <c r="B119" s="119">
        <v>115</v>
      </c>
      <c r="C119" s="119" t="str">
        <f t="shared" si="4"/>
        <v>THERMCRCK-0115</v>
      </c>
      <c r="D119" s="120" t="s">
        <v>163</v>
      </c>
      <c r="E119" s="121" t="s">
        <v>1214</v>
      </c>
      <c r="F119" s="121" t="s">
        <v>146</v>
      </c>
      <c r="G119" s="121" t="s">
        <v>1052</v>
      </c>
      <c r="H119" s="121" t="s">
        <v>82</v>
      </c>
      <c r="I119" s="122">
        <v>44012</v>
      </c>
      <c r="J119" s="122" t="str">
        <f t="shared" si="5"/>
        <v>2020</v>
      </c>
      <c r="K119" s="119">
        <v>59000</v>
      </c>
      <c r="L119" s="119"/>
      <c r="M119" s="119"/>
      <c r="N119" s="119"/>
      <c r="O119" s="117"/>
    </row>
    <row r="120" spans="1:15" ht="15" customHeight="1" x14ac:dyDescent="0.35">
      <c r="A120" s="117"/>
      <c r="B120" s="119">
        <v>116</v>
      </c>
      <c r="C120" s="119" t="str">
        <f t="shared" si="4"/>
        <v>THERMCRCK-0116</v>
      </c>
      <c r="D120" s="120" t="s">
        <v>163</v>
      </c>
      <c r="E120" s="121" t="s">
        <v>1214</v>
      </c>
      <c r="F120" s="121" t="s">
        <v>146</v>
      </c>
      <c r="G120" s="121" t="s">
        <v>1052</v>
      </c>
      <c r="H120" s="121" t="s">
        <v>83</v>
      </c>
      <c r="I120" s="122">
        <v>44012</v>
      </c>
      <c r="J120" s="122" t="str">
        <f t="shared" si="5"/>
        <v>2020</v>
      </c>
      <c r="K120" s="119">
        <v>38385</v>
      </c>
      <c r="L120" s="119"/>
      <c r="M120" s="119"/>
      <c r="N120" s="119"/>
      <c r="O120" s="117"/>
    </row>
    <row r="121" spans="1:15" ht="15" customHeight="1" x14ac:dyDescent="0.35">
      <c r="A121" s="117"/>
      <c r="B121" s="119">
        <v>117</v>
      </c>
      <c r="C121" s="119" t="str">
        <f t="shared" si="4"/>
        <v>THERMCRCK-0117</v>
      </c>
      <c r="D121" s="120" t="s">
        <v>163</v>
      </c>
      <c r="E121" s="121" t="s">
        <v>1214</v>
      </c>
      <c r="F121" s="121" t="s">
        <v>146</v>
      </c>
      <c r="G121" s="121" t="s">
        <v>1052</v>
      </c>
      <c r="H121" s="121" t="s">
        <v>85</v>
      </c>
      <c r="I121" s="122">
        <v>44012</v>
      </c>
      <c r="J121" s="122" t="str">
        <f t="shared" si="5"/>
        <v>2020</v>
      </c>
      <c r="K121" s="119">
        <v>0</v>
      </c>
      <c r="L121" s="119"/>
      <c r="M121" s="119"/>
      <c r="N121" s="119"/>
      <c r="O121" s="117"/>
    </row>
    <row r="122" spans="1:15" ht="15" customHeight="1" x14ac:dyDescent="0.35">
      <c r="A122" s="117"/>
      <c r="B122" s="119">
        <v>118</v>
      </c>
      <c r="C122" s="119" t="str">
        <f t="shared" si="4"/>
        <v>THERMCRCK-0118</v>
      </c>
      <c r="D122" s="120" t="s">
        <v>163</v>
      </c>
      <c r="E122" s="121" t="s">
        <v>1214</v>
      </c>
      <c r="F122" s="121" t="s">
        <v>146</v>
      </c>
      <c r="G122" s="121" t="s">
        <v>1052</v>
      </c>
      <c r="H122" s="121" t="s">
        <v>90</v>
      </c>
      <c r="I122" s="122">
        <v>44012</v>
      </c>
      <c r="J122" s="122" t="str">
        <f t="shared" si="5"/>
        <v>2020</v>
      </c>
      <c r="K122" s="119">
        <v>0</v>
      </c>
      <c r="L122" s="119"/>
      <c r="M122" s="119"/>
      <c r="N122" s="119"/>
      <c r="O122" s="117"/>
    </row>
    <row r="123" spans="1:15" ht="15" customHeight="1" x14ac:dyDescent="0.35">
      <c r="A123" s="117"/>
      <c r="B123" s="119">
        <v>119</v>
      </c>
      <c r="C123" s="119" t="str">
        <f t="shared" si="4"/>
        <v>THERMCRCK-0119</v>
      </c>
      <c r="D123" s="120" t="s">
        <v>163</v>
      </c>
      <c r="E123" s="121" t="s">
        <v>1214</v>
      </c>
      <c r="F123" s="121" t="s">
        <v>146</v>
      </c>
      <c r="G123" s="121" t="s">
        <v>1053</v>
      </c>
      <c r="H123" s="121" t="s">
        <v>1053</v>
      </c>
      <c r="I123" s="122">
        <v>44012</v>
      </c>
      <c r="J123" s="122" t="str">
        <f t="shared" si="5"/>
        <v>2020</v>
      </c>
      <c r="K123" s="119">
        <v>1681207</v>
      </c>
      <c r="L123" s="119"/>
      <c r="M123" s="119"/>
      <c r="N123" s="119"/>
      <c r="O123" s="117"/>
    </row>
    <row r="124" spans="1:15" ht="15" customHeight="1" x14ac:dyDescent="0.35">
      <c r="A124" s="117"/>
      <c r="B124" s="119">
        <v>120</v>
      </c>
      <c r="C124" s="119" t="str">
        <f t="shared" si="4"/>
        <v>THERMCRCK-0120</v>
      </c>
      <c r="D124" s="120" t="s">
        <v>163</v>
      </c>
      <c r="E124" s="121" t="s">
        <v>1214</v>
      </c>
      <c r="F124" s="121" t="s">
        <v>146</v>
      </c>
      <c r="G124" s="121" t="s">
        <v>1053</v>
      </c>
      <c r="H124" s="121" t="s">
        <v>62</v>
      </c>
      <c r="I124" s="122">
        <v>44012</v>
      </c>
      <c r="J124" s="122" t="str">
        <f t="shared" si="5"/>
        <v>2020</v>
      </c>
      <c r="K124" s="119">
        <v>34000</v>
      </c>
      <c r="L124" s="119"/>
      <c r="M124" s="119"/>
      <c r="N124" s="119"/>
      <c r="O124" s="117"/>
    </row>
    <row r="125" spans="1:15" ht="15" customHeight="1" x14ac:dyDescent="0.35">
      <c r="A125" s="117"/>
      <c r="B125" s="119">
        <v>121</v>
      </c>
      <c r="C125" s="119" t="str">
        <f t="shared" si="4"/>
        <v>THERMCRCK-0121</v>
      </c>
      <c r="D125" s="120" t="s">
        <v>163</v>
      </c>
      <c r="E125" s="121" t="s">
        <v>1214</v>
      </c>
      <c r="F125" s="121" t="s">
        <v>146</v>
      </c>
      <c r="G125" s="121" t="s">
        <v>1053</v>
      </c>
      <c r="H125" s="121" t="s">
        <v>64</v>
      </c>
      <c r="I125" s="122">
        <v>44012</v>
      </c>
      <c r="J125" s="122" t="str">
        <f t="shared" si="5"/>
        <v>2020</v>
      </c>
      <c r="K125" s="119">
        <v>0</v>
      </c>
      <c r="L125" s="119"/>
      <c r="M125" s="119"/>
      <c r="N125" s="119"/>
      <c r="O125" s="117"/>
    </row>
    <row r="126" spans="1:15" ht="15" customHeight="1" x14ac:dyDescent="0.35">
      <c r="A126" s="117"/>
      <c r="B126" s="119">
        <v>122</v>
      </c>
      <c r="C126" s="119" t="str">
        <f t="shared" si="4"/>
        <v>THERMCRCK-0122</v>
      </c>
      <c r="D126" s="120" t="s">
        <v>163</v>
      </c>
      <c r="E126" s="121" t="s">
        <v>1214</v>
      </c>
      <c r="F126" s="121" t="s">
        <v>146</v>
      </c>
      <c r="G126" s="121" t="s">
        <v>1053</v>
      </c>
      <c r="H126" s="121" t="s">
        <v>73</v>
      </c>
      <c r="I126" s="122">
        <v>44012</v>
      </c>
      <c r="J126" s="122" t="str">
        <f t="shared" si="5"/>
        <v>2020</v>
      </c>
      <c r="K126" s="119">
        <v>587500</v>
      </c>
      <c r="L126" s="119"/>
      <c r="M126" s="119"/>
      <c r="N126" s="119"/>
      <c r="O126" s="117"/>
    </row>
    <row r="127" spans="1:15" ht="15" customHeight="1" x14ac:dyDescent="0.35">
      <c r="A127" s="117"/>
      <c r="B127" s="119">
        <v>123</v>
      </c>
      <c r="C127" s="119" t="str">
        <f t="shared" si="4"/>
        <v>THERMCRCK-0123</v>
      </c>
      <c r="D127" s="120" t="s">
        <v>163</v>
      </c>
      <c r="E127" s="121" t="s">
        <v>1214</v>
      </c>
      <c r="F127" s="121" t="s">
        <v>146</v>
      </c>
      <c r="G127" s="121" t="s">
        <v>1053</v>
      </c>
      <c r="H127" s="121" t="s">
        <v>76</v>
      </c>
      <c r="I127" s="122">
        <v>44012</v>
      </c>
      <c r="J127" s="122" t="str">
        <f t="shared" si="5"/>
        <v>2020</v>
      </c>
      <c r="K127" s="119">
        <v>104000</v>
      </c>
      <c r="L127" s="119"/>
      <c r="M127" s="119"/>
      <c r="N127" s="119"/>
      <c r="O127" s="117"/>
    </row>
    <row r="128" spans="1:15" ht="15" customHeight="1" x14ac:dyDescent="0.35">
      <c r="A128" s="117"/>
      <c r="B128" s="119">
        <v>124</v>
      </c>
      <c r="C128" s="119" t="str">
        <f t="shared" si="4"/>
        <v>THERMCRCK-0124</v>
      </c>
      <c r="D128" s="120" t="s">
        <v>163</v>
      </c>
      <c r="E128" s="121" t="s">
        <v>1214</v>
      </c>
      <c r="F128" s="121" t="s">
        <v>146</v>
      </c>
      <c r="G128" s="121" t="s">
        <v>1053</v>
      </c>
      <c r="H128" s="121" t="s">
        <v>80</v>
      </c>
      <c r="I128" s="122">
        <v>44012</v>
      </c>
      <c r="J128" s="122" t="str">
        <f t="shared" si="5"/>
        <v>2020</v>
      </c>
      <c r="K128" s="119">
        <v>0</v>
      </c>
      <c r="L128" s="119"/>
      <c r="M128" s="119"/>
      <c r="N128" s="119"/>
      <c r="O128" s="117"/>
    </row>
    <row r="129" spans="1:15" ht="15" customHeight="1" x14ac:dyDescent="0.35">
      <c r="A129" s="117"/>
      <c r="B129" s="119">
        <v>125</v>
      </c>
      <c r="C129" s="119" t="str">
        <f t="shared" si="4"/>
        <v>THERMCRCK-0125</v>
      </c>
      <c r="D129" s="120" t="s">
        <v>163</v>
      </c>
      <c r="E129" s="121" t="s">
        <v>1214</v>
      </c>
      <c r="F129" s="121" t="s">
        <v>146</v>
      </c>
      <c r="G129" s="121" t="s">
        <v>1053</v>
      </c>
      <c r="H129" s="121" t="s">
        <v>86</v>
      </c>
      <c r="I129" s="122">
        <v>44012</v>
      </c>
      <c r="J129" s="122" t="str">
        <f t="shared" si="5"/>
        <v>2020</v>
      </c>
      <c r="K129" s="119">
        <v>955707</v>
      </c>
      <c r="L129" s="119"/>
      <c r="M129" s="119"/>
      <c r="N129" s="119"/>
      <c r="O129" s="117"/>
    </row>
    <row r="130" spans="1:15" ht="15" customHeight="1" x14ac:dyDescent="0.35">
      <c r="A130" s="117"/>
      <c r="B130" s="119">
        <v>126</v>
      </c>
      <c r="C130" s="119" t="str">
        <f t="shared" si="4"/>
        <v>THERMCRCK-0126</v>
      </c>
      <c r="D130" s="120" t="s">
        <v>163</v>
      </c>
      <c r="E130" s="121" t="s">
        <v>1214</v>
      </c>
      <c r="F130" s="121" t="s">
        <v>146</v>
      </c>
      <c r="G130" s="121" t="s">
        <v>1054</v>
      </c>
      <c r="H130" s="121" t="s">
        <v>1054</v>
      </c>
      <c r="I130" s="122">
        <v>44012</v>
      </c>
      <c r="J130" s="122" t="str">
        <f t="shared" si="5"/>
        <v>2020</v>
      </c>
      <c r="K130" s="119">
        <v>87970</v>
      </c>
      <c r="L130" s="119"/>
      <c r="M130" s="119"/>
      <c r="N130" s="119"/>
      <c r="O130" s="117"/>
    </row>
    <row r="131" spans="1:15" ht="15" customHeight="1" x14ac:dyDescent="0.35">
      <c r="A131" s="117"/>
      <c r="B131" s="119">
        <v>127</v>
      </c>
      <c r="C131" s="119" t="str">
        <f t="shared" si="4"/>
        <v>THERMCRCK-0127</v>
      </c>
      <c r="D131" s="120" t="s">
        <v>163</v>
      </c>
      <c r="E131" s="121" t="s">
        <v>1214</v>
      </c>
      <c r="F131" s="121" t="s">
        <v>146</v>
      </c>
      <c r="G131" s="121" t="s">
        <v>1054</v>
      </c>
      <c r="H131" s="121" t="s">
        <v>66</v>
      </c>
      <c r="I131" s="122">
        <v>44012</v>
      </c>
      <c r="J131" s="122" t="str">
        <f t="shared" si="5"/>
        <v>2020</v>
      </c>
      <c r="K131" s="119">
        <v>0</v>
      </c>
      <c r="L131" s="119"/>
      <c r="M131" s="119"/>
      <c r="N131" s="119"/>
      <c r="O131" s="117"/>
    </row>
    <row r="132" spans="1:15" ht="15" customHeight="1" x14ac:dyDescent="0.35">
      <c r="A132" s="117"/>
      <c r="B132" s="119">
        <v>128</v>
      </c>
      <c r="C132" s="119" t="str">
        <f t="shared" si="4"/>
        <v>THERMCRCK-0128</v>
      </c>
      <c r="D132" s="120" t="s">
        <v>163</v>
      </c>
      <c r="E132" s="121" t="s">
        <v>1214</v>
      </c>
      <c r="F132" s="121" t="s">
        <v>146</v>
      </c>
      <c r="G132" s="121" t="s">
        <v>1054</v>
      </c>
      <c r="H132" s="121" t="s">
        <v>77</v>
      </c>
      <c r="I132" s="122">
        <v>44012</v>
      </c>
      <c r="J132" s="122" t="str">
        <f t="shared" si="5"/>
        <v>2020</v>
      </c>
      <c r="K132" s="119">
        <v>44270</v>
      </c>
      <c r="L132" s="119"/>
      <c r="M132" s="119"/>
      <c r="N132" s="119"/>
      <c r="O132" s="117"/>
    </row>
    <row r="133" spans="1:15" ht="15" customHeight="1" x14ac:dyDescent="0.35">
      <c r="A133" s="117"/>
      <c r="B133" s="119">
        <v>129</v>
      </c>
      <c r="C133" s="119" t="str">
        <f t="shared" si="4"/>
        <v>THERMCRCK-0129</v>
      </c>
      <c r="D133" s="120" t="s">
        <v>163</v>
      </c>
      <c r="E133" s="121" t="s">
        <v>1214</v>
      </c>
      <c r="F133" s="121" t="s">
        <v>146</v>
      </c>
      <c r="G133" s="121" t="s">
        <v>1054</v>
      </c>
      <c r="H133" s="121" t="s">
        <v>87</v>
      </c>
      <c r="I133" s="122">
        <v>44012</v>
      </c>
      <c r="J133" s="122" t="str">
        <f t="shared" si="5"/>
        <v>2020</v>
      </c>
      <c r="K133" s="119">
        <v>10000</v>
      </c>
      <c r="L133" s="119"/>
      <c r="M133" s="119"/>
      <c r="N133" s="119"/>
      <c r="O133" s="117"/>
    </row>
    <row r="134" spans="1:15" ht="15" customHeight="1" x14ac:dyDescent="0.35">
      <c r="A134" s="117"/>
      <c r="B134" s="119">
        <v>130</v>
      </c>
      <c r="C134" s="119" t="str">
        <f t="shared" si="4"/>
        <v>THERMCRCK-0130</v>
      </c>
      <c r="D134" s="120" t="s">
        <v>163</v>
      </c>
      <c r="E134" s="121" t="s">
        <v>1214</v>
      </c>
      <c r="F134" s="121" t="s">
        <v>146</v>
      </c>
      <c r="G134" s="121" t="s">
        <v>1054</v>
      </c>
      <c r="H134" s="121" t="s">
        <v>91</v>
      </c>
      <c r="I134" s="122">
        <v>44012</v>
      </c>
      <c r="J134" s="122" t="str">
        <f t="shared" si="5"/>
        <v>2020</v>
      </c>
      <c r="K134" s="119">
        <v>33700</v>
      </c>
      <c r="L134" s="119"/>
      <c r="M134" s="119"/>
      <c r="N134" s="119"/>
      <c r="O134" s="117"/>
    </row>
    <row r="135" spans="1:15" ht="15" customHeight="1" x14ac:dyDescent="0.35">
      <c r="A135" s="117"/>
      <c r="B135" s="119">
        <v>131</v>
      </c>
      <c r="C135" s="119" t="str">
        <f t="shared" si="4"/>
        <v>THERMCRCK-0131</v>
      </c>
      <c r="D135" s="120" t="s">
        <v>163</v>
      </c>
      <c r="E135" s="121" t="s">
        <v>1214</v>
      </c>
      <c r="F135" s="121" t="s">
        <v>146</v>
      </c>
      <c r="G135" s="121" t="s">
        <v>1055</v>
      </c>
      <c r="H135" s="121" t="s">
        <v>1055</v>
      </c>
      <c r="I135" s="122">
        <v>44012</v>
      </c>
      <c r="J135" s="122" t="str">
        <f t="shared" si="5"/>
        <v>2020</v>
      </c>
      <c r="K135" s="119">
        <v>613100</v>
      </c>
      <c r="L135" s="119"/>
      <c r="M135" s="119"/>
      <c r="N135" s="119"/>
      <c r="O135" s="117"/>
    </row>
    <row r="136" spans="1:15" ht="15" customHeight="1" x14ac:dyDescent="0.35">
      <c r="A136" s="117"/>
      <c r="B136" s="119">
        <v>132</v>
      </c>
      <c r="C136" s="119" t="str">
        <f t="shared" si="4"/>
        <v>THERMCRCK-0132</v>
      </c>
      <c r="D136" s="120" t="s">
        <v>163</v>
      </c>
      <c r="E136" s="121" t="s">
        <v>1214</v>
      </c>
      <c r="F136" s="121" t="s">
        <v>146</v>
      </c>
      <c r="G136" s="121" t="s">
        <v>1055</v>
      </c>
      <c r="H136" s="121" t="s">
        <v>63</v>
      </c>
      <c r="I136" s="122">
        <v>44012</v>
      </c>
      <c r="J136" s="122" t="str">
        <f t="shared" si="5"/>
        <v>2020</v>
      </c>
      <c r="K136" s="119">
        <v>0</v>
      </c>
      <c r="L136" s="119"/>
      <c r="M136" s="119"/>
      <c r="N136" s="119"/>
      <c r="O136" s="117"/>
    </row>
    <row r="137" spans="1:15" ht="15" customHeight="1" x14ac:dyDescent="0.35">
      <c r="A137" s="117"/>
      <c r="B137" s="119">
        <v>133</v>
      </c>
      <c r="C137" s="119" t="str">
        <f t="shared" si="4"/>
        <v>THERMCRCK-0133</v>
      </c>
      <c r="D137" s="120" t="s">
        <v>163</v>
      </c>
      <c r="E137" s="121" t="s">
        <v>1214</v>
      </c>
      <c r="F137" s="121" t="s">
        <v>146</v>
      </c>
      <c r="G137" s="121" t="s">
        <v>1055</v>
      </c>
      <c r="H137" s="121" t="s">
        <v>134</v>
      </c>
      <c r="I137" s="122">
        <v>44012</v>
      </c>
      <c r="J137" s="122" t="str">
        <f t="shared" si="5"/>
        <v>2020</v>
      </c>
      <c r="K137" s="119">
        <v>0</v>
      </c>
      <c r="L137" s="119"/>
      <c r="M137" s="119"/>
      <c r="N137" s="119"/>
      <c r="O137" s="117"/>
    </row>
    <row r="138" spans="1:15" ht="15" customHeight="1" x14ac:dyDescent="0.35">
      <c r="A138" s="117"/>
      <c r="B138" s="119">
        <v>134</v>
      </c>
      <c r="C138" s="119" t="str">
        <f t="shared" si="4"/>
        <v>THERMCRCK-0134</v>
      </c>
      <c r="D138" s="120" t="s">
        <v>163</v>
      </c>
      <c r="E138" s="121" t="s">
        <v>1214</v>
      </c>
      <c r="F138" s="121" t="s">
        <v>146</v>
      </c>
      <c r="G138" s="121" t="s">
        <v>1055</v>
      </c>
      <c r="H138" s="121" t="s">
        <v>65</v>
      </c>
      <c r="I138" s="122">
        <v>44012</v>
      </c>
      <c r="J138" s="122" t="str">
        <f t="shared" si="5"/>
        <v>2020</v>
      </c>
      <c r="K138" s="119">
        <v>515300</v>
      </c>
      <c r="L138" s="119"/>
      <c r="M138" s="119"/>
      <c r="N138" s="119"/>
      <c r="O138" s="117"/>
    </row>
    <row r="139" spans="1:15" ht="15" customHeight="1" x14ac:dyDescent="0.35">
      <c r="A139" s="117"/>
      <c r="B139" s="119">
        <v>135</v>
      </c>
      <c r="C139" s="119" t="str">
        <f t="shared" si="4"/>
        <v>THERMCRCK-0135</v>
      </c>
      <c r="D139" s="120" t="s">
        <v>163</v>
      </c>
      <c r="E139" s="121" t="s">
        <v>1214</v>
      </c>
      <c r="F139" s="121" t="s">
        <v>146</v>
      </c>
      <c r="G139" s="121" t="s">
        <v>1055</v>
      </c>
      <c r="H139" s="121" t="s">
        <v>68</v>
      </c>
      <c r="I139" s="122">
        <v>44012</v>
      </c>
      <c r="J139" s="122" t="str">
        <f t="shared" si="5"/>
        <v>2020</v>
      </c>
      <c r="K139" s="119">
        <v>11000</v>
      </c>
      <c r="L139" s="119"/>
      <c r="M139" s="119"/>
      <c r="N139" s="119"/>
      <c r="O139" s="117"/>
    </row>
    <row r="140" spans="1:15" ht="15" customHeight="1" x14ac:dyDescent="0.35">
      <c r="A140" s="117"/>
      <c r="B140" s="119">
        <v>136</v>
      </c>
      <c r="C140" s="119" t="str">
        <f t="shared" si="4"/>
        <v>THERMCRCK-0136</v>
      </c>
      <c r="D140" s="120" t="s">
        <v>163</v>
      </c>
      <c r="E140" s="121" t="s">
        <v>1214</v>
      </c>
      <c r="F140" s="121" t="s">
        <v>146</v>
      </c>
      <c r="G140" s="121" t="s">
        <v>1055</v>
      </c>
      <c r="H140" s="121" t="s">
        <v>78</v>
      </c>
      <c r="I140" s="122">
        <v>44012</v>
      </c>
      <c r="J140" s="122" t="str">
        <f t="shared" si="5"/>
        <v>2020</v>
      </c>
      <c r="K140" s="119">
        <v>0</v>
      </c>
      <c r="L140" s="119"/>
      <c r="M140" s="119"/>
      <c r="N140" s="119"/>
      <c r="O140" s="117"/>
    </row>
    <row r="141" spans="1:15" ht="15" customHeight="1" x14ac:dyDescent="0.35">
      <c r="A141" s="117"/>
      <c r="B141" s="119">
        <v>137</v>
      </c>
      <c r="C141" s="119" t="str">
        <f t="shared" si="4"/>
        <v>THERMCRCK-0137</v>
      </c>
      <c r="D141" s="120" t="s">
        <v>163</v>
      </c>
      <c r="E141" s="121" t="s">
        <v>1214</v>
      </c>
      <c r="F141" s="121" t="s">
        <v>146</v>
      </c>
      <c r="G141" s="121" t="s">
        <v>1055</v>
      </c>
      <c r="H141" s="121" t="s">
        <v>135</v>
      </c>
      <c r="I141" s="122">
        <v>44012</v>
      </c>
      <c r="J141" s="122" t="str">
        <f t="shared" si="5"/>
        <v>2020</v>
      </c>
      <c r="K141" s="119">
        <v>0</v>
      </c>
      <c r="L141" s="119"/>
      <c r="M141" s="119"/>
      <c r="N141" s="119"/>
      <c r="O141" s="117"/>
    </row>
    <row r="142" spans="1:15" ht="15" customHeight="1" x14ac:dyDescent="0.35">
      <c r="A142" s="117"/>
      <c r="B142" s="119">
        <v>138</v>
      </c>
      <c r="C142" s="119" t="str">
        <f t="shared" si="4"/>
        <v>THERMCRCK-0138</v>
      </c>
      <c r="D142" s="120" t="s">
        <v>163</v>
      </c>
      <c r="E142" s="121" t="s">
        <v>1214</v>
      </c>
      <c r="F142" s="121" t="s">
        <v>146</v>
      </c>
      <c r="G142" s="121" t="s">
        <v>1055</v>
      </c>
      <c r="H142" s="121" t="s">
        <v>88</v>
      </c>
      <c r="I142" s="122">
        <v>44012</v>
      </c>
      <c r="J142" s="122" t="str">
        <f t="shared" si="5"/>
        <v>2020</v>
      </c>
      <c r="K142" s="119">
        <v>86800</v>
      </c>
      <c r="L142" s="119"/>
      <c r="M142" s="119"/>
      <c r="N142" s="119"/>
      <c r="O142" s="117"/>
    </row>
    <row r="143" spans="1:15" x14ac:dyDescent="0.35">
      <c r="A143" s="117"/>
      <c r="B143" s="123"/>
      <c r="C143" s="123"/>
      <c r="D143" s="123"/>
      <c r="E143" s="123"/>
      <c r="F143" s="123"/>
      <c r="G143" s="123"/>
      <c r="H143" s="123"/>
      <c r="I143" s="123"/>
      <c r="J143" s="123"/>
      <c r="K143" s="123"/>
      <c r="L143" s="123"/>
      <c r="M143" s="123"/>
      <c r="N143" s="123"/>
      <c r="O143" s="117"/>
    </row>
    <row r="144" spans="1:15" ht="15" customHeight="1" x14ac:dyDescent="0.35">
      <c r="A144" s="117"/>
      <c r="B144" s="119">
        <v>139</v>
      </c>
      <c r="C144" s="119" t="str">
        <f>E144&amp;"-"&amp;TEXT(B144,"0000")</f>
        <v>CATLYTCRCK-0139</v>
      </c>
      <c r="D144" s="120" t="s">
        <v>1215</v>
      </c>
      <c r="E144" s="121" t="s">
        <v>1216</v>
      </c>
      <c r="F144" s="121" t="s">
        <v>146</v>
      </c>
      <c r="G144" s="121" t="s">
        <v>146</v>
      </c>
      <c r="H144" s="121" t="s">
        <v>146</v>
      </c>
      <c r="I144" s="122">
        <v>44012</v>
      </c>
      <c r="J144" s="122" t="str">
        <f>TEXT(I144,"YYYY")</f>
        <v>2020</v>
      </c>
      <c r="K144" s="119">
        <v>5988485</v>
      </c>
      <c r="L144" s="119"/>
      <c r="M144" s="119"/>
      <c r="N144" s="119">
        <v>5573398</v>
      </c>
      <c r="O144" s="117"/>
    </row>
    <row r="145" spans="1:15" ht="15" customHeight="1" x14ac:dyDescent="0.35">
      <c r="A145" s="117"/>
      <c r="B145" s="119">
        <v>140</v>
      </c>
      <c r="C145" s="119" t="str">
        <f t="shared" ref="C145:C189" si="6">E145&amp;"-"&amp;TEXT(B145,"0000")</f>
        <v>CATLYTCRCK-0140</v>
      </c>
      <c r="D145" s="120" t="s">
        <v>1215</v>
      </c>
      <c r="E145" s="121" t="s">
        <v>1216</v>
      </c>
      <c r="F145" s="121" t="s">
        <v>146</v>
      </c>
      <c r="G145" s="121" t="s">
        <v>1051</v>
      </c>
      <c r="H145" s="121" t="s">
        <v>1051</v>
      </c>
      <c r="I145" s="122">
        <v>44012</v>
      </c>
      <c r="J145" s="122" t="str">
        <f t="shared" ref="J145:J189" si="7">TEXT(I145,"YYYY")</f>
        <v>2020</v>
      </c>
      <c r="K145" s="119">
        <v>497500</v>
      </c>
      <c r="L145" s="119"/>
      <c r="M145" s="119"/>
      <c r="N145" s="119">
        <v>466100</v>
      </c>
      <c r="O145" s="117"/>
    </row>
    <row r="146" spans="1:15" ht="15" customHeight="1" x14ac:dyDescent="0.35">
      <c r="A146" s="117"/>
      <c r="B146" s="119">
        <v>141</v>
      </c>
      <c r="C146" s="119" t="str">
        <f t="shared" si="6"/>
        <v>CATLYTCRCK-0141</v>
      </c>
      <c r="D146" s="120" t="s">
        <v>1215</v>
      </c>
      <c r="E146" s="121" t="s">
        <v>1216</v>
      </c>
      <c r="F146" s="121" t="s">
        <v>146</v>
      </c>
      <c r="G146" s="121" t="s">
        <v>1051</v>
      </c>
      <c r="H146" s="121" t="s">
        <v>67</v>
      </c>
      <c r="I146" s="122">
        <v>44012</v>
      </c>
      <c r="J146" s="122" t="str">
        <f t="shared" si="7"/>
        <v>2020</v>
      </c>
      <c r="K146" s="119">
        <v>82000</v>
      </c>
      <c r="L146" s="119"/>
      <c r="M146" s="119"/>
      <c r="N146" s="119">
        <v>81300</v>
      </c>
      <c r="O146" s="117"/>
    </row>
    <row r="147" spans="1:15" ht="15" customHeight="1" x14ac:dyDescent="0.35">
      <c r="A147" s="117"/>
      <c r="B147" s="119">
        <v>142</v>
      </c>
      <c r="C147" s="119" t="str">
        <f t="shared" si="6"/>
        <v>CATLYTCRCK-0142</v>
      </c>
      <c r="D147" s="120" t="s">
        <v>1215</v>
      </c>
      <c r="E147" s="121" t="s">
        <v>1216</v>
      </c>
      <c r="F147" s="121" t="s">
        <v>146</v>
      </c>
      <c r="G147" s="121" t="s">
        <v>1051</v>
      </c>
      <c r="H147" s="121" t="s">
        <v>120</v>
      </c>
      <c r="I147" s="122">
        <v>44012</v>
      </c>
      <c r="J147" s="122" t="str">
        <f t="shared" si="7"/>
        <v>2020</v>
      </c>
      <c r="K147" s="119">
        <v>0</v>
      </c>
      <c r="L147" s="119"/>
      <c r="M147" s="119"/>
      <c r="N147" s="119">
        <v>0</v>
      </c>
      <c r="O147" s="117"/>
    </row>
    <row r="148" spans="1:15" ht="15" customHeight="1" x14ac:dyDescent="0.35">
      <c r="A148" s="117"/>
      <c r="B148" s="119">
        <v>143</v>
      </c>
      <c r="C148" s="119" t="str">
        <f t="shared" si="6"/>
        <v>CATLYTCRCK-0143</v>
      </c>
      <c r="D148" s="120" t="s">
        <v>1215</v>
      </c>
      <c r="E148" s="121" t="s">
        <v>1216</v>
      </c>
      <c r="F148" s="121" t="s">
        <v>146</v>
      </c>
      <c r="G148" s="121" t="s">
        <v>1051</v>
      </c>
      <c r="H148" s="121" t="s">
        <v>124</v>
      </c>
      <c r="I148" s="122">
        <v>44012</v>
      </c>
      <c r="J148" s="122" t="str">
        <f t="shared" si="7"/>
        <v>2020</v>
      </c>
      <c r="K148" s="119">
        <v>0</v>
      </c>
      <c r="L148" s="119"/>
      <c r="M148" s="119"/>
      <c r="N148" s="119">
        <v>0</v>
      </c>
      <c r="O148" s="117"/>
    </row>
    <row r="149" spans="1:15" ht="15" customHeight="1" x14ac:dyDescent="0.35">
      <c r="A149" s="117"/>
      <c r="B149" s="119">
        <v>144</v>
      </c>
      <c r="C149" s="119" t="str">
        <f t="shared" si="6"/>
        <v>CATLYTCRCK-0144</v>
      </c>
      <c r="D149" s="120" t="s">
        <v>1215</v>
      </c>
      <c r="E149" s="121" t="s">
        <v>1216</v>
      </c>
      <c r="F149" s="121" t="s">
        <v>146</v>
      </c>
      <c r="G149" s="121" t="s">
        <v>1051</v>
      </c>
      <c r="H149" s="121" t="s">
        <v>116</v>
      </c>
      <c r="I149" s="122">
        <v>44012</v>
      </c>
      <c r="J149" s="122" t="str">
        <f t="shared" si="7"/>
        <v>2020</v>
      </c>
      <c r="K149" s="119">
        <v>0</v>
      </c>
      <c r="L149" s="119"/>
      <c r="M149" s="119"/>
      <c r="N149" s="119">
        <v>0</v>
      </c>
      <c r="O149" s="117"/>
    </row>
    <row r="150" spans="1:15" ht="15" customHeight="1" x14ac:dyDescent="0.35">
      <c r="A150" s="117"/>
      <c r="B150" s="119">
        <v>145</v>
      </c>
      <c r="C150" s="119" t="str">
        <f t="shared" si="6"/>
        <v>CATLYTCRCK-0145</v>
      </c>
      <c r="D150" s="120" t="s">
        <v>1215</v>
      </c>
      <c r="E150" s="121" t="s">
        <v>1216</v>
      </c>
      <c r="F150" s="121" t="s">
        <v>146</v>
      </c>
      <c r="G150" s="121" t="s">
        <v>1051</v>
      </c>
      <c r="H150" s="121" t="s">
        <v>79</v>
      </c>
      <c r="I150" s="122">
        <v>44012</v>
      </c>
      <c r="J150" s="122" t="str">
        <f t="shared" si="7"/>
        <v>2020</v>
      </c>
      <c r="K150" s="119">
        <v>200000</v>
      </c>
      <c r="L150" s="119"/>
      <c r="M150" s="119"/>
      <c r="N150" s="119">
        <v>182000</v>
      </c>
      <c r="O150" s="117"/>
    </row>
    <row r="151" spans="1:15" ht="15" customHeight="1" x14ac:dyDescent="0.35">
      <c r="A151" s="117"/>
      <c r="B151" s="119">
        <v>146</v>
      </c>
      <c r="C151" s="119" t="str">
        <f t="shared" si="6"/>
        <v>CATLYTCRCK-0146</v>
      </c>
      <c r="D151" s="120" t="s">
        <v>1215</v>
      </c>
      <c r="E151" s="121" t="s">
        <v>1216</v>
      </c>
      <c r="F151" s="121" t="s">
        <v>146</v>
      </c>
      <c r="G151" s="121" t="s">
        <v>1051</v>
      </c>
      <c r="H151" s="121" t="s">
        <v>117</v>
      </c>
      <c r="I151" s="122">
        <v>44012</v>
      </c>
      <c r="J151" s="122" t="str">
        <f t="shared" si="7"/>
        <v>2020</v>
      </c>
      <c r="K151" s="119">
        <v>0</v>
      </c>
      <c r="L151" s="119"/>
      <c r="M151" s="119"/>
      <c r="N151" s="119">
        <v>0</v>
      </c>
      <c r="O151" s="117"/>
    </row>
    <row r="152" spans="1:15" ht="15" customHeight="1" x14ac:dyDescent="0.35">
      <c r="A152" s="117"/>
      <c r="B152" s="119">
        <v>147</v>
      </c>
      <c r="C152" s="119" t="str">
        <f t="shared" si="6"/>
        <v>CATLYTCRCK-0147</v>
      </c>
      <c r="D152" s="120" t="s">
        <v>1215</v>
      </c>
      <c r="E152" s="121" t="s">
        <v>1216</v>
      </c>
      <c r="F152" s="121" t="s">
        <v>146</v>
      </c>
      <c r="G152" s="121" t="s">
        <v>1051</v>
      </c>
      <c r="H152" s="121" t="s">
        <v>123</v>
      </c>
      <c r="I152" s="122">
        <v>44012</v>
      </c>
      <c r="J152" s="122" t="str">
        <f t="shared" si="7"/>
        <v>2020</v>
      </c>
      <c r="K152" s="119">
        <v>0</v>
      </c>
      <c r="L152" s="119"/>
      <c r="M152" s="119"/>
      <c r="N152" s="119">
        <v>0</v>
      </c>
      <c r="O152" s="117"/>
    </row>
    <row r="153" spans="1:15" ht="15" customHeight="1" x14ac:dyDescent="0.35">
      <c r="A153" s="117"/>
      <c r="B153" s="119">
        <v>148</v>
      </c>
      <c r="C153" s="119" t="str">
        <f t="shared" si="6"/>
        <v>CATLYTCRCK-0148</v>
      </c>
      <c r="D153" s="120" t="s">
        <v>1215</v>
      </c>
      <c r="E153" s="121" t="s">
        <v>1216</v>
      </c>
      <c r="F153" s="121" t="s">
        <v>146</v>
      </c>
      <c r="G153" s="121" t="s">
        <v>1051</v>
      </c>
      <c r="H153" s="121" t="s">
        <v>84</v>
      </c>
      <c r="I153" s="122">
        <v>44012</v>
      </c>
      <c r="J153" s="122" t="str">
        <f t="shared" si="7"/>
        <v>2020</v>
      </c>
      <c r="K153" s="119">
        <v>215500</v>
      </c>
      <c r="L153" s="119"/>
      <c r="M153" s="119"/>
      <c r="N153" s="119">
        <v>202800</v>
      </c>
      <c r="O153" s="117"/>
    </row>
    <row r="154" spans="1:15" ht="15" customHeight="1" x14ac:dyDescent="0.35">
      <c r="A154" s="117"/>
      <c r="B154" s="119">
        <v>149</v>
      </c>
      <c r="C154" s="119" t="str">
        <f t="shared" si="6"/>
        <v>CATLYTCRCK-0149</v>
      </c>
      <c r="D154" s="120" t="s">
        <v>1215</v>
      </c>
      <c r="E154" s="121" t="s">
        <v>1216</v>
      </c>
      <c r="F154" s="121" t="s">
        <v>146</v>
      </c>
      <c r="G154" s="121" t="s">
        <v>1051</v>
      </c>
      <c r="H154" s="121" t="s">
        <v>121</v>
      </c>
      <c r="I154" s="122">
        <v>44012</v>
      </c>
      <c r="J154" s="122" t="str">
        <f t="shared" si="7"/>
        <v>2020</v>
      </c>
      <c r="K154" s="119">
        <v>0</v>
      </c>
      <c r="L154" s="119"/>
      <c r="M154" s="119"/>
      <c r="N154" s="119">
        <v>0</v>
      </c>
      <c r="O154" s="117"/>
    </row>
    <row r="155" spans="1:15" ht="15" customHeight="1" x14ac:dyDescent="0.35">
      <c r="A155" s="117"/>
      <c r="B155" s="119">
        <v>150</v>
      </c>
      <c r="C155" s="119" t="str">
        <f t="shared" si="6"/>
        <v>CATLYTCRCK-0150</v>
      </c>
      <c r="D155" s="120" t="s">
        <v>1215</v>
      </c>
      <c r="E155" s="121" t="s">
        <v>1216</v>
      </c>
      <c r="F155" s="121" t="s">
        <v>146</v>
      </c>
      <c r="G155" s="121" t="s">
        <v>1051</v>
      </c>
      <c r="H155" s="121" t="s">
        <v>89</v>
      </c>
      <c r="I155" s="122">
        <v>44012</v>
      </c>
      <c r="J155" s="122" t="str">
        <f t="shared" si="7"/>
        <v>2020</v>
      </c>
      <c r="K155" s="119">
        <v>0</v>
      </c>
      <c r="L155" s="119"/>
      <c r="M155" s="119"/>
      <c r="N155" s="119">
        <v>0</v>
      </c>
      <c r="O155" s="117"/>
    </row>
    <row r="156" spans="1:15" ht="15" customHeight="1" x14ac:dyDescent="0.35">
      <c r="A156" s="117"/>
      <c r="B156" s="119">
        <v>151</v>
      </c>
      <c r="C156" s="119" t="str">
        <f t="shared" si="6"/>
        <v>CATLYTCRCK-0151</v>
      </c>
      <c r="D156" s="120" t="s">
        <v>1215</v>
      </c>
      <c r="E156" s="121" t="s">
        <v>1216</v>
      </c>
      <c r="F156" s="121" t="s">
        <v>146</v>
      </c>
      <c r="G156" s="121" t="s">
        <v>1052</v>
      </c>
      <c r="H156" s="121" t="s">
        <v>1052</v>
      </c>
      <c r="I156" s="122">
        <v>44012</v>
      </c>
      <c r="J156" s="122" t="str">
        <f t="shared" si="7"/>
        <v>2020</v>
      </c>
      <c r="K156" s="119">
        <v>1358935</v>
      </c>
      <c r="L156" s="119"/>
      <c r="M156" s="119"/>
      <c r="N156" s="119">
        <v>1253114</v>
      </c>
      <c r="O156" s="117"/>
    </row>
    <row r="157" spans="1:15" ht="15" customHeight="1" x14ac:dyDescent="0.35">
      <c r="A157" s="117"/>
      <c r="B157" s="119">
        <v>152</v>
      </c>
      <c r="C157" s="119" t="str">
        <f t="shared" si="6"/>
        <v>CATLYTCRCK-0152</v>
      </c>
      <c r="D157" s="120" t="s">
        <v>1215</v>
      </c>
      <c r="E157" s="121" t="s">
        <v>1216</v>
      </c>
      <c r="F157" s="121" t="s">
        <v>146</v>
      </c>
      <c r="G157" s="121" t="s">
        <v>1052</v>
      </c>
      <c r="H157" s="121" t="s">
        <v>69</v>
      </c>
      <c r="I157" s="122">
        <v>44012</v>
      </c>
      <c r="J157" s="122" t="str">
        <f t="shared" si="7"/>
        <v>2020</v>
      </c>
      <c r="K157" s="119">
        <v>324300</v>
      </c>
      <c r="L157" s="119"/>
      <c r="M157" s="119"/>
      <c r="N157" s="119">
        <v>299850</v>
      </c>
      <c r="O157" s="117"/>
    </row>
    <row r="158" spans="1:15" ht="15" customHeight="1" x14ac:dyDescent="0.35">
      <c r="A158" s="117"/>
      <c r="B158" s="119">
        <v>153</v>
      </c>
      <c r="C158" s="119" t="str">
        <f t="shared" si="6"/>
        <v>CATLYTCRCK-0153</v>
      </c>
      <c r="D158" s="120" t="s">
        <v>1215</v>
      </c>
      <c r="E158" s="121" t="s">
        <v>1216</v>
      </c>
      <c r="F158" s="121" t="s">
        <v>146</v>
      </c>
      <c r="G158" s="121" t="s">
        <v>1052</v>
      </c>
      <c r="H158" s="121" t="s">
        <v>70</v>
      </c>
      <c r="I158" s="122">
        <v>44012</v>
      </c>
      <c r="J158" s="122" t="str">
        <f t="shared" si="7"/>
        <v>2020</v>
      </c>
      <c r="K158" s="119">
        <v>185600</v>
      </c>
      <c r="L158" s="119"/>
      <c r="M158" s="119"/>
      <c r="N158" s="119">
        <v>177900</v>
      </c>
      <c r="O158" s="117"/>
    </row>
    <row r="159" spans="1:15" ht="15" customHeight="1" x14ac:dyDescent="0.35">
      <c r="A159" s="117"/>
      <c r="B159" s="119">
        <v>154</v>
      </c>
      <c r="C159" s="119" t="str">
        <f t="shared" si="6"/>
        <v>CATLYTCRCK-0154</v>
      </c>
      <c r="D159" s="120" t="s">
        <v>1215</v>
      </c>
      <c r="E159" s="121" t="s">
        <v>1216</v>
      </c>
      <c r="F159" s="121" t="s">
        <v>146</v>
      </c>
      <c r="G159" s="121" t="s">
        <v>1052</v>
      </c>
      <c r="H159" s="121" t="s">
        <v>71</v>
      </c>
      <c r="I159" s="122">
        <v>44012</v>
      </c>
      <c r="J159" s="122" t="str">
        <f t="shared" si="7"/>
        <v>2020</v>
      </c>
      <c r="K159" s="119">
        <v>104000</v>
      </c>
      <c r="L159" s="119"/>
      <c r="M159" s="119"/>
      <c r="N159" s="119">
        <v>98600</v>
      </c>
      <c r="O159" s="117"/>
    </row>
    <row r="160" spans="1:15" ht="15" customHeight="1" x14ac:dyDescent="0.35">
      <c r="A160" s="117"/>
      <c r="B160" s="119">
        <v>155</v>
      </c>
      <c r="C160" s="119" t="str">
        <f t="shared" si="6"/>
        <v>CATLYTCRCK-0155</v>
      </c>
      <c r="D160" s="120" t="s">
        <v>1215</v>
      </c>
      <c r="E160" s="121" t="s">
        <v>1216</v>
      </c>
      <c r="F160" s="121" t="s">
        <v>146</v>
      </c>
      <c r="G160" s="121" t="s">
        <v>1052</v>
      </c>
      <c r="H160" s="121" t="s">
        <v>72</v>
      </c>
      <c r="I160" s="122">
        <v>44012</v>
      </c>
      <c r="J160" s="122" t="str">
        <f t="shared" si="7"/>
        <v>2020</v>
      </c>
      <c r="K160" s="119">
        <v>104000</v>
      </c>
      <c r="L160" s="119"/>
      <c r="M160" s="119"/>
      <c r="N160" s="119">
        <v>98800</v>
      </c>
      <c r="O160" s="117"/>
    </row>
    <row r="161" spans="1:15" ht="15" customHeight="1" x14ac:dyDescent="0.35">
      <c r="A161" s="117"/>
      <c r="B161" s="119">
        <v>156</v>
      </c>
      <c r="C161" s="119" t="str">
        <f t="shared" si="6"/>
        <v>CATLYTCRCK-0156</v>
      </c>
      <c r="D161" s="120" t="s">
        <v>1215</v>
      </c>
      <c r="E161" s="121" t="s">
        <v>1216</v>
      </c>
      <c r="F161" s="121" t="s">
        <v>146</v>
      </c>
      <c r="G161" s="121" t="s">
        <v>1052</v>
      </c>
      <c r="H161" s="121" t="s">
        <v>74</v>
      </c>
      <c r="I161" s="122">
        <v>44012</v>
      </c>
      <c r="J161" s="122" t="str">
        <f t="shared" si="7"/>
        <v>2020</v>
      </c>
      <c r="K161" s="119">
        <v>44000</v>
      </c>
      <c r="L161" s="119"/>
      <c r="M161" s="119"/>
      <c r="N161" s="119">
        <v>41800</v>
      </c>
      <c r="O161" s="117"/>
    </row>
    <row r="162" spans="1:15" ht="15" customHeight="1" x14ac:dyDescent="0.35">
      <c r="A162" s="117"/>
      <c r="B162" s="119">
        <v>157</v>
      </c>
      <c r="C162" s="119" t="str">
        <f t="shared" si="6"/>
        <v>CATLYTCRCK-0157</v>
      </c>
      <c r="D162" s="120" t="s">
        <v>1215</v>
      </c>
      <c r="E162" s="121" t="s">
        <v>1216</v>
      </c>
      <c r="F162" s="121" t="s">
        <v>146</v>
      </c>
      <c r="G162" s="121" t="s">
        <v>1052</v>
      </c>
      <c r="H162" s="121" t="s">
        <v>75</v>
      </c>
      <c r="I162" s="122">
        <v>44012</v>
      </c>
      <c r="J162" s="122" t="str">
        <f t="shared" si="7"/>
        <v>2020</v>
      </c>
      <c r="K162" s="119">
        <v>126500</v>
      </c>
      <c r="L162" s="119"/>
      <c r="M162" s="119"/>
      <c r="N162" s="119">
        <v>119200</v>
      </c>
      <c r="O162" s="117"/>
    </row>
    <row r="163" spans="1:15" ht="15" customHeight="1" x14ac:dyDescent="0.35">
      <c r="A163" s="117"/>
      <c r="B163" s="119">
        <v>158</v>
      </c>
      <c r="C163" s="119" t="str">
        <f t="shared" si="6"/>
        <v>CATLYTCRCK-0158</v>
      </c>
      <c r="D163" s="120" t="s">
        <v>1215</v>
      </c>
      <c r="E163" s="121" t="s">
        <v>1216</v>
      </c>
      <c r="F163" s="121" t="s">
        <v>146</v>
      </c>
      <c r="G163" s="121" t="s">
        <v>1052</v>
      </c>
      <c r="H163" s="121" t="s">
        <v>127</v>
      </c>
      <c r="I163" s="122">
        <v>44012</v>
      </c>
      <c r="J163" s="122" t="str">
        <f t="shared" si="7"/>
        <v>2020</v>
      </c>
      <c r="K163" s="119">
        <v>0</v>
      </c>
      <c r="L163" s="119"/>
      <c r="M163" s="119"/>
      <c r="N163" s="119">
        <v>0</v>
      </c>
      <c r="O163" s="117"/>
    </row>
    <row r="164" spans="1:15" ht="15" customHeight="1" x14ac:dyDescent="0.35">
      <c r="A164" s="117"/>
      <c r="B164" s="119">
        <v>159</v>
      </c>
      <c r="C164" s="119" t="str">
        <f t="shared" si="6"/>
        <v>CATLYTCRCK-0159</v>
      </c>
      <c r="D164" s="120" t="s">
        <v>1215</v>
      </c>
      <c r="E164" s="121" t="s">
        <v>1216</v>
      </c>
      <c r="F164" s="121" t="s">
        <v>146</v>
      </c>
      <c r="G164" s="121" t="s">
        <v>1052</v>
      </c>
      <c r="H164" s="121" t="s">
        <v>128</v>
      </c>
      <c r="I164" s="122">
        <v>44012</v>
      </c>
      <c r="J164" s="122" t="str">
        <f t="shared" si="7"/>
        <v>2020</v>
      </c>
      <c r="K164" s="119">
        <v>0</v>
      </c>
      <c r="L164" s="119"/>
      <c r="M164" s="119"/>
      <c r="N164" s="119">
        <v>0</v>
      </c>
      <c r="O164" s="117"/>
    </row>
    <row r="165" spans="1:15" ht="15" customHeight="1" x14ac:dyDescent="0.35">
      <c r="A165" s="117"/>
      <c r="B165" s="119">
        <v>160</v>
      </c>
      <c r="C165" s="119" t="str">
        <f t="shared" si="6"/>
        <v>CATLYTCRCK-0160</v>
      </c>
      <c r="D165" s="120" t="s">
        <v>1215</v>
      </c>
      <c r="E165" s="121" t="s">
        <v>1216</v>
      </c>
      <c r="F165" s="121" t="s">
        <v>146</v>
      </c>
      <c r="G165" s="121" t="s">
        <v>1052</v>
      </c>
      <c r="H165" s="121" t="s">
        <v>81</v>
      </c>
      <c r="I165" s="122">
        <v>44012</v>
      </c>
      <c r="J165" s="122" t="str">
        <f t="shared" si="7"/>
        <v>2020</v>
      </c>
      <c r="K165" s="119">
        <v>27000</v>
      </c>
      <c r="L165" s="119"/>
      <c r="M165" s="119"/>
      <c r="N165" s="119">
        <v>25700</v>
      </c>
      <c r="O165" s="117"/>
    </row>
    <row r="166" spans="1:15" ht="15" customHeight="1" x14ac:dyDescent="0.35">
      <c r="A166" s="117"/>
      <c r="B166" s="119">
        <v>161</v>
      </c>
      <c r="C166" s="119" t="str">
        <f t="shared" si="6"/>
        <v>CATLYTCRCK-0161</v>
      </c>
      <c r="D166" s="120" t="s">
        <v>1215</v>
      </c>
      <c r="E166" s="121" t="s">
        <v>1216</v>
      </c>
      <c r="F166" s="121" t="s">
        <v>146</v>
      </c>
      <c r="G166" s="121" t="s">
        <v>1052</v>
      </c>
      <c r="H166" s="121" t="s">
        <v>82</v>
      </c>
      <c r="I166" s="122">
        <v>44012</v>
      </c>
      <c r="J166" s="122" t="str">
        <f t="shared" si="7"/>
        <v>2020</v>
      </c>
      <c r="K166" s="119">
        <v>208300</v>
      </c>
      <c r="L166" s="119"/>
      <c r="M166" s="119"/>
      <c r="N166" s="119">
        <v>190464</v>
      </c>
      <c r="O166" s="117"/>
    </row>
    <row r="167" spans="1:15" ht="15" customHeight="1" x14ac:dyDescent="0.35">
      <c r="A167" s="117"/>
      <c r="B167" s="119">
        <v>162</v>
      </c>
      <c r="C167" s="119" t="str">
        <f t="shared" si="6"/>
        <v>CATLYTCRCK-0162</v>
      </c>
      <c r="D167" s="120" t="s">
        <v>1215</v>
      </c>
      <c r="E167" s="121" t="s">
        <v>1216</v>
      </c>
      <c r="F167" s="121" t="s">
        <v>146</v>
      </c>
      <c r="G167" s="121" t="s">
        <v>1052</v>
      </c>
      <c r="H167" s="121" t="s">
        <v>83</v>
      </c>
      <c r="I167" s="122">
        <v>44012</v>
      </c>
      <c r="J167" s="122" t="str">
        <f t="shared" si="7"/>
        <v>2020</v>
      </c>
      <c r="K167" s="119">
        <v>153912</v>
      </c>
      <c r="L167" s="119"/>
      <c r="M167" s="119"/>
      <c r="N167" s="119">
        <v>125200</v>
      </c>
      <c r="O167" s="117"/>
    </row>
    <row r="168" spans="1:15" ht="15" customHeight="1" x14ac:dyDescent="0.35">
      <c r="A168" s="117"/>
      <c r="B168" s="119">
        <v>163</v>
      </c>
      <c r="C168" s="119" t="str">
        <f t="shared" si="6"/>
        <v>CATLYTCRCK-0163</v>
      </c>
      <c r="D168" s="120" t="s">
        <v>1215</v>
      </c>
      <c r="E168" s="121" t="s">
        <v>1216</v>
      </c>
      <c r="F168" s="121" t="s">
        <v>146</v>
      </c>
      <c r="G168" s="121" t="s">
        <v>1052</v>
      </c>
      <c r="H168" s="121" t="s">
        <v>85</v>
      </c>
      <c r="I168" s="122">
        <v>44012</v>
      </c>
      <c r="J168" s="122" t="str">
        <f t="shared" si="7"/>
        <v>2020</v>
      </c>
      <c r="K168" s="119">
        <v>70000</v>
      </c>
      <c r="L168" s="119"/>
      <c r="M168" s="119"/>
      <c r="N168" s="119">
        <v>68000</v>
      </c>
      <c r="O168" s="117"/>
    </row>
    <row r="169" spans="1:15" ht="15" customHeight="1" x14ac:dyDescent="0.35">
      <c r="A169" s="117"/>
      <c r="B169" s="119">
        <v>164</v>
      </c>
      <c r="C169" s="119" t="str">
        <f t="shared" si="6"/>
        <v>CATLYTCRCK-0164</v>
      </c>
      <c r="D169" s="120" t="s">
        <v>1215</v>
      </c>
      <c r="E169" s="121" t="s">
        <v>1216</v>
      </c>
      <c r="F169" s="121" t="s">
        <v>146</v>
      </c>
      <c r="G169" s="121" t="s">
        <v>1052</v>
      </c>
      <c r="H169" s="121" t="s">
        <v>90</v>
      </c>
      <c r="I169" s="122">
        <v>44012</v>
      </c>
      <c r="J169" s="122" t="str">
        <f t="shared" si="7"/>
        <v>2020</v>
      </c>
      <c r="K169" s="119">
        <v>11323</v>
      </c>
      <c r="L169" s="119"/>
      <c r="M169" s="119"/>
      <c r="N169" s="119">
        <v>7600</v>
      </c>
      <c r="O169" s="117"/>
    </row>
    <row r="170" spans="1:15" ht="15" customHeight="1" x14ac:dyDescent="0.35">
      <c r="A170" s="117"/>
      <c r="B170" s="119">
        <v>165</v>
      </c>
      <c r="C170" s="119" t="str">
        <f t="shared" si="6"/>
        <v>CATLYTCRCK-0165</v>
      </c>
      <c r="D170" s="120" t="s">
        <v>1215</v>
      </c>
      <c r="E170" s="121" t="s">
        <v>1216</v>
      </c>
      <c r="F170" s="121" t="s">
        <v>146</v>
      </c>
      <c r="G170" s="121" t="s">
        <v>1053</v>
      </c>
      <c r="H170" s="121" t="s">
        <v>1053</v>
      </c>
      <c r="I170" s="122">
        <v>44012</v>
      </c>
      <c r="J170" s="122" t="str">
        <f t="shared" si="7"/>
        <v>2020</v>
      </c>
      <c r="K170" s="119">
        <v>3080090</v>
      </c>
      <c r="L170" s="119"/>
      <c r="M170" s="119"/>
      <c r="N170" s="119">
        <v>2872679</v>
      </c>
      <c r="O170" s="117"/>
    </row>
    <row r="171" spans="1:15" ht="15" customHeight="1" x14ac:dyDescent="0.35">
      <c r="A171" s="117"/>
      <c r="B171" s="119">
        <v>166</v>
      </c>
      <c r="C171" s="119" t="str">
        <f t="shared" si="6"/>
        <v>CATLYTCRCK-0166</v>
      </c>
      <c r="D171" s="120" t="s">
        <v>1215</v>
      </c>
      <c r="E171" s="121" t="s">
        <v>1216</v>
      </c>
      <c r="F171" s="121" t="s">
        <v>146</v>
      </c>
      <c r="G171" s="121" t="s">
        <v>1053</v>
      </c>
      <c r="H171" s="121" t="s">
        <v>62</v>
      </c>
      <c r="I171" s="122">
        <v>44012</v>
      </c>
      <c r="J171" s="122" t="str">
        <f t="shared" si="7"/>
        <v>2020</v>
      </c>
      <c r="K171" s="119">
        <v>0</v>
      </c>
      <c r="L171" s="119"/>
      <c r="M171" s="119"/>
      <c r="N171" s="119">
        <v>0</v>
      </c>
      <c r="O171" s="117"/>
    </row>
    <row r="172" spans="1:15" ht="15" customHeight="1" x14ac:dyDescent="0.35">
      <c r="A172" s="117"/>
      <c r="B172" s="119">
        <v>167</v>
      </c>
      <c r="C172" s="119" t="str">
        <f t="shared" si="6"/>
        <v>CATLYTCRCK-0167</v>
      </c>
      <c r="D172" s="120" t="s">
        <v>1215</v>
      </c>
      <c r="E172" s="121" t="s">
        <v>1216</v>
      </c>
      <c r="F172" s="121" t="s">
        <v>146</v>
      </c>
      <c r="G172" s="121" t="s">
        <v>1053</v>
      </c>
      <c r="H172" s="121" t="s">
        <v>64</v>
      </c>
      <c r="I172" s="122">
        <v>44012</v>
      </c>
      <c r="J172" s="122" t="str">
        <f t="shared" si="7"/>
        <v>2020</v>
      </c>
      <c r="K172" s="119">
        <v>21000</v>
      </c>
      <c r="L172" s="119"/>
      <c r="M172" s="119"/>
      <c r="N172" s="119">
        <v>20500</v>
      </c>
      <c r="O172" s="117"/>
    </row>
    <row r="173" spans="1:15" ht="15" customHeight="1" x14ac:dyDescent="0.35">
      <c r="A173" s="117"/>
      <c r="B173" s="119">
        <v>168</v>
      </c>
      <c r="C173" s="119" t="str">
        <f t="shared" si="6"/>
        <v>CATLYTCRCK-0168</v>
      </c>
      <c r="D173" s="120" t="s">
        <v>1215</v>
      </c>
      <c r="E173" s="121" t="s">
        <v>1216</v>
      </c>
      <c r="F173" s="121" t="s">
        <v>146</v>
      </c>
      <c r="G173" s="121" t="s">
        <v>1053</v>
      </c>
      <c r="H173" s="121" t="s">
        <v>73</v>
      </c>
      <c r="I173" s="122">
        <v>44012</v>
      </c>
      <c r="J173" s="122" t="str">
        <f t="shared" si="7"/>
        <v>2020</v>
      </c>
      <c r="K173" s="119">
        <v>1140800</v>
      </c>
      <c r="L173" s="119"/>
      <c r="M173" s="119"/>
      <c r="N173" s="119">
        <v>1065621</v>
      </c>
      <c r="O173" s="117"/>
    </row>
    <row r="174" spans="1:15" ht="15" customHeight="1" x14ac:dyDescent="0.35">
      <c r="A174" s="117"/>
      <c r="B174" s="119">
        <v>169</v>
      </c>
      <c r="C174" s="119" t="str">
        <f t="shared" si="6"/>
        <v>CATLYTCRCK-0169</v>
      </c>
      <c r="D174" s="120" t="s">
        <v>1215</v>
      </c>
      <c r="E174" s="121" t="s">
        <v>1216</v>
      </c>
      <c r="F174" s="121" t="s">
        <v>146</v>
      </c>
      <c r="G174" s="121" t="s">
        <v>1053</v>
      </c>
      <c r="H174" s="121" t="s">
        <v>76</v>
      </c>
      <c r="I174" s="122">
        <v>44012</v>
      </c>
      <c r="J174" s="122" t="str">
        <f t="shared" si="7"/>
        <v>2020</v>
      </c>
      <c r="K174" s="119">
        <v>88000</v>
      </c>
      <c r="L174" s="119"/>
      <c r="M174" s="119"/>
      <c r="N174" s="119">
        <v>79200</v>
      </c>
      <c r="O174" s="117"/>
    </row>
    <row r="175" spans="1:15" ht="15" customHeight="1" x14ac:dyDescent="0.35">
      <c r="A175" s="117"/>
      <c r="B175" s="119">
        <v>170</v>
      </c>
      <c r="C175" s="119" t="str">
        <f t="shared" si="6"/>
        <v>CATLYTCRCK-0170</v>
      </c>
      <c r="D175" s="120" t="s">
        <v>1215</v>
      </c>
      <c r="E175" s="121" t="s">
        <v>1216</v>
      </c>
      <c r="F175" s="121" t="s">
        <v>146</v>
      </c>
      <c r="G175" s="121" t="s">
        <v>1053</v>
      </c>
      <c r="H175" s="121" t="s">
        <v>80</v>
      </c>
      <c r="I175" s="122">
        <v>44012</v>
      </c>
      <c r="J175" s="122" t="str">
        <f t="shared" si="7"/>
        <v>2020</v>
      </c>
      <c r="K175" s="119">
        <v>39100</v>
      </c>
      <c r="L175" s="119"/>
      <c r="M175" s="119"/>
      <c r="N175" s="119">
        <v>37600</v>
      </c>
      <c r="O175" s="117"/>
    </row>
    <row r="176" spans="1:15" ht="15" customHeight="1" x14ac:dyDescent="0.35">
      <c r="A176" s="117"/>
      <c r="B176" s="119">
        <v>171</v>
      </c>
      <c r="C176" s="119" t="str">
        <f t="shared" si="6"/>
        <v>CATLYTCRCK-0171</v>
      </c>
      <c r="D176" s="120" t="s">
        <v>1215</v>
      </c>
      <c r="E176" s="121" t="s">
        <v>1216</v>
      </c>
      <c r="F176" s="121" t="s">
        <v>146</v>
      </c>
      <c r="G176" s="121" t="s">
        <v>1053</v>
      </c>
      <c r="H176" s="121" t="s">
        <v>86</v>
      </c>
      <c r="I176" s="122">
        <v>44012</v>
      </c>
      <c r="J176" s="122" t="str">
        <f t="shared" si="7"/>
        <v>2020</v>
      </c>
      <c r="K176" s="119">
        <v>1791190</v>
      </c>
      <c r="L176" s="119"/>
      <c r="M176" s="119"/>
      <c r="N176" s="119">
        <v>1669758</v>
      </c>
      <c r="O176" s="117"/>
    </row>
    <row r="177" spans="1:15" ht="15" customHeight="1" x14ac:dyDescent="0.35">
      <c r="A177" s="117"/>
      <c r="B177" s="119">
        <v>172</v>
      </c>
      <c r="C177" s="119" t="str">
        <f t="shared" si="6"/>
        <v>CATLYTCRCK-0172</v>
      </c>
      <c r="D177" s="120" t="s">
        <v>1215</v>
      </c>
      <c r="E177" s="121" t="s">
        <v>1216</v>
      </c>
      <c r="F177" s="121" t="s">
        <v>146</v>
      </c>
      <c r="G177" s="121" t="s">
        <v>1054</v>
      </c>
      <c r="H177" s="121" t="s">
        <v>1054</v>
      </c>
      <c r="I177" s="122">
        <v>44012</v>
      </c>
      <c r="J177" s="122" t="str">
        <f t="shared" si="7"/>
        <v>2020</v>
      </c>
      <c r="K177" s="119">
        <v>220860</v>
      </c>
      <c r="L177" s="119"/>
      <c r="M177" s="119"/>
      <c r="N177" s="119">
        <v>204905</v>
      </c>
      <c r="O177" s="117"/>
    </row>
    <row r="178" spans="1:15" ht="15" customHeight="1" x14ac:dyDescent="0.35">
      <c r="A178" s="117"/>
      <c r="B178" s="119">
        <v>173</v>
      </c>
      <c r="C178" s="119" t="str">
        <f t="shared" si="6"/>
        <v>CATLYTCRCK-0173</v>
      </c>
      <c r="D178" s="120" t="s">
        <v>1215</v>
      </c>
      <c r="E178" s="121" t="s">
        <v>1216</v>
      </c>
      <c r="F178" s="121" t="s">
        <v>146</v>
      </c>
      <c r="G178" s="121" t="s">
        <v>1054</v>
      </c>
      <c r="H178" s="121" t="s">
        <v>66</v>
      </c>
      <c r="I178" s="122">
        <v>44012</v>
      </c>
      <c r="J178" s="122" t="str">
        <f t="shared" si="7"/>
        <v>2020</v>
      </c>
      <c r="K178" s="119">
        <v>30000</v>
      </c>
      <c r="L178" s="119"/>
      <c r="M178" s="119"/>
      <c r="N178" s="119">
        <v>28500</v>
      </c>
      <c r="O178" s="117"/>
    </row>
    <row r="179" spans="1:15" ht="15" customHeight="1" x14ac:dyDescent="0.35">
      <c r="A179" s="117"/>
      <c r="B179" s="119">
        <v>174</v>
      </c>
      <c r="C179" s="119" t="str">
        <f t="shared" si="6"/>
        <v>CATLYTCRCK-0174</v>
      </c>
      <c r="D179" s="120" t="s">
        <v>1215</v>
      </c>
      <c r="E179" s="121" t="s">
        <v>1216</v>
      </c>
      <c r="F179" s="121" t="s">
        <v>146</v>
      </c>
      <c r="G179" s="121" t="s">
        <v>1054</v>
      </c>
      <c r="H179" s="121" t="s">
        <v>77</v>
      </c>
      <c r="I179" s="122">
        <v>44012</v>
      </c>
      <c r="J179" s="122" t="str">
        <f t="shared" si="7"/>
        <v>2020</v>
      </c>
      <c r="K179" s="119">
        <v>66360</v>
      </c>
      <c r="L179" s="119"/>
      <c r="M179" s="119"/>
      <c r="N179" s="119">
        <v>61230</v>
      </c>
      <c r="O179" s="117"/>
    </row>
    <row r="180" spans="1:15" ht="15" customHeight="1" x14ac:dyDescent="0.35">
      <c r="A180" s="117"/>
      <c r="B180" s="119">
        <v>175</v>
      </c>
      <c r="C180" s="119" t="str">
        <f t="shared" si="6"/>
        <v>CATLYTCRCK-0175</v>
      </c>
      <c r="D180" s="120" t="s">
        <v>1215</v>
      </c>
      <c r="E180" s="121" t="s">
        <v>1216</v>
      </c>
      <c r="F180" s="121" t="s">
        <v>146</v>
      </c>
      <c r="G180" s="121" t="s">
        <v>1054</v>
      </c>
      <c r="H180" s="121" t="s">
        <v>87</v>
      </c>
      <c r="I180" s="122">
        <v>44012</v>
      </c>
      <c r="J180" s="122" t="str">
        <f t="shared" si="7"/>
        <v>2020</v>
      </c>
      <c r="K180" s="119">
        <v>70000</v>
      </c>
      <c r="L180" s="119"/>
      <c r="M180" s="119"/>
      <c r="N180" s="119">
        <v>66175</v>
      </c>
      <c r="O180" s="117"/>
    </row>
    <row r="181" spans="1:15" ht="15" customHeight="1" x14ac:dyDescent="0.35">
      <c r="A181" s="117"/>
      <c r="B181" s="119">
        <v>176</v>
      </c>
      <c r="C181" s="119" t="str">
        <f t="shared" si="6"/>
        <v>CATLYTCRCK-0176</v>
      </c>
      <c r="D181" s="120" t="s">
        <v>1215</v>
      </c>
      <c r="E181" s="121" t="s">
        <v>1216</v>
      </c>
      <c r="F181" s="121" t="s">
        <v>146</v>
      </c>
      <c r="G181" s="121" t="s">
        <v>1054</v>
      </c>
      <c r="H181" s="121" t="s">
        <v>91</v>
      </c>
      <c r="I181" s="122">
        <v>44012</v>
      </c>
      <c r="J181" s="122" t="str">
        <f t="shared" si="7"/>
        <v>2020</v>
      </c>
      <c r="K181" s="119">
        <v>54500</v>
      </c>
      <c r="L181" s="119"/>
      <c r="M181" s="119"/>
      <c r="N181" s="119">
        <v>49000</v>
      </c>
      <c r="O181" s="117"/>
    </row>
    <row r="182" spans="1:15" ht="15" customHeight="1" x14ac:dyDescent="0.35">
      <c r="A182" s="117"/>
      <c r="B182" s="119">
        <v>177</v>
      </c>
      <c r="C182" s="119" t="str">
        <f t="shared" si="6"/>
        <v>CATLYTCRCK-0177</v>
      </c>
      <c r="D182" s="120" t="s">
        <v>1215</v>
      </c>
      <c r="E182" s="121" t="s">
        <v>1216</v>
      </c>
      <c r="F182" s="121" t="s">
        <v>146</v>
      </c>
      <c r="G182" s="121" t="s">
        <v>1055</v>
      </c>
      <c r="H182" s="121" t="s">
        <v>1055</v>
      </c>
      <c r="I182" s="122">
        <v>44012</v>
      </c>
      <c r="J182" s="122" t="str">
        <f t="shared" si="7"/>
        <v>2020</v>
      </c>
      <c r="K182" s="119">
        <v>831100</v>
      </c>
      <c r="L182" s="119"/>
      <c r="M182" s="119"/>
      <c r="N182" s="119">
        <v>776600</v>
      </c>
      <c r="O182" s="117"/>
    </row>
    <row r="183" spans="1:15" ht="15" customHeight="1" x14ac:dyDescent="0.35">
      <c r="A183" s="117"/>
      <c r="B183" s="119">
        <v>178</v>
      </c>
      <c r="C183" s="119" t="str">
        <f t="shared" si="6"/>
        <v>CATLYTCRCK-0178</v>
      </c>
      <c r="D183" s="120" t="s">
        <v>1215</v>
      </c>
      <c r="E183" s="121" t="s">
        <v>1216</v>
      </c>
      <c r="F183" s="121" t="s">
        <v>146</v>
      </c>
      <c r="G183" s="121" t="s">
        <v>1055</v>
      </c>
      <c r="H183" s="121" t="s">
        <v>63</v>
      </c>
      <c r="I183" s="122">
        <v>44012</v>
      </c>
      <c r="J183" s="122" t="str">
        <f t="shared" si="7"/>
        <v>2020</v>
      </c>
      <c r="K183" s="119">
        <v>0</v>
      </c>
      <c r="L183" s="119"/>
      <c r="M183" s="119"/>
      <c r="N183" s="119">
        <v>0</v>
      </c>
      <c r="O183" s="117"/>
    </row>
    <row r="184" spans="1:15" ht="15" customHeight="1" x14ac:dyDescent="0.35">
      <c r="A184" s="117"/>
      <c r="B184" s="119">
        <v>179</v>
      </c>
      <c r="C184" s="119" t="str">
        <f t="shared" si="6"/>
        <v>CATLYTCRCK-0179</v>
      </c>
      <c r="D184" s="120" t="s">
        <v>1215</v>
      </c>
      <c r="E184" s="121" t="s">
        <v>1216</v>
      </c>
      <c r="F184" s="121" t="s">
        <v>146</v>
      </c>
      <c r="G184" s="121" t="s">
        <v>1055</v>
      </c>
      <c r="H184" s="121" t="s">
        <v>134</v>
      </c>
      <c r="I184" s="122">
        <v>44012</v>
      </c>
      <c r="J184" s="122" t="str">
        <f t="shared" si="7"/>
        <v>2020</v>
      </c>
      <c r="K184" s="119">
        <v>0</v>
      </c>
      <c r="L184" s="119"/>
      <c r="M184" s="119"/>
      <c r="N184" s="119">
        <v>0</v>
      </c>
      <c r="O184" s="117"/>
    </row>
    <row r="185" spans="1:15" ht="15" customHeight="1" x14ac:dyDescent="0.35">
      <c r="A185" s="117"/>
      <c r="B185" s="119">
        <v>180</v>
      </c>
      <c r="C185" s="119" t="str">
        <f t="shared" si="6"/>
        <v>CATLYTCRCK-0180</v>
      </c>
      <c r="D185" s="120" t="s">
        <v>1215</v>
      </c>
      <c r="E185" s="121" t="s">
        <v>1216</v>
      </c>
      <c r="F185" s="121" t="s">
        <v>146</v>
      </c>
      <c r="G185" s="121" t="s">
        <v>1055</v>
      </c>
      <c r="H185" s="121" t="s">
        <v>65</v>
      </c>
      <c r="I185" s="122">
        <v>44012</v>
      </c>
      <c r="J185" s="122" t="str">
        <f t="shared" si="7"/>
        <v>2020</v>
      </c>
      <c r="K185" s="119">
        <v>683700</v>
      </c>
      <c r="L185" s="119"/>
      <c r="M185" s="119"/>
      <c r="N185" s="119">
        <v>640800</v>
      </c>
      <c r="O185" s="117"/>
    </row>
    <row r="186" spans="1:15" ht="15" customHeight="1" x14ac:dyDescent="0.35">
      <c r="A186" s="117"/>
      <c r="B186" s="119">
        <v>181</v>
      </c>
      <c r="C186" s="119" t="str">
        <f t="shared" si="6"/>
        <v>CATLYTCRCK-0181</v>
      </c>
      <c r="D186" s="120" t="s">
        <v>1215</v>
      </c>
      <c r="E186" s="121" t="s">
        <v>1216</v>
      </c>
      <c r="F186" s="121" t="s">
        <v>146</v>
      </c>
      <c r="G186" s="121" t="s">
        <v>1055</v>
      </c>
      <c r="H186" s="121" t="s">
        <v>68</v>
      </c>
      <c r="I186" s="122">
        <v>44012</v>
      </c>
      <c r="J186" s="122" t="str">
        <f t="shared" si="7"/>
        <v>2020</v>
      </c>
      <c r="K186" s="119">
        <v>0</v>
      </c>
      <c r="L186" s="119"/>
      <c r="M186" s="119"/>
      <c r="N186" s="119">
        <v>0</v>
      </c>
      <c r="O186" s="117"/>
    </row>
    <row r="187" spans="1:15" ht="15" customHeight="1" x14ac:dyDescent="0.35">
      <c r="A187" s="117"/>
      <c r="B187" s="119">
        <v>182</v>
      </c>
      <c r="C187" s="119" t="str">
        <f t="shared" si="6"/>
        <v>CATLYTCRCK-0182</v>
      </c>
      <c r="D187" s="120" t="s">
        <v>1215</v>
      </c>
      <c r="E187" s="121" t="s">
        <v>1216</v>
      </c>
      <c r="F187" s="121" t="s">
        <v>146</v>
      </c>
      <c r="G187" s="121" t="s">
        <v>1055</v>
      </c>
      <c r="H187" s="121" t="s">
        <v>78</v>
      </c>
      <c r="I187" s="122">
        <v>44012</v>
      </c>
      <c r="J187" s="122" t="str">
        <f t="shared" si="7"/>
        <v>2020</v>
      </c>
      <c r="K187" s="119">
        <v>0</v>
      </c>
      <c r="L187" s="119"/>
      <c r="M187" s="119"/>
      <c r="N187" s="119">
        <v>0</v>
      </c>
      <c r="O187" s="117"/>
    </row>
    <row r="188" spans="1:15" ht="15" customHeight="1" x14ac:dyDescent="0.35">
      <c r="A188" s="117"/>
      <c r="B188" s="119">
        <v>183</v>
      </c>
      <c r="C188" s="119" t="str">
        <f t="shared" si="6"/>
        <v>CATLYTCRCK-0183</v>
      </c>
      <c r="D188" s="120" t="s">
        <v>1215</v>
      </c>
      <c r="E188" s="121" t="s">
        <v>1216</v>
      </c>
      <c r="F188" s="121" t="s">
        <v>146</v>
      </c>
      <c r="G188" s="121" t="s">
        <v>1055</v>
      </c>
      <c r="H188" s="121" t="s">
        <v>135</v>
      </c>
      <c r="I188" s="122">
        <v>44012</v>
      </c>
      <c r="J188" s="122" t="str">
        <f t="shared" si="7"/>
        <v>2020</v>
      </c>
      <c r="K188" s="119">
        <v>0</v>
      </c>
      <c r="L188" s="119"/>
      <c r="M188" s="119"/>
      <c r="N188" s="119">
        <v>0</v>
      </c>
      <c r="O188" s="117"/>
    </row>
    <row r="189" spans="1:15" ht="15" customHeight="1" x14ac:dyDescent="0.35">
      <c r="A189" s="117"/>
      <c r="B189" s="119">
        <v>184</v>
      </c>
      <c r="C189" s="119" t="str">
        <f t="shared" si="6"/>
        <v>CATLYTCRCK-0184</v>
      </c>
      <c r="D189" s="120" t="s">
        <v>1215</v>
      </c>
      <c r="E189" s="121" t="s">
        <v>1216</v>
      </c>
      <c r="F189" s="121" t="s">
        <v>146</v>
      </c>
      <c r="G189" s="121" t="s">
        <v>1055</v>
      </c>
      <c r="H189" s="121" t="s">
        <v>88</v>
      </c>
      <c r="I189" s="122">
        <v>44012</v>
      </c>
      <c r="J189" s="122" t="str">
        <f t="shared" si="7"/>
        <v>2020</v>
      </c>
      <c r="K189" s="119">
        <v>147400</v>
      </c>
      <c r="L189" s="119"/>
      <c r="M189" s="119"/>
      <c r="N189" s="119">
        <v>135800</v>
      </c>
      <c r="O189" s="117"/>
    </row>
    <row r="190" spans="1:15" x14ac:dyDescent="0.35">
      <c r="A190" s="117"/>
      <c r="B190" s="123"/>
      <c r="C190" s="123"/>
      <c r="D190" s="123"/>
      <c r="E190" s="123"/>
      <c r="F190" s="123"/>
      <c r="G190" s="123"/>
      <c r="H190" s="123"/>
      <c r="I190" s="123"/>
      <c r="J190" s="123"/>
      <c r="K190" s="123"/>
      <c r="L190" s="123"/>
      <c r="M190" s="123"/>
      <c r="N190" s="123"/>
      <c r="O190" s="117"/>
    </row>
    <row r="191" spans="1:15" ht="15" customHeight="1" x14ac:dyDescent="0.35">
      <c r="A191" s="117"/>
      <c r="B191" s="119">
        <v>185</v>
      </c>
      <c r="C191" s="119" t="str">
        <f>E191&amp;"-"&amp;TEXT(B191,"0000")</f>
        <v>CATCRKRECYL-0185</v>
      </c>
      <c r="D191" s="120" t="s">
        <v>168</v>
      </c>
      <c r="E191" s="121" t="s">
        <v>1217</v>
      </c>
      <c r="F191" s="121" t="s">
        <v>146</v>
      </c>
      <c r="G191" s="121" t="s">
        <v>146</v>
      </c>
      <c r="H191" s="121" t="s">
        <v>146</v>
      </c>
      <c r="I191" s="122">
        <v>44012</v>
      </c>
      <c r="J191" s="122" t="str">
        <f>TEXT(I191,"YYYY")</f>
        <v>2020</v>
      </c>
      <c r="K191" s="119">
        <v>61890</v>
      </c>
      <c r="L191" s="119"/>
      <c r="M191" s="119"/>
      <c r="N191" s="119"/>
      <c r="O191" s="117"/>
    </row>
    <row r="192" spans="1:15" ht="15" customHeight="1" x14ac:dyDescent="0.35">
      <c r="A192" s="117"/>
      <c r="B192" s="119">
        <v>186</v>
      </c>
      <c r="C192" s="119" t="str">
        <f t="shared" ref="C192:C236" si="8">E192&amp;"-"&amp;TEXT(B192,"0000")</f>
        <v>CATCRKRECYL-0186</v>
      </c>
      <c r="D192" s="120" t="s">
        <v>168</v>
      </c>
      <c r="E192" s="121" t="s">
        <v>1217</v>
      </c>
      <c r="F192" s="121" t="s">
        <v>146</v>
      </c>
      <c r="G192" s="121" t="s">
        <v>1051</v>
      </c>
      <c r="H192" s="121" t="s">
        <v>1051</v>
      </c>
      <c r="I192" s="122">
        <v>44012</v>
      </c>
      <c r="J192" s="122" t="str">
        <f t="shared" ref="J192:J236" si="9">TEXT(I192,"YYYY")</f>
        <v>2020</v>
      </c>
      <c r="K192" s="119">
        <v>5000</v>
      </c>
      <c r="L192" s="119"/>
      <c r="M192" s="119"/>
      <c r="N192" s="119"/>
      <c r="O192" s="117"/>
    </row>
    <row r="193" spans="1:15" ht="15" customHeight="1" x14ac:dyDescent="0.35">
      <c r="A193" s="117"/>
      <c r="B193" s="119">
        <v>187</v>
      </c>
      <c r="C193" s="119" t="str">
        <f t="shared" si="8"/>
        <v>CATCRKRECYL-0187</v>
      </c>
      <c r="D193" s="120" t="s">
        <v>168</v>
      </c>
      <c r="E193" s="121" t="s">
        <v>1217</v>
      </c>
      <c r="F193" s="121" t="s">
        <v>146</v>
      </c>
      <c r="G193" s="121" t="s">
        <v>1051</v>
      </c>
      <c r="H193" s="121" t="s">
        <v>67</v>
      </c>
      <c r="I193" s="122">
        <v>44012</v>
      </c>
      <c r="J193" s="122" t="str">
        <f t="shared" si="9"/>
        <v>2020</v>
      </c>
      <c r="K193" s="119">
        <v>4000</v>
      </c>
      <c r="L193" s="119"/>
      <c r="M193" s="119"/>
      <c r="N193" s="119"/>
      <c r="O193" s="117"/>
    </row>
    <row r="194" spans="1:15" ht="15" customHeight="1" x14ac:dyDescent="0.35">
      <c r="A194" s="117"/>
      <c r="B194" s="119">
        <v>188</v>
      </c>
      <c r="C194" s="119" t="str">
        <f t="shared" si="8"/>
        <v>CATCRKRECYL-0188</v>
      </c>
      <c r="D194" s="120" t="s">
        <v>168</v>
      </c>
      <c r="E194" s="121" t="s">
        <v>1217</v>
      </c>
      <c r="F194" s="121" t="s">
        <v>146</v>
      </c>
      <c r="G194" s="121" t="s">
        <v>1051</v>
      </c>
      <c r="H194" s="121" t="s">
        <v>120</v>
      </c>
      <c r="I194" s="122">
        <v>44012</v>
      </c>
      <c r="J194" s="122" t="str">
        <f t="shared" si="9"/>
        <v>2020</v>
      </c>
      <c r="K194" s="119">
        <v>0</v>
      </c>
      <c r="L194" s="119"/>
      <c r="M194" s="119"/>
      <c r="N194" s="119"/>
      <c r="O194" s="117"/>
    </row>
    <row r="195" spans="1:15" ht="15" customHeight="1" x14ac:dyDescent="0.35">
      <c r="A195" s="117"/>
      <c r="B195" s="119">
        <v>189</v>
      </c>
      <c r="C195" s="119" t="str">
        <f t="shared" si="8"/>
        <v>CATCRKRECYL-0189</v>
      </c>
      <c r="D195" s="120" t="s">
        <v>168</v>
      </c>
      <c r="E195" s="121" t="s">
        <v>1217</v>
      </c>
      <c r="F195" s="121" t="s">
        <v>146</v>
      </c>
      <c r="G195" s="121" t="s">
        <v>1051</v>
      </c>
      <c r="H195" s="121" t="s">
        <v>124</v>
      </c>
      <c r="I195" s="122">
        <v>44012</v>
      </c>
      <c r="J195" s="122" t="str">
        <f t="shared" si="9"/>
        <v>2020</v>
      </c>
      <c r="K195" s="119">
        <v>0</v>
      </c>
      <c r="L195" s="119"/>
      <c r="M195" s="119"/>
      <c r="N195" s="119"/>
      <c r="O195" s="117"/>
    </row>
    <row r="196" spans="1:15" ht="15" customHeight="1" x14ac:dyDescent="0.35">
      <c r="A196" s="117"/>
      <c r="B196" s="119">
        <v>190</v>
      </c>
      <c r="C196" s="119" t="str">
        <f t="shared" si="8"/>
        <v>CATCRKRECYL-0190</v>
      </c>
      <c r="D196" s="120" t="s">
        <v>168</v>
      </c>
      <c r="E196" s="121" t="s">
        <v>1217</v>
      </c>
      <c r="F196" s="121" t="s">
        <v>146</v>
      </c>
      <c r="G196" s="121" t="s">
        <v>1051</v>
      </c>
      <c r="H196" s="121" t="s">
        <v>116</v>
      </c>
      <c r="I196" s="122">
        <v>44012</v>
      </c>
      <c r="J196" s="122" t="str">
        <f t="shared" si="9"/>
        <v>2020</v>
      </c>
      <c r="K196" s="119">
        <v>0</v>
      </c>
      <c r="L196" s="119"/>
      <c r="M196" s="119"/>
      <c r="N196" s="119"/>
      <c r="O196" s="117"/>
    </row>
    <row r="197" spans="1:15" ht="15" customHeight="1" x14ac:dyDescent="0.35">
      <c r="A197" s="117"/>
      <c r="B197" s="119">
        <v>191</v>
      </c>
      <c r="C197" s="119" t="str">
        <f t="shared" si="8"/>
        <v>CATCRKRECYL-0191</v>
      </c>
      <c r="D197" s="120" t="s">
        <v>168</v>
      </c>
      <c r="E197" s="121" t="s">
        <v>1217</v>
      </c>
      <c r="F197" s="121" t="s">
        <v>146</v>
      </c>
      <c r="G197" s="121" t="s">
        <v>1051</v>
      </c>
      <c r="H197" s="121" t="s">
        <v>79</v>
      </c>
      <c r="I197" s="122">
        <v>44012</v>
      </c>
      <c r="J197" s="122" t="str">
        <f t="shared" si="9"/>
        <v>2020</v>
      </c>
      <c r="K197" s="119">
        <v>0</v>
      </c>
      <c r="L197" s="119"/>
      <c r="M197" s="119"/>
      <c r="N197" s="119"/>
      <c r="O197" s="117"/>
    </row>
    <row r="198" spans="1:15" ht="15" customHeight="1" x14ac:dyDescent="0.35">
      <c r="A198" s="117"/>
      <c r="B198" s="119">
        <v>192</v>
      </c>
      <c r="C198" s="119" t="str">
        <f t="shared" si="8"/>
        <v>CATCRKRECYL-0192</v>
      </c>
      <c r="D198" s="120" t="s">
        <v>168</v>
      </c>
      <c r="E198" s="121" t="s">
        <v>1217</v>
      </c>
      <c r="F198" s="121" t="s">
        <v>146</v>
      </c>
      <c r="G198" s="121" t="s">
        <v>1051</v>
      </c>
      <c r="H198" s="121" t="s">
        <v>117</v>
      </c>
      <c r="I198" s="122">
        <v>44012</v>
      </c>
      <c r="J198" s="122" t="str">
        <f t="shared" si="9"/>
        <v>2020</v>
      </c>
      <c r="K198" s="119">
        <v>0</v>
      </c>
      <c r="L198" s="119"/>
      <c r="M198" s="119"/>
      <c r="N198" s="119"/>
      <c r="O198" s="117"/>
    </row>
    <row r="199" spans="1:15" ht="15" customHeight="1" x14ac:dyDescent="0.35">
      <c r="A199" s="117"/>
      <c r="B199" s="119">
        <v>193</v>
      </c>
      <c r="C199" s="119" t="str">
        <f t="shared" si="8"/>
        <v>CATCRKRECYL-0193</v>
      </c>
      <c r="D199" s="120" t="s">
        <v>168</v>
      </c>
      <c r="E199" s="121" t="s">
        <v>1217</v>
      </c>
      <c r="F199" s="121" t="s">
        <v>146</v>
      </c>
      <c r="G199" s="121" t="s">
        <v>1051</v>
      </c>
      <c r="H199" s="121" t="s">
        <v>123</v>
      </c>
      <c r="I199" s="122">
        <v>44012</v>
      </c>
      <c r="J199" s="122" t="str">
        <f t="shared" si="9"/>
        <v>2020</v>
      </c>
      <c r="K199" s="119">
        <v>0</v>
      </c>
      <c r="L199" s="119"/>
      <c r="M199" s="119"/>
      <c r="N199" s="119"/>
      <c r="O199" s="117"/>
    </row>
    <row r="200" spans="1:15" ht="15" customHeight="1" x14ac:dyDescent="0.35">
      <c r="A200" s="117"/>
      <c r="B200" s="119">
        <v>194</v>
      </c>
      <c r="C200" s="119" t="str">
        <f t="shared" si="8"/>
        <v>CATCRKRECYL-0194</v>
      </c>
      <c r="D200" s="120" t="s">
        <v>168</v>
      </c>
      <c r="E200" s="121" t="s">
        <v>1217</v>
      </c>
      <c r="F200" s="121" t="s">
        <v>146</v>
      </c>
      <c r="G200" s="121" t="s">
        <v>1051</v>
      </c>
      <c r="H200" s="121" t="s">
        <v>84</v>
      </c>
      <c r="I200" s="122">
        <v>44012</v>
      </c>
      <c r="J200" s="122" t="str">
        <f t="shared" si="9"/>
        <v>2020</v>
      </c>
      <c r="K200" s="119">
        <v>1000</v>
      </c>
      <c r="L200" s="119"/>
      <c r="M200" s="119"/>
      <c r="N200" s="119"/>
      <c r="O200" s="117"/>
    </row>
    <row r="201" spans="1:15" ht="15" customHeight="1" x14ac:dyDescent="0.35">
      <c r="A201" s="117"/>
      <c r="B201" s="119">
        <v>195</v>
      </c>
      <c r="C201" s="119" t="str">
        <f t="shared" si="8"/>
        <v>CATCRKRECYL-0195</v>
      </c>
      <c r="D201" s="120" t="s">
        <v>168</v>
      </c>
      <c r="E201" s="121" t="s">
        <v>1217</v>
      </c>
      <c r="F201" s="121" t="s">
        <v>146</v>
      </c>
      <c r="G201" s="121" t="s">
        <v>1051</v>
      </c>
      <c r="H201" s="121" t="s">
        <v>121</v>
      </c>
      <c r="I201" s="122">
        <v>44012</v>
      </c>
      <c r="J201" s="122" t="str">
        <f t="shared" si="9"/>
        <v>2020</v>
      </c>
      <c r="K201" s="119">
        <v>0</v>
      </c>
      <c r="L201" s="119"/>
      <c r="M201" s="119"/>
      <c r="N201" s="119"/>
      <c r="O201" s="117"/>
    </row>
    <row r="202" spans="1:15" ht="15" customHeight="1" x14ac:dyDescent="0.35">
      <c r="A202" s="117"/>
      <c r="B202" s="119">
        <v>196</v>
      </c>
      <c r="C202" s="119" t="str">
        <f t="shared" si="8"/>
        <v>CATCRKRECYL-0196</v>
      </c>
      <c r="D202" s="120" t="s">
        <v>168</v>
      </c>
      <c r="E202" s="121" t="s">
        <v>1217</v>
      </c>
      <c r="F202" s="121" t="s">
        <v>146</v>
      </c>
      <c r="G202" s="121" t="s">
        <v>1051</v>
      </c>
      <c r="H202" s="121" t="s">
        <v>89</v>
      </c>
      <c r="I202" s="122">
        <v>44012</v>
      </c>
      <c r="J202" s="122" t="str">
        <f t="shared" si="9"/>
        <v>2020</v>
      </c>
      <c r="K202" s="119">
        <v>0</v>
      </c>
      <c r="L202" s="119"/>
      <c r="M202" s="119"/>
      <c r="N202" s="119"/>
      <c r="O202" s="117"/>
    </row>
    <row r="203" spans="1:15" ht="15" customHeight="1" x14ac:dyDescent="0.35">
      <c r="A203" s="117"/>
      <c r="B203" s="119">
        <v>197</v>
      </c>
      <c r="C203" s="119" t="str">
        <f t="shared" si="8"/>
        <v>CATCRKRECYL-0197</v>
      </c>
      <c r="D203" s="120" t="s">
        <v>168</v>
      </c>
      <c r="E203" s="121" t="s">
        <v>1217</v>
      </c>
      <c r="F203" s="121" t="s">
        <v>146</v>
      </c>
      <c r="G203" s="121" t="s">
        <v>1052</v>
      </c>
      <c r="H203" s="121" t="s">
        <v>1052</v>
      </c>
      <c r="I203" s="122">
        <v>44012</v>
      </c>
      <c r="J203" s="122" t="str">
        <f t="shared" si="9"/>
        <v>2020</v>
      </c>
      <c r="K203" s="119">
        <v>15800</v>
      </c>
      <c r="L203" s="119"/>
      <c r="M203" s="119"/>
      <c r="N203" s="119"/>
      <c r="O203" s="117"/>
    </row>
    <row r="204" spans="1:15" ht="15" customHeight="1" x14ac:dyDescent="0.35">
      <c r="A204" s="117"/>
      <c r="B204" s="119">
        <v>198</v>
      </c>
      <c r="C204" s="119" t="str">
        <f t="shared" si="8"/>
        <v>CATCRKRECYL-0198</v>
      </c>
      <c r="D204" s="120" t="s">
        <v>168</v>
      </c>
      <c r="E204" s="121" t="s">
        <v>1217</v>
      </c>
      <c r="F204" s="121" t="s">
        <v>146</v>
      </c>
      <c r="G204" s="121" t="s">
        <v>1052</v>
      </c>
      <c r="H204" s="121" t="s">
        <v>69</v>
      </c>
      <c r="I204" s="122">
        <v>44012</v>
      </c>
      <c r="J204" s="122" t="str">
        <f t="shared" si="9"/>
        <v>2020</v>
      </c>
      <c r="K204" s="119">
        <v>0</v>
      </c>
      <c r="L204" s="119"/>
      <c r="M204" s="119"/>
      <c r="N204" s="119"/>
      <c r="O204" s="117"/>
    </row>
    <row r="205" spans="1:15" ht="15" customHeight="1" x14ac:dyDescent="0.35">
      <c r="A205" s="117"/>
      <c r="B205" s="119">
        <v>199</v>
      </c>
      <c r="C205" s="119" t="str">
        <f t="shared" si="8"/>
        <v>CATCRKRECYL-0199</v>
      </c>
      <c r="D205" s="120" t="s">
        <v>168</v>
      </c>
      <c r="E205" s="121" t="s">
        <v>1217</v>
      </c>
      <c r="F205" s="121" t="s">
        <v>146</v>
      </c>
      <c r="G205" s="121" t="s">
        <v>1052</v>
      </c>
      <c r="H205" s="121" t="s">
        <v>70</v>
      </c>
      <c r="I205" s="122">
        <v>44012</v>
      </c>
      <c r="J205" s="122" t="str">
        <f t="shared" si="9"/>
        <v>2020</v>
      </c>
      <c r="K205" s="119">
        <v>7200</v>
      </c>
      <c r="L205" s="119"/>
      <c r="M205" s="119"/>
      <c r="N205" s="119"/>
      <c r="O205" s="117"/>
    </row>
    <row r="206" spans="1:15" ht="15" customHeight="1" x14ac:dyDescent="0.35">
      <c r="A206" s="117"/>
      <c r="B206" s="119">
        <v>200</v>
      </c>
      <c r="C206" s="119" t="str">
        <f t="shared" si="8"/>
        <v>CATCRKRECYL-0200</v>
      </c>
      <c r="D206" s="120" t="s">
        <v>168</v>
      </c>
      <c r="E206" s="121" t="s">
        <v>1217</v>
      </c>
      <c r="F206" s="121" t="s">
        <v>146</v>
      </c>
      <c r="G206" s="121" t="s">
        <v>1052</v>
      </c>
      <c r="H206" s="121" t="s">
        <v>71</v>
      </c>
      <c r="I206" s="122">
        <v>44012</v>
      </c>
      <c r="J206" s="122" t="str">
        <f t="shared" si="9"/>
        <v>2020</v>
      </c>
      <c r="K206" s="119">
        <v>500</v>
      </c>
      <c r="L206" s="119"/>
      <c r="M206" s="119"/>
      <c r="N206" s="119"/>
      <c r="O206" s="117"/>
    </row>
    <row r="207" spans="1:15" ht="15" customHeight="1" x14ac:dyDescent="0.35">
      <c r="A207" s="117"/>
      <c r="B207" s="119">
        <v>201</v>
      </c>
      <c r="C207" s="119" t="str">
        <f t="shared" si="8"/>
        <v>CATCRKRECYL-0201</v>
      </c>
      <c r="D207" s="120" t="s">
        <v>168</v>
      </c>
      <c r="E207" s="121" t="s">
        <v>1217</v>
      </c>
      <c r="F207" s="121" t="s">
        <v>146</v>
      </c>
      <c r="G207" s="121" t="s">
        <v>1052</v>
      </c>
      <c r="H207" s="121" t="s">
        <v>72</v>
      </c>
      <c r="I207" s="122">
        <v>44012</v>
      </c>
      <c r="J207" s="122" t="str">
        <f t="shared" si="9"/>
        <v>2020</v>
      </c>
      <c r="K207" s="119">
        <v>0</v>
      </c>
      <c r="L207" s="119"/>
      <c r="M207" s="119"/>
      <c r="N207" s="119"/>
      <c r="O207" s="117"/>
    </row>
    <row r="208" spans="1:15" ht="15" customHeight="1" x14ac:dyDescent="0.35">
      <c r="A208" s="117"/>
      <c r="B208" s="119">
        <v>202</v>
      </c>
      <c r="C208" s="119" t="str">
        <f t="shared" si="8"/>
        <v>CATCRKRECYL-0202</v>
      </c>
      <c r="D208" s="120" t="s">
        <v>168</v>
      </c>
      <c r="E208" s="121" t="s">
        <v>1217</v>
      </c>
      <c r="F208" s="121" t="s">
        <v>146</v>
      </c>
      <c r="G208" s="121" t="s">
        <v>1052</v>
      </c>
      <c r="H208" s="121" t="s">
        <v>74</v>
      </c>
      <c r="I208" s="122">
        <v>44012</v>
      </c>
      <c r="J208" s="122" t="str">
        <f t="shared" si="9"/>
        <v>2020</v>
      </c>
      <c r="K208" s="119">
        <v>0</v>
      </c>
      <c r="L208" s="119"/>
      <c r="M208" s="119"/>
      <c r="N208" s="119"/>
      <c r="O208" s="117"/>
    </row>
    <row r="209" spans="1:15" ht="15" customHeight="1" x14ac:dyDescent="0.35">
      <c r="A209" s="117"/>
      <c r="B209" s="119">
        <v>203</v>
      </c>
      <c r="C209" s="119" t="str">
        <f t="shared" si="8"/>
        <v>CATCRKRECYL-0203</v>
      </c>
      <c r="D209" s="120" t="s">
        <v>168</v>
      </c>
      <c r="E209" s="121" t="s">
        <v>1217</v>
      </c>
      <c r="F209" s="121" t="s">
        <v>146</v>
      </c>
      <c r="G209" s="121" t="s">
        <v>1052</v>
      </c>
      <c r="H209" s="121" t="s">
        <v>75</v>
      </c>
      <c r="I209" s="122">
        <v>44012</v>
      </c>
      <c r="J209" s="122" t="str">
        <f t="shared" si="9"/>
        <v>2020</v>
      </c>
      <c r="K209" s="119">
        <v>2500</v>
      </c>
      <c r="L209" s="119"/>
      <c r="M209" s="119"/>
      <c r="N209" s="119"/>
      <c r="O209" s="117"/>
    </row>
    <row r="210" spans="1:15" ht="15" customHeight="1" x14ac:dyDescent="0.35">
      <c r="A210" s="117"/>
      <c r="B210" s="119">
        <v>204</v>
      </c>
      <c r="C210" s="119" t="str">
        <f t="shared" si="8"/>
        <v>CATCRKRECYL-0204</v>
      </c>
      <c r="D210" s="120" t="s">
        <v>168</v>
      </c>
      <c r="E210" s="121" t="s">
        <v>1217</v>
      </c>
      <c r="F210" s="121" t="s">
        <v>146</v>
      </c>
      <c r="G210" s="121" t="s">
        <v>1052</v>
      </c>
      <c r="H210" s="121" t="s">
        <v>127</v>
      </c>
      <c r="I210" s="122">
        <v>44012</v>
      </c>
      <c r="J210" s="122" t="str">
        <f t="shared" si="9"/>
        <v>2020</v>
      </c>
      <c r="K210" s="119">
        <v>0</v>
      </c>
      <c r="L210" s="119"/>
      <c r="M210" s="119"/>
      <c r="N210" s="119"/>
      <c r="O210" s="117"/>
    </row>
    <row r="211" spans="1:15" ht="15" customHeight="1" x14ac:dyDescent="0.35">
      <c r="A211" s="117"/>
      <c r="B211" s="119">
        <v>205</v>
      </c>
      <c r="C211" s="119" t="str">
        <f t="shared" si="8"/>
        <v>CATCRKRECYL-0205</v>
      </c>
      <c r="D211" s="120" t="s">
        <v>168</v>
      </c>
      <c r="E211" s="121" t="s">
        <v>1217</v>
      </c>
      <c r="F211" s="121" t="s">
        <v>146</v>
      </c>
      <c r="G211" s="121" t="s">
        <v>1052</v>
      </c>
      <c r="H211" s="121" t="s">
        <v>128</v>
      </c>
      <c r="I211" s="122">
        <v>44012</v>
      </c>
      <c r="J211" s="122" t="str">
        <f t="shared" si="9"/>
        <v>2020</v>
      </c>
      <c r="K211" s="119">
        <v>0</v>
      </c>
      <c r="L211" s="119"/>
      <c r="M211" s="119"/>
      <c r="N211" s="119"/>
      <c r="O211" s="117"/>
    </row>
    <row r="212" spans="1:15" ht="15" customHeight="1" x14ac:dyDescent="0.35">
      <c r="A212" s="117"/>
      <c r="B212" s="119">
        <v>206</v>
      </c>
      <c r="C212" s="119" t="str">
        <f t="shared" si="8"/>
        <v>CATCRKRECYL-0206</v>
      </c>
      <c r="D212" s="120" t="s">
        <v>168</v>
      </c>
      <c r="E212" s="121" t="s">
        <v>1217</v>
      </c>
      <c r="F212" s="121" t="s">
        <v>146</v>
      </c>
      <c r="G212" s="121" t="s">
        <v>1052</v>
      </c>
      <c r="H212" s="121" t="s">
        <v>81</v>
      </c>
      <c r="I212" s="122">
        <v>44012</v>
      </c>
      <c r="J212" s="122" t="str">
        <f t="shared" si="9"/>
        <v>2020</v>
      </c>
      <c r="K212" s="119">
        <v>3600</v>
      </c>
      <c r="L212" s="119"/>
      <c r="M212" s="119"/>
      <c r="N212" s="119"/>
      <c r="O212" s="117"/>
    </row>
    <row r="213" spans="1:15" ht="15" customHeight="1" x14ac:dyDescent="0.35">
      <c r="A213" s="117"/>
      <c r="B213" s="119">
        <v>207</v>
      </c>
      <c r="C213" s="119" t="str">
        <f t="shared" si="8"/>
        <v>CATCRKRECYL-0207</v>
      </c>
      <c r="D213" s="120" t="s">
        <v>168</v>
      </c>
      <c r="E213" s="121" t="s">
        <v>1217</v>
      </c>
      <c r="F213" s="121" t="s">
        <v>146</v>
      </c>
      <c r="G213" s="121" t="s">
        <v>1052</v>
      </c>
      <c r="H213" s="121" t="s">
        <v>82</v>
      </c>
      <c r="I213" s="122">
        <v>44012</v>
      </c>
      <c r="J213" s="122" t="str">
        <f t="shared" si="9"/>
        <v>2020</v>
      </c>
      <c r="K213" s="119">
        <v>0</v>
      </c>
      <c r="L213" s="119"/>
      <c r="M213" s="119"/>
      <c r="N213" s="119"/>
      <c r="O213" s="117"/>
    </row>
    <row r="214" spans="1:15" ht="15" customHeight="1" x14ac:dyDescent="0.35">
      <c r="A214" s="117"/>
      <c r="B214" s="119">
        <v>208</v>
      </c>
      <c r="C214" s="119" t="str">
        <f t="shared" si="8"/>
        <v>CATCRKRECYL-0208</v>
      </c>
      <c r="D214" s="120" t="s">
        <v>168</v>
      </c>
      <c r="E214" s="121" t="s">
        <v>1217</v>
      </c>
      <c r="F214" s="121" t="s">
        <v>146</v>
      </c>
      <c r="G214" s="121" t="s">
        <v>1052</v>
      </c>
      <c r="H214" s="121" t="s">
        <v>83</v>
      </c>
      <c r="I214" s="122">
        <v>44012</v>
      </c>
      <c r="J214" s="122" t="str">
        <f t="shared" si="9"/>
        <v>2020</v>
      </c>
      <c r="K214" s="119">
        <v>2000</v>
      </c>
      <c r="L214" s="119"/>
      <c r="M214" s="119"/>
      <c r="N214" s="119"/>
      <c r="O214" s="117"/>
    </row>
    <row r="215" spans="1:15" ht="15" customHeight="1" x14ac:dyDescent="0.35">
      <c r="A215" s="117"/>
      <c r="B215" s="119">
        <v>209</v>
      </c>
      <c r="C215" s="119" t="str">
        <f t="shared" si="8"/>
        <v>CATCRKRECYL-0209</v>
      </c>
      <c r="D215" s="120" t="s">
        <v>168</v>
      </c>
      <c r="E215" s="121" t="s">
        <v>1217</v>
      </c>
      <c r="F215" s="121" t="s">
        <v>146</v>
      </c>
      <c r="G215" s="121" t="s">
        <v>1052</v>
      </c>
      <c r="H215" s="121" t="s">
        <v>85</v>
      </c>
      <c r="I215" s="122">
        <v>44012</v>
      </c>
      <c r="J215" s="122" t="str">
        <f t="shared" si="9"/>
        <v>2020</v>
      </c>
      <c r="K215" s="119">
        <v>0</v>
      </c>
      <c r="L215" s="119"/>
      <c r="M215" s="119"/>
      <c r="N215" s="119"/>
      <c r="O215" s="117"/>
    </row>
    <row r="216" spans="1:15" ht="15" customHeight="1" x14ac:dyDescent="0.35">
      <c r="A216" s="117"/>
      <c r="B216" s="119">
        <v>210</v>
      </c>
      <c r="C216" s="119" t="str">
        <f t="shared" si="8"/>
        <v>CATCRKRECYL-0210</v>
      </c>
      <c r="D216" s="120" t="s">
        <v>168</v>
      </c>
      <c r="E216" s="121" t="s">
        <v>1217</v>
      </c>
      <c r="F216" s="121" t="s">
        <v>146</v>
      </c>
      <c r="G216" s="121" t="s">
        <v>1052</v>
      </c>
      <c r="H216" s="121" t="s">
        <v>90</v>
      </c>
      <c r="I216" s="122">
        <v>44012</v>
      </c>
      <c r="J216" s="122" t="str">
        <f t="shared" si="9"/>
        <v>2020</v>
      </c>
      <c r="K216" s="119">
        <v>0</v>
      </c>
      <c r="L216" s="119"/>
      <c r="M216" s="119"/>
      <c r="N216" s="119"/>
      <c r="O216" s="117"/>
    </row>
    <row r="217" spans="1:15" ht="15" customHeight="1" x14ac:dyDescent="0.35">
      <c r="A217" s="117"/>
      <c r="B217" s="119">
        <v>211</v>
      </c>
      <c r="C217" s="119" t="str">
        <f t="shared" si="8"/>
        <v>CATCRKRECYL-0211</v>
      </c>
      <c r="D217" s="120" t="s">
        <v>168</v>
      </c>
      <c r="E217" s="121" t="s">
        <v>1217</v>
      </c>
      <c r="F217" s="121" t="s">
        <v>146</v>
      </c>
      <c r="G217" s="121" t="s">
        <v>1053</v>
      </c>
      <c r="H217" s="121" t="s">
        <v>1053</v>
      </c>
      <c r="I217" s="122">
        <v>44012</v>
      </c>
      <c r="J217" s="122" t="str">
        <f t="shared" si="9"/>
        <v>2020</v>
      </c>
      <c r="K217" s="119">
        <v>21500</v>
      </c>
      <c r="L217" s="119"/>
      <c r="M217" s="119"/>
      <c r="N217" s="119"/>
      <c r="O217" s="117"/>
    </row>
    <row r="218" spans="1:15" ht="15" customHeight="1" x14ac:dyDescent="0.35">
      <c r="A218" s="117"/>
      <c r="B218" s="119">
        <v>212</v>
      </c>
      <c r="C218" s="119" t="str">
        <f t="shared" si="8"/>
        <v>CATCRKRECYL-0212</v>
      </c>
      <c r="D218" s="120" t="s">
        <v>168</v>
      </c>
      <c r="E218" s="121" t="s">
        <v>1217</v>
      </c>
      <c r="F218" s="121" t="s">
        <v>146</v>
      </c>
      <c r="G218" s="121" t="s">
        <v>1053</v>
      </c>
      <c r="H218" s="121" t="s">
        <v>62</v>
      </c>
      <c r="I218" s="122">
        <v>44012</v>
      </c>
      <c r="J218" s="122" t="str">
        <f t="shared" si="9"/>
        <v>2020</v>
      </c>
      <c r="K218" s="119">
        <v>0</v>
      </c>
      <c r="L218" s="119"/>
      <c r="M218" s="119"/>
      <c r="N218" s="119"/>
      <c r="O218" s="117"/>
    </row>
    <row r="219" spans="1:15" ht="15" customHeight="1" x14ac:dyDescent="0.35">
      <c r="A219" s="117"/>
      <c r="B219" s="119">
        <v>213</v>
      </c>
      <c r="C219" s="119" t="str">
        <f t="shared" si="8"/>
        <v>CATCRKRECYL-0213</v>
      </c>
      <c r="D219" s="120" t="s">
        <v>168</v>
      </c>
      <c r="E219" s="121" t="s">
        <v>1217</v>
      </c>
      <c r="F219" s="121" t="s">
        <v>146</v>
      </c>
      <c r="G219" s="121" t="s">
        <v>1053</v>
      </c>
      <c r="H219" s="121" t="s">
        <v>64</v>
      </c>
      <c r="I219" s="122">
        <v>44012</v>
      </c>
      <c r="J219" s="122" t="str">
        <f t="shared" si="9"/>
        <v>2020</v>
      </c>
      <c r="K219" s="119">
        <v>0</v>
      </c>
      <c r="L219" s="119"/>
      <c r="M219" s="119"/>
      <c r="N219" s="119"/>
      <c r="O219" s="117"/>
    </row>
    <row r="220" spans="1:15" ht="15" customHeight="1" x14ac:dyDescent="0.35">
      <c r="A220" s="117"/>
      <c r="B220" s="119">
        <v>214</v>
      </c>
      <c r="C220" s="119" t="str">
        <f t="shared" si="8"/>
        <v>CATCRKRECYL-0214</v>
      </c>
      <c r="D220" s="120" t="s">
        <v>168</v>
      </c>
      <c r="E220" s="121" t="s">
        <v>1217</v>
      </c>
      <c r="F220" s="121" t="s">
        <v>146</v>
      </c>
      <c r="G220" s="121" t="s">
        <v>1053</v>
      </c>
      <c r="H220" s="121" t="s">
        <v>73</v>
      </c>
      <c r="I220" s="122">
        <v>44012</v>
      </c>
      <c r="J220" s="122" t="str">
        <f t="shared" si="9"/>
        <v>2020</v>
      </c>
      <c r="K220" s="119">
        <v>5500</v>
      </c>
      <c r="L220" s="119"/>
      <c r="M220" s="119"/>
      <c r="N220" s="119"/>
      <c r="O220" s="117"/>
    </row>
    <row r="221" spans="1:15" ht="15" customHeight="1" x14ac:dyDescent="0.35">
      <c r="A221" s="117"/>
      <c r="B221" s="119">
        <v>215</v>
      </c>
      <c r="C221" s="119" t="str">
        <f t="shared" si="8"/>
        <v>CATCRKRECYL-0215</v>
      </c>
      <c r="D221" s="120" t="s">
        <v>168</v>
      </c>
      <c r="E221" s="121" t="s">
        <v>1217</v>
      </c>
      <c r="F221" s="121" t="s">
        <v>146</v>
      </c>
      <c r="G221" s="121" t="s">
        <v>1053</v>
      </c>
      <c r="H221" s="121" t="s">
        <v>76</v>
      </c>
      <c r="I221" s="122">
        <v>44012</v>
      </c>
      <c r="J221" s="122" t="str">
        <f t="shared" si="9"/>
        <v>2020</v>
      </c>
      <c r="K221" s="119">
        <v>0</v>
      </c>
      <c r="L221" s="119"/>
      <c r="M221" s="119"/>
      <c r="N221" s="119"/>
      <c r="O221" s="117"/>
    </row>
    <row r="222" spans="1:15" ht="15" customHeight="1" x14ac:dyDescent="0.35">
      <c r="A222" s="117"/>
      <c r="B222" s="119">
        <v>216</v>
      </c>
      <c r="C222" s="119" t="str">
        <f t="shared" si="8"/>
        <v>CATCRKRECYL-0216</v>
      </c>
      <c r="D222" s="120" t="s">
        <v>168</v>
      </c>
      <c r="E222" s="121" t="s">
        <v>1217</v>
      </c>
      <c r="F222" s="121" t="s">
        <v>146</v>
      </c>
      <c r="G222" s="121" t="s">
        <v>1053</v>
      </c>
      <c r="H222" s="121" t="s">
        <v>80</v>
      </c>
      <c r="I222" s="122">
        <v>44012</v>
      </c>
      <c r="J222" s="122" t="str">
        <f t="shared" si="9"/>
        <v>2020</v>
      </c>
      <c r="K222" s="119">
        <v>3000</v>
      </c>
      <c r="L222" s="119"/>
      <c r="M222" s="119"/>
      <c r="N222" s="119"/>
      <c r="O222" s="117"/>
    </row>
    <row r="223" spans="1:15" ht="15" customHeight="1" x14ac:dyDescent="0.35">
      <c r="A223" s="117"/>
      <c r="B223" s="119">
        <v>217</v>
      </c>
      <c r="C223" s="119" t="str">
        <f t="shared" si="8"/>
        <v>CATCRKRECYL-0217</v>
      </c>
      <c r="D223" s="120" t="s">
        <v>168</v>
      </c>
      <c r="E223" s="121" t="s">
        <v>1217</v>
      </c>
      <c r="F223" s="121" t="s">
        <v>146</v>
      </c>
      <c r="G223" s="121" t="s">
        <v>1053</v>
      </c>
      <c r="H223" s="121" t="s">
        <v>86</v>
      </c>
      <c r="I223" s="122">
        <v>44012</v>
      </c>
      <c r="J223" s="122" t="str">
        <f t="shared" si="9"/>
        <v>2020</v>
      </c>
      <c r="K223" s="119">
        <v>13000</v>
      </c>
      <c r="L223" s="119"/>
      <c r="M223" s="119"/>
      <c r="N223" s="119"/>
      <c r="O223" s="117"/>
    </row>
    <row r="224" spans="1:15" ht="15" customHeight="1" x14ac:dyDescent="0.35">
      <c r="A224" s="117"/>
      <c r="B224" s="119">
        <v>218</v>
      </c>
      <c r="C224" s="119" t="str">
        <f t="shared" si="8"/>
        <v>CATCRKRECYL-0218</v>
      </c>
      <c r="D224" s="120" t="s">
        <v>168</v>
      </c>
      <c r="E224" s="121" t="s">
        <v>1217</v>
      </c>
      <c r="F224" s="121" t="s">
        <v>146</v>
      </c>
      <c r="G224" s="121" t="s">
        <v>1054</v>
      </c>
      <c r="H224" s="121" t="s">
        <v>1054</v>
      </c>
      <c r="I224" s="122">
        <v>44012</v>
      </c>
      <c r="J224" s="122" t="str">
        <f t="shared" si="9"/>
        <v>2020</v>
      </c>
      <c r="K224" s="119">
        <v>1990</v>
      </c>
      <c r="L224" s="119"/>
      <c r="M224" s="119"/>
      <c r="N224" s="119"/>
      <c r="O224" s="117"/>
    </row>
    <row r="225" spans="1:15" ht="15" customHeight="1" x14ac:dyDescent="0.35">
      <c r="A225" s="117"/>
      <c r="B225" s="119">
        <v>219</v>
      </c>
      <c r="C225" s="119" t="str">
        <f t="shared" si="8"/>
        <v>CATCRKRECYL-0219</v>
      </c>
      <c r="D225" s="120" t="s">
        <v>168</v>
      </c>
      <c r="E225" s="121" t="s">
        <v>1217</v>
      </c>
      <c r="F225" s="121" t="s">
        <v>146</v>
      </c>
      <c r="G225" s="121" t="s">
        <v>1054</v>
      </c>
      <c r="H225" s="121" t="s">
        <v>66</v>
      </c>
      <c r="I225" s="122">
        <v>44012</v>
      </c>
      <c r="J225" s="122" t="str">
        <f t="shared" si="9"/>
        <v>2020</v>
      </c>
      <c r="K225" s="119">
        <v>500</v>
      </c>
      <c r="L225" s="119"/>
      <c r="M225" s="119"/>
      <c r="N225" s="119"/>
      <c r="O225" s="117"/>
    </row>
    <row r="226" spans="1:15" ht="15" customHeight="1" x14ac:dyDescent="0.35">
      <c r="A226" s="117"/>
      <c r="B226" s="119">
        <v>220</v>
      </c>
      <c r="C226" s="119" t="str">
        <f t="shared" si="8"/>
        <v>CATCRKRECYL-0220</v>
      </c>
      <c r="D226" s="120" t="s">
        <v>168</v>
      </c>
      <c r="E226" s="121" t="s">
        <v>1217</v>
      </c>
      <c r="F226" s="121" t="s">
        <v>146</v>
      </c>
      <c r="G226" s="121" t="s">
        <v>1054</v>
      </c>
      <c r="H226" s="121" t="s">
        <v>77</v>
      </c>
      <c r="I226" s="122">
        <v>44012</v>
      </c>
      <c r="J226" s="122" t="str">
        <f t="shared" si="9"/>
        <v>2020</v>
      </c>
      <c r="K226" s="119">
        <v>990</v>
      </c>
      <c r="L226" s="119"/>
      <c r="M226" s="119"/>
      <c r="N226" s="119"/>
      <c r="O226" s="117"/>
    </row>
    <row r="227" spans="1:15" ht="15" customHeight="1" x14ac:dyDescent="0.35">
      <c r="A227" s="117"/>
      <c r="B227" s="119">
        <v>221</v>
      </c>
      <c r="C227" s="119" t="str">
        <f t="shared" si="8"/>
        <v>CATCRKRECYL-0221</v>
      </c>
      <c r="D227" s="120" t="s">
        <v>168</v>
      </c>
      <c r="E227" s="121" t="s">
        <v>1217</v>
      </c>
      <c r="F227" s="121" t="s">
        <v>146</v>
      </c>
      <c r="G227" s="121" t="s">
        <v>1054</v>
      </c>
      <c r="H227" s="121" t="s">
        <v>87</v>
      </c>
      <c r="I227" s="122">
        <v>44012</v>
      </c>
      <c r="J227" s="122" t="str">
        <f t="shared" si="9"/>
        <v>2020</v>
      </c>
      <c r="K227" s="119">
        <v>0</v>
      </c>
      <c r="L227" s="119"/>
      <c r="M227" s="119"/>
      <c r="N227" s="119"/>
      <c r="O227" s="117"/>
    </row>
    <row r="228" spans="1:15" ht="15" customHeight="1" x14ac:dyDescent="0.35">
      <c r="A228" s="117"/>
      <c r="B228" s="119">
        <v>222</v>
      </c>
      <c r="C228" s="119" t="str">
        <f t="shared" si="8"/>
        <v>CATCRKRECYL-0222</v>
      </c>
      <c r="D228" s="120" t="s">
        <v>168</v>
      </c>
      <c r="E228" s="121" t="s">
        <v>1217</v>
      </c>
      <c r="F228" s="121" t="s">
        <v>146</v>
      </c>
      <c r="G228" s="121" t="s">
        <v>1054</v>
      </c>
      <c r="H228" s="121" t="s">
        <v>91</v>
      </c>
      <c r="I228" s="122">
        <v>44012</v>
      </c>
      <c r="J228" s="122" t="str">
        <f t="shared" si="9"/>
        <v>2020</v>
      </c>
      <c r="K228" s="119">
        <v>500</v>
      </c>
      <c r="L228" s="119"/>
      <c r="M228" s="119"/>
      <c r="N228" s="119"/>
      <c r="O228" s="117"/>
    </row>
    <row r="229" spans="1:15" ht="15" customHeight="1" x14ac:dyDescent="0.35">
      <c r="A229" s="117"/>
      <c r="B229" s="119">
        <v>223</v>
      </c>
      <c r="C229" s="119" t="str">
        <f t="shared" si="8"/>
        <v>CATCRKRECYL-0223</v>
      </c>
      <c r="D229" s="120" t="s">
        <v>168</v>
      </c>
      <c r="E229" s="121" t="s">
        <v>1217</v>
      </c>
      <c r="F229" s="121" t="s">
        <v>146</v>
      </c>
      <c r="G229" s="121" t="s">
        <v>1055</v>
      </c>
      <c r="H229" s="121" t="s">
        <v>1055</v>
      </c>
      <c r="I229" s="122">
        <v>44012</v>
      </c>
      <c r="J229" s="122" t="str">
        <f t="shared" si="9"/>
        <v>2020</v>
      </c>
      <c r="K229" s="119">
        <v>17600</v>
      </c>
      <c r="L229" s="119"/>
      <c r="M229" s="119"/>
      <c r="N229" s="119"/>
      <c r="O229" s="117"/>
    </row>
    <row r="230" spans="1:15" ht="15" customHeight="1" x14ac:dyDescent="0.35">
      <c r="A230" s="117"/>
      <c r="B230" s="119">
        <v>224</v>
      </c>
      <c r="C230" s="119" t="str">
        <f t="shared" si="8"/>
        <v>CATCRKRECYL-0224</v>
      </c>
      <c r="D230" s="120" t="s">
        <v>168</v>
      </c>
      <c r="E230" s="121" t="s">
        <v>1217</v>
      </c>
      <c r="F230" s="121" t="s">
        <v>146</v>
      </c>
      <c r="G230" s="121" t="s">
        <v>1055</v>
      </c>
      <c r="H230" s="121" t="s">
        <v>63</v>
      </c>
      <c r="I230" s="122">
        <v>44012</v>
      </c>
      <c r="J230" s="122" t="str">
        <f t="shared" si="9"/>
        <v>2020</v>
      </c>
      <c r="K230" s="119">
        <v>0</v>
      </c>
      <c r="L230" s="119"/>
      <c r="M230" s="119"/>
      <c r="N230" s="119"/>
      <c r="O230" s="117"/>
    </row>
    <row r="231" spans="1:15" ht="15" customHeight="1" x14ac:dyDescent="0.35">
      <c r="A231" s="117"/>
      <c r="B231" s="119">
        <v>225</v>
      </c>
      <c r="C231" s="119" t="str">
        <f t="shared" si="8"/>
        <v>CATCRKRECYL-0225</v>
      </c>
      <c r="D231" s="120" t="s">
        <v>168</v>
      </c>
      <c r="E231" s="121" t="s">
        <v>1217</v>
      </c>
      <c r="F231" s="121" t="s">
        <v>146</v>
      </c>
      <c r="G231" s="121" t="s">
        <v>1055</v>
      </c>
      <c r="H231" s="121" t="s">
        <v>134</v>
      </c>
      <c r="I231" s="122">
        <v>44012</v>
      </c>
      <c r="J231" s="122" t="str">
        <f t="shared" si="9"/>
        <v>2020</v>
      </c>
      <c r="K231" s="119">
        <v>0</v>
      </c>
      <c r="L231" s="119"/>
      <c r="M231" s="119"/>
      <c r="N231" s="119"/>
      <c r="O231" s="117"/>
    </row>
    <row r="232" spans="1:15" ht="15" customHeight="1" x14ac:dyDescent="0.35">
      <c r="A232" s="117"/>
      <c r="B232" s="119">
        <v>226</v>
      </c>
      <c r="C232" s="119" t="str">
        <f t="shared" si="8"/>
        <v>CATCRKRECYL-0226</v>
      </c>
      <c r="D232" s="120" t="s">
        <v>168</v>
      </c>
      <c r="E232" s="121" t="s">
        <v>1217</v>
      </c>
      <c r="F232" s="121" t="s">
        <v>146</v>
      </c>
      <c r="G232" s="121" t="s">
        <v>1055</v>
      </c>
      <c r="H232" s="121" t="s">
        <v>65</v>
      </c>
      <c r="I232" s="122">
        <v>44012</v>
      </c>
      <c r="J232" s="122" t="str">
        <f t="shared" si="9"/>
        <v>2020</v>
      </c>
      <c r="K232" s="119">
        <v>14600</v>
      </c>
      <c r="L232" s="119"/>
      <c r="M232" s="119"/>
      <c r="N232" s="119"/>
      <c r="O232" s="117"/>
    </row>
    <row r="233" spans="1:15" ht="15" customHeight="1" x14ac:dyDescent="0.35">
      <c r="A233" s="117"/>
      <c r="B233" s="119">
        <v>227</v>
      </c>
      <c r="C233" s="119" t="str">
        <f t="shared" si="8"/>
        <v>CATCRKRECYL-0227</v>
      </c>
      <c r="D233" s="120" t="s">
        <v>168</v>
      </c>
      <c r="E233" s="121" t="s">
        <v>1217</v>
      </c>
      <c r="F233" s="121" t="s">
        <v>146</v>
      </c>
      <c r="G233" s="121" t="s">
        <v>1055</v>
      </c>
      <c r="H233" s="121" t="s">
        <v>68</v>
      </c>
      <c r="I233" s="122">
        <v>44012</v>
      </c>
      <c r="J233" s="122" t="str">
        <f t="shared" si="9"/>
        <v>2020</v>
      </c>
      <c r="K233" s="119">
        <v>0</v>
      </c>
      <c r="L233" s="119"/>
      <c r="M233" s="119"/>
      <c r="N233" s="119"/>
      <c r="O233" s="117"/>
    </row>
    <row r="234" spans="1:15" ht="15" customHeight="1" x14ac:dyDescent="0.35">
      <c r="A234" s="117"/>
      <c r="B234" s="119">
        <v>228</v>
      </c>
      <c r="C234" s="119" t="str">
        <f t="shared" si="8"/>
        <v>CATCRKRECYL-0228</v>
      </c>
      <c r="D234" s="120" t="s">
        <v>168</v>
      </c>
      <c r="E234" s="121" t="s">
        <v>1217</v>
      </c>
      <c r="F234" s="121" t="s">
        <v>146</v>
      </c>
      <c r="G234" s="121" t="s">
        <v>1055</v>
      </c>
      <c r="H234" s="121" t="s">
        <v>78</v>
      </c>
      <c r="I234" s="122">
        <v>44012</v>
      </c>
      <c r="J234" s="122" t="str">
        <f t="shared" si="9"/>
        <v>2020</v>
      </c>
      <c r="K234" s="119">
        <v>0</v>
      </c>
      <c r="L234" s="119"/>
      <c r="M234" s="119"/>
      <c r="N234" s="119"/>
      <c r="O234" s="117"/>
    </row>
    <row r="235" spans="1:15" ht="15" customHeight="1" x14ac:dyDescent="0.35">
      <c r="A235" s="117"/>
      <c r="B235" s="119">
        <v>229</v>
      </c>
      <c r="C235" s="119" t="str">
        <f t="shared" si="8"/>
        <v>CATCRKRECYL-0229</v>
      </c>
      <c r="D235" s="120" t="s">
        <v>168</v>
      </c>
      <c r="E235" s="121" t="s">
        <v>1217</v>
      </c>
      <c r="F235" s="121" t="s">
        <v>146</v>
      </c>
      <c r="G235" s="121" t="s">
        <v>1055</v>
      </c>
      <c r="H235" s="121" t="s">
        <v>135</v>
      </c>
      <c r="I235" s="122">
        <v>44012</v>
      </c>
      <c r="J235" s="122" t="str">
        <f t="shared" si="9"/>
        <v>2020</v>
      </c>
      <c r="K235" s="119">
        <v>0</v>
      </c>
      <c r="L235" s="119"/>
      <c r="M235" s="119"/>
      <c r="N235" s="119"/>
      <c r="O235" s="117"/>
    </row>
    <row r="236" spans="1:15" ht="15" customHeight="1" x14ac:dyDescent="0.35">
      <c r="A236" s="117"/>
      <c r="B236" s="119">
        <v>230</v>
      </c>
      <c r="C236" s="119" t="str">
        <f t="shared" si="8"/>
        <v>CATCRKRECYL-0230</v>
      </c>
      <c r="D236" s="120" t="s">
        <v>168</v>
      </c>
      <c r="E236" s="121" t="s">
        <v>1217</v>
      </c>
      <c r="F236" s="121" t="s">
        <v>146</v>
      </c>
      <c r="G236" s="121" t="s">
        <v>1055</v>
      </c>
      <c r="H236" s="121" t="s">
        <v>88</v>
      </c>
      <c r="I236" s="122">
        <v>44012</v>
      </c>
      <c r="J236" s="122" t="str">
        <f t="shared" si="9"/>
        <v>2020</v>
      </c>
      <c r="K236" s="119">
        <v>3000</v>
      </c>
      <c r="L236" s="119"/>
      <c r="M236" s="119"/>
      <c r="N236" s="119"/>
      <c r="O236" s="117"/>
    </row>
    <row r="237" spans="1:15" x14ac:dyDescent="0.35">
      <c r="A237" s="117"/>
      <c r="B237" s="123"/>
      <c r="C237" s="123"/>
      <c r="D237" s="123"/>
      <c r="E237" s="123"/>
      <c r="F237" s="123"/>
      <c r="G237" s="123"/>
      <c r="H237" s="123"/>
      <c r="I237" s="123"/>
      <c r="J237" s="123"/>
      <c r="K237" s="123"/>
      <c r="L237" s="123"/>
      <c r="M237" s="123"/>
      <c r="N237" s="123"/>
      <c r="O237" s="117"/>
    </row>
    <row r="238" spans="1:15" ht="15" customHeight="1" x14ac:dyDescent="0.35">
      <c r="A238" s="117"/>
      <c r="B238" s="119">
        <v>231</v>
      </c>
      <c r="C238" s="119" t="str">
        <f>E238&amp;"-"&amp;TEXT(B238,"0000")</f>
        <v>CATHYDRCRCK-0231</v>
      </c>
      <c r="D238" s="120" t="s">
        <v>1218</v>
      </c>
      <c r="E238" s="121" t="s">
        <v>1219</v>
      </c>
      <c r="F238" s="121" t="s">
        <v>146</v>
      </c>
      <c r="G238" s="121" t="s">
        <v>146</v>
      </c>
      <c r="H238" s="121" t="s">
        <v>146</v>
      </c>
      <c r="I238" s="122">
        <v>44012</v>
      </c>
      <c r="J238" s="122" t="str">
        <f>TEXT(I238,"YYYY")</f>
        <v>2020</v>
      </c>
      <c r="K238" s="119">
        <v>2505000</v>
      </c>
      <c r="L238" s="119"/>
      <c r="M238" s="119"/>
      <c r="N238" s="119">
        <v>2296131</v>
      </c>
      <c r="O238" s="117"/>
    </row>
    <row r="239" spans="1:15" ht="15" customHeight="1" x14ac:dyDescent="0.35">
      <c r="A239" s="117"/>
      <c r="B239" s="119">
        <v>232</v>
      </c>
      <c r="C239" s="119" t="str">
        <f t="shared" ref="C239:C283" si="10">E239&amp;"-"&amp;TEXT(B239,"0000")</f>
        <v>CATHYDRCRCK-0232</v>
      </c>
      <c r="D239" s="120" t="s">
        <v>1218</v>
      </c>
      <c r="E239" s="121" t="s">
        <v>1219</v>
      </c>
      <c r="F239" s="121" t="s">
        <v>146</v>
      </c>
      <c r="G239" s="121" t="s">
        <v>1051</v>
      </c>
      <c r="H239" s="121" t="s">
        <v>1051</v>
      </c>
      <c r="I239" s="122">
        <v>44012</v>
      </c>
      <c r="J239" s="122" t="str">
        <f t="shared" ref="J239:J283" si="11">TEXT(I239,"YYYY")</f>
        <v>2020</v>
      </c>
      <c r="K239" s="119">
        <v>45300</v>
      </c>
      <c r="L239" s="119"/>
      <c r="M239" s="119"/>
      <c r="N239" s="119">
        <v>41500</v>
      </c>
      <c r="O239" s="117"/>
    </row>
    <row r="240" spans="1:15" ht="15" customHeight="1" x14ac:dyDescent="0.35">
      <c r="A240" s="117"/>
      <c r="B240" s="119">
        <v>233</v>
      </c>
      <c r="C240" s="119" t="str">
        <f t="shared" si="10"/>
        <v>CATHYDRCRCK-0233</v>
      </c>
      <c r="D240" s="120" t="s">
        <v>1218</v>
      </c>
      <c r="E240" s="121" t="s">
        <v>1219</v>
      </c>
      <c r="F240" s="121" t="s">
        <v>146</v>
      </c>
      <c r="G240" s="121" t="s">
        <v>1051</v>
      </c>
      <c r="H240" s="121" t="s">
        <v>67</v>
      </c>
      <c r="I240" s="122">
        <v>44012</v>
      </c>
      <c r="J240" s="122" t="str">
        <f t="shared" si="11"/>
        <v>2020</v>
      </c>
      <c r="K240" s="119">
        <v>22300</v>
      </c>
      <c r="L240" s="119"/>
      <c r="M240" s="119"/>
      <c r="N240" s="119">
        <v>20000</v>
      </c>
      <c r="O240" s="117"/>
    </row>
    <row r="241" spans="1:15" ht="15" customHeight="1" x14ac:dyDescent="0.35">
      <c r="A241" s="117"/>
      <c r="B241" s="119">
        <v>234</v>
      </c>
      <c r="C241" s="119" t="str">
        <f t="shared" si="10"/>
        <v>CATHYDRCRCK-0234</v>
      </c>
      <c r="D241" s="120" t="s">
        <v>1218</v>
      </c>
      <c r="E241" s="121" t="s">
        <v>1219</v>
      </c>
      <c r="F241" s="121" t="s">
        <v>146</v>
      </c>
      <c r="G241" s="121" t="s">
        <v>1051</v>
      </c>
      <c r="H241" s="121" t="s">
        <v>120</v>
      </c>
      <c r="I241" s="122">
        <v>44012</v>
      </c>
      <c r="J241" s="122" t="str">
        <f t="shared" si="11"/>
        <v>2020</v>
      </c>
      <c r="K241" s="119">
        <v>0</v>
      </c>
      <c r="L241" s="119"/>
      <c r="M241" s="119"/>
      <c r="N241" s="119">
        <v>0</v>
      </c>
      <c r="O241" s="117"/>
    </row>
    <row r="242" spans="1:15" ht="15" customHeight="1" x14ac:dyDescent="0.35">
      <c r="A242" s="117"/>
      <c r="B242" s="119">
        <v>235</v>
      </c>
      <c r="C242" s="119" t="str">
        <f t="shared" si="10"/>
        <v>CATHYDRCRCK-0235</v>
      </c>
      <c r="D242" s="120" t="s">
        <v>1218</v>
      </c>
      <c r="E242" s="121" t="s">
        <v>1219</v>
      </c>
      <c r="F242" s="121" t="s">
        <v>146</v>
      </c>
      <c r="G242" s="121" t="s">
        <v>1051</v>
      </c>
      <c r="H242" s="121" t="s">
        <v>124</v>
      </c>
      <c r="I242" s="122">
        <v>44012</v>
      </c>
      <c r="J242" s="122" t="str">
        <f t="shared" si="11"/>
        <v>2020</v>
      </c>
      <c r="K242" s="119">
        <v>0</v>
      </c>
      <c r="L242" s="119"/>
      <c r="M242" s="119"/>
      <c r="N242" s="119">
        <v>0</v>
      </c>
      <c r="O242" s="117"/>
    </row>
    <row r="243" spans="1:15" ht="15" customHeight="1" x14ac:dyDescent="0.35">
      <c r="A243" s="117"/>
      <c r="B243" s="119">
        <v>236</v>
      </c>
      <c r="C243" s="119" t="str">
        <f t="shared" si="10"/>
        <v>CATHYDRCRCK-0236</v>
      </c>
      <c r="D243" s="120" t="s">
        <v>1218</v>
      </c>
      <c r="E243" s="121" t="s">
        <v>1219</v>
      </c>
      <c r="F243" s="121" t="s">
        <v>146</v>
      </c>
      <c r="G243" s="121" t="s">
        <v>1051</v>
      </c>
      <c r="H243" s="121" t="s">
        <v>116</v>
      </c>
      <c r="I243" s="122">
        <v>44012</v>
      </c>
      <c r="J243" s="122" t="str">
        <f t="shared" si="11"/>
        <v>2020</v>
      </c>
      <c r="K243" s="119">
        <v>0</v>
      </c>
      <c r="L243" s="119"/>
      <c r="M243" s="119"/>
      <c r="N243" s="119">
        <v>0</v>
      </c>
      <c r="O243" s="117"/>
    </row>
    <row r="244" spans="1:15" ht="15" customHeight="1" x14ac:dyDescent="0.35">
      <c r="A244" s="117"/>
      <c r="B244" s="119">
        <v>237</v>
      </c>
      <c r="C244" s="119" t="str">
        <f t="shared" si="10"/>
        <v>CATHYDRCRCK-0237</v>
      </c>
      <c r="D244" s="120" t="s">
        <v>1218</v>
      </c>
      <c r="E244" s="121" t="s">
        <v>1219</v>
      </c>
      <c r="F244" s="121" t="s">
        <v>146</v>
      </c>
      <c r="G244" s="121" t="s">
        <v>1051</v>
      </c>
      <c r="H244" s="121" t="s">
        <v>79</v>
      </c>
      <c r="I244" s="122">
        <v>44012</v>
      </c>
      <c r="J244" s="122" t="str">
        <f t="shared" si="11"/>
        <v>2020</v>
      </c>
      <c r="K244" s="119">
        <v>0</v>
      </c>
      <c r="L244" s="119"/>
      <c r="M244" s="119"/>
      <c r="N244" s="119">
        <v>0</v>
      </c>
      <c r="O244" s="117"/>
    </row>
    <row r="245" spans="1:15" ht="15" customHeight="1" x14ac:dyDescent="0.35">
      <c r="A245" s="117"/>
      <c r="B245" s="119">
        <v>238</v>
      </c>
      <c r="C245" s="119" t="str">
        <f t="shared" si="10"/>
        <v>CATHYDRCRCK-0238</v>
      </c>
      <c r="D245" s="120" t="s">
        <v>1218</v>
      </c>
      <c r="E245" s="121" t="s">
        <v>1219</v>
      </c>
      <c r="F245" s="121" t="s">
        <v>146</v>
      </c>
      <c r="G245" s="121" t="s">
        <v>1051</v>
      </c>
      <c r="H245" s="121" t="s">
        <v>117</v>
      </c>
      <c r="I245" s="122">
        <v>44012</v>
      </c>
      <c r="J245" s="122" t="str">
        <f t="shared" si="11"/>
        <v>2020</v>
      </c>
      <c r="K245" s="119">
        <v>0</v>
      </c>
      <c r="L245" s="119"/>
      <c r="M245" s="119"/>
      <c r="N245" s="119">
        <v>0</v>
      </c>
      <c r="O245" s="117"/>
    </row>
    <row r="246" spans="1:15" ht="15" customHeight="1" x14ac:dyDescent="0.35">
      <c r="A246" s="117"/>
      <c r="B246" s="119">
        <v>239</v>
      </c>
      <c r="C246" s="119" t="str">
        <f t="shared" si="10"/>
        <v>CATHYDRCRCK-0239</v>
      </c>
      <c r="D246" s="120" t="s">
        <v>1218</v>
      </c>
      <c r="E246" s="121" t="s">
        <v>1219</v>
      </c>
      <c r="F246" s="121" t="s">
        <v>146</v>
      </c>
      <c r="G246" s="121" t="s">
        <v>1051</v>
      </c>
      <c r="H246" s="121" t="s">
        <v>123</v>
      </c>
      <c r="I246" s="122">
        <v>44012</v>
      </c>
      <c r="J246" s="122" t="str">
        <f t="shared" si="11"/>
        <v>2020</v>
      </c>
      <c r="K246" s="119">
        <v>0</v>
      </c>
      <c r="L246" s="119"/>
      <c r="M246" s="119"/>
      <c r="N246" s="119">
        <v>0</v>
      </c>
      <c r="O246" s="117"/>
    </row>
    <row r="247" spans="1:15" ht="15" customHeight="1" x14ac:dyDescent="0.35">
      <c r="A247" s="117"/>
      <c r="B247" s="119">
        <v>240</v>
      </c>
      <c r="C247" s="119" t="str">
        <f t="shared" si="10"/>
        <v>CATHYDRCRCK-0240</v>
      </c>
      <c r="D247" s="120" t="s">
        <v>1218</v>
      </c>
      <c r="E247" s="121" t="s">
        <v>1219</v>
      </c>
      <c r="F247" s="121" t="s">
        <v>146</v>
      </c>
      <c r="G247" s="121" t="s">
        <v>1051</v>
      </c>
      <c r="H247" s="121" t="s">
        <v>84</v>
      </c>
      <c r="I247" s="122">
        <v>44012</v>
      </c>
      <c r="J247" s="122" t="str">
        <f t="shared" si="11"/>
        <v>2020</v>
      </c>
      <c r="K247" s="119">
        <v>23000</v>
      </c>
      <c r="L247" s="119"/>
      <c r="M247" s="119"/>
      <c r="N247" s="119">
        <v>21500</v>
      </c>
      <c r="O247" s="117"/>
    </row>
    <row r="248" spans="1:15" ht="15" customHeight="1" x14ac:dyDescent="0.35">
      <c r="A248" s="117"/>
      <c r="B248" s="119">
        <v>241</v>
      </c>
      <c r="C248" s="119" t="str">
        <f t="shared" si="10"/>
        <v>CATHYDRCRCK-0241</v>
      </c>
      <c r="D248" s="120" t="s">
        <v>1218</v>
      </c>
      <c r="E248" s="121" t="s">
        <v>1219</v>
      </c>
      <c r="F248" s="121" t="s">
        <v>146</v>
      </c>
      <c r="G248" s="121" t="s">
        <v>1051</v>
      </c>
      <c r="H248" s="121" t="s">
        <v>121</v>
      </c>
      <c r="I248" s="122">
        <v>44012</v>
      </c>
      <c r="J248" s="122" t="str">
        <f t="shared" si="11"/>
        <v>2020</v>
      </c>
      <c r="K248" s="119">
        <v>0</v>
      </c>
      <c r="L248" s="119"/>
      <c r="M248" s="119"/>
      <c r="N248" s="119">
        <v>0</v>
      </c>
      <c r="O248" s="117"/>
    </row>
    <row r="249" spans="1:15" ht="15" customHeight="1" x14ac:dyDescent="0.35">
      <c r="A249" s="117"/>
      <c r="B249" s="119">
        <v>242</v>
      </c>
      <c r="C249" s="119" t="str">
        <f t="shared" si="10"/>
        <v>CATHYDRCRCK-0242</v>
      </c>
      <c r="D249" s="120" t="s">
        <v>1218</v>
      </c>
      <c r="E249" s="121" t="s">
        <v>1219</v>
      </c>
      <c r="F249" s="121" t="s">
        <v>146</v>
      </c>
      <c r="G249" s="121" t="s">
        <v>1051</v>
      </c>
      <c r="H249" s="121" t="s">
        <v>89</v>
      </c>
      <c r="I249" s="122">
        <v>44012</v>
      </c>
      <c r="J249" s="122" t="str">
        <f t="shared" si="11"/>
        <v>2020</v>
      </c>
      <c r="K249" s="119">
        <v>0</v>
      </c>
      <c r="L249" s="119"/>
      <c r="M249" s="119"/>
      <c r="N249" s="119">
        <v>0</v>
      </c>
      <c r="O249" s="117"/>
    </row>
    <row r="250" spans="1:15" ht="15" customHeight="1" x14ac:dyDescent="0.35">
      <c r="A250" s="117"/>
      <c r="B250" s="119">
        <v>243</v>
      </c>
      <c r="C250" s="119" t="str">
        <f t="shared" si="10"/>
        <v>CATHYDRCRCK-0243</v>
      </c>
      <c r="D250" s="120" t="s">
        <v>1218</v>
      </c>
      <c r="E250" s="121" t="s">
        <v>1219</v>
      </c>
      <c r="F250" s="121" t="s">
        <v>146</v>
      </c>
      <c r="G250" s="121" t="s">
        <v>1052</v>
      </c>
      <c r="H250" s="121" t="s">
        <v>1052</v>
      </c>
      <c r="I250" s="122">
        <v>44012</v>
      </c>
      <c r="J250" s="122" t="str">
        <f t="shared" si="11"/>
        <v>2020</v>
      </c>
      <c r="K250" s="119">
        <v>379700</v>
      </c>
      <c r="L250" s="119"/>
      <c r="M250" s="119"/>
      <c r="N250" s="119">
        <v>346420</v>
      </c>
      <c r="O250" s="117"/>
    </row>
    <row r="251" spans="1:15" ht="15" customHeight="1" x14ac:dyDescent="0.35">
      <c r="A251" s="117"/>
      <c r="B251" s="119">
        <v>244</v>
      </c>
      <c r="C251" s="119" t="str">
        <f t="shared" si="10"/>
        <v>CATHYDRCRCK-0244</v>
      </c>
      <c r="D251" s="120" t="s">
        <v>1218</v>
      </c>
      <c r="E251" s="121" t="s">
        <v>1219</v>
      </c>
      <c r="F251" s="121" t="s">
        <v>146</v>
      </c>
      <c r="G251" s="121" t="s">
        <v>1052</v>
      </c>
      <c r="H251" s="121" t="s">
        <v>69</v>
      </c>
      <c r="I251" s="122">
        <v>44012</v>
      </c>
      <c r="J251" s="122" t="str">
        <f t="shared" si="11"/>
        <v>2020</v>
      </c>
      <c r="K251" s="119">
        <v>101200</v>
      </c>
      <c r="L251" s="119"/>
      <c r="M251" s="119"/>
      <c r="N251" s="119">
        <v>92800</v>
      </c>
      <c r="O251" s="117"/>
    </row>
    <row r="252" spans="1:15" ht="15" customHeight="1" x14ac:dyDescent="0.35">
      <c r="A252" s="117"/>
      <c r="B252" s="119">
        <v>245</v>
      </c>
      <c r="C252" s="119" t="str">
        <f t="shared" si="10"/>
        <v>CATHYDRCRCK-0245</v>
      </c>
      <c r="D252" s="120" t="s">
        <v>1218</v>
      </c>
      <c r="E252" s="121" t="s">
        <v>1219</v>
      </c>
      <c r="F252" s="121" t="s">
        <v>146</v>
      </c>
      <c r="G252" s="121" t="s">
        <v>1052</v>
      </c>
      <c r="H252" s="121" t="s">
        <v>70</v>
      </c>
      <c r="I252" s="122">
        <v>44012</v>
      </c>
      <c r="J252" s="122" t="str">
        <f t="shared" si="11"/>
        <v>2020</v>
      </c>
      <c r="K252" s="119">
        <v>0</v>
      </c>
      <c r="L252" s="119"/>
      <c r="M252" s="119"/>
      <c r="N252" s="119">
        <v>0</v>
      </c>
      <c r="O252" s="117"/>
    </row>
    <row r="253" spans="1:15" ht="15" customHeight="1" x14ac:dyDescent="0.35">
      <c r="A253" s="117"/>
      <c r="B253" s="119">
        <v>246</v>
      </c>
      <c r="C253" s="119" t="str">
        <f t="shared" si="10"/>
        <v>CATHYDRCRCK-0246</v>
      </c>
      <c r="D253" s="120" t="s">
        <v>1218</v>
      </c>
      <c r="E253" s="121" t="s">
        <v>1219</v>
      </c>
      <c r="F253" s="121" t="s">
        <v>146</v>
      </c>
      <c r="G253" s="121" t="s">
        <v>1052</v>
      </c>
      <c r="H253" s="121" t="s">
        <v>71</v>
      </c>
      <c r="I253" s="122">
        <v>44012</v>
      </c>
      <c r="J253" s="122" t="str">
        <f t="shared" si="11"/>
        <v>2020</v>
      </c>
      <c r="K253" s="119">
        <v>43000</v>
      </c>
      <c r="L253" s="119"/>
      <c r="M253" s="119"/>
      <c r="N253" s="119">
        <v>40600</v>
      </c>
      <c r="O253" s="117"/>
    </row>
    <row r="254" spans="1:15" ht="15" customHeight="1" x14ac:dyDescent="0.35">
      <c r="A254" s="117"/>
      <c r="B254" s="119">
        <v>247</v>
      </c>
      <c r="C254" s="119" t="str">
        <f t="shared" si="10"/>
        <v>CATHYDRCRCK-0247</v>
      </c>
      <c r="D254" s="120" t="s">
        <v>1218</v>
      </c>
      <c r="E254" s="121" t="s">
        <v>1219</v>
      </c>
      <c r="F254" s="121" t="s">
        <v>146</v>
      </c>
      <c r="G254" s="121" t="s">
        <v>1052</v>
      </c>
      <c r="H254" s="121" t="s">
        <v>72</v>
      </c>
      <c r="I254" s="122">
        <v>44012</v>
      </c>
      <c r="J254" s="122" t="str">
        <f t="shared" si="11"/>
        <v>2020</v>
      </c>
      <c r="K254" s="119">
        <v>0</v>
      </c>
      <c r="L254" s="119"/>
      <c r="M254" s="119"/>
      <c r="N254" s="119">
        <v>0</v>
      </c>
      <c r="O254" s="117"/>
    </row>
    <row r="255" spans="1:15" ht="15" customHeight="1" x14ac:dyDescent="0.35">
      <c r="A255" s="117"/>
      <c r="B255" s="119">
        <v>248</v>
      </c>
      <c r="C255" s="119" t="str">
        <f t="shared" si="10"/>
        <v>CATHYDRCRCK-0248</v>
      </c>
      <c r="D255" s="120" t="s">
        <v>1218</v>
      </c>
      <c r="E255" s="121" t="s">
        <v>1219</v>
      </c>
      <c r="F255" s="121" t="s">
        <v>146</v>
      </c>
      <c r="G255" s="121" t="s">
        <v>1052</v>
      </c>
      <c r="H255" s="121" t="s">
        <v>74</v>
      </c>
      <c r="I255" s="122">
        <v>44012</v>
      </c>
      <c r="J255" s="122" t="str">
        <f t="shared" si="11"/>
        <v>2020</v>
      </c>
      <c r="K255" s="119">
        <v>0</v>
      </c>
      <c r="L255" s="119"/>
      <c r="M255" s="119"/>
      <c r="N255" s="119">
        <v>0</v>
      </c>
      <c r="O255" s="117"/>
    </row>
    <row r="256" spans="1:15" ht="15" customHeight="1" x14ac:dyDescent="0.35">
      <c r="A256" s="117"/>
      <c r="B256" s="119">
        <v>249</v>
      </c>
      <c r="C256" s="119" t="str">
        <f t="shared" si="10"/>
        <v>CATHYDRCRCK-0249</v>
      </c>
      <c r="D256" s="120" t="s">
        <v>1218</v>
      </c>
      <c r="E256" s="121" t="s">
        <v>1219</v>
      </c>
      <c r="F256" s="121" t="s">
        <v>146</v>
      </c>
      <c r="G256" s="121" t="s">
        <v>1052</v>
      </c>
      <c r="H256" s="121" t="s">
        <v>75</v>
      </c>
      <c r="I256" s="122">
        <v>44012</v>
      </c>
      <c r="J256" s="122" t="str">
        <f t="shared" si="11"/>
        <v>2020</v>
      </c>
      <c r="K256" s="119">
        <v>67000</v>
      </c>
      <c r="L256" s="119"/>
      <c r="M256" s="119"/>
      <c r="N256" s="119">
        <v>59000</v>
      </c>
      <c r="O256" s="117"/>
    </row>
    <row r="257" spans="1:15" ht="15" customHeight="1" x14ac:dyDescent="0.35">
      <c r="A257" s="117"/>
      <c r="B257" s="119">
        <v>250</v>
      </c>
      <c r="C257" s="119" t="str">
        <f t="shared" si="10"/>
        <v>CATHYDRCRCK-0250</v>
      </c>
      <c r="D257" s="120" t="s">
        <v>1218</v>
      </c>
      <c r="E257" s="121" t="s">
        <v>1219</v>
      </c>
      <c r="F257" s="121" t="s">
        <v>146</v>
      </c>
      <c r="G257" s="121" t="s">
        <v>1052</v>
      </c>
      <c r="H257" s="121" t="s">
        <v>127</v>
      </c>
      <c r="I257" s="122">
        <v>44012</v>
      </c>
      <c r="J257" s="122" t="str">
        <f t="shared" si="11"/>
        <v>2020</v>
      </c>
      <c r="K257" s="119">
        <v>0</v>
      </c>
      <c r="L257" s="119"/>
      <c r="M257" s="119"/>
      <c r="N257" s="119">
        <v>0</v>
      </c>
      <c r="O257" s="117"/>
    </row>
    <row r="258" spans="1:15" ht="15" customHeight="1" x14ac:dyDescent="0.35">
      <c r="A258" s="117"/>
      <c r="B258" s="119">
        <v>251</v>
      </c>
      <c r="C258" s="119" t="str">
        <f t="shared" si="10"/>
        <v>CATHYDRCRCK-0251</v>
      </c>
      <c r="D258" s="120" t="s">
        <v>1218</v>
      </c>
      <c r="E258" s="121" t="s">
        <v>1219</v>
      </c>
      <c r="F258" s="121" t="s">
        <v>146</v>
      </c>
      <c r="G258" s="121" t="s">
        <v>1052</v>
      </c>
      <c r="H258" s="121" t="s">
        <v>128</v>
      </c>
      <c r="I258" s="122">
        <v>44012</v>
      </c>
      <c r="J258" s="122" t="str">
        <f t="shared" si="11"/>
        <v>2020</v>
      </c>
      <c r="K258" s="119">
        <v>0</v>
      </c>
      <c r="L258" s="119"/>
      <c r="M258" s="119"/>
      <c r="N258" s="119">
        <v>0</v>
      </c>
      <c r="O258" s="117"/>
    </row>
    <row r="259" spans="1:15" ht="15" customHeight="1" x14ac:dyDescent="0.35">
      <c r="A259" s="117"/>
      <c r="B259" s="119">
        <v>252</v>
      </c>
      <c r="C259" s="119" t="str">
        <f t="shared" si="10"/>
        <v>CATHYDRCRCK-0252</v>
      </c>
      <c r="D259" s="120" t="s">
        <v>1218</v>
      </c>
      <c r="E259" s="121" t="s">
        <v>1219</v>
      </c>
      <c r="F259" s="121" t="s">
        <v>146</v>
      </c>
      <c r="G259" s="121" t="s">
        <v>1052</v>
      </c>
      <c r="H259" s="121" t="s">
        <v>81</v>
      </c>
      <c r="I259" s="122">
        <v>44012</v>
      </c>
      <c r="J259" s="122" t="str">
        <f t="shared" si="11"/>
        <v>2020</v>
      </c>
      <c r="K259" s="119">
        <v>0</v>
      </c>
      <c r="L259" s="119"/>
      <c r="M259" s="119"/>
      <c r="N259" s="119">
        <v>0</v>
      </c>
      <c r="O259" s="117"/>
    </row>
    <row r="260" spans="1:15" ht="15" customHeight="1" x14ac:dyDescent="0.35">
      <c r="A260" s="117"/>
      <c r="B260" s="119">
        <v>253</v>
      </c>
      <c r="C260" s="119" t="str">
        <f t="shared" si="10"/>
        <v>CATHYDRCRCK-0253</v>
      </c>
      <c r="D260" s="120" t="s">
        <v>1218</v>
      </c>
      <c r="E260" s="121" t="s">
        <v>1219</v>
      </c>
      <c r="F260" s="121" t="s">
        <v>146</v>
      </c>
      <c r="G260" s="121" t="s">
        <v>1052</v>
      </c>
      <c r="H260" s="121" t="s">
        <v>82</v>
      </c>
      <c r="I260" s="122">
        <v>44012</v>
      </c>
      <c r="J260" s="122" t="str">
        <f t="shared" si="11"/>
        <v>2020</v>
      </c>
      <c r="K260" s="119">
        <v>109800</v>
      </c>
      <c r="L260" s="119"/>
      <c r="M260" s="119"/>
      <c r="N260" s="119">
        <v>100320</v>
      </c>
      <c r="O260" s="117"/>
    </row>
    <row r="261" spans="1:15" ht="15" customHeight="1" x14ac:dyDescent="0.35">
      <c r="A261" s="117"/>
      <c r="B261" s="119">
        <v>254</v>
      </c>
      <c r="C261" s="119" t="str">
        <f t="shared" si="10"/>
        <v>CATHYDRCRCK-0254</v>
      </c>
      <c r="D261" s="120" t="s">
        <v>1218</v>
      </c>
      <c r="E261" s="121" t="s">
        <v>1219</v>
      </c>
      <c r="F261" s="121" t="s">
        <v>146</v>
      </c>
      <c r="G261" s="121" t="s">
        <v>1052</v>
      </c>
      <c r="H261" s="121" t="s">
        <v>83</v>
      </c>
      <c r="I261" s="122">
        <v>44012</v>
      </c>
      <c r="J261" s="122" t="str">
        <f t="shared" si="11"/>
        <v>2020</v>
      </c>
      <c r="K261" s="119">
        <v>32200</v>
      </c>
      <c r="L261" s="119"/>
      <c r="M261" s="119"/>
      <c r="N261" s="119">
        <v>27700</v>
      </c>
      <c r="O261" s="117"/>
    </row>
    <row r="262" spans="1:15" ht="15" customHeight="1" x14ac:dyDescent="0.35">
      <c r="A262" s="117"/>
      <c r="B262" s="119">
        <v>255</v>
      </c>
      <c r="C262" s="119" t="str">
        <f t="shared" si="10"/>
        <v>CATHYDRCRCK-0255</v>
      </c>
      <c r="D262" s="120" t="s">
        <v>1218</v>
      </c>
      <c r="E262" s="121" t="s">
        <v>1219</v>
      </c>
      <c r="F262" s="121" t="s">
        <v>146</v>
      </c>
      <c r="G262" s="121" t="s">
        <v>1052</v>
      </c>
      <c r="H262" s="121" t="s">
        <v>85</v>
      </c>
      <c r="I262" s="122">
        <v>44012</v>
      </c>
      <c r="J262" s="122" t="str">
        <f t="shared" si="11"/>
        <v>2020</v>
      </c>
      <c r="K262" s="119">
        <v>26500</v>
      </c>
      <c r="L262" s="119"/>
      <c r="M262" s="119"/>
      <c r="N262" s="119">
        <v>26000</v>
      </c>
      <c r="O262" s="117"/>
    </row>
    <row r="263" spans="1:15" ht="15" customHeight="1" x14ac:dyDescent="0.35">
      <c r="A263" s="117"/>
      <c r="B263" s="119">
        <v>256</v>
      </c>
      <c r="C263" s="119" t="str">
        <f t="shared" si="10"/>
        <v>CATHYDRCRCK-0256</v>
      </c>
      <c r="D263" s="120" t="s">
        <v>1218</v>
      </c>
      <c r="E263" s="121" t="s">
        <v>1219</v>
      </c>
      <c r="F263" s="121" t="s">
        <v>146</v>
      </c>
      <c r="G263" s="121" t="s">
        <v>1052</v>
      </c>
      <c r="H263" s="121" t="s">
        <v>90</v>
      </c>
      <c r="I263" s="122">
        <v>44012</v>
      </c>
      <c r="J263" s="122" t="str">
        <f t="shared" si="11"/>
        <v>2020</v>
      </c>
      <c r="K263" s="119">
        <v>0</v>
      </c>
      <c r="L263" s="119"/>
      <c r="M263" s="119"/>
      <c r="N263" s="119">
        <v>0</v>
      </c>
      <c r="O263" s="117"/>
    </row>
    <row r="264" spans="1:15" ht="15" customHeight="1" x14ac:dyDescent="0.35">
      <c r="A264" s="117"/>
      <c r="B264" s="119">
        <v>257</v>
      </c>
      <c r="C264" s="119" t="str">
        <f t="shared" si="10"/>
        <v>CATHYDRCRCK-0257</v>
      </c>
      <c r="D264" s="120" t="s">
        <v>1218</v>
      </c>
      <c r="E264" s="121" t="s">
        <v>1219</v>
      </c>
      <c r="F264" s="121" t="s">
        <v>146</v>
      </c>
      <c r="G264" s="121" t="s">
        <v>1053</v>
      </c>
      <c r="H264" s="121" t="s">
        <v>1053</v>
      </c>
      <c r="I264" s="122">
        <v>44012</v>
      </c>
      <c r="J264" s="122" t="str">
        <f t="shared" si="11"/>
        <v>2020</v>
      </c>
      <c r="K264" s="119">
        <v>1433000</v>
      </c>
      <c r="L264" s="119"/>
      <c r="M264" s="119"/>
      <c r="N264" s="119">
        <v>1322786</v>
      </c>
      <c r="O264" s="117"/>
    </row>
    <row r="265" spans="1:15" ht="15" customHeight="1" x14ac:dyDescent="0.35">
      <c r="A265" s="117"/>
      <c r="B265" s="119">
        <v>258</v>
      </c>
      <c r="C265" s="119" t="str">
        <f t="shared" si="10"/>
        <v>CATHYDRCRCK-0258</v>
      </c>
      <c r="D265" s="120" t="s">
        <v>1218</v>
      </c>
      <c r="E265" s="121" t="s">
        <v>1219</v>
      </c>
      <c r="F265" s="121" t="s">
        <v>146</v>
      </c>
      <c r="G265" s="121" t="s">
        <v>1053</v>
      </c>
      <c r="H265" s="121" t="s">
        <v>62</v>
      </c>
      <c r="I265" s="122">
        <v>44012</v>
      </c>
      <c r="J265" s="122" t="str">
        <f t="shared" si="11"/>
        <v>2020</v>
      </c>
      <c r="K265" s="119">
        <v>20500</v>
      </c>
      <c r="L265" s="119"/>
      <c r="M265" s="119"/>
      <c r="N265" s="119">
        <v>17500</v>
      </c>
      <c r="O265" s="117"/>
    </row>
    <row r="266" spans="1:15" ht="15" customHeight="1" x14ac:dyDescent="0.35">
      <c r="A266" s="117"/>
      <c r="B266" s="119">
        <v>259</v>
      </c>
      <c r="C266" s="119" t="str">
        <f t="shared" si="10"/>
        <v>CATHYDRCRCK-0259</v>
      </c>
      <c r="D266" s="120" t="s">
        <v>1218</v>
      </c>
      <c r="E266" s="121" t="s">
        <v>1219</v>
      </c>
      <c r="F266" s="121" t="s">
        <v>146</v>
      </c>
      <c r="G266" s="121" t="s">
        <v>1053</v>
      </c>
      <c r="H266" s="121" t="s">
        <v>64</v>
      </c>
      <c r="I266" s="122">
        <v>44012</v>
      </c>
      <c r="J266" s="122" t="str">
        <f t="shared" si="11"/>
        <v>2020</v>
      </c>
      <c r="K266" s="119">
        <v>0</v>
      </c>
      <c r="L266" s="119"/>
      <c r="M266" s="119"/>
      <c r="N266" s="119">
        <v>0</v>
      </c>
      <c r="O266" s="117"/>
    </row>
    <row r="267" spans="1:15" ht="15" customHeight="1" x14ac:dyDescent="0.35">
      <c r="A267" s="117"/>
      <c r="B267" s="119">
        <v>260</v>
      </c>
      <c r="C267" s="119" t="str">
        <f t="shared" si="10"/>
        <v>CATHYDRCRCK-0260</v>
      </c>
      <c r="D267" s="120" t="s">
        <v>1218</v>
      </c>
      <c r="E267" s="121" t="s">
        <v>1219</v>
      </c>
      <c r="F267" s="121" t="s">
        <v>146</v>
      </c>
      <c r="G267" s="121" t="s">
        <v>1053</v>
      </c>
      <c r="H267" s="121" t="s">
        <v>73</v>
      </c>
      <c r="I267" s="122">
        <v>44012</v>
      </c>
      <c r="J267" s="122" t="str">
        <f t="shared" si="11"/>
        <v>2020</v>
      </c>
      <c r="K267" s="119">
        <v>511400</v>
      </c>
      <c r="L267" s="119"/>
      <c r="M267" s="119"/>
      <c r="N267" s="119">
        <v>471826</v>
      </c>
      <c r="O267" s="117"/>
    </row>
    <row r="268" spans="1:15" ht="15" customHeight="1" x14ac:dyDescent="0.35">
      <c r="A268" s="117"/>
      <c r="B268" s="119">
        <v>261</v>
      </c>
      <c r="C268" s="119" t="str">
        <f t="shared" si="10"/>
        <v>CATHYDRCRCK-0261</v>
      </c>
      <c r="D268" s="120" t="s">
        <v>1218</v>
      </c>
      <c r="E268" s="121" t="s">
        <v>1219</v>
      </c>
      <c r="F268" s="121" t="s">
        <v>146</v>
      </c>
      <c r="G268" s="121" t="s">
        <v>1053</v>
      </c>
      <c r="H268" s="121" t="s">
        <v>76</v>
      </c>
      <c r="I268" s="122">
        <v>44012</v>
      </c>
      <c r="J268" s="122" t="str">
        <f t="shared" si="11"/>
        <v>2020</v>
      </c>
      <c r="K268" s="119">
        <v>119000</v>
      </c>
      <c r="L268" s="119"/>
      <c r="M268" s="119"/>
      <c r="N268" s="119">
        <v>107100</v>
      </c>
      <c r="O268" s="117"/>
    </row>
    <row r="269" spans="1:15" ht="15" customHeight="1" x14ac:dyDescent="0.35">
      <c r="A269" s="117"/>
      <c r="B269" s="119">
        <v>262</v>
      </c>
      <c r="C269" s="119" t="str">
        <f t="shared" si="10"/>
        <v>CATHYDRCRCK-0262</v>
      </c>
      <c r="D269" s="120" t="s">
        <v>1218</v>
      </c>
      <c r="E269" s="121" t="s">
        <v>1219</v>
      </c>
      <c r="F269" s="121" t="s">
        <v>146</v>
      </c>
      <c r="G269" s="121" t="s">
        <v>1053</v>
      </c>
      <c r="H269" s="121" t="s">
        <v>80</v>
      </c>
      <c r="I269" s="122">
        <v>44012</v>
      </c>
      <c r="J269" s="122" t="str">
        <f t="shared" si="11"/>
        <v>2020</v>
      </c>
      <c r="K269" s="119">
        <v>18000</v>
      </c>
      <c r="L269" s="119"/>
      <c r="M269" s="119"/>
      <c r="N269" s="119">
        <v>17600</v>
      </c>
      <c r="O269" s="117"/>
    </row>
    <row r="270" spans="1:15" ht="15" customHeight="1" x14ac:dyDescent="0.35">
      <c r="A270" s="117"/>
      <c r="B270" s="119">
        <v>263</v>
      </c>
      <c r="C270" s="119" t="str">
        <f t="shared" si="10"/>
        <v>CATHYDRCRCK-0263</v>
      </c>
      <c r="D270" s="120" t="s">
        <v>1218</v>
      </c>
      <c r="E270" s="121" t="s">
        <v>1219</v>
      </c>
      <c r="F270" s="121" t="s">
        <v>146</v>
      </c>
      <c r="G270" s="121" t="s">
        <v>1053</v>
      </c>
      <c r="H270" s="121" t="s">
        <v>86</v>
      </c>
      <c r="I270" s="122">
        <v>44012</v>
      </c>
      <c r="J270" s="122" t="str">
        <f t="shared" si="11"/>
        <v>2020</v>
      </c>
      <c r="K270" s="119">
        <v>764100</v>
      </c>
      <c r="L270" s="119"/>
      <c r="M270" s="119"/>
      <c r="N270" s="119">
        <v>708760</v>
      </c>
      <c r="O270" s="117"/>
    </row>
    <row r="271" spans="1:15" ht="15" customHeight="1" x14ac:dyDescent="0.35">
      <c r="A271" s="117"/>
      <c r="B271" s="119">
        <v>264</v>
      </c>
      <c r="C271" s="119" t="str">
        <f t="shared" si="10"/>
        <v>CATHYDRCRCK-0264</v>
      </c>
      <c r="D271" s="120" t="s">
        <v>1218</v>
      </c>
      <c r="E271" s="121" t="s">
        <v>1219</v>
      </c>
      <c r="F271" s="121" t="s">
        <v>146</v>
      </c>
      <c r="G271" s="121" t="s">
        <v>1054</v>
      </c>
      <c r="H271" s="121" t="s">
        <v>1054</v>
      </c>
      <c r="I271" s="122">
        <v>44012</v>
      </c>
      <c r="J271" s="122" t="str">
        <f t="shared" si="11"/>
        <v>2020</v>
      </c>
      <c r="K271" s="119">
        <v>60200</v>
      </c>
      <c r="L271" s="119"/>
      <c r="M271" s="119"/>
      <c r="N271" s="119">
        <v>52125</v>
      </c>
      <c r="O271" s="117"/>
    </row>
    <row r="272" spans="1:15" ht="15" customHeight="1" x14ac:dyDescent="0.35">
      <c r="A272" s="117"/>
      <c r="B272" s="119">
        <v>265</v>
      </c>
      <c r="C272" s="119" t="str">
        <f t="shared" si="10"/>
        <v>CATHYDRCRCK-0265</v>
      </c>
      <c r="D272" s="120" t="s">
        <v>1218</v>
      </c>
      <c r="E272" s="121" t="s">
        <v>1219</v>
      </c>
      <c r="F272" s="121" t="s">
        <v>146</v>
      </c>
      <c r="G272" s="121" t="s">
        <v>1054</v>
      </c>
      <c r="H272" s="121" t="s">
        <v>66</v>
      </c>
      <c r="I272" s="122">
        <v>44012</v>
      </c>
      <c r="J272" s="122" t="str">
        <f t="shared" si="11"/>
        <v>2020</v>
      </c>
      <c r="K272" s="119">
        <v>0</v>
      </c>
      <c r="L272" s="119"/>
      <c r="M272" s="119"/>
      <c r="N272" s="119">
        <v>0</v>
      </c>
      <c r="O272" s="117"/>
    </row>
    <row r="273" spans="1:15" ht="15" customHeight="1" x14ac:dyDescent="0.35">
      <c r="A273" s="117"/>
      <c r="B273" s="119">
        <v>266</v>
      </c>
      <c r="C273" s="119" t="str">
        <f t="shared" si="10"/>
        <v>CATHYDRCRCK-0266</v>
      </c>
      <c r="D273" s="120" t="s">
        <v>1218</v>
      </c>
      <c r="E273" s="121" t="s">
        <v>1219</v>
      </c>
      <c r="F273" s="121" t="s">
        <v>146</v>
      </c>
      <c r="G273" s="121" t="s">
        <v>1054</v>
      </c>
      <c r="H273" s="121" t="s">
        <v>77</v>
      </c>
      <c r="I273" s="122">
        <v>44012</v>
      </c>
      <c r="J273" s="122" t="str">
        <f t="shared" si="11"/>
        <v>2020</v>
      </c>
      <c r="K273" s="119">
        <v>30200</v>
      </c>
      <c r="L273" s="119"/>
      <c r="M273" s="119"/>
      <c r="N273" s="119">
        <v>23500</v>
      </c>
      <c r="O273" s="117"/>
    </row>
    <row r="274" spans="1:15" ht="15" customHeight="1" x14ac:dyDescent="0.35">
      <c r="A274" s="117"/>
      <c r="B274" s="119">
        <v>267</v>
      </c>
      <c r="C274" s="119" t="str">
        <f t="shared" si="10"/>
        <v>CATHYDRCRCK-0267</v>
      </c>
      <c r="D274" s="120" t="s">
        <v>1218</v>
      </c>
      <c r="E274" s="121" t="s">
        <v>1219</v>
      </c>
      <c r="F274" s="121" t="s">
        <v>146</v>
      </c>
      <c r="G274" s="121" t="s">
        <v>1054</v>
      </c>
      <c r="H274" s="121" t="s">
        <v>87</v>
      </c>
      <c r="I274" s="122">
        <v>44012</v>
      </c>
      <c r="J274" s="122" t="str">
        <f t="shared" si="11"/>
        <v>2020</v>
      </c>
      <c r="K274" s="119">
        <v>15000</v>
      </c>
      <c r="L274" s="119"/>
      <c r="M274" s="119"/>
      <c r="N274" s="119">
        <v>14250</v>
      </c>
      <c r="O274" s="117"/>
    </row>
    <row r="275" spans="1:15" ht="15" customHeight="1" x14ac:dyDescent="0.35">
      <c r="A275" s="117"/>
      <c r="B275" s="119">
        <v>268</v>
      </c>
      <c r="C275" s="119" t="str">
        <f t="shared" si="10"/>
        <v>CATHYDRCRCK-0268</v>
      </c>
      <c r="D275" s="120" t="s">
        <v>1218</v>
      </c>
      <c r="E275" s="121" t="s">
        <v>1219</v>
      </c>
      <c r="F275" s="121" t="s">
        <v>146</v>
      </c>
      <c r="G275" s="121" t="s">
        <v>1054</v>
      </c>
      <c r="H275" s="121" t="s">
        <v>91</v>
      </c>
      <c r="I275" s="122">
        <v>44012</v>
      </c>
      <c r="J275" s="122" t="str">
        <f t="shared" si="11"/>
        <v>2020</v>
      </c>
      <c r="K275" s="119">
        <v>15000</v>
      </c>
      <c r="L275" s="119"/>
      <c r="M275" s="119"/>
      <c r="N275" s="119">
        <v>14375</v>
      </c>
      <c r="O275" s="117"/>
    </row>
    <row r="276" spans="1:15" ht="15" customHeight="1" x14ac:dyDescent="0.35">
      <c r="A276" s="117"/>
      <c r="B276" s="119">
        <v>269</v>
      </c>
      <c r="C276" s="119" t="str">
        <f t="shared" si="10"/>
        <v>CATHYDRCRCK-0269</v>
      </c>
      <c r="D276" s="120" t="s">
        <v>1218</v>
      </c>
      <c r="E276" s="121" t="s">
        <v>1219</v>
      </c>
      <c r="F276" s="121" t="s">
        <v>146</v>
      </c>
      <c r="G276" s="121" t="s">
        <v>1055</v>
      </c>
      <c r="H276" s="121" t="s">
        <v>1055</v>
      </c>
      <c r="I276" s="122">
        <v>44012</v>
      </c>
      <c r="J276" s="122" t="str">
        <f t="shared" si="11"/>
        <v>2020</v>
      </c>
      <c r="K276" s="119">
        <v>586800</v>
      </c>
      <c r="L276" s="119"/>
      <c r="M276" s="119"/>
      <c r="N276" s="119">
        <v>533300</v>
      </c>
      <c r="O276" s="117"/>
    </row>
    <row r="277" spans="1:15" ht="15" customHeight="1" x14ac:dyDescent="0.35">
      <c r="A277" s="117"/>
      <c r="B277" s="119">
        <v>270</v>
      </c>
      <c r="C277" s="119" t="str">
        <f t="shared" si="10"/>
        <v>CATHYDRCRCK-0270</v>
      </c>
      <c r="D277" s="120" t="s">
        <v>1218</v>
      </c>
      <c r="E277" s="121" t="s">
        <v>1219</v>
      </c>
      <c r="F277" s="121" t="s">
        <v>146</v>
      </c>
      <c r="G277" s="121" t="s">
        <v>1055</v>
      </c>
      <c r="H277" s="121" t="s">
        <v>63</v>
      </c>
      <c r="I277" s="122">
        <v>44012</v>
      </c>
      <c r="J277" s="122" t="str">
        <f t="shared" si="11"/>
        <v>2020</v>
      </c>
      <c r="K277" s="119">
        <v>13000</v>
      </c>
      <c r="L277" s="119"/>
      <c r="M277" s="119"/>
      <c r="N277" s="119">
        <v>12400</v>
      </c>
      <c r="O277" s="117"/>
    </row>
    <row r="278" spans="1:15" ht="15" customHeight="1" x14ac:dyDescent="0.35">
      <c r="A278" s="117"/>
      <c r="B278" s="119">
        <v>271</v>
      </c>
      <c r="C278" s="119" t="str">
        <f t="shared" si="10"/>
        <v>CATHYDRCRCK-0271</v>
      </c>
      <c r="D278" s="120" t="s">
        <v>1218</v>
      </c>
      <c r="E278" s="121" t="s">
        <v>1219</v>
      </c>
      <c r="F278" s="121" t="s">
        <v>146</v>
      </c>
      <c r="G278" s="121" t="s">
        <v>1055</v>
      </c>
      <c r="H278" s="121" t="s">
        <v>134</v>
      </c>
      <c r="I278" s="122">
        <v>44012</v>
      </c>
      <c r="J278" s="122" t="str">
        <f t="shared" si="11"/>
        <v>2020</v>
      </c>
      <c r="K278" s="119">
        <v>0</v>
      </c>
      <c r="L278" s="119"/>
      <c r="M278" s="119"/>
      <c r="N278" s="119">
        <v>0</v>
      </c>
      <c r="O278" s="117"/>
    </row>
    <row r="279" spans="1:15" ht="15" customHeight="1" x14ac:dyDescent="0.35">
      <c r="A279" s="117"/>
      <c r="B279" s="119">
        <v>272</v>
      </c>
      <c r="C279" s="119" t="str">
        <f t="shared" si="10"/>
        <v>CATHYDRCRCK-0272</v>
      </c>
      <c r="D279" s="120" t="s">
        <v>1218</v>
      </c>
      <c r="E279" s="121" t="s">
        <v>1219</v>
      </c>
      <c r="F279" s="121" t="s">
        <v>146</v>
      </c>
      <c r="G279" s="121" t="s">
        <v>1055</v>
      </c>
      <c r="H279" s="121" t="s">
        <v>65</v>
      </c>
      <c r="I279" s="122">
        <v>44012</v>
      </c>
      <c r="J279" s="122" t="str">
        <f t="shared" si="11"/>
        <v>2020</v>
      </c>
      <c r="K279" s="119">
        <v>488800</v>
      </c>
      <c r="L279" s="119"/>
      <c r="M279" s="119"/>
      <c r="N279" s="119">
        <v>443500</v>
      </c>
      <c r="O279" s="117"/>
    </row>
    <row r="280" spans="1:15" ht="15" customHeight="1" x14ac:dyDescent="0.35">
      <c r="A280" s="117"/>
      <c r="B280" s="119">
        <v>273</v>
      </c>
      <c r="C280" s="119" t="str">
        <f t="shared" si="10"/>
        <v>CATHYDRCRCK-0273</v>
      </c>
      <c r="D280" s="120" t="s">
        <v>1218</v>
      </c>
      <c r="E280" s="121" t="s">
        <v>1219</v>
      </c>
      <c r="F280" s="121" t="s">
        <v>146</v>
      </c>
      <c r="G280" s="121" t="s">
        <v>1055</v>
      </c>
      <c r="H280" s="121" t="s">
        <v>68</v>
      </c>
      <c r="I280" s="122">
        <v>44012</v>
      </c>
      <c r="J280" s="122" t="str">
        <f t="shared" si="11"/>
        <v>2020</v>
      </c>
      <c r="K280" s="119">
        <v>20000</v>
      </c>
      <c r="L280" s="119"/>
      <c r="M280" s="119"/>
      <c r="N280" s="119">
        <v>19000</v>
      </c>
      <c r="O280" s="117"/>
    </row>
    <row r="281" spans="1:15" ht="15" customHeight="1" x14ac:dyDescent="0.35">
      <c r="A281" s="117"/>
      <c r="B281" s="119">
        <v>274</v>
      </c>
      <c r="C281" s="119" t="str">
        <f t="shared" si="10"/>
        <v>CATHYDRCRCK-0274</v>
      </c>
      <c r="D281" s="120" t="s">
        <v>1218</v>
      </c>
      <c r="E281" s="121" t="s">
        <v>1219</v>
      </c>
      <c r="F281" s="121" t="s">
        <v>146</v>
      </c>
      <c r="G281" s="121" t="s">
        <v>1055</v>
      </c>
      <c r="H281" s="121" t="s">
        <v>78</v>
      </c>
      <c r="I281" s="122">
        <v>44012</v>
      </c>
      <c r="J281" s="122" t="str">
        <f t="shared" si="11"/>
        <v>2020</v>
      </c>
      <c r="K281" s="119">
        <v>0</v>
      </c>
      <c r="L281" s="119"/>
      <c r="M281" s="119"/>
      <c r="N281" s="119">
        <v>0</v>
      </c>
      <c r="O281" s="117"/>
    </row>
    <row r="282" spans="1:15" ht="15" customHeight="1" x14ac:dyDescent="0.35">
      <c r="A282" s="117"/>
      <c r="B282" s="119">
        <v>275</v>
      </c>
      <c r="C282" s="119" t="str">
        <f t="shared" si="10"/>
        <v>CATHYDRCRCK-0275</v>
      </c>
      <c r="D282" s="120" t="s">
        <v>1218</v>
      </c>
      <c r="E282" s="121" t="s">
        <v>1219</v>
      </c>
      <c r="F282" s="121" t="s">
        <v>146</v>
      </c>
      <c r="G282" s="121" t="s">
        <v>1055</v>
      </c>
      <c r="H282" s="121" t="s">
        <v>135</v>
      </c>
      <c r="I282" s="122">
        <v>44012</v>
      </c>
      <c r="J282" s="122" t="str">
        <f t="shared" si="11"/>
        <v>2020</v>
      </c>
      <c r="K282" s="119">
        <v>0</v>
      </c>
      <c r="L282" s="119"/>
      <c r="M282" s="119"/>
      <c r="N282" s="119">
        <v>0</v>
      </c>
      <c r="O282" s="117"/>
    </row>
    <row r="283" spans="1:15" ht="15" customHeight="1" x14ac:dyDescent="0.35">
      <c r="A283" s="117"/>
      <c r="B283" s="119">
        <v>276</v>
      </c>
      <c r="C283" s="119" t="str">
        <f t="shared" si="10"/>
        <v>CATHYDRCRCK-0276</v>
      </c>
      <c r="D283" s="120" t="s">
        <v>1218</v>
      </c>
      <c r="E283" s="121" t="s">
        <v>1219</v>
      </c>
      <c r="F283" s="121" t="s">
        <v>146</v>
      </c>
      <c r="G283" s="121" t="s">
        <v>1055</v>
      </c>
      <c r="H283" s="121" t="s">
        <v>88</v>
      </c>
      <c r="I283" s="122">
        <v>44012</v>
      </c>
      <c r="J283" s="122" t="str">
        <f t="shared" si="11"/>
        <v>2020</v>
      </c>
      <c r="K283" s="119">
        <v>65000</v>
      </c>
      <c r="L283" s="119"/>
      <c r="M283" s="119"/>
      <c r="N283" s="119">
        <v>58400</v>
      </c>
      <c r="O283" s="117"/>
    </row>
    <row r="284" spans="1:15" x14ac:dyDescent="0.35">
      <c r="A284" s="117"/>
      <c r="B284" s="123"/>
      <c r="C284" s="123"/>
      <c r="D284" s="123"/>
      <c r="E284" s="123"/>
      <c r="F284" s="123"/>
      <c r="G284" s="123"/>
      <c r="H284" s="123"/>
      <c r="I284" s="123"/>
      <c r="J284" s="123"/>
      <c r="K284" s="123"/>
      <c r="L284" s="123"/>
      <c r="M284" s="123"/>
      <c r="N284" s="123"/>
      <c r="O284" s="117"/>
    </row>
    <row r="285" spans="1:15" ht="15" customHeight="1" x14ac:dyDescent="0.35">
      <c r="A285" s="117"/>
      <c r="B285" s="119">
        <v>277</v>
      </c>
      <c r="C285" s="119" t="str">
        <f>E285&amp;"-"&amp;TEXT(B285,"0000")</f>
        <v>CATLREFORM-0277</v>
      </c>
      <c r="D285" s="120" t="s">
        <v>1220</v>
      </c>
      <c r="E285" s="121" t="s">
        <v>1221</v>
      </c>
      <c r="F285" s="121" t="s">
        <v>146</v>
      </c>
      <c r="G285" s="121" t="s">
        <v>146</v>
      </c>
      <c r="H285" s="121" t="s">
        <v>146</v>
      </c>
      <c r="I285" s="122">
        <v>44012</v>
      </c>
      <c r="J285" s="122" t="str">
        <f>TEXT(I285,"YYYY")</f>
        <v>2020</v>
      </c>
      <c r="K285" s="119">
        <v>3809028</v>
      </c>
      <c r="L285" s="119"/>
      <c r="M285" s="119"/>
      <c r="N285" s="119">
        <v>3509171</v>
      </c>
      <c r="O285" s="117"/>
    </row>
    <row r="286" spans="1:15" ht="15" customHeight="1" x14ac:dyDescent="0.35">
      <c r="A286" s="117"/>
      <c r="B286" s="119">
        <v>278</v>
      </c>
      <c r="C286" s="119" t="str">
        <f t="shared" ref="C286:C330" si="12">E286&amp;"-"&amp;TEXT(B286,"0000")</f>
        <v>CATLREFORM-0278</v>
      </c>
      <c r="D286" s="120" t="s">
        <v>1220</v>
      </c>
      <c r="E286" s="121" t="s">
        <v>1221</v>
      </c>
      <c r="F286" s="121" t="s">
        <v>146</v>
      </c>
      <c r="G286" s="121" t="s">
        <v>1051</v>
      </c>
      <c r="H286" s="121" t="s">
        <v>1051</v>
      </c>
      <c r="I286" s="122">
        <v>44012</v>
      </c>
      <c r="J286" s="122" t="str">
        <f t="shared" ref="J286:J330" si="13">TEXT(I286,"YYYY")</f>
        <v>2020</v>
      </c>
      <c r="K286" s="119">
        <v>268600</v>
      </c>
      <c r="L286" s="119"/>
      <c r="M286" s="119"/>
      <c r="N286" s="119">
        <v>243750</v>
      </c>
      <c r="O286" s="117"/>
    </row>
    <row r="287" spans="1:15" ht="15" customHeight="1" x14ac:dyDescent="0.35">
      <c r="A287" s="117"/>
      <c r="B287" s="119">
        <v>279</v>
      </c>
      <c r="C287" s="119" t="str">
        <f t="shared" si="12"/>
        <v>CATLREFORM-0279</v>
      </c>
      <c r="D287" s="120" t="s">
        <v>1220</v>
      </c>
      <c r="E287" s="121" t="s">
        <v>1221</v>
      </c>
      <c r="F287" s="121" t="s">
        <v>146</v>
      </c>
      <c r="G287" s="121" t="s">
        <v>1051</v>
      </c>
      <c r="H287" s="121" t="s">
        <v>67</v>
      </c>
      <c r="I287" s="122">
        <v>44012</v>
      </c>
      <c r="J287" s="122" t="str">
        <f t="shared" si="13"/>
        <v>2020</v>
      </c>
      <c r="K287" s="119">
        <v>43800</v>
      </c>
      <c r="L287" s="119"/>
      <c r="M287" s="119"/>
      <c r="N287" s="119">
        <v>41000</v>
      </c>
      <c r="O287" s="117"/>
    </row>
    <row r="288" spans="1:15" ht="15" customHeight="1" x14ac:dyDescent="0.35">
      <c r="A288" s="117"/>
      <c r="B288" s="119">
        <v>280</v>
      </c>
      <c r="C288" s="119" t="str">
        <f t="shared" si="12"/>
        <v>CATLREFORM-0280</v>
      </c>
      <c r="D288" s="120" t="s">
        <v>1220</v>
      </c>
      <c r="E288" s="121" t="s">
        <v>1221</v>
      </c>
      <c r="F288" s="121" t="s">
        <v>146</v>
      </c>
      <c r="G288" s="121" t="s">
        <v>1051</v>
      </c>
      <c r="H288" s="121" t="s">
        <v>120</v>
      </c>
      <c r="I288" s="122">
        <v>44012</v>
      </c>
      <c r="J288" s="122" t="str">
        <f t="shared" si="13"/>
        <v>2020</v>
      </c>
      <c r="K288" s="119">
        <v>0</v>
      </c>
      <c r="L288" s="119"/>
      <c r="M288" s="119"/>
      <c r="N288" s="119">
        <v>0</v>
      </c>
      <c r="O288" s="117"/>
    </row>
    <row r="289" spans="1:15" ht="15" customHeight="1" x14ac:dyDescent="0.35">
      <c r="A289" s="117"/>
      <c r="B289" s="119">
        <v>281</v>
      </c>
      <c r="C289" s="119" t="str">
        <f t="shared" si="12"/>
        <v>CATLREFORM-0281</v>
      </c>
      <c r="D289" s="120" t="s">
        <v>1220</v>
      </c>
      <c r="E289" s="121" t="s">
        <v>1221</v>
      </c>
      <c r="F289" s="121" t="s">
        <v>146</v>
      </c>
      <c r="G289" s="121" t="s">
        <v>1051</v>
      </c>
      <c r="H289" s="121" t="s">
        <v>124</v>
      </c>
      <c r="I289" s="122">
        <v>44012</v>
      </c>
      <c r="J289" s="122" t="str">
        <f t="shared" si="13"/>
        <v>2020</v>
      </c>
      <c r="K289" s="119">
        <v>0</v>
      </c>
      <c r="L289" s="119"/>
      <c r="M289" s="119"/>
      <c r="N289" s="119">
        <v>0</v>
      </c>
      <c r="O289" s="117"/>
    </row>
    <row r="290" spans="1:15" ht="15" customHeight="1" x14ac:dyDescent="0.35">
      <c r="A290" s="117"/>
      <c r="B290" s="119">
        <v>282</v>
      </c>
      <c r="C290" s="119" t="str">
        <f t="shared" si="12"/>
        <v>CATLREFORM-0282</v>
      </c>
      <c r="D290" s="120" t="s">
        <v>1220</v>
      </c>
      <c r="E290" s="121" t="s">
        <v>1221</v>
      </c>
      <c r="F290" s="121" t="s">
        <v>146</v>
      </c>
      <c r="G290" s="121" t="s">
        <v>1051</v>
      </c>
      <c r="H290" s="121" t="s">
        <v>116</v>
      </c>
      <c r="I290" s="122">
        <v>44012</v>
      </c>
      <c r="J290" s="122" t="str">
        <f t="shared" si="13"/>
        <v>2020</v>
      </c>
      <c r="K290" s="119">
        <v>0</v>
      </c>
      <c r="L290" s="119"/>
      <c r="M290" s="119"/>
      <c r="N290" s="119">
        <v>0</v>
      </c>
      <c r="O290" s="117"/>
    </row>
    <row r="291" spans="1:15" ht="15" customHeight="1" x14ac:dyDescent="0.35">
      <c r="A291" s="117"/>
      <c r="B291" s="119">
        <v>283</v>
      </c>
      <c r="C291" s="119" t="str">
        <f t="shared" si="12"/>
        <v>CATLREFORM-0283</v>
      </c>
      <c r="D291" s="120" t="s">
        <v>1220</v>
      </c>
      <c r="E291" s="121" t="s">
        <v>1221</v>
      </c>
      <c r="F291" s="121" t="s">
        <v>146</v>
      </c>
      <c r="G291" s="121" t="s">
        <v>1051</v>
      </c>
      <c r="H291" s="121" t="s">
        <v>79</v>
      </c>
      <c r="I291" s="122">
        <v>44012</v>
      </c>
      <c r="J291" s="122" t="str">
        <f t="shared" si="13"/>
        <v>2020</v>
      </c>
      <c r="K291" s="119">
        <v>67900</v>
      </c>
      <c r="L291" s="119"/>
      <c r="M291" s="119"/>
      <c r="N291" s="119">
        <v>60800</v>
      </c>
      <c r="O291" s="117"/>
    </row>
    <row r="292" spans="1:15" ht="15" customHeight="1" x14ac:dyDescent="0.35">
      <c r="A292" s="117"/>
      <c r="B292" s="119">
        <v>284</v>
      </c>
      <c r="C292" s="119" t="str">
        <f t="shared" si="12"/>
        <v>CATLREFORM-0284</v>
      </c>
      <c r="D292" s="120" t="s">
        <v>1220</v>
      </c>
      <c r="E292" s="121" t="s">
        <v>1221</v>
      </c>
      <c r="F292" s="121" t="s">
        <v>146</v>
      </c>
      <c r="G292" s="121" t="s">
        <v>1051</v>
      </c>
      <c r="H292" s="121" t="s">
        <v>117</v>
      </c>
      <c r="I292" s="122">
        <v>44012</v>
      </c>
      <c r="J292" s="122" t="str">
        <f t="shared" si="13"/>
        <v>2020</v>
      </c>
      <c r="K292" s="119">
        <v>0</v>
      </c>
      <c r="L292" s="119"/>
      <c r="M292" s="119"/>
      <c r="N292" s="119">
        <v>0</v>
      </c>
      <c r="O292" s="117"/>
    </row>
    <row r="293" spans="1:15" ht="15" customHeight="1" x14ac:dyDescent="0.35">
      <c r="A293" s="117"/>
      <c r="B293" s="119">
        <v>285</v>
      </c>
      <c r="C293" s="119" t="str">
        <f t="shared" si="12"/>
        <v>CATLREFORM-0285</v>
      </c>
      <c r="D293" s="120" t="s">
        <v>1220</v>
      </c>
      <c r="E293" s="121" t="s">
        <v>1221</v>
      </c>
      <c r="F293" s="121" t="s">
        <v>146</v>
      </c>
      <c r="G293" s="121" t="s">
        <v>1051</v>
      </c>
      <c r="H293" s="121" t="s">
        <v>123</v>
      </c>
      <c r="I293" s="122">
        <v>44012</v>
      </c>
      <c r="J293" s="122" t="str">
        <f t="shared" si="13"/>
        <v>2020</v>
      </c>
      <c r="K293" s="119">
        <v>0</v>
      </c>
      <c r="L293" s="119"/>
      <c r="M293" s="119"/>
      <c r="N293" s="119">
        <v>0</v>
      </c>
      <c r="O293" s="117"/>
    </row>
    <row r="294" spans="1:15" ht="15" customHeight="1" x14ac:dyDescent="0.35">
      <c r="A294" s="117"/>
      <c r="B294" s="119">
        <v>286</v>
      </c>
      <c r="C294" s="119" t="str">
        <f t="shared" si="12"/>
        <v>CATLREFORM-0286</v>
      </c>
      <c r="D294" s="120" t="s">
        <v>1220</v>
      </c>
      <c r="E294" s="121" t="s">
        <v>1221</v>
      </c>
      <c r="F294" s="121" t="s">
        <v>146</v>
      </c>
      <c r="G294" s="121" t="s">
        <v>1051</v>
      </c>
      <c r="H294" s="121" t="s">
        <v>84</v>
      </c>
      <c r="I294" s="122">
        <v>44012</v>
      </c>
      <c r="J294" s="122" t="str">
        <f t="shared" si="13"/>
        <v>2020</v>
      </c>
      <c r="K294" s="119">
        <v>152200</v>
      </c>
      <c r="L294" s="119"/>
      <c r="M294" s="119"/>
      <c r="N294" s="119">
        <v>137450</v>
      </c>
      <c r="O294" s="117"/>
    </row>
    <row r="295" spans="1:15" ht="15" customHeight="1" x14ac:dyDescent="0.35">
      <c r="A295" s="117"/>
      <c r="B295" s="119">
        <v>287</v>
      </c>
      <c r="C295" s="119" t="str">
        <f t="shared" si="12"/>
        <v>CATLREFORM-0287</v>
      </c>
      <c r="D295" s="120" t="s">
        <v>1220</v>
      </c>
      <c r="E295" s="121" t="s">
        <v>1221</v>
      </c>
      <c r="F295" s="121" t="s">
        <v>146</v>
      </c>
      <c r="G295" s="121" t="s">
        <v>1051</v>
      </c>
      <c r="H295" s="121" t="s">
        <v>121</v>
      </c>
      <c r="I295" s="122">
        <v>44012</v>
      </c>
      <c r="J295" s="122" t="str">
        <f t="shared" si="13"/>
        <v>2020</v>
      </c>
      <c r="K295" s="119">
        <v>0</v>
      </c>
      <c r="L295" s="119"/>
      <c r="M295" s="119"/>
      <c r="N295" s="119">
        <v>0</v>
      </c>
      <c r="O295" s="117"/>
    </row>
    <row r="296" spans="1:15" ht="15" customHeight="1" x14ac:dyDescent="0.35">
      <c r="A296" s="117"/>
      <c r="B296" s="119">
        <v>288</v>
      </c>
      <c r="C296" s="119" t="str">
        <f t="shared" si="12"/>
        <v>CATLREFORM-0288</v>
      </c>
      <c r="D296" s="120" t="s">
        <v>1220</v>
      </c>
      <c r="E296" s="121" t="s">
        <v>1221</v>
      </c>
      <c r="F296" s="121" t="s">
        <v>146</v>
      </c>
      <c r="G296" s="121" t="s">
        <v>1051</v>
      </c>
      <c r="H296" s="121" t="s">
        <v>89</v>
      </c>
      <c r="I296" s="122">
        <v>44012</v>
      </c>
      <c r="J296" s="122" t="str">
        <f t="shared" si="13"/>
        <v>2020</v>
      </c>
      <c r="K296" s="119">
        <v>4700</v>
      </c>
      <c r="L296" s="119"/>
      <c r="M296" s="119"/>
      <c r="N296" s="119">
        <v>4500</v>
      </c>
      <c r="O296" s="117"/>
    </row>
    <row r="297" spans="1:15" ht="15" customHeight="1" x14ac:dyDescent="0.35">
      <c r="A297" s="117"/>
      <c r="B297" s="119">
        <v>289</v>
      </c>
      <c r="C297" s="119" t="str">
        <f t="shared" si="12"/>
        <v>CATLREFORM-0289</v>
      </c>
      <c r="D297" s="120" t="s">
        <v>1220</v>
      </c>
      <c r="E297" s="121" t="s">
        <v>1221</v>
      </c>
      <c r="F297" s="121" t="s">
        <v>146</v>
      </c>
      <c r="G297" s="121" t="s">
        <v>1052</v>
      </c>
      <c r="H297" s="121" t="s">
        <v>1052</v>
      </c>
      <c r="I297" s="122">
        <v>44012</v>
      </c>
      <c r="J297" s="122" t="str">
        <f t="shared" si="13"/>
        <v>2020</v>
      </c>
      <c r="K297" s="119">
        <v>900958</v>
      </c>
      <c r="L297" s="119"/>
      <c r="M297" s="119"/>
      <c r="N297" s="119">
        <v>834520</v>
      </c>
      <c r="O297" s="117"/>
    </row>
    <row r="298" spans="1:15" ht="15" customHeight="1" x14ac:dyDescent="0.35">
      <c r="A298" s="117"/>
      <c r="B298" s="119">
        <v>290</v>
      </c>
      <c r="C298" s="119" t="str">
        <f t="shared" si="12"/>
        <v>CATLREFORM-0290</v>
      </c>
      <c r="D298" s="120" t="s">
        <v>1220</v>
      </c>
      <c r="E298" s="121" t="s">
        <v>1221</v>
      </c>
      <c r="F298" s="121" t="s">
        <v>146</v>
      </c>
      <c r="G298" s="121" t="s">
        <v>1052</v>
      </c>
      <c r="H298" s="121" t="s">
        <v>69</v>
      </c>
      <c r="I298" s="122">
        <v>44012</v>
      </c>
      <c r="J298" s="122" t="str">
        <f t="shared" si="13"/>
        <v>2020</v>
      </c>
      <c r="K298" s="119">
        <v>250100</v>
      </c>
      <c r="L298" s="119"/>
      <c r="M298" s="119"/>
      <c r="N298" s="119">
        <v>232120</v>
      </c>
      <c r="O298" s="117"/>
    </row>
    <row r="299" spans="1:15" ht="15" customHeight="1" x14ac:dyDescent="0.35">
      <c r="A299" s="117"/>
      <c r="B299" s="119">
        <v>291</v>
      </c>
      <c r="C299" s="119" t="str">
        <f t="shared" si="12"/>
        <v>CATLREFORM-0291</v>
      </c>
      <c r="D299" s="120" t="s">
        <v>1220</v>
      </c>
      <c r="E299" s="121" t="s">
        <v>1221</v>
      </c>
      <c r="F299" s="121" t="s">
        <v>146</v>
      </c>
      <c r="G299" s="121" t="s">
        <v>1052</v>
      </c>
      <c r="H299" s="121" t="s">
        <v>70</v>
      </c>
      <c r="I299" s="122">
        <v>44012</v>
      </c>
      <c r="J299" s="122" t="str">
        <f t="shared" si="13"/>
        <v>2020</v>
      </c>
      <c r="K299" s="119">
        <v>71500</v>
      </c>
      <c r="L299" s="119"/>
      <c r="M299" s="119"/>
      <c r="N299" s="119">
        <v>67600</v>
      </c>
      <c r="O299" s="117"/>
    </row>
    <row r="300" spans="1:15" ht="15" customHeight="1" x14ac:dyDescent="0.35">
      <c r="A300" s="117"/>
      <c r="B300" s="119">
        <v>292</v>
      </c>
      <c r="C300" s="119" t="str">
        <f t="shared" si="12"/>
        <v>CATLREFORM-0292</v>
      </c>
      <c r="D300" s="120" t="s">
        <v>1220</v>
      </c>
      <c r="E300" s="121" t="s">
        <v>1221</v>
      </c>
      <c r="F300" s="121" t="s">
        <v>146</v>
      </c>
      <c r="G300" s="121" t="s">
        <v>1052</v>
      </c>
      <c r="H300" s="121" t="s">
        <v>71</v>
      </c>
      <c r="I300" s="122">
        <v>44012</v>
      </c>
      <c r="J300" s="122" t="str">
        <f t="shared" si="13"/>
        <v>2020</v>
      </c>
      <c r="K300" s="119">
        <v>84000</v>
      </c>
      <c r="L300" s="119"/>
      <c r="M300" s="119"/>
      <c r="N300" s="119">
        <v>79200</v>
      </c>
      <c r="O300" s="117"/>
    </row>
    <row r="301" spans="1:15" ht="15" customHeight="1" x14ac:dyDescent="0.35">
      <c r="A301" s="117"/>
      <c r="B301" s="119">
        <v>293</v>
      </c>
      <c r="C301" s="119" t="str">
        <f t="shared" si="12"/>
        <v>CATLREFORM-0293</v>
      </c>
      <c r="D301" s="120" t="s">
        <v>1220</v>
      </c>
      <c r="E301" s="121" t="s">
        <v>1221</v>
      </c>
      <c r="F301" s="121" t="s">
        <v>146</v>
      </c>
      <c r="G301" s="121" t="s">
        <v>1052</v>
      </c>
      <c r="H301" s="121" t="s">
        <v>72</v>
      </c>
      <c r="I301" s="122">
        <v>44012</v>
      </c>
      <c r="J301" s="122" t="str">
        <f t="shared" si="13"/>
        <v>2020</v>
      </c>
      <c r="K301" s="119">
        <v>58000</v>
      </c>
      <c r="L301" s="119"/>
      <c r="M301" s="119"/>
      <c r="N301" s="119">
        <v>55100</v>
      </c>
      <c r="O301" s="117"/>
    </row>
    <row r="302" spans="1:15" ht="15" customHeight="1" x14ac:dyDescent="0.35">
      <c r="A302" s="117"/>
      <c r="B302" s="119">
        <v>294</v>
      </c>
      <c r="C302" s="119" t="str">
        <f t="shared" si="12"/>
        <v>CATLREFORM-0294</v>
      </c>
      <c r="D302" s="120" t="s">
        <v>1220</v>
      </c>
      <c r="E302" s="121" t="s">
        <v>1221</v>
      </c>
      <c r="F302" s="121" t="s">
        <v>146</v>
      </c>
      <c r="G302" s="121" t="s">
        <v>1052</v>
      </c>
      <c r="H302" s="121" t="s">
        <v>74</v>
      </c>
      <c r="I302" s="122">
        <v>44012</v>
      </c>
      <c r="J302" s="122" t="str">
        <f t="shared" si="13"/>
        <v>2020</v>
      </c>
      <c r="K302" s="119">
        <v>21500</v>
      </c>
      <c r="L302" s="119"/>
      <c r="M302" s="119"/>
      <c r="N302" s="119">
        <v>20400</v>
      </c>
      <c r="O302" s="117"/>
    </row>
    <row r="303" spans="1:15" ht="15" customHeight="1" x14ac:dyDescent="0.35">
      <c r="A303" s="117"/>
      <c r="B303" s="119">
        <v>295</v>
      </c>
      <c r="C303" s="119" t="str">
        <f t="shared" si="12"/>
        <v>CATLREFORM-0295</v>
      </c>
      <c r="D303" s="120" t="s">
        <v>1220</v>
      </c>
      <c r="E303" s="121" t="s">
        <v>1221</v>
      </c>
      <c r="F303" s="121" t="s">
        <v>146</v>
      </c>
      <c r="G303" s="121" t="s">
        <v>1052</v>
      </c>
      <c r="H303" s="121" t="s">
        <v>75</v>
      </c>
      <c r="I303" s="122">
        <v>44012</v>
      </c>
      <c r="J303" s="122" t="str">
        <f t="shared" si="13"/>
        <v>2020</v>
      </c>
      <c r="K303" s="119">
        <v>73800</v>
      </c>
      <c r="L303" s="119"/>
      <c r="M303" s="119"/>
      <c r="N303" s="119">
        <v>65900</v>
      </c>
      <c r="O303" s="117"/>
    </row>
    <row r="304" spans="1:15" ht="15" customHeight="1" x14ac:dyDescent="0.35">
      <c r="A304" s="117"/>
      <c r="B304" s="119">
        <v>296</v>
      </c>
      <c r="C304" s="119" t="str">
        <f t="shared" si="12"/>
        <v>CATLREFORM-0296</v>
      </c>
      <c r="D304" s="120" t="s">
        <v>1220</v>
      </c>
      <c r="E304" s="121" t="s">
        <v>1221</v>
      </c>
      <c r="F304" s="121" t="s">
        <v>146</v>
      </c>
      <c r="G304" s="121" t="s">
        <v>1052</v>
      </c>
      <c r="H304" s="121" t="s">
        <v>127</v>
      </c>
      <c r="I304" s="122">
        <v>44012</v>
      </c>
      <c r="J304" s="122" t="str">
        <f t="shared" si="13"/>
        <v>2020</v>
      </c>
      <c r="K304" s="119">
        <v>0</v>
      </c>
      <c r="L304" s="119"/>
      <c r="M304" s="119"/>
      <c r="N304" s="119">
        <v>0</v>
      </c>
      <c r="O304" s="117"/>
    </row>
    <row r="305" spans="1:15" ht="15" customHeight="1" x14ac:dyDescent="0.35">
      <c r="A305" s="117"/>
      <c r="B305" s="119">
        <v>297</v>
      </c>
      <c r="C305" s="119" t="str">
        <f t="shared" si="12"/>
        <v>CATLREFORM-0297</v>
      </c>
      <c r="D305" s="120" t="s">
        <v>1220</v>
      </c>
      <c r="E305" s="121" t="s">
        <v>1221</v>
      </c>
      <c r="F305" s="121" t="s">
        <v>146</v>
      </c>
      <c r="G305" s="121" t="s">
        <v>1052</v>
      </c>
      <c r="H305" s="121" t="s">
        <v>128</v>
      </c>
      <c r="I305" s="122">
        <v>44012</v>
      </c>
      <c r="J305" s="122" t="str">
        <f t="shared" si="13"/>
        <v>2020</v>
      </c>
      <c r="K305" s="119">
        <v>0</v>
      </c>
      <c r="L305" s="119"/>
      <c r="M305" s="119"/>
      <c r="N305" s="119">
        <v>0</v>
      </c>
      <c r="O305" s="117"/>
    </row>
    <row r="306" spans="1:15" ht="15" customHeight="1" x14ac:dyDescent="0.35">
      <c r="A306" s="117"/>
      <c r="B306" s="119">
        <v>298</v>
      </c>
      <c r="C306" s="119" t="str">
        <f t="shared" si="12"/>
        <v>CATLREFORM-0298</v>
      </c>
      <c r="D306" s="120" t="s">
        <v>1220</v>
      </c>
      <c r="E306" s="121" t="s">
        <v>1221</v>
      </c>
      <c r="F306" s="121" t="s">
        <v>146</v>
      </c>
      <c r="G306" s="121" t="s">
        <v>1052</v>
      </c>
      <c r="H306" s="121" t="s">
        <v>81</v>
      </c>
      <c r="I306" s="122">
        <v>44012</v>
      </c>
      <c r="J306" s="122" t="str">
        <f t="shared" si="13"/>
        <v>2020</v>
      </c>
      <c r="K306" s="119">
        <v>12500</v>
      </c>
      <c r="L306" s="119"/>
      <c r="M306" s="119"/>
      <c r="N306" s="119">
        <v>11900</v>
      </c>
      <c r="O306" s="117"/>
    </row>
    <row r="307" spans="1:15" ht="15" customHeight="1" x14ac:dyDescent="0.35">
      <c r="A307" s="117"/>
      <c r="B307" s="119">
        <v>299</v>
      </c>
      <c r="C307" s="119" t="str">
        <f t="shared" si="12"/>
        <v>CATLREFORM-0299</v>
      </c>
      <c r="D307" s="120" t="s">
        <v>1220</v>
      </c>
      <c r="E307" s="121" t="s">
        <v>1221</v>
      </c>
      <c r="F307" s="121" t="s">
        <v>146</v>
      </c>
      <c r="G307" s="121" t="s">
        <v>1052</v>
      </c>
      <c r="H307" s="121" t="s">
        <v>82</v>
      </c>
      <c r="I307" s="122">
        <v>44012</v>
      </c>
      <c r="J307" s="122" t="str">
        <f t="shared" si="13"/>
        <v>2020</v>
      </c>
      <c r="K307" s="119">
        <v>170800</v>
      </c>
      <c r="L307" s="119"/>
      <c r="M307" s="119"/>
      <c r="N307" s="119">
        <v>162200</v>
      </c>
      <c r="O307" s="117"/>
    </row>
    <row r="308" spans="1:15" ht="15" customHeight="1" x14ac:dyDescent="0.35">
      <c r="A308" s="117"/>
      <c r="B308" s="119">
        <v>300</v>
      </c>
      <c r="C308" s="119" t="str">
        <f t="shared" si="12"/>
        <v>CATLREFORM-0300</v>
      </c>
      <c r="D308" s="120" t="s">
        <v>1220</v>
      </c>
      <c r="E308" s="121" t="s">
        <v>1221</v>
      </c>
      <c r="F308" s="121" t="s">
        <v>146</v>
      </c>
      <c r="G308" s="121" t="s">
        <v>1052</v>
      </c>
      <c r="H308" s="121" t="s">
        <v>83</v>
      </c>
      <c r="I308" s="122">
        <v>44012</v>
      </c>
      <c r="J308" s="122" t="str">
        <f t="shared" si="13"/>
        <v>2020</v>
      </c>
      <c r="K308" s="119">
        <v>113458</v>
      </c>
      <c r="L308" s="119"/>
      <c r="M308" s="119"/>
      <c r="N308" s="119">
        <v>98000</v>
      </c>
      <c r="O308" s="117"/>
    </row>
    <row r="309" spans="1:15" ht="15" customHeight="1" x14ac:dyDescent="0.35">
      <c r="A309" s="117"/>
      <c r="B309" s="119">
        <v>301</v>
      </c>
      <c r="C309" s="119" t="str">
        <f t="shared" si="12"/>
        <v>CATLREFORM-0301</v>
      </c>
      <c r="D309" s="120" t="s">
        <v>1220</v>
      </c>
      <c r="E309" s="121" t="s">
        <v>1221</v>
      </c>
      <c r="F309" s="121" t="s">
        <v>146</v>
      </c>
      <c r="G309" s="121" t="s">
        <v>1052</v>
      </c>
      <c r="H309" s="121" t="s">
        <v>85</v>
      </c>
      <c r="I309" s="122">
        <v>44012</v>
      </c>
      <c r="J309" s="122" t="str">
        <f t="shared" si="13"/>
        <v>2020</v>
      </c>
      <c r="K309" s="119">
        <v>36000</v>
      </c>
      <c r="L309" s="119"/>
      <c r="M309" s="119"/>
      <c r="N309" s="119">
        <v>35300</v>
      </c>
      <c r="O309" s="117"/>
    </row>
    <row r="310" spans="1:15" ht="15" customHeight="1" x14ac:dyDescent="0.35">
      <c r="A310" s="117"/>
      <c r="B310" s="119">
        <v>302</v>
      </c>
      <c r="C310" s="119" t="str">
        <f t="shared" si="12"/>
        <v>CATLREFORM-0302</v>
      </c>
      <c r="D310" s="120" t="s">
        <v>1220</v>
      </c>
      <c r="E310" s="121" t="s">
        <v>1221</v>
      </c>
      <c r="F310" s="121" t="s">
        <v>146</v>
      </c>
      <c r="G310" s="121" t="s">
        <v>1052</v>
      </c>
      <c r="H310" s="121" t="s">
        <v>90</v>
      </c>
      <c r="I310" s="122">
        <v>44012</v>
      </c>
      <c r="J310" s="122" t="str">
        <f t="shared" si="13"/>
        <v>2020</v>
      </c>
      <c r="K310" s="119">
        <v>9300</v>
      </c>
      <c r="L310" s="119"/>
      <c r="M310" s="119"/>
      <c r="N310" s="119">
        <v>6800</v>
      </c>
      <c r="O310" s="117"/>
    </row>
    <row r="311" spans="1:15" ht="15" customHeight="1" x14ac:dyDescent="0.35">
      <c r="A311" s="117"/>
      <c r="B311" s="119">
        <v>303</v>
      </c>
      <c r="C311" s="119" t="str">
        <f t="shared" si="12"/>
        <v>CATLREFORM-0303</v>
      </c>
      <c r="D311" s="120" t="s">
        <v>1220</v>
      </c>
      <c r="E311" s="121" t="s">
        <v>1221</v>
      </c>
      <c r="F311" s="121" t="s">
        <v>146</v>
      </c>
      <c r="G311" s="121" t="s">
        <v>1053</v>
      </c>
      <c r="H311" s="121" t="s">
        <v>1053</v>
      </c>
      <c r="I311" s="122">
        <v>44012</v>
      </c>
      <c r="J311" s="122" t="str">
        <f t="shared" si="13"/>
        <v>2020</v>
      </c>
      <c r="K311" s="119">
        <v>1935870</v>
      </c>
      <c r="L311" s="119"/>
      <c r="M311" s="119"/>
      <c r="N311" s="119">
        <v>1783450</v>
      </c>
      <c r="O311" s="117"/>
    </row>
    <row r="312" spans="1:15" ht="15" customHeight="1" x14ac:dyDescent="0.35">
      <c r="A312" s="117"/>
      <c r="B312" s="119">
        <v>304</v>
      </c>
      <c r="C312" s="119" t="str">
        <f t="shared" si="12"/>
        <v>CATLREFORM-0304</v>
      </c>
      <c r="D312" s="120" t="s">
        <v>1220</v>
      </c>
      <c r="E312" s="121" t="s">
        <v>1221</v>
      </c>
      <c r="F312" s="121" t="s">
        <v>146</v>
      </c>
      <c r="G312" s="121" t="s">
        <v>1053</v>
      </c>
      <c r="H312" s="121" t="s">
        <v>62</v>
      </c>
      <c r="I312" s="122">
        <v>44012</v>
      </c>
      <c r="J312" s="122" t="str">
        <f t="shared" si="13"/>
        <v>2020</v>
      </c>
      <c r="K312" s="119">
        <v>37300</v>
      </c>
      <c r="L312" s="119"/>
      <c r="M312" s="119"/>
      <c r="N312" s="119">
        <v>36000</v>
      </c>
      <c r="O312" s="117"/>
    </row>
    <row r="313" spans="1:15" ht="15" customHeight="1" x14ac:dyDescent="0.35">
      <c r="A313" s="117"/>
      <c r="B313" s="119">
        <v>305</v>
      </c>
      <c r="C313" s="119" t="str">
        <f t="shared" si="12"/>
        <v>CATLREFORM-0305</v>
      </c>
      <c r="D313" s="120" t="s">
        <v>1220</v>
      </c>
      <c r="E313" s="121" t="s">
        <v>1221</v>
      </c>
      <c r="F313" s="121" t="s">
        <v>146</v>
      </c>
      <c r="G313" s="121" t="s">
        <v>1053</v>
      </c>
      <c r="H313" s="121" t="s">
        <v>64</v>
      </c>
      <c r="I313" s="122">
        <v>44012</v>
      </c>
      <c r="J313" s="122" t="str">
        <f t="shared" si="13"/>
        <v>2020</v>
      </c>
      <c r="K313" s="119">
        <v>15300</v>
      </c>
      <c r="L313" s="119"/>
      <c r="M313" s="119"/>
      <c r="N313" s="119">
        <v>14800</v>
      </c>
      <c r="O313" s="117"/>
    </row>
    <row r="314" spans="1:15" ht="15" customHeight="1" x14ac:dyDescent="0.35">
      <c r="A314" s="117"/>
      <c r="B314" s="119">
        <v>306</v>
      </c>
      <c r="C314" s="119" t="str">
        <f t="shared" si="12"/>
        <v>CATLREFORM-0306</v>
      </c>
      <c r="D314" s="120" t="s">
        <v>1220</v>
      </c>
      <c r="E314" s="121" t="s">
        <v>1221</v>
      </c>
      <c r="F314" s="121" t="s">
        <v>146</v>
      </c>
      <c r="G314" s="121" t="s">
        <v>1053</v>
      </c>
      <c r="H314" s="121" t="s">
        <v>73</v>
      </c>
      <c r="I314" s="122">
        <v>44012</v>
      </c>
      <c r="J314" s="122" t="str">
        <f t="shared" si="13"/>
        <v>2020</v>
      </c>
      <c r="K314" s="119">
        <v>663390</v>
      </c>
      <c r="L314" s="119"/>
      <c r="M314" s="119"/>
      <c r="N314" s="119">
        <v>585870</v>
      </c>
      <c r="O314" s="117"/>
    </row>
    <row r="315" spans="1:15" ht="15" customHeight="1" x14ac:dyDescent="0.35">
      <c r="A315" s="117"/>
      <c r="B315" s="119">
        <v>307</v>
      </c>
      <c r="C315" s="119" t="str">
        <f t="shared" si="12"/>
        <v>CATLREFORM-0307</v>
      </c>
      <c r="D315" s="120" t="s">
        <v>1220</v>
      </c>
      <c r="E315" s="121" t="s">
        <v>1221</v>
      </c>
      <c r="F315" s="121" t="s">
        <v>146</v>
      </c>
      <c r="G315" s="121" t="s">
        <v>1053</v>
      </c>
      <c r="H315" s="121" t="s">
        <v>76</v>
      </c>
      <c r="I315" s="122">
        <v>44012</v>
      </c>
      <c r="J315" s="122" t="str">
        <f t="shared" si="13"/>
        <v>2020</v>
      </c>
      <c r="K315" s="119">
        <v>101600</v>
      </c>
      <c r="L315" s="119"/>
      <c r="M315" s="119"/>
      <c r="N315" s="119">
        <v>91440</v>
      </c>
      <c r="O315" s="117"/>
    </row>
    <row r="316" spans="1:15" ht="15" customHeight="1" x14ac:dyDescent="0.35">
      <c r="A316" s="117"/>
      <c r="B316" s="119">
        <v>308</v>
      </c>
      <c r="C316" s="119" t="str">
        <f t="shared" si="12"/>
        <v>CATLREFORM-0308</v>
      </c>
      <c r="D316" s="120" t="s">
        <v>1220</v>
      </c>
      <c r="E316" s="121" t="s">
        <v>1221</v>
      </c>
      <c r="F316" s="121" t="s">
        <v>146</v>
      </c>
      <c r="G316" s="121" t="s">
        <v>1053</v>
      </c>
      <c r="H316" s="121" t="s">
        <v>80</v>
      </c>
      <c r="I316" s="122">
        <v>44012</v>
      </c>
      <c r="J316" s="122" t="str">
        <f t="shared" si="13"/>
        <v>2020</v>
      </c>
      <c r="K316" s="119">
        <v>31200</v>
      </c>
      <c r="L316" s="119"/>
      <c r="M316" s="119"/>
      <c r="N316" s="119">
        <v>27800</v>
      </c>
      <c r="O316" s="117"/>
    </row>
    <row r="317" spans="1:15" ht="15" customHeight="1" x14ac:dyDescent="0.35">
      <c r="A317" s="117"/>
      <c r="B317" s="119">
        <v>309</v>
      </c>
      <c r="C317" s="119" t="str">
        <f t="shared" si="12"/>
        <v>CATLREFORM-0309</v>
      </c>
      <c r="D317" s="120" t="s">
        <v>1220</v>
      </c>
      <c r="E317" s="121" t="s">
        <v>1221</v>
      </c>
      <c r="F317" s="121" t="s">
        <v>146</v>
      </c>
      <c r="G317" s="121" t="s">
        <v>1053</v>
      </c>
      <c r="H317" s="121" t="s">
        <v>86</v>
      </c>
      <c r="I317" s="122">
        <v>44012</v>
      </c>
      <c r="J317" s="122" t="str">
        <f t="shared" si="13"/>
        <v>2020</v>
      </c>
      <c r="K317" s="119">
        <v>1087080</v>
      </c>
      <c r="L317" s="119"/>
      <c r="M317" s="119"/>
      <c r="N317" s="119">
        <v>1027540</v>
      </c>
      <c r="O317" s="117"/>
    </row>
    <row r="318" spans="1:15" ht="15" customHeight="1" x14ac:dyDescent="0.35">
      <c r="A318" s="117"/>
      <c r="B318" s="119">
        <v>310</v>
      </c>
      <c r="C318" s="119" t="str">
        <f t="shared" si="12"/>
        <v>CATLREFORM-0310</v>
      </c>
      <c r="D318" s="120" t="s">
        <v>1220</v>
      </c>
      <c r="E318" s="121" t="s">
        <v>1221</v>
      </c>
      <c r="F318" s="121" t="s">
        <v>146</v>
      </c>
      <c r="G318" s="121" t="s">
        <v>1054</v>
      </c>
      <c r="H318" s="121" t="s">
        <v>1054</v>
      </c>
      <c r="I318" s="122">
        <v>44012</v>
      </c>
      <c r="J318" s="122" t="str">
        <f t="shared" si="13"/>
        <v>2020</v>
      </c>
      <c r="K318" s="119">
        <v>128100</v>
      </c>
      <c r="L318" s="119"/>
      <c r="M318" s="119"/>
      <c r="N318" s="119">
        <v>118960</v>
      </c>
      <c r="O318" s="117"/>
    </row>
    <row r="319" spans="1:15" ht="15" customHeight="1" x14ac:dyDescent="0.35">
      <c r="A319" s="117"/>
      <c r="B319" s="119">
        <v>311</v>
      </c>
      <c r="C319" s="119" t="str">
        <f t="shared" si="12"/>
        <v>CATLREFORM-0311</v>
      </c>
      <c r="D319" s="120" t="s">
        <v>1220</v>
      </c>
      <c r="E319" s="121" t="s">
        <v>1221</v>
      </c>
      <c r="F319" s="121" t="s">
        <v>146</v>
      </c>
      <c r="G319" s="121" t="s">
        <v>1054</v>
      </c>
      <c r="H319" s="121" t="s">
        <v>66</v>
      </c>
      <c r="I319" s="122">
        <v>44012</v>
      </c>
      <c r="J319" s="122" t="str">
        <f t="shared" si="13"/>
        <v>2020</v>
      </c>
      <c r="K319" s="119">
        <v>21900</v>
      </c>
      <c r="L319" s="119"/>
      <c r="M319" s="119"/>
      <c r="N319" s="119">
        <v>20000</v>
      </c>
      <c r="O319" s="117"/>
    </row>
    <row r="320" spans="1:15" ht="15" customHeight="1" x14ac:dyDescent="0.35">
      <c r="A320" s="117"/>
      <c r="B320" s="119">
        <v>312</v>
      </c>
      <c r="C320" s="119" t="str">
        <f t="shared" si="12"/>
        <v>CATLREFORM-0312</v>
      </c>
      <c r="D320" s="120" t="s">
        <v>1220</v>
      </c>
      <c r="E320" s="121" t="s">
        <v>1221</v>
      </c>
      <c r="F320" s="121" t="s">
        <v>146</v>
      </c>
      <c r="G320" s="121" t="s">
        <v>1054</v>
      </c>
      <c r="H320" s="121" t="s">
        <v>77</v>
      </c>
      <c r="I320" s="122">
        <v>44012</v>
      </c>
      <c r="J320" s="122" t="str">
        <f t="shared" si="13"/>
        <v>2020</v>
      </c>
      <c r="K320" s="119">
        <v>35200</v>
      </c>
      <c r="L320" s="119"/>
      <c r="M320" s="119"/>
      <c r="N320" s="119">
        <v>33200</v>
      </c>
      <c r="O320" s="117"/>
    </row>
    <row r="321" spans="1:15" ht="15" customHeight="1" x14ac:dyDescent="0.35">
      <c r="A321" s="117"/>
      <c r="B321" s="119">
        <v>313</v>
      </c>
      <c r="C321" s="119" t="str">
        <f t="shared" si="12"/>
        <v>CATLREFORM-0313</v>
      </c>
      <c r="D321" s="120" t="s">
        <v>1220</v>
      </c>
      <c r="E321" s="121" t="s">
        <v>1221</v>
      </c>
      <c r="F321" s="121" t="s">
        <v>146</v>
      </c>
      <c r="G321" s="121" t="s">
        <v>1054</v>
      </c>
      <c r="H321" s="121" t="s">
        <v>87</v>
      </c>
      <c r="I321" s="122">
        <v>44012</v>
      </c>
      <c r="J321" s="122" t="str">
        <f t="shared" si="13"/>
        <v>2020</v>
      </c>
      <c r="K321" s="119">
        <v>36900</v>
      </c>
      <c r="L321" s="119"/>
      <c r="M321" s="119"/>
      <c r="N321" s="119">
        <v>33710</v>
      </c>
      <c r="O321" s="117"/>
    </row>
    <row r="322" spans="1:15" ht="15" customHeight="1" x14ac:dyDescent="0.35">
      <c r="A322" s="117"/>
      <c r="B322" s="119">
        <v>314</v>
      </c>
      <c r="C322" s="119" t="str">
        <f t="shared" si="12"/>
        <v>CATLREFORM-0314</v>
      </c>
      <c r="D322" s="120" t="s">
        <v>1220</v>
      </c>
      <c r="E322" s="121" t="s">
        <v>1221</v>
      </c>
      <c r="F322" s="121" t="s">
        <v>146</v>
      </c>
      <c r="G322" s="121" t="s">
        <v>1054</v>
      </c>
      <c r="H322" s="121" t="s">
        <v>91</v>
      </c>
      <c r="I322" s="122">
        <v>44012</v>
      </c>
      <c r="J322" s="122" t="str">
        <f t="shared" si="13"/>
        <v>2020</v>
      </c>
      <c r="K322" s="119">
        <v>34100</v>
      </c>
      <c r="L322" s="119"/>
      <c r="M322" s="119"/>
      <c r="N322" s="119">
        <v>32050</v>
      </c>
      <c r="O322" s="117"/>
    </row>
    <row r="323" spans="1:15" ht="15" customHeight="1" x14ac:dyDescent="0.35">
      <c r="A323" s="117"/>
      <c r="B323" s="119">
        <v>315</v>
      </c>
      <c r="C323" s="119" t="str">
        <f t="shared" si="12"/>
        <v>CATLREFORM-0315</v>
      </c>
      <c r="D323" s="120" t="s">
        <v>1220</v>
      </c>
      <c r="E323" s="121" t="s">
        <v>1221</v>
      </c>
      <c r="F323" s="121" t="s">
        <v>146</v>
      </c>
      <c r="G323" s="121" t="s">
        <v>1055</v>
      </c>
      <c r="H323" s="121" t="s">
        <v>1055</v>
      </c>
      <c r="I323" s="122">
        <v>44012</v>
      </c>
      <c r="J323" s="122" t="str">
        <f t="shared" si="13"/>
        <v>2020</v>
      </c>
      <c r="K323" s="119">
        <v>575500</v>
      </c>
      <c r="L323" s="119"/>
      <c r="M323" s="119"/>
      <c r="N323" s="119">
        <v>528491</v>
      </c>
      <c r="O323" s="117"/>
    </row>
    <row r="324" spans="1:15" ht="15" customHeight="1" x14ac:dyDescent="0.35">
      <c r="A324" s="117"/>
      <c r="B324" s="119">
        <v>316</v>
      </c>
      <c r="C324" s="119" t="str">
        <f t="shared" si="12"/>
        <v>CATLREFORM-0316</v>
      </c>
      <c r="D324" s="120" t="s">
        <v>1220</v>
      </c>
      <c r="E324" s="121" t="s">
        <v>1221</v>
      </c>
      <c r="F324" s="121" t="s">
        <v>146</v>
      </c>
      <c r="G324" s="121" t="s">
        <v>1055</v>
      </c>
      <c r="H324" s="121" t="s">
        <v>63</v>
      </c>
      <c r="I324" s="122">
        <v>44012</v>
      </c>
      <c r="J324" s="122" t="str">
        <f t="shared" si="13"/>
        <v>2020</v>
      </c>
      <c r="K324" s="119">
        <v>13500</v>
      </c>
      <c r="L324" s="119"/>
      <c r="M324" s="119"/>
      <c r="N324" s="119">
        <v>12800</v>
      </c>
      <c r="O324" s="117"/>
    </row>
    <row r="325" spans="1:15" ht="15" customHeight="1" x14ac:dyDescent="0.35">
      <c r="A325" s="117"/>
      <c r="B325" s="119">
        <v>317</v>
      </c>
      <c r="C325" s="119" t="str">
        <f t="shared" si="12"/>
        <v>CATLREFORM-0317</v>
      </c>
      <c r="D325" s="120" t="s">
        <v>1220</v>
      </c>
      <c r="E325" s="121" t="s">
        <v>1221</v>
      </c>
      <c r="F325" s="121" t="s">
        <v>146</v>
      </c>
      <c r="G325" s="121" t="s">
        <v>1055</v>
      </c>
      <c r="H325" s="121" t="s">
        <v>134</v>
      </c>
      <c r="I325" s="122">
        <v>44012</v>
      </c>
      <c r="J325" s="122" t="str">
        <f t="shared" si="13"/>
        <v>2020</v>
      </c>
      <c r="K325" s="119">
        <v>0</v>
      </c>
      <c r="L325" s="119"/>
      <c r="M325" s="119"/>
      <c r="N325" s="119">
        <v>0</v>
      </c>
      <c r="O325" s="117"/>
    </row>
    <row r="326" spans="1:15" ht="15" customHeight="1" x14ac:dyDescent="0.35">
      <c r="A326" s="117"/>
      <c r="B326" s="119">
        <v>318</v>
      </c>
      <c r="C326" s="119" t="str">
        <f t="shared" si="12"/>
        <v>CATLREFORM-0318</v>
      </c>
      <c r="D326" s="120" t="s">
        <v>1220</v>
      </c>
      <c r="E326" s="121" t="s">
        <v>1221</v>
      </c>
      <c r="F326" s="121" t="s">
        <v>146</v>
      </c>
      <c r="G326" s="121" t="s">
        <v>1055</v>
      </c>
      <c r="H326" s="121" t="s">
        <v>65</v>
      </c>
      <c r="I326" s="122">
        <v>44012</v>
      </c>
      <c r="J326" s="122" t="str">
        <f t="shared" si="13"/>
        <v>2020</v>
      </c>
      <c r="K326" s="119">
        <v>408000</v>
      </c>
      <c r="L326" s="119"/>
      <c r="M326" s="119"/>
      <c r="N326" s="119">
        <v>375191</v>
      </c>
      <c r="O326" s="117"/>
    </row>
    <row r="327" spans="1:15" ht="15" customHeight="1" x14ac:dyDescent="0.35">
      <c r="A327" s="117"/>
      <c r="B327" s="119">
        <v>319</v>
      </c>
      <c r="C327" s="119" t="str">
        <f t="shared" si="12"/>
        <v>CATLREFORM-0319</v>
      </c>
      <c r="D327" s="120" t="s">
        <v>1220</v>
      </c>
      <c r="E327" s="121" t="s">
        <v>1221</v>
      </c>
      <c r="F327" s="121" t="s">
        <v>146</v>
      </c>
      <c r="G327" s="121" t="s">
        <v>1055</v>
      </c>
      <c r="H327" s="121" t="s">
        <v>68</v>
      </c>
      <c r="I327" s="122">
        <v>44012</v>
      </c>
      <c r="J327" s="122" t="str">
        <f t="shared" si="13"/>
        <v>2020</v>
      </c>
      <c r="K327" s="119">
        <v>13500</v>
      </c>
      <c r="L327" s="119"/>
      <c r="M327" s="119"/>
      <c r="N327" s="119">
        <v>13100</v>
      </c>
      <c r="O327" s="117"/>
    </row>
    <row r="328" spans="1:15" ht="15" customHeight="1" x14ac:dyDescent="0.35">
      <c r="A328" s="117"/>
      <c r="B328" s="119">
        <v>320</v>
      </c>
      <c r="C328" s="119" t="str">
        <f t="shared" si="12"/>
        <v>CATLREFORM-0320</v>
      </c>
      <c r="D328" s="120" t="s">
        <v>1220</v>
      </c>
      <c r="E328" s="121" t="s">
        <v>1221</v>
      </c>
      <c r="F328" s="121" t="s">
        <v>146</v>
      </c>
      <c r="G328" s="121" t="s">
        <v>1055</v>
      </c>
      <c r="H328" s="121" t="s">
        <v>78</v>
      </c>
      <c r="I328" s="122">
        <v>44012</v>
      </c>
      <c r="J328" s="122" t="str">
        <f t="shared" si="13"/>
        <v>2020</v>
      </c>
      <c r="K328" s="119">
        <v>0</v>
      </c>
      <c r="L328" s="119"/>
      <c r="M328" s="119"/>
      <c r="N328" s="119">
        <v>0</v>
      </c>
      <c r="O328" s="117"/>
    </row>
    <row r="329" spans="1:15" ht="15" customHeight="1" x14ac:dyDescent="0.35">
      <c r="A329" s="117"/>
      <c r="B329" s="119">
        <v>321</v>
      </c>
      <c r="C329" s="119" t="str">
        <f t="shared" si="12"/>
        <v>CATLREFORM-0321</v>
      </c>
      <c r="D329" s="120" t="s">
        <v>1220</v>
      </c>
      <c r="E329" s="121" t="s">
        <v>1221</v>
      </c>
      <c r="F329" s="121" t="s">
        <v>146</v>
      </c>
      <c r="G329" s="121" t="s">
        <v>1055</v>
      </c>
      <c r="H329" s="121" t="s">
        <v>135</v>
      </c>
      <c r="I329" s="122">
        <v>44012</v>
      </c>
      <c r="J329" s="122" t="str">
        <f t="shared" si="13"/>
        <v>2020</v>
      </c>
      <c r="K329" s="119">
        <v>0</v>
      </c>
      <c r="L329" s="119"/>
      <c r="M329" s="119"/>
      <c r="N329" s="119">
        <v>0</v>
      </c>
      <c r="O329" s="117"/>
    </row>
    <row r="330" spans="1:15" ht="15" customHeight="1" x14ac:dyDescent="0.35">
      <c r="A330" s="117"/>
      <c r="B330" s="119">
        <v>322</v>
      </c>
      <c r="C330" s="119" t="str">
        <f t="shared" si="12"/>
        <v>CATLREFORM-0322</v>
      </c>
      <c r="D330" s="120" t="s">
        <v>1220</v>
      </c>
      <c r="E330" s="121" t="s">
        <v>1221</v>
      </c>
      <c r="F330" s="121" t="s">
        <v>146</v>
      </c>
      <c r="G330" s="121" t="s">
        <v>1055</v>
      </c>
      <c r="H330" s="121" t="s">
        <v>88</v>
      </c>
      <c r="I330" s="122">
        <v>44012</v>
      </c>
      <c r="J330" s="122" t="str">
        <f t="shared" si="13"/>
        <v>2020</v>
      </c>
      <c r="K330" s="119">
        <v>140500</v>
      </c>
      <c r="L330" s="119"/>
      <c r="M330" s="119"/>
      <c r="N330" s="119">
        <v>127400</v>
      </c>
      <c r="O330" s="117"/>
    </row>
    <row r="331" spans="1:15" x14ac:dyDescent="0.35">
      <c r="A331" s="117"/>
      <c r="B331" s="123"/>
      <c r="C331" s="123"/>
      <c r="D331" s="123"/>
      <c r="E331" s="123"/>
      <c r="F331" s="123"/>
      <c r="G331" s="123"/>
      <c r="H331" s="123"/>
      <c r="I331" s="123"/>
      <c r="J331" s="123"/>
      <c r="K331" s="123"/>
      <c r="L331" s="123"/>
      <c r="M331" s="123"/>
      <c r="N331" s="123"/>
      <c r="O331" s="117"/>
    </row>
    <row r="332" spans="1:15" ht="15" customHeight="1" x14ac:dyDescent="0.35">
      <c r="A332" s="117"/>
      <c r="B332" s="119">
        <v>323</v>
      </c>
      <c r="C332" s="119" t="str">
        <f>E332&amp;"-"&amp;TEXT(B332,"0000")</f>
        <v>CATHYDTRMT-0323</v>
      </c>
      <c r="D332" s="120" t="s">
        <v>177</v>
      </c>
      <c r="E332" s="121" t="s">
        <v>1222</v>
      </c>
      <c r="F332" s="121" t="s">
        <v>146</v>
      </c>
      <c r="G332" s="121" t="s">
        <v>146</v>
      </c>
      <c r="H332" s="121" t="s">
        <v>146</v>
      </c>
      <c r="I332" s="122">
        <v>44012</v>
      </c>
      <c r="J332" s="122" t="str">
        <f>TEXT(I332,"YYYY")</f>
        <v>2020</v>
      </c>
      <c r="K332" s="119">
        <v>17925514</v>
      </c>
      <c r="L332" s="119"/>
      <c r="M332" s="119"/>
      <c r="N332" s="119"/>
      <c r="O332" s="117"/>
    </row>
    <row r="333" spans="1:15" ht="15" customHeight="1" x14ac:dyDescent="0.35">
      <c r="A333" s="117"/>
      <c r="B333" s="119">
        <v>324</v>
      </c>
      <c r="C333" s="119" t="str">
        <f t="shared" ref="C333:C377" si="14">E333&amp;"-"&amp;TEXT(B333,"0000")</f>
        <v>CATHYDTRMT-0324</v>
      </c>
      <c r="D333" s="120" t="s">
        <v>177</v>
      </c>
      <c r="E333" s="121" t="s">
        <v>1222</v>
      </c>
      <c r="F333" s="121" t="s">
        <v>146</v>
      </c>
      <c r="G333" s="121" t="s">
        <v>1051</v>
      </c>
      <c r="H333" s="121" t="s">
        <v>1051</v>
      </c>
      <c r="I333" s="122">
        <v>44012</v>
      </c>
      <c r="J333" s="122" t="str">
        <f t="shared" ref="J333:J377" si="15">TEXT(I333,"YYYY")</f>
        <v>2020</v>
      </c>
      <c r="K333" s="119">
        <v>1063000</v>
      </c>
      <c r="L333" s="119"/>
      <c r="M333" s="119"/>
      <c r="N333" s="119"/>
      <c r="O333" s="117"/>
    </row>
    <row r="334" spans="1:15" ht="15" customHeight="1" x14ac:dyDescent="0.35">
      <c r="A334" s="117"/>
      <c r="B334" s="119">
        <v>325</v>
      </c>
      <c r="C334" s="119" t="str">
        <f t="shared" si="14"/>
        <v>CATHYDTRMT-0325</v>
      </c>
      <c r="D334" s="120" t="s">
        <v>177</v>
      </c>
      <c r="E334" s="121" t="s">
        <v>1222</v>
      </c>
      <c r="F334" s="121" t="s">
        <v>146</v>
      </c>
      <c r="G334" s="121" t="s">
        <v>1051</v>
      </c>
      <c r="H334" s="121" t="s">
        <v>67</v>
      </c>
      <c r="I334" s="122">
        <v>44012</v>
      </c>
      <c r="J334" s="122" t="str">
        <f t="shared" si="15"/>
        <v>2020</v>
      </c>
      <c r="K334" s="119">
        <v>151500</v>
      </c>
      <c r="L334" s="119"/>
      <c r="M334" s="119"/>
      <c r="N334" s="119"/>
      <c r="O334" s="117"/>
    </row>
    <row r="335" spans="1:15" ht="15" customHeight="1" x14ac:dyDescent="0.35">
      <c r="A335" s="117"/>
      <c r="B335" s="119">
        <v>326</v>
      </c>
      <c r="C335" s="119" t="str">
        <f t="shared" si="14"/>
        <v>CATHYDTRMT-0326</v>
      </c>
      <c r="D335" s="120" t="s">
        <v>177</v>
      </c>
      <c r="E335" s="121" t="s">
        <v>1222</v>
      </c>
      <c r="F335" s="121" t="s">
        <v>146</v>
      </c>
      <c r="G335" s="121" t="s">
        <v>1051</v>
      </c>
      <c r="H335" s="121" t="s">
        <v>120</v>
      </c>
      <c r="I335" s="122">
        <v>44012</v>
      </c>
      <c r="J335" s="122" t="str">
        <f t="shared" si="15"/>
        <v>2020</v>
      </c>
      <c r="K335" s="119">
        <v>0</v>
      </c>
      <c r="L335" s="119"/>
      <c r="M335" s="119"/>
      <c r="N335" s="119"/>
      <c r="O335" s="117"/>
    </row>
    <row r="336" spans="1:15" ht="15" customHeight="1" x14ac:dyDescent="0.35">
      <c r="A336" s="117"/>
      <c r="B336" s="119">
        <v>327</v>
      </c>
      <c r="C336" s="119" t="str">
        <f t="shared" si="14"/>
        <v>CATHYDTRMT-0327</v>
      </c>
      <c r="D336" s="120" t="s">
        <v>177</v>
      </c>
      <c r="E336" s="121" t="s">
        <v>1222</v>
      </c>
      <c r="F336" s="121" t="s">
        <v>146</v>
      </c>
      <c r="G336" s="121" t="s">
        <v>1051</v>
      </c>
      <c r="H336" s="121" t="s">
        <v>124</v>
      </c>
      <c r="I336" s="122">
        <v>44012</v>
      </c>
      <c r="J336" s="122" t="str">
        <f t="shared" si="15"/>
        <v>2020</v>
      </c>
      <c r="K336" s="119">
        <v>0</v>
      </c>
      <c r="L336" s="119"/>
      <c r="M336" s="119"/>
      <c r="N336" s="119"/>
      <c r="O336" s="117"/>
    </row>
    <row r="337" spans="1:15" ht="15" customHeight="1" x14ac:dyDescent="0.35">
      <c r="A337" s="117"/>
      <c r="B337" s="119">
        <v>328</v>
      </c>
      <c r="C337" s="119" t="str">
        <f t="shared" si="14"/>
        <v>CATHYDTRMT-0328</v>
      </c>
      <c r="D337" s="120" t="s">
        <v>177</v>
      </c>
      <c r="E337" s="121" t="s">
        <v>1222</v>
      </c>
      <c r="F337" s="121" t="s">
        <v>146</v>
      </c>
      <c r="G337" s="121" t="s">
        <v>1051</v>
      </c>
      <c r="H337" s="121" t="s">
        <v>116</v>
      </c>
      <c r="I337" s="122">
        <v>44012</v>
      </c>
      <c r="J337" s="122" t="str">
        <f t="shared" si="15"/>
        <v>2020</v>
      </c>
      <c r="K337" s="119">
        <v>0</v>
      </c>
      <c r="L337" s="119"/>
      <c r="M337" s="119"/>
      <c r="N337" s="119"/>
      <c r="O337" s="117"/>
    </row>
    <row r="338" spans="1:15" ht="15" customHeight="1" x14ac:dyDescent="0.35">
      <c r="A338" s="117"/>
      <c r="B338" s="119">
        <v>329</v>
      </c>
      <c r="C338" s="119" t="str">
        <f t="shared" si="14"/>
        <v>CATHYDTRMT-0329</v>
      </c>
      <c r="D338" s="120" t="s">
        <v>177</v>
      </c>
      <c r="E338" s="121" t="s">
        <v>1222</v>
      </c>
      <c r="F338" s="121" t="s">
        <v>146</v>
      </c>
      <c r="G338" s="121" t="s">
        <v>1051</v>
      </c>
      <c r="H338" s="121" t="s">
        <v>79</v>
      </c>
      <c r="I338" s="122">
        <v>44012</v>
      </c>
      <c r="J338" s="122" t="str">
        <f t="shared" si="15"/>
        <v>2020</v>
      </c>
      <c r="K338" s="119">
        <v>335100</v>
      </c>
      <c r="L338" s="119"/>
      <c r="M338" s="119"/>
      <c r="N338" s="119"/>
      <c r="O338" s="117"/>
    </row>
    <row r="339" spans="1:15" ht="15" customHeight="1" x14ac:dyDescent="0.35">
      <c r="A339" s="117"/>
      <c r="B339" s="119">
        <v>330</v>
      </c>
      <c r="C339" s="119" t="str">
        <f t="shared" si="14"/>
        <v>CATHYDTRMT-0330</v>
      </c>
      <c r="D339" s="120" t="s">
        <v>177</v>
      </c>
      <c r="E339" s="121" t="s">
        <v>1222</v>
      </c>
      <c r="F339" s="121" t="s">
        <v>146</v>
      </c>
      <c r="G339" s="121" t="s">
        <v>1051</v>
      </c>
      <c r="H339" s="121" t="s">
        <v>117</v>
      </c>
      <c r="I339" s="122">
        <v>44012</v>
      </c>
      <c r="J339" s="122" t="str">
        <f t="shared" si="15"/>
        <v>2020</v>
      </c>
      <c r="K339" s="119">
        <v>0</v>
      </c>
      <c r="L339" s="119"/>
      <c r="M339" s="119"/>
      <c r="N339" s="119"/>
      <c r="O339" s="117"/>
    </row>
    <row r="340" spans="1:15" ht="15" customHeight="1" x14ac:dyDescent="0.35">
      <c r="A340" s="117"/>
      <c r="B340" s="119">
        <v>331</v>
      </c>
      <c r="C340" s="119" t="str">
        <f t="shared" si="14"/>
        <v>CATHYDTRMT-0331</v>
      </c>
      <c r="D340" s="120" t="s">
        <v>177</v>
      </c>
      <c r="E340" s="121" t="s">
        <v>1222</v>
      </c>
      <c r="F340" s="121" t="s">
        <v>146</v>
      </c>
      <c r="G340" s="121" t="s">
        <v>1051</v>
      </c>
      <c r="H340" s="121" t="s">
        <v>123</v>
      </c>
      <c r="I340" s="122">
        <v>44012</v>
      </c>
      <c r="J340" s="122" t="str">
        <f t="shared" si="15"/>
        <v>2020</v>
      </c>
      <c r="K340" s="119">
        <v>0</v>
      </c>
      <c r="L340" s="119"/>
      <c r="M340" s="119"/>
      <c r="N340" s="119"/>
      <c r="O340" s="117"/>
    </row>
    <row r="341" spans="1:15" ht="15" customHeight="1" x14ac:dyDescent="0.35">
      <c r="A341" s="117"/>
      <c r="B341" s="119">
        <v>332</v>
      </c>
      <c r="C341" s="119" t="str">
        <f t="shared" si="14"/>
        <v>CATHYDTRMT-0332</v>
      </c>
      <c r="D341" s="120" t="s">
        <v>177</v>
      </c>
      <c r="E341" s="121" t="s">
        <v>1222</v>
      </c>
      <c r="F341" s="121" t="s">
        <v>146</v>
      </c>
      <c r="G341" s="121" t="s">
        <v>1051</v>
      </c>
      <c r="H341" s="121" t="s">
        <v>84</v>
      </c>
      <c r="I341" s="122">
        <v>44012</v>
      </c>
      <c r="J341" s="122" t="str">
        <f t="shared" si="15"/>
        <v>2020</v>
      </c>
      <c r="K341" s="119">
        <v>552300</v>
      </c>
      <c r="L341" s="119"/>
      <c r="M341" s="119"/>
      <c r="N341" s="119"/>
      <c r="O341" s="117"/>
    </row>
    <row r="342" spans="1:15" ht="15" customHeight="1" x14ac:dyDescent="0.35">
      <c r="A342" s="117"/>
      <c r="B342" s="119">
        <v>333</v>
      </c>
      <c r="C342" s="119" t="str">
        <f t="shared" si="14"/>
        <v>CATHYDTRMT-0333</v>
      </c>
      <c r="D342" s="120" t="s">
        <v>177</v>
      </c>
      <c r="E342" s="121" t="s">
        <v>1222</v>
      </c>
      <c r="F342" s="121" t="s">
        <v>146</v>
      </c>
      <c r="G342" s="121" t="s">
        <v>1051</v>
      </c>
      <c r="H342" s="121" t="s">
        <v>121</v>
      </c>
      <c r="I342" s="122">
        <v>44012</v>
      </c>
      <c r="J342" s="122" t="str">
        <f t="shared" si="15"/>
        <v>2020</v>
      </c>
      <c r="K342" s="119">
        <v>0</v>
      </c>
      <c r="L342" s="119"/>
      <c r="M342" s="119"/>
      <c r="N342" s="119"/>
      <c r="O342" s="117"/>
    </row>
    <row r="343" spans="1:15" ht="15" customHeight="1" x14ac:dyDescent="0.35">
      <c r="A343" s="117"/>
      <c r="B343" s="119">
        <v>334</v>
      </c>
      <c r="C343" s="119" t="str">
        <f t="shared" si="14"/>
        <v>CATHYDTRMT-0334</v>
      </c>
      <c r="D343" s="120" t="s">
        <v>177</v>
      </c>
      <c r="E343" s="121" t="s">
        <v>1222</v>
      </c>
      <c r="F343" s="121" t="s">
        <v>146</v>
      </c>
      <c r="G343" s="121" t="s">
        <v>1051</v>
      </c>
      <c r="H343" s="121" t="s">
        <v>89</v>
      </c>
      <c r="I343" s="122">
        <v>44012</v>
      </c>
      <c r="J343" s="122" t="str">
        <f t="shared" si="15"/>
        <v>2020</v>
      </c>
      <c r="K343" s="119">
        <v>24100</v>
      </c>
      <c r="L343" s="119"/>
      <c r="M343" s="119"/>
      <c r="N343" s="119"/>
      <c r="O343" s="117"/>
    </row>
    <row r="344" spans="1:15" ht="15" customHeight="1" x14ac:dyDescent="0.35">
      <c r="A344" s="117"/>
      <c r="B344" s="119">
        <v>335</v>
      </c>
      <c r="C344" s="119" t="str">
        <f t="shared" si="14"/>
        <v>CATHYDTRMT-0335</v>
      </c>
      <c r="D344" s="120" t="s">
        <v>177</v>
      </c>
      <c r="E344" s="121" t="s">
        <v>1222</v>
      </c>
      <c r="F344" s="121" t="s">
        <v>146</v>
      </c>
      <c r="G344" s="121" t="s">
        <v>1052</v>
      </c>
      <c r="H344" s="121" t="s">
        <v>1052</v>
      </c>
      <c r="I344" s="122">
        <v>44012</v>
      </c>
      <c r="J344" s="122" t="str">
        <f t="shared" si="15"/>
        <v>2020</v>
      </c>
      <c r="K344" s="119">
        <v>4067214</v>
      </c>
      <c r="L344" s="119"/>
      <c r="M344" s="119"/>
      <c r="N344" s="119"/>
      <c r="O344" s="117"/>
    </row>
    <row r="345" spans="1:15" ht="15" customHeight="1" x14ac:dyDescent="0.35">
      <c r="A345" s="117"/>
      <c r="B345" s="119">
        <v>336</v>
      </c>
      <c r="C345" s="119" t="str">
        <f t="shared" si="14"/>
        <v>CATHYDTRMT-0336</v>
      </c>
      <c r="D345" s="120" t="s">
        <v>177</v>
      </c>
      <c r="E345" s="121" t="s">
        <v>1222</v>
      </c>
      <c r="F345" s="121" t="s">
        <v>146</v>
      </c>
      <c r="G345" s="121" t="s">
        <v>1052</v>
      </c>
      <c r="H345" s="121" t="s">
        <v>69</v>
      </c>
      <c r="I345" s="122">
        <v>44012</v>
      </c>
      <c r="J345" s="122" t="str">
        <f t="shared" si="15"/>
        <v>2020</v>
      </c>
      <c r="K345" s="119">
        <v>953310</v>
      </c>
      <c r="L345" s="119"/>
      <c r="M345" s="119"/>
      <c r="N345" s="119"/>
      <c r="O345" s="117"/>
    </row>
    <row r="346" spans="1:15" ht="15" customHeight="1" x14ac:dyDescent="0.35">
      <c r="A346" s="117"/>
      <c r="B346" s="119">
        <v>337</v>
      </c>
      <c r="C346" s="119" t="str">
        <f t="shared" si="14"/>
        <v>CATHYDTRMT-0337</v>
      </c>
      <c r="D346" s="120" t="s">
        <v>177</v>
      </c>
      <c r="E346" s="121" t="s">
        <v>1222</v>
      </c>
      <c r="F346" s="121" t="s">
        <v>146</v>
      </c>
      <c r="G346" s="121" t="s">
        <v>1052</v>
      </c>
      <c r="H346" s="121" t="s">
        <v>70</v>
      </c>
      <c r="I346" s="122">
        <v>44012</v>
      </c>
      <c r="J346" s="122" t="str">
        <f t="shared" si="15"/>
        <v>2020</v>
      </c>
      <c r="K346" s="119">
        <v>541800</v>
      </c>
      <c r="L346" s="119"/>
      <c r="M346" s="119"/>
      <c r="N346" s="119"/>
      <c r="O346" s="117"/>
    </row>
    <row r="347" spans="1:15" ht="15" customHeight="1" x14ac:dyDescent="0.35">
      <c r="A347" s="117"/>
      <c r="B347" s="119">
        <v>338</v>
      </c>
      <c r="C347" s="119" t="str">
        <f t="shared" si="14"/>
        <v>CATHYDTRMT-0338</v>
      </c>
      <c r="D347" s="120" t="s">
        <v>177</v>
      </c>
      <c r="E347" s="121" t="s">
        <v>1222</v>
      </c>
      <c r="F347" s="121" t="s">
        <v>146</v>
      </c>
      <c r="G347" s="121" t="s">
        <v>1052</v>
      </c>
      <c r="H347" s="121" t="s">
        <v>71</v>
      </c>
      <c r="I347" s="122">
        <v>44012</v>
      </c>
      <c r="J347" s="122" t="str">
        <f t="shared" si="15"/>
        <v>2020</v>
      </c>
      <c r="K347" s="119">
        <v>406400</v>
      </c>
      <c r="L347" s="119"/>
      <c r="M347" s="119"/>
      <c r="N347" s="119"/>
      <c r="O347" s="117"/>
    </row>
    <row r="348" spans="1:15" ht="15" customHeight="1" x14ac:dyDescent="0.35">
      <c r="A348" s="117"/>
      <c r="B348" s="119">
        <v>339</v>
      </c>
      <c r="C348" s="119" t="str">
        <f t="shared" si="14"/>
        <v>CATHYDTRMT-0339</v>
      </c>
      <c r="D348" s="120" t="s">
        <v>177</v>
      </c>
      <c r="E348" s="121" t="s">
        <v>1222</v>
      </c>
      <c r="F348" s="121" t="s">
        <v>146</v>
      </c>
      <c r="G348" s="121" t="s">
        <v>1052</v>
      </c>
      <c r="H348" s="121" t="s">
        <v>72</v>
      </c>
      <c r="I348" s="122">
        <v>44012</v>
      </c>
      <c r="J348" s="122" t="str">
        <f t="shared" si="15"/>
        <v>2020</v>
      </c>
      <c r="K348" s="119">
        <v>274500</v>
      </c>
      <c r="L348" s="119"/>
      <c r="M348" s="119"/>
      <c r="N348" s="119"/>
      <c r="O348" s="117"/>
    </row>
    <row r="349" spans="1:15" ht="15" customHeight="1" x14ac:dyDescent="0.35">
      <c r="A349" s="117"/>
      <c r="B349" s="119">
        <v>340</v>
      </c>
      <c r="C349" s="119" t="str">
        <f t="shared" si="14"/>
        <v>CATHYDTRMT-0340</v>
      </c>
      <c r="D349" s="120" t="s">
        <v>177</v>
      </c>
      <c r="E349" s="121" t="s">
        <v>1222</v>
      </c>
      <c r="F349" s="121" t="s">
        <v>146</v>
      </c>
      <c r="G349" s="121" t="s">
        <v>1052</v>
      </c>
      <c r="H349" s="121" t="s">
        <v>74</v>
      </c>
      <c r="I349" s="122">
        <v>44012</v>
      </c>
      <c r="J349" s="122" t="str">
        <f t="shared" si="15"/>
        <v>2020</v>
      </c>
      <c r="K349" s="119">
        <v>133000</v>
      </c>
      <c r="L349" s="119"/>
      <c r="M349" s="119"/>
      <c r="N349" s="119"/>
      <c r="O349" s="117"/>
    </row>
    <row r="350" spans="1:15" ht="15" customHeight="1" x14ac:dyDescent="0.35">
      <c r="A350" s="117"/>
      <c r="B350" s="119">
        <v>341</v>
      </c>
      <c r="C350" s="119" t="str">
        <f t="shared" si="14"/>
        <v>CATHYDTRMT-0341</v>
      </c>
      <c r="D350" s="120" t="s">
        <v>177</v>
      </c>
      <c r="E350" s="121" t="s">
        <v>1222</v>
      </c>
      <c r="F350" s="121" t="s">
        <v>146</v>
      </c>
      <c r="G350" s="121" t="s">
        <v>1052</v>
      </c>
      <c r="H350" s="121" t="s">
        <v>75</v>
      </c>
      <c r="I350" s="122">
        <v>44012</v>
      </c>
      <c r="J350" s="122" t="str">
        <f t="shared" si="15"/>
        <v>2020</v>
      </c>
      <c r="K350" s="119">
        <v>446500</v>
      </c>
      <c r="L350" s="119"/>
      <c r="M350" s="119"/>
      <c r="N350" s="119"/>
      <c r="O350" s="117"/>
    </row>
    <row r="351" spans="1:15" ht="15" customHeight="1" x14ac:dyDescent="0.35">
      <c r="A351" s="117"/>
      <c r="B351" s="119">
        <v>342</v>
      </c>
      <c r="C351" s="119" t="str">
        <f t="shared" si="14"/>
        <v>CATHYDTRMT-0342</v>
      </c>
      <c r="D351" s="120" t="s">
        <v>177</v>
      </c>
      <c r="E351" s="121" t="s">
        <v>1222</v>
      </c>
      <c r="F351" s="121" t="s">
        <v>146</v>
      </c>
      <c r="G351" s="121" t="s">
        <v>1052</v>
      </c>
      <c r="H351" s="121" t="s">
        <v>127</v>
      </c>
      <c r="I351" s="122">
        <v>44012</v>
      </c>
      <c r="J351" s="122" t="str">
        <f t="shared" si="15"/>
        <v>2020</v>
      </c>
      <c r="K351" s="119">
        <v>0</v>
      </c>
      <c r="L351" s="119"/>
      <c r="M351" s="119"/>
      <c r="N351" s="119"/>
      <c r="O351" s="117"/>
    </row>
    <row r="352" spans="1:15" ht="15" customHeight="1" x14ac:dyDescent="0.35">
      <c r="A352" s="117"/>
      <c r="B352" s="119">
        <v>343</v>
      </c>
      <c r="C352" s="119" t="str">
        <f t="shared" si="14"/>
        <v>CATHYDTRMT-0343</v>
      </c>
      <c r="D352" s="120" t="s">
        <v>177</v>
      </c>
      <c r="E352" s="121" t="s">
        <v>1222</v>
      </c>
      <c r="F352" s="121" t="s">
        <v>146</v>
      </c>
      <c r="G352" s="121" t="s">
        <v>1052</v>
      </c>
      <c r="H352" s="121" t="s">
        <v>128</v>
      </c>
      <c r="I352" s="122">
        <v>44012</v>
      </c>
      <c r="J352" s="122" t="str">
        <f t="shared" si="15"/>
        <v>2020</v>
      </c>
      <c r="K352" s="119">
        <v>0</v>
      </c>
      <c r="L352" s="119"/>
      <c r="M352" s="119"/>
      <c r="N352" s="119"/>
      <c r="O352" s="117"/>
    </row>
    <row r="353" spans="1:15" ht="15" customHeight="1" x14ac:dyDescent="0.35">
      <c r="A353" s="117"/>
      <c r="B353" s="119">
        <v>344</v>
      </c>
      <c r="C353" s="119" t="str">
        <f t="shared" si="14"/>
        <v>CATHYDTRMT-0344</v>
      </c>
      <c r="D353" s="120" t="s">
        <v>177</v>
      </c>
      <c r="E353" s="121" t="s">
        <v>1222</v>
      </c>
      <c r="F353" s="121" t="s">
        <v>146</v>
      </c>
      <c r="G353" s="121" t="s">
        <v>1052</v>
      </c>
      <c r="H353" s="121" t="s">
        <v>81</v>
      </c>
      <c r="I353" s="122">
        <v>44012</v>
      </c>
      <c r="J353" s="122" t="str">
        <f t="shared" si="15"/>
        <v>2020</v>
      </c>
      <c r="K353" s="119">
        <v>53200</v>
      </c>
      <c r="L353" s="119"/>
      <c r="M353" s="119"/>
      <c r="N353" s="119"/>
      <c r="O353" s="117"/>
    </row>
    <row r="354" spans="1:15" ht="15" customHeight="1" x14ac:dyDescent="0.35">
      <c r="A354" s="117"/>
      <c r="B354" s="119">
        <v>345</v>
      </c>
      <c r="C354" s="119" t="str">
        <f t="shared" si="14"/>
        <v>CATHYDTRMT-0345</v>
      </c>
      <c r="D354" s="120" t="s">
        <v>177</v>
      </c>
      <c r="E354" s="121" t="s">
        <v>1222</v>
      </c>
      <c r="F354" s="121" t="s">
        <v>146</v>
      </c>
      <c r="G354" s="121" t="s">
        <v>1052</v>
      </c>
      <c r="H354" s="121" t="s">
        <v>82</v>
      </c>
      <c r="I354" s="122">
        <v>44012</v>
      </c>
      <c r="J354" s="122" t="str">
        <f t="shared" si="15"/>
        <v>2020</v>
      </c>
      <c r="K354" s="119">
        <v>519900</v>
      </c>
      <c r="L354" s="119"/>
      <c r="M354" s="119"/>
      <c r="N354" s="119"/>
      <c r="O354" s="117"/>
    </row>
    <row r="355" spans="1:15" ht="15" customHeight="1" x14ac:dyDescent="0.35">
      <c r="A355" s="117"/>
      <c r="B355" s="119">
        <v>346</v>
      </c>
      <c r="C355" s="119" t="str">
        <f t="shared" si="14"/>
        <v>CATHYDTRMT-0346</v>
      </c>
      <c r="D355" s="120" t="s">
        <v>177</v>
      </c>
      <c r="E355" s="121" t="s">
        <v>1222</v>
      </c>
      <c r="F355" s="121" t="s">
        <v>146</v>
      </c>
      <c r="G355" s="121" t="s">
        <v>1052</v>
      </c>
      <c r="H355" s="121" t="s">
        <v>83</v>
      </c>
      <c r="I355" s="122">
        <v>44012</v>
      </c>
      <c r="J355" s="122" t="str">
        <f t="shared" si="15"/>
        <v>2020</v>
      </c>
      <c r="K355" s="119">
        <v>569104</v>
      </c>
      <c r="L355" s="119"/>
      <c r="M355" s="119"/>
      <c r="N355" s="119"/>
      <c r="O355" s="117"/>
    </row>
    <row r="356" spans="1:15" ht="15" customHeight="1" x14ac:dyDescent="0.35">
      <c r="A356" s="117"/>
      <c r="B356" s="119">
        <v>347</v>
      </c>
      <c r="C356" s="119" t="str">
        <f t="shared" si="14"/>
        <v>CATHYDTRMT-0347</v>
      </c>
      <c r="D356" s="120" t="s">
        <v>177</v>
      </c>
      <c r="E356" s="121" t="s">
        <v>1222</v>
      </c>
      <c r="F356" s="121" t="s">
        <v>146</v>
      </c>
      <c r="G356" s="121" t="s">
        <v>1052</v>
      </c>
      <c r="H356" s="121" t="s">
        <v>85</v>
      </c>
      <c r="I356" s="122">
        <v>44012</v>
      </c>
      <c r="J356" s="122" t="str">
        <f t="shared" si="15"/>
        <v>2020</v>
      </c>
      <c r="K356" s="119">
        <v>129000</v>
      </c>
      <c r="L356" s="119"/>
      <c r="M356" s="119"/>
      <c r="N356" s="119"/>
      <c r="O356" s="117"/>
    </row>
    <row r="357" spans="1:15" ht="15" customHeight="1" x14ac:dyDescent="0.35">
      <c r="A357" s="117"/>
      <c r="B357" s="119">
        <v>348</v>
      </c>
      <c r="C357" s="119" t="str">
        <f t="shared" si="14"/>
        <v>CATHYDTRMT-0348</v>
      </c>
      <c r="D357" s="120" t="s">
        <v>177</v>
      </c>
      <c r="E357" s="121" t="s">
        <v>1222</v>
      </c>
      <c r="F357" s="121" t="s">
        <v>146</v>
      </c>
      <c r="G357" s="121" t="s">
        <v>1052</v>
      </c>
      <c r="H357" s="121" t="s">
        <v>90</v>
      </c>
      <c r="I357" s="122">
        <v>44012</v>
      </c>
      <c r="J357" s="122" t="str">
        <f t="shared" si="15"/>
        <v>2020</v>
      </c>
      <c r="K357" s="119">
        <v>40500</v>
      </c>
      <c r="L357" s="119"/>
      <c r="M357" s="119"/>
      <c r="N357" s="119"/>
      <c r="O357" s="117"/>
    </row>
    <row r="358" spans="1:15" ht="15" customHeight="1" x14ac:dyDescent="0.35">
      <c r="A358" s="117"/>
      <c r="B358" s="119">
        <v>349</v>
      </c>
      <c r="C358" s="119" t="str">
        <f t="shared" si="14"/>
        <v>CATHYDTRMT-0349</v>
      </c>
      <c r="D358" s="120" t="s">
        <v>177</v>
      </c>
      <c r="E358" s="121" t="s">
        <v>1222</v>
      </c>
      <c r="F358" s="121" t="s">
        <v>146</v>
      </c>
      <c r="G358" s="121" t="s">
        <v>1053</v>
      </c>
      <c r="H358" s="121" t="s">
        <v>1053</v>
      </c>
      <c r="I358" s="122">
        <v>44012</v>
      </c>
      <c r="J358" s="122" t="str">
        <f t="shared" si="15"/>
        <v>2020</v>
      </c>
      <c r="K358" s="119">
        <v>9553650</v>
      </c>
      <c r="L358" s="119"/>
      <c r="M358" s="119"/>
      <c r="N358" s="119"/>
      <c r="O358" s="117"/>
    </row>
    <row r="359" spans="1:15" ht="15" customHeight="1" x14ac:dyDescent="0.35">
      <c r="A359" s="117"/>
      <c r="B359" s="119">
        <v>350</v>
      </c>
      <c r="C359" s="119" t="str">
        <f t="shared" si="14"/>
        <v>CATHYDTRMT-0350</v>
      </c>
      <c r="D359" s="120" t="s">
        <v>177</v>
      </c>
      <c r="E359" s="121" t="s">
        <v>1222</v>
      </c>
      <c r="F359" s="121" t="s">
        <v>146</v>
      </c>
      <c r="G359" s="121" t="s">
        <v>1053</v>
      </c>
      <c r="H359" s="121" t="s">
        <v>62</v>
      </c>
      <c r="I359" s="122">
        <v>44012</v>
      </c>
      <c r="J359" s="122" t="str">
        <f t="shared" si="15"/>
        <v>2020</v>
      </c>
      <c r="K359" s="119">
        <v>125100</v>
      </c>
      <c r="L359" s="119"/>
      <c r="M359" s="119"/>
      <c r="N359" s="119"/>
      <c r="O359" s="117"/>
    </row>
    <row r="360" spans="1:15" ht="15" customHeight="1" x14ac:dyDescent="0.35">
      <c r="A360" s="117"/>
      <c r="B360" s="119">
        <v>351</v>
      </c>
      <c r="C360" s="119" t="str">
        <f t="shared" si="14"/>
        <v>CATHYDTRMT-0351</v>
      </c>
      <c r="D360" s="120" t="s">
        <v>177</v>
      </c>
      <c r="E360" s="121" t="s">
        <v>1222</v>
      </c>
      <c r="F360" s="121" t="s">
        <v>146</v>
      </c>
      <c r="G360" s="121" t="s">
        <v>1053</v>
      </c>
      <c r="H360" s="121" t="s">
        <v>64</v>
      </c>
      <c r="I360" s="122">
        <v>44012</v>
      </c>
      <c r="J360" s="122" t="str">
        <f t="shared" si="15"/>
        <v>2020</v>
      </c>
      <c r="K360" s="119">
        <v>98750</v>
      </c>
      <c r="L360" s="119"/>
      <c r="M360" s="119"/>
      <c r="N360" s="119"/>
      <c r="O360" s="117"/>
    </row>
    <row r="361" spans="1:15" ht="15" customHeight="1" x14ac:dyDescent="0.35">
      <c r="A361" s="117"/>
      <c r="B361" s="119">
        <v>352</v>
      </c>
      <c r="C361" s="119" t="str">
        <f t="shared" si="14"/>
        <v>CATHYDTRMT-0352</v>
      </c>
      <c r="D361" s="120" t="s">
        <v>177</v>
      </c>
      <c r="E361" s="121" t="s">
        <v>1222</v>
      </c>
      <c r="F361" s="121" t="s">
        <v>146</v>
      </c>
      <c r="G361" s="121" t="s">
        <v>1053</v>
      </c>
      <c r="H361" s="121" t="s">
        <v>73</v>
      </c>
      <c r="I361" s="122">
        <v>44012</v>
      </c>
      <c r="J361" s="122" t="str">
        <f t="shared" si="15"/>
        <v>2020</v>
      </c>
      <c r="K361" s="119">
        <v>3104480</v>
      </c>
      <c r="L361" s="119"/>
      <c r="M361" s="119"/>
      <c r="N361" s="119"/>
      <c r="O361" s="117"/>
    </row>
    <row r="362" spans="1:15" ht="15" customHeight="1" x14ac:dyDescent="0.35">
      <c r="A362" s="117"/>
      <c r="B362" s="119">
        <v>353</v>
      </c>
      <c r="C362" s="119" t="str">
        <f t="shared" si="14"/>
        <v>CATHYDTRMT-0353</v>
      </c>
      <c r="D362" s="120" t="s">
        <v>177</v>
      </c>
      <c r="E362" s="121" t="s">
        <v>1222</v>
      </c>
      <c r="F362" s="121" t="s">
        <v>146</v>
      </c>
      <c r="G362" s="121" t="s">
        <v>1053</v>
      </c>
      <c r="H362" s="121" t="s">
        <v>76</v>
      </c>
      <c r="I362" s="122">
        <v>44012</v>
      </c>
      <c r="J362" s="122" t="str">
        <f t="shared" si="15"/>
        <v>2020</v>
      </c>
      <c r="K362" s="119">
        <v>307300</v>
      </c>
      <c r="L362" s="119"/>
      <c r="M362" s="119"/>
      <c r="N362" s="119"/>
      <c r="O362" s="117"/>
    </row>
    <row r="363" spans="1:15" ht="15" customHeight="1" x14ac:dyDescent="0.35">
      <c r="A363" s="117"/>
      <c r="B363" s="119">
        <v>354</v>
      </c>
      <c r="C363" s="119" t="str">
        <f t="shared" si="14"/>
        <v>CATHYDTRMT-0354</v>
      </c>
      <c r="D363" s="120" t="s">
        <v>177</v>
      </c>
      <c r="E363" s="121" t="s">
        <v>1222</v>
      </c>
      <c r="F363" s="121" t="s">
        <v>146</v>
      </c>
      <c r="G363" s="121" t="s">
        <v>1053</v>
      </c>
      <c r="H363" s="121" t="s">
        <v>80</v>
      </c>
      <c r="I363" s="122">
        <v>44012</v>
      </c>
      <c r="J363" s="122" t="str">
        <f t="shared" si="15"/>
        <v>2020</v>
      </c>
      <c r="K363" s="119">
        <v>136200</v>
      </c>
      <c r="L363" s="119"/>
      <c r="M363" s="119"/>
      <c r="N363" s="119"/>
      <c r="O363" s="117"/>
    </row>
    <row r="364" spans="1:15" ht="15" customHeight="1" x14ac:dyDescent="0.35">
      <c r="A364" s="117"/>
      <c r="B364" s="119">
        <v>355</v>
      </c>
      <c r="C364" s="119" t="str">
        <f t="shared" si="14"/>
        <v>CATHYDTRMT-0355</v>
      </c>
      <c r="D364" s="120" t="s">
        <v>177</v>
      </c>
      <c r="E364" s="121" t="s">
        <v>1222</v>
      </c>
      <c r="F364" s="121" t="s">
        <v>146</v>
      </c>
      <c r="G364" s="121" t="s">
        <v>1053</v>
      </c>
      <c r="H364" s="121" t="s">
        <v>86</v>
      </c>
      <c r="I364" s="122">
        <v>44012</v>
      </c>
      <c r="J364" s="122" t="str">
        <f t="shared" si="15"/>
        <v>2020</v>
      </c>
      <c r="K364" s="119">
        <v>5781820</v>
      </c>
      <c r="L364" s="119"/>
      <c r="M364" s="119"/>
      <c r="N364" s="119"/>
      <c r="O364" s="117"/>
    </row>
    <row r="365" spans="1:15" ht="15" customHeight="1" x14ac:dyDescent="0.35">
      <c r="A365" s="117"/>
      <c r="B365" s="119">
        <v>356</v>
      </c>
      <c r="C365" s="119" t="str">
        <f t="shared" si="14"/>
        <v>CATHYDTRMT-0356</v>
      </c>
      <c r="D365" s="120" t="s">
        <v>177</v>
      </c>
      <c r="E365" s="121" t="s">
        <v>1222</v>
      </c>
      <c r="F365" s="121" t="s">
        <v>146</v>
      </c>
      <c r="G365" s="121" t="s">
        <v>1054</v>
      </c>
      <c r="H365" s="121" t="s">
        <v>1054</v>
      </c>
      <c r="I365" s="122">
        <v>44012</v>
      </c>
      <c r="J365" s="122" t="str">
        <f t="shared" si="15"/>
        <v>2020</v>
      </c>
      <c r="K365" s="119">
        <v>603950</v>
      </c>
      <c r="L365" s="119"/>
      <c r="M365" s="119"/>
      <c r="N365" s="119"/>
      <c r="O365" s="117"/>
    </row>
    <row r="366" spans="1:15" ht="15" customHeight="1" x14ac:dyDescent="0.35">
      <c r="A366" s="117"/>
      <c r="B366" s="119">
        <v>357</v>
      </c>
      <c r="C366" s="119" t="str">
        <f t="shared" si="14"/>
        <v>CATHYDTRMT-0357</v>
      </c>
      <c r="D366" s="120" t="s">
        <v>177</v>
      </c>
      <c r="E366" s="121" t="s">
        <v>1222</v>
      </c>
      <c r="F366" s="121" t="s">
        <v>146</v>
      </c>
      <c r="G366" s="121" t="s">
        <v>1054</v>
      </c>
      <c r="H366" s="121" t="s">
        <v>66</v>
      </c>
      <c r="I366" s="122">
        <v>44012</v>
      </c>
      <c r="J366" s="122" t="str">
        <f t="shared" si="15"/>
        <v>2020</v>
      </c>
      <c r="K366" s="119">
        <v>87430</v>
      </c>
      <c r="L366" s="119"/>
      <c r="M366" s="119"/>
      <c r="N366" s="119"/>
      <c r="O366" s="117"/>
    </row>
    <row r="367" spans="1:15" ht="15" customHeight="1" x14ac:dyDescent="0.35">
      <c r="A367" s="117"/>
      <c r="B367" s="119">
        <v>358</v>
      </c>
      <c r="C367" s="119" t="str">
        <f t="shared" si="14"/>
        <v>CATHYDTRMT-0358</v>
      </c>
      <c r="D367" s="120" t="s">
        <v>177</v>
      </c>
      <c r="E367" s="121" t="s">
        <v>1222</v>
      </c>
      <c r="F367" s="121" t="s">
        <v>146</v>
      </c>
      <c r="G367" s="121" t="s">
        <v>1054</v>
      </c>
      <c r="H367" s="121" t="s">
        <v>77</v>
      </c>
      <c r="I367" s="122">
        <v>44012</v>
      </c>
      <c r="J367" s="122" t="str">
        <f t="shared" si="15"/>
        <v>2020</v>
      </c>
      <c r="K367" s="119">
        <v>218820</v>
      </c>
      <c r="L367" s="119"/>
      <c r="M367" s="119"/>
      <c r="N367" s="119"/>
      <c r="O367" s="117"/>
    </row>
    <row r="368" spans="1:15" ht="15" customHeight="1" x14ac:dyDescent="0.35">
      <c r="A368" s="117"/>
      <c r="B368" s="119">
        <v>359</v>
      </c>
      <c r="C368" s="119" t="str">
        <f t="shared" si="14"/>
        <v>CATHYDTRMT-0359</v>
      </c>
      <c r="D368" s="120" t="s">
        <v>177</v>
      </c>
      <c r="E368" s="121" t="s">
        <v>1222</v>
      </c>
      <c r="F368" s="121" t="s">
        <v>146</v>
      </c>
      <c r="G368" s="121" t="s">
        <v>1054</v>
      </c>
      <c r="H368" s="121" t="s">
        <v>87</v>
      </c>
      <c r="I368" s="122">
        <v>44012</v>
      </c>
      <c r="J368" s="122" t="str">
        <f t="shared" si="15"/>
        <v>2020</v>
      </c>
      <c r="K368" s="119">
        <v>145200</v>
      </c>
      <c r="L368" s="119"/>
      <c r="M368" s="119"/>
      <c r="N368" s="119"/>
      <c r="O368" s="117"/>
    </row>
    <row r="369" spans="1:15" ht="15" customHeight="1" x14ac:dyDescent="0.35">
      <c r="A369" s="117"/>
      <c r="B369" s="119">
        <v>360</v>
      </c>
      <c r="C369" s="119" t="str">
        <f t="shared" si="14"/>
        <v>CATHYDTRMT-0360</v>
      </c>
      <c r="D369" s="120" t="s">
        <v>177</v>
      </c>
      <c r="E369" s="121" t="s">
        <v>1222</v>
      </c>
      <c r="F369" s="121" t="s">
        <v>146</v>
      </c>
      <c r="G369" s="121" t="s">
        <v>1054</v>
      </c>
      <c r="H369" s="121" t="s">
        <v>91</v>
      </c>
      <c r="I369" s="122">
        <v>44012</v>
      </c>
      <c r="J369" s="122" t="str">
        <f t="shared" si="15"/>
        <v>2020</v>
      </c>
      <c r="K369" s="119">
        <v>152500</v>
      </c>
      <c r="L369" s="119"/>
      <c r="M369" s="119"/>
      <c r="N369" s="119"/>
      <c r="O369" s="117"/>
    </row>
    <row r="370" spans="1:15" ht="15" customHeight="1" x14ac:dyDescent="0.35">
      <c r="A370" s="117"/>
      <c r="B370" s="119">
        <v>361</v>
      </c>
      <c r="C370" s="119" t="str">
        <f t="shared" si="14"/>
        <v>CATHYDTRMT-0361</v>
      </c>
      <c r="D370" s="120" t="s">
        <v>177</v>
      </c>
      <c r="E370" s="121" t="s">
        <v>1222</v>
      </c>
      <c r="F370" s="121" t="s">
        <v>146</v>
      </c>
      <c r="G370" s="121" t="s">
        <v>1055</v>
      </c>
      <c r="H370" s="121" t="s">
        <v>1055</v>
      </c>
      <c r="I370" s="122">
        <v>44012</v>
      </c>
      <c r="J370" s="122" t="str">
        <f t="shared" si="15"/>
        <v>2020</v>
      </c>
      <c r="K370" s="119">
        <v>2637700</v>
      </c>
      <c r="L370" s="119"/>
      <c r="M370" s="119"/>
      <c r="N370" s="119"/>
      <c r="O370" s="117"/>
    </row>
    <row r="371" spans="1:15" ht="15" customHeight="1" x14ac:dyDescent="0.35">
      <c r="A371" s="117"/>
      <c r="B371" s="119">
        <v>362</v>
      </c>
      <c r="C371" s="119" t="str">
        <f t="shared" si="14"/>
        <v>CATHYDTRMT-0362</v>
      </c>
      <c r="D371" s="120" t="s">
        <v>177</v>
      </c>
      <c r="E371" s="121" t="s">
        <v>1222</v>
      </c>
      <c r="F371" s="121" t="s">
        <v>146</v>
      </c>
      <c r="G371" s="121" t="s">
        <v>1055</v>
      </c>
      <c r="H371" s="121" t="s">
        <v>63</v>
      </c>
      <c r="I371" s="122">
        <v>44012</v>
      </c>
      <c r="J371" s="122" t="str">
        <f t="shared" si="15"/>
        <v>2020</v>
      </c>
      <c r="K371" s="119">
        <v>24500</v>
      </c>
      <c r="L371" s="119"/>
      <c r="M371" s="119"/>
      <c r="N371" s="119"/>
      <c r="O371" s="117"/>
    </row>
    <row r="372" spans="1:15" ht="15" customHeight="1" x14ac:dyDescent="0.35">
      <c r="A372" s="117"/>
      <c r="B372" s="119">
        <v>363</v>
      </c>
      <c r="C372" s="119" t="str">
        <f t="shared" si="14"/>
        <v>CATHYDTRMT-0363</v>
      </c>
      <c r="D372" s="120" t="s">
        <v>177</v>
      </c>
      <c r="E372" s="121" t="s">
        <v>1222</v>
      </c>
      <c r="F372" s="121" t="s">
        <v>146</v>
      </c>
      <c r="G372" s="121" t="s">
        <v>1055</v>
      </c>
      <c r="H372" s="121" t="s">
        <v>134</v>
      </c>
      <c r="I372" s="122">
        <v>44012</v>
      </c>
      <c r="J372" s="122" t="str">
        <f t="shared" si="15"/>
        <v>2020</v>
      </c>
      <c r="K372" s="119">
        <v>0</v>
      </c>
      <c r="L372" s="119"/>
      <c r="M372" s="119"/>
      <c r="N372" s="119"/>
      <c r="O372" s="117"/>
    </row>
    <row r="373" spans="1:15" ht="15" customHeight="1" x14ac:dyDescent="0.35">
      <c r="A373" s="117"/>
      <c r="B373" s="119">
        <v>364</v>
      </c>
      <c r="C373" s="119" t="str">
        <f t="shared" si="14"/>
        <v>CATHYDTRMT-0364</v>
      </c>
      <c r="D373" s="120" t="s">
        <v>177</v>
      </c>
      <c r="E373" s="121" t="s">
        <v>1222</v>
      </c>
      <c r="F373" s="121" t="s">
        <v>146</v>
      </c>
      <c r="G373" s="121" t="s">
        <v>1055</v>
      </c>
      <c r="H373" s="121" t="s">
        <v>65</v>
      </c>
      <c r="I373" s="122">
        <v>44012</v>
      </c>
      <c r="J373" s="122" t="str">
        <f t="shared" si="15"/>
        <v>2020</v>
      </c>
      <c r="K373" s="119">
        <v>2080800</v>
      </c>
      <c r="L373" s="119"/>
      <c r="M373" s="119"/>
      <c r="N373" s="119"/>
      <c r="O373" s="117"/>
    </row>
    <row r="374" spans="1:15" ht="15" customHeight="1" x14ac:dyDescent="0.35">
      <c r="A374" s="117"/>
      <c r="B374" s="119">
        <v>365</v>
      </c>
      <c r="C374" s="119" t="str">
        <f t="shared" si="14"/>
        <v>CATHYDTRMT-0365</v>
      </c>
      <c r="D374" s="120" t="s">
        <v>177</v>
      </c>
      <c r="E374" s="121" t="s">
        <v>1222</v>
      </c>
      <c r="F374" s="121" t="s">
        <v>146</v>
      </c>
      <c r="G374" s="121" t="s">
        <v>1055</v>
      </c>
      <c r="H374" s="121" t="s">
        <v>68</v>
      </c>
      <c r="I374" s="122">
        <v>44012</v>
      </c>
      <c r="J374" s="122" t="str">
        <f t="shared" si="15"/>
        <v>2020</v>
      </c>
      <c r="K374" s="119">
        <v>13000</v>
      </c>
      <c r="L374" s="119"/>
      <c r="M374" s="119"/>
      <c r="N374" s="119"/>
      <c r="O374" s="117"/>
    </row>
    <row r="375" spans="1:15" ht="15" customHeight="1" x14ac:dyDescent="0.35">
      <c r="A375" s="117"/>
      <c r="B375" s="119">
        <v>366</v>
      </c>
      <c r="C375" s="119" t="str">
        <f t="shared" si="14"/>
        <v>CATHYDTRMT-0366</v>
      </c>
      <c r="D375" s="120" t="s">
        <v>177</v>
      </c>
      <c r="E375" s="121" t="s">
        <v>1222</v>
      </c>
      <c r="F375" s="121" t="s">
        <v>146</v>
      </c>
      <c r="G375" s="121" t="s">
        <v>1055</v>
      </c>
      <c r="H375" s="121" t="s">
        <v>78</v>
      </c>
      <c r="I375" s="122">
        <v>44012</v>
      </c>
      <c r="J375" s="122" t="str">
        <f t="shared" si="15"/>
        <v>2020</v>
      </c>
      <c r="K375" s="119">
        <v>0</v>
      </c>
      <c r="L375" s="119"/>
      <c r="M375" s="119"/>
      <c r="N375" s="119"/>
      <c r="O375" s="117"/>
    </row>
    <row r="376" spans="1:15" ht="15" customHeight="1" x14ac:dyDescent="0.35">
      <c r="A376" s="117"/>
      <c r="B376" s="119">
        <v>367</v>
      </c>
      <c r="C376" s="119" t="str">
        <f t="shared" si="14"/>
        <v>CATHYDTRMT-0367</v>
      </c>
      <c r="D376" s="120" t="s">
        <v>177</v>
      </c>
      <c r="E376" s="121" t="s">
        <v>1222</v>
      </c>
      <c r="F376" s="121" t="s">
        <v>146</v>
      </c>
      <c r="G376" s="121" t="s">
        <v>1055</v>
      </c>
      <c r="H376" s="121" t="s">
        <v>135</v>
      </c>
      <c r="I376" s="122">
        <v>44012</v>
      </c>
      <c r="J376" s="122" t="str">
        <f t="shared" si="15"/>
        <v>2020</v>
      </c>
      <c r="K376" s="119">
        <v>0</v>
      </c>
      <c r="L376" s="119"/>
      <c r="M376" s="119"/>
      <c r="N376" s="119"/>
      <c r="O376" s="117"/>
    </row>
    <row r="377" spans="1:15" ht="15" customHeight="1" x14ac:dyDescent="0.35">
      <c r="A377" s="117"/>
      <c r="B377" s="119">
        <v>368</v>
      </c>
      <c r="C377" s="119" t="str">
        <f t="shared" si="14"/>
        <v>CATHYDTRMT-0368</v>
      </c>
      <c r="D377" s="120" t="s">
        <v>177</v>
      </c>
      <c r="E377" s="121" t="s">
        <v>1222</v>
      </c>
      <c r="F377" s="121" t="s">
        <v>146</v>
      </c>
      <c r="G377" s="121" t="s">
        <v>1055</v>
      </c>
      <c r="H377" s="121" t="s">
        <v>88</v>
      </c>
      <c r="I377" s="122">
        <v>44012</v>
      </c>
      <c r="J377" s="122" t="str">
        <f t="shared" si="15"/>
        <v>2020</v>
      </c>
      <c r="K377" s="119">
        <v>519400</v>
      </c>
      <c r="L377" s="119"/>
      <c r="M377" s="119"/>
      <c r="N377" s="119"/>
      <c r="O377" s="117"/>
    </row>
    <row r="378" spans="1:15" x14ac:dyDescent="0.35">
      <c r="A378" s="117"/>
      <c r="B378" s="123"/>
      <c r="C378" s="123"/>
      <c r="D378" s="123"/>
      <c r="E378" s="123"/>
      <c r="F378" s="123"/>
      <c r="G378" s="123"/>
      <c r="H378" s="123"/>
      <c r="I378" s="123"/>
      <c r="J378" s="123"/>
      <c r="K378" s="123"/>
      <c r="L378" s="123"/>
      <c r="M378" s="123"/>
      <c r="N378" s="123"/>
      <c r="O378" s="117"/>
    </row>
    <row r="379" spans="1:15" ht="15" customHeight="1" x14ac:dyDescent="0.35">
      <c r="A379" s="117"/>
      <c r="B379" s="119">
        <v>369</v>
      </c>
      <c r="C379" s="119" t="str">
        <f>E379&amp;"-"&amp;TEXT(B379,"0000")</f>
        <v>FUELSOLDEASP-0369</v>
      </c>
      <c r="D379" s="120" t="s">
        <v>180</v>
      </c>
      <c r="E379" s="121" t="s">
        <v>1223</v>
      </c>
      <c r="F379" s="121" t="s">
        <v>146</v>
      </c>
      <c r="G379" s="121" t="s">
        <v>146</v>
      </c>
      <c r="H379" s="121" t="s">
        <v>146</v>
      </c>
      <c r="I379" s="122">
        <v>44012</v>
      </c>
      <c r="J379" s="122" t="str">
        <f>TEXT(I379,"YYYY")</f>
        <v>2020</v>
      </c>
      <c r="K379" s="119">
        <v>395750</v>
      </c>
      <c r="L379" s="119"/>
      <c r="M379" s="119"/>
      <c r="N379" s="119"/>
      <c r="O379" s="117"/>
    </row>
    <row r="380" spans="1:15" ht="15" customHeight="1" x14ac:dyDescent="0.35">
      <c r="A380" s="117"/>
      <c r="B380" s="119">
        <v>370</v>
      </c>
      <c r="C380" s="119" t="str">
        <f t="shared" ref="C380:C424" si="16">E380&amp;"-"&amp;TEXT(B380,"0000")</f>
        <v>FUELSOLDEASP-0370</v>
      </c>
      <c r="D380" s="120" t="s">
        <v>180</v>
      </c>
      <c r="E380" s="121" t="s">
        <v>1223</v>
      </c>
      <c r="F380" s="121" t="s">
        <v>146</v>
      </c>
      <c r="G380" s="121" t="s">
        <v>1051</v>
      </c>
      <c r="H380" s="121" t="s">
        <v>1051</v>
      </c>
      <c r="I380" s="122">
        <v>44012</v>
      </c>
      <c r="J380" s="122" t="str">
        <f t="shared" ref="J380:J424" si="17">TEXT(I380,"YYYY")</f>
        <v>2020</v>
      </c>
      <c r="K380" s="119">
        <v>22000</v>
      </c>
      <c r="L380" s="119"/>
      <c r="M380" s="119"/>
      <c r="N380" s="119"/>
      <c r="O380" s="117"/>
    </row>
    <row r="381" spans="1:15" ht="15" customHeight="1" x14ac:dyDescent="0.35">
      <c r="A381" s="117"/>
      <c r="B381" s="119">
        <v>371</v>
      </c>
      <c r="C381" s="119" t="str">
        <f t="shared" si="16"/>
        <v>FUELSOLDEASP-0371</v>
      </c>
      <c r="D381" s="120" t="s">
        <v>180</v>
      </c>
      <c r="E381" s="121" t="s">
        <v>1223</v>
      </c>
      <c r="F381" s="121" t="s">
        <v>146</v>
      </c>
      <c r="G381" s="121" t="s">
        <v>1051</v>
      </c>
      <c r="H381" s="121" t="s">
        <v>67</v>
      </c>
      <c r="I381" s="122">
        <v>44012</v>
      </c>
      <c r="J381" s="122" t="str">
        <f t="shared" si="17"/>
        <v>2020</v>
      </c>
      <c r="K381" s="119">
        <v>0</v>
      </c>
      <c r="L381" s="119"/>
      <c r="M381" s="119"/>
      <c r="N381" s="119"/>
      <c r="O381" s="117"/>
    </row>
    <row r="382" spans="1:15" ht="15" customHeight="1" x14ac:dyDescent="0.35">
      <c r="A382" s="117"/>
      <c r="B382" s="119">
        <v>372</v>
      </c>
      <c r="C382" s="119" t="str">
        <f t="shared" si="16"/>
        <v>FUELSOLDEASP-0372</v>
      </c>
      <c r="D382" s="120" t="s">
        <v>180</v>
      </c>
      <c r="E382" s="121" t="s">
        <v>1223</v>
      </c>
      <c r="F382" s="121" t="s">
        <v>146</v>
      </c>
      <c r="G382" s="121" t="s">
        <v>1051</v>
      </c>
      <c r="H382" s="121" t="s">
        <v>120</v>
      </c>
      <c r="I382" s="122">
        <v>44012</v>
      </c>
      <c r="J382" s="122" t="str">
        <f t="shared" si="17"/>
        <v>2020</v>
      </c>
      <c r="K382" s="119">
        <v>0</v>
      </c>
      <c r="L382" s="119"/>
      <c r="M382" s="119"/>
      <c r="N382" s="119"/>
      <c r="O382" s="117"/>
    </row>
    <row r="383" spans="1:15" ht="15" customHeight="1" x14ac:dyDescent="0.35">
      <c r="A383" s="117"/>
      <c r="B383" s="119">
        <v>373</v>
      </c>
      <c r="C383" s="119" t="str">
        <f t="shared" si="16"/>
        <v>FUELSOLDEASP-0373</v>
      </c>
      <c r="D383" s="120" t="s">
        <v>180</v>
      </c>
      <c r="E383" s="121" t="s">
        <v>1223</v>
      </c>
      <c r="F383" s="121" t="s">
        <v>146</v>
      </c>
      <c r="G383" s="121" t="s">
        <v>1051</v>
      </c>
      <c r="H383" s="121" t="s">
        <v>124</v>
      </c>
      <c r="I383" s="122">
        <v>44012</v>
      </c>
      <c r="J383" s="122" t="str">
        <f t="shared" si="17"/>
        <v>2020</v>
      </c>
      <c r="K383" s="119">
        <v>0</v>
      </c>
      <c r="L383" s="119"/>
      <c r="M383" s="119"/>
      <c r="N383" s="119"/>
      <c r="O383" s="117"/>
    </row>
    <row r="384" spans="1:15" ht="15" customHeight="1" x14ac:dyDescent="0.35">
      <c r="A384" s="117"/>
      <c r="B384" s="119">
        <v>374</v>
      </c>
      <c r="C384" s="119" t="str">
        <f t="shared" si="16"/>
        <v>FUELSOLDEASP-0374</v>
      </c>
      <c r="D384" s="120" t="s">
        <v>180</v>
      </c>
      <c r="E384" s="121" t="s">
        <v>1223</v>
      </c>
      <c r="F384" s="121" t="s">
        <v>146</v>
      </c>
      <c r="G384" s="121" t="s">
        <v>1051</v>
      </c>
      <c r="H384" s="121" t="s">
        <v>116</v>
      </c>
      <c r="I384" s="122">
        <v>44012</v>
      </c>
      <c r="J384" s="122" t="str">
        <f t="shared" si="17"/>
        <v>2020</v>
      </c>
      <c r="K384" s="119">
        <v>0</v>
      </c>
      <c r="L384" s="119"/>
      <c r="M384" s="119"/>
      <c r="N384" s="119"/>
      <c r="O384" s="117"/>
    </row>
    <row r="385" spans="1:15" ht="15" customHeight="1" x14ac:dyDescent="0.35">
      <c r="A385" s="117"/>
      <c r="B385" s="119">
        <v>375</v>
      </c>
      <c r="C385" s="119" t="str">
        <f t="shared" si="16"/>
        <v>FUELSOLDEASP-0375</v>
      </c>
      <c r="D385" s="120" t="s">
        <v>180</v>
      </c>
      <c r="E385" s="121" t="s">
        <v>1223</v>
      </c>
      <c r="F385" s="121" t="s">
        <v>146</v>
      </c>
      <c r="G385" s="121" t="s">
        <v>1051</v>
      </c>
      <c r="H385" s="121" t="s">
        <v>79</v>
      </c>
      <c r="I385" s="122">
        <v>44012</v>
      </c>
      <c r="J385" s="122" t="str">
        <f t="shared" si="17"/>
        <v>2020</v>
      </c>
      <c r="K385" s="119">
        <v>22000</v>
      </c>
      <c r="L385" s="119"/>
      <c r="M385" s="119"/>
      <c r="N385" s="119"/>
      <c r="O385" s="117"/>
    </row>
    <row r="386" spans="1:15" ht="15" customHeight="1" x14ac:dyDescent="0.35">
      <c r="A386" s="117"/>
      <c r="B386" s="119">
        <v>376</v>
      </c>
      <c r="C386" s="119" t="str">
        <f t="shared" si="16"/>
        <v>FUELSOLDEASP-0376</v>
      </c>
      <c r="D386" s="120" t="s">
        <v>180</v>
      </c>
      <c r="E386" s="121" t="s">
        <v>1223</v>
      </c>
      <c r="F386" s="121" t="s">
        <v>146</v>
      </c>
      <c r="G386" s="121" t="s">
        <v>1051</v>
      </c>
      <c r="H386" s="121" t="s">
        <v>117</v>
      </c>
      <c r="I386" s="122">
        <v>44012</v>
      </c>
      <c r="J386" s="122" t="str">
        <f t="shared" si="17"/>
        <v>2020</v>
      </c>
      <c r="K386" s="119">
        <v>0</v>
      </c>
      <c r="L386" s="119"/>
      <c r="M386" s="119"/>
      <c r="N386" s="119"/>
      <c r="O386" s="117"/>
    </row>
    <row r="387" spans="1:15" ht="15" customHeight="1" x14ac:dyDescent="0.35">
      <c r="A387" s="117"/>
      <c r="B387" s="119">
        <v>377</v>
      </c>
      <c r="C387" s="119" t="str">
        <f t="shared" si="16"/>
        <v>FUELSOLDEASP-0377</v>
      </c>
      <c r="D387" s="120" t="s">
        <v>180</v>
      </c>
      <c r="E387" s="121" t="s">
        <v>1223</v>
      </c>
      <c r="F387" s="121" t="s">
        <v>146</v>
      </c>
      <c r="G387" s="121" t="s">
        <v>1051</v>
      </c>
      <c r="H387" s="121" t="s">
        <v>123</v>
      </c>
      <c r="I387" s="122">
        <v>44012</v>
      </c>
      <c r="J387" s="122" t="str">
        <f t="shared" si="17"/>
        <v>2020</v>
      </c>
      <c r="K387" s="119">
        <v>0</v>
      </c>
      <c r="L387" s="119"/>
      <c r="M387" s="119"/>
      <c r="N387" s="119"/>
      <c r="O387" s="117"/>
    </row>
    <row r="388" spans="1:15" ht="15" customHeight="1" x14ac:dyDescent="0.35">
      <c r="A388" s="117"/>
      <c r="B388" s="119">
        <v>378</v>
      </c>
      <c r="C388" s="119" t="str">
        <f t="shared" si="16"/>
        <v>FUELSOLDEASP-0378</v>
      </c>
      <c r="D388" s="120" t="s">
        <v>180</v>
      </c>
      <c r="E388" s="121" t="s">
        <v>1223</v>
      </c>
      <c r="F388" s="121" t="s">
        <v>146</v>
      </c>
      <c r="G388" s="121" t="s">
        <v>1051</v>
      </c>
      <c r="H388" s="121" t="s">
        <v>84</v>
      </c>
      <c r="I388" s="122">
        <v>44012</v>
      </c>
      <c r="J388" s="122" t="str">
        <f t="shared" si="17"/>
        <v>2020</v>
      </c>
      <c r="K388" s="119">
        <v>0</v>
      </c>
      <c r="L388" s="119"/>
      <c r="M388" s="119"/>
      <c r="N388" s="119"/>
      <c r="O388" s="117"/>
    </row>
    <row r="389" spans="1:15" ht="15" customHeight="1" x14ac:dyDescent="0.35">
      <c r="A389" s="117"/>
      <c r="B389" s="119">
        <v>379</v>
      </c>
      <c r="C389" s="119" t="str">
        <f t="shared" si="16"/>
        <v>FUELSOLDEASP-0379</v>
      </c>
      <c r="D389" s="120" t="s">
        <v>180</v>
      </c>
      <c r="E389" s="121" t="s">
        <v>1223</v>
      </c>
      <c r="F389" s="121" t="s">
        <v>146</v>
      </c>
      <c r="G389" s="121" t="s">
        <v>1051</v>
      </c>
      <c r="H389" s="121" t="s">
        <v>121</v>
      </c>
      <c r="I389" s="122">
        <v>44012</v>
      </c>
      <c r="J389" s="122" t="str">
        <f t="shared" si="17"/>
        <v>2020</v>
      </c>
      <c r="K389" s="119">
        <v>0</v>
      </c>
      <c r="L389" s="119"/>
      <c r="M389" s="119"/>
      <c r="N389" s="119"/>
      <c r="O389" s="117"/>
    </row>
    <row r="390" spans="1:15" ht="15" customHeight="1" x14ac:dyDescent="0.35">
      <c r="A390" s="117"/>
      <c r="B390" s="119">
        <v>380</v>
      </c>
      <c r="C390" s="119" t="str">
        <f t="shared" si="16"/>
        <v>FUELSOLDEASP-0380</v>
      </c>
      <c r="D390" s="120" t="s">
        <v>180</v>
      </c>
      <c r="E390" s="121" t="s">
        <v>1223</v>
      </c>
      <c r="F390" s="121" t="s">
        <v>146</v>
      </c>
      <c r="G390" s="121" t="s">
        <v>1051</v>
      </c>
      <c r="H390" s="121" t="s">
        <v>89</v>
      </c>
      <c r="I390" s="122">
        <v>44012</v>
      </c>
      <c r="J390" s="122" t="str">
        <f t="shared" si="17"/>
        <v>2020</v>
      </c>
      <c r="K390" s="119">
        <v>0</v>
      </c>
      <c r="L390" s="119"/>
      <c r="M390" s="119"/>
      <c r="N390" s="119"/>
      <c r="O390" s="117"/>
    </row>
    <row r="391" spans="1:15" ht="15" customHeight="1" x14ac:dyDescent="0.35">
      <c r="A391" s="117"/>
      <c r="B391" s="119">
        <v>381</v>
      </c>
      <c r="C391" s="119" t="str">
        <f t="shared" si="16"/>
        <v>FUELSOLDEASP-0381</v>
      </c>
      <c r="D391" s="120" t="s">
        <v>180</v>
      </c>
      <c r="E391" s="121" t="s">
        <v>1223</v>
      </c>
      <c r="F391" s="121" t="s">
        <v>146</v>
      </c>
      <c r="G391" s="121" t="s">
        <v>1052</v>
      </c>
      <c r="H391" s="121" t="s">
        <v>1052</v>
      </c>
      <c r="I391" s="122">
        <v>44012</v>
      </c>
      <c r="J391" s="122" t="str">
        <f t="shared" si="17"/>
        <v>2020</v>
      </c>
      <c r="K391" s="119">
        <v>22350</v>
      </c>
      <c r="L391" s="119"/>
      <c r="M391" s="119"/>
      <c r="N391" s="119"/>
      <c r="O391" s="117"/>
    </row>
    <row r="392" spans="1:15" ht="15" customHeight="1" x14ac:dyDescent="0.35">
      <c r="A392" s="117"/>
      <c r="B392" s="119">
        <v>382</v>
      </c>
      <c r="C392" s="119" t="str">
        <f t="shared" si="16"/>
        <v>FUELSOLDEASP-0382</v>
      </c>
      <c r="D392" s="120" t="s">
        <v>180</v>
      </c>
      <c r="E392" s="121" t="s">
        <v>1223</v>
      </c>
      <c r="F392" s="121" t="s">
        <v>146</v>
      </c>
      <c r="G392" s="121" t="s">
        <v>1052</v>
      </c>
      <c r="H392" s="121" t="s">
        <v>69</v>
      </c>
      <c r="I392" s="122">
        <v>44012</v>
      </c>
      <c r="J392" s="122" t="str">
        <f t="shared" si="17"/>
        <v>2020</v>
      </c>
      <c r="K392" s="119">
        <v>0</v>
      </c>
      <c r="L392" s="119"/>
      <c r="M392" s="119"/>
      <c r="N392" s="119"/>
      <c r="O392" s="117"/>
    </row>
    <row r="393" spans="1:15" ht="15" customHeight="1" x14ac:dyDescent="0.35">
      <c r="A393" s="117"/>
      <c r="B393" s="119">
        <v>383</v>
      </c>
      <c r="C393" s="119" t="str">
        <f t="shared" si="16"/>
        <v>FUELSOLDEASP-0383</v>
      </c>
      <c r="D393" s="120" t="s">
        <v>180</v>
      </c>
      <c r="E393" s="121" t="s">
        <v>1223</v>
      </c>
      <c r="F393" s="121" t="s">
        <v>146</v>
      </c>
      <c r="G393" s="121" t="s">
        <v>1052</v>
      </c>
      <c r="H393" s="121" t="s">
        <v>70</v>
      </c>
      <c r="I393" s="122">
        <v>44012</v>
      </c>
      <c r="J393" s="122" t="str">
        <f t="shared" si="17"/>
        <v>2020</v>
      </c>
      <c r="K393" s="119">
        <v>0</v>
      </c>
      <c r="L393" s="119"/>
      <c r="M393" s="119"/>
      <c r="N393" s="119"/>
      <c r="O393" s="117"/>
    </row>
    <row r="394" spans="1:15" ht="15" customHeight="1" x14ac:dyDescent="0.35">
      <c r="A394" s="117"/>
      <c r="B394" s="119">
        <v>384</v>
      </c>
      <c r="C394" s="119" t="str">
        <f t="shared" si="16"/>
        <v>FUELSOLDEASP-0384</v>
      </c>
      <c r="D394" s="120" t="s">
        <v>180</v>
      </c>
      <c r="E394" s="121" t="s">
        <v>1223</v>
      </c>
      <c r="F394" s="121" t="s">
        <v>146</v>
      </c>
      <c r="G394" s="121" t="s">
        <v>1052</v>
      </c>
      <c r="H394" s="121" t="s">
        <v>71</v>
      </c>
      <c r="I394" s="122">
        <v>44012</v>
      </c>
      <c r="J394" s="122" t="str">
        <f t="shared" si="17"/>
        <v>2020</v>
      </c>
      <c r="K394" s="119">
        <v>0</v>
      </c>
      <c r="L394" s="119"/>
      <c r="M394" s="119"/>
      <c r="N394" s="119"/>
      <c r="O394" s="117"/>
    </row>
    <row r="395" spans="1:15" ht="15" customHeight="1" x14ac:dyDescent="0.35">
      <c r="A395" s="117"/>
      <c r="B395" s="119">
        <v>385</v>
      </c>
      <c r="C395" s="119" t="str">
        <f t="shared" si="16"/>
        <v>FUELSOLDEASP-0385</v>
      </c>
      <c r="D395" s="120" t="s">
        <v>180</v>
      </c>
      <c r="E395" s="121" t="s">
        <v>1223</v>
      </c>
      <c r="F395" s="121" t="s">
        <v>146</v>
      </c>
      <c r="G395" s="121" t="s">
        <v>1052</v>
      </c>
      <c r="H395" s="121" t="s">
        <v>72</v>
      </c>
      <c r="I395" s="122">
        <v>44012</v>
      </c>
      <c r="J395" s="122" t="str">
        <f t="shared" si="17"/>
        <v>2020</v>
      </c>
      <c r="K395" s="119">
        <v>13000</v>
      </c>
      <c r="L395" s="119"/>
      <c r="M395" s="119"/>
      <c r="N395" s="119"/>
      <c r="O395" s="117"/>
    </row>
    <row r="396" spans="1:15" ht="15" customHeight="1" x14ac:dyDescent="0.35">
      <c r="A396" s="117"/>
      <c r="B396" s="119">
        <v>386</v>
      </c>
      <c r="C396" s="119" t="str">
        <f t="shared" si="16"/>
        <v>FUELSOLDEASP-0386</v>
      </c>
      <c r="D396" s="120" t="s">
        <v>180</v>
      </c>
      <c r="E396" s="121" t="s">
        <v>1223</v>
      </c>
      <c r="F396" s="121" t="s">
        <v>146</v>
      </c>
      <c r="G396" s="121" t="s">
        <v>1052</v>
      </c>
      <c r="H396" s="121" t="s">
        <v>74</v>
      </c>
      <c r="I396" s="122">
        <v>44012</v>
      </c>
      <c r="J396" s="122" t="str">
        <f t="shared" si="17"/>
        <v>2020</v>
      </c>
      <c r="K396" s="119">
        <v>0</v>
      </c>
      <c r="L396" s="119"/>
      <c r="M396" s="119"/>
      <c r="N396" s="119"/>
      <c r="O396" s="117"/>
    </row>
    <row r="397" spans="1:15" ht="15" customHeight="1" x14ac:dyDescent="0.35">
      <c r="A397" s="117"/>
      <c r="B397" s="119">
        <v>387</v>
      </c>
      <c r="C397" s="119" t="str">
        <f t="shared" si="16"/>
        <v>FUELSOLDEASP-0387</v>
      </c>
      <c r="D397" s="120" t="s">
        <v>180</v>
      </c>
      <c r="E397" s="121" t="s">
        <v>1223</v>
      </c>
      <c r="F397" s="121" t="s">
        <v>146</v>
      </c>
      <c r="G397" s="121" t="s">
        <v>1052</v>
      </c>
      <c r="H397" s="121" t="s">
        <v>75</v>
      </c>
      <c r="I397" s="122">
        <v>44012</v>
      </c>
      <c r="J397" s="122" t="str">
        <f t="shared" si="17"/>
        <v>2020</v>
      </c>
      <c r="K397" s="119">
        <v>4500</v>
      </c>
      <c r="L397" s="119"/>
      <c r="M397" s="119"/>
      <c r="N397" s="119"/>
      <c r="O397" s="117"/>
    </row>
    <row r="398" spans="1:15" ht="15" customHeight="1" x14ac:dyDescent="0.35">
      <c r="A398" s="117"/>
      <c r="B398" s="119">
        <v>388</v>
      </c>
      <c r="C398" s="119" t="str">
        <f t="shared" si="16"/>
        <v>FUELSOLDEASP-0388</v>
      </c>
      <c r="D398" s="120" t="s">
        <v>180</v>
      </c>
      <c r="E398" s="121" t="s">
        <v>1223</v>
      </c>
      <c r="F398" s="121" t="s">
        <v>146</v>
      </c>
      <c r="G398" s="121" t="s">
        <v>1052</v>
      </c>
      <c r="H398" s="121" t="s">
        <v>127</v>
      </c>
      <c r="I398" s="122">
        <v>44012</v>
      </c>
      <c r="J398" s="122" t="str">
        <f t="shared" si="17"/>
        <v>2020</v>
      </c>
      <c r="K398" s="119">
        <v>0</v>
      </c>
      <c r="L398" s="119"/>
      <c r="M398" s="119"/>
      <c r="N398" s="119"/>
      <c r="O398" s="117"/>
    </row>
    <row r="399" spans="1:15" ht="15" customHeight="1" x14ac:dyDescent="0.35">
      <c r="A399" s="117"/>
      <c r="B399" s="119">
        <v>389</v>
      </c>
      <c r="C399" s="119" t="str">
        <f t="shared" si="16"/>
        <v>FUELSOLDEASP-0389</v>
      </c>
      <c r="D399" s="120" t="s">
        <v>180</v>
      </c>
      <c r="E399" s="121" t="s">
        <v>1223</v>
      </c>
      <c r="F399" s="121" t="s">
        <v>146</v>
      </c>
      <c r="G399" s="121" t="s">
        <v>1052</v>
      </c>
      <c r="H399" s="121" t="s">
        <v>128</v>
      </c>
      <c r="I399" s="122">
        <v>44012</v>
      </c>
      <c r="J399" s="122" t="str">
        <f t="shared" si="17"/>
        <v>2020</v>
      </c>
      <c r="K399" s="119">
        <v>0</v>
      </c>
      <c r="L399" s="119"/>
      <c r="M399" s="119"/>
      <c r="N399" s="119"/>
      <c r="O399" s="117"/>
    </row>
    <row r="400" spans="1:15" ht="15" customHeight="1" x14ac:dyDescent="0.35">
      <c r="A400" s="117"/>
      <c r="B400" s="119">
        <v>390</v>
      </c>
      <c r="C400" s="119" t="str">
        <f t="shared" si="16"/>
        <v>FUELSOLDEASP-0390</v>
      </c>
      <c r="D400" s="120" t="s">
        <v>180</v>
      </c>
      <c r="E400" s="121" t="s">
        <v>1223</v>
      </c>
      <c r="F400" s="121" t="s">
        <v>146</v>
      </c>
      <c r="G400" s="121" t="s">
        <v>1052</v>
      </c>
      <c r="H400" s="121" t="s">
        <v>81</v>
      </c>
      <c r="I400" s="122">
        <v>44012</v>
      </c>
      <c r="J400" s="122" t="str">
        <f t="shared" si="17"/>
        <v>2020</v>
      </c>
      <c r="K400" s="119">
        <v>0</v>
      </c>
      <c r="L400" s="119"/>
      <c r="M400" s="119"/>
      <c r="N400" s="119"/>
      <c r="O400" s="117"/>
    </row>
    <row r="401" spans="1:15" ht="15" customHeight="1" x14ac:dyDescent="0.35">
      <c r="A401" s="117"/>
      <c r="B401" s="119">
        <v>391</v>
      </c>
      <c r="C401" s="119" t="str">
        <f t="shared" si="16"/>
        <v>FUELSOLDEASP-0391</v>
      </c>
      <c r="D401" s="120" t="s">
        <v>180</v>
      </c>
      <c r="E401" s="121" t="s">
        <v>1223</v>
      </c>
      <c r="F401" s="121" t="s">
        <v>146</v>
      </c>
      <c r="G401" s="121" t="s">
        <v>1052</v>
      </c>
      <c r="H401" s="121" t="s">
        <v>82</v>
      </c>
      <c r="I401" s="122">
        <v>44012</v>
      </c>
      <c r="J401" s="122" t="str">
        <f t="shared" si="17"/>
        <v>2020</v>
      </c>
      <c r="K401" s="119">
        <v>0</v>
      </c>
      <c r="L401" s="119"/>
      <c r="M401" s="119"/>
      <c r="N401" s="119"/>
      <c r="O401" s="117"/>
    </row>
    <row r="402" spans="1:15" ht="15" customHeight="1" x14ac:dyDescent="0.35">
      <c r="A402" s="117"/>
      <c r="B402" s="119">
        <v>392</v>
      </c>
      <c r="C402" s="119" t="str">
        <f t="shared" si="16"/>
        <v>FUELSOLDEASP-0392</v>
      </c>
      <c r="D402" s="120" t="s">
        <v>180</v>
      </c>
      <c r="E402" s="121" t="s">
        <v>1223</v>
      </c>
      <c r="F402" s="121" t="s">
        <v>146</v>
      </c>
      <c r="G402" s="121" t="s">
        <v>1052</v>
      </c>
      <c r="H402" s="121" t="s">
        <v>83</v>
      </c>
      <c r="I402" s="122">
        <v>44012</v>
      </c>
      <c r="J402" s="122" t="str">
        <f t="shared" si="17"/>
        <v>2020</v>
      </c>
      <c r="K402" s="119">
        <v>4850</v>
      </c>
      <c r="L402" s="119"/>
      <c r="M402" s="119"/>
      <c r="N402" s="119"/>
      <c r="O402" s="117"/>
    </row>
    <row r="403" spans="1:15" ht="15" customHeight="1" x14ac:dyDescent="0.35">
      <c r="A403" s="117"/>
      <c r="B403" s="119">
        <v>393</v>
      </c>
      <c r="C403" s="119" t="str">
        <f t="shared" si="16"/>
        <v>FUELSOLDEASP-0393</v>
      </c>
      <c r="D403" s="120" t="s">
        <v>180</v>
      </c>
      <c r="E403" s="121" t="s">
        <v>1223</v>
      </c>
      <c r="F403" s="121" t="s">
        <v>146</v>
      </c>
      <c r="G403" s="121" t="s">
        <v>1052</v>
      </c>
      <c r="H403" s="121" t="s">
        <v>85</v>
      </c>
      <c r="I403" s="122">
        <v>44012</v>
      </c>
      <c r="J403" s="122" t="str">
        <f t="shared" si="17"/>
        <v>2020</v>
      </c>
      <c r="K403" s="119">
        <v>0</v>
      </c>
      <c r="L403" s="119"/>
      <c r="M403" s="119"/>
      <c r="N403" s="119"/>
      <c r="O403" s="117"/>
    </row>
    <row r="404" spans="1:15" ht="15" customHeight="1" x14ac:dyDescent="0.35">
      <c r="A404" s="117"/>
      <c r="B404" s="119">
        <v>394</v>
      </c>
      <c r="C404" s="119" t="str">
        <f t="shared" si="16"/>
        <v>FUELSOLDEASP-0394</v>
      </c>
      <c r="D404" s="120" t="s">
        <v>180</v>
      </c>
      <c r="E404" s="121" t="s">
        <v>1223</v>
      </c>
      <c r="F404" s="121" t="s">
        <v>146</v>
      </c>
      <c r="G404" s="121" t="s">
        <v>1052</v>
      </c>
      <c r="H404" s="121" t="s">
        <v>90</v>
      </c>
      <c r="I404" s="122">
        <v>44012</v>
      </c>
      <c r="J404" s="122" t="str">
        <f t="shared" si="17"/>
        <v>2020</v>
      </c>
      <c r="K404" s="119">
        <v>0</v>
      </c>
      <c r="L404" s="119"/>
      <c r="M404" s="119"/>
      <c r="N404" s="119"/>
      <c r="O404" s="117"/>
    </row>
    <row r="405" spans="1:15" ht="15" customHeight="1" x14ac:dyDescent="0.35">
      <c r="A405" s="117"/>
      <c r="B405" s="119">
        <v>395</v>
      </c>
      <c r="C405" s="119" t="str">
        <f t="shared" si="16"/>
        <v>FUELSOLDEASP-0395</v>
      </c>
      <c r="D405" s="120" t="s">
        <v>180</v>
      </c>
      <c r="E405" s="121" t="s">
        <v>1223</v>
      </c>
      <c r="F405" s="121" t="s">
        <v>146</v>
      </c>
      <c r="G405" s="121" t="s">
        <v>1053</v>
      </c>
      <c r="H405" s="121" t="s">
        <v>1053</v>
      </c>
      <c r="I405" s="122">
        <v>44012</v>
      </c>
      <c r="J405" s="122" t="str">
        <f t="shared" si="17"/>
        <v>2020</v>
      </c>
      <c r="K405" s="119">
        <v>265400</v>
      </c>
      <c r="L405" s="119"/>
      <c r="M405" s="119"/>
      <c r="N405" s="119"/>
      <c r="O405" s="117"/>
    </row>
    <row r="406" spans="1:15" ht="15" customHeight="1" x14ac:dyDescent="0.35">
      <c r="A406" s="117"/>
      <c r="B406" s="119">
        <v>396</v>
      </c>
      <c r="C406" s="119" t="str">
        <f t="shared" si="16"/>
        <v>FUELSOLDEASP-0396</v>
      </c>
      <c r="D406" s="120" t="s">
        <v>180</v>
      </c>
      <c r="E406" s="121" t="s">
        <v>1223</v>
      </c>
      <c r="F406" s="121" t="s">
        <v>146</v>
      </c>
      <c r="G406" s="121" t="s">
        <v>1053</v>
      </c>
      <c r="H406" s="121" t="s">
        <v>62</v>
      </c>
      <c r="I406" s="122">
        <v>44012</v>
      </c>
      <c r="J406" s="122" t="str">
        <f t="shared" si="17"/>
        <v>2020</v>
      </c>
      <c r="K406" s="119">
        <v>0</v>
      </c>
      <c r="L406" s="119"/>
      <c r="M406" s="119"/>
      <c r="N406" s="119"/>
      <c r="O406" s="117"/>
    </row>
    <row r="407" spans="1:15" ht="15" customHeight="1" x14ac:dyDescent="0.35">
      <c r="A407" s="117"/>
      <c r="B407" s="119">
        <v>397</v>
      </c>
      <c r="C407" s="119" t="str">
        <f t="shared" si="16"/>
        <v>FUELSOLDEASP-0397</v>
      </c>
      <c r="D407" s="120" t="s">
        <v>180</v>
      </c>
      <c r="E407" s="121" t="s">
        <v>1223</v>
      </c>
      <c r="F407" s="121" t="s">
        <v>146</v>
      </c>
      <c r="G407" s="121" t="s">
        <v>1053</v>
      </c>
      <c r="H407" s="121" t="s">
        <v>64</v>
      </c>
      <c r="I407" s="122">
        <v>44012</v>
      </c>
      <c r="J407" s="122" t="str">
        <f t="shared" si="17"/>
        <v>2020</v>
      </c>
      <c r="K407" s="119">
        <v>7400</v>
      </c>
      <c r="L407" s="119"/>
      <c r="M407" s="119"/>
      <c r="N407" s="119"/>
      <c r="O407" s="117"/>
    </row>
    <row r="408" spans="1:15" ht="15" customHeight="1" x14ac:dyDescent="0.35">
      <c r="A408" s="117"/>
      <c r="B408" s="119">
        <v>398</v>
      </c>
      <c r="C408" s="119" t="str">
        <f t="shared" si="16"/>
        <v>FUELSOLDEASP-0398</v>
      </c>
      <c r="D408" s="120" t="s">
        <v>180</v>
      </c>
      <c r="E408" s="121" t="s">
        <v>1223</v>
      </c>
      <c r="F408" s="121" t="s">
        <v>146</v>
      </c>
      <c r="G408" s="121" t="s">
        <v>1053</v>
      </c>
      <c r="H408" s="121" t="s">
        <v>73</v>
      </c>
      <c r="I408" s="122">
        <v>44012</v>
      </c>
      <c r="J408" s="122" t="str">
        <f t="shared" si="17"/>
        <v>2020</v>
      </c>
      <c r="K408" s="119">
        <v>72000</v>
      </c>
      <c r="L408" s="119"/>
      <c r="M408" s="119"/>
      <c r="N408" s="119"/>
      <c r="O408" s="117"/>
    </row>
    <row r="409" spans="1:15" ht="15" customHeight="1" x14ac:dyDescent="0.35">
      <c r="A409" s="117"/>
      <c r="B409" s="119">
        <v>399</v>
      </c>
      <c r="C409" s="119" t="str">
        <f t="shared" si="16"/>
        <v>FUELSOLDEASP-0399</v>
      </c>
      <c r="D409" s="120" t="s">
        <v>180</v>
      </c>
      <c r="E409" s="121" t="s">
        <v>1223</v>
      </c>
      <c r="F409" s="121" t="s">
        <v>146</v>
      </c>
      <c r="G409" s="121" t="s">
        <v>1053</v>
      </c>
      <c r="H409" s="121" t="s">
        <v>76</v>
      </c>
      <c r="I409" s="122">
        <v>44012</v>
      </c>
      <c r="J409" s="122" t="str">
        <f t="shared" si="17"/>
        <v>2020</v>
      </c>
      <c r="K409" s="119">
        <v>0</v>
      </c>
      <c r="L409" s="119"/>
      <c r="M409" s="119"/>
      <c r="N409" s="119"/>
      <c r="O409" s="117"/>
    </row>
    <row r="410" spans="1:15" ht="15" customHeight="1" x14ac:dyDescent="0.35">
      <c r="A410" s="117"/>
      <c r="B410" s="119">
        <v>400</v>
      </c>
      <c r="C410" s="119" t="str">
        <f t="shared" si="16"/>
        <v>FUELSOLDEASP-0400</v>
      </c>
      <c r="D410" s="120" t="s">
        <v>180</v>
      </c>
      <c r="E410" s="121" t="s">
        <v>1223</v>
      </c>
      <c r="F410" s="121" t="s">
        <v>146</v>
      </c>
      <c r="G410" s="121" t="s">
        <v>1053</v>
      </c>
      <c r="H410" s="121" t="s">
        <v>80</v>
      </c>
      <c r="I410" s="122">
        <v>44012</v>
      </c>
      <c r="J410" s="122" t="str">
        <f t="shared" si="17"/>
        <v>2020</v>
      </c>
      <c r="K410" s="119">
        <v>18000</v>
      </c>
      <c r="L410" s="119"/>
      <c r="M410" s="119"/>
      <c r="N410" s="119"/>
      <c r="O410" s="117"/>
    </row>
    <row r="411" spans="1:15" ht="15" customHeight="1" x14ac:dyDescent="0.35">
      <c r="A411" s="117"/>
      <c r="B411" s="119">
        <v>401</v>
      </c>
      <c r="C411" s="119" t="str">
        <f t="shared" si="16"/>
        <v>FUELSOLDEASP-0401</v>
      </c>
      <c r="D411" s="120" t="s">
        <v>180</v>
      </c>
      <c r="E411" s="121" t="s">
        <v>1223</v>
      </c>
      <c r="F411" s="121" t="s">
        <v>146</v>
      </c>
      <c r="G411" s="121" t="s">
        <v>1053</v>
      </c>
      <c r="H411" s="121" t="s">
        <v>86</v>
      </c>
      <c r="I411" s="122">
        <v>44012</v>
      </c>
      <c r="J411" s="122" t="str">
        <f t="shared" si="17"/>
        <v>2020</v>
      </c>
      <c r="K411" s="119">
        <v>168000</v>
      </c>
      <c r="L411" s="119"/>
      <c r="M411" s="119"/>
      <c r="N411" s="119"/>
      <c r="O411" s="117"/>
    </row>
    <row r="412" spans="1:15" ht="15" customHeight="1" x14ac:dyDescent="0.35">
      <c r="A412" s="117"/>
      <c r="B412" s="119">
        <v>402</v>
      </c>
      <c r="C412" s="119" t="str">
        <f t="shared" si="16"/>
        <v>FUELSOLDEASP-0402</v>
      </c>
      <c r="D412" s="120" t="s">
        <v>180</v>
      </c>
      <c r="E412" s="121" t="s">
        <v>1223</v>
      </c>
      <c r="F412" s="121" t="s">
        <v>146</v>
      </c>
      <c r="G412" s="121" t="s">
        <v>1054</v>
      </c>
      <c r="H412" s="121" t="s">
        <v>1054</v>
      </c>
      <c r="I412" s="122">
        <v>44012</v>
      </c>
      <c r="J412" s="122" t="str">
        <f t="shared" si="17"/>
        <v>2020</v>
      </c>
      <c r="K412" s="119">
        <v>6000</v>
      </c>
      <c r="L412" s="119"/>
      <c r="M412" s="119"/>
      <c r="N412" s="119"/>
      <c r="O412" s="117"/>
    </row>
    <row r="413" spans="1:15" ht="15" customHeight="1" x14ac:dyDescent="0.35">
      <c r="A413" s="117"/>
      <c r="B413" s="119">
        <v>403</v>
      </c>
      <c r="C413" s="119" t="str">
        <f t="shared" si="16"/>
        <v>FUELSOLDEASP-0403</v>
      </c>
      <c r="D413" s="120" t="s">
        <v>180</v>
      </c>
      <c r="E413" s="121" t="s">
        <v>1223</v>
      </c>
      <c r="F413" s="121" t="s">
        <v>146</v>
      </c>
      <c r="G413" s="121" t="s">
        <v>1054</v>
      </c>
      <c r="H413" s="121" t="s">
        <v>66</v>
      </c>
      <c r="I413" s="122">
        <v>44012</v>
      </c>
      <c r="J413" s="122" t="str">
        <f t="shared" si="17"/>
        <v>2020</v>
      </c>
      <c r="K413" s="119">
        <v>0</v>
      </c>
      <c r="L413" s="119"/>
      <c r="M413" s="119"/>
      <c r="N413" s="119"/>
      <c r="O413" s="117"/>
    </row>
    <row r="414" spans="1:15" ht="15" customHeight="1" x14ac:dyDescent="0.35">
      <c r="A414" s="117"/>
      <c r="B414" s="119">
        <v>404</v>
      </c>
      <c r="C414" s="119" t="str">
        <f t="shared" si="16"/>
        <v>FUELSOLDEASP-0404</v>
      </c>
      <c r="D414" s="120" t="s">
        <v>180</v>
      </c>
      <c r="E414" s="121" t="s">
        <v>1223</v>
      </c>
      <c r="F414" s="121" t="s">
        <v>146</v>
      </c>
      <c r="G414" s="121" t="s">
        <v>1054</v>
      </c>
      <c r="H414" s="121" t="s">
        <v>77</v>
      </c>
      <c r="I414" s="122">
        <v>44012</v>
      </c>
      <c r="J414" s="122" t="str">
        <f t="shared" si="17"/>
        <v>2020</v>
      </c>
      <c r="K414" s="119">
        <v>0</v>
      </c>
      <c r="L414" s="119"/>
      <c r="M414" s="119"/>
      <c r="N414" s="119"/>
      <c r="O414" s="117"/>
    </row>
    <row r="415" spans="1:15" ht="15" customHeight="1" x14ac:dyDescent="0.35">
      <c r="A415" s="117"/>
      <c r="B415" s="119">
        <v>405</v>
      </c>
      <c r="C415" s="119" t="str">
        <f t="shared" si="16"/>
        <v>FUELSOLDEASP-0405</v>
      </c>
      <c r="D415" s="120" t="s">
        <v>180</v>
      </c>
      <c r="E415" s="121" t="s">
        <v>1223</v>
      </c>
      <c r="F415" s="121" t="s">
        <v>146</v>
      </c>
      <c r="G415" s="121" t="s">
        <v>1054</v>
      </c>
      <c r="H415" s="121" t="s">
        <v>87</v>
      </c>
      <c r="I415" s="122">
        <v>44012</v>
      </c>
      <c r="J415" s="122" t="str">
        <f t="shared" si="17"/>
        <v>2020</v>
      </c>
      <c r="K415" s="119">
        <v>6000</v>
      </c>
      <c r="L415" s="119"/>
      <c r="M415" s="119"/>
      <c r="N415" s="119"/>
      <c r="O415" s="117"/>
    </row>
    <row r="416" spans="1:15" ht="15" customHeight="1" x14ac:dyDescent="0.35">
      <c r="A416" s="117"/>
      <c r="B416" s="119">
        <v>406</v>
      </c>
      <c r="C416" s="119" t="str">
        <f t="shared" si="16"/>
        <v>FUELSOLDEASP-0406</v>
      </c>
      <c r="D416" s="120" t="s">
        <v>180</v>
      </c>
      <c r="E416" s="121" t="s">
        <v>1223</v>
      </c>
      <c r="F416" s="121" t="s">
        <v>146</v>
      </c>
      <c r="G416" s="121" t="s">
        <v>1054</v>
      </c>
      <c r="H416" s="121" t="s">
        <v>91</v>
      </c>
      <c r="I416" s="122">
        <v>44012</v>
      </c>
      <c r="J416" s="122" t="str">
        <f t="shared" si="17"/>
        <v>2020</v>
      </c>
      <c r="K416" s="119">
        <v>0</v>
      </c>
      <c r="L416" s="119"/>
      <c r="M416" s="119"/>
      <c r="N416" s="119"/>
      <c r="O416" s="117"/>
    </row>
    <row r="417" spans="1:15" ht="15" customHeight="1" x14ac:dyDescent="0.35">
      <c r="A417" s="117"/>
      <c r="B417" s="119">
        <v>407</v>
      </c>
      <c r="C417" s="119" t="str">
        <f t="shared" si="16"/>
        <v>FUELSOLDEASP-0407</v>
      </c>
      <c r="D417" s="120" t="s">
        <v>180</v>
      </c>
      <c r="E417" s="121" t="s">
        <v>1223</v>
      </c>
      <c r="F417" s="121" t="s">
        <v>146</v>
      </c>
      <c r="G417" s="121" t="s">
        <v>1055</v>
      </c>
      <c r="H417" s="121" t="s">
        <v>1055</v>
      </c>
      <c r="I417" s="122">
        <v>44012</v>
      </c>
      <c r="J417" s="122" t="str">
        <f t="shared" si="17"/>
        <v>2020</v>
      </c>
      <c r="K417" s="119">
        <v>80000</v>
      </c>
      <c r="L417" s="119"/>
      <c r="M417" s="119"/>
      <c r="N417" s="119"/>
      <c r="O417" s="117"/>
    </row>
    <row r="418" spans="1:15" ht="15" customHeight="1" x14ac:dyDescent="0.35">
      <c r="A418" s="117"/>
      <c r="B418" s="119">
        <v>408</v>
      </c>
      <c r="C418" s="119" t="str">
        <f t="shared" si="16"/>
        <v>FUELSOLDEASP-0408</v>
      </c>
      <c r="D418" s="120" t="s">
        <v>180</v>
      </c>
      <c r="E418" s="121" t="s">
        <v>1223</v>
      </c>
      <c r="F418" s="121" t="s">
        <v>146</v>
      </c>
      <c r="G418" s="121" t="s">
        <v>1055</v>
      </c>
      <c r="H418" s="121" t="s">
        <v>63</v>
      </c>
      <c r="I418" s="122">
        <v>44012</v>
      </c>
      <c r="J418" s="122" t="str">
        <f t="shared" si="17"/>
        <v>2020</v>
      </c>
      <c r="K418" s="119">
        <v>0</v>
      </c>
      <c r="L418" s="119"/>
      <c r="M418" s="119"/>
      <c r="N418" s="119"/>
      <c r="O418" s="117"/>
    </row>
    <row r="419" spans="1:15" ht="15" customHeight="1" x14ac:dyDescent="0.35">
      <c r="A419" s="117"/>
      <c r="B419" s="119">
        <v>409</v>
      </c>
      <c r="C419" s="119" t="str">
        <f t="shared" si="16"/>
        <v>FUELSOLDEASP-0409</v>
      </c>
      <c r="D419" s="120" t="s">
        <v>180</v>
      </c>
      <c r="E419" s="121" t="s">
        <v>1223</v>
      </c>
      <c r="F419" s="121" t="s">
        <v>146</v>
      </c>
      <c r="G419" s="121" t="s">
        <v>1055</v>
      </c>
      <c r="H419" s="121" t="s">
        <v>134</v>
      </c>
      <c r="I419" s="122">
        <v>44012</v>
      </c>
      <c r="J419" s="122" t="str">
        <f t="shared" si="17"/>
        <v>2020</v>
      </c>
      <c r="K419" s="119">
        <v>0</v>
      </c>
      <c r="L419" s="119"/>
      <c r="M419" s="119"/>
      <c r="N419" s="119"/>
      <c r="O419" s="117"/>
    </row>
    <row r="420" spans="1:15" ht="15" customHeight="1" x14ac:dyDescent="0.35">
      <c r="A420" s="117"/>
      <c r="B420" s="119">
        <v>410</v>
      </c>
      <c r="C420" s="119" t="str">
        <f t="shared" si="16"/>
        <v>FUELSOLDEASP-0410</v>
      </c>
      <c r="D420" s="120" t="s">
        <v>180</v>
      </c>
      <c r="E420" s="121" t="s">
        <v>1223</v>
      </c>
      <c r="F420" s="121" t="s">
        <v>146</v>
      </c>
      <c r="G420" s="121" t="s">
        <v>1055</v>
      </c>
      <c r="H420" s="121" t="s">
        <v>65</v>
      </c>
      <c r="I420" s="122">
        <v>44012</v>
      </c>
      <c r="J420" s="122" t="str">
        <f t="shared" si="17"/>
        <v>2020</v>
      </c>
      <c r="K420" s="119">
        <v>56000</v>
      </c>
      <c r="L420" s="119"/>
      <c r="M420" s="119"/>
      <c r="N420" s="119"/>
      <c r="O420" s="117"/>
    </row>
    <row r="421" spans="1:15" ht="15" customHeight="1" x14ac:dyDescent="0.35">
      <c r="A421" s="117"/>
      <c r="B421" s="119">
        <v>411</v>
      </c>
      <c r="C421" s="119" t="str">
        <f t="shared" si="16"/>
        <v>FUELSOLDEASP-0411</v>
      </c>
      <c r="D421" s="120" t="s">
        <v>180</v>
      </c>
      <c r="E421" s="121" t="s">
        <v>1223</v>
      </c>
      <c r="F421" s="121" t="s">
        <v>146</v>
      </c>
      <c r="G421" s="121" t="s">
        <v>1055</v>
      </c>
      <c r="H421" s="121" t="s">
        <v>68</v>
      </c>
      <c r="I421" s="122">
        <v>44012</v>
      </c>
      <c r="J421" s="122" t="str">
        <f t="shared" si="17"/>
        <v>2020</v>
      </c>
      <c r="K421" s="119">
        <v>0</v>
      </c>
      <c r="L421" s="119"/>
      <c r="M421" s="119"/>
      <c r="N421" s="119"/>
      <c r="O421" s="117"/>
    </row>
    <row r="422" spans="1:15" ht="15" customHeight="1" x14ac:dyDescent="0.35">
      <c r="A422" s="117"/>
      <c r="B422" s="119">
        <v>412</v>
      </c>
      <c r="C422" s="119" t="str">
        <f t="shared" si="16"/>
        <v>FUELSOLDEASP-0412</v>
      </c>
      <c r="D422" s="120" t="s">
        <v>180</v>
      </c>
      <c r="E422" s="121" t="s">
        <v>1223</v>
      </c>
      <c r="F422" s="121" t="s">
        <v>146</v>
      </c>
      <c r="G422" s="121" t="s">
        <v>1055</v>
      </c>
      <c r="H422" s="121" t="s">
        <v>78</v>
      </c>
      <c r="I422" s="122">
        <v>44012</v>
      </c>
      <c r="J422" s="122" t="str">
        <f t="shared" si="17"/>
        <v>2020</v>
      </c>
      <c r="K422" s="119">
        <v>0</v>
      </c>
      <c r="L422" s="119"/>
      <c r="M422" s="119"/>
      <c r="N422" s="119"/>
      <c r="O422" s="117"/>
    </row>
    <row r="423" spans="1:15" ht="15" customHeight="1" x14ac:dyDescent="0.35">
      <c r="A423" s="117"/>
      <c r="B423" s="119">
        <v>413</v>
      </c>
      <c r="C423" s="119" t="str">
        <f t="shared" si="16"/>
        <v>FUELSOLDEASP-0413</v>
      </c>
      <c r="D423" s="120" t="s">
        <v>180</v>
      </c>
      <c r="E423" s="121" t="s">
        <v>1223</v>
      </c>
      <c r="F423" s="121" t="s">
        <v>146</v>
      </c>
      <c r="G423" s="121" t="s">
        <v>1055</v>
      </c>
      <c r="H423" s="121" t="s">
        <v>135</v>
      </c>
      <c r="I423" s="122">
        <v>44012</v>
      </c>
      <c r="J423" s="122" t="str">
        <f t="shared" si="17"/>
        <v>2020</v>
      </c>
      <c r="K423" s="119">
        <v>0</v>
      </c>
      <c r="L423" s="119"/>
      <c r="M423" s="119"/>
      <c r="N423" s="119"/>
      <c r="O423" s="117"/>
    </row>
    <row r="424" spans="1:15" ht="15" customHeight="1" x14ac:dyDescent="0.35">
      <c r="A424" s="117"/>
      <c r="B424" s="119">
        <v>414</v>
      </c>
      <c r="C424" s="119" t="str">
        <f t="shared" si="16"/>
        <v>FUELSOLDEASP-0414</v>
      </c>
      <c r="D424" s="120" t="s">
        <v>180</v>
      </c>
      <c r="E424" s="121" t="s">
        <v>1223</v>
      </c>
      <c r="F424" s="121" t="s">
        <v>146</v>
      </c>
      <c r="G424" s="121" t="s">
        <v>1055</v>
      </c>
      <c r="H424" s="121" t="s">
        <v>88</v>
      </c>
      <c r="I424" s="122">
        <v>44012</v>
      </c>
      <c r="J424" s="122" t="str">
        <f t="shared" si="17"/>
        <v>2020</v>
      </c>
      <c r="K424" s="119">
        <v>24000</v>
      </c>
      <c r="L424" s="119"/>
      <c r="M424" s="119"/>
      <c r="N424" s="119"/>
      <c r="O424" s="117"/>
    </row>
    <row r="425" spans="1:15" x14ac:dyDescent="0.35">
      <c r="A425" s="117"/>
      <c r="B425" s="123"/>
      <c r="C425" s="123"/>
      <c r="D425" s="123"/>
      <c r="E425" s="123"/>
      <c r="F425" s="123"/>
      <c r="G425" s="123"/>
      <c r="H425" s="123"/>
      <c r="I425" s="123"/>
      <c r="J425" s="123"/>
      <c r="K425" s="123"/>
      <c r="L425" s="123"/>
      <c r="M425" s="123"/>
      <c r="N425" s="123"/>
      <c r="O425" s="117"/>
    </row>
    <row r="426" spans="1:15" ht="15" customHeight="1" x14ac:dyDescent="0.35">
      <c r="A426" s="117"/>
      <c r="B426" s="119">
        <v>415</v>
      </c>
      <c r="C426" s="119" t="str">
        <f>E426&amp;"-"&amp;TEXT(B426,"0000")</f>
        <v>COKING-0415</v>
      </c>
      <c r="D426" s="120" t="s">
        <v>184</v>
      </c>
      <c r="E426" s="121" t="s">
        <v>186</v>
      </c>
      <c r="F426" s="121" t="s">
        <v>146</v>
      </c>
      <c r="G426" s="121" t="s">
        <v>146</v>
      </c>
      <c r="H426" s="121" t="s">
        <v>146</v>
      </c>
      <c r="I426" s="122">
        <v>44012</v>
      </c>
      <c r="J426" s="122" t="str">
        <f>TEXT(I426,"YYYY")</f>
        <v>2020</v>
      </c>
      <c r="K426" s="119"/>
      <c r="L426" s="119"/>
      <c r="M426" s="119"/>
      <c r="N426" s="119">
        <v>2793506</v>
      </c>
      <c r="O426" s="117"/>
    </row>
    <row r="427" spans="1:15" ht="15" customHeight="1" x14ac:dyDescent="0.35">
      <c r="A427" s="117"/>
      <c r="B427" s="119">
        <v>416</v>
      </c>
      <c r="C427" s="119" t="str">
        <f t="shared" ref="C427:C471" si="18">E427&amp;"-"&amp;TEXT(B427,"0000")</f>
        <v>COKING-0416</v>
      </c>
      <c r="D427" s="120" t="s">
        <v>184</v>
      </c>
      <c r="E427" s="121" t="s">
        <v>186</v>
      </c>
      <c r="F427" s="121" t="s">
        <v>146</v>
      </c>
      <c r="G427" s="121" t="s">
        <v>1051</v>
      </c>
      <c r="H427" s="121" t="s">
        <v>1051</v>
      </c>
      <c r="I427" s="122">
        <v>44012</v>
      </c>
      <c r="J427" s="122" t="str">
        <f t="shared" ref="J427:J471" si="19">TEXT(I427,"YYYY")</f>
        <v>2020</v>
      </c>
      <c r="K427" s="119"/>
      <c r="L427" s="119"/>
      <c r="M427" s="119"/>
      <c r="N427" s="119">
        <v>74900</v>
      </c>
      <c r="O427" s="117"/>
    </row>
    <row r="428" spans="1:15" ht="15" customHeight="1" x14ac:dyDescent="0.35">
      <c r="A428" s="117"/>
      <c r="B428" s="119">
        <v>417</v>
      </c>
      <c r="C428" s="119" t="str">
        <f t="shared" si="18"/>
        <v>COKING-0417</v>
      </c>
      <c r="D428" s="120" t="s">
        <v>184</v>
      </c>
      <c r="E428" s="121" t="s">
        <v>186</v>
      </c>
      <c r="F428" s="121" t="s">
        <v>146</v>
      </c>
      <c r="G428" s="121" t="s">
        <v>1051</v>
      </c>
      <c r="H428" s="121" t="s">
        <v>67</v>
      </c>
      <c r="I428" s="122">
        <v>44012</v>
      </c>
      <c r="J428" s="122" t="str">
        <f t="shared" si="19"/>
        <v>2020</v>
      </c>
      <c r="K428" s="119"/>
      <c r="L428" s="119"/>
      <c r="M428" s="119"/>
      <c r="N428" s="119">
        <v>48400</v>
      </c>
      <c r="O428" s="117"/>
    </row>
    <row r="429" spans="1:15" ht="15" customHeight="1" x14ac:dyDescent="0.35">
      <c r="A429" s="117"/>
      <c r="B429" s="119">
        <v>418</v>
      </c>
      <c r="C429" s="119" t="str">
        <f t="shared" si="18"/>
        <v>COKING-0418</v>
      </c>
      <c r="D429" s="120" t="s">
        <v>184</v>
      </c>
      <c r="E429" s="121" t="s">
        <v>186</v>
      </c>
      <c r="F429" s="121" t="s">
        <v>146</v>
      </c>
      <c r="G429" s="121" t="s">
        <v>1051</v>
      </c>
      <c r="H429" s="121" t="s">
        <v>120</v>
      </c>
      <c r="I429" s="122">
        <v>44012</v>
      </c>
      <c r="J429" s="122" t="str">
        <f t="shared" si="19"/>
        <v>2020</v>
      </c>
      <c r="K429" s="119"/>
      <c r="L429" s="119"/>
      <c r="M429" s="119"/>
      <c r="N429" s="119">
        <v>0</v>
      </c>
      <c r="O429" s="117"/>
    </row>
    <row r="430" spans="1:15" ht="15" customHeight="1" x14ac:dyDescent="0.35">
      <c r="A430" s="117"/>
      <c r="B430" s="119">
        <v>419</v>
      </c>
      <c r="C430" s="119" t="str">
        <f t="shared" si="18"/>
        <v>COKING-0419</v>
      </c>
      <c r="D430" s="120" t="s">
        <v>184</v>
      </c>
      <c r="E430" s="121" t="s">
        <v>186</v>
      </c>
      <c r="F430" s="121" t="s">
        <v>146</v>
      </c>
      <c r="G430" s="121" t="s">
        <v>1051</v>
      </c>
      <c r="H430" s="121" t="s">
        <v>124</v>
      </c>
      <c r="I430" s="122">
        <v>44012</v>
      </c>
      <c r="J430" s="122" t="str">
        <f t="shared" si="19"/>
        <v>2020</v>
      </c>
      <c r="K430" s="119"/>
      <c r="L430" s="119"/>
      <c r="M430" s="119"/>
      <c r="N430" s="119">
        <v>0</v>
      </c>
      <c r="O430" s="117"/>
    </row>
    <row r="431" spans="1:15" ht="15" customHeight="1" x14ac:dyDescent="0.35">
      <c r="A431" s="117"/>
      <c r="B431" s="119">
        <v>420</v>
      </c>
      <c r="C431" s="119" t="str">
        <f t="shared" si="18"/>
        <v>COKING-0420</v>
      </c>
      <c r="D431" s="120" t="s">
        <v>184</v>
      </c>
      <c r="E431" s="121" t="s">
        <v>186</v>
      </c>
      <c r="F431" s="121" t="s">
        <v>146</v>
      </c>
      <c r="G431" s="121" t="s">
        <v>1051</v>
      </c>
      <c r="H431" s="121" t="s">
        <v>116</v>
      </c>
      <c r="I431" s="122">
        <v>44012</v>
      </c>
      <c r="J431" s="122" t="str">
        <f t="shared" si="19"/>
        <v>2020</v>
      </c>
      <c r="K431" s="119"/>
      <c r="L431" s="119"/>
      <c r="M431" s="119"/>
      <c r="N431" s="119">
        <v>0</v>
      </c>
      <c r="O431" s="117"/>
    </row>
    <row r="432" spans="1:15" ht="15" customHeight="1" x14ac:dyDescent="0.35">
      <c r="A432" s="117"/>
      <c r="B432" s="119">
        <v>421</v>
      </c>
      <c r="C432" s="119" t="str">
        <f t="shared" si="18"/>
        <v>COKING-0421</v>
      </c>
      <c r="D432" s="120" t="s">
        <v>184</v>
      </c>
      <c r="E432" s="121" t="s">
        <v>186</v>
      </c>
      <c r="F432" s="121" t="s">
        <v>146</v>
      </c>
      <c r="G432" s="121" t="s">
        <v>1051</v>
      </c>
      <c r="H432" s="121" t="s">
        <v>79</v>
      </c>
      <c r="I432" s="122">
        <v>44012</v>
      </c>
      <c r="J432" s="122" t="str">
        <f t="shared" si="19"/>
        <v>2020</v>
      </c>
      <c r="K432" s="119"/>
      <c r="L432" s="119"/>
      <c r="M432" s="119"/>
      <c r="N432" s="119">
        <v>26500</v>
      </c>
      <c r="O432" s="117"/>
    </row>
    <row r="433" spans="1:15" ht="15" customHeight="1" x14ac:dyDescent="0.35">
      <c r="A433" s="117"/>
      <c r="B433" s="119">
        <v>422</v>
      </c>
      <c r="C433" s="119" t="str">
        <f t="shared" si="18"/>
        <v>COKING-0422</v>
      </c>
      <c r="D433" s="120" t="s">
        <v>184</v>
      </c>
      <c r="E433" s="121" t="s">
        <v>186</v>
      </c>
      <c r="F433" s="121" t="s">
        <v>146</v>
      </c>
      <c r="G433" s="121" t="s">
        <v>1051</v>
      </c>
      <c r="H433" s="121" t="s">
        <v>117</v>
      </c>
      <c r="I433" s="122">
        <v>44012</v>
      </c>
      <c r="J433" s="122" t="str">
        <f t="shared" si="19"/>
        <v>2020</v>
      </c>
      <c r="K433" s="119"/>
      <c r="L433" s="119"/>
      <c r="M433" s="119"/>
      <c r="N433" s="119">
        <v>0</v>
      </c>
      <c r="O433" s="117"/>
    </row>
    <row r="434" spans="1:15" ht="15" customHeight="1" x14ac:dyDescent="0.35">
      <c r="A434" s="117"/>
      <c r="B434" s="119">
        <v>423</v>
      </c>
      <c r="C434" s="119" t="str">
        <f t="shared" si="18"/>
        <v>COKING-0423</v>
      </c>
      <c r="D434" s="120" t="s">
        <v>184</v>
      </c>
      <c r="E434" s="121" t="s">
        <v>186</v>
      </c>
      <c r="F434" s="121" t="s">
        <v>146</v>
      </c>
      <c r="G434" s="121" t="s">
        <v>1051</v>
      </c>
      <c r="H434" s="121" t="s">
        <v>123</v>
      </c>
      <c r="I434" s="122">
        <v>44012</v>
      </c>
      <c r="J434" s="122" t="str">
        <f t="shared" si="19"/>
        <v>2020</v>
      </c>
      <c r="K434" s="119"/>
      <c r="L434" s="119"/>
      <c r="M434" s="119"/>
      <c r="N434" s="119">
        <v>0</v>
      </c>
      <c r="O434" s="117"/>
    </row>
    <row r="435" spans="1:15" ht="15" customHeight="1" x14ac:dyDescent="0.35">
      <c r="A435" s="117"/>
      <c r="B435" s="119">
        <v>424</v>
      </c>
      <c r="C435" s="119" t="str">
        <f t="shared" si="18"/>
        <v>COKING-0424</v>
      </c>
      <c r="D435" s="120" t="s">
        <v>184</v>
      </c>
      <c r="E435" s="121" t="s">
        <v>186</v>
      </c>
      <c r="F435" s="121" t="s">
        <v>146</v>
      </c>
      <c r="G435" s="121" t="s">
        <v>1051</v>
      </c>
      <c r="H435" s="121" t="s">
        <v>84</v>
      </c>
      <c r="I435" s="122">
        <v>44012</v>
      </c>
      <c r="J435" s="122" t="str">
        <f t="shared" si="19"/>
        <v>2020</v>
      </c>
      <c r="K435" s="119"/>
      <c r="L435" s="119"/>
      <c r="M435" s="119"/>
      <c r="N435" s="119">
        <v>0</v>
      </c>
      <c r="O435" s="117"/>
    </row>
    <row r="436" spans="1:15" ht="15" customHeight="1" x14ac:dyDescent="0.35">
      <c r="A436" s="117"/>
      <c r="B436" s="119">
        <v>425</v>
      </c>
      <c r="C436" s="119" t="str">
        <f t="shared" si="18"/>
        <v>COKING-0425</v>
      </c>
      <c r="D436" s="120" t="s">
        <v>184</v>
      </c>
      <c r="E436" s="121" t="s">
        <v>186</v>
      </c>
      <c r="F436" s="121" t="s">
        <v>146</v>
      </c>
      <c r="G436" s="121" t="s">
        <v>1051</v>
      </c>
      <c r="H436" s="121" t="s">
        <v>121</v>
      </c>
      <c r="I436" s="122">
        <v>44012</v>
      </c>
      <c r="J436" s="122" t="str">
        <f t="shared" si="19"/>
        <v>2020</v>
      </c>
      <c r="K436" s="119"/>
      <c r="L436" s="119"/>
      <c r="M436" s="119"/>
      <c r="N436" s="119">
        <v>0</v>
      </c>
      <c r="O436" s="117"/>
    </row>
    <row r="437" spans="1:15" ht="15" customHeight="1" x14ac:dyDescent="0.35">
      <c r="A437" s="117"/>
      <c r="B437" s="119">
        <v>426</v>
      </c>
      <c r="C437" s="119" t="str">
        <f t="shared" si="18"/>
        <v>COKING-0426</v>
      </c>
      <c r="D437" s="120" t="s">
        <v>184</v>
      </c>
      <c r="E437" s="121" t="s">
        <v>186</v>
      </c>
      <c r="F437" s="121" t="s">
        <v>146</v>
      </c>
      <c r="G437" s="121" t="s">
        <v>1051</v>
      </c>
      <c r="H437" s="121" t="s">
        <v>89</v>
      </c>
      <c r="I437" s="122">
        <v>44012</v>
      </c>
      <c r="J437" s="122" t="str">
        <f t="shared" si="19"/>
        <v>2020</v>
      </c>
      <c r="K437" s="119"/>
      <c r="L437" s="119"/>
      <c r="M437" s="119"/>
      <c r="N437" s="119">
        <v>0</v>
      </c>
      <c r="O437" s="117"/>
    </row>
    <row r="438" spans="1:15" ht="15" customHeight="1" x14ac:dyDescent="0.35">
      <c r="A438" s="117"/>
      <c r="B438" s="119">
        <v>427</v>
      </c>
      <c r="C438" s="119" t="str">
        <f t="shared" si="18"/>
        <v>COKING-0427</v>
      </c>
      <c r="D438" s="120" t="s">
        <v>184</v>
      </c>
      <c r="E438" s="121" t="s">
        <v>186</v>
      </c>
      <c r="F438" s="121" t="s">
        <v>146</v>
      </c>
      <c r="G438" s="121" t="s">
        <v>1052</v>
      </c>
      <c r="H438" s="121" t="s">
        <v>1052</v>
      </c>
      <c r="I438" s="122">
        <v>44012</v>
      </c>
      <c r="J438" s="122" t="str">
        <f t="shared" si="19"/>
        <v>2020</v>
      </c>
      <c r="K438" s="119"/>
      <c r="L438" s="119"/>
      <c r="M438" s="119"/>
      <c r="N438" s="119">
        <v>554035</v>
      </c>
      <c r="O438" s="117"/>
    </row>
    <row r="439" spans="1:15" ht="15" customHeight="1" x14ac:dyDescent="0.35">
      <c r="A439" s="117"/>
      <c r="B439" s="119">
        <v>428</v>
      </c>
      <c r="C439" s="119" t="str">
        <f t="shared" si="18"/>
        <v>COKING-0428</v>
      </c>
      <c r="D439" s="120" t="s">
        <v>184</v>
      </c>
      <c r="E439" s="121" t="s">
        <v>186</v>
      </c>
      <c r="F439" s="121" t="s">
        <v>146</v>
      </c>
      <c r="G439" s="121" t="s">
        <v>1052</v>
      </c>
      <c r="H439" s="121" t="s">
        <v>69</v>
      </c>
      <c r="I439" s="122">
        <v>44012</v>
      </c>
      <c r="J439" s="122" t="str">
        <f t="shared" si="19"/>
        <v>2020</v>
      </c>
      <c r="K439" s="119"/>
      <c r="L439" s="119"/>
      <c r="M439" s="119"/>
      <c r="N439" s="119">
        <v>197535</v>
      </c>
      <c r="O439" s="117"/>
    </row>
    <row r="440" spans="1:15" ht="15" customHeight="1" x14ac:dyDescent="0.35">
      <c r="A440" s="117"/>
      <c r="B440" s="119">
        <v>429</v>
      </c>
      <c r="C440" s="119" t="str">
        <f t="shared" si="18"/>
        <v>COKING-0429</v>
      </c>
      <c r="D440" s="120" t="s">
        <v>184</v>
      </c>
      <c r="E440" s="121" t="s">
        <v>186</v>
      </c>
      <c r="F440" s="121" t="s">
        <v>146</v>
      </c>
      <c r="G440" s="121" t="s">
        <v>1052</v>
      </c>
      <c r="H440" s="121" t="s">
        <v>70</v>
      </c>
      <c r="I440" s="122">
        <v>44012</v>
      </c>
      <c r="J440" s="122" t="str">
        <f t="shared" si="19"/>
        <v>2020</v>
      </c>
      <c r="K440" s="119"/>
      <c r="L440" s="119"/>
      <c r="M440" s="119"/>
      <c r="N440" s="119">
        <v>95500</v>
      </c>
      <c r="O440" s="117"/>
    </row>
    <row r="441" spans="1:15" ht="15" customHeight="1" x14ac:dyDescent="0.35">
      <c r="A441" s="117"/>
      <c r="B441" s="119">
        <v>430</v>
      </c>
      <c r="C441" s="119" t="str">
        <f t="shared" si="18"/>
        <v>COKING-0430</v>
      </c>
      <c r="D441" s="120" t="s">
        <v>184</v>
      </c>
      <c r="E441" s="121" t="s">
        <v>186</v>
      </c>
      <c r="F441" s="121" t="s">
        <v>146</v>
      </c>
      <c r="G441" s="121" t="s">
        <v>1052</v>
      </c>
      <c r="H441" s="121" t="s">
        <v>71</v>
      </c>
      <c r="I441" s="122">
        <v>44012</v>
      </c>
      <c r="J441" s="122" t="str">
        <f t="shared" si="19"/>
        <v>2020</v>
      </c>
      <c r="K441" s="119"/>
      <c r="L441" s="119"/>
      <c r="M441" s="119"/>
      <c r="N441" s="119">
        <v>69900</v>
      </c>
      <c r="O441" s="117"/>
    </row>
    <row r="442" spans="1:15" ht="15" customHeight="1" x14ac:dyDescent="0.35">
      <c r="A442" s="117"/>
      <c r="B442" s="119">
        <v>431</v>
      </c>
      <c r="C442" s="119" t="str">
        <f t="shared" si="18"/>
        <v>COKING-0431</v>
      </c>
      <c r="D442" s="120" t="s">
        <v>184</v>
      </c>
      <c r="E442" s="121" t="s">
        <v>186</v>
      </c>
      <c r="F442" s="121" t="s">
        <v>146</v>
      </c>
      <c r="G442" s="121" t="s">
        <v>1052</v>
      </c>
      <c r="H442" s="121" t="s">
        <v>72</v>
      </c>
      <c r="I442" s="122">
        <v>44012</v>
      </c>
      <c r="J442" s="122" t="str">
        <f t="shared" si="19"/>
        <v>2020</v>
      </c>
      <c r="K442" s="119"/>
      <c r="L442" s="119"/>
      <c r="M442" s="119"/>
      <c r="N442" s="119">
        <v>0</v>
      </c>
      <c r="O442" s="117"/>
    </row>
    <row r="443" spans="1:15" ht="15" customHeight="1" x14ac:dyDescent="0.35">
      <c r="A443" s="117"/>
      <c r="B443" s="119">
        <v>432</v>
      </c>
      <c r="C443" s="119" t="str">
        <f t="shared" si="18"/>
        <v>COKING-0432</v>
      </c>
      <c r="D443" s="120" t="s">
        <v>184</v>
      </c>
      <c r="E443" s="121" t="s">
        <v>186</v>
      </c>
      <c r="F443" s="121" t="s">
        <v>146</v>
      </c>
      <c r="G443" s="121" t="s">
        <v>1052</v>
      </c>
      <c r="H443" s="121" t="s">
        <v>74</v>
      </c>
      <c r="I443" s="122">
        <v>44012</v>
      </c>
      <c r="J443" s="122" t="str">
        <f t="shared" si="19"/>
        <v>2020</v>
      </c>
      <c r="K443" s="119"/>
      <c r="L443" s="119"/>
      <c r="M443" s="119"/>
      <c r="N443" s="119">
        <v>34700</v>
      </c>
      <c r="O443" s="117"/>
    </row>
    <row r="444" spans="1:15" ht="15" customHeight="1" x14ac:dyDescent="0.35">
      <c r="A444" s="117"/>
      <c r="B444" s="119">
        <v>433</v>
      </c>
      <c r="C444" s="119" t="str">
        <f t="shared" si="18"/>
        <v>COKING-0433</v>
      </c>
      <c r="D444" s="120" t="s">
        <v>184</v>
      </c>
      <c r="E444" s="121" t="s">
        <v>186</v>
      </c>
      <c r="F444" s="121" t="s">
        <v>146</v>
      </c>
      <c r="G444" s="121" t="s">
        <v>1052</v>
      </c>
      <c r="H444" s="121" t="s">
        <v>75</v>
      </c>
      <c r="I444" s="122">
        <v>44012</v>
      </c>
      <c r="J444" s="122" t="str">
        <f t="shared" si="19"/>
        <v>2020</v>
      </c>
      <c r="K444" s="119"/>
      <c r="L444" s="119"/>
      <c r="M444" s="119"/>
      <c r="N444" s="119">
        <v>74000</v>
      </c>
      <c r="O444" s="117"/>
    </row>
    <row r="445" spans="1:15" ht="15" customHeight="1" x14ac:dyDescent="0.35">
      <c r="A445" s="117"/>
      <c r="B445" s="119">
        <v>434</v>
      </c>
      <c r="C445" s="119" t="str">
        <f t="shared" si="18"/>
        <v>COKING-0434</v>
      </c>
      <c r="D445" s="120" t="s">
        <v>184</v>
      </c>
      <c r="E445" s="121" t="s">
        <v>186</v>
      </c>
      <c r="F445" s="121" t="s">
        <v>146</v>
      </c>
      <c r="G445" s="121" t="s">
        <v>1052</v>
      </c>
      <c r="H445" s="121" t="s">
        <v>127</v>
      </c>
      <c r="I445" s="122">
        <v>44012</v>
      </c>
      <c r="J445" s="122" t="str">
        <f t="shared" si="19"/>
        <v>2020</v>
      </c>
      <c r="K445" s="119"/>
      <c r="L445" s="119"/>
      <c r="M445" s="119"/>
      <c r="N445" s="119">
        <v>0</v>
      </c>
      <c r="O445" s="117"/>
    </row>
    <row r="446" spans="1:15" ht="15" customHeight="1" x14ac:dyDescent="0.35">
      <c r="A446" s="117"/>
      <c r="B446" s="119">
        <v>435</v>
      </c>
      <c r="C446" s="119" t="str">
        <f t="shared" si="18"/>
        <v>COKING-0435</v>
      </c>
      <c r="D446" s="120" t="s">
        <v>184</v>
      </c>
      <c r="E446" s="121" t="s">
        <v>186</v>
      </c>
      <c r="F446" s="121" t="s">
        <v>146</v>
      </c>
      <c r="G446" s="121" t="s">
        <v>1052</v>
      </c>
      <c r="H446" s="121" t="s">
        <v>128</v>
      </c>
      <c r="I446" s="122">
        <v>44012</v>
      </c>
      <c r="J446" s="122" t="str">
        <f t="shared" si="19"/>
        <v>2020</v>
      </c>
      <c r="K446" s="119"/>
      <c r="L446" s="119"/>
      <c r="M446" s="119"/>
      <c r="N446" s="119">
        <v>0</v>
      </c>
      <c r="O446" s="117"/>
    </row>
    <row r="447" spans="1:15" ht="15" customHeight="1" x14ac:dyDescent="0.35">
      <c r="A447" s="117"/>
      <c r="B447" s="119">
        <v>436</v>
      </c>
      <c r="C447" s="119" t="str">
        <f t="shared" si="18"/>
        <v>COKING-0436</v>
      </c>
      <c r="D447" s="120" t="s">
        <v>184</v>
      </c>
      <c r="E447" s="121" t="s">
        <v>186</v>
      </c>
      <c r="F447" s="121" t="s">
        <v>146</v>
      </c>
      <c r="G447" s="121" t="s">
        <v>1052</v>
      </c>
      <c r="H447" s="121" t="s">
        <v>81</v>
      </c>
      <c r="I447" s="122">
        <v>44012</v>
      </c>
      <c r="J447" s="122" t="str">
        <f t="shared" si="19"/>
        <v>2020</v>
      </c>
      <c r="K447" s="119"/>
      <c r="L447" s="119"/>
      <c r="M447" s="119"/>
      <c r="N447" s="119">
        <v>0</v>
      </c>
      <c r="O447" s="117"/>
    </row>
    <row r="448" spans="1:15" ht="15" customHeight="1" x14ac:dyDescent="0.35">
      <c r="A448" s="117"/>
      <c r="B448" s="119">
        <v>437</v>
      </c>
      <c r="C448" s="119" t="str">
        <f t="shared" si="18"/>
        <v>COKING-0437</v>
      </c>
      <c r="D448" s="120" t="s">
        <v>184</v>
      </c>
      <c r="E448" s="121" t="s">
        <v>186</v>
      </c>
      <c r="F448" s="121" t="s">
        <v>146</v>
      </c>
      <c r="G448" s="121" t="s">
        <v>1052</v>
      </c>
      <c r="H448" s="121" t="s">
        <v>82</v>
      </c>
      <c r="I448" s="122">
        <v>44012</v>
      </c>
      <c r="J448" s="122" t="str">
        <f t="shared" si="19"/>
        <v>2020</v>
      </c>
      <c r="K448" s="119"/>
      <c r="L448" s="119"/>
      <c r="M448" s="119"/>
      <c r="N448" s="119">
        <v>52700</v>
      </c>
      <c r="O448" s="117"/>
    </row>
    <row r="449" spans="1:15" ht="15" customHeight="1" x14ac:dyDescent="0.35">
      <c r="A449" s="117"/>
      <c r="B449" s="119">
        <v>438</v>
      </c>
      <c r="C449" s="119" t="str">
        <f t="shared" si="18"/>
        <v>COKING-0438</v>
      </c>
      <c r="D449" s="120" t="s">
        <v>184</v>
      </c>
      <c r="E449" s="121" t="s">
        <v>186</v>
      </c>
      <c r="F449" s="121" t="s">
        <v>146</v>
      </c>
      <c r="G449" s="121" t="s">
        <v>1052</v>
      </c>
      <c r="H449" s="121" t="s">
        <v>83</v>
      </c>
      <c r="I449" s="122">
        <v>44012</v>
      </c>
      <c r="J449" s="122" t="str">
        <f t="shared" si="19"/>
        <v>2020</v>
      </c>
      <c r="K449" s="119"/>
      <c r="L449" s="119"/>
      <c r="M449" s="119"/>
      <c r="N449" s="119">
        <v>29700</v>
      </c>
      <c r="O449" s="117"/>
    </row>
    <row r="450" spans="1:15" ht="15" customHeight="1" x14ac:dyDescent="0.35">
      <c r="A450" s="117"/>
      <c r="B450" s="119">
        <v>439</v>
      </c>
      <c r="C450" s="119" t="str">
        <f t="shared" si="18"/>
        <v>COKING-0439</v>
      </c>
      <c r="D450" s="120" t="s">
        <v>184</v>
      </c>
      <c r="E450" s="121" t="s">
        <v>186</v>
      </c>
      <c r="F450" s="121" t="s">
        <v>146</v>
      </c>
      <c r="G450" s="121" t="s">
        <v>1052</v>
      </c>
      <c r="H450" s="121" t="s">
        <v>85</v>
      </c>
      <c r="I450" s="122">
        <v>44012</v>
      </c>
      <c r="J450" s="122" t="str">
        <f t="shared" si="19"/>
        <v>2020</v>
      </c>
      <c r="K450" s="119"/>
      <c r="L450" s="119"/>
      <c r="M450" s="119"/>
      <c r="N450" s="119">
        <v>0</v>
      </c>
      <c r="O450" s="117"/>
    </row>
    <row r="451" spans="1:15" ht="15" customHeight="1" x14ac:dyDescent="0.35">
      <c r="A451" s="117"/>
      <c r="B451" s="119">
        <v>440</v>
      </c>
      <c r="C451" s="119" t="str">
        <f t="shared" si="18"/>
        <v>COKING-0440</v>
      </c>
      <c r="D451" s="120" t="s">
        <v>184</v>
      </c>
      <c r="E451" s="121" t="s">
        <v>186</v>
      </c>
      <c r="F451" s="121" t="s">
        <v>146</v>
      </c>
      <c r="G451" s="121" t="s">
        <v>1052</v>
      </c>
      <c r="H451" s="121" t="s">
        <v>90</v>
      </c>
      <c r="I451" s="122">
        <v>44012</v>
      </c>
      <c r="J451" s="122" t="str">
        <f t="shared" si="19"/>
        <v>2020</v>
      </c>
      <c r="K451" s="119"/>
      <c r="L451" s="119"/>
      <c r="M451" s="119"/>
      <c r="N451" s="119">
        <v>0</v>
      </c>
      <c r="O451" s="117"/>
    </row>
    <row r="452" spans="1:15" ht="15" customHeight="1" x14ac:dyDescent="0.35">
      <c r="A452" s="117"/>
      <c r="B452" s="119">
        <v>441</v>
      </c>
      <c r="C452" s="119" t="str">
        <f t="shared" si="18"/>
        <v>COKING-0441</v>
      </c>
      <c r="D452" s="120" t="s">
        <v>184</v>
      </c>
      <c r="E452" s="121" t="s">
        <v>186</v>
      </c>
      <c r="F452" s="121" t="s">
        <v>146</v>
      </c>
      <c r="G452" s="121" t="s">
        <v>1053</v>
      </c>
      <c r="H452" s="121" t="s">
        <v>1053</v>
      </c>
      <c r="I452" s="122">
        <v>44012</v>
      </c>
      <c r="J452" s="122" t="str">
        <f t="shared" si="19"/>
        <v>2020</v>
      </c>
      <c r="K452" s="119"/>
      <c r="L452" s="119"/>
      <c r="M452" s="119"/>
      <c r="N452" s="119">
        <v>1530321</v>
      </c>
      <c r="O452" s="117"/>
    </row>
    <row r="453" spans="1:15" ht="15" customHeight="1" x14ac:dyDescent="0.35">
      <c r="A453" s="117"/>
      <c r="B453" s="119">
        <v>442</v>
      </c>
      <c r="C453" s="119" t="str">
        <f t="shared" si="18"/>
        <v>COKING-0442</v>
      </c>
      <c r="D453" s="120" t="s">
        <v>184</v>
      </c>
      <c r="E453" s="121" t="s">
        <v>186</v>
      </c>
      <c r="F453" s="121" t="s">
        <v>146</v>
      </c>
      <c r="G453" s="121" t="s">
        <v>1053</v>
      </c>
      <c r="H453" s="121" t="s">
        <v>62</v>
      </c>
      <c r="I453" s="122">
        <v>44012</v>
      </c>
      <c r="J453" s="122" t="str">
        <f t="shared" si="19"/>
        <v>2020</v>
      </c>
      <c r="K453" s="119"/>
      <c r="L453" s="119"/>
      <c r="M453" s="119"/>
      <c r="N453" s="119">
        <v>32500</v>
      </c>
      <c r="O453" s="117"/>
    </row>
    <row r="454" spans="1:15" ht="15" customHeight="1" x14ac:dyDescent="0.35">
      <c r="A454" s="117"/>
      <c r="B454" s="119">
        <v>443</v>
      </c>
      <c r="C454" s="119" t="str">
        <f t="shared" si="18"/>
        <v>COKING-0443</v>
      </c>
      <c r="D454" s="120" t="s">
        <v>184</v>
      </c>
      <c r="E454" s="121" t="s">
        <v>186</v>
      </c>
      <c r="F454" s="121" t="s">
        <v>146</v>
      </c>
      <c r="G454" s="121" t="s">
        <v>1053</v>
      </c>
      <c r="H454" s="121" t="s">
        <v>64</v>
      </c>
      <c r="I454" s="122">
        <v>44012</v>
      </c>
      <c r="J454" s="122" t="str">
        <f t="shared" si="19"/>
        <v>2020</v>
      </c>
      <c r="K454" s="119"/>
      <c r="L454" s="119"/>
      <c r="M454" s="119"/>
      <c r="N454" s="119">
        <v>0</v>
      </c>
      <c r="O454" s="117"/>
    </row>
    <row r="455" spans="1:15" ht="15" customHeight="1" x14ac:dyDescent="0.35">
      <c r="A455" s="117"/>
      <c r="B455" s="119">
        <v>444</v>
      </c>
      <c r="C455" s="119" t="str">
        <f t="shared" si="18"/>
        <v>COKING-0444</v>
      </c>
      <c r="D455" s="120" t="s">
        <v>184</v>
      </c>
      <c r="E455" s="121" t="s">
        <v>186</v>
      </c>
      <c r="F455" s="121" t="s">
        <v>146</v>
      </c>
      <c r="G455" s="121" t="s">
        <v>1053</v>
      </c>
      <c r="H455" s="121" t="s">
        <v>73</v>
      </c>
      <c r="I455" s="122">
        <v>44012</v>
      </c>
      <c r="J455" s="122" t="str">
        <f t="shared" si="19"/>
        <v>2020</v>
      </c>
      <c r="K455" s="119"/>
      <c r="L455" s="119"/>
      <c r="M455" s="119"/>
      <c r="N455" s="119">
        <v>517040</v>
      </c>
      <c r="O455" s="117"/>
    </row>
    <row r="456" spans="1:15" ht="15" customHeight="1" x14ac:dyDescent="0.35">
      <c r="A456" s="117"/>
      <c r="B456" s="119">
        <v>445</v>
      </c>
      <c r="C456" s="119" t="str">
        <f t="shared" si="18"/>
        <v>COKING-0445</v>
      </c>
      <c r="D456" s="120" t="s">
        <v>184</v>
      </c>
      <c r="E456" s="121" t="s">
        <v>186</v>
      </c>
      <c r="F456" s="121" t="s">
        <v>146</v>
      </c>
      <c r="G456" s="121" t="s">
        <v>1053</v>
      </c>
      <c r="H456" s="121" t="s">
        <v>76</v>
      </c>
      <c r="I456" s="122">
        <v>44012</v>
      </c>
      <c r="J456" s="122" t="str">
        <f t="shared" si="19"/>
        <v>2020</v>
      </c>
      <c r="K456" s="119"/>
      <c r="L456" s="119"/>
      <c r="M456" s="119"/>
      <c r="N456" s="119">
        <v>93600</v>
      </c>
      <c r="O456" s="117"/>
    </row>
    <row r="457" spans="1:15" ht="15" customHeight="1" x14ac:dyDescent="0.35">
      <c r="A457" s="117"/>
      <c r="B457" s="119">
        <v>446</v>
      </c>
      <c r="C457" s="119" t="str">
        <f t="shared" si="18"/>
        <v>COKING-0446</v>
      </c>
      <c r="D457" s="120" t="s">
        <v>184</v>
      </c>
      <c r="E457" s="121" t="s">
        <v>186</v>
      </c>
      <c r="F457" s="121" t="s">
        <v>146</v>
      </c>
      <c r="G457" s="121" t="s">
        <v>1053</v>
      </c>
      <c r="H457" s="121" t="s">
        <v>80</v>
      </c>
      <c r="I457" s="122">
        <v>44012</v>
      </c>
      <c r="J457" s="122" t="str">
        <f t="shared" si="19"/>
        <v>2020</v>
      </c>
      <c r="K457" s="119"/>
      <c r="L457" s="119"/>
      <c r="M457" s="119"/>
      <c r="N457" s="119">
        <v>0</v>
      </c>
      <c r="O457" s="117"/>
    </row>
    <row r="458" spans="1:15" ht="15" customHeight="1" x14ac:dyDescent="0.35">
      <c r="A458" s="117"/>
      <c r="B458" s="119">
        <v>447</v>
      </c>
      <c r="C458" s="119" t="str">
        <f t="shared" si="18"/>
        <v>COKING-0447</v>
      </c>
      <c r="D458" s="120" t="s">
        <v>184</v>
      </c>
      <c r="E458" s="121" t="s">
        <v>186</v>
      </c>
      <c r="F458" s="121" t="s">
        <v>146</v>
      </c>
      <c r="G458" s="121" t="s">
        <v>1053</v>
      </c>
      <c r="H458" s="121" t="s">
        <v>86</v>
      </c>
      <c r="I458" s="122">
        <v>44012</v>
      </c>
      <c r="J458" s="122" t="str">
        <f t="shared" si="19"/>
        <v>2020</v>
      </c>
      <c r="K458" s="119"/>
      <c r="L458" s="119"/>
      <c r="M458" s="119"/>
      <c r="N458" s="119">
        <v>887181</v>
      </c>
      <c r="O458" s="117"/>
    </row>
    <row r="459" spans="1:15" ht="15" customHeight="1" x14ac:dyDescent="0.35">
      <c r="A459" s="117"/>
      <c r="B459" s="119">
        <v>448</v>
      </c>
      <c r="C459" s="119" t="str">
        <f t="shared" si="18"/>
        <v>COKING-0448</v>
      </c>
      <c r="D459" s="120" t="s">
        <v>184</v>
      </c>
      <c r="E459" s="121" t="s">
        <v>186</v>
      </c>
      <c r="F459" s="121" t="s">
        <v>146</v>
      </c>
      <c r="G459" s="121" t="s">
        <v>1054</v>
      </c>
      <c r="H459" s="121" t="s">
        <v>1054</v>
      </c>
      <c r="I459" s="122">
        <v>44012</v>
      </c>
      <c r="J459" s="122" t="str">
        <f t="shared" si="19"/>
        <v>2020</v>
      </c>
      <c r="K459" s="119"/>
      <c r="L459" s="119"/>
      <c r="M459" s="119"/>
      <c r="N459" s="119">
        <v>81750</v>
      </c>
      <c r="O459" s="117"/>
    </row>
    <row r="460" spans="1:15" ht="15" customHeight="1" x14ac:dyDescent="0.35">
      <c r="A460" s="117"/>
      <c r="B460" s="119">
        <v>449</v>
      </c>
      <c r="C460" s="119" t="str">
        <f t="shared" si="18"/>
        <v>COKING-0449</v>
      </c>
      <c r="D460" s="120" t="s">
        <v>184</v>
      </c>
      <c r="E460" s="121" t="s">
        <v>186</v>
      </c>
      <c r="F460" s="121" t="s">
        <v>146</v>
      </c>
      <c r="G460" s="121" t="s">
        <v>1054</v>
      </c>
      <c r="H460" s="121" t="s">
        <v>66</v>
      </c>
      <c r="I460" s="122">
        <v>44012</v>
      </c>
      <c r="J460" s="122" t="str">
        <f t="shared" si="19"/>
        <v>2020</v>
      </c>
      <c r="K460" s="119"/>
      <c r="L460" s="119"/>
      <c r="M460" s="119"/>
      <c r="N460" s="119">
        <v>0</v>
      </c>
      <c r="O460" s="117"/>
    </row>
    <row r="461" spans="1:15" ht="15" customHeight="1" x14ac:dyDescent="0.35">
      <c r="A461" s="117"/>
      <c r="B461" s="119">
        <v>450</v>
      </c>
      <c r="C461" s="119" t="str">
        <f t="shared" si="18"/>
        <v>COKING-0450</v>
      </c>
      <c r="D461" s="120" t="s">
        <v>184</v>
      </c>
      <c r="E461" s="121" t="s">
        <v>186</v>
      </c>
      <c r="F461" s="121" t="s">
        <v>146</v>
      </c>
      <c r="G461" s="121" t="s">
        <v>1054</v>
      </c>
      <c r="H461" s="121" t="s">
        <v>77</v>
      </c>
      <c r="I461" s="122">
        <v>44012</v>
      </c>
      <c r="J461" s="122" t="str">
        <f t="shared" si="19"/>
        <v>2020</v>
      </c>
      <c r="K461" s="119"/>
      <c r="L461" s="119"/>
      <c r="M461" s="119"/>
      <c r="N461" s="119">
        <v>41550</v>
      </c>
      <c r="O461" s="117"/>
    </row>
    <row r="462" spans="1:15" ht="15" customHeight="1" x14ac:dyDescent="0.35">
      <c r="A462" s="117"/>
      <c r="B462" s="119">
        <v>451</v>
      </c>
      <c r="C462" s="119" t="str">
        <f t="shared" si="18"/>
        <v>COKING-0451</v>
      </c>
      <c r="D462" s="120" t="s">
        <v>184</v>
      </c>
      <c r="E462" s="121" t="s">
        <v>186</v>
      </c>
      <c r="F462" s="121" t="s">
        <v>146</v>
      </c>
      <c r="G462" s="121" t="s">
        <v>1054</v>
      </c>
      <c r="H462" s="121" t="s">
        <v>87</v>
      </c>
      <c r="I462" s="122">
        <v>44012</v>
      </c>
      <c r="J462" s="122" t="str">
        <f t="shared" si="19"/>
        <v>2020</v>
      </c>
      <c r="K462" s="119"/>
      <c r="L462" s="119"/>
      <c r="M462" s="119"/>
      <c r="N462" s="119">
        <v>9000</v>
      </c>
      <c r="O462" s="117"/>
    </row>
    <row r="463" spans="1:15" ht="15" customHeight="1" x14ac:dyDescent="0.35">
      <c r="A463" s="117"/>
      <c r="B463" s="119">
        <v>452</v>
      </c>
      <c r="C463" s="119" t="str">
        <f t="shared" si="18"/>
        <v>COKING-0452</v>
      </c>
      <c r="D463" s="120" t="s">
        <v>184</v>
      </c>
      <c r="E463" s="121" t="s">
        <v>186</v>
      </c>
      <c r="F463" s="121" t="s">
        <v>146</v>
      </c>
      <c r="G463" s="121" t="s">
        <v>1054</v>
      </c>
      <c r="H463" s="121" t="s">
        <v>91</v>
      </c>
      <c r="I463" s="122">
        <v>44012</v>
      </c>
      <c r="J463" s="122" t="str">
        <f t="shared" si="19"/>
        <v>2020</v>
      </c>
      <c r="K463" s="119"/>
      <c r="L463" s="119"/>
      <c r="M463" s="119"/>
      <c r="N463" s="119">
        <v>31200</v>
      </c>
      <c r="O463" s="117"/>
    </row>
    <row r="464" spans="1:15" ht="15" customHeight="1" x14ac:dyDescent="0.35">
      <c r="A464" s="117"/>
      <c r="B464" s="119">
        <v>453</v>
      </c>
      <c r="C464" s="119" t="str">
        <f t="shared" si="18"/>
        <v>COKING-0453</v>
      </c>
      <c r="D464" s="120" t="s">
        <v>184</v>
      </c>
      <c r="E464" s="121" t="s">
        <v>186</v>
      </c>
      <c r="F464" s="121" t="s">
        <v>146</v>
      </c>
      <c r="G464" s="121" t="s">
        <v>1055</v>
      </c>
      <c r="H464" s="121" t="s">
        <v>1055</v>
      </c>
      <c r="I464" s="122">
        <v>44012</v>
      </c>
      <c r="J464" s="122" t="str">
        <f t="shared" si="19"/>
        <v>2020</v>
      </c>
      <c r="K464" s="119"/>
      <c r="L464" s="119"/>
      <c r="M464" s="119"/>
      <c r="N464" s="119">
        <v>552500</v>
      </c>
      <c r="O464" s="117"/>
    </row>
    <row r="465" spans="1:16" ht="15" customHeight="1" x14ac:dyDescent="0.35">
      <c r="A465" s="117"/>
      <c r="B465" s="119">
        <v>454</v>
      </c>
      <c r="C465" s="119" t="str">
        <f t="shared" si="18"/>
        <v>COKING-0454</v>
      </c>
      <c r="D465" s="120" t="s">
        <v>184</v>
      </c>
      <c r="E465" s="121" t="s">
        <v>186</v>
      </c>
      <c r="F465" s="121" t="s">
        <v>146</v>
      </c>
      <c r="G465" s="121" t="s">
        <v>1055</v>
      </c>
      <c r="H465" s="121" t="s">
        <v>63</v>
      </c>
      <c r="I465" s="122">
        <v>44012</v>
      </c>
      <c r="J465" s="122" t="str">
        <f t="shared" si="19"/>
        <v>2020</v>
      </c>
      <c r="K465" s="119"/>
      <c r="L465" s="119"/>
      <c r="M465" s="119"/>
      <c r="N465" s="119">
        <v>0</v>
      </c>
      <c r="O465" s="117"/>
    </row>
    <row r="466" spans="1:16" ht="15" customHeight="1" x14ac:dyDescent="0.35">
      <c r="A466" s="117"/>
      <c r="B466" s="119">
        <v>455</v>
      </c>
      <c r="C466" s="119" t="str">
        <f t="shared" si="18"/>
        <v>COKING-0455</v>
      </c>
      <c r="D466" s="120" t="s">
        <v>184</v>
      </c>
      <c r="E466" s="121" t="s">
        <v>186</v>
      </c>
      <c r="F466" s="121" t="s">
        <v>146</v>
      </c>
      <c r="G466" s="121" t="s">
        <v>1055</v>
      </c>
      <c r="H466" s="121" t="s">
        <v>134</v>
      </c>
      <c r="I466" s="122">
        <v>44012</v>
      </c>
      <c r="J466" s="122" t="str">
        <f t="shared" si="19"/>
        <v>2020</v>
      </c>
      <c r="K466" s="119"/>
      <c r="L466" s="119"/>
      <c r="M466" s="119"/>
      <c r="N466" s="119">
        <v>0</v>
      </c>
      <c r="O466" s="117"/>
    </row>
    <row r="467" spans="1:16" ht="15" customHeight="1" x14ac:dyDescent="0.35">
      <c r="A467" s="117"/>
      <c r="B467" s="119">
        <v>456</v>
      </c>
      <c r="C467" s="119" t="str">
        <f t="shared" si="18"/>
        <v>COKING-0456</v>
      </c>
      <c r="D467" s="120" t="s">
        <v>184</v>
      </c>
      <c r="E467" s="121" t="s">
        <v>186</v>
      </c>
      <c r="F467" s="121" t="s">
        <v>146</v>
      </c>
      <c r="G467" s="121" t="s">
        <v>1055</v>
      </c>
      <c r="H467" s="121" t="s">
        <v>65</v>
      </c>
      <c r="I467" s="122">
        <v>44012</v>
      </c>
      <c r="J467" s="122" t="str">
        <f t="shared" si="19"/>
        <v>2020</v>
      </c>
      <c r="K467" s="119"/>
      <c r="L467" s="119"/>
      <c r="M467" s="119"/>
      <c r="N467" s="119">
        <v>471300</v>
      </c>
      <c r="O467" s="117"/>
    </row>
    <row r="468" spans="1:16" ht="15" customHeight="1" x14ac:dyDescent="0.35">
      <c r="A468" s="117"/>
      <c r="B468" s="119">
        <v>457</v>
      </c>
      <c r="C468" s="119" t="str">
        <f t="shared" si="18"/>
        <v>COKING-0457</v>
      </c>
      <c r="D468" s="120" t="s">
        <v>184</v>
      </c>
      <c r="E468" s="121" t="s">
        <v>186</v>
      </c>
      <c r="F468" s="121" t="s">
        <v>146</v>
      </c>
      <c r="G468" s="121" t="s">
        <v>1055</v>
      </c>
      <c r="H468" s="121" t="s">
        <v>68</v>
      </c>
      <c r="I468" s="122">
        <v>44012</v>
      </c>
      <c r="J468" s="122" t="str">
        <f t="shared" si="19"/>
        <v>2020</v>
      </c>
      <c r="K468" s="119"/>
      <c r="L468" s="119"/>
      <c r="M468" s="119"/>
      <c r="N468" s="119">
        <v>0</v>
      </c>
      <c r="O468" s="117"/>
    </row>
    <row r="469" spans="1:16" ht="15" customHeight="1" x14ac:dyDescent="0.35">
      <c r="A469" s="117"/>
      <c r="B469" s="119">
        <v>458</v>
      </c>
      <c r="C469" s="119" t="str">
        <f t="shared" si="18"/>
        <v>COKING-0458</v>
      </c>
      <c r="D469" s="120" t="s">
        <v>184</v>
      </c>
      <c r="E469" s="121" t="s">
        <v>186</v>
      </c>
      <c r="F469" s="121" t="s">
        <v>146</v>
      </c>
      <c r="G469" s="121" t="s">
        <v>1055</v>
      </c>
      <c r="H469" s="121" t="s">
        <v>78</v>
      </c>
      <c r="I469" s="122">
        <v>44012</v>
      </c>
      <c r="J469" s="122" t="str">
        <f t="shared" si="19"/>
        <v>2020</v>
      </c>
      <c r="K469" s="119"/>
      <c r="L469" s="119"/>
      <c r="M469" s="119"/>
      <c r="N469" s="119">
        <v>0</v>
      </c>
      <c r="O469" s="117"/>
    </row>
    <row r="470" spans="1:16" ht="15" customHeight="1" x14ac:dyDescent="0.35">
      <c r="A470" s="117"/>
      <c r="B470" s="119">
        <v>459</v>
      </c>
      <c r="C470" s="119" t="str">
        <f t="shared" si="18"/>
        <v>COKING-0459</v>
      </c>
      <c r="D470" s="120" t="s">
        <v>184</v>
      </c>
      <c r="E470" s="121" t="s">
        <v>186</v>
      </c>
      <c r="F470" s="121" t="s">
        <v>146</v>
      </c>
      <c r="G470" s="121" t="s">
        <v>1055</v>
      </c>
      <c r="H470" s="121" t="s">
        <v>135</v>
      </c>
      <c r="I470" s="122">
        <v>44012</v>
      </c>
      <c r="J470" s="122" t="str">
        <f t="shared" si="19"/>
        <v>2020</v>
      </c>
      <c r="K470" s="119"/>
      <c r="L470" s="119"/>
      <c r="M470" s="119"/>
      <c r="N470" s="119">
        <v>0</v>
      </c>
      <c r="O470" s="117"/>
    </row>
    <row r="471" spans="1:16" ht="15" customHeight="1" x14ac:dyDescent="0.35">
      <c r="A471" s="117"/>
      <c r="B471" s="119">
        <v>460</v>
      </c>
      <c r="C471" s="119" t="str">
        <f t="shared" si="18"/>
        <v>COKING-0460</v>
      </c>
      <c r="D471" s="120" t="s">
        <v>184</v>
      </c>
      <c r="E471" s="121" t="s">
        <v>186</v>
      </c>
      <c r="F471" s="121" t="s">
        <v>146</v>
      </c>
      <c r="G471" s="121" t="s">
        <v>1055</v>
      </c>
      <c r="H471" s="121" t="s">
        <v>88</v>
      </c>
      <c r="I471" s="122">
        <v>44012</v>
      </c>
      <c r="J471" s="122" t="str">
        <f t="shared" si="19"/>
        <v>2020</v>
      </c>
      <c r="K471" s="119"/>
      <c r="L471" s="119"/>
      <c r="M471" s="119"/>
      <c r="N471" s="119">
        <v>81200</v>
      </c>
      <c r="O471" s="117"/>
    </row>
    <row r="472" spans="1:16" x14ac:dyDescent="0.35">
      <c r="A472" s="117"/>
      <c r="B472" s="123"/>
      <c r="C472" s="123"/>
      <c r="D472" s="123"/>
      <c r="E472" s="123"/>
      <c r="F472" s="123"/>
      <c r="G472" s="123"/>
      <c r="H472" s="123"/>
      <c r="I472" s="123"/>
      <c r="J472" s="123"/>
      <c r="K472" s="123"/>
      <c r="L472" s="123"/>
      <c r="M472" s="123"/>
      <c r="N472" s="123"/>
      <c r="O472" s="117"/>
    </row>
    <row r="473" spans="1:16" x14ac:dyDescent="0.35">
      <c r="A473" s="117"/>
      <c r="B473" s="117"/>
      <c r="C473" s="117"/>
      <c r="D473" s="117"/>
      <c r="E473" s="117"/>
      <c r="F473" s="117"/>
      <c r="G473" s="117"/>
      <c r="H473" s="117"/>
      <c r="I473" s="117"/>
      <c r="J473" s="117"/>
      <c r="K473" s="117"/>
      <c r="L473" s="117"/>
      <c r="M473" s="117"/>
      <c r="N473" s="117"/>
      <c r="O473" s="117"/>
    </row>
    <row r="475" spans="1:16" x14ac:dyDescent="0.35">
      <c r="D475" s="140" t="s">
        <v>1227</v>
      </c>
      <c r="F475" s="140" t="s">
        <v>1226</v>
      </c>
    </row>
    <row r="476" spans="1:16" x14ac:dyDescent="0.35">
      <c r="D476" s="140" t="s">
        <v>1224</v>
      </c>
      <c r="E476" s="140" t="s">
        <v>1205</v>
      </c>
      <c r="F476" s="141" t="s">
        <v>1051</v>
      </c>
      <c r="G476" s="141" t="s">
        <v>1052</v>
      </c>
      <c r="H476" s="141" t="s">
        <v>1053</v>
      </c>
      <c r="I476" s="141" t="s">
        <v>1054</v>
      </c>
      <c r="J476" s="141" t="s">
        <v>1055</v>
      </c>
      <c r="K476" s="141" t="s">
        <v>1225</v>
      </c>
    </row>
    <row r="477" spans="1:16" x14ac:dyDescent="0.35">
      <c r="D477" t="s">
        <v>158</v>
      </c>
      <c r="E477" t="s">
        <v>1212</v>
      </c>
      <c r="F477" s="142">
        <v>941100</v>
      </c>
      <c r="G477" s="142">
        <v>4391124</v>
      </c>
      <c r="H477" s="142">
        <v>10554395</v>
      </c>
      <c r="I477" s="142">
        <v>740200</v>
      </c>
      <c r="J477" s="142">
        <v>3007400</v>
      </c>
      <c r="K477" s="142">
        <v>19634219</v>
      </c>
      <c r="L477" s="143">
        <f>F477/F$477</f>
        <v>1</v>
      </c>
      <c r="M477" s="143">
        <f t="shared" ref="M477:P487" si="20">G477/G$477</f>
        <v>1</v>
      </c>
      <c r="N477" s="143">
        <f t="shared" si="20"/>
        <v>1</v>
      </c>
      <c r="O477" s="143">
        <f t="shared" si="20"/>
        <v>1</v>
      </c>
      <c r="P477" s="143">
        <f t="shared" si="20"/>
        <v>1</v>
      </c>
    </row>
    <row r="478" spans="1:16" x14ac:dyDescent="0.35">
      <c r="D478" t="s">
        <v>1217</v>
      </c>
      <c r="E478" t="s">
        <v>168</v>
      </c>
      <c r="F478" s="142">
        <v>5000</v>
      </c>
      <c r="G478" s="142">
        <v>15800</v>
      </c>
      <c r="H478" s="142">
        <v>21500</v>
      </c>
      <c r="I478" s="142">
        <v>1990</v>
      </c>
      <c r="J478" s="142">
        <v>17600</v>
      </c>
      <c r="K478" s="142">
        <v>61890</v>
      </c>
      <c r="L478" s="143">
        <f t="shared" ref="L478:L487" si="21">F478/F$477</f>
        <v>5.3129316756986506E-3</v>
      </c>
      <c r="M478" s="143">
        <f t="shared" si="20"/>
        <v>3.5981675762287741E-3</v>
      </c>
      <c r="N478" s="143">
        <f t="shared" si="20"/>
        <v>2.0370660753174391E-3</v>
      </c>
      <c r="O478" s="143">
        <f t="shared" si="20"/>
        <v>2.6884625776817076E-3</v>
      </c>
      <c r="P478" s="143">
        <f t="shared" si="20"/>
        <v>5.8522311631309439E-3</v>
      </c>
    </row>
    <row r="479" spans="1:16" x14ac:dyDescent="0.35">
      <c r="D479" t="s">
        <v>1219</v>
      </c>
      <c r="E479" t="s">
        <v>1218</v>
      </c>
      <c r="F479" s="142">
        <v>45300</v>
      </c>
      <c r="G479" s="142">
        <v>379700</v>
      </c>
      <c r="H479" s="142">
        <v>1433000</v>
      </c>
      <c r="I479" s="142">
        <v>60200</v>
      </c>
      <c r="J479" s="142">
        <v>586800</v>
      </c>
      <c r="K479" s="142">
        <v>2505000</v>
      </c>
      <c r="L479" s="143">
        <f t="shared" si="21"/>
        <v>4.8135160981829773E-2</v>
      </c>
      <c r="M479" s="143">
        <f t="shared" si="20"/>
        <v>8.6469887892029473E-2</v>
      </c>
      <c r="N479" s="143">
        <f t="shared" si="20"/>
        <v>0.13577282260139023</v>
      </c>
      <c r="O479" s="143">
        <f t="shared" si="20"/>
        <v>8.1329370440421503E-2</v>
      </c>
      <c r="P479" s="143">
        <f t="shared" si="20"/>
        <v>0.19511870718893395</v>
      </c>
    </row>
    <row r="480" spans="1:16" x14ac:dyDescent="0.35">
      <c r="D480" t="s">
        <v>1222</v>
      </c>
      <c r="E480" t="s">
        <v>177</v>
      </c>
      <c r="F480" s="142">
        <v>1063000</v>
      </c>
      <c r="G480" s="142">
        <v>4067214</v>
      </c>
      <c r="H480" s="142">
        <v>9553650</v>
      </c>
      <c r="I480" s="142">
        <v>603950</v>
      </c>
      <c r="J480" s="142">
        <v>2637700</v>
      </c>
      <c r="K480" s="142">
        <v>17925514</v>
      </c>
      <c r="L480" s="143">
        <f t="shared" si="21"/>
        <v>1.129529274253533</v>
      </c>
      <c r="M480" s="143">
        <f t="shared" si="20"/>
        <v>0.92623528736605931</v>
      </c>
      <c r="N480" s="143">
        <f t="shared" si="20"/>
        <v>0.90518215397471857</v>
      </c>
      <c r="O480" s="143">
        <f t="shared" si="20"/>
        <v>0.81592812753309918</v>
      </c>
      <c r="P480" s="143">
        <f t="shared" si="20"/>
        <v>0.87706989426082327</v>
      </c>
    </row>
    <row r="481" spans="4:16" x14ac:dyDescent="0.35">
      <c r="D481" t="s">
        <v>1221</v>
      </c>
      <c r="E481" t="s">
        <v>1220</v>
      </c>
      <c r="F481" s="142">
        <v>268600</v>
      </c>
      <c r="G481" s="142">
        <v>900958</v>
      </c>
      <c r="H481" s="142">
        <v>1935870</v>
      </c>
      <c r="I481" s="142">
        <v>128100</v>
      </c>
      <c r="J481" s="142">
        <v>575500</v>
      </c>
      <c r="K481" s="142">
        <v>3809028</v>
      </c>
      <c r="L481" s="143">
        <f t="shared" si="21"/>
        <v>0.2854106896185315</v>
      </c>
      <c r="M481" s="143">
        <f t="shared" si="20"/>
        <v>0.20517707994581796</v>
      </c>
      <c r="N481" s="143">
        <f t="shared" si="20"/>
        <v>0.18341837689417537</v>
      </c>
      <c r="O481" s="143">
        <f t="shared" si="20"/>
        <v>0.17306133477438529</v>
      </c>
      <c r="P481" s="143">
        <f t="shared" si="20"/>
        <v>0.19136130877169649</v>
      </c>
    </row>
    <row r="482" spans="4:16" x14ac:dyDescent="0.35">
      <c r="D482" t="s">
        <v>1216</v>
      </c>
      <c r="E482" t="s">
        <v>1215</v>
      </c>
      <c r="F482" s="142">
        <v>497500</v>
      </c>
      <c r="G482" s="142">
        <v>1358935</v>
      </c>
      <c r="H482" s="142">
        <v>3080090</v>
      </c>
      <c r="I482" s="142">
        <v>220860</v>
      </c>
      <c r="J482" s="142">
        <v>831100</v>
      </c>
      <c r="K482" s="142">
        <v>5988485</v>
      </c>
      <c r="L482" s="143">
        <f t="shared" si="21"/>
        <v>0.52863670173201571</v>
      </c>
      <c r="M482" s="143">
        <f t="shared" si="20"/>
        <v>0.3094731553925601</v>
      </c>
      <c r="N482" s="143">
        <f t="shared" si="20"/>
        <v>0.29183008594997628</v>
      </c>
      <c r="O482" s="143">
        <f t="shared" si="20"/>
        <v>0.29837881653607135</v>
      </c>
      <c r="P482" s="143">
        <f t="shared" si="20"/>
        <v>0.27635166589080268</v>
      </c>
    </row>
    <row r="483" spans="4:16" x14ac:dyDescent="0.35">
      <c r="D483" t="s">
        <v>186</v>
      </c>
      <c r="E483" t="s">
        <v>184</v>
      </c>
      <c r="F483" s="142"/>
      <c r="G483" s="142"/>
      <c r="H483" s="142"/>
      <c r="I483" s="142"/>
      <c r="J483" s="142"/>
      <c r="K483" s="142"/>
      <c r="L483" s="143">
        <f t="shared" si="21"/>
        <v>0</v>
      </c>
      <c r="M483" s="143">
        <f t="shared" si="20"/>
        <v>0</v>
      </c>
      <c r="N483" s="143">
        <f t="shared" si="20"/>
        <v>0</v>
      </c>
      <c r="O483" s="143">
        <f t="shared" si="20"/>
        <v>0</v>
      </c>
      <c r="P483" s="143">
        <f t="shared" si="20"/>
        <v>0</v>
      </c>
    </row>
    <row r="484" spans="4:16" x14ac:dyDescent="0.35">
      <c r="D484" t="s">
        <v>1223</v>
      </c>
      <c r="E484" t="s">
        <v>180</v>
      </c>
      <c r="F484" s="142">
        <v>22000</v>
      </c>
      <c r="G484" s="142">
        <v>22350</v>
      </c>
      <c r="H484" s="142">
        <v>265400</v>
      </c>
      <c r="I484" s="142">
        <v>6000</v>
      </c>
      <c r="J484" s="142">
        <v>80000</v>
      </c>
      <c r="K484" s="142">
        <v>395750</v>
      </c>
      <c r="L484" s="143">
        <f t="shared" si="21"/>
        <v>2.3376899373074061E-2</v>
      </c>
      <c r="M484" s="143">
        <f t="shared" si="20"/>
        <v>5.089812995488171E-3</v>
      </c>
      <c r="N484" s="143">
        <f t="shared" si="20"/>
        <v>2.5145922622755734E-2</v>
      </c>
      <c r="O484" s="143">
        <f t="shared" si="20"/>
        <v>8.1059173196433403E-3</v>
      </c>
      <c r="P484" s="143">
        <f t="shared" si="20"/>
        <v>2.660105074150429E-2</v>
      </c>
    </row>
    <row r="485" spans="4:16" x14ac:dyDescent="0.35">
      <c r="D485" t="s">
        <v>1214</v>
      </c>
      <c r="E485" t="s">
        <v>163</v>
      </c>
      <c r="F485" s="142">
        <v>81500</v>
      </c>
      <c r="G485" s="142">
        <v>605285</v>
      </c>
      <c r="H485" s="142">
        <v>1681207</v>
      </c>
      <c r="I485" s="142">
        <v>87970</v>
      </c>
      <c r="J485" s="142">
        <v>613100</v>
      </c>
      <c r="K485" s="142">
        <v>3069062</v>
      </c>
      <c r="L485" s="143">
        <f t="shared" si="21"/>
        <v>8.6600786313887998E-2</v>
      </c>
      <c r="M485" s="143">
        <f t="shared" si="20"/>
        <v>0.13784283932769834</v>
      </c>
      <c r="N485" s="143">
        <f t="shared" si="20"/>
        <v>0.15928975559470723</v>
      </c>
      <c r="O485" s="143">
        <f t="shared" si="20"/>
        <v>0.11884625776817076</v>
      </c>
      <c r="P485" s="143">
        <f t="shared" si="20"/>
        <v>0.20386380262020351</v>
      </c>
    </row>
    <row r="486" spans="4:16" x14ac:dyDescent="0.35">
      <c r="D486" t="s">
        <v>1213</v>
      </c>
      <c r="E486" t="s">
        <v>161</v>
      </c>
      <c r="F486" s="142">
        <v>554400</v>
      </c>
      <c r="G486" s="142">
        <v>1842942</v>
      </c>
      <c r="H486" s="142">
        <v>4876495</v>
      </c>
      <c r="I486" s="142">
        <v>276600</v>
      </c>
      <c r="J486" s="142">
        <v>1620406</v>
      </c>
      <c r="K486" s="142">
        <v>9170843</v>
      </c>
      <c r="L486" s="143">
        <f t="shared" si="21"/>
        <v>0.58909786420146637</v>
      </c>
      <c r="M486" s="143">
        <f t="shared" si="20"/>
        <v>0.41969709805507655</v>
      </c>
      <c r="N486" s="143">
        <f t="shared" si="20"/>
        <v>0.46203453632349367</v>
      </c>
      <c r="O486" s="143">
        <f t="shared" si="20"/>
        <v>0.37368278843555797</v>
      </c>
      <c r="P486" s="143">
        <f t="shared" si="20"/>
        <v>0.53880627784797497</v>
      </c>
    </row>
    <row r="487" spans="4:16" x14ac:dyDescent="0.35">
      <c r="D487" t="s">
        <v>1225</v>
      </c>
      <c r="F487" s="142">
        <v>3478400</v>
      </c>
      <c r="G487" s="142">
        <v>13584308</v>
      </c>
      <c r="H487" s="142">
        <v>33401607</v>
      </c>
      <c r="I487" s="142">
        <v>2125870</v>
      </c>
      <c r="J487" s="142">
        <v>9969606</v>
      </c>
      <c r="K487" s="142">
        <v>62559791</v>
      </c>
      <c r="L487" s="144">
        <f t="shared" si="21"/>
        <v>3.696100308150037</v>
      </c>
      <c r="M487" s="144">
        <f t="shared" si="20"/>
        <v>3.0935833285509586</v>
      </c>
      <c r="N487" s="144">
        <f t="shared" si="20"/>
        <v>3.1647107200365348</v>
      </c>
      <c r="O487" s="144">
        <f t="shared" si="20"/>
        <v>2.8720210753850313</v>
      </c>
      <c r="P487" s="144">
        <f t="shared" si="20"/>
        <v>3.3150249384850703</v>
      </c>
    </row>
    <row r="489" spans="4:16" x14ac:dyDescent="0.35">
      <c r="D489" s="140" t="s">
        <v>1228</v>
      </c>
      <c r="F489" s="140" t="s">
        <v>1226</v>
      </c>
    </row>
    <row r="490" spans="4:16" x14ac:dyDescent="0.35">
      <c r="D490" s="140" t="s">
        <v>1224</v>
      </c>
      <c r="E490" s="140" t="s">
        <v>1205</v>
      </c>
      <c r="F490" s="141" t="s">
        <v>1051</v>
      </c>
      <c r="G490" s="141" t="s">
        <v>1052</v>
      </c>
      <c r="H490" s="141" t="s">
        <v>1053</v>
      </c>
      <c r="I490" s="141" t="s">
        <v>1054</v>
      </c>
      <c r="J490" s="141" t="s">
        <v>1055</v>
      </c>
      <c r="K490" s="141" t="s">
        <v>1225</v>
      </c>
    </row>
    <row r="491" spans="4:16" x14ac:dyDescent="0.35">
      <c r="D491" t="s">
        <v>158</v>
      </c>
      <c r="E491" t="s">
        <v>1212</v>
      </c>
      <c r="F491" s="142">
        <v>350000</v>
      </c>
      <c r="G491" s="142">
        <v>50000</v>
      </c>
      <c r="H491" s="142">
        <v>38000</v>
      </c>
      <c r="I491" s="142">
        <v>10000</v>
      </c>
      <c r="J491" s="142">
        <v>10000</v>
      </c>
      <c r="K491" s="142">
        <v>458000</v>
      </c>
      <c r="L491" s="143">
        <f>F491/F$491</f>
        <v>1</v>
      </c>
      <c r="M491" s="143">
        <f t="shared" ref="M491:M501" si="22">G491/G$491</f>
        <v>1</v>
      </c>
      <c r="N491" s="143">
        <f t="shared" ref="N491:N501" si="23">H491/H$491</f>
        <v>1</v>
      </c>
      <c r="O491" s="143">
        <f t="shared" ref="O491:O501" si="24">I491/I$491</f>
        <v>1</v>
      </c>
      <c r="P491" s="143">
        <f t="shared" ref="P491:P501" si="25">J491/J$491</f>
        <v>1</v>
      </c>
    </row>
    <row r="492" spans="4:16" x14ac:dyDescent="0.35">
      <c r="D492" t="s">
        <v>1217</v>
      </c>
      <c r="E492" t="s">
        <v>168</v>
      </c>
      <c r="F492" s="142"/>
      <c r="G492" s="142"/>
      <c r="H492" s="142"/>
      <c r="I492" s="142"/>
      <c r="J492" s="142"/>
      <c r="K492" s="142"/>
      <c r="L492" s="143">
        <f t="shared" ref="L492:L501" si="26">F492/F$491</f>
        <v>0</v>
      </c>
      <c r="M492" s="143">
        <f t="shared" si="22"/>
        <v>0</v>
      </c>
      <c r="N492" s="143">
        <f t="shared" si="23"/>
        <v>0</v>
      </c>
      <c r="O492" s="143">
        <f t="shared" si="24"/>
        <v>0</v>
      </c>
      <c r="P492" s="143">
        <f t="shared" si="25"/>
        <v>0</v>
      </c>
    </row>
    <row r="493" spans="4:16" x14ac:dyDescent="0.35">
      <c r="D493" t="s">
        <v>1219</v>
      </c>
      <c r="E493" t="s">
        <v>1218</v>
      </c>
      <c r="F493" s="142"/>
      <c r="G493" s="142"/>
      <c r="H493" s="142"/>
      <c r="I493" s="142"/>
      <c r="J493" s="142"/>
      <c r="K493" s="142"/>
      <c r="L493" s="143">
        <f t="shared" si="26"/>
        <v>0</v>
      </c>
      <c r="M493" s="143">
        <f t="shared" si="22"/>
        <v>0</v>
      </c>
      <c r="N493" s="143">
        <f t="shared" si="23"/>
        <v>0</v>
      </c>
      <c r="O493" s="143">
        <f t="shared" si="24"/>
        <v>0</v>
      </c>
      <c r="P493" s="143">
        <f t="shared" si="25"/>
        <v>0</v>
      </c>
    </row>
    <row r="494" spans="4:16" x14ac:dyDescent="0.35">
      <c r="D494" t="s">
        <v>1222</v>
      </c>
      <c r="E494" t="s">
        <v>177</v>
      </c>
      <c r="F494" s="142"/>
      <c r="G494" s="142"/>
      <c r="H494" s="142"/>
      <c r="I494" s="142"/>
      <c r="J494" s="142"/>
      <c r="K494" s="142"/>
      <c r="L494" s="143">
        <f t="shared" si="26"/>
        <v>0</v>
      </c>
      <c r="M494" s="143">
        <f t="shared" si="22"/>
        <v>0</v>
      </c>
      <c r="N494" s="143">
        <f t="shared" si="23"/>
        <v>0</v>
      </c>
      <c r="O494" s="143">
        <f t="shared" si="24"/>
        <v>0</v>
      </c>
      <c r="P494" s="143">
        <f t="shared" si="25"/>
        <v>0</v>
      </c>
    </row>
    <row r="495" spans="4:16" x14ac:dyDescent="0.35">
      <c r="D495" t="s">
        <v>1221</v>
      </c>
      <c r="E495" t="s">
        <v>1220</v>
      </c>
      <c r="F495" s="142"/>
      <c r="G495" s="142"/>
      <c r="H495" s="142"/>
      <c r="I495" s="142"/>
      <c r="J495" s="142"/>
      <c r="K495" s="142"/>
      <c r="L495" s="143">
        <f t="shared" si="26"/>
        <v>0</v>
      </c>
      <c r="M495" s="143">
        <f t="shared" si="22"/>
        <v>0</v>
      </c>
      <c r="N495" s="143">
        <f t="shared" si="23"/>
        <v>0</v>
      </c>
      <c r="O495" s="143">
        <f t="shared" si="24"/>
        <v>0</v>
      </c>
      <c r="P495" s="143">
        <f t="shared" si="25"/>
        <v>0</v>
      </c>
    </row>
    <row r="496" spans="4:16" x14ac:dyDescent="0.35">
      <c r="D496" t="s">
        <v>1216</v>
      </c>
      <c r="E496" t="s">
        <v>1215</v>
      </c>
      <c r="F496" s="142"/>
      <c r="G496" s="142"/>
      <c r="H496" s="142"/>
      <c r="I496" s="142"/>
      <c r="J496" s="142"/>
      <c r="K496" s="142"/>
      <c r="L496" s="143">
        <f t="shared" si="26"/>
        <v>0</v>
      </c>
      <c r="M496" s="143">
        <f t="shared" si="22"/>
        <v>0</v>
      </c>
      <c r="N496" s="143">
        <f t="shared" si="23"/>
        <v>0</v>
      </c>
      <c r="O496" s="143">
        <f t="shared" si="24"/>
        <v>0</v>
      </c>
      <c r="P496" s="143">
        <f t="shared" si="25"/>
        <v>0</v>
      </c>
    </row>
    <row r="497" spans="4:16" x14ac:dyDescent="0.35">
      <c r="D497" t="s">
        <v>186</v>
      </c>
      <c r="E497" t="s">
        <v>184</v>
      </c>
      <c r="F497" s="142"/>
      <c r="G497" s="142"/>
      <c r="H497" s="142"/>
      <c r="I497" s="142"/>
      <c r="J497" s="142"/>
      <c r="K497" s="142"/>
      <c r="L497" s="143">
        <f t="shared" si="26"/>
        <v>0</v>
      </c>
      <c r="M497" s="143">
        <f t="shared" si="22"/>
        <v>0</v>
      </c>
      <c r="N497" s="143">
        <f t="shared" si="23"/>
        <v>0</v>
      </c>
      <c r="O497" s="143">
        <f t="shared" si="24"/>
        <v>0</v>
      </c>
      <c r="P497" s="143">
        <f t="shared" si="25"/>
        <v>0</v>
      </c>
    </row>
    <row r="498" spans="4:16" x14ac:dyDescent="0.35">
      <c r="D498" t="s">
        <v>1223</v>
      </c>
      <c r="E498" t="s">
        <v>180</v>
      </c>
      <c r="F498" s="142"/>
      <c r="G498" s="142"/>
      <c r="H498" s="142"/>
      <c r="I498" s="142"/>
      <c r="J498" s="142"/>
      <c r="K498" s="142"/>
      <c r="L498" s="143">
        <f t="shared" si="26"/>
        <v>0</v>
      </c>
      <c r="M498" s="143">
        <f t="shared" si="22"/>
        <v>0</v>
      </c>
      <c r="N498" s="143">
        <f t="shared" si="23"/>
        <v>0</v>
      </c>
      <c r="O498" s="143">
        <f t="shared" si="24"/>
        <v>0</v>
      </c>
      <c r="P498" s="143">
        <f t="shared" si="25"/>
        <v>0</v>
      </c>
    </row>
    <row r="499" spans="4:16" x14ac:dyDescent="0.35">
      <c r="D499" t="s">
        <v>1214</v>
      </c>
      <c r="E499" t="s">
        <v>163</v>
      </c>
      <c r="F499" s="142"/>
      <c r="G499" s="142"/>
      <c r="H499" s="142"/>
      <c r="I499" s="142"/>
      <c r="J499" s="142"/>
      <c r="K499" s="142"/>
      <c r="L499" s="143">
        <f t="shared" si="26"/>
        <v>0</v>
      </c>
      <c r="M499" s="143">
        <f t="shared" si="22"/>
        <v>0</v>
      </c>
      <c r="N499" s="143">
        <f t="shared" si="23"/>
        <v>0</v>
      </c>
      <c r="O499" s="143">
        <f t="shared" si="24"/>
        <v>0</v>
      </c>
      <c r="P499" s="143">
        <f t="shared" si="25"/>
        <v>0</v>
      </c>
    </row>
    <row r="500" spans="4:16" x14ac:dyDescent="0.35">
      <c r="D500" t="s">
        <v>1213</v>
      </c>
      <c r="E500" t="s">
        <v>161</v>
      </c>
      <c r="F500" s="142"/>
      <c r="G500" s="142"/>
      <c r="H500" s="142"/>
      <c r="I500" s="142"/>
      <c r="J500" s="142"/>
      <c r="K500" s="142"/>
      <c r="L500" s="143">
        <f t="shared" si="26"/>
        <v>0</v>
      </c>
      <c r="M500" s="143">
        <f t="shared" si="22"/>
        <v>0</v>
      </c>
      <c r="N500" s="143">
        <f t="shared" si="23"/>
        <v>0</v>
      </c>
      <c r="O500" s="143">
        <f t="shared" si="24"/>
        <v>0</v>
      </c>
      <c r="P500" s="143">
        <f t="shared" si="25"/>
        <v>0</v>
      </c>
    </row>
    <row r="501" spans="4:16" x14ac:dyDescent="0.35">
      <c r="D501" t="s">
        <v>1225</v>
      </c>
      <c r="F501" s="142">
        <v>350000</v>
      </c>
      <c r="G501" s="142">
        <v>50000</v>
      </c>
      <c r="H501" s="142">
        <v>38000</v>
      </c>
      <c r="I501" s="142">
        <v>10000</v>
      </c>
      <c r="J501" s="142">
        <v>10000</v>
      </c>
      <c r="K501" s="142">
        <v>458000</v>
      </c>
      <c r="L501" s="144">
        <f t="shared" si="26"/>
        <v>1</v>
      </c>
      <c r="M501" s="144">
        <f t="shared" si="22"/>
        <v>1</v>
      </c>
      <c r="N501" s="144">
        <f t="shared" si="23"/>
        <v>1</v>
      </c>
      <c r="O501" s="144">
        <f t="shared" si="24"/>
        <v>1</v>
      </c>
      <c r="P501" s="144">
        <f t="shared" si="25"/>
        <v>1</v>
      </c>
    </row>
    <row r="503" spans="4:16" x14ac:dyDescent="0.35">
      <c r="D503" s="140" t="s">
        <v>1229</v>
      </c>
      <c r="F503" s="140" t="s">
        <v>1226</v>
      </c>
    </row>
    <row r="504" spans="4:16" x14ac:dyDescent="0.35">
      <c r="D504" s="140" t="s">
        <v>1224</v>
      </c>
      <c r="E504" s="140" t="s">
        <v>1205</v>
      </c>
      <c r="F504" s="141" t="s">
        <v>1051</v>
      </c>
      <c r="G504" s="141" t="s">
        <v>1052</v>
      </c>
      <c r="H504" s="141" t="s">
        <v>1053</v>
      </c>
      <c r="I504" s="141" t="s">
        <v>1054</v>
      </c>
      <c r="J504" s="141" t="s">
        <v>1055</v>
      </c>
      <c r="K504" s="141" t="s">
        <v>1225</v>
      </c>
    </row>
    <row r="505" spans="4:16" x14ac:dyDescent="0.35">
      <c r="D505" t="s">
        <v>158</v>
      </c>
      <c r="E505" t="s">
        <v>1212</v>
      </c>
      <c r="F505" s="142">
        <v>1291100</v>
      </c>
      <c r="G505" s="142">
        <v>4441124</v>
      </c>
      <c r="H505" s="142">
        <v>10592395</v>
      </c>
      <c r="I505" s="142">
        <v>750200</v>
      </c>
      <c r="J505" s="142">
        <v>3017400</v>
      </c>
      <c r="K505" s="142">
        <v>20092219</v>
      </c>
      <c r="L505" s="143">
        <f>F505/F$505</f>
        <v>1</v>
      </c>
      <c r="M505" s="143">
        <f t="shared" ref="M505:M515" si="27">G505/G$505</f>
        <v>1</v>
      </c>
      <c r="N505" s="143">
        <f t="shared" ref="N505:N515" si="28">H505/H$505</f>
        <v>1</v>
      </c>
      <c r="O505" s="143">
        <f t="shared" ref="O505:O515" si="29">I505/I$505</f>
        <v>1</v>
      </c>
      <c r="P505" s="143">
        <f t="shared" ref="P505:P515" si="30">J505/J$505</f>
        <v>1</v>
      </c>
    </row>
    <row r="506" spans="4:16" x14ac:dyDescent="0.35">
      <c r="D506" t="s">
        <v>1217</v>
      </c>
      <c r="E506" t="s">
        <v>168</v>
      </c>
      <c r="F506" s="142"/>
      <c r="G506" s="142"/>
      <c r="H506" s="142"/>
      <c r="I506" s="142"/>
      <c r="J506" s="142"/>
      <c r="K506" s="142"/>
      <c r="L506" s="143">
        <f t="shared" ref="L506:L515" si="31">F506/F$505</f>
        <v>0</v>
      </c>
      <c r="M506" s="143">
        <f t="shared" si="27"/>
        <v>0</v>
      </c>
      <c r="N506" s="143">
        <f t="shared" si="28"/>
        <v>0</v>
      </c>
      <c r="O506" s="143">
        <f t="shared" si="29"/>
        <v>0</v>
      </c>
      <c r="P506" s="143">
        <f t="shared" si="30"/>
        <v>0</v>
      </c>
    </row>
    <row r="507" spans="4:16" x14ac:dyDescent="0.35">
      <c r="D507" t="s">
        <v>1219</v>
      </c>
      <c r="E507" t="s">
        <v>1218</v>
      </c>
      <c r="F507" s="142"/>
      <c r="G507" s="142"/>
      <c r="H507" s="142"/>
      <c r="I507" s="142"/>
      <c r="J507" s="142"/>
      <c r="K507" s="142"/>
      <c r="L507" s="143">
        <f t="shared" si="31"/>
        <v>0</v>
      </c>
      <c r="M507" s="143">
        <f t="shared" si="27"/>
        <v>0</v>
      </c>
      <c r="N507" s="143">
        <f t="shared" si="28"/>
        <v>0</v>
      </c>
      <c r="O507" s="143">
        <f t="shared" si="29"/>
        <v>0</v>
      </c>
      <c r="P507" s="143">
        <f t="shared" si="30"/>
        <v>0</v>
      </c>
    </row>
    <row r="508" spans="4:16" x14ac:dyDescent="0.35">
      <c r="D508" t="s">
        <v>1222</v>
      </c>
      <c r="E508" t="s">
        <v>177</v>
      </c>
      <c r="F508" s="142"/>
      <c r="G508" s="142"/>
      <c r="H508" s="142"/>
      <c r="I508" s="142"/>
      <c r="J508" s="142"/>
      <c r="K508" s="142"/>
      <c r="L508" s="143">
        <f t="shared" si="31"/>
        <v>0</v>
      </c>
      <c r="M508" s="143">
        <f t="shared" si="27"/>
        <v>0</v>
      </c>
      <c r="N508" s="143">
        <f t="shared" si="28"/>
        <v>0</v>
      </c>
      <c r="O508" s="143">
        <f t="shared" si="29"/>
        <v>0</v>
      </c>
      <c r="P508" s="143">
        <f t="shared" si="30"/>
        <v>0</v>
      </c>
    </row>
    <row r="509" spans="4:16" x14ac:dyDescent="0.35">
      <c r="D509" t="s">
        <v>1221</v>
      </c>
      <c r="E509" t="s">
        <v>1220</v>
      </c>
      <c r="F509" s="142"/>
      <c r="G509" s="142"/>
      <c r="H509" s="142"/>
      <c r="I509" s="142"/>
      <c r="J509" s="142"/>
      <c r="K509" s="142"/>
      <c r="L509" s="143">
        <f t="shared" si="31"/>
        <v>0</v>
      </c>
      <c r="M509" s="143">
        <f t="shared" si="27"/>
        <v>0</v>
      </c>
      <c r="N509" s="143">
        <f t="shared" si="28"/>
        <v>0</v>
      </c>
      <c r="O509" s="143">
        <f t="shared" si="29"/>
        <v>0</v>
      </c>
      <c r="P509" s="143">
        <f t="shared" si="30"/>
        <v>0</v>
      </c>
    </row>
    <row r="510" spans="4:16" x14ac:dyDescent="0.35">
      <c r="D510" t="s">
        <v>1216</v>
      </c>
      <c r="E510" t="s">
        <v>1215</v>
      </c>
      <c r="F510" s="142"/>
      <c r="G510" s="142"/>
      <c r="H510" s="142"/>
      <c r="I510" s="142"/>
      <c r="J510" s="142"/>
      <c r="K510" s="142"/>
      <c r="L510" s="143">
        <f t="shared" si="31"/>
        <v>0</v>
      </c>
      <c r="M510" s="143">
        <f t="shared" si="27"/>
        <v>0</v>
      </c>
      <c r="N510" s="143">
        <f t="shared" si="28"/>
        <v>0</v>
      </c>
      <c r="O510" s="143">
        <f t="shared" si="29"/>
        <v>0</v>
      </c>
      <c r="P510" s="143">
        <f t="shared" si="30"/>
        <v>0</v>
      </c>
    </row>
    <row r="511" spans="4:16" x14ac:dyDescent="0.35">
      <c r="D511" t="s">
        <v>186</v>
      </c>
      <c r="E511" t="s">
        <v>184</v>
      </c>
      <c r="F511" s="142"/>
      <c r="G511" s="142"/>
      <c r="H511" s="142"/>
      <c r="I511" s="142"/>
      <c r="J511" s="142"/>
      <c r="K511" s="142"/>
      <c r="L511" s="143">
        <f t="shared" si="31"/>
        <v>0</v>
      </c>
      <c r="M511" s="143">
        <f t="shared" si="27"/>
        <v>0</v>
      </c>
      <c r="N511" s="143">
        <f t="shared" si="28"/>
        <v>0</v>
      </c>
      <c r="O511" s="143">
        <f t="shared" si="29"/>
        <v>0</v>
      </c>
      <c r="P511" s="143">
        <f t="shared" si="30"/>
        <v>0</v>
      </c>
    </row>
    <row r="512" spans="4:16" x14ac:dyDescent="0.35">
      <c r="D512" t="s">
        <v>1223</v>
      </c>
      <c r="E512" t="s">
        <v>180</v>
      </c>
      <c r="F512" s="142"/>
      <c r="G512" s="142"/>
      <c r="H512" s="142"/>
      <c r="I512" s="142"/>
      <c r="J512" s="142"/>
      <c r="K512" s="142"/>
      <c r="L512" s="143">
        <f t="shared" si="31"/>
        <v>0</v>
      </c>
      <c r="M512" s="143">
        <f t="shared" si="27"/>
        <v>0</v>
      </c>
      <c r="N512" s="143">
        <f t="shared" si="28"/>
        <v>0</v>
      </c>
      <c r="O512" s="143">
        <f t="shared" si="29"/>
        <v>0</v>
      </c>
      <c r="P512" s="143">
        <f t="shared" si="30"/>
        <v>0</v>
      </c>
    </row>
    <row r="513" spans="4:16" x14ac:dyDescent="0.35">
      <c r="D513" t="s">
        <v>1214</v>
      </c>
      <c r="E513" t="s">
        <v>163</v>
      </c>
      <c r="F513" s="142"/>
      <c r="G513" s="142"/>
      <c r="H513" s="142"/>
      <c r="I513" s="142"/>
      <c r="J513" s="142"/>
      <c r="K513" s="142"/>
      <c r="L513" s="143">
        <f t="shared" si="31"/>
        <v>0</v>
      </c>
      <c r="M513" s="143">
        <f t="shared" si="27"/>
        <v>0</v>
      </c>
      <c r="N513" s="143">
        <f t="shared" si="28"/>
        <v>0</v>
      </c>
      <c r="O513" s="143">
        <f t="shared" si="29"/>
        <v>0</v>
      </c>
      <c r="P513" s="143">
        <f t="shared" si="30"/>
        <v>0</v>
      </c>
    </row>
    <row r="514" spans="4:16" x14ac:dyDescent="0.35">
      <c r="D514" t="s">
        <v>1213</v>
      </c>
      <c r="E514" t="s">
        <v>161</v>
      </c>
      <c r="F514" s="142"/>
      <c r="G514" s="142"/>
      <c r="H514" s="142"/>
      <c r="I514" s="142"/>
      <c r="J514" s="142"/>
      <c r="K514" s="142"/>
      <c r="L514" s="143">
        <f t="shared" si="31"/>
        <v>0</v>
      </c>
      <c r="M514" s="143">
        <f t="shared" si="27"/>
        <v>0</v>
      </c>
      <c r="N514" s="143">
        <f t="shared" si="28"/>
        <v>0</v>
      </c>
      <c r="O514" s="143">
        <f t="shared" si="29"/>
        <v>0</v>
      </c>
      <c r="P514" s="143">
        <f t="shared" si="30"/>
        <v>0</v>
      </c>
    </row>
    <row r="515" spans="4:16" x14ac:dyDescent="0.35">
      <c r="D515" t="s">
        <v>1225</v>
      </c>
      <c r="F515" s="142">
        <v>1291100</v>
      </c>
      <c r="G515" s="142">
        <v>4441124</v>
      </c>
      <c r="H515" s="142">
        <v>10592395</v>
      </c>
      <c r="I515" s="142">
        <v>750200</v>
      </c>
      <c r="J515" s="142">
        <v>3017400</v>
      </c>
      <c r="K515" s="142">
        <v>20092219</v>
      </c>
      <c r="L515" s="144">
        <f t="shared" si="31"/>
        <v>1</v>
      </c>
      <c r="M515" s="144">
        <f t="shared" si="27"/>
        <v>1</v>
      </c>
      <c r="N515" s="144">
        <f t="shared" si="28"/>
        <v>1</v>
      </c>
      <c r="O515" s="144">
        <f t="shared" si="29"/>
        <v>1</v>
      </c>
      <c r="P515" s="144">
        <f t="shared" si="30"/>
        <v>1</v>
      </c>
    </row>
    <row r="517" spans="4:16" x14ac:dyDescent="0.35">
      <c r="D517" s="140" t="s">
        <v>1230</v>
      </c>
      <c r="F517" s="140" t="s">
        <v>1226</v>
      </c>
    </row>
    <row r="518" spans="4:16" x14ac:dyDescent="0.35">
      <c r="D518" s="140" t="s">
        <v>1224</v>
      </c>
      <c r="E518" s="140" t="s">
        <v>1205</v>
      </c>
      <c r="F518" s="141" t="s">
        <v>1051</v>
      </c>
      <c r="G518" s="141" t="s">
        <v>1052</v>
      </c>
      <c r="H518" s="141" t="s">
        <v>1053</v>
      </c>
      <c r="I518" s="141" t="s">
        <v>1054</v>
      </c>
      <c r="J518" s="141" t="s">
        <v>1055</v>
      </c>
      <c r="K518" s="141" t="s">
        <v>1225</v>
      </c>
    </row>
    <row r="519" spans="4:16" x14ac:dyDescent="0.35">
      <c r="D519" t="s">
        <v>158</v>
      </c>
      <c r="E519" t="s">
        <v>1212</v>
      </c>
      <c r="F519" s="142">
        <v>1224000</v>
      </c>
      <c r="G519" s="142">
        <v>4196065</v>
      </c>
      <c r="H519" s="142">
        <v>9983235</v>
      </c>
      <c r="I519" s="142">
        <v>698214</v>
      </c>
      <c r="J519" s="142">
        <v>2874571</v>
      </c>
      <c r="K519" s="142">
        <v>18976085</v>
      </c>
      <c r="L519" s="143">
        <f>F519/F$519</f>
        <v>1</v>
      </c>
      <c r="M519" s="143">
        <f t="shared" ref="M519:M529" si="32">G519/G$519</f>
        <v>1</v>
      </c>
      <c r="N519" s="143">
        <f t="shared" ref="N519:N529" si="33">H519/H$519</f>
        <v>1</v>
      </c>
      <c r="O519" s="143">
        <f t="shared" ref="O519:O529" si="34">I519/I$519</f>
        <v>1</v>
      </c>
      <c r="P519" s="143">
        <f t="shared" ref="P519:P529" si="35">J519/J$519</f>
        <v>1</v>
      </c>
    </row>
    <row r="520" spans="4:16" x14ac:dyDescent="0.35">
      <c r="D520" t="s">
        <v>1217</v>
      </c>
      <c r="E520" t="s">
        <v>168</v>
      </c>
      <c r="F520" s="142"/>
      <c r="G520" s="142"/>
      <c r="H520" s="142"/>
      <c r="I520" s="142"/>
      <c r="J520" s="142"/>
      <c r="K520" s="142"/>
      <c r="L520" s="143">
        <f t="shared" ref="L520:L529" si="36">F520/F$519</f>
        <v>0</v>
      </c>
      <c r="M520" s="143">
        <f t="shared" si="32"/>
        <v>0</v>
      </c>
      <c r="N520" s="143">
        <f t="shared" si="33"/>
        <v>0</v>
      </c>
      <c r="O520" s="143">
        <f t="shared" si="34"/>
        <v>0</v>
      </c>
      <c r="P520" s="143">
        <f t="shared" si="35"/>
        <v>0</v>
      </c>
    </row>
    <row r="521" spans="4:16" x14ac:dyDescent="0.35">
      <c r="D521" t="s">
        <v>1219</v>
      </c>
      <c r="E521" t="s">
        <v>1218</v>
      </c>
      <c r="F521" s="142">
        <v>41500</v>
      </c>
      <c r="G521" s="142">
        <v>346420</v>
      </c>
      <c r="H521" s="142">
        <v>1322786</v>
      </c>
      <c r="I521" s="142">
        <v>52125</v>
      </c>
      <c r="J521" s="142">
        <v>533300</v>
      </c>
      <c r="K521" s="142">
        <v>2296131</v>
      </c>
      <c r="L521" s="143">
        <f t="shared" si="36"/>
        <v>3.3905228758169932E-2</v>
      </c>
      <c r="M521" s="143">
        <f t="shared" si="32"/>
        <v>8.2558301646900131E-2</v>
      </c>
      <c r="N521" s="143">
        <f t="shared" si="33"/>
        <v>0.13250073748639593</v>
      </c>
      <c r="O521" s="143">
        <f t="shared" si="34"/>
        <v>7.4654762007063738E-2</v>
      </c>
      <c r="P521" s="143">
        <f t="shared" si="35"/>
        <v>0.18552333548205976</v>
      </c>
    </row>
    <row r="522" spans="4:16" x14ac:dyDescent="0.35">
      <c r="D522" t="s">
        <v>1222</v>
      </c>
      <c r="E522" t="s">
        <v>177</v>
      </c>
      <c r="F522" s="142"/>
      <c r="G522" s="142"/>
      <c r="H522" s="142"/>
      <c r="I522" s="142"/>
      <c r="J522" s="142"/>
      <c r="K522" s="142"/>
      <c r="L522" s="143">
        <f t="shared" si="36"/>
        <v>0</v>
      </c>
      <c r="M522" s="143">
        <f t="shared" si="32"/>
        <v>0</v>
      </c>
      <c r="N522" s="143">
        <f t="shared" si="33"/>
        <v>0</v>
      </c>
      <c r="O522" s="143">
        <f t="shared" si="34"/>
        <v>0</v>
      </c>
      <c r="P522" s="143">
        <f t="shared" si="35"/>
        <v>0</v>
      </c>
    </row>
    <row r="523" spans="4:16" x14ac:dyDescent="0.35">
      <c r="D523" t="s">
        <v>1221</v>
      </c>
      <c r="E523" t="s">
        <v>1220</v>
      </c>
      <c r="F523" s="142">
        <v>243750</v>
      </c>
      <c r="G523" s="142">
        <v>834520</v>
      </c>
      <c r="H523" s="142">
        <v>1783450</v>
      </c>
      <c r="I523" s="142">
        <v>118960</v>
      </c>
      <c r="J523" s="142">
        <v>528491</v>
      </c>
      <c r="K523" s="142">
        <v>3509171</v>
      </c>
      <c r="L523" s="143">
        <f t="shared" si="36"/>
        <v>0.19914215686274508</v>
      </c>
      <c r="M523" s="143">
        <f t="shared" si="32"/>
        <v>0.19888157118633767</v>
      </c>
      <c r="N523" s="143">
        <f t="shared" si="33"/>
        <v>0.17864449750005884</v>
      </c>
      <c r="O523" s="143">
        <f t="shared" si="34"/>
        <v>0.17037756332585713</v>
      </c>
      <c r="P523" s="143">
        <f t="shared" si="35"/>
        <v>0.18385039019735466</v>
      </c>
    </row>
    <row r="524" spans="4:16" x14ac:dyDescent="0.35">
      <c r="D524" t="s">
        <v>1216</v>
      </c>
      <c r="E524" t="s">
        <v>1215</v>
      </c>
      <c r="F524" s="142">
        <v>466100</v>
      </c>
      <c r="G524" s="142">
        <v>1253114</v>
      </c>
      <c r="H524" s="142">
        <v>2872679</v>
      </c>
      <c r="I524" s="142">
        <v>204905</v>
      </c>
      <c r="J524" s="142">
        <v>776600</v>
      </c>
      <c r="K524" s="142">
        <v>5573398</v>
      </c>
      <c r="L524" s="143">
        <f t="shared" si="36"/>
        <v>0.38080065359477122</v>
      </c>
      <c r="M524" s="143">
        <f t="shared" si="32"/>
        <v>0.29864027368498819</v>
      </c>
      <c r="N524" s="143">
        <f t="shared" si="33"/>
        <v>0.28775031340041579</v>
      </c>
      <c r="O524" s="143">
        <f t="shared" si="34"/>
        <v>0.29347019681644881</v>
      </c>
      <c r="P524" s="143">
        <f t="shared" si="35"/>
        <v>0.27016205200706472</v>
      </c>
    </row>
    <row r="525" spans="4:16" x14ac:dyDescent="0.35">
      <c r="D525" t="s">
        <v>186</v>
      </c>
      <c r="E525" t="s">
        <v>184</v>
      </c>
      <c r="F525" s="142">
        <v>74900</v>
      </c>
      <c r="G525" s="142">
        <v>554035</v>
      </c>
      <c r="H525" s="142">
        <v>1530321</v>
      </c>
      <c r="I525" s="142">
        <v>81750</v>
      </c>
      <c r="J525" s="142">
        <v>552500</v>
      </c>
      <c r="K525" s="142">
        <v>2793506</v>
      </c>
      <c r="L525" s="143">
        <f t="shared" si="36"/>
        <v>6.1192810457516338E-2</v>
      </c>
      <c r="M525" s="143">
        <f t="shared" si="32"/>
        <v>0.13203680114583544</v>
      </c>
      <c r="N525" s="143">
        <f t="shared" si="33"/>
        <v>0.15328908915797335</v>
      </c>
      <c r="O525" s="143">
        <f t="shared" si="34"/>
        <v>0.11708444688877621</v>
      </c>
      <c r="P525" s="143">
        <f t="shared" si="35"/>
        <v>0.1922025930130096</v>
      </c>
    </row>
    <row r="526" spans="4:16" x14ac:dyDescent="0.35">
      <c r="D526" t="s">
        <v>1223</v>
      </c>
      <c r="E526" t="s">
        <v>180</v>
      </c>
      <c r="F526" s="142"/>
      <c r="G526" s="142"/>
      <c r="H526" s="142"/>
      <c r="I526" s="142"/>
      <c r="J526" s="142"/>
      <c r="K526" s="142"/>
      <c r="L526" s="143">
        <f t="shared" si="36"/>
        <v>0</v>
      </c>
      <c r="M526" s="143">
        <f t="shared" si="32"/>
        <v>0</v>
      </c>
      <c r="N526" s="143">
        <f t="shared" si="33"/>
        <v>0</v>
      </c>
      <c r="O526" s="143">
        <f t="shared" si="34"/>
        <v>0</v>
      </c>
      <c r="P526" s="143">
        <f t="shared" si="35"/>
        <v>0</v>
      </c>
    </row>
    <row r="527" spans="4:16" x14ac:dyDescent="0.35">
      <c r="D527" t="s">
        <v>1214</v>
      </c>
      <c r="E527" t="s">
        <v>163</v>
      </c>
      <c r="F527" s="142"/>
      <c r="G527" s="142"/>
      <c r="H527" s="142"/>
      <c r="I527" s="142"/>
      <c r="J527" s="142"/>
      <c r="K527" s="142"/>
      <c r="L527" s="143">
        <f t="shared" si="36"/>
        <v>0</v>
      </c>
      <c r="M527" s="143">
        <f t="shared" si="32"/>
        <v>0</v>
      </c>
      <c r="N527" s="143">
        <f t="shared" si="33"/>
        <v>0</v>
      </c>
      <c r="O527" s="143">
        <f t="shared" si="34"/>
        <v>0</v>
      </c>
      <c r="P527" s="143">
        <f t="shared" si="35"/>
        <v>0</v>
      </c>
    </row>
    <row r="528" spans="4:16" x14ac:dyDescent="0.35">
      <c r="D528" t="s">
        <v>1213</v>
      </c>
      <c r="E528" t="s">
        <v>161</v>
      </c>
      <c r="F528" s="142"/>
      <c r="G528" s="142"/>
      <c r="H528" s="142"/>
      <c r="I528" s="142"/>
      <c r="J528" s="142"/>
      <c r="K528" s="142"/>
      <c r="L528" s="143">
        <f t="shared" si="36"/>
        <v>0</v>
      </c>
      <c r="M528" s="143">
        <f t="shared" si="32"/>
        <v>0</v>
      </c>
      <c r="N528" s="143">
        <f t="shared" si="33"/>
        <v>0</v>
      </c>
      <c r="O528" s="143">
        <f t="shared" si="34"/>
        <v>0</v>
      </c>
      <c r="P528" s="143">
        <f t="shared" si="35"/>
        <v>0</v>
      </c>
    </row>
    <row r="529" spans="4:16" x14ac:dyDescent="0.35">
      <c r="D529" t="s">
        <v>1225</v>
      </c>
      <c r="F529" s="142">
        <v>2050250</v>
      </c>
      <c r="G529" s="142">
        <v>7184154</v>
      </c>
      <c r="H529" s="142">
        <v>17492471</v>
      </c>
      <c r="I529" s="142">
        <v>1155954</v>
      </c>
      <c r="J529" s="142">
        <v>5265462</v>
      </c>
      <c r="K529" s="142">
        <v>33148291</v>
      </c>
      <c r="L529" s="144">
        <f t="shared" si="36"/>
        <v>1.6750408496732025</v>
      </c>
      <c r="M529" s="144">
        <f t="shared" si="32"/>
        <v>1.7121169476640614</v>
      </c>
      <c r="N529" s="144">
        <f t="shared" si="33"/>
        <v>1.752184637544844</v>
      </c>
      <c r="O529" s="144">
        <f t="shared" si="34"/>
        <v>1.655586969038146</v>
      </c>
      <c r="P529" s="144">
        <f t="shared" si="35"/>
        <v>1.8317383706994887</v>
      </c>
    </row>
    <row r="531" spans="4:16" x14ac:dyDescent="0.35">
      <c r="D531" s="145" t="s">
        <v>1224</v>
      </c>
      <c r="E531" s="145" t="s">
        <v>1205</v>
      </c>
      <c r="F531" s="145" t="s">
        <v>1051</v>
      </c>
      <c r="G531" s="145" t="s">
        <v>1052</v>
      </c>
      <c r="H531" s="145" t="s">
        <v>1053</v>
      </c>
      <c r="I531" s="145" t="s">
        <v>1054</v>
      </c>
      <c r="J531" s="145" t="s">
        <v>1055</v>
      </c>
      <c r="K531" s="145" t="s">
        <v>1225</v>
      </c>
      <c r="L531" s="143"/>
      <c r="M531" s="143"/>
      <c r="N531" s="143"/>
      <c r="O531" s="143"/>
      <c r="P531" s="143"/>
    </row>
    <row r="532" spans="4:16" x14ac:dyDescent="0.35">
      <c r="D532" s="146" t="s">
        <v>158</v>
      </c>
      <c r="E532" s="146" t="s">
        <v>1212</v>
      </c>
      <c r="F532" s="147">
        <v>941100</v>
      </c>
      <c r="G532" s="147">
        <v>4391124</v>
      </c>
      <c r="H532" s="147">
        <v>10554395</v>
      </c>
      <c r="I532" s="147">
        <v>740200</v>
      </c>
      <c r="J532" s="147">
        <v>3007400</v>
      </c>
      <c r="K532" s="147">
        <v>19634219</v>
      </c>
      <c r="L532" s="143">
        <f>F532/F$532</f>
        <v>1</v>
      </c>
      <c r="M532" s="143">
        <f t="shared" ref="M532:M542" si="37">G532/G$532</f>
        <v>1</v>
      </c>
      <c r="N532" s="143">
        <f t="shared" ref="N532:N542" si="38">H532/H$532</f>
        <v>1</v>
      </c>
      <c r="O532" s="143">
        <f t="shared" ref="O532:O542" si="39">I532/I$532</f>
        <v>1</v>
      </c>
      <c r="P532" s="143">
        <f t="shared" ref="P532:P542" si="40">J532/J$532</f>
        <v>1</v>
      </c>
    </row>
    <row r="533" spans="4:16" x14ac:dyDescent="0.35">
      <c r="D533" s="146" t="s">
        <v>1217</v>
      </c>
      <c r="E533" s="146" t="s">
        <v>168</v>
      </c>
      <c r="F533" s="147">
        <v>5000</v>
      </c>
      <c r="G533" s="147">
        <v>15800</v>
      </c>
      <c r="H533" s="147">
        <v>21500</v>
      </c>
      <c r="I533" s="147">
        <v>1990</v>
      </c>
      <c r="J533" s="147">
        <v>17600</v>
      </c>
      <c r="K533" s="147">
        <v>61890</v>
      </c>
      <c r="L533" s="143">
        <f t="shared" ref="L533:L542" si="41">F533/F$532</f>
        <v>5.3129316756986506E-3</v>
      </c>
      <c r="M533" s="143">
        <f t="shared" si="37"/>
        <v>3.5981675762287741E-3</v>
      </c>
      <c r="N533" s="143">
        <f t="shared" si="38"/>
        <v>2.0370660753174391E-3</v>
      </c>
      <c r="O533" s="143">
        <f t="shared" si="39"/>
        <v>2.6884625776817076E-3</v>
      </c>
      <c r="P533" s="143">
        <f t="shared" si="40"/>
        <v>5.8522311631309439E-3</v>
      </c>
    </row>
    <row r="534" spans="4:16" x14ac:dyDescent="0.35">
      <c r="D534" s="146" t="s">
        <v>1219</v>
      </c>
      <c r="E534" s="146" t="s">
        <v>1218</v>
      </c>
      <c r="F534" s="147">
        <v>45300</v>
      </c>
      <c r="G534" s="147">
        <v>379700</v>
      </c>
      <c r="H534" s="147">
        <v>1433000</v>
      </c>
      <c r="I534" s="147">
        <v>60200</v>
      </c>
      <c r="J534" s="147">
        <v>586800</v>
      </c>
      <c r="K534" s="147">
        <v>2505000</v>
      </c>
      <c r="L534" s="143">
        <f t="shared" si="41"/>
        <v>4.8135160981829773E-2</v>
      </c>
      <c r="M534" s="143">
        <f t="shared" si="37"/>
        <v>8.6469887892029473E-2</v>
      </c>
      <c r="N534" s="143">
        <f t="shared" si="38"/>
        <v>0.13577282260139023</v>
      </c>
      <c r="O534" s="143">
        <f t="shared" si="39"/>
        <v>8.1329370440421503E-2</v>
      </c>
      <c r="P534" s="143">
        <f t="shared" si="40"/>
        <v>0.19511870718893395</v>
      </c>
    </row>
    <row r="535" spans="4:16" x14ac:dyDescent="0.35">
      <c r="D535" s="146" t="s">
        <v>1222</v>
      </c>
      <c r="E535" s="146" t="s">
        <v>177</v>
      </c>
      <c r="F535" s="147">
        <v>1063000</v>
      </c>
      <c r="G535" s="147">
        <v>4067214</v>
      </c>
      <c r="H535" s="147">
        <v>9553650</v>
      </c>
      <c r="I535" s="147">
        <v>603950</v>
      </c>
      <c r="J535" s="147">
        <v>2637700</v>
      </c>
      <c r="K535" s="147">
        <v>17925514</v>
      </c>
      <c r="L535" s="143">
        <f t="shared" si="41"/>
        <v>1.129529274253533</v>
      </c>
      <c r="M535" s="143">
        <f t="shared" si="37"/>
        <v>0.92623528736605931</v>
      </c>
      <c r="N535" s="143">
        <f t="shared" si="38"/>
        <v>0.90518215397471857</v>
      </c>
      <c r="O535" s="143">
        <f t="shared" si="39"/>
        <v>0.81592812753309918</v>
      </c>
      <c r="P535" s="143">
        <f t="shared" si="40"/>
        <v>0.87706989426082327</v>
      </c>
    </row>
    <row r="536" spans="4:16" x14ac:dyDescent="0.35">
      <c r="D536" s="146" t="s">
        <v>1221</v>
      </c>
      <c r="E536" s="146" t="s">
        <v>1220</v>
      </c>
      <c r="F536" s="147">
        <v>268600</v>
      </c>
      <c r="G536" s="147">
        <v>900958</v>
      </c>
      <c r="H536" s="147">
        <v>1935870</v>
      </c>
      <c r="I536" s="147">
        <v>128100</v>
      </c>
      <c r="J536" s="147">
        <v>575500</v>
      </c>
      <c r="K536" s="147">
        <v>3809028</v>
      </c>
      <c r="L536" s="143">
        <f t="shared" si="41"/>
        <v>0.2854106896185315</v>
      </c>
      <c r="M536" s="143">
        <f t="shared" si="37"/>
        <v>0.20517707994581796</v>
      </c>
      <c r="N536" s="143">
        <f t="shared" si="38"/>
        <v>0.18341837689417537</v>
      </c>
      <c r="O536" s="143">
        <f t="shared" si="39"/>
        <v>0.17306133477438529</v>
      </c>
      <c r="P536" s="143">
        <f t="shared" si="40"/>
        <v>0.19136130877169649</v>
      </c>
    </row>
    <row r="537" spans="4:16" x14ac:dyDescent="0.35">
      <c r="D537" s="146" t="s">
        <v>1216</v>
      </c>
      <c r="E537" s="146" t="s">
        <v>1215</v>
      </c>
      <c r="F537" s="147">
        <v>497500</v>
      </c>
      <c r="G537" s="147">
        <v>1358935</v>
      </c>
      <c r="H537" s="147">
        <v>3080090</v>
      </c>
      <c r="I537" s="147">
        <v>220860</v>
      </c>
      <c r="J537" s="147">
        <v>831100</v>
      </c>
      <c r="K537" s="147">
        <v>5988485</v>
      </c>
      <c r="L537" s="143">
        <f t="shared" si="41"/>
        <v>0.52863670173201571</v>
      </c>
      <c r="M537" s="143">
        <f t="shared" si="37"/>
        <v>0.3094731553925601</v>
      </c>
      <c r="N537" s="143">
        <f t="shared" si="38"/>
        <v>0.29183008594997628</v>
      </c>
      <c r="O537" s="143">
        <f t="shared" si="39"/>
        <v>0.29837881653607135</v>
      </c>
      <c r="P537" s="143">
        <f t="shared" si="40"/>
        <v>0.27635166589080268</v>
      </c>
    </row>
    <row r="538" spans="4:16" x14ac:dyDescent="0.35">
      <c r="D538" s="146" t="s">
        <v>186</v>
      </c>
      <c r="E538" s="146" t="s">
        <v>184</v>
      </c>
      <c r="F538" s="147">
        <v>74900</v>
      </c>
      <c r="G538" s="147">
        <v>554035</v>
      </c>
      <c r="H538" s="147">
        <v>1530321</v>
      </c>
      <c r="I538" s="147">
        <v>81750</v>
      </c>
      <c r="J538" s="147">
        <v>552500</v>
      </c>
      <c r="K538" s="147">
        <v>2793506</v>
      </c>
      <c r="L538" s="143">
        <f t="shared" si="41"/>
        <v>7.9587716501965791E-2</v>
      </c>
      <c r="M538" s="143">
        <f t="shared" si="37"/>
        <v>0.12617156791746259</v>
      </c>
      <c r="N538" s="143">
        <f t="shared" si="38"/>
        <v>0.14499372062538876</v>
      </c>
      <c r="O538" s="143">
        <f t="shared" si="39"/>
        <v>0.1104431234801405</v>
      </c>
      <c r="P538" s="143">
        <f t="shared" si="40"/>
        <v>0.18371350668351399</v>
      </c>
    </row>
    <row r="539" spans="4:16" x14ac:dyDescent="0.35">
      <c r="D539" s="146" t="s">
        <v>1223</v>
      </c>
      <c r="E539" s="146" t="s">
        <v>180</v>
      </c>
      <c r="F539" s="147">
        <v>22000</v>
      </c>
      <c r="G539" s="147">
        <v>22350</v>
      </c>
      <c r="H539" s="147">
        <v>265400</v>
      </c>
      <c r="I539" s="147">
        <v>6000</v>
      </c>
      <c r="J539" s="147">
        <v>80000</v>
      </c>
      <c r="K539" s="147">
        <v>395750</v>
      </c>
      <c r="L539" s="143">
        <f t="shared" si="41"/>
        <v>2.3376899373074061E-2</v>
      </c>
      <c r="M539" s="143">
        <f t="shared" si="37"/>
        <v>5.089812995488171E-3</v>
      </c>
      <c r="N539" s="143">
        <f t="shared" si="38"/>
        <v>2.5145922622755734E-2</v>
      </c>
      <c r="O539" s="143">
        <f t="shared" si="39"/>
        <v>8.1059173196433403E-3</v>
      </c>
      <c r="P539" s="143">
        <f t="shared" si="40"/>
        <v>2.660105074150429E-2</v>
      </c>
    </row>
    <row r="540" spans="4:16" x14ac:dyDescent="0.35">
      <c r="D540" s="146" t="s">
        <v>1214</v>
      </c>
      <c r="E540" s="146" t="s">
        <v>163</v>
      </c>
      <c r="F540" s="147">
        <v>81500</v>
      </c>
      <c r="G540" s="147">
        <v>605285</v>
      </c>
      <c r="H540" s="147">
        <v>1681207</v>
      </c>
      <c r="I540" s="147">
        <v>87970</v>
      </c>
      <c r="J540" s="147">
        <v>613100</v>
      </c>
      <c r="K540" s="147">
        <v>3069062</v>
      </c>
      <c r="L540" s="143">
        <f t="shared" si="41"/>
        <v>8.6600786313887998E-2</v>
      </c>
      <c r="M540" s="143">
        <f t="shared" si="37"/>
        <v>0.13784283932769834</v>
      </c>
      <c r="N540" s="143">
        <f t="shared" si="38"/>
        <v>0.15928975559470723</v>
      </c>
      <c r="O540" s="143">
        <f t="shared" si="39"/>
        <v>0.11884625776817076</v>
      </c>
      <c r="P540" s="143">
        <f t="shared" si="40"/>
        <v>0.20386380262020351</v>
      </c>
    </row>
    <row r="541" spans="4:16" x14ac:dyDescent="0.35">
      <c r="D541" s="146" t="s">
        <v>1213</v>
      </c>
      <c r="E541" s="146" t="s">
        <v>161</v>
      </c>
      <c r="F541" s="147">
        <v>554400</v>
      </c>
      <c r="G541" s="147">
        <v>1842942</v>
      </c>
      <c r="H541" s="147">
        <v>4876495</v>
      </c>
      <c r="I541" s="147">
        <v>276600</v>
      </c>
      <c r="J541" s="147">
        <v>1620406</v>
      </c>
      <c r="K541" s="147">
        <v>9170843</v>
      </c>
      <c r="L541" s="143">
        <f t="shared" si="41"/>
        <v>0.58909786420146637</v>
      </c>
      <c r="M541" s="143">
        <f t="shared" si="37"/>
        <v>0.41969709805507655</v>
      </c>
      <c r="N541" s="143">
        <f t="shared" si="38"/>
        <v>0.46203453632349367</v>
      </c>
      <c r="O541" s="143">
        <f t="shared" si="39"/>
        <v>0.37368278843555797</v>
      </c>
      <c r="P541" s="143">
        <f t="shared" si="40"/>
        <v>0.53880627784797497</v>
      </c>
    </row>
    <row r="542" spans="4:16" x14ac:dyDescent="0.35">
      <c r="D542" s="146"/>
      <c r="E542" s="146"/>
      <c r="F542" s="148">
        <f>SUM(F532:F541)</f>
        <v>3553300</v>
      </c>
      <c r="G542" s="148">
        <f t="shared" ref="G542:K542" si="42">SUM(G532:G541)</f>
        <v>14138343</v>
      </c>
      <c r="H542" s="148">
        <f t="shared" si="42"/>
        <v>34931928</v>
      </c>
      <c r="I542" s="148">
        <f t="shared" si="42"/>
        <v>2207620</v>
      </c>
      <c r="J542" s="148">
        <f t="shared" si="42"/>
        <v>10522106</v>
      </c>
      <c r="K542" s="148">
        <f t="shared" si="42"/>
        <v>65353297</v>
      </c>
      <c r="L542" s="144">
        <f t="shared" si="41"/>
        <v>3.7756880246520028</v>
      </c>
      <c r="M542" s="144">
        <f t="shared" si="37"/>
        <v>3.2197548964684213</v>
      </c>
      <c r="N542" s="144">
        <f t="shared" si="38"/>
        <v>3.3097044406619234</v>
      </c>
      <c r="O542" s="144">
        <f t="shared" si="39"/>
        <v>2.9824641988651717</v>
      </c>
      <c r="P542" s="144">
        <f t="shared" si="40"/>
        <v>3.4987384451685841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6FFA6-528E-45A4-A8DF-EE52CEADEEF7}">
  <dimension ref="B2:CI792"/>
  <sheetViews>
    <sheetView topLeftCell="A3" workbookViewId="0">
      <pane xSplit="7" ySplit="3" topLeftCell="H6" activePane="bottomRight" state="frozen"/>
      <selection activeCell="A3" sqref="A3"/>
      <selection pane="topRight" activeCell="F3" sqref="F3"/>
      <selection pane="bottomLeft" activeCell="A6" sqref="A6"/>
      <selection pane="bottomRight" activeCell="M4" sqref="M4"/>
    </sheetView>
    <sheetView tabSelected="1" topLeftCell="A2" workbookViewId="1">
      <pane xSplit="5" ySplit="4" topLeftCell="F6" activePane="bottomRight" state="frozen"/>
      <selection activeCell="A2" sqref="A2"/>
      <selection pane="topRight" activeCell="G2" sqref="G2"/>
      <selection pane="bottomLeft" activeCell="A5" sqref="A5"/>
      <selection pane="bottomRight" activeCell="F70" sqref="F5:F70"/>
    </sheetView>
  </sheetViews>
  <sheetFormatPr defaultRowHeight="14.5" x14ac:dyDescent="0.35"/>
  <cols>
    <col min="1" max="1" width="1.6328125" customWidth="1"/>
    <col min="3" max="3" width="6.54296875" customWidth="1"/>
    <col min="4" max="4" width="17.453125" bestFit="1" customWidth="1"/>
    <col min="5" max="5" width="20.453125" bestFit="1" customWidth="1"/>
    <col min="6" max="6" width="30.90625" bestFit="1" customWidth="1"/>
    <col min="8" max="8" width="12.54296875" bestFit="1" customWidth="1"/>
    <col min="12" max="12" width="14.1796875" bestFit="1" customWidth="1"/>
    <col min="13" max="13" width="27.81640625" bestFit="1" customWidth="1"/>
    <col min="14" max="14" width="18.36328125" bestFit="1" customWidth="1"/>
    <col min="15" max="19" width="11.54296875" customWidth="1"/>
    <col min="20" max="20" width="27.54296875" bestFit="1" customWidth="1"/>
    <col min="21" max="21" width="27.54296875" customWidth="1"/>
  </cols>
  <sheetData>
    <row r="2" spans="2:87" x14ac:dyDescent="0.35">
      <c r="B2" s="108" t="s">
        <v>1191</v>
      </c>
      <c r="D2" s="108" t="s">
        <v>999</v>
      </c>
      <c r="E2" s="108" t="s">
        <v>999</v>
      </c>
      <c r="F2" s="108"/>
      <c r="K2" s="2" t="s">
        <v>1186</v>
      </c>
      <c r="O2" s="2" t="s">
        <v>1187</v>
      </c>
    </row>
    <row r="3" spans="2:87" x14ac:dyDescent="0.35">
      <c r="B3" s="108" t="s">
        <v>1185</v>
      </c>
      <c r="D3" s="108" t="s">
        <v>1185</v>
      </c>
      <c r="E3" s="108" t="s">
        <v>1185</v>
      </c>
      <c r="F3" s="108"/>
      <c r="G3" s="111" t="s">
        <v>1197</v>
      </c>
      <c r="H3" s="114">
        <f>COUNTIF(H5:H792,"&gt;0")</f>
        <v>66</v>
      </c>
      <c r="T3" t="s">
        <v>1191</v>
      </c>
      <c r="U3" t="s">
        <v>2106</v>
      </c>
    </row>
    <row r="4" spans="2:87" ht="72.5" x14ac:dyDescent="0.35">
      <c r="B4" s="108" t="s">
        <v>138</v>
      </c>
      <c r="D4" s="108" t="s">
        <v>61</v>
      </c>
      <c r="E4" s="108" t="s">
        <v>137</v>
      </c>
      <c r="F4" s="108" t="s">
        <v>1199</v>
      </c>
      <c r="G4" s="84">
        <v>2019</v>
      </c>
      <c r="H4" s="111" t="s">
        <v>1196</v>
      </c>
      <c r="J4" s="111"/>
      <c r="K4" s="2" t="s">
        <v>138</v>
      </c>
      <c r="L4" s="2" t="s">
        <v>61</v>
      </c>
      <c r="M4" s="2" t="s">
        <v>139</v>
      </c>
      <c r="N4" s="2" t="s">
        <v>137</v>
      </c>
      <c r="O4" s="2" t="s">
        <v>1188</v>
      </c>
      <c r="P4" s="2" t="s">
        <v>1189</v>
      </c>
      <c r="Q4" s="2" t="s">
        <v>1190</v>
      </c>
      <c r="R4" s="2" t="s">
        <v>137</v>
      </c>
      <c r="S4" s="2" t="s">
        <v>61</v>
      </c>
      <c r="T4" s="151" t="s">
        <v>1199</v>
      </c>
      <c r="U4" s="108" t="s">
        <v>1199</v>
      </c>
      <c r="V4" s="149" t="s">
        <v>1971</v>
      </c>
      <c r="W4" s="149" t="s">
        <v>1972</v>
      </c>
      <c r="X4" s="149" t="s">
        <v>1973</v>
      </c>
      <c r="Y4" s="149" t="s">
        <v>1974</v>
      </c>
      <c r="Z4" s="149" t="s">
        <v>1975</v>
      </c>
      <c r="AA4" s="149" t="s">
        <v>1976</v>
      </c>
      <c r="AB4" s="149" t="s">
        <v>1977</v>
      </c>
      <c r="AC4" s="149" t="s">
        <v>1978</v>
      </c>
      <c r="AD4" s="149" t="s">
        <v>1979</v>
      </c>
      <c r="AE4" s="149" t="s">
        <v>1980</v>
      </c>
      <c r="AF4" s="149" t="s">
        <v>1981</v>
      </c>
      <c r="AG4" s="149" t="s">
        <v>1982</v>
      </c>
      <c r="AH4" s="149" t="s">
        <v>1983</v>
      </c>
      <c r="AI4" s="149" t="s">
        <v>1984</v>
      </c>
      <c r="AJ4" s="149" t="s">
        <v>1985</v>
      </c>
      <c r="AK4" s="149" t="s">
        <v>1986</v>
      </c>
      <c r="AL4" s="149" t="s">
        <v>1987</v>
      </c>
      <c r="AM4" s="149" t="s">
        <v>1988</v>
      </c>
      <c r="AN4" s="149" t="s">
        <v>1989</v>
      </c>
      <c r="AO4" s="149" t="s">
        <v>1990</v>
      </c>
      <c r="AP4" s="149" t="s">
        <v>1991</v>
      </c>
      <c r="AQ4" s="149" t="s">
        <v>1992</v>
      </c>
      <c r="AR4" s="149" t="s">
        <v>1993</v>
      </c>
      <c r="AS4" s="149" t="s">
        <v>1994</v>
      </c>
      <c r="AT4" s="149" t="s">
        <v>1995</v>
      </c>
      <c r="AU4" s="149" t="s">
        <v>1996</v>
      </c>
      <c r="AV4" s="149" t="s">
        <v>1997</v>
      </c>
      <c r="AW4" s="149" t="s">
        <v>1998</v>
      </c>
      <c r="AX4" s="149" t="s">
        <v>1999</v>
      </c>
      <c r="AY4" s="149" t="s">
        <v>2000</v>
      </c>
      <c r="AZ4" s="149" t="s">
        <v>2001</v>
      </c>
      <c r="BA4" s="149" t="s">
        <v>2002</v>
      </c>
      <c r="BB4" s="149" t="s">
        <v>2003</v>
      </c>
      <c r="BC4" s="149" t="s">
        <v>2004</v>
      </c>
      <c r="BD4" s="149" t="s">
        <v>2005</v>
      </c>
      <c r="BE4" s="149" t="s">
        <v>2006</v>
      </c>
      <c r="BF4" s="149" t="s">
        <v>2007</v>
      </c>
      <c r="BG4" s="149" t="s">
        <v>2008</v>
      </c>
      <c r="BH4" s="149" t="s">
        <v>2009</v>
      </c>
      <c r="BI4" s="149" t="s">
        <v>2010</v>
      </c>
      <c r="BJ4" s="149" t="s">
        <v>2011</v>
      </c>
      <c r="BK4" s="149" t="s">
        <v>2012</v>
      </c>
      <c r="BL4" s="149" t="s">
        <v>2013</v>
      </c>
      <c r="BM4" s="149" t="s">
        <v>2014</v>
      </c>
      <c r="BN4" s="149" t="s">
        <v>2015</v>
      </c>
      <c r="BO4" s="149" t="s">
        <v>2016</v>
      </c>
      <c r="BP4" s="149" t="s">
        <v>2017</v>
      </c>
      <c r="BQ4" s="149" t="s">
        <v>2018</v>
      </c>
      <c r="BR4" s="149" t="s">
        <v>2019</v>
      </c>
      <c r="BS4" s="149" t="s">
        <v>2020</v>
      </c>
      <c r="BT4" s="149" t="s">
        <v>2021</v>
      </c>
      <c r="BU4" s="149" t="s">
        <v>2022</v>
      </c>
      <c r="BV4" s="149" t="s">
        <v>2023</v>
      </c>
      <c r="BW4" s="149" t="s">
        <v>2024</v>
      </c>
      <c r="BX4" s="149" t="s">
        <v>2025</v>
      </c>
      <c r="BY4" s="149" t="s">
        <v>2026</v>
      </c>
      <c r="BZ4" s="149" t="s">
        <v>2027</v>
      </c>
      <c r="CA4" s="149" t="s">
        <v>2028</v>
      </c>
      <c r="CB4" s="149" t="s">
        <v>2029</v>
      </c>
      <c r="CC4" s="149" t="s">
        <v>2030</v>
      </c>
      <c r="CD4" s="149" t="s">
        <v>2031</v>
      </c>
      <c r="CE4" s="149" t="s">
        <v>2032</v>
      </c>
      <c r="CF4" s="149" t="s">
        <v>2033</v>
      </c>
      <c r="CG4" s="149" t="s">
        <v>2034</v>
      </c>
      <c r="CH4" s="149" t="s">
        <v>2035</v>
      </c>
      <c r="CI4" s="149" t="s">
        <v>2036</v>
      </c>
    </row>
    <row r="5" spans="2:87" x14ac:dyDescent="0.35">
      <c r="B5" s="109" t="s">
        <v>1071</v>
      </c>
      <c r="D5" s="110" t="s">
        <v>117</v>
      </c>
      <c r="E5" s="110" t="s">
        <v>117</v>
      </c>
      <c r="F5" s="110" t="str">
        <f>E5&amp;", "&amp;D5</f>
        <v>New York, New York</v>
      </c>
      <c r="G5" s="41">
        <v>8336817</v>
      </c>
      <c r="H5" s="113">
        <f>IF(G5&gt;300000,G5,0)</f>
        <v>8336817</v>
      </c>
      <c r="J5" s="112"/>
      <c r="K5" s="107" t="e" vm="2">
        <v>#VALUE!</v>
      </c>
      <c r="L5" t="e" cm="1" vm="313">
        <f t="array" ref="L5">_FV(K5,"Admin Division 1 (State/province/other)",TRUE)</f>
        <v>#VALUE!</v>
      </c>
      <c r="M5" t="e" cm="1" vm="3">
        <f t="array" ref="M5">_FV(K5,"Admin Division 2 (County/district/other)",TRUE)</f>
        <v>#VALUE!</v>
      </c>
      <c r="N5" t="e" cm="1" vm="1">
        <f t="array" ref="N5">_FV(K5,"City")</f>
        <v>#VALUE!</v>
      </c>
      <c r="O5" s="41">
        <v>87500</v>
      </c>
      <c r="P5">
        <v>1</v>
      </c>
      <c r="Q5" s="41">
        <f>O5*P5</f>
        <v>87500</v>
      </c>
      <c r="R5" s="150" t="s">
        <v>2037</v>
      </c>
      <c r="S5" s="150" t="s">
        <v>62</v>
      </c>
      <c r="T5" s="152" t="str">
        <f>R5&amp;", "&amp;S5</f>
        <v>Saraland, Alabama</v>
      </c>
      <c r="U5" s="110" t="s">
        <v>1971</v>
      </c>
    </row>
    <row r="6" spans="2:87" x14ac:dyDescent="0.35">
      <c r="B6" s="109" t="s">
        <v>1072</v>
      </c>
      <c r="C6" s="112"/>
      <c r="D6" s="110" t="s">
        <v>65</v>
      </c>
      <c r="E6" s="110" t="s">
        <v>1232</v>
      </c>
      <c r="F6" s="110" t="str">
        <f t="shared" ref="F6:F69" si="0">E6&amp;", "&amp;D6</f>
        <v>Los Angeles, California</v>
      </c>
      <c r="G6" s="41">
        <v>3979576</v>
      </c>
      <c r="H6" s="113">
        <f t="shared" ref="H6:H69" si="1">IF(G6&gt;300000,G6,0)</f>
        <v>3979576</v>
      </c>
      <c r="J6" s="112"/>
      <c r="K6" s="107" t="e" vm="5">
        <v>#VALUE!</v>
      </c>
      <c r="L6" t="e" cm="1" vm="313">
        <f t="array" ref="L6">_FV(K6,"Admin Division 1 (State/province/other)",TRUE)</f>
        <v>#VALUE!</v>
      </c>
      <c r="M6" t="e" cm="1" vm="6">
        <f t="array" ref="M6">_FV(K6,"Admin Division 2 (County/district/other)",TRUE)</f>
        <v>#VALUE!</v>
      </c>
      <c r="N6" t="e" cm="1" vm="4">
        <f t="array" ref="N6">_FV(K6,"City")</f>
        <v>#VALUE!</v>
      </c>
      <c r="O6" s="41">
        <v>48000</v>
      </c>
      <c r="P6">
        <v>1</v>
      </c>
      <c r="Q6" s="41">
        <f t="shared" ref="Q6:Q69" si="2">O6*P6</f>
        <v>48000</v>
      </c>
      <c r="R6" s="150" t="s">
        <v>1527</v>
      </c>
      <c r="S6" s="150" t="s">
        <v>62</v>
      </c>
      <c r="T6" s="152" t="str">
        <f t="shared" ref="T6:T69" si="3">R6&amp;", "&amp;S6</f>
        <v>Tuscaloosa, Alabama</v>
      </c>
      <c r="U6" s="110" t="s">
        <v>1972</v>
      </c>
    </row>
    <row r="7" spans="2:87" x14ac:dyDescent="0.35">
      <c r="B7" s="109" t="s">
        <v>1073</v>
      </c>
      <c r="C7" s="112"/>
      <c r="D7" s="110" t="s">
        <v>69</v>
      </c>
      <c r="E7" s="110" t="s">
        <v>1233</v>
      </c>
      <c r="F7" s="110" t="str">
        <f t="shared" si="0"/>
        <v>Chicago, Illinois</v>
      </c>
      <c r="G7" s="41">
        <v>2693976</v>
      </c>
      <c r="H7" s="113">
        <f t="shared" si="1"/>
        <v>2693976</v>
      </c>
      <c r="J7" s="112"/>
      <c r="K7" s="107" t="e" vm="8">
        <v>#VALUE!</v>
      </c>
      <c r="L7" t="e" cm="1" vm="313">
        <f t="array" ref="L7">_FV(K7,"Admin Division 1 (State/province/other)",TRUE)</f>
        <v>#VALUE!</v>
      </c>
      <c r="M7" t="e" cm="1" vm="314">
        <f t="array" ref="M7">_FV(K7,"Admin Division 2 (County/district/other)",TRUE)</f>
        <v>#VALUE!</v>
      </c>
      <c r="N7" t="e" cm="1" vm="7">
        <f t="array" ref="N7">_FV(K7,"City")</f>
        <v>#VALUE!</v>
      </c>
      <c r="O7" s="41">
        <v>4100</v>
      </c>
      <c r="P7">
        <v>1</v>
      </c>
      <c r="Q7" s="41">
        <f t="shared" si="2"/>
        <v>4100</v>
      </c>
      <c r="R7" s="150" t="s">
        <v>2038</v>
      </c>
      <c r="S7" s="150" t="s">
        <v>62</v>
      </c>
      <c r="T7" s="152" t="str">
        <f t="shared" si="3"/>
        <v>Atmore, Alabama</v>
      </c>
      <c r="U7" s="110" t="s">
        <v>1973</v>
      </c>
    </row>
    <row r="8" spans="2:87" x14ac:dyDescent="0.35">
      <c r="B8" s="109" t="s">
        <v>1074</v>
      </c>
      <c r="C8" s="112"/>
      <c r="D8" s="110" t="s">
        <v>86</v>
      </c>
      <c r="E8" s="110" t="s">
        <v>1234</v>
      </c>
      <c r="F8" s="110" t="str">
        <f t="shared" si="0"/>
        <v>Houston, Texas</v>
      </c>
      <c r="G8" s="41">
        <v>2320268</v>
      </c>
      <c r="H8" s="113">
        <f t="shared" si="1"/>
        <v>2320268</v>
      </c>
      <c r="J8" s="112"/>
      <c r="K8" s="107" t="e" vm="11">
        <v>#VALUE!</v>
      </c>
      <c r="L8" t="e" cm="1" vm="315">
        <f t="array" ref="L8">_FV(K8,"Admin Division 1 (State/province/other)",TRUE)</f>
        <v>#VALUE!</v>
      </c>
      <c r="M8" t="e" cm="1" vm="12">
        <f t="array" ref="M8">_FV(K8,"Admin Division 2 (County/district/other)",TRUE)</f>
        <v>#VALUE!</v>
      </c>
      <c r="N8" t="e" cm="1" vm="10">
        <f t="array" ref="N8">_FV(K8,"City")</f>
        <v>#VALUE!</v>
      </c>
      <c r="O8" s="41">
        <v>68000</v>
      </c>
      <c r="P8">
        <v>1</v>
      </c>
      <c r="Q8" s="41">
        <f t="shared" si="2"/>
        <v>68000</v>
      </c>
      <c r="R8" s="150" t="s">
        <v>2039</v>
      </c>
      <c r="S8" s="150" t="s">
        <v>63</v>
      </c>
      <c r="T8" s="152" t="str">
        <f t="shared" si="3"/>
        <v>Kenai, Alaska</v>
      </c>
      <c r="U8" s="110" t="s">
        <v>1974</v>
      </c>
    </row>
    <row r="9" spans="2:87" x14ac:dyDescent="0.35">
      <c r="B9" s="109" t="s">
        <v>1075</v>
      </c>
      <c r="C9" s="112"/>
      <c r="D9" s="110" t="s">
        <v>134</v>
      </c>
      <c r="E9" s="110" t="s">
        <v>1235</v>
      </c>
      <c r="F9" s="110" t="str">
        <f t="shared" si="0"/>
        <v>Phoenix, Arizona</v>
      </c>
      <c r="G9" s="41">
        <v>1680992</v>
      </c>
      <c r="H9" s="113">
        <f t="shared" si="1"/>
        <v>1680992</v>
      </c>
      <c r="J9" s="112"/>
      <c r="K9" s="107" t="e" vm="14">
        <v>#VALUE!</v>
      </c>
      <c r="L9" t="e" cm="1" vm="315">
        <f t="array" ref="L9">_FV(K9,"Admin Division 1 (State/province/other)",TRUE)</f>
        <v>#VALUE!</v>
      </c>
      <c r="M9" t="e" cm="1" vm="15">
        <f t="array" ref="M9">_FV(K9,"Admin Division 2 (County/district/other)",TRUE)</f>
        <v>#VALUE!</v>
      </c>
      <c r="N9" t="e" cm="1" vm="13">
        <f t="array" ref="N9">_FV(K9,"City")</f>
        <v>#VALUE!</v>
      </c>
      <c r="O9" s="41">
        <v>55000</v>
      </c>
      <c r="P9">
        <v>1</v>
      </c>
      <c r="Q9" s="41">
        <f t="shared" si="2"/>
        <v>55000</v>
      </c>
      <c r="R9" s="150" t="s">
        <v>2040</v>
      </c>
      <c r="S9" s="150" t="s">
        <v>63</v>
      </c>
      <c r="T9" s="152" t="str">
        <f t="shared" si="3"/>
        <v>Valdez, Alaska</v>
      </c>
      <c r="U9" s="110" t="s">
        <v>1975</v>
      </c>
    </row>
    <row r="10" spans="2:87" x14ac:dyDescent="0.35">
      <c r="B10" s="109" t="s">
        <v>1076</v>
      </c>
      <c r="C10" s="112"/>
      <c r="D10" s="110" t="s">
        <v>84</v>
      </c>
      <c r="E10" s="110" t="s">
        <v>1236</v>
      </c>
      <c r="F10" s="110" t="str">
        <f t="shared" si="0"/>
        <v>Philadelphia, Pennsylvania</v>
      </c>
      <c r="G10" s="41">
        <v>1584064</v>
      </c>
      <c r="H10" s="113">
        <f t="shared" si="1"/>
        <v>1584064</v>
      </c>
      <c r="J10" s="112"/>
      <c r="K10" s="107" t="e" vm="17">
        <v>#VALUE!</v>
      </c>
      <c r="L10" t="e" cm="1" vm="315">
        <f t="array" ref="L10">_FV(K10,"Admin Division 1 (State/province/other)",TRUE)</f>
        <v>#VALUE!</v>
      </c>
      <c r="M10" t="e" cm="1" vm="18">
        <f t="array" ref="M10">_FV(K10,"Admin Division 2 (County/district/other)",TRUE)</f>
        <v>#VALUE!</v>
      </c>
      <c r="N10" t="e" cm="1" vm="16">
        <f t="array" ref="N10">_FV(K10,"City")</f>
        <v>#VALUE!</v>
      </c>
      <c r="O10" s="41">
        <v>19700</v>
      </c>
      <c r="P10">
        <v>1</v>
      </c>
      <c r="Q10" s="41">
        <f t="shared" si="2"/>
        <v>19700</v>
      </c>
      <c r="R10" s="150" t="s">
        <v>2041</v>
      </c>
      <c r="S10" s="150" t="s">
        <v>63</v>
      </c>
      <c r="T10" s="152" t="str">
        <f t="shared" si="3"/>
        <v>North Pole, Alaska</v>
      </c>
      <c r="U10" s="110" t="s">
        <v>1976</v>
      </c>
    </row>
    <row r="11" spans="2:87" x14ac:dyDescent="0.35">
      <c r="B11" s="109" t="s">
        <v>1077</v>
      </c>
      <c r="C11" s="112"/>
      <c r="D11" s="110" t="s">
        <v>86</v>
      </c>
      <c r="E11" s="110" t="s">
        <v>1237</v>
      </c>
      <c r="F11" s="110" t="str">
        <f t="shared" si="0"/>
        <v>San Antonio, Texas</v>
      </c>
      <c r="G11" s="41">
        <v>1547253</v>
      </c>
      <c r="H11" s="113">
        <f t="shared" si="1"/>
        <v>1547253</v>
      </c>
      <c r="J11" s="112"/>
      <c r="K11" s="107" t="e" vm="20">
        <v>#VALUE!</v>
      </c>
      <c r="L11" t="e" cm="1" vm="315">
        <f t="array" ref="L11">_FV(K11,"Admin Division 1 (State/province/other)",TRUE)</f>
        <v>#VALUE!</v>
      </c>
      <c r="M11" t="e" cm="1" vm="21">
        <f t="array" ref="M11">_FV(K11,"Admin Division 2 (County/district/other)",TRUE)</f>
        <v>#VALUE!</v>
      </c>
      <c r="N11" t="e" cm="1" vm="19">
        <f t="array" ref="N11">_FV(K11,"City")</f>
        <v>#VALUE!</v>
      </c>
      <c r="O11" s="41">
        <v>15000</v>
      </c>
      <c r="P11">
        <v>0</v>
      </c>
      <c r="Q11" s="41">
        <f t="shared" si="2"/>
        <v>0</v>
      </c>
      <c r="R11" s="150" t="s">
        <v>2042</v>
      </c>
      <c r="S11" s="150" t="s">
        <v>63</v>
      </c>
      <c r="T11" s="152" t="str">
        <f t="shared" si="3"/>
        <v>Prudhoe Bay, Alaska</v>
      </c>
      <c r="U11" s="110" t="s">
        <v>1977</v>
      </c>
    </row>
    <row r="12" spans="2:87" x14ac:dyDescent="0.35">
      <c r="B12" s="109" t="s">
        <v>1077</v>
      </c>
      <c r="C12" s="112"/>
      <c r="D12" s="110" t="s">
        <v>65</v>
      </c>
      <c r="E12" s="110" t="s">
        <v>1238</v>
      </c>
      <c r="F12" s="110" t="str">
        <f t="shared" si="0"/>
        <v>San Diego, California</v>
      </c>
      <c r="G12" s="41">
        <v>1423851</v>
      </c>
      <c r="H12" s="113">
        <f t="shared" si="1"/>
        <v>1423851</v>
      </c>
      <c r="J12" s="112"/>
      <c r="K12" s="107" t="e" vm="20">
        <v>#VALUE!</v>
      </c>
      <c r="L12" t="e" cm="1" vm="315">
        <f t="array" ref="L12">_FV(K12,"Admin Division 1 (State/province/other)",TRUE)</f>
        <v>#VALUE!</v>
      </c>
      <c r="M12" t="e" cm="1" vm="21">
        <f t="array" ref="M12">_FV(K12,"Admin Division 2 (County/district/other)",TRUE)</f>
        <v>#VALUE!</v>
      </c>
      <c r="N12" t="e" cm="1" vm="19">
        <f t="array" ref="N12">_FV(K12,"City")</f>
        <v>#VALUE!</v>
      </c>
      <c r="O12" s="41">
        <v>6500</v>
      </c>
      <c r="P12">
        <v>1</v>
      </c>
      <c r="Q12" s="41">
        <f t="shared" si="2"/>
        <v>6500</v>
      </c>
      <c r="R12" s="150" t="s">
        <v>2042</v>
      </c>
      <c r="S12" s="150" t="s">
        <v>63</v>
      </c>
      <c r="T12" s="152" t="str">
        <f t="shared" si="3"/>
        <v>Prudhoe Bay, Alaska</v>
      </c>
      <c r="U12" s="110" t="s">
        <v>1978</v>
      </c>
    </row>
    <row r="13" spans="2:87" x14ac:dyDescent="0.35">
      <c r="B13" s="109" t="s">
        <v>1078</v>
      </c>
      <c r="C13" s="112"/>
      <c r="D13" s="110" t="s">
        <v>86</v>
      </c>
      <c r="E13" s="110" t="s">
        <v>1239</v>
      </c>
      <c r="F13" s="110" t="str">
        <f t="shared" si="0"/>
        <v>Dallas, Texas</v>
      </c>
      <c r="G13" s="41">
        <v>1343573</v>
      </c>
      <c r="H13" s="113">
        <f t="shared" si="1"/>
        <v>1343573</v>
      </c>
      <c r="J13" s="112"/>
      <c r="K13" s="107" t="e" vm="23">
        <v>#VALUE!</v>
      </c>
      <c r="L13" t="e" cm="1" vm="316">
        <f t="array" ref="L13">_FV(K13,"Admin Division 1 (State/province/other)",TRUE)</f>
        <v>#VALUE!</v>
      </c>
      <c r="M13" t="e" cm="1" vm="24">
        <f t="array" ref="M13">_FV(K13,"Admin Division 2 (County/district/other)",TRUE)</f>
        <v>#VALUE!</v>
      </c>
      <c r="N13" t="e" cm="1" vm="22">
        <f t="array" ref="N13">_FV(K13,"City")</f>
        <v>#VALUE!</v>
      </c>
      <c r="O13" s="41">
        <v>83000</v>
      </c>
      <c r="P13">
        <v>1</v>
      </c>
      <c r="Q13" s="41">
        <f t="shared" si="2"/>
        <v>83000</v>
      </c>
      <c r="R13" s="150" t="s">
        <v>2043</v>
      </c>
      <c r="S13" s="150" t="s">
        <v>64</v>
      </c>
      <c r="T13" s="152" t="str">
        <f t="shared" si="3"/>
        <v>El Dorado, Arkansas</v>
      </c>
      <c r="U13" s="110" t="s">
        <v>1979</v>
      </c>
    </row>
    <row r="14" spans="2:87" x14ac:dyDescent="0.35">
      <c r="B14" s="109" t="s">
        <v>1079</v>
      </c>
      <c r="C14" s="112"/>
      <c r="D14" s="110" t="s">
        <v>65</v>
      </c>
      <c r="E14" s="110" t="s">
        <v>1240</v>
      </c>
      <c r="F14" s="110" t="str">
        <f t="shared" si="0"/>
        <v>San Jose, California</v>
      </c>
      <c r="G14" s="41">
        <v>1021795</v>
      </c>
      <c r="H14" s="113">
        <f t="shared" si="1"/>
        <v>1021795</v>
      </c>
      <c r="J14" s="112"/>
      <c r="K14" s="107" t="e" vm="26">
        <v>#VALUE!</v>
      </c>
      <c r="L14" t="e" cm="1" vm="316">
        <f t="array" ref="L14">_FV(K14,"Admin Division 1 (State/province/other)",TRUE)</f>
        <v>#VALUE!</v>
      </c>
      <c r="M14" t="e" cm="1" vm="24">
        <f t="array" ref="M14">_FV(K14,"Admin Division 2 (County/district/other)",TRUE)</f>
        <v>#VALUE!</v>
      </c>
      <c r="N14" t="e" cm="1" vm="25">
        <f t="array" ref="N14">_FV(K14,"City")</f>
        <v>#VALUE!</v>
      </c>
      <c r="O14" s="41">
        <v>7500</v>
      </c>
      <c r="P14">
        <v>1</v>
      </c>
      <c r="Q14" s="41">
        <f t="shared" si="2"/>
        <v>7500</v>
      </c>
      <c r="R14" s="150" t="s">
        <v>2044</v>
      </c>
      <c r="S14" s="150" t="s">
        <v>64</v>
      </c>
      <c r="T14" s="152" t="str">
        <f t="shared" si="3"/>
        <v>Smackover, Arkansas</v>
      </c>
      <c r="U14" s="110" t="s">
        <v>1980</v>
      </c>
    </row>
    <row r="15" spans="2:87" x14ac:dyDescent="0.35">
      <c r="B15" s="109" t="s">
        <v>1080</v>
      </c>
      <c r="C15" s="112"/>
      <c r="D15" s="110" t="s">
        <v>86</v>
      </c>
      <c r="E15" s="110" t="s">
        <v>1241</v>
      </c>
      <c r="F15" s="110" t="str">
        <f t="shared" si="0"/>
        <v>Austin, Texas</v>
      </c>
      <c r="G15" s="41">
        <v>978908</v>
      </c>
      <c r="H15" s="113">
        <f t="shared" si="1"/>
        <v>978908</v>
      </c>
      <c r="J15" s="112"/>
      <c r="K15" s="107" t="e" vm="28">
        <v>#VALUE!</v>
      </c>
      <c r="L15" t="e" cm="1" vm="317">
        <f t="array" ref="L15">_FV(K15,"Admin Division 1 (State/province/other)",TRUE)</f>
        <v>#VALUE!</v>
      </c>
      <c r="M15" t="e" cm="1" vm="318">
        <f t="array" ref="M15">_FV(K15,"Admin Division 2 (County/district/other)",TRUE)</f>
        <v>#VALUE!</v>
      </c>
      <c r="N15" t="e" cm="1" vm="27">
        <f t="array" ref="N15">_FV(K15,"City")</f>
        <v>#VALUE!</v>
      </c>
      <c r="O15" s="41">
        <v>363000</v>
      </c>
      <c r="P15">
        <v>1</v>
      </c>
      <c r="Q15" s="41">
        <f t="shared" si="2"/>
        <v>363000</v>
      </c>
      <c r="R15" s="150" t="s">
        <v>1581</v>
      </c>
      <c r="S15" s="150" t="s">
        <v>65</v>
      </c>
      <c r="T15" s="152" t="str">
        <f t="shared" si="3"/>
        <v>Carson, California</v>
      </c>
      <c r="U15" s="110" t="s">
        <v>1981</v>
      </c>
    </row>
    <row r="16" spans="2:87" x14ac:dyDescent="0.35">
      <c r="B16" s="109" t="s">
        <v>1081</v>
      </c>
      <c r="C16" s="112"/>
      <c r="D16" s="110" t="s">
        <v>120</v>
      </c>
      <c r="E16" s="110" t="s">
        <v>1242</v>
      </c>
      <c r="F16" s="110" t="str">
        <f t="shared" si="0"/>
        <v>Jacksonville, Florida</v>
      </c>
      <c r="G16" s="41">
        <v>911507</v>
      </c>
      <c r="H16" s="113">
        <f t="shared" si="1"/>
        <v>911507</v>
      </c>
      <c r="J16" s="112"/>
      <c r="K16" s="107" t="e" vm="31">
        <v>#VALUE!</v>
      </c>
      <c r="L16" t="e" cm="1" vm="317">
        <f t="array" ref="L16">_FV(K16,"Admin Division 1 (State/province/other)",TRUE)</f>
        <v>#VALUE!</v>
      </c>
      <c r="M16" t="e" cm="1" vm="318">
        <f t="array" ref="M16">_FV(K16,"Admin Division 2 (County/district/other)",TRUE)</f>
        <v>#VALUE!</v>
      </c>
      <c r="N16" t="e" cm="1" vm="30">
        <f t="array" ref="N16">_FV(K16,"City")</f>
        <v>#VALUE!</v>
      </c>
      <c r="O16" s="41">
        <v>269000</v>
      </c>
      <c r="P16">
        <v>1</v>
      </c>
      <c r="Q16" s="41">
        <f t="shared" si="2"/>
        <v>269000</v>
      </c>
      <c r="R16" s="150" t="s">
        <v>2045</v>
      </c>
      <c r="S16" s="150" t="s">
        <v>65</v>
      </c>
      <c r="T16" s="152" t="str">
        <f t="shared" si="3"/>
        <v>El Segundo, California</v>
      </c>
      <c r="U16" s="110" t="s">
        <v>1982</v>
      </c>
    </row>
    <row r="17" spans="2:21" x14ac:dyDescent="0.35">
      <c r="B17" s="109" t="s">
        <v>1082</v>
      </c>
      <c r="C17" s="112"/>
      <c r="D17" s="110" t="s">
        <v>86</v>
      </c>
      <c r="E17" s="110" t="s">
        <v>1243</v>
      </c>
      <c r="F17" s="110" t="str">
        <f t="shared" si="0"/>
        <v>Fort Worth, Texas</v>
      </c>
      <c r="G17" s="41">
        <v>909585</v>
      </c>
      <c r="H17" s="113">
        <f t="shared" si="1"/>
        <v>909585</v>
      </c>
      <c r="J17" s="112"/>
      <c r="K17" s="107" t="e" vm="33">
        <v>#VALUE!</v>
      </c>
      <c r="L17" t="e" cm="1" vm="317">
        <f t="array" ref="L17">_FV(K17,"Admin Division 1 (State/province/other)",TRUE)</f>
        <v>#VALUE!</v>
      </c>
      <c r="M17" t="e" cm="1" vm="319">
        <f t="array" ref="M17">_FV(K17,"Admin Division 2 (County/district/other)",TRUE)</f>
        <v>#VALUE!</v>
      </c>
      <c r="N17" t="e" cm="1" vm="32">
        <f t="array" ref="N17">_FV(K17,"City")</f>
        <v>#VALUE!</v>
      </c>
      <c r="O17" s="41">
        <v>245271</v>
      </c>
      <c r="P17">
        <v>1</v>
      </c>
      <c r="Q17" s="41">
        <f t="shared" si="2"/>
        <v>245271</v>
      </c>
      <c r="R17" s="150" t="s">
        <v>1326</v>
      </c>
      <c r="S17" s="150" t="s">
        <v>65</v>
      </c>
      <c r="T17" s="152" t="str">
        <f t="shared" si="3"/>
        <v>Richmond, California</v>
      </c>
      <c r="U17" s="110" t="s">
        <v>1983</v>
      </c>
    </row>
    <row r="18" spans="2:21" x14ac:dyDescent="0.35">
      <c r="B18" s="109" t="s">
        <v>1083</v>
      </c>
      <c r="C18" s="112"/>
      <c r="D18" s="110" t="s">
        <v>82</v>
      </c>
      <c r="E18" s="110" t="s">
        <v>1244</v>
      </c>
      <c r="F18" s="110" t="str">
        <f t="shared" si="0"/>
        <v>Columbus, Ohio</v>
      </c>
      <c r="G18" s="41">
        <v>898553</v>
      </c>
      <c r="H18" s="113">
        <f t="shared" si="1"/>
        <v>898553</v>
      </c>
      <c r="J18" s="112"/>
      <c r="K18" s="107" t="e" vm="36">
        <v>#VALUE!</v>
      </c>
      <c r="L18" t="e" cm="1" vm="317">
        <f t="array" ref="L18">_FV(K18,"Admin Division 1 (State/province/other)",TRUE)</f>
        <v>#VALUE!</v>
      </c>
      <c r="M18" t="e" cm="1" vm="319">
        <f t="array" ref="M18">_FV(K18,"Admin Division 2 (County/district/other)",TRUE)</f>
        <v>#VALUE!</v>
      </c>
      <c r="N18" t="e" cm="1" vm="35">
        <f t="array" ref="N18">_FV(K18,"City")</f>
        <v>#VALUE!</v>
      </c>
      <c r="O18" s="41">
        <v>161000</v>
      </c>
      <c r="P18">
        <v>1</v>
      </c>
      <c r="Q18" s="41">
        <f t="shared" si="2"/>
        <v>161000</v>
      </c>
      <c r="R18" s="150" t="s">
        <v>2046</v>
      </c>
      <c r="S18" s="150" t="s">
        <v>65</v>
      </c>
      <c r="T18" s="152" t="str">
        <f t="shared" si="3"/>
        <v>Martinez, California</v>
      </c>
      <c r="U18" s="110" t="s">
        <v>1984</v>
      </c>
    </row>
    <row r="19" spans="2:21" x14ac:dyDescent="0.35">
      <c r="B19" s="109" t="s">
        <v>1084</v>
      </c>
      <c r="C19" s="112"/>
      <c r="D19" s="110" t="s">
        <v>123</v>
      </c>
      <c r="E19" s="110" t="s">
        <v>1245</v>
      </c>
      <c r="F19" s="110" t="str">
        <f t="shared" si="0"/>
        <v>Charlotte, North Carolina</v>
      </c>
      <c r="G19" s="41">
        <v>885708</v>
      </c>
      <c r="H19" s="113">
        <f t="shared" si="1"/>
        <v>885708</v>
      </c>
      <c r="J19" s="112"/>
      <c r="K19" s="107" t="e" vm="38">
        <v>#VALUE!</v>
      </c>
      <c r="L19" t="e" cm="1" vm="317">
        <f t="array" ref="L19">_FV(K19,"Admin Division 1 (State/province/other)",TRUE)</f>
        <v>#VALUE!</v>
      </c>
      <c r="M19" t="e" cm="1" vm="318">
        <f t="array" ref="M19">_FV(K19,"Admin Division 2 (County/district/other)",TRUE)</f>
        <v>#VALUE!</v>
      </c>
      <c r="N19" t="e" cm="1" vm="37">
        <f t="array" ref="N19">_FV(K19,"City")</f>
        <v>#VALUE!</v>
      </c>
      <c r="O19" s="41">
        <v>160000</v>
      </c>
      <c r="P19">
        <v>1</v>
      </c>
      <c r="Q19" s="41">
        <f t="shared" si="2"/>
        <v>160000</v>
      </c>
      <c r="R19" s="150" t="s">
        <v>1408</v>
      </c>
      <c r="S19" s="150" t="s">
        <v>65</v>
      </c>
      <c r="T19" s="152" t="str">
        <f t="shared" si="3"/>
        <v>Torrance, California</v>
      </c>
      <c r="U19" s="110" t="s">
        <v>1985</v>
      </c>
    </row>
    <row r="20" spans="2:21" x14ac:dyDescent="0.35">
      <c r="B20" s="109" t="s">
        <v>1083</v>
      </c>
      <c r="C20" s="112"/>
      <c r="D20" s="110" t="s">
        <v>65</v>
      </c>
      <c r="E20" s="110" t="s">
        <v>1246</v>
      </c>
      <c r="F20" s="110" t="str">
        <f t="shared" si="0"/>
        <v>San Francisco, California</v>
      </c>
      <c r="G20" s="41">
        <v>881549</v>
      </c>
      <c r="H20" s="113">
        <f t="shared" si="1"/>
        <v>881549</v>
      </c>
      <c r="J20" s="112"/>
      <c r="K20" s="107" t="e" vm="36">
        <v>#VALUE!</v>
      </c>
      <c r="L20" t="e" cm="1" vm="317">
        <f t="array" ref="L20">_FV(K20,"Admin Division 1 (State/province/other)",TRUE)</f>
        <v>#VALUE!</v>
      </c>
      <c r="M20" t="e" cm="1" vm="319">
        <f t="array" ref="M20">_FV(K20,"Admin Division 2 (County/district/other)",TRUE)</f>
        <v>#VALUE!</v>
      </c>
      <c r="N20" t="e" cm="1" vm="35">
        <f t="array" ref="N20">_FV(K20,"City")</f>
        <v>#VALUE!</v>
      </c>
      <c r="O20" s="41">
        <v>156400</v>
      </c>
      <c r="P20">
        <v>1</v>
      </c>
      <c r="Q20" s="41">
        <f t="shared" si="2"/>
        <v>156400</v>
      </c>
      <c r="R20" s="150" t="s">
        <v>2046</v>
      </c>
      <c r="S20" s="150" t="s">
        <v>65</v>
      </c>
      <c r="T20" s="152" t="str">
        <f t="shared" si="3"/>
        <v>Martinez, California</v>
      </c>
      <c r="U20" s="110" t="s">
        <v>1986</v>
      </c>
    </row>
    <row r="21" spans="2:21" x14ac:dyDescent="0.35">
      <c r="B21" s="109" t="s">
        <v>1085</v>
      </c>
      <c r="C21" s="112"/>
      <c r="D21" s="110" t="s">
        <v>70</v>
      </c>
      <c r="E21" s="110" t="s">
        <v>1247</v>
      </c>
      <c r="F21" s="110" t="str">
        <f t="shared" si="0"/>
        <v>Indianapolis, Indiana</v>
      </c>
      <c r="G21" s="41">
        <v>876384</v>
      </c>
      <c r="H21" s="113">
        <f t="shared" si="1"/>
        <v>876384</v>
      </c>
      <c r="J21" s="112"/>
      <c r="K21" s="107" t="e" vm="40">
        <v>#VALUE!</v>
      </c>
      <c r="L21" t="e" cm="1" vm="317">
        <f t="array" ref="L21">_FV(K21,"Admin Division 1 (State/province/other)",TRUE)</f>
        <v>#VALUE!</v>
      </c>
      <c r="M21" t="e" cm="1" vm="320">
        <f t="array" ref="M21">_FV(K21,"Admin Division 2 (County/district/other)",TRUE)</f>
        <v>#VALUE!</v>
      </c>
      <c r="N21" t="e" cm="1" vm="39">
        <f t="array" ref="N21">_FV(K21,"City")</f>
        <v>#VALUE!</v>
      </c>
      <c r="O21" s="41">
        <v>145000</v>
      </c>
      <c r="P21">
        <v>1</v>
      </c>
      <c r="Q21" s="41">
        <f t="shared" si="2"/>
        <v>145000</v>
      </c>
      <c r="R21" s="150" t="s">
        <v>2047</v>
      </c>
      <c r="S21" s="150" t="s">
        <v>65</v>
      </c>
      <c r="T21" s="152" t="str">
        <f t="shared" si="3"/>
        <v>Benicia, California</v>
      </c>
      <c r="U21" s="110" t="s">
        <v>1987</v>
      </c>
    </row>
    <row r="22" spans="2:21" x14ac:dyDescent="0.35">
      <c r="B22" s="109" t="s">
        <v>1086</v>
      </c>
      <c r="C22" s="112"/>
      <c r="D22" s="110" t="s">
        <v>88</v>
      </c>
      <c r="E22" s="110" t="s">
        <v>1248</v>
      </c>
      <c r="F22" s="110" t="str">
        <f t="shared" si="0"/>
        <v>Seattle, Washington</v>
      </c>
      <c r="G22" s="41">
        <v>753675</v>
      </c>
      <c r="H22" s="113">
        <f t="shared" si="1"/>
        <v>753675</v>
      </c>
      <c r="J22" s="112"/>
      <c r="K22" s="107" t="e" vm="43">
        <v>#VALUE!</v>
      </c>
      <c r="L22" t="e" cm="1" vm="317">
        <f t="array" ref="L22">_FV(K22,"Admin Division 1 (State/province/other)",TRUE)</f>
        <v>#VALUE!</v>
      </c>
      <c r="M22" t="e" cm="1" vm="318">
        <f t="array" ref="M22">_FV(K22,"Admin Division 2 (County/district/other)",TRUE)</f>
        <v>#VALUE!</v>
      </c>
      <c r="N22" t="e" cm="1" vm="42">
        <f t="array" ref="N22">_FV(K22,"City")</f>
        <v>#VALUE!</v>
      </c>
      <c r="O22" s="41">
        <v>139000</v>
      </c>
      <c r="P22">
        <v>1</v>
      </c>
      <c r="Q22" s="41">
        <f t="shared" si="2"/>
        <v>139000</v>
      </c>
      <c r="R22" s="150" t="s">
        <v>1232</v>
      </c>
      <c r="S22" s="150" t="s">
        <v>65</v>
      </c>
      <c r="T22" s="152" t="str">
        <f t="shared" si="3"/>
        <v>Los Angeles, California</v>
      </c>
      <c r="U22" s="110" t="s">
        <v>1988</v>
      </c>
    </row>
    <row r="23" spans="2:21" x14ac:dyDescent="0.35">
      <c r="B23" s="109" t="s">
        <v>1087</v>
      </c>
      <c r="C23" s="112"/>
      <c r="D23" s="110" t="s">
        <v>66</v>
      </c>
      <c r="E23" s="110" t="s">
        <v>1249</v>
      </c>
      <c r="F23" s="110" t="str">
        <f t="shared" si="0"/>
        <v>Denver, Colorado</v>
      </c>
      <c r="G23" s="41">
        <v>727211</v>
      </c>
      <c r="H23" s="113">
        <f t="shared" si="1"/>
        <v>727211</v>
      </c>
      <c r="J23" s="112"/>
      <c r="K23" s="107" t="e" vm="45">
        <v>#VALUE!</v>
      </c>
      <c r="L23" t="e" cm="1" vm="317">
        <f t="array" ref="L23">_FV(K23,"Admin Division 1 (State/province/other)",TRUE)</f>
        <v>#VALUE!</v>
      </c>
      <c r="M23" t="e" cm="1" vm="319">
        <f t="array" ref="M23">_FV(K23,"Admin Division 2 (County/district/other)",TRUE)</f>
        <v>#VALUE!</v>
      </c>
      <c r="N23" t="e" cm="1" vm="44">
        <f t="array" ref="N23">_FV(K23,"City")</f>
        <v>#VALUE!</v>
      </c>
      <c r="O23" s="41">
        <v>120200</v>
      </c>
      <c r="P23">
        <v>1</v>
      </c>
      <c r="Q23" s="41">
        <f t="shared" si="2"/>
        <v>120200</v>
      </c>
      <c r="R23" s="150" t="s">
        <v>2048</v>
      </c>
      <c r="S23" s="150" t="s">
        <v>65</v>
      </c>
      <c r="T23" s="152" t="str">
        <f t="shared" si="3"/>
        <v>Rodeo, California</v>
      </c>
      <c r="U23" s="110" t="s">
        <v>1989</v>
      </c>
    </row>
    <row r="24" spans="2:21" x14ac:dyDescent="0.35">
      <c r="B24" s="109" t="s">
        <v>1088</v>
      </c>
      <c r="C24" s="112"/>
      <c r="D24" s="110" t="s">
        <v>1231</v>
      </c>
      <c r="E24" s="110" t="s">
        <v>1231</v>
      </c>
      <c r="F24" s="110" t="str">
        <f t="shared" si="0"/>
        <v>Washington, D.C., Washington, D.C.</v>
      </c>
      <c r="G24" s="41">
        <v>705749</v>
      </c>
      <c r="H24" s="113">
        <f t="shared" si="1"/>
        <v>705749</v>
      </c>
      <c r="J24" s="112"/>
      <c r="K24" s="107" t="e" vm="47">
        <v>#VALUE!</v>
      </c>
      <c r="L24" t="e" cm="1" vm="317">
        <f t="array" ref="L24">_FV(K24,"Admin Division 1 (State/province/other)",TRUE)</f>
        <v>#VALUE!</v>
      </c>
      <c r="M24" t="e" cm="1" vm="318">
        <f t="array" ref="M24">_FV(K24,"Admin Division 2 (County/district/other)",TRUE)</f>
        <v>#VALUE!</v>
      </c>
      <c r="N24" t="e" cm="1" vm="46">
        <f t="array" ref="N24">_FV(K24,"City")</f>
        <v>#VALUE!</v>
      </c>
      <c r="O24" s="41">
        <v>85000</v>
      </c>
      <c r="P24">
        <v>1</v>
      </c>
      <c r="Q24" s="41">
        <f t="shared" si="2"/>
        <v>85000</v>
      </c>
      <c r="R24" s="150" t="s">
        <v>1272</v>
      </c>
      <c r="S24" s="150" t="s">
        <v>65</v>
      </c>
      <c r="T24" s="152" t="str">
        <f t="shared" si="3"/>
        <v>Long Beach, California</v>
      </c>
      <c r="U24" s="110" t="s">
        <v>1990</v>
      </c>
    </row>
    <row r="25" spans="2:21" x14ac:dyDescent="0.35">
      <c r="B25" s="109" t="s">
        <v>1089</v>
      </c>
      <c r="C25" s="112"/>
      <c r="D25" s="110" t="s">
        <v>106</v>
      </c>
      <c r="E25" s="110" t="s">
        <v>1250</v>
      </c>
      <c r="F25" s="110" t="str">
        <f t="shared" si="0"/>
        <v>Boston, Massachusetts</v>
      </c>
      <c r="G25" s="41">
        <v>692600</v>
      </c>
      <c r="H25" s="113">
        <f t="shared" si="1"/>
        <v>692600</v>
      </c>
      <c r="J25" s="112"/>
      <c r="K25" s="107" t="e" vm="49">
        <v>#VALUE!</v>
      </c>
      <c r="L25" t="e" cm="1" vm="317">
        <f t="array" ref="L25">_FV(K25,"Admin Division 1 (State/province/other)",TRUE)</f>
        <v>#VALUE!</v>
      </c>
      <c r="M25" t="e" cm="1" vm="321">
        <f t="array" ref="M25">_FV(K25,"Admin Division 2 (County/district/other)",TRUE)</f>
        <v>#VALUE!</v>
      </c>
      <c r="N25" t="e" cm="1" vm="48">
        <f t="array" ref="N25">_FV(K25,"City")</f>
        <v>#VALUE!</v>
      </c>
      <c r="O25" s="41">
        <v>26000</v>
      </c>
      <c r="P25">
        <v>1</v>
      </c>
      <c r="Q25" s="41">
        <f t="shared" si="2"/>
        <v>26000</v>
      </c>
      <c r="R25" s="150" t="s">
        <v>1281</v>
      </c>
      <c r="S25" s="150" t="s">
        <v>65</v>
      </c>
      <c r="T25" s="152" t="str">
        <f t="shared" si="3"/>
        <v>Bakersfield, California</v>
      </c>
      <c r="U25" s="110" t="s">
        <v>1991</v>
      </c>
    </row>
    <row r="26" spans="2:21" x14ac:dyDescent="0.35">
      <c r="B26" s="109" t="s">
        <v>1090</v>
      </c>
      <c r="C26" s="112"/>
      <c r="D26" s="110" t="s">
        <v>86</v>
      </c>
      <c r="E26" s="110" t="s">
        <v>1251</v>
      </c>
      <c r="F26" s="110" t="str">
        <f t="shared" si="0"/>
        <v>El Paso, Texas</v>
      </c>
      <c r="G26" s="41">
        <v>681728</v>
      </c>
      <c r="H26" s="113">
        <f t="shared" si="1"/>
        <v>681728</v>
      </c>
      <c r="J26" s="112"/>
      <c r="K26" s="107" t="e" vm="51">
        <v>#VALUE!</v>
      </c>
      <c r="L26" t="e" cm="1" vm="317">
        <f t="array" ref="L26">_FV(K26,"Admin Division 1 (State/province/other)",TRUE)</f>
        <v>#VALUE!</v>
      </c>
      <c r="M26" t="e" cm="1" vm="321">
        <f t="array" ref="M26">_FV(K26,"Admin Division 2 (County/district/other)",TRUE)</f>
        <v>#VALUE!</v>
      </c>
      <c r="N26" t="e" cm="1" vm="48">
        <f t="array" ref="N26">_FV(K26,"City")</f>
        <v>#VALUE!</v>
      </c>
      <c r="O26" s="41">
        <v>15000</v>
      </c>
      <c r="P26">
        <v>1</v>
      </c>
      <c r="Q26" s="41">
        <f t="shared" si="2"/>
        <v>15000</v>
      </c>
      <c r="R26" s="150" t="s">
        <v>1281</v>
      </c>
      <c r="S26" s="150" t="s">
        <v>65</v>
      </c>
      <c r="T26" s="152" t="str">
        <f t="shared" si="3"/>
        <v>Bakersfield, California</v>
      </c>
      <c r="U26" s="110" t="s">
        <v>1992</v>
      </c>
    </row>
    <row r="27" spans="2:21" x14ac:dyDescent="0.35">
      <c r="B27" s="109" t="s">
        <v>1091</v>
      </c>
      <c r="C27" s="112"/>
      <c r="D27" s="110" t="s">
        <v>85</v>
      </c>
      <c r="E27" s="110" t="s">
        <v>1252</v>
      </c>
      <c r="F27" s="110" t="str">
        <f t="shared" si="0"/>
        <v>Nashville, Tennessee</v>
      </c>
      <c r="G27" s="41">
        <v>670820</v>
      </c>
      <c r="H27" s="113">
        <f t="shared" si="1"/>
        <v>670820</v>
      </c>
      <c r="J27" s="112"/>
      <c r="K27" s="107" t="e" vm="53">
        <v>#VALUE!</v>
      </c>
      <c r="L27" t="e" cm="1" vm="317">
        <f t="array" ref="L27">_FV(K27,"Admin Division 1 (State/province/other)",TRUE)</f>
        <v>#VALUE!</v>
      </c>
      <c r="M27" t="e" cm="1" vm="54">
        <f t="array" ref="M27">_FV(K27,"Admin Division 2 (County/district/other)",TRUE)</f>
        <v>#VALUE!</v>
      </c>
      <c r="N27" t="e" cm="1" vm="52">
        <f t="array" ref="N27">_FV(K27,"City")</f>
        <v>#VALUE!</v>
      </c>
      <c r="O27" s="41">
        <v>9500</v>
      </c>
      <c r="P27">
        <v>1</v>
      </c>
      <c r="Q27" s="41">
        <f t="shared" si="2"/>
        <v>9500</v>
      </c>
      <c r="R27" s="150" t="s">
        <v>2049</v>
      </c>
      <c r="S27" s="150" t="s">
        <v>65</v>
      </c>
      <c r="T27" s="152" t="str">
        <f t="shared" si="3"/>
        <v>Arroyo Grande, California</v>
      </c>
      <c r="U27" s="110" t="s">
        <v>1993</v>
      </c>
    </row>
    <row r="28" spans="2:21" x14ac:dyDescent="0.35">
      <c r="B28" s="109" t="s">
        <v>1092</v>
      </c>
      <c r="C28" s="112"/>
      <c r="D28" s="110" t="s">
        <v>74</v>
      </c>
      <c r="E28" s="110" t="s">
        <v>1253</v>
      </c>
      <c r="F28" s="110" t="str">
        <f t="shared" si="0"/>
        <v>Detroit, Michigan</v>
      </c>
      <c r="G28" s="41">
        <v>670031</v>
      </c>
      <c r="H28" s="113">
        <f t="shared" si="1"/>
        <v>670031</v>
      </c>
      <c r="J28" s="112"/>
      <c r="K28" s="107" t="e" vm="56">
        <v>#VALUE!</v>
      </c>
      <c r="L28" t="e" cm="1" vm="317">
        <f t="array" ref="L28">_FV(K28,"Admin Division 1 (State/province/other)",TRUE)</f>
        <v>#VALUE!</v>
      </c>
      <c r="M28" t="e" cm="1" vm="318">
        <f t="array" ref="M28">_FV(K28,"Admin Division 2 (County/district/other)",TRUE)</f>
        <v>#VALUE!</v>
      </c>
      <c r="N28" t="e" cm="1" vm="55">
        <f t="array" ref="N28">_FV(K28,"City")</f>
        <v>#VALUE!</v>
      </c>
      <c r="O28" s="41">
        <v>8500</v>
      </c>
      <c r="P28">
        <v>1</v>
      </c>
      <c r="Q28" s="41">
        <f t="shared" si="2"/>
        <v>8500</v>
      </c>
      <c r="R28" s="150" t="s">
        <v>1570</v>
      </c>
      <c r="S28" s="150" t="s">
        <v>65</v>
      </c>
      <c r="T28" s="152" t="str">
        <f t="shared" si="3"/>
        <v>South Gate, California</v>
      </c>
      <c r="U28" s="110" t="s">
        <v>1994</v>
      </c>
    </row>
    <row r="29" spans="2:21" x14ac:dyDescent="0.35">
      <c r="B29" s="109" t="s">
        <v>1088</v>
      </c>
      <c r="C29" s="112"/>
      <c r="D29" s="110" t="s">
        <v>83</v>
      </c>
      <c r="E29" s="110" t="s">
        <v>1254</v>
      </c>
      <c r="F29" s="110" t="str">
        <f t="shared" si="0"/>
        <v>Oklahoma City, Oklahoma</v>
      </c>
      <c r="G29" s="41">
        <v>655057</v>
      </c>
      <c r="H29" s="113">
        <f t="shared" si="1"/>
        <v>655057</v>
      </c>
      <c r="J29" s="112"/>
      <c r="K29" s="107" t="e" vm="47">
        <v>#VALUE!</v>
      </c>
      <c r="L29" t="e" cm="1" vm="317">
        <f t="array" ref="L29">_FV(K29,"Admin Division 1 (State/province/other)",TRUE)</f>
        <v>#VALUE!</v>
      </c>
      <c r="M29" t="e" cm="1" vm="318">
        <f t="array" ref="M29">_FV(K29,"Admin Division 2 (County/district/other)",TRUE)</f>
        <v>#VALUE!</v>
      </c>
      <c r="N29" t="e" cm="1" vm="46">
        <f t="array" ref="N29">_FV(K29,"City")</f>
        <v>#VALUE!</v>
      </c>
      <c r="O29" s="41">
        <v>6300</v>
      </c>
      <c r="P29">
        <v>1</v>
      </c>
      <c r="Q29" s="41">
        <f t="shared" si="2"/>
        <v>6300</v>
      </c>
      <c r="R29" s="150" t="s">
        <v>1272</v>
      </c>
      <c r="S29" s="150" t="s">
        <v>65</v>
      </c>
      <c r="T29" s="152" t="str">
        <f t="shared" si="3"/>
        <v>Long Beach, California</v>
      </c>
      <c r="U29" s="110" t="s">
        <v>1995</v>
      </c>
    </row>
    <row r="30" spans="2:21" x14ac:dyDescent="0.35">
      <c r="B30" s="109" t="s">
        <v>1093</v>
      </c>
      <c r="C30" s="112"/>
      <c r="D30" s="110" t="s">
        <v>135</v>
      </c>
      <c r="E30" s="110" t="s">
        <v>1255</v>
      </c>
      <c r="F30" s="110" t="str">
        <f t="shared" si="0"/>
        <v>Portland, Oregon</v>
      </c>
      <c r="G30" s="41">
        <v>654741</v>
      </c>
      <c r="H30" s="113">
        <f t="shared" si="1"/>
        <v>654741</v>
      </c>
      <c r="J30" s="112"/>
      <c r="K30" s="107" t="e" vm="58">
        <v>#VALUE!</v>
      </c>
      <c r="L30" t="e" cm="1" vm="322">
        <f t="array" ref="L30">_FV(K30,"Admin Division 1 (State/province/other)",TRUE)</f>
        <v>#VALUE!</v>
      </c>
      <c r="M30" t="e" cm="1" vm="59">
        <f t="array" ref="M30">_FV(K30,"Admin Division 2 (County/district/other)",TRUE)</f>
        <v>#VALUE!</v>
      </c>
      <c r="N30" t="e" cm="1" vm="57">
        <f t="array" ref="N30">_FV(K30,"City")</f>
        <v>#VALUE!</v>
      </c>
      <c r="O30" s="41">
        <v>67000</v>
      </c>
      <c r="P30">
        <v>1</v>
      </c>
      <c r="Q30" s="41">
        <f t="shared" si="2"/>
        <v>67000</v>
      </c>
      <c r="R30" s="150" t="s">
        <v>1823</v>
      </c>
      <c r="S30" s="150" t="s">
        <v>66</v>
      </c>
      <c r="T30" s="152" t="str">
        <f t="shared" si="3"/>
        <v>Commerce City, Colorado</v>
      </c>
      <c r="U30" s="110" t="s">
        <v>1996</v>
      </c>
    </row>
    <row r="31" spans="2:21" x14ac:dyDescent="0.35">
      <c r="B31" s="109" t="s">
        <v>1093</v>
      </c>
      <c r="C31" s="112"/>
      <c r="D31" s="110" t="s">
        <v>78</v>
      </c>
      <c r="E31" s="110" t="s">
        <v>1256</v>
      </c>
      <c r="F31" s="110" t="str">
        <f t="shared" si="0"/>
        <v>Las Vegas, Nevada</v>
      </c>
      <c r="G31" s="41">
        <v>651319</v>
      </c>
      <c r="H31" s="113">
        <f t="shared" si="1"/>
        <v>651319</v>
      </c>
      <c r="J31" s="112"/>
      <c r="K31" s="107" t="e" vm="58">
        <v>#VALUE!</v>
      </c>
      <c r="L31" t="e" cm="1" vm="322">
        <f t="array" ref="L31">_FV(K31,"Admin Division 1 (State/province/other)",TRUE)</f>
        <v>#VALUE!</v>
      </c>
      <c r="M31" t="e" cm="1" vm="59">
        <f t="array" ref="M31">_FV(K31,"Admin Division 2 (County/district/other)",TRUE)</f>
        <v>#VALUE!</v>
      </c>
      <c r="N31" t="e" cm="1" vm="57">
        <f t="array" ref="N31">_FV(K31,"City")</f>
        <v>#VALUE!</v>
      </c>
      <c r="O31" s="41">
        <v>36000</v>
      </c>
      <c r="P31">
        <v>1</v>
      </c>
      <c r="Q31" s="41">
        <f t="shared" si="2"/>
        <v>36000</v>
      </c>
      <c r="R31" s="150" t="s">
        <v>1823</v>
      </c>
      <c r="S31" s="150" t="s">
        <v>66</v>
      </c>
      <c r="T31" s="152" t="str">
        <f t="shared" si="3"/>
        <v>Commerce City, Colorado</v>
      </c>
      <c r="U31" s="110" t="s">
        <v>1997</v>
      </c>
    </row>
    <row r="32" spans="2:21" x14ac:dyDescent="0.35">
      <c r="B32" s="109" t="s">
        <v>1094</v>
      </c>
      <c r="C32" s="112"/>
      <c r="D32" s="110" t="s">
        <v>85</v>
      </c>
      <c r="E32" s="110" t="s">
        <v>1257</v>
      </c>
      <c r="F32" s="110" t="str">
        <f t="shared" si="0"/>
        <v>Memphis, Tennessee</v>
      </c>
      <c r="G32" s="41">
        <v>651073</v>
      </c>
      <c r="H32" s="113">
        <f t="shared" si="1"/>
        <v>651073</v>
      </c>
      <c r="J32" s="112"/>
      <c r="K32" s="107" t="e" vm="61">
        <v>#VALUE!</v>
      </c>
      <c r="L32" t="e" cm="1" vm="323">
        <f t="array" ref="L32">_FV(K32,"Admin Division 1 (State/province/other)",TRUE)</f>
        <v>#VALUE!</v>
      </c>
      <c r="M32" t="e" cm="1" vm="324">
        <f t="array" ref="M32">_FV(K32,"Admin Division 2 (County/district/other)",TRUE)</f>
        <v>#VALUE!</v>
      </c>
      <c r="N32" t="e" cm="1" vm="60">
        <f t="array" ref="N32">_FV(K32,"City")</f>
        <v>#VALUE!</v>
      </c>
      <c r="O32" s="41">
        <v>182200</v>
      </c>
      <c r="P32">
        <v>1</v>
      </c>
      <c r="Q32" s="41">
        <f t="shared" si="2"/>
        <v>182200</v>
      </c>
      <c r="R32" s="150" t="s">
        <v>2050</v>
      </c>
      <c r="S32" s="150" t="s">
        <v>67</v>
      </c>
      <c r="T32" s="152" t="str">
        <f t="shared" si="3"/>
        <v>New Castle, Delaware</v>
      </c>
      <c r="U32" s="110" t="s">
        <v>1998</v>
      </c>
    </row>
    <row r="33" spans="2:21" x14ac:dyDescent="0.35">
      <c r="B33" s="109" t="s">
        <v>1095</v>
      </c>
      <c r="C33" s="112"/>
      <c r="D33" s="110" t="s">
        <v>72</v>
      </c>
      <c r="E33" s="110" t="s">
        <v>1258</v>
      </c>
      <c r="F33" s="110" t="str">
        <f t="shared" si="0"/>
        <v>Louisville, Kentucky</v>
      </c>
      <c r="G33" s="41">
        <v>617638</v>
      </c>
      <c r="H33" s="113">
        <f t="shared" si="1"/>
        <v>617638</v>
      </c>
      <c r="J33" s="112"/>
      <c r="K33" s="107" t="e" vm="64">
        <v>#VALUE!</v>
      </c>
      <c r="L33" t="e" cm="1" vm="325">
        <f t="array" ref="L33">_FV(K33,"Admin Division 1 (State/province/other)",TRUE)</f>
        <v>#VALUE!</v>
      </c>
      <c r="M33" t="e" cm="1" vm="65">
        <f t="array" ref="M33">_FV(K33,"Admin Division 2 (County/district/other)",TRUE)</f>
        <v>#VALUE!</v>
      </c>
      <c r="N33" t="e" cm="1" vm="63">
        <f t="array" ref="N33">_FV(K33,"City")</f>
        <v>#VALUE!</v>
      </c>
      <c r="O33" s="41">
        <v>147500</v>
      </c>
      <c r="P33">
        <v>1</v>
      </c>
      <c r="Q33" s="41">
        <f t="shared" si="2"/>
        <v>147500</v>
      </c>
      <c r="R33" s="150" t="s">
        <v>2051</v>
      </c>
      <c r="S33" s="150" t="s">
        <v>68</v>
      </c>
      <c r="T33" s="152" t="str">
        <f t="shared" si="3"/>
        <v>Kapolei, Hawaii</v>
      </c>
      <c r="U33" s="110" t="s">
        <v>1999</v>
      </c>
    </row>
    <row r="34" spans="2:21" x14ac:dyDescent="0.35">
      <c r="B34" s="109" t="s">
        <v>1096</v>
      </c>
      <c r="C34" s="112"/>
      <c r="D34" s="110" t="s">
        <v>116</v>
      </c>
      <c r="E34" s="110" t="s">
        <v>1259</v>
      </c>
      <c r="F34" s="110" t="str">
        <f t="shared" si="0"/>
        <v>Baltimore, Maryland</v>
      </c>
      <c r="G34" s="41">
        <v>593490</v>
      </c>
      <c r="H34" s="113">
        <f t="shared" si="1"/>
        <v>593490</v>
      </c>
      <c r="J34" s="112"/>
      <c r="K34" s="107" t="e" vm="67">
        <v>#VALUE!</v>
      </c>
      <c r="L34" t="e" cm="1" vm="326">
        <f t="array" ref="L34">_FV(K34,"Admin Division 1 (State/province/other)",TRUE)</f>
        <v>#VALUE!</v>
      </c>
      <c r="M34" t="e" cm="1" vm="327">
        <f t="array" ref="M34">_FV(K34,"Admin Division 2 (County/district/other)",TRUE)</f>
        <v>#VALUE!</v>
      </c>
      <c r="N34" t="e" cm="1" vm="66">
        <f t="array" ref="N34">_FV(K34,"City")</f>
        <v>#VALUE!</v>
      </c>
      <c r="O34" s="41">
        <v>356000</v>
      </c>
      <c r="P34">
        <v>1</v>
      </c>
      <c r="Q34" s="41">
        <f t="shared" si="2"/>
        <v>356000</v>
      </c>
      <c r="R34" s="150" t="s">
        <v>2052</v>
      </c>
      <c r="S34" s="150" t="s">
        <v>69</v>
      </c>
      <c r="T34" s="152" t="str">
        <f t="shared" si="3"/>
        <v>Roxana, Illinois</v>
      </c>
      <c r="U34" s="110" t="s">
        <v>2000</v>
      </c>
    </row>
    <row r="35" spans="2:21" x14ac:dyDescent="0.35">
      <c r="B35" s="109" t="s">
        <v>1097</v>
      </c>
      <c r="C35" s="112"/>
      <c r="D35" s="110" t="s">
        <v>90</v>
      </c>
      <c r="E35" s="110" t="s">
        <v>1260</v>
      </c>
      <c r="F35" s="110" t="str">
        <f t="shared" si="0"/>
        <v>Milwaukee, Wisconsin</v>
      </c>
      <c r="G35" s="41">
        <v>590157</v>
      </c>
      <c r="H35" s="113">
        <f t="shared" si="1"/>
        <v>590157</v>
      </c>
      <c r="J35" s="112"/>
      <c r="K35" s="107" t="e" vm="70">
        <v>#VALUE!</v>
      </c>
      <c r="L35" t="e" cm="1" vm="326">
        <f t="array" ref="L35">_FV(K35,"Admin Division 1 (State/province/other)",TRUE)</f>
        <v>#VALUE!</v>
      </c>
      <c r="M35" t="e" cm="1" vm="328">
        <f t="array" ref="M35">_FV(K35,"Admin Division 2 (County/district/other)",TRUE)</f>
        <v>#VALUE!</v>
      </c>
      <c r="N35" t="e" cm="1" vm="69">
        <f t="array" ref="N35">_FV(K35,"City")</f>
        <v>#VALUE!</v>
      </c>
      <c r="O35" s="41">
        <v>253000</v>
      </c>
      <c r="P35">
        <v>1</v>
      </c>
      <c r="Q35" s="41">
        <f t="shared" si="2"/>
        <v>253000</v>
      </c>
      <c r="R35" s="150" t="s">
        <v>2053</v>
      </c>
      <c r="S35" s="150" t="s">
        <v>69</v>
      </c>
      <c r="T35" s="152" t="str">
        <f t="shared" si="3"/>
        <v>Robinson, Illinois</v>
      </c>
      <c r="U35" s="110" t="s">
        <v>2001</v>
      </c>
    </row>
    <row r="36" spans="2:21" x14ac:dyDescent="0.35">
      <c r="B36" s="109" t="s">
        <v>1098</v>
      </c>
      <c r="C36" s="112"/>
      <c r="D36" s="110" t="s">
        <v>80</v>
      </c>
      <c r="E36" s="110" t="s">
        <v>1261</v>
      </c>
      <c r="F36" s="110" t="str">
        <f t="shared" si="0"/>
        <v>Albuquerque, New Mexico</v>
      </c>
      <c r="G36" s="41">
        <v>560513</v>
      </c>
      <c r="H36" s="113">
        <f t="shared" si="1"/>
        <v>560513</v>
      </c>
      <c r="J36" s="112"/>
      <c r="K36" s="107" t="e" vm="73">
        <v>#VALUE!</v>
      </c>
      <c r="L36" t="e" cm="1" vm="326">
        <f t="array" ref="L36">_FV(K36,"Admin Division 1 (State/province/other)",TRUE)</f>
        <v>#VALUE!</v>
      </c>
      <c r="M36" t="e" cm="1" vm="74">
        <f t="array" ref="M36">_FV(K36,"Admin Division 2 (County/district/other)",TRUE)</f>
        <v>#VALUE!</v>
      </c>
      <c r="N36" t="e" cm="1" vm="72">
        <f t="array" ref="N36">_FV(K36,"City")</f>
        <v>#VALUE!</v>
      </c>
      <c r="O36" s="41">
        <v>238600</v>
      </c>
      <c r="P36">
        <v>1</v>
      </c>
      <c r="Q36" s="41">
        <f t="shared" si="2"/>
        <v>238600</v>
      </c>
      <c r="R36" s="150" t="s">
        <v>2054</v>
      </c>
      <c r="S36" s="150" t="s">
        <v>69</v>
      </c>
      <c r="T36" s="152" t="str">
        <f t="shared" si="3"/>
        <v>Channahon, Illinois</v>
      </c>
      <c r="U36" s="110" t="s">
        <v>2002</v>
      </c>
    </row>
    <row r="37" spans="2:21" x14ac:dyDescent="0.35">
      <c r="B37" s="109" t="s">
        <v>1099</v>
      </c>
      <c r="C37" s="112"/>
      <c r="D37" s="110" t="s">
        <v>134</v>
      </c>
      <c r="E37" s="110" t="s">
        <v>1262</v>
      </c>
      <c r="F37" s="110" t="str">
        <f t="shared" si="0"/>
        <v>Tucson, Arizona</v>
      </c>
      <c r="G37" s="41">
        <v>548073</v>
      </c>
      <c r="H37" s="113">
        <f t="shared" si="1"/>
        <v>548073</v>
      </c>
      <c r="J37" s="112"/>
      <c r="K37" s="107" t="e" vm="76">
        <v>#VALUE!</v>
      </c>
      <c r="L37" t="e" cm="1" vm="326">
        <f t="array" ref="L37">_FV(K37,"Admin Division 1 (State/province/other)",TRUE)</f>
        <v>#VALUE!</v>
      </c>
      <c r="M37" t="e" cm="1" vm="74">
        <f t="array" ref="M37">_FV(K37,"Admin Division 2 (County/district/other)",TRUE)</f>
        <v>#VALUE!</v>
      </c>
      <c r="N37" t="e" cm="1" vm="75">
        <f t="array" ref="N37">_FV(K37,"City")</f>
        <v>#VALUE!</v>
      </c>
      <c r="O37" s="41">
        <v>179265</v>
      </c>
      <c r="P37">
        <v>1</v>
      </c>
      <c r="Q37" s="41">
        <f t="shared" si="2"/>
        <v>179265</v>
      </c>
      <c r="R37" s="150" t="s">
        <v>2055</v>
      </c>
      <c r="S37" s="150" t="s">
        <v>69</v>
      </c>
      <c r="T37" s="152" t="str">
        <f t="shared" si="3"/>
        <v>Romeoville, Illinois</v>
      </c>
      <c r="U37" s="110" t="s">
        <v>2003</v>
      </c>
    </row>
    <row r="38" spans="2:21" x14ac:dyDescent="0.35">
      <c r="B38" s="109" t="s">
        <v>1100</v>
      </c>
      <c r="C38" s="112"/>
      <c r="D38" s="110" t="s">
        <v>65</v>
      </c>
      <c r="E38" s="110" t="s">
        <v>1263</v>
      </c>
      <c r="F38" s="110" t="str">
        <f t="shared" si="0"/>
        <v>Fresno, California</v>
      </c>
      <c r="G38" s="41">
        <v>531576</v>
      </c>
      <c r="H38" s="113">
        <f t="shared" si="1"/>
        <v>531576</v>
      </c>
      <c r="J38" s="112"/>
      <c r="K38" s="107" t="e" vm="78">
        <v>#VALUE!</v>
      </c>
      <c r="L38" t="e" cm="1" vm="329">
        <f t="array" ref="L38">_FV(K38,"Admin Division 1 (State/province/other)",TRUE)</f>
        <v>#VALUE!</v>
      </c>
      <c r="M38" t="e" cm="1" vm="330">
        <f t="array" ref="M38">_FV(K38,"Admin Division 2 (County/district/other)",TRUE)</f>
        <v>#VALUE!</v>
      </c>
      <c r="N38" t="e" cm="1" vm="77">
        <f t="array" ref="N38">_FV(K38,"City")</f>
        <v>#VALUE!</v>
      </c>
      <c r="O38" s="41">
        <v>435000</v>
      </c>
      <c r="P38">
        <v>1</v>
      </c>
      <c r="Q38" s="41">
        <f t="shared" si="2"/>
        <v>435000</v>
      </c>
      <c r="R38" s="150" t="s">
        <v>2056</v>
      </c>
      <c r="S38" s="150" t="s">
        <v>70</v>
      </c>
      <c r="T38" s="152" t="str">
        <f t="shared" si="3"/>
        <v>Whiting, Indiana</v>
      </c>
      <c r="U38" s="110" t="s">
        <v>2004</v>
      </c>
    </row>
    <row r="39" spans="2:21" x14ac:dyDescent="0.35">
      <c r="B39" s="109" t="s">
        <v>1101</v>
      </c>
      <c r="C39" s="112"/>
      <c r="D39" s="110" t="s">
        <v>134</v>
      </c>
      <c r="E39" s="110" t="s">
        <v>1264</v>
      </c>
      <c r="F39" s="110" t="str">
        <f t="shared" si="0"/>
        <v>Mesa, Arizona</v>
      </c>
      <c r="G39" s="41">
        <v>518012</v>
      </c>
      <c r="H39" s="113">
        <f t="shared" si="1"/>
        <v>518012</v>
      </c>
      <c r="J39" s="112"/>
      <c r="K39" s="107" t="e" vm="81">
        <v>#VALUE!</v>
      </c>
      <c r="L39" t="e" cm="1" vm="329">
        <f t="array" ref="L39">_FV(K39,"Admin Division 1 (State/province/other)",TRUE)</f>
        <v>#VALUE!</v>
      </c>
      <c r="M39" t="e" cm="1" vm="331">
        <f t="array" ref="M39">_FV(K39,"Admin Division 2 (County/district/other)",TRUE)</f>
        <v>#VALUE!</v>
      </c>
      <c r="N39" t="e" cm="1" vm="80">
        <f t="array" ref="N39">_FV(K39,"City")</f>
        <v>#VALUE!</v>
      </c>
      <c r="O39" s="41">
        <v>28800</v>
      </c>
      <c r="P39">
        <v>1</v>
      </c>
      <c r="Q39" s="41">
        <f t="shared" si="2"/>
        <v>28800</v>
      </c>
      <c r="R39" s="150" t="s">
        <v>1752</v>
      </c>
      <c r="S39" s="150" t="s">
        <v>70</v>
      </c>
      <c r="T39" s="152" t="str">
        <f t="shared" si="3"/>
        <v>Mount Vernon, Indiana</v>
      </c>
      <c r="U39" s="110" t="s">
        <v>2005</v>
      </c>
    </row>
    <row r="40" spans="2:21" x14ac:dyDescent="0.35">
      <c r="B40" s="109" t="s">
        <v>1102</v>
      </c>
      <c r="C40" s="112"/>
      <c r="D40" s="110" t="s">
        <v>65</v>
      </c>
      <c r="E40" s="110" t="s">
        <v>1265</v>
      </c>
      <c r="F40" s="110" t="str">
        <f t="shared" si="0"/>
        <v>Sacramento, California</v>
      </c>
      <c r="G40" s="41">
        <v>513624</v>
      </c>
      <c r="H40" s="113">
        <f t="shared" si="1"/>
        <v>513624</v>
      </c>
      <c r="J40" s="112"/>
      <c r="K40" s="107" t="e" vm="84">
        <v>#VALUE!</v>
      </c>
      <c r="L40" t="e" cm="1" vm="332">
        <f t="array" ref="L40">_FV(K40,"Admin Division 1 (State/province/other)",TRUE)</f>
        <v>#VALUE!</v>
      </c>
      <c r="M40" t="e" cm="1" vm="333">
        <f t="array" ref="M40">_FV(K40,"Admin Division 2 (County/district/other)",TRUE)</f>
        <v>#VALUE!</v>
      </c>
      <c r="N40" t="e" cm="1" vm="83">
        <f t="array" ref="N40">_FV(K40,"City")</f>
        <v>#VALUE!</v>
      </c>
      <c r="O40" s="41">
        <v>162000</v>
      </c>
      <c r="P40">
        <v>1</v>
      </c>
      <c r="Q40" s="41">
        <f t="shared" si="2"/>
        <v>162000</v>
      </c>
      <c r="R40" s="150" t="s">
        <v>2043</v>
      </c>
      <c r="S40" s="150" t="s">
        <v>71</v>
      </c>
      <c r="T40" s="152" t="str">
        <f t="shared" si="3"/>
        <v>El Dorado, Kansas</v>
      </c>
      <c r="U40" s="110" t="s">
        <v>2006</v>
      </c>
    </row>
    <row r="41" spans="2:21" x14ac:dyDescent="0.35">
      <c r="B41" s="109" t="s">
        <v>1103</v>
      </c>
      <c r="C41" s="112"/>
      <c r="D41" s="110" t="s">
        <v>124</v>
      </c>
      <c r="E41" s="110" t="s">
        <v>1266</v>
      </c>
      <c r="F41" s="110" t="str">
        <f t="shared" si="0"/>
        <v>Atlanta, Georgia</v>
      </c>
      <c r="G41" s="41">
        <v>506811</v>
      </c>
      <c r="H41" s="113">
        <f t="shared" si="1"/>
        <v>506811</v>
      </c>
      <c r="J41" s="112"/>
      <c r="K41" s="107" t="e" vm="87">
        <v>#VALUE!</v>
      </c>
      <c r="L41" t="e" cm="1" vm="332">
        <f t="array" ref="L41">_FV(K41,"Admin Division 1 (State/province/other)",TRUE)</f>
        <v>#VALUE!</v>
      </c>
      <c r="M41" t="e" cm="1" vm="334">
        <f t="array" ref="M41">_FV(K41,"Admin Division 2 (County/district/other)",TRUE)</f>
        <v>#VALUE!</v>
      </c>
      <c r="N41" t="e" cm="1" vm="86">
        <f t="array" ref="N41">_FV(K41,"City")</f>
        <v>#VALUE!</v>
      </c>
      <c r="O41" s="41">
        <v>132000</v>
      </c>
      <c r="P41">
        <v>1</v>
      </c>
      <c r="Q41" s="41">
        <f t="shared" si="2"/>
        <v>132000</v>
      </c>
      <c r="R41" s="150" t="s">
        <v>2057</v>
      </c>
      <c r="S41" s="150" t="s">
        <v>71</v>
      </c>
      <c r="T41" s="152" t="str">
        <f t="shared" si="3"/>
        <v>Coffeyville, Kansas</v>
      </c>
      <c r="U41" s="110" t="s">
        <v>2007</v>
      </c>
    </row>
    <row r="42" spans="2:21" x14ac:dyDescent="0.35">
      <c r="B42" s="109" t="s">
        <v>1104</v>
      </c>
      <c r="C42" s="112"/>
      <c r="D42" s="110" t="s">
        <v>127</v>
      </c>
      <c r="E42" s="110" t="s">
        <v>1267</v>
      </c>
      <c r="F42" s="110" t="str">
        <f t="shared" si="0"/>
        <v>Kansas City, Missouri</v>
      </c>
      <c r="G42" s="41">
        <v>495327</v>
      </c>
      <c r="H42" s="113">
        <f t="shared" si="1"/>
        <v>495327</v>
      </c>
      <c r="J42" s="112"/>
      <c r="K42" s="107" t="e" vm="90">
        <v>#VALUE!</v>
      </c>
      <c r="L42" t="e" cm="1" vm="332">
        <f t="array" ref="L42">_FV(K42,"Admin Division 1 (State/province/other)",TRUE)</f>
        <v>#VALUE!</v>
      </c>
      <c r="M42" t="e" cm="1" vm="335">
        <f t="array" ref="M42">_FV(K42,"Admin Division 2 (County/district/other)",TRUE)</f>
        <v>#VALUE!</v>
      </c>
      <c r="N42" t="e" cm="1" vm="89">
        <f t="array" ref="N42">_FV(K42,"City")</f>
        <v>#VALUE!</v>
      </c>
      <c r="O42" s="41">
        <v>109800</v>
      </c>
      <c r="P42">
        <v>1</v>
      </c>
      <c r="Q42" s="41">
        <f t="shared" si="2"/>
        <v>109800</v>
      </c>
      <c r="R42" s="150" t="s">
        <v>2058</v>
      </c>
      <c r="S42" s="150" t="s">
        <v>71</v>
      </c>
      <c r="T42" s="152" t="str">
        <f t="shared" si="3"/>
        <v>McPherson, Kansas</v>
      </c>
      <c r="U42" s="110" t="s">
        <v>2008</v>
      </c>
    </row>
    <row r="43" spans="2:21" x14ac:dyDescent="0.35">
      <c r="B43" s="109" t="s">
        <v>1105</v>
      </c>
      <c r="C43" s="112"/>
      <c r="D43" s="110" t="s">
        <v>66</v>
      </c>
      <c r="E43" s="110" t="s">
        <v>1268</v>
      </c>
      <c r="F43" s="110" t="str">
        <f t="shared" si="0"/>
        <v>Colorado Springs, Colorado</v>
      </c>
      <c r="G43" s="41">
        <v>478221</v>
      </c>
      <c r="H43" s="113">
        <f t="shared" si="1"/>
        <v>478221</v>
      </c>
      <c r="J43" s="112"/>
      <c r="K43" s="107" t="e" vm="93">
        <v>#VALUE!</v>
      </c>
      <c r="L43" t="e" cm="1" vm="336">
        <f t="array" ref="L43">_FV(K43,"Admin Division 1 (State/province/other)",TRUE)</f>
        <v>#VALUE!</v>
      </c>
      <c r="M43" t="e" cm="1" vm="337">
        <f t="array" ref="M43">_FV(K43,"Admin Division 2 (County/district/other)",TRUE)</f>
        <v>#VALUE!</v>
      </c>
      <c r="N43" t="e" cm="1" vm="92">
        <f t="array" ref="N43">_FV(K43,"City")</f>
        <v>#VALUE!</v>
      </c>
      <c r="O43" s="41">
        <v>291000</v>
      </c>
      <c r="P43">
        <v>1</v>
      </c>
      <c r="Q43" s="41">
        <f t="shared" si="2"/>
        <v>291000</v>
      </c>
      <c r="R43" s="150" t="s">
        <v>2059</v>
      </c>
      <c r="S43" s="150" t="s">
        <v>72</v>
      </c>
      <c r="T43" s="152" t="str">
        <f t="shared" si="3"/>
        <v>Catlettsburg, Kentucky</v>
      </c>
      <c r="U43" s="110" t="s">
        <v>2009</v>
      </c>
    </row>
    <row r="44" spans="2:21" x14ac:dyDescent="0.35">
      <c r="B44" s="109" t="s">
        <v>1106</v>
      </c>
      <c r="C44" s="112"/>
      <c r="D44" s="110" t="s">
        <v>128</v>
      </c>
      <c r="E44" s="110" t="s">
        <v>1269</v>
      </c>
      <c r="F44" s="110" t="str">
        <f t="shared" si="0"/>
        <v>Omaha, Nebraska</v>
      </c>
      <c r="G44" s="41">
        <v>478192</v>
      </c>
      <c r="H44" s="113">
        <f t="shared" si="1"/>
        <v>478192</v>
      </c>
      <c r="J44" s="112"/>
      <c r="K44" s="107" t="e" vm="96">
        <v>#VALUE!</v>
      </c>
      <c r="L44" t="e" cm="1" vm="338">
        <f t="array" ref="L44">_FV(K44,"Admin Division 1 (State/province/other)",TRUE)</f>
        <v>#VALUE!</v>
      </c>
      <c r="M44" t="e" cm="1" vm="97">
        <f t="array" ref="M44">_FV(K44,"Admin Division 2 (County/district/other)",TRUE)</f>
        <v>#VALUE!</v>
      </c>
      <c r="N44" t="e" cm="1" vm="95">
        <f t="array" ref="N44">_FV(K44,"City")</f>
        <v>#VALUE!</v>
      </c>
      <c r="O44" s="41">
        <v>578000</v>
      </c>
      <c r="P44">
        <v>1</v>
      </c>
      <c r="Q44" s="41">
        <f t="shared" si="2"/>
        <v>578000</v>
      </c>
      <c r="R44" s="150" t="s">
        <v>2060</v>
      </c>
      <c r="S44" s="150" t="s">
        <v>73</v>
      </c>
      <c r="T44" s="152" t="str">
        <f t="shared" si="3"/>
        <v>Reserve, Louisiana</v>
      </c>
      <c r="U44" s="110" t="s">
        <v>2010</v>
      </c>
    </row>
    <row r="45" spans="2:21" x14ac:dyDescent="0.35">
      <c r="B45" s="109" t="s">
        <v>1107</v>
      </c>
      <c r="C45" s="112"/>
      <c r="D45" s="110" t="s">
        <v>123</v>
      </c>
      <c r="E45" s="110" t="s">
        <v>1270</v>
      </c>
      <c r="F45" s="110" t="str">
        <f t="shared" si="0"/>
        <v>Raleigh, North Carolina</v>
      </c>
      <c r="G45" s="41">
        <v>474069</v>
      </c>
      <c r="H45" s="113">
        <f t="shared" si="1"/>
        <v>474069</v>
      </c>
      <c r="J45" s="112"/>
      <c r="K45" s="107" t="e" vm="99">
        <v>#VALUE!</v>
      </c>
      <c r="L45" t="e" cm="1" vm="338">
        <f t="array" ref="L45">_FV(K45,"Admin Division 1 (State/province/other)",TRUE)</f>
        <v>#VALUE!</v>
      </c>
      <c r="M45" t="e" cm="1" vm="100">
        <f t="array" ref="M45">_FV(K45,"Admin Division 2 (County/district/other)",TRUE)</f>
        <v>#VALUE!</v>
      </c>
      <c r="N45" t="e" cm="1" vm="98">
        <f t="array" ref="N45">_FV(K45,"City")</f>
        <v>#VALUE!</v>
      </c>
      <c r="O45" s="41">
        <v>517700</v>
      </c>
      <c r="P45">
        <v>1</v>
      </c>
      <c r="Q45" s="41">
        <f t="shared" si="2"/>
        <v>517700</v>
      </c>
      <c r="R45" s="150" t="s">
        <v>1329</v>
      </c>
      <c r="S45" s="150" t="s">
        <v>73</v>
      </c>
      <c r="T45" s="152" t="str">
        <f t="shared" si="3"/>
        <v>Baton Rouge, Louisiana</v>
      </c>
      <c r="U45" s="110" t="s">
        <v>2011</v>
      </c>
    </row>
    <row r="46" spans="2:21" x14ac:dyDescent="0.35">
      <c r="B46" s="109" t="s">
        <v>1108</v>
      </c>
      <c r="C46" s="112"/>
      <c r="D46" s="110" t="s">
        <v>120</v>
      </c>
      <c r="E46" s="110" t="s">
        <v>1271</v>
      </c>
      <c r="F46" s="110" t="str">
        <f t="shared" si="0"/>
        <v>Miami, Florida</v>
      </c>
      <c r="G46" s="41">
        <v>467963</v>
      </c>
      <c r="H46" s="113">
        <f t="shared" si="1"/>
        <v>467963</v>
      </c>
      <c r="J46" s="112"/>
      <c r="K46" s="107" t="e" vm="102">
        <v>#VALUE!</v>
      </c>
      <c r="L46" t="e" cm="1" vm="338">
        <f t="array" ref="L46">_FV(K46,"Admin Division 1 (State/province/other)",TRUE)</f>
        <v>#VALUE!</v>
      </c>
      <c r="M46" t="e" cm="1" vm="103">
        <f t="array" ref="M46">_FV(K46,"Admin Division 2 (County/district/other)",TRUE)</f>
        <v>#VALUE!</v>
      </c>
      <c r="N46" t="e" cm="1" vm="101">
        <f t="array" ref="N46">_FV(K46,"City")</f>
        <v>#VALUE!</v>
      </c>
      <c r="O46" s="41">
        <v>418000</v>
      </c>
      <c r="P46">
        <v>1</v>
      </c>
      <c r="Q46" s="41">
        <f t="shared" si="2"/>
        <v>418000</v>
      </c>
      <c r="R46" s="150" t="s">
        <v>2061</v>
      </c>
      <c r="S46" s="150" t="s">
        <v>73</v>
      </c>
      <c r="T46" s="152" t="str">
        <f t="shared" si="3"/>
        <v>Westlake, Louisiana</v>
      </c>
      <c r="U46" s="110" t="s">
        <v>2012</v>
      </c>
    </row>
    <row r="47" spans="2:21" x14ac:dyDescent="0.35">
      <c r="B47" s="109" t="s">
        <v>1108</v>
      </c>
      <c r="C47" s="112"/>
      <c r="D47" s="110" t="s">
        <v>65</v>
      </c>
      <c r="E47" s="110" t="s">
        <v>1272</v>
      </c>
      <c r="F47" s="110" t="str">
        <f t="shared" si="0"/>
        <v>Long Beach, California</v>
      </c>
      <c r="G47" s="41">
        <v>462628</v>
      </c>
      <c r="H47" s="113">
        <f t="shared" si="1"/>
        <v>462628</v>
      </c>
      <c r="J47" s="112"/>
      <c r="K47" s="107" t="e" vm="102">
        <v>#VALUE!</v>
      </c>
      <c r="L47" t="e" cm="1" vm="338">
        <f t="array" ref="L47">_FV(K47,"Admin Division 1 (State/province/other)",TRUE)</f>
        <v>#VALUE!</v>
      </c>
      <c r="M47" t="e" cm="1" vm="103">
        <f t="array" ref="M47">_FV(K47,"Admin Division 2 (County/district/other)",TRUE)</f>
        <v>#VALUE!</v>
      </c>
      <c r="N47" t="e" cm="1" vm="101">
        <f t="array" ref="N47">_FV(K47,"City")</f>
        <v>#VALUE!</v>
      </c>
      <c r="O47" s="41">
        <v>260000</v>
      </c>
      <c r="P47">
        <v>1</v>
      </c>
      <c r="Q47" s="41">
        <f t="shared" si="2"/>
        <v>260000</v>
      </c>
      <c r="R47" s="150" t="s">
        <v>2061</v>
      </c>
      <c r="S47" s="150" t="s">
        <v>73</v>
      </c>
      <c r="T47" s="152" t="str">
        <f t="shared" si="3"/>
        <v>Westlake, Louisiana</v>
      </c>
      <c r="U47" s="110" t="s">
        <v>2013</v>
      </c>
    </row>
    <row r="48" spans="2:21" x14ac:dyDescent="0.35">
      <c r="B48" s="109" t="s">
        <v>1109</v>
      </c>
      <c r="C48" s="112"/>
      <c r="D48" s="110" t="s">
        <v>121</v>
      </c>
      <c r="E48" s="110" t="s">
        <v>1273</v>
      </c>
      <c r="F48" s="110" t="str">
        <f t="shared" si="0"/>
        <v>Virginia Beach, Virginia</v>
      </c>
      <c r="G48" s="41">
        <v>449974</v>
      </c>
      <c r="H48" s="113">
        <f t="shared" si="1"/>
        <v>449974</v>
      </c>
      <c r="J48" s="112"/>
      <c r="K48" s="107" t="e" vm="105">
        <v>#VALUE!</v>
      </c>
      <c r="L48" t="e" cm="1" vm="338">
        <f t="array" ref="L48">_FV(K48,"Admin Division 1 (State/province/other)",TRUE)</f>
        <v>#VALUE!</v>
      </c>
      <c r="M48" t="e" cm="1" vm="106">
        <f t="array" ref="M48">_FV(K48,"Admin Division 2 (County/district/other)",TRUE)</f>
        <v>#VALUE!</v>
      </c>
      <c r="N48" t="e" cm="1" vm="104">
        <f t="array" ref="N48">_FV(K48,"City")</f>
        <v>#VALUE!</v>
      </c>
      <c r="O48" s="41">
        <v>255600</v>
      </c>
      <c r="P48">
        <v>1</v>
      </c>
      <c r="Q48" s="41">
        <f t="shared" si="2"/>
        <v>255600</v>
      </c>
      <c r="R48" s="150" t="s">
        <v>2062</v>
      </c>
      <c r="S48" s="150" t="s">
        <v>73</v>
      </c>
      <c r="T48" s="152" t="str">
        <f t="shared" si="3"/>
        <v>Belle Chasse, Louisiana</v>
      </c>
      <c r="U48" s="110" t="s">
        <v>2014</v>
      </c>
    </row>
    <row r="49" spans="2:21" x14ac:dyDescent="0.35">
      <c r="B49" s="109" t="s">
        <v>1110</v>
      </c>
      <c r="C49" s="112"/>
      <c r="D49" s="110" t="s">
        <v>65</v>
      </c>
      <c r="E49" s="110" t="s">
        <v>1274</v>
      </c>
      <c r="F49" s="110" t="str">
        <f t="shared" si="0"/>
        <v>Oakland, California</v>
      </c>
      <c r="G49" s="41">
        <v>433031</v>
      </c>
      <c r="H49" s="113">
        <f t="shared" si="1"/>
        <v>433031</v>
      </c>
      <c r="J49" s="112"/>
      <c r="K49" s="107" t="e" vm="108">
        <v>#VALUE!</v>
      </c>
      <c r="L49" t="e" cm="1" vm="338">
        <f t="array" ref="L49">_FV(K49,"Admin Division 1 (State/province/other)",TRUE)</f>
        <v>#VALUE!</v>
      </c>
      <c r="M49" t="e" cm="1" vm="109">
        <f t="array" ref="M49">_FV(K49,"Admin Division 2 (County/district/other)",TRUE)</f>
        <v>#VALUE!</v>
      </c>
      <c r="N49" t="e" cm="1" vm="107">
        <f t="array" ref="N49">_FV(K49,"City")</f>
        <v>#VALUE!</v>
      </c>
      <c r="O49" s="41">
        <v>227400</v>
      </c>
      <c r="P49">
        <v>1</v>
      </c>
      <c r="Q49" s="41">
        <f t="shared" si="2"/>
        <v>227400</v>
      </c>
      <c r="R49" s="150" t="s">
        <v>2063</v>
      </c>
      <c r="S49" s="150" t="s">
        <v>73</v>
      </c>
      <c r="T49" s="152" t="str">
        <f t="shared" si="3"/>
        <v>Norco, Louisiana</v>
      </c>
      <c r="U49" s="110" t="s">
        <v>2015</v>
      </c>
    </row>
    <row r="50" spans="2:21" x14ac:dyDescent="0.35">
      <c r="B50" s="109" t="s">
        <v>1111</v>
      </c>
      <c r="C50" s="112"/>
      <c r="D50" s="110" t="s">
        <v>75</v>
      </c>
      <c r="E50" s="110" t="s">
        <v>1275</v>
      </c>
      <c r="F50" s="110" t="str">
        <f t="shared" si="0"/>
        <v>Minneapolis, Minnesota</v>
      </c>
      <c r="G50" s="41">
        <v>429606</v>
      </c>
      <c r="H50" s="113">
        <f t="shared" si="1"/>
        <v>429606</v>
      </c>
      <c r="J50" s="112"/>
      <c r="K50" s="107" t="e" vm="111">
        <v>#VALUE!</v>
      </c>
      <c r="L50" t="e" cm="1" vm="338">
        <f t="array" ref="L50">_FV(K50,"Admin Division 1 (State/province/other)",TRUE)</f>
        <v>#VALUE!</v>
      </c>
      <c r="M50" t="e" cm="1" vm="109">
        <f t="array" ref="M50">_FV(K50,"Admin Division 2 (County/district/other)",TRUE)</f>
        <v>#VALUE!</v>
      </c>
      <c r="N50" t="e" cm="1" vm="110">
        <f t="array" ref="N50">_FV(K50,"City")</f>
        <v>#VALUE!</v>
      </c>
      <c r="O50" s="41">
        <v>215000</v>
      </c>
      <c r="P50">
        <v>1</v>
      </c>
      <c r="Q50" s="41">
        <f t="shared" si="2"/>
        <v>215000</v>
      </c>
      <c r="R50" s="150" t="s">
        <v>2064</v>
      </c>
      <c r="S50" s="150" t="s">
        <v>73</v>
      </c>
      <c r="T50" s="152" t="str">
        <f t="shared" si="3"/>
        <v>Destrehan, Louisiana</v>
      </c>
      <c r="U50" s="110" t="s">
        <v>2016</v>
      </c>
    </row>
    <row r="51" spans="2:21" x14ac:dyDescent="0.35">
      <c r="B51" s="109" t="s">
        <v>1112</v>
      </c>
      <c r="C51" s="112"/>
      <c r="D51" s="110" t="s">
        <v>83</v>
      </c>
      <c r="E51" s="110" t="s">
        <v>1276</v>
      </c>
      <c r="F51" s="110" t="str">
        <f t="shared" si="0"/>
        <v>Tulsa, Oklahoma</v>
      </c>
      <c r="G51" s="41">
        <v>401190</v>
      </c>
      <c r="H51" s="113">
        <f t="shared" si="1"/>
        <v>401190</v>
      </c>
      <c r="J51" s="112"/>
      <c r="K51" s="107" t="e" vm="113">
        <v>#VALUE!</v>
      </c>
      <c r="L51" t="e" cm="1" vm="338">
        <f t="array" ref="L51">_FV(K51,"Admin Division 1 (State/province/other)",TRUE)</f>
        <v>#VALUE!</v>
      </c>
      <c r="M51" t="e" cm="1" vm="114">
        <f t="array" ref="M51">_FV(K51,"Admin Division 2 (County/district/other)",TRUE)</f>
        <v>#VALUE!</v>
      </c>
      <c r="N51" t="e" cm="1" vm="112">
        <f t="array" ref="N51">_FV(K51,"City")</f>
        <v>#VALUE!</v>
      </c>
      <c r="O51" s="41">
        <v>211146</v>
      </c>
      <c r="P51">
        <v>1</v>
      </c>
      <c r="Q51" s="41">
        <f t="shared" si="2"/>
        <v>211146</v>
      </c>
      <c r="R51" s="150" t="s">
        <v>2065</v>
      </c>
      <c r="S51" s="150" t="s">
        <v>73</v>
      </c>
      <c r="T51" s="152" t="str">
        <f t="shared" si="3"/>
        <v>Convent, Louisiana</v>
      </c>
      <c r="U51" s="110" t="s">
        <v>2017</v>
      </c>
    </row>
    <row r="52" spans="2:21" x14ac:dyDescent="0.35">
      <c r="B52" s="109" t="s">
        <v>1113</v>
      </c>
      <c r="C52" s="112"/>
      <c r="D52" s="110" t="s">
        <v>120</v>
      </c>
      <c r="E52" s="110" t="s">
        <v>1277</v>
      </c>
      <c r="F52" s="110" t="str">
        <f t="shared" si="0"/>
        <v>Tampa, Florida</v>
      </c>
      <c r="G52" s="41">
        <v>399700</v>
      </c>
      <c r="H52" s="113">
        <f t="shared" si="1"/>
        <v>399700</v>
      </c>
      <c r="J52" s="112"/>
      <c r="K52" s="107" t="e" vm="116">
        <v>#VALUE!</v>
      </c>
      <c r="L52" t="e" cm="1" vm="338">
        <f t="array" ref="L52">_FV(K52,"Admin Division 1 (State/province/other)",TRUE)</f>
        <v>#VALUE!</v>
      </c>
      <c r="M52" t="e" cm="1" vm="117">
        <f t="array" ref="M52">_FV(K52,"Admin Division 2 (County/district/other)",TRUE)</f>
        <v>#VALUE!</v>
      </c>
      <c r="N52" t="e" cm="1" vm="115">
        <f t="array" ref="N52">_FV(K52,"City")</f>
        <v>#VALUE!</v>
      </c>
      <c r="O52" s="41">
        <v>190000</v>
      </c>
      <c r="P52">
        <v>1</v>
      </c>
      <c r="Q52" s="41">
        <f t="shared" si="2"/>
        <v>190000</v>
      </c>
      <c r="R52" s="150" t="s">
        <v>2066</v>
      </c>
      <c r="S52" s="150" t="s">
        <v>73</v>
      </c>
      <c r="T52" s="152" t="str">
        <f t="shared" si="3"/>
        <v>Chalmette, Louisiana</v>
      </c>
      <c r="U52" s="110" t="s">
        <v>2018</v>
      </c>
    </row>
    <row r="53" spans="2:21" x14ac:dyDescent="0.35">
      <c r="B53" s="109" t="s">
        <v>1114</v>
      </c>
      <c r="C53" s="112"/>
      <c r="D53" s="110" t="s">
        <v>86</v>
      </c>
      <c r="E53" s="110" t="s">
        <v>1278</v>
      </c>
      <c r="F53" s="110" t="str">
        <f t="shared" si="0"/>
        <v>Arlington, Texas</v>
      </c>
      <c r="G53" s="41">
        <v>398854</v>
      </c>
      <c r="H53" s="113">
        <f t="shared" si="1"/>
        <v>398854</v>
      </c>
      <c r="J53" s="112"/>
      <c r="K53" s="107" t="e" vm="119">
        <v>#VALUE!</v>
      </c>
      <c r="L53" t="e" cm="1" vm="338">
        <f t="array" ref="L53">_FV(K53,"Admin Division 1 (State/province/other)",TRUE)</f>
        <v>#VALUE!</v>
      </c>
      <c r="M53" t="e" cm="1" vm="103">
        <f t="array" ref="M53">_FV(K53,"Admin Division 2 (County/district/other)",TRUE)</f>
        <v>#VALUE!</v>
      </c>
      <c r="N53" t="e" cm="1" vm="118">
        <f t="array" ref="N53">_FV(K53,"City")</f>
        <v>#VALUE!</v>
      </c>
      <c r="O53" s="41">
        <v>135500</v>
      </c>
      <c r="P53">
        <v>1</v>
      </c>
      <c r="Q53" s="41">
        <f t="shared" si="2"/>
        <v>135500</v>
      </c>
      <c r="R53" s="150" t="s">
        <v>1660</v>
      </c>
      <c r="S53" s="150" t="s">
        <v>73</v>
      </c>
      <c r="T53" s="152" t="str">
        <f t="shared" si="3"/>
        <v>Lake Charles, Louisiana</v>
      </c>
      <c r="U53" s="110" t="s">
        <v>2019</v>
      </c>
    </row>
    <row r="54" spans="2:21" x14ac:dyDescent="0.35">
      <c r="B54" s="109" t="s">
        <v>1113</v>
      </c>
      <c r="C54" s="112"/>
      <c r="D54" s="110" t="s">
        <v>73</v>
      </c>
      <c r="E54" s="110" t="s">
        <v>1279</v>
      </c>
      <c r="F54" s="110" t="str">
        <f t="shared" si="0"/>
        <v>New Orleans, Louisiana</v>
      </c>
      <c r="G54" s="41">
        <v>390144</v>
      </c>
      <c r="H54" s="113">
        <f t="shared" si="1"/>
        <v>390144</v>
      </c>
      <c r="J54" s="112"/>
      <c r="K54" s="107" t="e" vm="116">
        <v>#VALUE!</v>
      </c>
      <c r="L54" t="e" cm="1" vm="338">
        <f t="array" ref="L54">_FV(K54,"Admin Division 1 (State/province/other)",TRUE)</f>
        <v>#VALUE!</v>
      </c>
      <c r="M54" t="e" cm="1" vm="117">
        <f t="array" ref="M54">_FV(K54,"Admin Division 2 (County/district/other)",TRUE)</f>
        <v>#VALUE!</v>
      </c>
      <c r="N54" t="e" cm="1" vm="115">
        <f t="array" ref="N54">_FV(K54,"City")</f>
        <v>#VALUE!</v>
      </c>
      <c r="O54" s="41">
        <v>125000</v>
      </c>
      <c r="P54">
        <v>1</v>
      </c>
      <c r="Q54" s="41">
        <f t="shared" si="2"/>
        <v>125000</v>
      </c>
      <c r="R54" s="150" t="s">
        <v>2066</v>
      </c>
      <c r="S54" s="150" t="s">
        <v>73</v>
      </c>
      <c r="T54" s="152" t="str">
        <f t="shared" si="3"/>
        <v>Chalmette, Louisiana</v>
      </c>
      <c r="U54" s="110" t="s">
        <v>2020</v>
      </c>
    </row>
    <row r="55" spans="2:21" x14ac:dyDescent="0.35">
      <c r="B55" s="109" t="s">
        <v>1115</v>
      </c>
      <c r="C55" s="112"/>
      <c r="D55" s="110" t="s">
        <v>71</v>
      </c>
      <c r="E55" s="110" t="s">
        <v>1280</v>
      </c>
      <c r="F55" s="110" t="str">
        <f t="shared" si="0"/>
        <v>Wichita, Kansas</v>
      </c>
      <c r="G55" s="41">
        <v>389938</v>
      </c>
      <c r="H55" s="113">
        <f t="shared" si="1"/>
        <v>389938</v>
      </c>
      <c r="J55" s="112"/>
      <c r="K55" s="107" t="e" vm="121">
        <v>#VALUE!</v>
      </c>
      <c r="L55" t="e" cm="1" vm="338">
        <f t="array" ref="L55">_FV(K55,"Admin Division 1 (State/province/other)",TRUE)</f>
        <v>#VALUE!</v>
      </c>
      <c r="M55" t="e" cm="1" vm="122">
        <f t="array" ref="M55">_FV(K55,"Admin Division 2 (County/district/other)",TRUE)</f>
        <v>#VALUE!</v>
      </c>
      <c r="N55" t="e" cm="1" vm="120">
        <f t="array" ref="N55">_FV(K55,"City")</f>
        <v>#VALUE!</v>
      </c>
      <c r="O55" s="41">
        <v>80000</v>
      </c>
      <c r="P55">
        <v>1</v>
      </c>
      <c r="Q55" s="41">
        <f t="shared" si="2"/>
        <v>80000</v>
      </c>
      <c r="R55" s="150" t="s">
        <v>2067</v>
      </c>
      <c r="S55" s="150" t="s">
        <v>73</v>
      </c>
      <c r="T55" s="152" t="str">
        <f t="shared" si="3"/>
        <v>Krotz Springs, Louisiana</v>
      </c>
      <c r="U55" s="110" t="s">
        <v>2021</v>
      </c>
    </row>
    <row r="56" spans="2:21" x14ac:dyDescent="0.35">
      <c r="B56" s="109" t="s">
        <v>1116</v>
      </c>
      <c r="C56" s="112"/>
      <c r="D56" s="110" t="s">
        <v>65</v>
      </c>
      <c r="E56" s="110" t="s">
        <v>1281</v>
      </c>
      <c r="F56" s="110" t="str">
        <f t="shared" si="0"/>
        <v>Bakersfield, California</v>
      </c>
      <c r="G56" s="41">
        <v>384145</v>
      </c>
      <c r="H56" s="113">
        <f t="shared" si="1"/>
        <v>384145</v>
      </c>
      <c r="J56" s="112"/>
      <c r="K56" s="107" t="e" vm="124">
        <v>#VALUE!</v>
      </c>
      <c r="L56" t="e" cm="1" vm="338">
        <f t="array" ref="L56">_FV(K56,"Admin Division 1 (State/province/other)",TRUE)</f>
        <v>#VALUE!</v>
      </c>
      <c r="M56" t="e" cm="1" vm="125">
        <f t="array" ref="M56">_FV(K56,"Admin Division 2 (County/district/other)",TRUE)</f>
        <v>#VALUE!</v>
      </c>
      <c r="N56" t="e" cm="1" vm="123">
        <f t="array" ref="N56">_FV(K56,"City")</f>
        <v>#VALUE!</v>
      </c>
      <c r="O56" s="41">
        <v>75000</v>
      </c>
      <c r="P56">
        <v>1</v>
      </c>
      <c r="Q56" s="41">
        <f t="shared" si="2"/>
        <v>75000</v>
      </c>
      <c r="R56" s="150" t="s">
        <v>2068</v>
      </c>
      <c r="S56" s="150" t="s">
        <v>73</v>
      </c>
      <c r="T56" s="152" t="str">
        <f t="shared" si="3"/>
        <v>Port Allen, Louisiana</v>
      </c>
      <c r="U56" s="110" t="s">
        <v>2022</v>
      </c>
    </row>
    <row r="57" spans="2:21" x14ac:dyDescent="0.35">
      <c r="B57" s="109" t="s">
        <v>1117</v>
      </c>
      <c r="C57" s="112"/>
      <c r="D57" s="110" t="s">
        <v>82</v>
      </c>
      <c r="E57" s="110" t="s">
        <v>1282</v>
      </c>
      <c r="F57" s="110" t="str">
        <f t="shared" si="0"/>
        <v>Cleveland, Ohio</v>
      </c>
      <c r="G57" s="41">
        <v>381009</v>
      </c>
      <c r="H57" s="113">
        <f t="shared" si="1"/>
        <v>381009</v>
      </c>
      <c r="J57" s="112"/>
      <c r="K57" s="107" t="e" vm="127">
        <v>#VALUE!</v>
      </c>
      <c r="L57" t="e" cm="1" vm="338">
        <f t="array" ref="L57">_FV(K57,"Admin Division 1 (State/province/other)",TRUE)</f>
        <v>#VALUE!</v>
      </c>
      <c r="M57" t="e" cm="1" vm="128">
        <f t="array" ref="M57">_FV(K57,"Admin Division 2 (County/district/other)",TRUE)</f>
        <v>#VALUE!</v>
      </c>
      <c r="N57" t="e" cm="1" vm="126">
        <f t="array" ref="N57">_FV(K57,"City")</f>
        <v>#VALUE!</v>
      </c>
      <c r="O57" s="41">
        <v>57000</v>
      </c>
      <c r="P57">
        <v>1</v>
      </c>
      <c r="Q57" s="41">
        <f t="shared" si="2"/>
        <v>57000</v>
      </c>
      <c r="R57" s="150" t="s">
        <v>1361</v>
      </c>
      <c r="S57" s="150" t="s">
        <v>73</v>
      </c>
      <c r="T57" s="152" t="str">
        <f t="shared" si="3"/>
        <v>Shreveport, Louisiana</v>
      </c>
      <c r="U57" s="110" t="s">
        <v>2023</v>
      </c>
    </row>
    <row r="58" spans="2:21" x14ac:dyDescent="0.35">
      <c r="B58" s="109" t="s">
        <v>1118</v>
      </c>
      <c r="C58" s="112"/>
      <c r="D58" s="110" t="s">
        <v>66</v>
      </c>
      <c r="E58" s="110" t="s">
        <v>1283</v>
      </c>
      <c r="F58" s="110" t="str">
        <f t="shared" si="0"/>
        <v>Aurora, Colorado</v>
      </c>
      <c r="G58" s="41">
        <v>379289</v>
      </c>
      <c r="H58" s="113">
        <f t="shared" si="1"/>
        <v>379289</v>
      </c>
      <c r="J58" s="112"/>
      <c r="K58" s="107" t="e" vm="130">
        <v>#VALUE!</v>
      </c>
      <c r="L58" t="e" cm="1" vm="338">
        <f t="array" ref="L58">_FV(K58,"Admin Division 1 (State/province/other)",TRUE)</f>
        <v>#VALUE!</v>
      </c>
      <c r="M58" t="e" cm="1" vm="131">
        <f t="array" ref="M58">_FV(K58,"Admin Division 2 (County/district/other)",TRUE)</f>
        <v>#VALUE!</v>
      </c>
      <c r="N58" t="e" cm="1" vm="129">
        <f t="array" ref="N58">_FV(K58,"City")</f>
        <v>#VALUE!</v>
      </c>
      <c r="O58" s="41">
        <v>13020</v>
      </c>
      <c r="P58">
        <v>1</v>
      </c>
      <c r="Q58" s="41">
        <f t="shared" si="2"/>
        <v>13020</v>
      </c>
      <c r="R58" s="150" t="s">
        <v>2069</v>
      </c>
      <c r="S58" s="150" t="s">
        <v>73</v>
      </c>
      <c r="T58" s="152" t="str">
        <f t="shared" si="3"/>
        <v>Cotton Valley, Louisiana</v>
      </c>
      <c r="U58" s="110" t="s">
        <v>2024</v>
      </c>
    </row>
    <row r="59" spans="2:21" x14ac:dyDescent="0.35">
      <c r="B59" s="109" t="s">
        <v>1119</v>
      </c>
      <c r="C59" s="112"/>
      <c r="D59" s="110" t="s">
        <v>65</v>
      </c>
      <c r="E59" s="110" t="s">
        <v>1284</v>
      </c>
      <c r="F59" s="110" t="str">
        <f t="shared" si="0"/>
        <v>Anaheim, California</v>
      </c>
      <c r="G59" s="41">
        <v>350365</v>
      </c>
      <c r="H59" s="113">
        <f t="shared" si="1"/>
        <v>350365</v>
      </c>
      <c r="J59" s="112"/>
      <c r="K59" s="107" t="e" vm="133">
        <v>#VALUE!</v>
      </c>
      <c r="L59" t="e" cm="1" vm="338">
        <f t="array" ref="L59">_FV(K59,"Admin Division 1 (State/province/other)",TRUE)</f>
        <v>#VALUE!</v>
      </c>
      <c r="M59" t="e" cm="1" vm="134">
        <f t="array" ref="M59">_FV(K59,"Admin Division 2 (County/district/other)",TRUE)</f>
        <v>#VALUE!</v>
      </c>
      <c r="N59" t="e" cm="1" vm="132">
        <f t="array" ref="N59">_FV(K59,"City")</f>
        <v>#VALUE!</v>
      </c>
      <c r="O59" s="41">
        <v>8300</v>
      </c>
      <c r="P59">
        <v>1</v>
      </c>
      <c r="Q59" s="41">
        <f t="shared" si="2"/>
        <v>8300</v>
      </c>
      <c r="R59" s="150" t="s">
        <v>2070</v>
      </c>
      <c r="S59" s="150" t="s">
        <v>73</v>
      </c>
      <c r="T59" s="152" t="str">
        <f t="shared" si="3"/>
        <v>Princeton, Louisiana</v>
      </c>
      <c r="U59" s="110" t="s">
        <v>2025</v>
      </c>
    </row>
    <row r="60" spans="2:21" x14ac:dyDescent="0.35">
      <c r="B60" s="109" t="s">
        <v>1120</v>
      </c>
      <c r="C60" s="112"/>
      <c r="D60" s="110" t="s">
        <v>68</v>
      </c>
      <c r="E60" s="110" t="s">
        <v>1285</v>
      </c>
      <c r="F60" s="110" t="str">
        <f t="shared" si="0"/>
        <v>Honolulu, Hawaii</v>
      </c>
      <c r="G60" s="41">
        <v>345064</v>
      </c>
      <c r="H60" s="113">
        <f t="shared" si="1"/>
        <v>345064</v>
      </c>
      <c r="J60" s="112"/>
      <c r="K60" s="107" t="e" vm="136">
        <v>#VALUE!</v>
      </c>
      <c r="L60" t="e" cm="1" vm="339">
        <f t="array" ref="L60">_FV(K60,"Admin Division 1 (State/province/other)",TRUE)</f>
        <v>#VALUE!</v>
      </c>
      <c r="M60" t="e" cm="1" vm="340">
        <f t="array" ref="M60">_FV(K60,"Admin Division 2 (County/district/other)",TRUE)</f>
        <v>#VALUE!</v>
      </c>
      <c r="N60" t="e" cm="1" vm="135">
        <f t="array" ref="N60">_FV(K60,"City")</f>
        <v>#VALUE!</v>
      </c>
      <c r="O60" s="41">
        <v>140000</v>
      </c>
      <c r="P60">
        <v>1</v>
      </c>
      <c r="Q60" s="41">
        <f t="shared" si="2"/>
        <v>140000</v>
      </c>
      <c r="R60" s="150" t="s">
        <v>1253</v>
      </c>
      <c r="S60" s="150" t="s">
        <v>74</v>
      </c>
      <c r="T60" s="152" t="str">
        <f t="shared" si="3"/>
        <v>Detroit, Michigan</v>
      </c>
      <c r="U60" s="110" t="s">
        <v>2026</v>
      </c>
    </row>
    <row r="61" spans="2:21" x14ac:dyDescent="0.35">
      <c r="B61" s="109" t="s">
        <v>1121</v>
      </c>
      <c r="C61" s="112"/>
      <c r="D61" s="110" t="s">
        <v>65</v>
      </c>
      <c r="E61" s="110" t="s">
        <v>1286</v>
      </c>
      <c r="F61" s="110" t="str">
        <f t="shared" si="0"/>
        <v>Santa Ana, California</v>
      </c>
      <c r="G61" s="41">
        <v>332318</v>
      </c>
      <c r="H61" s="113">
        <f t="shared" si="1"/>
        <v>332318</v>
      </c>
      <c r="J61" s="112"/>
      <c r="K61" s="107" t="e" vm="139">
        <v>#VALUE!</v>
      </c>
      <c r="L61" t="e" cm="1" vm="341">
        <f t="array" ref="L61">_FV(K61,"Admin Division 1 (State/province/other)",TRUE)</f>
        <v>#VALUE!</v>
      </c>
      <c r="M61" t="e" cm="1" vm="342">
        <f t="array" ref="M61">_FV(K61,"Admin Division 2 (County/district/other)",TRUE)</f>
        <v>#VALUE!</v>
      </c>
      <c r="N61" t="e" cm="1" vm="138">
        <f t="array" ref="N61">_FV(K61,"City")</f>
        <v>#VALUE!</v>
      </c>
      <c r="O61" s="41">
        <v>335000</v>
      </c>
      <c r="P61">
        <v>1</v>
      </c>
      <c r="Q61" s="41">
        <f t="shared" si="2"/>
        <v>335000</v>
      </c>
      <c r="R61" s="150" t="s">
        <v>1292</v>
      </c>
      <c r="S61" s="150" t="s">
        <v>75</v>
      </c>
      <c r="T61" s="152" t="str">
        <f t="shared" si="3"/>
        <v>Saint Paul, Minnesota</v>
      </c>
      <c r="U61" s="110" t="s">
        <v>2027</v>
      </c>
    </row>
    <row r="62" spans="2:21" x14ac:dyDescent="0.35">
      <c r="B62" s="109" t="s">
        <v>1122</v>
      </c>
      <c r="C62" s="112"/>
      <c r="D62" s="110" t="s">
        <v>65</v>
      </c>
      <c r="E62" s="110" t="s">
        <v>1287</v>
      </c>
      <c r="F62" s="110" t="str">
        <f t="shared" si="0"/>
        <v>Riverside, California</v>
      </c>
      <c r="G62" s="41">
        <v>331360</v>
      </c>
      <c r="H62" s="113">
        <f t="shared" si="1"/>
        <v>331360</v>
      </c>
      <c r="J62" s="112"/>
      <c r="K62" s="107" t="e" vm="142">
        <v>#VALUE!</v>
      </c>
      <c r="L62" t="e" cm="1" vm="341">
        <f t="array" ref="L62">_FV(K62,"Admin Division 1 (State/province/other)",TRUE)</f>
        <v>#VALUE!</v>
      </c>
      <c r="M62" t="e" cm="1" vm="143">
        <f t="array" ref="M62">_FV(K62,"Admin Division 2 (County/district/other)",TRUE)</f>
        <v>#VALUE!</v>
      </c>
      <c r="N62" t="e" cm="1" vm="141">
        <f t="array" ref="N62">_FV(K62,"City")</f>
        <v>#VALUE!</v>
      </c>
      <c r="O62" s="41">
        <v>103000</v>
      </c>
      <c r="P62">
        <v>0</v>
      </c>
      <c r="Q62" s="41">
        <f t="shared" si="2"/>
        <v>0</v>
      </c>
      <c r="R62" s="150" t="s">
        <v>2071</v>
      </c>
      <c r="S62" s="150" t="s">
        <v>75</v>
      </c>
      <c r="T62" s="152" t="str">
        <f t="shared" si="3"/>
        <v>St. Paul Park, Minnesota</v>
      </c>
      <c r="U62" s="110" t="s">
        <v>2028</v>
      </c>
    </row>
    <row r="63" spans="2:21" x14ac:dyDescent="0.35">
      <c r="B63" s="109" t="s">
        <v>1123</v>
      </c>
      <c r="C63" s="112"/>
      <c r="D63" s="110" t="s">
        <v>86</v>
      </c>
      <c r="E63" s="110" t="s">
        <v>1288</v>
      </c>
      <c r="F63" s="110" t="str">
        <f t="shared" si="0"/>
        <v>Corpus Christi, Texas</v>
      </c>
      <c r="G63" s="41">
        <v>326586</v>
      </c>
      <c r="H63" s="113">
        <f t="shared" si="1"/>
        <v>326586</v>
      </c>
      <c r="J63" s="112"/>
      <c r="K63" s="107" t="e" vm="145">
        <v>#VALUE!</v>
      </c>
      <c r="L63" t="e" cm="1" vm="343">
        <f t="array" ref="L63">_FV(K63,"Admin Division 1 (State/province/other)",TRUE)</f>
        <v>#VALUE!</v>
      </c>
      <c r="M63" t="e" cm="1" vm="146">
        <f t="array" ref="M63">_FV(K63,"Admin Division 2 (County/district/other)",TRUE)</f>
        <v>#VALUE!</v>
      </c>
      <c r="N63" t="e" cm="1" vm="144">
        <f t="array" ref="N63">_FV(K63,"City")</f>
        <v>#VALUE!</v>
      </c>
      <c r="O63" s="41">
        <v>356440</v>
      </c>
      <c r="P63">
        <v>1</v>
      </c>
      <c r="Q63" s="41">
        <f t="shared" si="2"/>
        <v>356440</v>
      </c>
      <c r="R63" s="150" t="s">
        <v>2072</v>
      </c>
      <c r="S63" s="150" t="s">
        <v>76</v>
      </c>
      <c r="T63" s="152" t="str">
        <f t="shared" si="3"/>
        <v>Pascagoula, Mississippi</v>
      </c>
      <c r="U63" s="110" t="s">
        <v>2029</v>
      </c>
    </row>
    <row r="64" spans="2:21" x14ac:dyDescent="0.35">
      <c r="B64" s="109" t="s">
        <v>1124</v>
      </c>
      <c r="C64" s="112"/>
      <c r="D64" s="110" t="s">
        <v>72</v>
      </c>
      <c r="E64" s="110" t="s">
        <v>1289</v>
      </c>
      <c r="F64" s="110" t="str">
        <f t="shared" si="0"/>
        <v>Lexington, Kentucky</v>
      </c>
      <c r="G64" s="41">
        <v>323152</v>
      </c>
      <c r="H64" s="113">
        <f t="shared" si="1"/>
        <v>323152</v>
      </c>
      <c r="J64" s="112"/>
      <c r="K64" s="107" t="e" vm="148">
        <v>#VALUE!</v>
      </c>
      <c r="L64" t="e" cm="1" vm="343">
        <f t="array" ref="L64">_FV(K64,"Admin Division 1 (State/province/other)",TRUE)</f>
        <v>#VALUE!</v>
      </c>
      <c r="M64" t="e" cm="1" vm="344">
        <f t="array" ref="M64">_FV(K64,"Admin Division 2 (County/district/other)",TRUE)</f>
        <v>#VALUE!</v>
      </c>
      <c r="N64" t="e" cm="1" vm="147">
        <f t="array" ref="N64">_FV(K64,"City")</f>
        <v>#VALUE!</v>
      </c>
      <c r="O64" s="41">
        <v>26500</v>
      </c>
      <c r="P64">
        <v>1</v>
      </c>
      <c r="Q64" s="41">
        <f t="shared" si="2"/>
        <v>26500</v>
      </c>
      <c r="R64" s="150" t="s">
        <v>2073</v>
      </c>
      <c r="S64" s="150" t="s">
        <v>76</v>
      </c>
      <c r="T64" s="152" t="str">
        <f t="shared" si="3"/>
        <v>Vicksburg, Mississippi</v>
      </c>
      <c r="U64" s="110" t="s">
        <v>2030</v>
      </c>
    </row>
    <row r="65" spans="2:21" x14ac:dyDescent="0.35">
      <c r="B65" s="109" t="s">
        <v>1125</v>
      </c>
      <c r="C65" s="112"/>
      <c r="D65" s="110" t="s">
        <v>78</v>
      </c>
      <c r="E65" s="110" t="s">
        <v>1290</v>
      </c>
      <c r="F65" s="110" t="str">
        <f t="shared" si="0"/>
        <v>Henderson, Nevada</v>
      </c>
      <c r="G65" s="41">
        <v>320189</v>
      </c>
      <c r="H65" s="113">
        <f t="shared" si="1"/>
        <v>320189</v>
      </c>
      <c r="J65" s="112"/>
      <c r="K65" s="107" t="e" vm="151">
        <v>#VALUE!</v>
      </c>
      <c r="L65" t="e" cm="1" vm="343">
        <f t="array" ref="L65">_FV(K65,"Admin Division 1 (State/province/other)",TRUE)</f>
        <v>#VALUE!</v>
      </c>
      <c r="M65" t="e" cm="1" vm="152">
        <f t="array" ref="M65">_FV(K65,"Admin Division 2 (County/district/other)",TRUE)</f>
        <v>#VALUE!</v>
      </c>
      <c r="N65" t="e" cm="1" vm="150">
        <f t="array" ref="N65">_FV(K65,"City")</f>
        <v>#VALUE!</v>
      </c>
      <c r="O65" s="41">
        <v>11000</v>
      </c>
      <c r="P65">
        <v>1</v>
      </c>
      <c r="Q65" s="41">
        <f t="shared" si="2"/>
        <v>11000</v>
      </c>
      <c r="R65" s="150" t="s">
        <v>2074</v>
      </c>
      <c r="S65" s="150" t="s">
        <v>76</v>
      </c>
      <c r="T65" s="152" t="str">
        <f t="shared" si="3"/>
        <v>Heidelberg, Mississippi</v>
      </c>
      <c r="U65" s="110" t="s">
        <v>2031</v>
      </c>
    </row>
    <row r="66" spans="2:21" x14ac:dyDescent="0.35">
      <c r="B66" s="109" t="s">
        <v>1126</v>
      </c>
      <c r="C66" s="112"/>
      <c r="D66" s="110" t="s">
        <v>65</v>
      </c>
      <c r="E66" s="110" t="s">
        <v>1291</v>
      </c>
      <c r="F66" s="110" t="str">
        <f t="shared" si="0"/>
        <v>Stockton, California</v>
      </c>
      <c r="G66" s="41">
        <v>312697</v>
      </c>
      <c r="H66" s="113">
        <f t="shared" si="1"/>
        <v>312697</v>
      </c>
      <c r="J66" s="112"/>
      <c r="K66" s="107" t="e" vm="154">
        <v>#VALUE!</v>
      </c>
      <c r="L66" t="e" cm="1" vm="345">
        <f t="array" ref="L66">_FV(K66,"Admin Division 1 (State/province/other)",TRUE)</f>
        <v>#VALUE!</v>
      </c>
      <c r="M66" t="e" cm="1" vm="346">
        <f t="array" ref="M66">_FV(K66,"Admin Division 2 (County/district/other)",TRUE)</f>
        <v>#VALUE!</v>
      </c>
      <c r="N66" t="e" cm="1" vm="153">
        <f t="array" ref="N66">_FV(K66,"City")</f>
        <v>#VALUE!</v>
      </c>
      <c r="O66" s="41">
        <v>64900</v>
      </c>
      <c r="P66">
        <v>1</v>
      </c>
      <c r="Q66" s="41">
        <f t="shared" si="2"/>
        <v>64900</v>
      </c>
      <c r="R66" s="150" t="s">
        <v>1494</v>
      </c>
      <c r="S66" s="150" t="s">
        <v>77</v>
      </c>
      <c r="T66" s="152" t="str">
        <f t="shared" si="3"/>
        <v>Billings, Montana</v>
      </c>
      <c r="U66" s="110" t="s">
        <v>2032</v>
      </c>
    </row>
    <row r="67" spans="2:21" x14ac:dyDescent="0.35">
      <c r="B67" s="109" t="s">
        <v>1127</v>
      </c>
      <c r="C67" s="112"/>
      <c r="D67" s="110" t="s">
        <v>75</v>
      </c>
      <c r="E67" s="110" t="s">
        <v>1292</v>
      </c>
      <c r="F67" s="110" t="str">
        <f t="shared" si="0"/>
        <v>Saint Paul, Minnesota</v>
      </c>
      <c r="G67" s="41">
        <v>308096</v>
      </c>
      <c r="H67" s="113">
        <f t="shared" si="1"/>
        <v>308096</v>
      </c>
      <c r="J67" s="112"/>
      <c r="K67" s="107" t="e" vm="157">
        <v>#VALUE!</v>
      </c>
      <c r="L67" t="e" cm="1" vm="345">
        <f t="array" ref="L67">_FV(K67,"Admin Division 1 (State/province/other)",TRUE)</f>
        <v>#VALUE!</v>
      </c>
      <c r="M67" t="e" cm="1" vm="346">
        <f t="array" ref="M67">_FV(K67,"Admin Division 2 (County/district/other)",TRUE)</f>
        <v>#VALUE!</v>
      </c>
      <c r="N67" t="e" cm="1" vm="156">
        <f t="array" ref="N67">_FV(K67,"City")</f>
        <v>#VALUE!</v>
      </c>
      <c r="O67" s="41">
        <v>62000</v>
      </c>
      <c r="P67">
        <v>1</v>
      </c>
      <c r="Q67" s="41">
        <f t="shared" si="2"/>
        <v>62000</v>
      </c>
      <c r="R67" s="150" t="s">
        <v>2075</v>
      </c>
      <c r="S67" s="150" t="s">
        <v>77</v>
      </c>
      <c r="T67" s="152" t="str">
        <f t="shared" si="3"/>
        <v>Laurel, Montana</v>
      </c>
      <c r="U67" s="110" t="s">
        <v>2033</v>
      </c>
    </row>
    <row r="68" spans="2:21" x14ac:dyDescent="0.35">
      <c r="B68" s="109" t="s">
        <v>1126</v>
      </c>
      <c r="C68" s="112"/>
      <c r="D68" s="110" t="s">
        <v>82</v>
      </c>
      <c r="E68" s="110" t="s">
        <v>1293</v>
      </c>
      <c r="F68" s="110" t="str">
        <f t="shared" si="0"/>
        <v>Cincinnati, Ohio</v>
      </c>
      <c r="G68" s="41">
        <v>303940</v>
      </c>
      <c r="H68" s="113">
        <f t="shared" si="1"/>
        <v>303940</v>
      </c>
      <c r="J68" s="112"/>
      <c r="K68" s="107" t="e" vm="154">
        <v>#VALUE!</v>
      </c>
      <c r="L68" t="e" cm="1" vm="345">
        <f t="array" ref="L68">_FV(K68,"Admin Division 1 (State/province/other)",TRUE)</f>
        <v>#VALUE!</v>
      </c>
      <c r="M68" t="e" cm="1" vm="346">
        <f t="array" ref="M68">_FV(K68,"Admin Division 2 (County/district/other)",TRUE)</f>
        <v>#VALUE!</v>
      </c>
      <c r="N68" t="e" cm="1" vm="153">
        <f t="array" ref="N68">_FV(K68,"City")</f>
        <v>#VALUE!</v>
      </c>
      <c r="O68" s="41">
        <v>61500</v>
      </c>
      <c r="P68">
        <v>1</v>
      </c>
      <c r="Q68" s="41">
        <f t="shared" si="2"/>
        <v>61500</v>
      </c>
      <c r="R68" s="150" t="s">
        <v>1494</v>
      </c>
      <c r="S68" s="150" t="s">
        <v>77</v>
      </c>
      <c r="T68" s="152" t="str">
        <f t="shared" si="3"/>
        <v>Billings, Montana</v>
      </c>
      <c r="U68" s="110" t="s">
        <v>2034</v>
      </c>
    </row>
    <row r="69" spans="2:21" x14ac:dyDescent="0.35">
      <c r="B69" s="109" t="s">
        <v>1128</v>
      </c>
      <c r="C69" s="112"/>
      <c r="D69" s="110" t="s">
        <v>127</v>
      </c>
      <c r="E69" s="110" t="s">
        <v>1294</v>
      </c>
      <c r="F69" s="110" t="str">
        <f t="shared" si="0"/>
        <v>St. Louis, Missouri</v>
      </c>
      <c r="G69" s="41">
        <v>300576</v>
      </c>
      <c r="H69" s="113">
        <f t="shared" si="1"/>
        <v>300576</v>
      </c>
      <c r="J69" s="112"/>
      <c r="K69" s="107" t="e" vm="159">
        <v>#VALUE!</v>
      </c>
      <c r="L69" t="e" cm="1" vm="345">
        <f t="array" ref="L69">_FV(K69,"Admin Division 1 (State/province/other)",TRUE)</f>
        <v>#VALUE!</v>
      </c>
      <c r="M69" t="e" cm="1" vm="347">
        <f t="array" ref="M69">_FV(K69,"Admin Division 2 (County/district/other)",TRUE)</f>
        <v>#VALUE!</v>
      </c>
      <c r="N69" t="e" cm="1" vm="158">
        <f t="array" ref="N69">_FV(K69,"City")</f>
        <v>#VALUE!</v>
      </c>
      <c r="O69" s="41">
        <v>34600</v>
      </c>
      <c r="P69">
        <v>1</v>
      </c>
      <c r="Q69" s="41">
        <f t="shared" si="2"/>
        <v>34600</v>
      </c>
      <c r="R69" s="150" t="s">
        <v>1852</v>
      </c>
      <c r="S69" s="150" t="s">
        <v>77</v>
      </c>
      <c r="T69" s="152" t="str">
        <f t="shared" si="3"/>
        <v>Great Falls, Montana</v>
      </c>
      <c r="U69" s="110" t="s">
        <v>2035</v>
      </c>
    </row>
    <row r="70" spans="2:21" x14ac:dyDescent="0.35">
      <c r="B70" s="109" t="s">
        <v>1129</v>
      </c>
      <c r="C70" s="112" t="s">
        <v>1198</v>
      </c>
      <c r="D70" s="110" t="s">
        <v>84</v>
      </c>
      <c r="E70" s="110" t="s">
        <v>1295</v>
      </c>
      <c r="F70" s="110" t="str">
        <f t="shared" ref="F70:F133" si="4">E70&amp;", "&amp;D70</f>
        <v>Pittsburgh, Pennsylvania</v>
      </c>
      <c r="G70" s="41">
        <v>300286</v>
      </c>
      <c r="H70" s="113">
        <f t="shared" ref="H70:H133" si="5">IF(G70&gt;300000,G70,0)</f>
        <v>300286</v>
      </c>
      <c r="I70" t="s">
        <v>1200</v>
      </c>
      <c r="J70" s="112"/>
      <c r="K70" s="107" t="e" vm="162">
        <v>#VALUE!</v>
      </c>
      <c r="L70" t="e" cm="1" vm="348">
        <f t="array" ref="L70">_FV(K70,"Admin Division 1 (State/province/other)",TRUE)</f>
        <v>#VALUE!</v>
      </c>
      <c r="M70" t="e" cm="1" vm="349">
        <f t="array" ref="M70">_FV(K70,"Admin Division 2 (County/district/other)",TRUE)</f>
        <v>#VALUE!</v>
      </c>
      <c r="N70" t="e" cm="1" vm="161">
        <f t="array" ref="N70">_FV(K70,"City")</f>
        <v>#VALUE!</v>
      </c>
      <c r="O70" s="41">
        <v>2000</v>
      </c>
      <c r="P70">
        <v>1</v>
      </c>
      <c r="Q70" s="41">
        <f t="shared" ref="Q70:Q133" si="6">O70*P70</f>
        <v>2000</v>
      </c>
      <c r="R70" s="150" t="s">
        <v>2076</v>
      </c>
      <c r="S70" s="150" t="s">
        <v>78</v>
      </c>
      <c r="T70" s="152" t="str">
        <f t="shared" ref="T70:T133" si="7">R70&amp;", "&amp;S70</f>
        <v>Tonopah, Nevada</v>
      </c>
      <c r="U70" s="110" t="s">
        <v>2036</v>
      </c>
    </row>
    <row r="71" spans="2:21" x14ac:dyDescent="0.35">
      <c r="B71" s="109" t="s">
        <v>1130</v>
      </c>
      <c r="C71" s="112"/>
      <c r="D71" s="110" t="s">
        <v>123</v>
      </c>
      <c r="E71" s="110" t="s">
        <v>1296</v>
      </c>
      <c r="F71" s="110" t="str">
        <f t="shared" si="4"/>
        <v>Greensboro, North Carolina</v>
      </c>
      <c r="G71" s="41">
        <v>296710</v>
      </c>
      <c r="H71" s="113">
        <f t="shared" si="5"/>
        <v>0</v>
      </c>
      <c r="J71" s="112"/>
      <c r="K71" s="107" t="e" vm="165">
        <v>#VALUE!</v>
      </c>
      <c r="L71" t="e" cm="1" vm="350">
        <f t="array" ref="L71">_FV(K71,"Admin Division 1 (State/province/other)",TRUE)</f>
        <v>#VALUE!</v>
      </c>
      <c r="M71" t="e" cm="1" vm="351">
        <f t="array" ref="M71">_FV(K71,"Admin Division 2 (County/district/other)",TRUE)</f>
        <v>#VALUE!</v>
      </c>
      <c r="N71" t="e" cm="1" vm="164">
        <f t="array" ref="N71">_FV(K71,"City")</f>
        <v>#VALUE!</v>
      </c>
      <c r="O71" s="41">
        <v>258500</v>
      </c>
      <c r="P71">
        <v>1</v>
      </c>
      <c r="Q71" s="41">
        <f t="shared" si="6"/>
        <v>258500</v>
      </c>
      <c r="R71" s="150" t="s">
        <v>2077</v>
      </c>
      <c r="S71" s="150" t="s">
        <v>79</v>
      </c>
      <c r="T71" s="152" t="str">
        <f t="shared" si="7"/>
        <v>Linden, New Jersey</v>
      </c>
    </row>
    <row r="72" spans="2:21" x14ac:dyDescent="0.35">
      <c r="B72" s="109" t="s">
        <v>1131</v>
      </c>
      <c r="C72" s="112"/>
      <c r="D72" s="110" t="s">
        <v>128</v>
      </c>
      <c r="E72" s="110" t="s">
        <v>1297</v>
      </c>
      <c r="F72" s="110" t="str">
        <f t="shared" si="4"/>
        <v>Lincoln, Nebraska</v>
      </c>
      <c r="G72" s="41">
        <v>289102</v>
      </c>
      <c r="H72" s="113">
        <f t="shared" si="5"/>
        <v>0</v>
      </c>
      <c r="J72" s="112"/>
      <c r="K72" s="107" t="e" vm="168">
        <v>#VALUE!</v>
      </c>
      <c r="L72" t="e" cm="1" vm="350">
        <f t="array" ref="L72">_FV(K72,"Admin Division 1 (State/province/other)",TRUE)</f>
        <v>#VALUE!</v>
      </c>
      <c r="M72" t="e" cm="1" vm="352">
        <f t="array" ref="M72">_FV(K72,"Admin Division 2 (County/district/other)",TRUE)</f>
        <v>#VALUE!</v>
      </c>
      <c r="N72" t="e" cm="1" vm="167">
        <f t="array" ref="N72">_FV(K72,"City")</f>
        <v>#VALUE!</v>
      </c>
      <c r="O72" s="41">
        <v>160000</v>
      </c>
      <c r="P72">
        <v>1</v>
      </c>
      <c r="Q72" s="41">
        <f t="shared" si="6"/>
        <v>160000</v>
      </c>
      <c r="R72" s="150" t="s">
        <v>2078</v>
      </c>
      <c r="S72" s="150" t="s">
        <v>79</v>
      </c>
      <c r="T72" s="152" t="str">
        <f t="shared" si="7"/>
        <v>Paulsboro, New Jersey</v>
      </c>
    </row>
    <row r="73" spans="2:21" x14ac:dyDescent="0.35">
      <c r="B73" s="109" t="s">
        <v>1132</v>
      </c>
      <c r="C73" s="112"/>
      <c r="D73" s="110" t="s">
        <v>63</v>
      </c>
      <c r="E73" s="110" t="s">
        <v>1298</v>
      </c>
      <c r="F73" s="110" t="str">
        <f t="shared" si="4"/>
        <v>Anchorage, Alaska</v>
      </c>
      <c r="G73" s="41">
        <v>288000</v>
      </c>
      <c r="H73" s="113">
        <f t="shared" si="5"/>
        <v>0</v>
      </c>
      <c r="J73" s="112"/>
      <c r="K73" s="107" t="e" vm="171">
        <v>#VALUE!</v>
      </c>
      <c r="L73" t="e" cm="1" vm="353">
        <f t="array" ref="L73">_FV(K73,"Admin Division 1 (State/province/other)",TRUE)</f>
        <v>#VALUE!</v>
      </c>
      <c r="M73" t="e" cm="1" vm="354">
        <f t="array" ref="M73">_FV(K73,"Admin Division 2 (County/district/other)",TRUE)</f>
        <v>#VALUE!</v>
      </c>
      <c r="N73" t="e" cm="1" vm="170">
        <f t="array" ref="N73">_FV(K73,"City")</f>
        <v>#VALUE!</v>
      </c>
      <c r="O73" s="41">
        <v>110000</v>
      </c>
      <c r="P73">
        <v>1</v>
      </c>
      <c r="Q73" s="41">
        <f t="shared" si="6"/>
        <v>110000</v>
      </c>
      <c r="R73" s="150" t="s">
        <v>2079</v>
      </c>
      <c r="S73" s="150" t="s">
        <v>80</v>
      </c>
      <c r="T73" s="152" t="str">
        <f t="shared" si="7"/>
        <v>Artesia, New Mexico</v>
      </c>
    </row>
    <row r="74" spans="2:21" x14ac:dyDescent="0.35">
      <c r="B74" s="109" t="s">
        <v>1133</v>
      </c>
      <c r="C74" s="112"/>
      <c r="D74" s="110" t="s">
        <v>86</v>
      </c>
      <c r="E74" s="110" t="s">
        <v>1299</v>
      </c>
      <c r="F74" s="110" t="str">
        <f t="shared" si="4"/>
        <v>Plano, Texas</v>
      </c>
      <c r="G74" s="41">
        <v>287677</v>
      </c>
      <c r="H74" s="113">
        <f t="shared" si="5"/>
        <v>0</v>
      </c>
      <c r="J74" s="112"/>
      <c r="K74" s="107" t="e" vm="174">
        <v>#VALUE!</v>
      </c>
      <c r="L74" t="e" cm="1" vm="353">
        <f t="array" ref="L74">_FV(K74,"Admin Division 1 (State/province/other)",TRUE)</f>
        <v>#VALUE!</v>
      </c>
      <c r="M74" t="e" cm="1" vm="355">
        <f t="array" ref="M74">_FV(K74,"Admin Division 2 (County/district/other)",TRUE)</f>
        <v>#VALUE!</v>
      </c>
      <c r="N74" t="e" cm="1" vm="173">
        <f t="array" ref="N74">_FV(K74,"City")</f>
        <v>#VALUE!</v>
      </c>
      <c r="O74" s="41">
        <v>27000</v>
      </c>
      <c r="P74">
        <v>1</v>
      </c>
      <c r="Q74" s="41">
        <f t="shared" si="6"/>
        <v>27000</v>
      </c>
      <c r="R74" s="150" t="s">
        <v>2080</v>
      </c>
      <c r="S74" s="150" t="s">
        <v>80</v>
      </c>
      <c r="T74" s="152" t="str">
        <f t="shared" si="7"/>
        <v>Continental Divide, New Mexico</v>
      </c>
    </row>
    <row r="75" spans="2:21" x14ac:dyDescent="0.35">
      <c r="B75" s="109" t="s">
        <v>1134</v>
      </c>
      <c r="C75" s="112"/>
      <c r="D75" s="110" t="s">
        <v>120</v>
      </c>
      <c r="E75" s="110" t="s">
        <v>1300</v>
      </c>
      <c r="F75" s="110" t="str">
        <f t="shared" si="4"/>
        <v>Orlando, Florida</v>
      </c>
      <c r="G75" s="41">
        <v>287442</v>
      </c>
      <c r="H75" s="113">
        <f t="shared" si="5"/>
        <v>0</v>
      </c>
      <c r="J75" s="112"/>
      <c r="K75" s="107" t="e" vm="177">
        <v>#VALUE!</v>
      </c>
      <c r="L75" t="e" cm="1" vm="356">
        <f t="array" ref="L75">_FV(K75,"Admin Division 1 (State/province/other)",TRUE)</f>
        <v>#VALUE!</v>
      </c>
      <c r="M75" t="e" cm="1" vm="357">
        <f t="array" ref="M75">_FV(K75,"Admin Division 2 (County/district/other)",TRUE)</f>
        <v>#VALUE!</v>
      </c>
      <c r="N75" t="e" cm="1" vm="176">
        <f t="array" ref="N75">_FV(K75,"City")</f>
        <v>#VALUE!</v>
      </c>
      <c r="O75" s="41">
        <v>71000</v>
      </c>
      <c r="P75">
        <v>1</v>
      </c>
      <c r="Q75" s="41">
        <f t="shared" si="6"/>
        <v>71000</v>
      </c>
      <c r="R75" s="150" t="s">
        <v>2081</v>
      </c>
      <c r="S75" s="150" t="s">
        <v>81</v>
      </c>
      <c r="T75" s="152" t="str">
        <f t="shared" si="7"/>
        <v>Mandan, North Dakota</v>
      </c>
    </row>
    <row r="76" spans="2:21" x14ac:dyDescent="0.35">
      <c r="B76" s="109" t="s">
        <v>1135</v>
      </c>
      <c r="C76" s="112"/>
      <c r="D76" s="110" t="s">
        <v>65</v>
      </c>
      <c r="E76" s="110" t="s">
        <v>1301</v>
      </c>
      <c r="F76" s="110" t="str">
        <f t="shared" si="4"/>
        <v>Irvine, California</v>
      </c>
      <c r="G76" s="41">
        <v>287401</v>
      </c>
      <c r="H76" s="113">
        <f t="shared" si="5"/>
        <v>0</v>
      </c>
      <c r="J76" s="112"/>
      <c r="K76" s="107" t="e" vm="180">
        <v>#VALUE!</v>
      </c>
      <c r="L76" t="e" cm="1" vm="356">
        <f t="array" ref="L76">_FV(K76,"Admin Division 1 (State/province/other)",TRUE)</f>
        <v>#VALUE!</v>
      </c>
      <c r="M76" t="e" cm="1" vm="358">
        <f t="array" ref="M76">_FV(K76,"Admin Division 2 (County/district/other)",TRUE)</f>
        <v>#VALUE!</v>
      </c>
      <c r="N76" t="e" cm="1" vm="179">
        <f t="array" ref="N76">_FV(K76,"City")</f>
        <v>#VALUE!</v>
      </c>
      <c r="O76" s="41">
        <v>19000</v>
      </c>
      <c r="P76">
        <v>1</v>
      </c>
      <c r="Q76" s="41">
        <f t="shared" si="6"/>
        <v>19000</v>
      </c>
      <c r="R76" s="150" t="s">
        <v>2082</v>
      </c>
      <c r="S76" s="150" t="s">
        <v>81</v>
      </c>
      <c r="T76" s="152" t="str">
        <f t="shared" si="7"/>
        <v>Dickinson, North Dakota</v>
      </c>
    </row>
    <row r="77" spans="2:21" x14ac:dyDescent="0.35">
      <c r="B77" s="109" t="s">
        <v>1136</v>
      </c>
      <c r="C77" s="112"/>
      <c r="D77" s="110" t="s">
        <v>79</v>
      </c>
      <c r="E77" s="110" t="s">
        <v>1302</v>
      </c>
      <c r="F77" s="110" t="str">
        <f t="shared" si="4"/>
        <v>Newark, New Jersey</v>
      </c>
      <c r="G77" s="41">
        <v>282011</v>
      </c>
      <c r="H77" s="113">
        <f t="shared" si="5"/>
        <v>0</v>
      </c>
      <c r="J77" s="112"/>
      <c r="K77" s="107" t="e" vm="183">
        <v>#VALUE!</v>
      </c>
      <c r="L77" t="e" cm="1" vm="359">
        <f t="array" ref="L77">_FV(K77,"Admin Division 1 (State/province/other)",TRUE)</f>
        <v>#VALUE!</v>
      </c>
      <c r="M77" t="e" cm="1" vm="360">
        <f t="array" ref="M77">_FV(K77,"Admin Division 2 (County/district/other)",TRUE)</f>
        <v>#VALUE!</v>
      </c>
      <c r="N77" t="e" cm="1" vm="182">
        <f t="array" ref="N77">_FV(K77,"City")</f>
        <v>#VALUE!</v>
      </c>
      <c r="O77" s="41">
        <v>179000</v>
      </c>
      <c r="P77">
        <v>1</v>
      </c>
      <c r="Q77" s="41">
        <f t="shared" si="6"/>
        <v>179000</v>
      </c>
      <c r="R77" s="150" t="s">
        <v>2083</v>
      </c>
      <c r="S77" s="150" t="s">
        <v>82</v>
      </c>
      <c r="T77" s="152" t="str">
        <f t="shared" si="7"/>
        <v>Lima, Ohio</v>
      </c>
    </row>
    <row r="78" spans="2:21" x14ac:dyDescent="0.35">
      <c r="B78" s="109" t="s">
        <v>1137</v>
      </c>
      <c r="C78" s="112"/>
      <c r="D78" s="110" t="s">
        <v>123</v>
      </c>
      <c r="E78" s="110" t="s">
        <v>1303</v>
      </c>
      <c r="F78" s="110" t="str">
        <f t="shared" si="4"/>
        <v>Durham, North Carolina</v>
      </c>
      <c r="G78" s="41">
        <v>278993</v>
      </c>
      <c r="H78" s="113">
        <f t="shared" si="5"/>
        <v>0</v>
      </c>
      <c r="J78" s="112"/>
      <c r="K78" s="107" t="e" vm="186">
        <v>#VALUE!</v>
      </c>
      <c r="L78" t="e" cm="1" vm="359">
        <f t="array" ref="L78">_FV(K78,"Admin Division 1 (State/province/other)",TRUE)</f>
        <v>#VALUE!</v>
      </c>
      <c r="M78" t="e" cm="1" vm="361">
        <f t="array" ref="M78">_FV(K78,"Admin Division 2 (County/district/other)",TRUE)</f>
        <v>#VALUE!</v>
      </c>
      <c r="N78" t="e" cm="1" vm="185">
        <f t="array" ref="N78">_FV(K78,"City")</f>
        <v>#VALUE!</v>
      </c>
      <c r="O78" s="41">
        <v>172800</v>
      </c>
      <c r="P78">
        <v>1</v>
      </c>
      <c r="Q78" s="41">
        <f t="shared" si="6"/>
        <v>172800</v>
      </c>
      <c r="R78" s="150" t="s">
        <v>135</v>
      </c>
      <c r="S78" s="150" t="s">
        <v>82</v>
      </c>
      <c r="T78" s="152" t="str">
        <f t="shared" si="7"/>
        <v>Oregon, Ohio</v>
      </c>
    </row>
    <row r="79" spans="2:21" x14ac:dyDescent="0.35">
      <c r="B79" s="109" t="s">
        <v>1137</v>
      </c>
      <c r="C79" s="112"/>
      <c r="D79" s="110" t="s">
        <v>65</v>
      </c>
      <c r="E79" s="110" t="s">
        <v>1304</v>
      </c>
      <c r="F79" s="110" t="str">
        <f t="shared" si="4"/>
        <v>Chula Vista, California</v>
      </c>
      <c r="G79" s="41">
        <v>274492</v>
      </c>
      <c r="H79" s="113">
        <f t="shared" si="5"/>
        <v>0</v>
      </c>
      <c r="J79" s="112"/>
      <c r="K79" s="107" t="e" vm="186">
        <v>#VALUE!</v>
      </c>
      <c r="L79" t="e" cm="1" vm="359">
        <f t="array" ref="L79">_FV(K79,"Admin Division 1 (State/province/other)",TRUE)</f>
        <v>#VALUE!</v>
      </c>
      <c r="M79" t="e" cm="1" vm="361">
        <f t="array" ref="M79">_FV(K79,"Admin Division 2 (County/district/other)",TRUE)</f>
        <v>#VALUE!</v>
      </c>
      <c r="N79" t="e" cm="1" vm="185">
        <f t="array" ref="N79">_FV(K79,"City")</f>
        <v>#VALUE!</v>
      </c>
      <c r="O79" s="41">
        <v>155000</v>
      </c>
      <c r="P79">
        <v>1</v>
      </c>
      <c r="Q79" s="41">
        <f t="shared" si="6"/>
        <v>155000</v>
      </c>
      <c r="R79" s="150" t="s">
        <v>135</v>
      </c>
      <c r="S79" s="150" t="s">
        <v>82</v>
      </c>
      <c r="T79" s="152" t="str">
        <f t="shared" si="7"/>
        <v>Oregon, Ohio</v>
      </c>
    </row>
    <row r="80" spans="2:21" x14ac:dyDescent="0.35">
      <c r="B80" s="109" t="s">
        <v>1138</v>
      </c>
      <c r="C80" s="112"/>
      <c r="D80" s="110" t="s">
        <v>82</v>
      </c>
      <c r="E80" s="110" t="s">
        <v>1305</v>
      </c>
      <c r="F80" s="110" t="str">
        <f t="shared" si="4"/>
        <v>Toledo, Ohio</v>
      </c>
      <c r="G80" s="41">
        <v>272779</v>
      </c>
      <c r="H80" s="113">
        <f t="shared" si="5"/>
        <v>0</v>
      </c>
      <c r="J80" s="112"/>
      <c r="K80" s="107" t="e" vm="189">
        <v>#VALUE!</v>
      </c>
      <c r="L80" t="e" cm="1" vm="359">
        <f t="array" ref="L80">_FV(K80,"Admin Division 1 (State/province/other)",TRUE)</f>
        <v>#VALUE!</v>
      </c>
      <c r="M80" t="e" cm="1" vm="190">
        <f t="array" ref="M80">_FV(K80,"Admin Division 2 (County/district/other)",TRUE)</f>
        <v>#VALUE!</v>
      </c>
      <c r="N80" t="e" cm="1" vm="188">
        <f t="array" ref="N80">_FV(K80,"City")</f>
        <v>#VALUE!</v>
      </c>
      <c r="O80" s="41">
        <v>95000</v>
      </c>
      <c r="P80">
        <v>1</v>
      </c>
      <c r="Q80" s="41">
        <f t="shared" si="6"/>
        <v>95000</v>
      </c>
      <c r="R80" s="150" t="s">
        <v>1722</v>
      </c>
      <c r="S80" s="150" t="s">
        <v>82</v>
      </c>
      <c r="T80" s="152" t="str">
        <f t="shared" si="7"/>
        <v>Canton, Ohio</v>
      </c>
    </row>
    <row r="81" spans="2:20" x14ac:dyDescent="0.35">
      <c r="B81" s="109" t="s">
        <v>1139</v>
      </c>
      <c r="C81" s="112"/>
      <c r="D81" s="110" t="s">
        <v>70</v>
      </c>
      <c r="E81" s="110" t="s">
        <v>1306</v>
      </c>
      <c r="F81" s="110" t="str">
        <f t="shared" si="4"/>
        <v>Fort Wayne, Indiana</v>
      </c>
      <c r="G81" s="41">
        <v>270402</v>
      </c>
      <c r="H81" s="113">
        <f t="shared" si="5"/>
        <v>0</v>
      </c>
      <c r="J81" s="112"/>
      <c r="K81" s="107" t="e" vm="192">
        <v>#VALUE!</v>
      </c>
      <c r="L81" t="e" cm="1" vm="362">
        <f t="array" ref="L81">_FV(K81,"Admin Division 1 (State/province/other)",TRUE)</f>
        <v>#VALUE!</v>
      </c>
      <c r="M81" t="e" cm="1" vm="363">
        <f t="array" ref="M81">_FV(K81,"Admin Division 2 (County/district/other)",TRUE)</f>
        <v>#VALUE!</v>
      </c>
      <c r="N81" t="e" cm="1" vm="191">
        <f t="array" ref="N81">_FV(K81,"City")</f>
        <v>#VALUE!</v>
      </c>
      <c r="O81" s="41">
        <v>207000</v>
      </c>
      <c r="P81">
        <v>1</v>
      </c>
      <c r="Q81" s="41">
        <f t="shared" si="6"/>
        <v>207000</v>
      </c>
      <c r="R81" s="150" t="s">
        <v>2084</v>
      </c>
      <c r="S81" s="150" t="s">
        <v>83</v>
      </c>
      <c r="T81" s="152" t="str">
        <f t="shared" si="7"/>
        <v>Ponca City, Oklahoma</v>
      </c>
    </row>
    <row r="82" spans="2:20" x14ac:dyDescent="0.35">
      <c r="B82" s="109" t="s">
        <v>1140</v>
      </c>
      <c r="C82" s="112"/>
      <c r="D82" s="110" t="s">
        <v>120</v>
      </c>
      <c r="E82" s="110" t="s">
        <v>1307</v>
      </c>
      <c r="F82" s="110" t="str">
        <f t="shared" si="4"/>
        <v>St. Petersburg, Florida</v>
      </c>
      <c r="G82" s="41">
        <v>265351</v>
      </c>
      <c r="H82" s="113">
        <f t="shared" si="5"/>
        <v>0</v>
      </c>
      <c r="J82" s="112"/>
      <c r="K82" s="107" t="e" vm="195">
        <v>#VALUE!</v>
      </c>
      <c r="L82" t="e" cm="1" vm="362">
        <f t="array" ref="L82">_FV(K82,"Admin Division 1 (State/province/other)",TRUE)</f>
        <v>#VALUE!</v>
      </c>
      <c r="M82" t="e" cm="1" vm="196">
        <f t="array" ref="M82">_FV(K82,"Admin Division 2 (County/district/other)",TRUE)</f>
        <v>#VALUE!</v>
      </c>
      <c r="N82" t="e" cm="1" vm="194">
        <f t="array" ref="N82">_FV(K82,"City")</f>
        <v>#VALUE!</v>
      </c>
      <c r="O82" s="41">
        <v>86000</v>
      </c>
      <c r="P82">
        <v>1</v>
      </c>
      <c r="Q82" s="41">
        <f t="shared" si="6"/>
        <v>86000</v>
      </c>
      <c r="R82" s="150" t="s">
        <v>2085</v>
      </c>
      <c r="S82" s="150" t="s">
        <v>83</v>
      </c>
      <c r="T82" s="152" t="str">
        <f t="shared" si="7"/>
        <v>Ardmore, Oklahoma</v>
      </c>
    </row>
    <row r="83" spans="2:20" x14ac:dyDescent="0.35">
      <c r="B83" s="109" t="s">
        <v>1141</v>
      </c>
      <c r="C83" s="112"/>
      <c r="D83" s="110" t="s">
        <v>86</v>
      </c>
      <c r="E83" s="110" t="s">
        <v>1308</v>
      </c>
      <c r="F83" s="110" t="str">
        <f t="shared" si="4"/>
        <v>Laredo, Texas</v>
      </c>
      <c r="G83" s="41">
        <v>262491</v>
      </c>
      <c r="H83" s="113">
        <f t="shared" si="5"/>
        <v>0</v>
      </c>
      <c r="J83" s="112"/>
      <c r="K83" s="107" t="e" vm="198">
        <v>#VALUE!</v>
      </c>
      <c r="L83" t="e" cm="1" vm="362">
        <f t="array" ref="L83">_FV(K83,"Admin Division 1 (State/province/other)",TRUE)</f>
        <v>#VALUE!</v>
      </c>
      <c r="M83" t="e" cm="1" vm="364">
        <f t="array" ref="M83">_FV(K83,"Admin Division 2 (County/district/other)",TRUE)</f>
        <v>#VALUE!</v>
      </c>
      <c r="N83" t="e" cm="1" vm="197">
        <f t="array" ref="N83">_FV(K83,"City")</f>
        <v>#VALUE!</v>
      </c>
      <c r="O83" s="41">
        <v>85000</v>
      </c>
      <c r="P83">
        <v>1</v>
      </c>
      <c r="Q83" s="41">
        <f t="shared" si="6"/>
        <v>85000</v>
      </c>
      <c r="R83" s="150" t="s">
        <v>1276</v>
      </c>
      <c r="S83" s="150" t="s">
        <v>83</v>
      </c>
      <c r="T83" s="152" t="str">
        <f t="shared" si="7"/>
        <v>Tulsa, Oklahoma</v>
      </c>
    </row>
    <row r="84" spans="2:20" x14ac:dyDescent="0.35">
      <c r="B84" s="109" t="s">
        <v>1142</v>
      </c>
      <c r="C84" s="112"/>
      <c r="D84" s="110" t="s">
        <v>79</v>
      </c>
      <c r="E84" s="110" t="s">
        <v>1309</v>
      </c>
      <c r="F84" s="110" t="str">
        <f t="shared" si="4"/>
        <v>Jersey City, New Jersey</v>
      </c>
      <c r="G84" s="41">
        <v>262075</v>
      </c>
      <c r="H84" s="113">
        <f t="shared" si="5"/>
        <v>0</v>
      </c>
      <c r="J84" s="112"/>
      <c r="K84" s="107" t="e" vm="201">
        <v>#VALUE!</v>
      </c>
      <c r="L84" t="e" cm="1" vm="362">
        <f t="array" ref="L84">_FV(K84,"Admin Division 1 (State/province/other)",TRUE)</f>
        <v>#VALUE!</v>
      </c>
      <c r="M84" t="e" cm="1" vm="365">
        <f t="array" ref="M84">_FV(K84,"Admin Division 2 (County/district/other)",TRUE)</f>
        <v>#VALUE!</v>
      </c>
      <c r="N84" t="e" cm="1" vm="200">
        <f t="array" ref="N84">_FV(K84,"City")</f>
        <v>#VALUE!</v>
      </c>
      <c r="O84" s="41">
        <v>74500</v>
      </c>
      <c r="P84">
        <v>1</v>
      </c>
      <c r="Q84" s="41">
        <f t="shared" si="6"/>
        <v>74500</v>
      </c>
      <c r="R84" s="150" t="s">
        <v>2086</v>
      </c>
      <c r="S84" s="150" t="s">
        <v>83</v>
      </c>
      <c r="T84" s="152" t="str">
        <f t="shared" si="7"/>
        <v>Wynnewood, Oklahoma</v>
      </c>
    </row>
    <row r="85" spans="2:20" x14ac:dyDescent="0.35">
      <c r="B85" s="109" t="s">
        <v>1141</v>
      </c>
      <c r="C85" s="112"/>
      <c r="D85" s="110" t="s">
        <v>134</v>
      </c>
      <c r="E85" s="110" t="s">
        <v>1310</v>
      </c>
      <c r="F85" s="110" t="str">
        <f t="shared" si="4"/>
        <v>Chandler, Arizona</v>
      </c>
      <c r="G85" s="41">
        <v>261165</v>
      </c>
      <c r="H85" s="113">
        <f t="shared" si="5"/>
        <v>0</v>
      </c>
      <c r="J85" s="112"/>
      <c r="K85" s="107" t="e" vm="198">
        <v>#VALUE!</v>
      </c>
      <c r="L85" t="e" cm="1" vm="362">
        <f t="array" ref="L85">_FV(K85,"Admin Division 1 (State/province/other)",TRUE)</f>
        <v>#VALUE!</v>
      </c>
      <c r="M85" t="e" cm="1" vm="364">
        <f t="array" ref="M85">_FV(K85,"Admin Division 2 (County/district/other)",TRUE)</f>
        <v>#VALUE!</v>
      </c>
      <c r="N85" t="e" cm="1" vm="197">
        <f t="array" ref="N85">_FV(K85,"City")</f>
        <v>#VALUE!</v>
      </c>
      <c r="O85" s="41">
        <v>70300</v>
      </c>
      <c r="P85">
        <v>1</v>
      </c>
      <c r="Q85" s="41">
        <f t="shared" si="6"/>
        <v>70300</v>
      </c>
      <c r="R85" s="150" t="s">
        <v>1276</v>
      </c>
      <c r="S85" s="150" t="s">
        <v>83</v>
      </c>
      <c r="T85" s="152" t="str">
        <f t="shared" si="7"/>
        <v>Tulsa, Oklahoma</v>
      </c>
    </row>
    <row r="86" spans="2:20" x14ac:dyDescent="0.35">
      <c r="B86" s="109" t="s">
        <v>1143</v>
      </c>
      <c r="C86" s="112"/>
      <c r="D86" s="110" t="s">
        <v>90</v>
      </c>
      <c r="E86" s="110" t="s">
        <v>1311</v>
      </c>
      <c r="F86" s="110" t="str">
        <f t="shared" si="4"/>
        <v>Madison, Wisconsin</v>
      </c>
      <c r="G86" s="41">
        <v>259680</v>
      </c>
      <c r="H86" s="113">
        <f t="shared" si="5"/>
        <v>0</v>
      </c>
      <c r="J86" s="112"/>
      <c r="K86" s="107" t="e" vm="204">
        <v>#VALUE!</v>
      </c>
      <c r="L86" t="e" cm="1" vm="366">
        <f t="array" ref="L86">_FV(K86,"Admin Division 1 (State/province/other)",TRUE)</f>
        <v>#VALUE!</v>
      </c>
      <c r="M86" t="e" cm="1" vm="205">
        <f t="array" ref="M86">_FV(K86,"Admin Division 2 (County/district/other)",TRUE)</f>
        <v>#VALUE!</v>
      </c>
      <c r="N86" t="e" cm="1" vm="203">
        <f t="array" ref="N86">_FV(K86,"City")</f>
        <v>#VALUE!</v>
      </c>
      <c r="O86" s="41">
        <v>335000</v>
      </c>
      <c r="P86">
        <v>1</v>
      </c>
      <c r="Q86" s="41">
        <f t="shared" si="6"/>
        <v>335000</v>
      </c>
      <c r="R86" s="150" t="s">
        <v>1236</v>
      </c>
      <c r="S86" s="150" t="s">
        <v>84</v>
      </c>
      <c r="T86" s="152" t="str">
        <f t="shared" si="7"/>
        <v>Philadelphia, Pennsylvania</v>
      </c>
    </row>
    <row r="87" spans="2:20" x14ac:dyDescent="0.35">
      <c r="B87" s="109" t="s">
        <v>1144</v>
      </c>
      <c r="C87" s="112"/>
      <c r="D87" s="110" t="s">
        <v>86</v>
      </c>
      <c r="E87" s="110" t="s">
        <v>1312</v>
      </c>
      <c r="F87" s="110" t="str">
        <f t="shared" si="4"/>
        <v>Lubbock, Texas</v>
      </c>
      <c r="G87" s="41">
        <v>258862</v>
      </c>
      <c r="H87" s="113">
        <f t="shared" si="5"/>
        <v>0</v>
      </c>
      <c r="J87" s="112"/>
      <c r="K87" s="107" t="e" vm="207">
        <v>#VALUE!</v>
      </c>
      <c r="L87" t="e" cm="1" vm="366">
        <f t="array" ref="L87">_FV(K87,"Admin Division 1 (State/province/other)",TRUE)</f>
        <v>#VALUE!</v>
      </c>
      <c r="M87" t="e" cm="1" vm="367">
        <f t="array" ref="M87">_FV(K87,"Admin Division 2 (County/district/other)",TRUE)</f>
        <v>#VALUE!</v>
      </c>
      <c r="N87" t="e" cm="1" vm="206">
        <f t="array" ref="N87">_FV(K87,"City")</f>
        <v>#VALUE!</v>
      </c>
      <c r="O87" s="41">
        <v>190000</v>
      </c>
      <c r="P87">
        <v>1</v>
      </c>
      <c r="Q87" s="41">
        <f t="shared" si="6"/>
        <v>190000</v>
      </c>
      <c r="R87" s="150" t="s">
        <v>2087</v>
      </c>
      <c r="S87" s="150" t="s">
        <v>84</v>
      </c>
      <c r="T87" s="152" t="str">
        <f t="shared" si="7"/>
        <v>Marcus Hook, Pennsylvania</v>
      </c>
    </row>
    <row r="88" spans="2:20" x14ac:dyDescent="0.35">
      <c r="B88" s="109" t="s">
        <v>1145</v>
      </c>
      <c r="C88" s="112"/>
      <c r="D88" s="110" t="s">
        <v>134</v>
      </c>
      <c r="E88" s="110" t="s">
        <v>1313</v>
      </c>
      <c r="F88" s="110" t="str">
        <f t="shared" si="4"/>
        <v>Scottsdale, Arizona</v>
      </c>
      <c r="G88" s="41">
        <v>258069</v>
      </c>
      <c r="H88" s="113">
        <f t="shared" si="5"/>
        <v>0</v>
      </c>
      <c r="J88" s="112"/>
      <c r="K88" s="107" t="e" vm="210">
        <v>#VALUE!</v>
      </c>
      <c r="L88" t="e" cm="1" vm="366">
        <f t="array" ref="L88">_FV(K88,"Admin Division 1 (State/province/other)",TRUE)</f>
        <v>#VALUE!</v>
      </c>
      <c r="M88" t="e" cm="1" vm="211">
        <f t="array" ref="M88">_FV(K88,"Admin Division 2 (County/district/other)",TRUE)</f>
        <v>#VALUE!</v>
      </c>
      <c r="N88" t="e" cm="1" vm="209">
        <f t="array" ref="N88">_FV(K88,"City")</f>
        <v>#VALUE!</v>
      </c>
      <c r="O88" s="41">
        <v>65000</v>
      </c>
      <c r="P88">
        <v>1</v>
      </c>
      <c r="Q88" s="41">
        <f t="shared" si="6"/>
        <v>65000</v>
      </c>
      <c r="R88" s="150" t="s">
        <v>1428</v>
      </c>
      <c r="S88" s="150" t="s">
        <v>84</v>
      </c>
      <c r="T88" s="152" t="str">
        <f t="shared" si="7"/>
        <v>Warren, Pennsylvania</v>
      </c>
    </row>
    <row r="89" spans="2:20" x14ac:dyDescent="0.35">
      <c r="B89" s="109" t="s">
        <v>1146</v>
      </c>
      <c r="C89" s="112"/>
      <c r="D89" s="110" t="s">
        <v>78</v>
      </c>
      <c r="E89" s="110" t="s">
        <v>1314</v>
      </c>
      <c r="F89" s="110" t="str">
        <f t="shared" si="4"/>
        <v>Reno, Nevada</v>
      </c>
      <c r="G89" s="41">
        <v>255601</v>
      </c>
      <c r="H89" s="113">
        <f t="shared" si="5"/>
        <v>0</v>
      </c>
      <c r="J89" s="112"/>
      <c r="K89" s="107" t="e" vm="213">
        <v>#VALUE!</v>
      </c>
      <c r="L89" t="e" cm="1" vm="366">
        <f t="array" ref="L89">_FV(K89,"Admin Division 1 (State/province/other)",TRUE)</f>
        <v>#VALUE!</v>
      </c>
      <c r="M89" t="e" cm="1" vm="368">
        <f t="array" ref="M89">_FV(K89,"Admin Division 2 (County/district/other)",TRUE)</f>
        <v>#VALUE!</v>
      </c>
      <c r="N89" t="e" cm="1" vm="212">
        <f t="array" ref="N89">_FV(K89,"City")</f>
        <v>#VALUE!</v>
      </c>
      <c r="O89" s="41">
        <v>11000</v>
      </c>
      <c r="P89">
        <v>1</v>
      </c>
      <c r="Q89" s="41">
        <f t="shared" si="6"/>
        <v>11000</v>
      </c>
      <c r="R89" s="150" t="s">
        <v>2088</v>
      </c>
      <c r="S89" s="150" t="s">
        <v>84</v>
      </c>
      <c r="T89" s="152" t="str">
        <f t="shared" si="7"/>
        <v>Bradford, Pennsylvania</v>
      </c>
    </row>
    <row r="90" spans="2:20" x14ac:dyDescent="0.35">
      <c r="B90" s="109" t="s">
        <v>1147</v>
      </c>
      <c r="C90" s="112"/>
      <c r="D90" s="110" t="s">
        <v>117</v>
      </c>
      <c r="E90" s="110" t="s">
        <v>1315</v>
      </c>
      <c r="F90" s="110" t="str">
        <f t="shared" si="4"/>
        <v>Buffalo, New York</v>
      </c>
      <c r="G90" s="41">
        <v>255284</v>
      </c>
      <c r="H90" s="113">
        <f t="shared" si="5"/>
        <v>0</v>
      </c>
      <c r="J90" s="112"/>
      <c r="K90" s="107" t="e" vm="216">
        <v>#VALUE!</v>
      </c>
      <c r="L90" t="e" cm="1" vm="369">
        <f t="array" ref="L90">_FV(K90,"Admin Division 1 (State/province/other)",TRUE)</f>
        <v>#VALUE!</v>
      </c>
      <c r="M90" t="e" cm="1" vm="217">
        <f t="array" ref="M90">_FV(K90,"Admin Division 2 (County/district/other)",TRUE)</f>
        <v>#VALUE!</v>
      </c>
      <c r="N90" t="e" cm="1" vm="215">
        <f t="array" ref="N90">_FV(K90,"City")</f>
        <v>#VALUE!</v>
      </c>
      <c r="O90" s="41">
        <v>180000</v>
      </c>
      <c r="P90">
        <v>1</v>
      </c>
      <c r="Q90" s="41">
        <f t="shared" si="6"/>
        <v>180000</v>
      </c>
      <c r="R90" s="150" t="s">
        <v>1257</v>
      </c>
      <c r="S90" s="150" t="s">
        <v>85</v>
      </c>
      <c r="T90" s="152" t="str">
        <f t="shared" si="7"/>
        <v>Memphis, Tennessee</v>
      </c>
    </row>
    <row r="91" spans="2:20" x14ac:dyDescent="0.35">
      <c r="B91" s="109" t="s">
        <v>1148</v>
      </c>
      <c r="C91" s="112"/>
      <c r="D91" s="110" t="s">
        <v>134</v>
      </c>
      <c r="E91" s="110" t="s">
        <v>1316</v>
      </c>
      <c r="F91" s="110" t="str">
        <f t="shared" si="4"/>
        <v>Gilberton, Arizona</v>
      </c>
      <c r="G91" s="41">
        <v>254114</v>
      </c>
      <c r="H91" s="113">
        <f t="shared" si="5"/>
        <v>0</v>
      </c>
      <c r="J91" s="112"/>
      <c r="K91" s="107" t="e" vm="219">
        <v>#VALUE!</v>
      </c>
      <c r="L91" t="e" cm="1" vm="370">
        <f t="array" ref="L91">_FV(K91,"Admin Division 1 (State/province/other)",TRUE)</f>
        <v>#VALUE!</v>
      </c>
      <c r="M91" t="e" cm="1" vm="371">
        <f t="array" ref="M91">_FV(K91,"Admin Division 2 (County/district/other)",TRUE)</f>
        <v>#VALUE!</v>
      </c>
      <c r="N91" t="e" cm="1" vm="218">
        <f t="array" ref="N91">_FV(K91,"City")</f>
        <v>#VALUE!</v>
      </c>
      <c r="O91" s="41">
        <v>607000</v>
      </c>
      <c r="P91">
        <v>1</v>
      </c>
      <c r="Q91" s="41">
        <f t="shared" si="6"/>
        <v>607000</v>
      </c>
      <c r="R91" s="150" t="s">
        <v>1906</v>
      </c>
      <c r="S91" s="150" t="s">
        <v>86</v>
      </c>
      <c r="T91" s="152" t="str">
        <f t="shared" si="7"/>
        <v>Port Arthur, Texas</v>
      </c>
    </row>
    <row r="92" spans="2:20" x14ac:dyDescent="0.35">
      <c r="B92" s="109" t="s">
        <v>1149</v>
      </c>
      <c r="C92" s="112"/>
      <c r="D92" s="110" t="s">
        <v>134</v>
      </c>
      <c r="E92" s="110" t="s">
        <v>1317</v>
      </c>
      <c r="F92" s="110" t="str">
        <f t="shared" si="4"/>
        <v>Glendale, Arizona</v>
      </c>
      <c r="G92" s="41">
        <v>252381</v>
      </c>
      <c r="H92" s="113">
        <f t="shared" si="5"/>
        <v>0</v>
      </c>
      <c r="J92" s="112"/>
      <c r="K92" s="107" t="e" vm="222">
        <v>#VALUE!</v>
      </c>
      <c r="L92" t="e" cm="1" vm="370">
        <f t="array" ref="L92">_FV(K92,"Admin Division 1 (State/province/other)",TRUE)</f>
        <v>#VALUE!</v>
      </c>
      <c r="M92" t="e" cm="1" vm="372">
        <f t="array" ref="M92">_FV(K92,"Admin Division 2 (County/district/other)",TRUE)</f>
        <v>#VALUE!</v>
      </c>
      <c r="N92" t="e" cm="1" vm="221">
        <f t="array" ref="N92">_FV(K92,"City")</f>
        <v>#VALUE!</v>
      </c>
      <c r="O92" s="41">
        <v>585000</v>
      </c>
      <c r="P92">
        <v>1</v>
      </c>
      <c r="Q92" s="41">
        <f t="shared" si="6"/>
        <v>585000</v>
      </c>
      <c r="R92" s="150" t="s">
        <v>1965</v>
      </c>
      <c r="S92" s="150" t="s">
        <v>86</v>
      </c>
      <c r="T92" s="152" t="str">
        <f t="shared" si="7"/>
        <v>Texas City, Texas</v>
      </c>
    </row>
    <row r="93" spans="2:20" x14ac:dyDescent="0.35">
      <c r="B93" s="109" t="s">
        <v>1150</v>
      </c>
      <c r="C93" s="112"/>
      <c r="D93" s="110" t="s">
        <v>78</v>
      </c>
      <c r="E93" s="110" t="s">
        <v>1318</v>
      </c>
      <c r="F93" s="110" t="str">
        <f t="shared" si="4"/>
        <v>North Las Vegas, Nevada</v>
      </c>
      <c r="G93" s="41">
        <v>251974</v>
      </c>
      <c r="H93" s="113">
        <f t="shared" si="5"/>
        <v>0</v>
      </c>
      <c r="J93" s="112"/>
      <c r="K93" s="107" t="e" vm="225">
        <v>#VALUE!</v>
      </c>
      <c r="L93" t="e" cm="1" vm="370">
        <f t="array" ref="L93">_FV(K93,"Admin Division 1 (State/province/other)",TRUE)</f>
        <v>#VALUE!</v>
      </c>
      <c r="M93" t="e" cm="1" vm="373">
        <f t="array" ref="M93">_FV(K93,"Admin Division 2 (County/district/other)",TRUE)</f>
        <v>#VALUE!</v>
      </c>
      <c r="N93" t="e" cm="1" vm="224">
        <f t="array" ref="N93">_FV(K93,"City")</f>
        <v>#VALUE!</v>
      </c>
      <c r="O93" s="41">
        <v>560500</v>
      </c>
      <c r="P93">
        <v>1</v>
      </c>
      <c r="Q93" s="41">
        <f t="shared" si="6"/>
        <v>560500</v>
      </c>
      <c r="R93" s="150" t="s">
        <v>1669</v>
      </c>
      <c r="S93" s="150" t="s">
        <v>86</v>
      </c>
      <c r="T93" s="152" t="str">
        <f t="shared" si="7"/>
        <v>Baytown, Texas</v>
      </c>
    </row>
    <row r="94" spans="2:20" x14ac:dyDescent="0.35">
      <c r="B94" s="109" t="s">
        <v>1151</v>
      </c>
      <c r="C94" s="112"/>
      <c r="D94" s="110" t="s">
        <v>123</v>
      </c>
      <c r="E94" s="110" t="s">
        <v>1319</v>
      </c>
      <c r="F94" s="110" t="str">
        <f t="shared" si="4"/>
        <v>Winston-Salem, North Carolina</v>
      </c>
      <c r="G94" s="41">
        <v>247945</v>
      </c>
      <c r="H94" s="113">
        <f t="shared" si="5"/>
        <v>0</v>
      </c>
      <c r="J94" s="112"/>
      <c r="K94" s="107" t="e" vm="228">
        <v>#VALUE!</v>
      </c>
      <c r="L94" t="e" cm="1" vm="370">
        <f t="array" ref="L94">_FV(K94,"Admin Division 1 (State/province/other)",TRUE)</f>
        <v>#VALUE!</v>
      </c>
      <c r="M94" t="e" cm="1" vm="371">
        <f t="array" ref="M94">_FV(K94,"Admin Division 2 (County/district/other)",TRUE)</f>
        <v>#VALUE!</v>
      </c>
      <c r="N94" t="e" cm="1" vm="227">
        <f t="array" ref="N94">_FV(K94,"City")</f>
        <v>#VALUE!</v>
      </c>
      <c r="O94" s="41">
        <v>369024</v>
      </c>
      <c r="P94">
        <v>1</v>
      </c>
      <c r="Q94" s="41">
        <f t="shared" si="6"/>
        <v>369024</v>
      </c>
      <c r="R94" s="150" t="s">
        <v>1466</v>
      </c>
      <c r="S94" s="150" t="s">
        <v>86</v>
      </c>
      <c r="T94" s="152" t="str">
        <f t="shared" si="7"/>
        <v>Beaumont, Texas</v>
      </c>
    </row>
    <row r="95" spans="2:20" x14ac:dyDescent="0.35">
      <c r="B95" s="109" t="s">
        <v>1148</v>
      </c>
      <c r="C95" s="112"/>
      <c r="D95" s="110" t="s">
        <v>121</v>
      </c>
      <c r="E95" s="110" t="s">
        <v>1320</v>
      </c>
      <c r="F95" s="110" t="str">
        <f t="shared" si="4"/>
        <v>Chesapeake, Virginia</v>
      </c>
      <c r="G95" s="41">
        <v>244835</v>
      </c>
      <c r="H95" s="113">
        <f t="shared" si="5"/>
        <v>0</v>
      </c>
      <c r="J95" s="112"/>
      <c r="K95" s="107" t="e" vm="219">
        <v>#VALUE!</v>
      </c>
      <c r="L95" t="e" cm="1" vm="370">
        <f t="array" ref="L95">_FV(K95,"Admin Division 1 (State/province/other)",TRUE)</f>
        <v>#VALUE!</v>
      </c>
      <c r="M95" t="e" cm="1" vm="371">
        <f t="array" ref="M95">_FV(K95,"Admin Division 2 (County/district/other)",TRUE)</f>
        <v>#VALUE!</v>
      </c>
      <c r="N95" t="e" cm="1" vm="218">
        <f t="array" ref="N95">_FV(K95,"City")</f>
        <v>#VALUE!</v>
      </c>
      <c r="O95" s="41">
        <v>335000</v>
      </c>
      <c r="P95">
        <v>1</v>
      </c>
      <c r="Q95" s="41">
        <f t="shared" si="6"/>
        <v>335000</v>
      </c>
      <c r="R95" s="150" t="s">
        <v>1906</v>
      </c>
      <c r="S95" s="150" t="s">
        <v>86</v>
      </c>
      <c r="T95" s="152" t="str">
        <f t="shared" si="7"/>
        <v>Port Arthur, Texas</v>
      </c>
    </row>
    <row r="96" spans="2:20" x14ac:dyDescent="0.35">
      <c r="B96" s="109" t="s">
        <v>1152</v>
      </c>
      <c r="C96" s="112"/>
      <c r="D96" s="110" t="s">
        <v>121</v>
      </c>
      <c r="E96" s="110" t="s">
        <v>1321</v>
      </c>
      <c r="F96" s="110" t="str">
        <f t="shared" si="4"/>
        <v>Norfolk, Virginia</v>
      </c>
      <c r="G96" s="41">
        <v>242742</v>
      </c>
      <c r="H96" s="113">
        <f t="shared" si="5"/>
        <v>0</v>
      </c>
      <c r="J96" s="112"/>
      <c r="K96" s="107" t="e" vm="230">
        <v>#VALUE!</v>
      </c>
      <c r="L96" t="e" cm="1" vm="370">
        <f t="array" ref="L96">_FV(K96,"Admin Division 1 (State/province/other)",TRUE)</f>
        <v>#VALUE!</v>
      </c>
      <c r="M96" t="e" cm="1" vm="373">
        <f t="array" ref="M96">_FV(K96,"Admin Division 2 (County/district/other)",TRUE)</f>
        <v>#VALUE!</v>
      </c>
      <c r="N96" t="e" cm="1" vm="229">
        <f t="array" ref="N96">_FV(K96,"City")</f>
        <v>#VALUE!</v>
      </c>
      <c r="O96" s="41">
        <v>318000</v>
      </c>
      <c r="P96">
        <v>1</v>
      </c>
      <c r="Q96" s="41">
        <f t="shared" si="6"/>
        <v>318000</v>
      </c>
      <c r="R96" s="150" t="s">
        <v>2089</v>
      </c>
      <c r="S96" s="150" t="s">
        <v>86</v>
      </c>
      <c r="T96" s="152" t="str">
        <f t="shared" si="7"/>
        <v>Deer Park, Texas</v>
      </c>
    </row>
    <row r="97" spans="2:20" x14ac:dyDescent="0.35">
      <c r="B97" s="109" t="s">
        <v>1153</v>
      </c>
      <c r="C97" s="112"/>
      <c r="D97" s="110" t="s">
        <v>65</v>
      </c>
      <c r="E97" s="110" t="s">
        <v>1322</v>
      </c>
      <c r="F97" s="110" t="str">
        <f t="shared" si="4"/>
        <v>Fremont, California</v>
      </c>
      <c r="G97" s="41">
        <v>241110</v>
      </c>
      <c r="H97" s="113">
        <f t="shared" si="5"/>
        <v>0</v>
      </c>
      <c r="J97" s="112"/>
      <c r="K97" s="107" t="e" vm="232">
        <v>#VALUE!</v>
      </c>
      <c r="L97" t="e" cm="1" vm="370">
        <f t="array" ref="L97">_FV(K97,"Admin Division 1 (State/province/other)",TRUE)</f>
        <v>#VALUE!</v>
      </c>
      <c r="M97" t="e" cm="1" vm="374">
        <f t="array" ref="M97">_FV(K97,"Admin Division 2 (County/district/other)",TRUE)</f>
        <v>#VALUE!</v>
      </c>
      <c r="N97" t="e" cm="1" vm="231">
        <f t="array" ref="N97">_FV(K97,"City")</f>
        <v>#VALUE!</v>
      </c>
      <c r="O97" s="41">
        <v>290000</v>
      </c>
      <c r="P97">
        <v>1</v>
      </c>
      <c r="Q97" s="41">
        <f t="shared" si="6"/>
        <v>290000</v>
      </c>
      <c r="R97" s="150" t="s">
        <v>1288</v>
      </c>
      <c r="S97" s="150" t="s">
        <v>86</v>
      </c>
      <c r="T97" s="152" t="str">
        <f t="shared" si="7"/>
        <v>Corpus Christi, Texas</v>
      </c>
    </row>
    <row r="98" spans="2:20" x14ac:dyDescent="0.35">
      <c r="B98" s="109" t="s">
        <v>1154</v>
      </c>
      <c r="C98" s="112"/>
      <c r="D98" s="110" t="s">
        <v>86</v>
      </c>
      <c r="E98" s="110" t="s">
        <v>1323</v>
      </c>
      <c r="F98" s="110" t="str">
        <f t="shared" si="4"/>
        <v>Garland, Texas</v>
      </c>
      <c r="G98" s="41">
        <v>239928</v>
      </c>
      <c r="H98" s="113">
        <f t="shared" si="5"/>
        <v>0</v>
      </c>
      <c r="J98" s="112"/>
      <c r="K98" s="107" t="e" vm="234">
        <v>#VALUE!</v>
      </c>
      <c r="L98" t="e" cm="1" vm="370">
        <f t="array" ref="L98">_FV(K98,"Admin Division 1 (State/province/other)",TRUE)</f>
        <v>#VALUE!</v>
      </c>
      <c r="M98" t="e" cm="1" vm="374">
        <f t="array" ref="M98">_FV(K98,"Admin Division 2 (County/district/other)",TRUE)</f>
        <v>#VALUE!</v>
      </c>
      <c r="N98" t="e" cm="1" vm="231">
        <f t="array" ref="N98">_FV(K98,"City")</f>
        <v>#VALUE!</v>
      </c>
      <c r="O98" s="41">
        <v>265000</v>
      </c>
      <c r="P98">
        <v>1</v>
      </c>
      <c r="Q98" s="41">
        <f t="shared" si="6"/>
        <v>265000</v>
      </c>
      <c r="R98" s="150" t="s">
        <v>1288</v>
      </c>
      <c r="S98" s="150" t="s">
        <v>86</v>
      </c>
      <c r="T98" s="152" t="str">
        <f t="shared" si="7"/>
        <v>Corpus Christi, Texas</v>
      </c>
    </row>
    <row r="99" spans="2:20" x14ac:dyDescent="0.35">
      <c r="B99" s="109" t="s">
        <v>1155</v>
      </c>
      <c r="C99" s="112"/>
      <c r="D99" s="110" t="s">
        <v>86</v>
      </c>
      <c r="E99" s="110" t="s">
        <v>1324</v>
      </c>
      <c r="F99" s="110" t="str">
        <f t="shared" si="4"/>
        <v>Irving, Texas</v>
      </c>
      <c r="G99" s="41">
        <v>239798</v>
      </c>
      <c r="H99" s="113">
        <f t="shared" si="5"/>
        <v>0</v>
      </c>
      <c r="J99" s="112"/>
      <c r="K99" s="107" t="e" vm="236">
        <v>#VALUE!</v>
      </c>
      <c r="L99" t="e" cm="1" vm="370">
        <f t="array" ref="L99">_FV(K99,"Admin Division 1 (State/province/other)",TRUE)</f>
        <v>#VALUE!</v>
      </c>
      <c r="M99" t="e" cm="1" vm="375">
        <f t="array" ref="M99">_FV(K99,"Admin Division 2 (County/district/other)",TRUE)</f>
        <v>#VALUE!</v>
      </c>
      <c r="N99" t="e" cm="1" vm="235">
        <f t="array" ref="N99">_FV(K99,"City")</f>
        <v>#VALUE!</v>
      </c>
      <c r="O99" s="41">
        <v>265000</v>
      </c>
      <c r="P99">
        <v>1</v>
      </c>
      <c r="Q99" s="41">
        <f t="shared" si="6"/>
        <v>265000</v>
      </c>
      <c r="R99" s="150" t="s">
        <v>2090</v>
      </c>
      <c r="S99" s="150" t="s">
        <v>86</v>
      </c>
      <c r="T99" s="152" t="str">
        <f t="shared" si="7"/>
        <v>Sweeny, Texas</v>
      </c>
    </row>
    <row r="100" spans="2:20" x14ac:dyDescent="0.35">
      <c r="B100" s="109" t="s">
        <v>1156</v>
      </c>
      <c r="C100" s="112"/>
      <c r="D100" s="110" t="s">
        <v>120</v>
      </c>
      <c r="E100" s="110" t="s">
        <v>1325</v>
      </c>
      <c r="F100" s="110" t="str">
        <f t="shared" si="4"/>
        <v>Hialeah, Florida</v>
      </c>
      <c r="G100" s="41">
        <v>233339</v>
      </c>
      <c r="H100" s="113">
        <f t="shared" si="5"/>
        <v>0</v>
      </c>
      <c r="J100" s="112"/>
      <c r="K100" s="107" t="e" vm="239">
        <v>#VALUE!</v>
      </c>
      <c r="L100" t="e" cm="1" vm="370">
        <f t="array" ref="L100">_FV(K100,"Admin Division 1 (State/province/other)",TRUE)</f>
        <v>#VALUE!</v>
      </c>
      <c r="M100" t="e" cm="1" vm="373">
        <f t="array" ref="M100">_FV(K100,"Admin Division 2 (County/district/other)",TRUE)</f>
        <v>#VALUE!</v>
      </c>
      <c r="N100" t="e" cm="1" vm="238">
        <f t="array" ref="N100">_FV(K100,"City")</f>
        <v>#VALUE!</v>
      </c>
      <c r="O100" s="41">
        <v>263776</v>
      </c>
      <c r="P100">
        <v>1</v>
      </c>
      <c r="Q100" s="41">
        <f t="shared" si="6"/>
        <v>263776</v>
      </c>
      <c r="R100" s="150" t="s">
        <v>1234</v>
      </c>
      <c r="S100" s="150" t="s">
        <v>86</v>
      </c>
      <c r="T100" s="152" t="str">
        <f t="shared" si="7"/>
        <v>Houston, Texas</v>
      </c>
    </row>
    <row r="101" spans="2:20" x14ac:dyDescent="0.35">
      <c r="B101" s="109" t="s">
        <v>1157</v>
      </c>
      <c r="C101" s="112"/>
      <c r="D101" s="110" t="s">
        <v>121</v>
      </c>
      <c r="E101" s="110" t="s">
        <v>1326</v>
      </c>
      <c r="F101" s="110" t="str">
        <f t="shared" si="4"/>
        <v>Richmond, Virginia</v>
      </c>
      <c r="G101" s="41">
        <v>230436</v>
      </c>
      <c r="H101" s="113">
        <f t="shared" si="5"/>
        <v>0</v>
      </c>
      <c r="J101" s="112"/>
      <c r="K101" s="107" t="e" vm="240">
        <v>#VALUE!</v>
      </c>
      <c r="L101" t="e" cm="1" vm="370">
        <f t="array" ref="L101">_FV(K101,"Admin Division 1 (State/province/other)",TRUE)</f>
        <v>#VALUE!</v>
      </c>
      <c r="M101" t="e" cm="1" vm="371">
        <f t="array" ref="M101">_FV(K101,"Admin Division 2 (County/district/other)",TRUE)</f>
        <v>#VALUE!</v>
      </c>
      <c r="N101" t="e" cm="1" vm="218">
        <f t="array" ref="N101">_FV(K101,"City")</f>
        <v>#VALUE!</v>
      </c>
      <c r="O101" s="41">
        <v>225500</v>
      </c>
      <c r="P101">
        <v>1</v>
      </c>
      <c r="Q101" s="41">
        <f t="shared" si="6"/>
        <v>225500</v>
      </c>
      <c r="R101" s="150" t="s">
        <v>1906</v>
      </c>
      <c r="S101" s="150" t="s">
        <v>86</v>
      </c>
      <c r="T101" s="152" t="str">
        <f t="shared" si="7"/>
        <v>Port Arthur, Texas</v>
      </c>
    </row>
    <row r="102" spans="2:20" x14ac:dyDescent="0.35">
      <c r="B102" s="109" t="s">
        <v>1149</v>
      </c>
      <c r="C102" s="112"/>
      <c r="D102" s="110" t="s">
        <v>132</v>
      </c>
      <c r="E102" s="110" t="s">
        <v>1327</v>
      </c>
      <c r="F102" s="110" t="str">
        <f t="shared" si="4"/>
        <v>Boise, Idaho</v>
      </c>
      <c r="G102" s="41">
        <v>228959</v>
      </c>
      <c r="H102" s="113">
        <f t="shared" si="5"/>
        <v>0</v>
      </c>
      <c r="J102" s="112"/>
      <c r="K102" s="107" t="e" vm="222">
        <v>#VALUE!</v>
      </c>
      <c r="L102" t="e" cm="1" vm="370">
        <f t="array" ref="L102">_FV(K102,"Admin Division 1 (State/province/other)",TRUE)</f>
        <v>#VALUE!</v>
      </c>
      <c r="M102" t="e" cm="1" vm="372">
        <f t="array" ref="M102">_FV(K102,"Admin Division 2 (County/district/other)",TRUE)</f>
        <v>#VALUE!</v>
      </c>
      <c r="N102" t="e" cm="1" vm="221">
        <f t="array" ref="N102">_FV(K102,"City")</f>
        <v>#VALUE!</v>
      </c>
      <c r="O102" s="41">
        <v>225000</v>
      </c>
      <c r="P102">
        <v>1</v>
      </c>
      <c r="Q102" s="41">
        <f t="shared" si="6"/>
        <v>225000</v>
      </c>
      <c r="R102" s="150" t="s">
        <v>1965</v>
      </c>
      <c r="S102" s="150" t="s">
        <v>86</v>
      </c>
      <c r="T102" s="152" t="str">
        <f t="shared" si="7"/>
        <v>Texas City, Texas</v>
      </c>
    </row>
    <row r="103" spans="2:20" x14ac:dyDescent="0.35">
      <c r="B103" s="109" t="s">
        <v>1158</v>
      </c>
      <c r="C103" s="112"/>
      <c r="D103" s="110" t="s">
        <v>88</v>
      </c>
      <c r="E103" s="110" t="s">
        <v>1328</v>
      </c>
      <c r="F103" s="110" t="str">
        <f t="shared" si="4"/>
        <v>Spokane, Washington</v>
      </c>
      <c r="G103" s="41">
        <v>222081</v>
      </c>
      <c r="H103" s="113">
        <f t="shared" si="5"/>
        <v>0</v>
      </c>
      <c r="J103" s="112"/>
      <c r="K103" s="107" t="e" vm="241">
        <v>#VALUE!</v>
      </c>
      <c r="L103" t="e" cm="1" vm="370">
        <f t="array" ref="L103">_FV(K103,"Admin Division 1 (State/province/other)",TRUE)</f>
        <v>#VALUE!</v>
      </c>
      <c r="M103" t="e" cm="1" vm="373">
        <f t="array" ref="M103">_FV(K103,"Admin Division 2 (County/district/other)",TRUE)</f>
        <v>#VALUE!</v>
      </c>
      <c r="N103" t="e" cm="1" vm="238">
        <f t="array" ref="N103">_FV(K103,"City")</f>
        <v>#VALUE!</v>
      </c>
      <c r="O103" s="41">
        <v>205000</v>
      </c>
      <c r="P103">
        <v>1</v>
      </c>
      <c r="Q103" s="41">
        <f t="shared" si="6"/>
        <v>205000</v>
      </c>
      <c r="R103" s="150" t="s">
        <v>1234</v>
      </c>
      <c r="S103" s="150" t="s">
        <v>86</v>
      </c>
      <c r="T103" s="152" t="str">
        <f t="shared" si="7"/>
        <v>Houston, Texas</v>
      </c>
    </row>
    <row r="104" spans="2:20" x14ac:dyDescent="0.35">
      <c r="B104" s="109" t="s">
        <v>1159</v>
      </c>
      <c r="C104" s="112"/>
      <c r="D104" s="110" t="s">
        <v>73</v>
      </c>
      <c r="E104" s="110" t="s">
        <v>1329</v>
      </c>
      <c r="F104" s="110" t="str">
        <f t="shared" si="4"/>
        <v>Baton Rouge, Louisiana</v>
      </c>
      <c r="G104" s="41">
        <v>220236</v>
      </c>
      <c r="H104" s="113">
        <f t="shared" si="5"/>
        <v>0</v>
      </c>
      <c r="J104" s="112"/>
      <c r="K104" s="107" t="e" vm="243">
        <v>#VALUE!</v>
      </c>
      <c r="L104" t="e" cm="1" vm="370">
        <f t="array" ref="L104">_FV(K104,"Admin Division 1 (State/province/other)",TRUE)</f>
        <v>#VALUE!</v>
      </c>
      <c r="M104" t="e" cm="1" vm="376">
        <f t="array" ref="M104">_FV(K104,"Admin Division 2 (County/district/other)",TRUE)</f>
        <v>#VALUE!</v>
      </c>
      <c r="N104" t="e" cm="1" vm="242">
        <f t="array" ref="N104">_FV(K104,"City")</f>
        <v>#VALUE!</v>
      </c>
      <c r="O104" s="41">
        <v>195000</v>
      </c>
      <c r="P104">
        <v>1</v>
      </c>
      <c r="Q104" s="41">
        <f t="shared" si="6"/>
        <v>195000</v>
      </c>
      <c r="R104" s="150" t="s">
        <v>2091</v>
      </c>
      <c r="S104" s="150" t="s">
        <v>86</v>
      </c>
      <c r="T104" s="152" t="str">
        <f t="shared" si="7"/>
        <v>Sunray, Texas</v>
      </c>
    </row>
    <row r="105" spans="2:20" x14ac:dyDescent="0.35">
      <c r="B105" s="109" t="s">
        <v>1154</v>
      </c>
      <c r="C105" s="112"/>
      <c r="D105" s="110" t="s">
        <v>88</v>
      </c>
      <c r="E105" s="110" t="s">
        <v>1330</v>
      </c>
      <c r="F105" s="110" t="str">
        <f t="shared" si="4"/>
        <v>Tacoma, Washington</v>
      </c>
      <c r="G105" s="41">
        <v>217827</v>
      </c>
      <c r="H105" s="113">
        <f t="shared" si="5"/>
        <v>0</v>
      </c>
      <c r="J105" s="112"/>
      <c r="K105" s="107" t="e" vm="234">
        <v>#VALUE!</v>
      </c>
      <c r="L105" t="e" cm="1" vm="370">
        <f t="array" ref="L105">_FV(K105,"Admin Division 1 (State/province/other)",TRUE)</f>
        <v>#VALUE!</v>
      </c>
      <c r="M105" t="e" cm="1" vm="374">
        <f t="array" ref="M105">_FV(K105,"Admin Division 2 (County/district/other)",TRUE)</f>
        <v>#VALUE!</v>
      </c>
      <c r="N105" t="e" cm="1" vm="231">
        <f t="array" ref="N105">_FV(K105,"City")</f>
        <v>#VALUE!</v>
      </c>
      <c r="O105" s="41">
        <v>167500</v>
      </c>
      <c r="P105">
        <v>0</v>
      </c>
      <c r="Q105" s="41">
        <f t="shared" si="6"/>
        <v>0</v>
      </c>
      <c r="R105" s="150" t="s">
        <v>1288</v>
      </c>
      <c r="S105" s="150" t="s">
        <v>86</v>
      </c>
      <c r="T105" s="152" t="str">
        <f t="shared" si="7"/>
        <v>Corpus Christi, Texas</v>
      </c>
    </row>
    <row r="106" spans="2:20" x14ac:dyDescent="0.35">
      <c r="B106" s="109" t="s">
        <v>1160</v>
      </c>
      <c r="C106" s="112"/>
      <c r="D106" s="110" t="s">
        <v>65</v>
      </c>
      <c r="E106" s="110" t="s">
        <v>1331</v>
      </c>
      <c r="F106" s="110" t="str">
        <f t="shared" si="4"/>
        <v>San Bernardino, California</v>
      </c>
      <c r="G106" s="41">
        <v>215784</v>
      </c>
      <c r="H106" s="113">
        <f t="shared" si="5"/>
        <v>0</v>
      </c>
      <c r="J106" s="112"/>
      <c r="K106" s="107" t="e" vm="246">
        <v>#VALUE!</v>
      </c>
      <c r="L106" t="e" cm="1" vm="370">
        <f t="array" ref="L106">_FV(K106,"Admin Division 1 (State/province/other)",TRUE)</f>
        <v>#VALUE!</v>
      </c>
      <c r="M106" t="e" cm="1" vm="377">
        <f t="array" ref="M106">_FV(K106,"Admin Division 2 (County/district/other)",TRUE)</f>
        <v>#VALUE!</v>
      </c>
      <c r="N106" t="e" cm="1" vm="245">
        <f t="array" ref="N106">_FV(K106,"City")</f>
        <v>#VALUE!</v>
      </c>
      <c r="O106" s="41">
        <v>146000</v>
      </c>
      <c r="P106">
        <v>1</v>
      </c>
      <c r="Q106" s="41">
        <f t="shared" si="6"/>
        <v>146000</v>
      </c>
      <c r="R106" s="150" t="s">
        <v>2092</v>
      </c>
      <c r="S106" s="150" t="s">
        <v>86</v>
      </c>
      <c r="T106" s="152" t="str">
        <f t="shared" si="7"/>
        <v>Borger, Texas</v>
      </c>
    </row>
    <row r="107" spans="2:20" x14ac:dyDescent="0.35">
      <c r="B107" s="109" t="s">
        <v>1161</v>
      </c>
      <c r="C107" s="112"/>
      <c r="D107" s="110" t="s">
        <v>65</v>
      </c>
      <c r="E107" s="110" t="s">
        <v>1332</v>
      </c>
      <c r="F107" s="110" t="str">
        <f t="shared" si="4"/>
        <v>Modesto, California</v>
      </c>
      <c r="G107" s="41">
        <v>215196</v>
      </c>
      <c r="H107" s="113">
        <f t="shared" si="5"/>
        <v>0</v>
      </c>
      <c r="J107" s="112"/>
      <c r="K107" s="107" t="e" vm="249">
        <v>#VALUE!</v>
      </c>
      <c r="L107" t="e" cm="1" vm="370">
        <f t="array" ref="L107">_FV(K107,"Admin Division 1 (State/province/other)",TRUE)</f>
        <v>#VALUE!</v>
      </c>
      <c r="M107" t="e" cm="1" vm="378">
        <f t="array" ref="M107">_FV(K107,"Admin Division 2 (County/district/other)",TRUE)</f>
        <v>#VALUE!</v>
      </c>
      <c r="N107" t="e" cm="1" vm="248">
        <f t="array" ref="N107">_FV(K107,"City")</f>
        <v>#VALUE!</v>
      </c>
      <c r="O107" s="41">
        <v>131000</v>
      </c>
      <c r="P107">
        <v>1</v>
      </c>
      <c r="Q107" s="41">
        <f t="shared" si="6"/>
        <v>131000</v>
      </c>
      <c r="R107" s="150" t="s">
        <v>1251</v>
      </c>
      <c r="S107" s="150" t="s">
        <v>86</v>
      </c>
      <c r="T107" s="152" t="str">
        <f t="shared" si="7"/>
        <v>El Paso, Texas</v>
      </c>
    </row>
    <row r="108" spans="2:20" x14ac:dyDescent="0.35">
      <c r="B108" s="109" t="s">
        <v>1162</v>
      </c>
      <c r="C108" s="112"/>
      <c r="D108" s="110" t="s">
        <v>65</v>
      </c>
      <c r="E108" s="110" t="s">
        <v>1333</v>
      </c>
      <c r="F108" s="110" t="str">
        <f t="shared" si="4"/>
        <v>Fontana, California</v>
      </c>
      <c r="G108" s="41">
        <v>214547</v>
      </c>
      <c r="H108" s="113">
        <f t="shared" si="5"/>
        <v>0</v>
      </c>
      <c r="J108" s="112"/>
      <c r="K108" s="107" t="e" vm="252">
        <v>#VALUE!</v>
      </c>
      <c r="L108" t="e" cm="1" vm="370">
        <f t="array" ref="L108">_FV(K108,"Admin Division 1 (State/province/other)",TRUE)</f>
        <v>#VALUE!</v>
      </c>
      <c r="M108" t="e" cm="1" vm="373">
        <f t="array" ref="M108">_FV(K108,"Admin Division 2 (County/district/other)",TRUE)</f>
        <v>#VALUE!</v>
      </c>
      <c r="N108" t="e" cm="1" vm="251">
        <f t="array" ref="N108">_FV(K108,"City")</f>
        <v>#VALUE!</v>
      </c>
      <c r="O108" s="41">
        <v>112229</v>
      </c>
      <c r="P108">
        <v>1</v>
      </c>
      <c r="Q108" s="41">
        <f t="shared" si="6"/>
        <v>112229</v>
      </c>
      <c r="R108" s="150" t="s">
        <v>1398</v>
      </c>
      <c r="S108" s="150" t="s">
        <v>86</v>
      </c>
      <c r="T108" s="152" t="str">
        <f t="shared" si="7"/>
        <v>Pasadena, Texas</v>
      </c>
    </row>
    <row r="109" spans="2:20" x14ac:dyDescent="0.35">
      <c r="B109" s="109" t="s">
        <v>1163</v>
      </c>
      <c r="C109" s="112"/>
      <c r="D109" s="110" t="s">
        <v>126</v>
      </c>
      <c r="E109" s="110" t="s">
        <v>1334</v>
      </c>
      <c r="F109" s="110" t="str">
        <f t="shared" si="4"/>
        <v>Des Moines, Iowa</v>
      </c>
      <c r="G109" s="41">
        <v>214237</v>
      </c>
      <c r="H109" s="113">
        <f t="shared" si="5"/>
        <v>0</v>
      </c>
      <c r="J109" s="112"/>
      <c r="K109" s="107" t="e" vm="254">
        <v>#VALUE!</v>
      </c>
      <c r="L109" t="e" cm="1" vm="370">
        <f t="array" ref="L109">_FV(K109,"Admin Division 1 (State/province/other)",TRUE)</f>
        <v>#VALUE!</v>
      </c>
      <c r="M109" t="e" cm="1" vm="255">
        <f t="array" ref="M109">_FV(K109,"Admin Division 2 (County/district/other)",TRUE)</f>
        <v>#VALUE!</v>
      </c>
      <c r="N109" t="e" cm="1" vm="253">
        <f t="array" ref="N109">_FV(K109,"City")</f>
        <v>#VALUE!</v>
      </c>
      <c r="O109" s="41">
        <v>89000</v>
      </c>
      <c r="P109">
        <v>1</v>
      </c>
      <c r="Q109" s="41">
        <f t="shared" si="6"/>
        <v>89000</v>
      </c>
      <c r="R109" s="150" t="s">
        <v>2093</v>
      </c>
      <c r="S109" s="150" t="s">
        <v>86</v>
      </c>
      <c r="T109" s="152" t="str">
        <f t="shared" si="7"/>
        <v>Three Rivers, Texas</v>
      </c>
    </row>
    <row r="110" spans="2:20" x14ac:dyDescent="0.35">
      <c r="B110" s="109" t="s">
        <v>1164</v>
      </c>
      <c r="C110" s="112"/>
      <c r="D110" s="110" t="s">
        <v>65</v>
      </c>
      <c r="E110" s="110" t="s">
        <v>1335</v>
      </c>
      <c r="F110" s="110" t="str">
        <f t="shared" si="4"/>
        <v>Moreno Valley, California</v>
      </c>
      <c r="G110" s="41">
        <v>213055</v>
      </c>
      <c r="H110" s="113">
        <f t="shared" si="5"/>
        <v>0</v>
      </c>
      <c r="J110" s="112"/>
      <c r="K110" s="107" t="e" vm="257">
        <v>#VALUE!</v>
      </c>
      <c r="L110" t="e" cm="1" vm="370">
        <f t="array" ref="L110">_FV(K110,"Admin Division 1 (State/province/other)",TRUE)</f>
        <v>#VALUE!</v>
      </c>
      <c r="M110" t="e" cm="1" vm="373">
        <f t="array" ref="M110">_FV(K110,"Admin Division 2 (County/district/other)",TRUE)</f>
        <v>#VALUE!</v>
      </c>
      <c r="N110" t="e" cm="1" vm="256">
        <f t="array" ref="N110">_FV(K110,"City")</f>
        <v>#VALUE!</v>
      </c>
      <c r="O110" s="41">
        <v>84000</v>
      </c>
      <c r="P110">
        <v>0</v>
      </c>
      <c r="Q110" s="41">
        <f t="shared" si="6"/>
        <v>0</v>
      </c>
      <c r="R110" s="150" t="s">
        <v>2094</v>
      </c>
      <c r="S110" s="150" t="s">
        <v>86</v>
      </c>
      <c r="T110" s="152" t="str">
        <f t="shared" si="7"/>
        <v>Galena Park, Texas</v>
      </c>
    </row>
    <row r="111" spans="2:20" x14ac:dyDescent="0.35">
      <c r="B111" s="109" t="s">
        <v>1165</v>
      </c>
      <c r="C111" s="112"/>
      <c r="D111" s="110" t="s">
        <v>65</v>
      </c>
      <c r="E111" s="110" t="s">
        <v>1336</v>
      </c>
      <c r="F111" s="110" t="str">
        <f t="shared" si="4"/>
        <v>Santa Clarita, California</v>
      </c>
      <c r="G111" s="41">
        <v>212979</v>
      </c>
      <c r="H111" s="113">
        <f t="shared" si="5"/>
        <v>0</v>
      </c>
      <c r="J111" s="112"/>
      <c r="K111" s="107" t="e" vm="259">
        <v>#VALUE!</v>
      </c>
      <c r="L111" t="e" cm="1" vm="370">
        <f t="array" ref="L111">_FV(K111,"Admin Division 1 (State/province/other)",TRUE)</f>
        <v>#VALUE!</v>
      </c>
      <c r="M111" t="e" cm="1" vm="260">
        <f t="array" ref="M111">_FV(K111,"Admin Division 2 (County/district/other)",TRUE)</f>
        <v>#VALUE!</v>
      </c>
      <c r="N111" t="e" cm="1" vm="258">
        <f t="array" ref="N111">_FV(K111,"City")</f>
        <v>#VALUE!</v>
      </c>
      <c r="O111" s="41">
        <v>75000</v>
      </c>
      <c r="P111">
        <v>1</v>
      </c>
      <c r="Q111" s="41">
        <f t="shared" si="6"/>
        <v>75000</v>
      </c>
      <c r="R111" s="150" t="s">
        <v>1506</v>
      </c>
      <c r="S111" s="150" t="s">
        <v>86</v>
      </c>
      <c r="T111" s="152" t="str">
        <f t="shared" si="7"/>
        <v>Tyler, Texas</v>
      </c>
    </row>
    <row r="112" spans="2:20" x14ac:dyDescent="0.35">
      <c r="B112" s="109" t="s">
        <v>1154</v>
      </c>
      <c r="C112" s="112"/>
      <c r="D112" s="110" t="s">
        <v>123</v>
      </c>
      <c r="E112" s="110" t="s">
        <v>1337</v>
      </c>
      <c r="F112" s="110" t="str">
        <f t="shared" si="4"/>
        <v>Fayetteville, North Carolina</v>
      </c>
      <c r="G112" s="41">
        <v>211657</v>
      </c>
      <c r="H112" s="113">
        <f t="shared" si="5"/>
        <v>0</v>
      </c>
      <c r="J112" s="112"/>
      <c r="K112" s="107" t="e" vm="234">
        <v>#VALUE!</v>
      </c>
      <c r="L112" t="e" cm="1" vm="370">
        <f t="array" ref="L112">_FV(K112,"Admin Division 1 (State/province/other)",TRUE)</f>
        <v>#VALUE!</v>
      </c>
      <c r="M112" t="e" cm="1" vm="374">
        <f t="array" ref="M112">_FV(K112,"Admin Division 2 (County/district/other)",TRUE)</f>
        <v>#VALUE!</v>
      </c>
      <c r="N112" t="e" cm="1" vm="231">
        <f t="array" ref="N112">_FV(K112,"City")</f>
        <v>#VALUE!</v>
      </c>
      <c r="O112" s="41">
        <v>73500</v>
      </c>
      <c r="P112">
        <v>1</v>
      </c>
      <c r="Q112" s="41">
        <f t="shared" si="6"/>
        <v>73500</v>
      </c>
      <c r="R112" s="150" t="s">
        <v>1288</v>
      </c>
      <c r="S112" s="150" t="s">
        <v>86</v>
      </c>
      <c r="T112" s="152" t="str">
        <f t="shared" si="7"/>
        <v>Corpus Christi, Texas</v>
      </c>
    </row>
    <row r="113" spans="2:20" x14ac:dyDescent="0.35">
      <c r="B113" s="109" t="s">
        <v>1166</v>
      </c>
      <c r="C113" s="112"/>
      <c r="D113" s="110" t="s">
        <v>62</v>
      </c>
      <c r="E113" s="110" t="s">
        <v>1338</v>
      </c>
      <c r="F113" s="110" t="str">
        <f t="shared" si="4"/>
        <v>Birmingham, Alabama</v>
      </c>
      <c r="G113" s="41">
        <v>209403</v>
      </c>
      <c r="H113" s="113">
        <f t="shared" si="5"/>
        <v>0</v>
      </c>
      <c r="J113" s="112"/>
      <c r="K113" s="107" t="e" vm="262">
        <v>#VALUE!</v>
      </c>
      <c r="L113" t="e" cm="1" vm="370">
        <f t="array" ref="L113">_FV(K113,"Admin Division 1 (State/province/other)",TRUE)</f>
        <v>#VALUE!</v>
      </c>
      <c r="M113" t="e" cm="1" vm="379">
        <f t="array" ref="M113">_FV(K113,"Admin Division 2 (County/district/other)",TRUE)</f>
        <v>#VALUE!</v>
      </c>
      <c r="N113" t="e" cm="1" vm="261">
        <f t="array" ref="N113">_FV(K113,"City")</f>
        <v>#VALUE!</v>
      </c>
      <c r="O113" s="41">
        <v>73000</v>
      </c>
      <c r="P113">
        <v>1</v>
      </c>
      <c r="Q113" s="41">
        <f t="shared" si="6"/>
        <v>73000</v>
      </c>
      <c r="R113" s="150" t="s">
        <v>2095</v>
      </c>
      <c r="S113" s="150" t="s">
        <v>86</v>
      </c>
      <c r="T113" s="152" t="str">
        <f t="shared" si="7"/>
        <v>Big Spring, Texas</v>
      </c>
    </row>
    <row r="114" spans="2:20" x14ac:dyDescent="0.35">
      <c r="B114" s="109" t="s">
        <v>1154</v>
      </c>
      <c r="C114" s="112"/>
      <c r="D114" s="110" t="s">
        <v>65</v>
      </c>
      <c r="E114" s="110" t="s">
        <v>1339</v>
      </c>
      <c r="F114" s="110" t="str">
        <f t="shared" si="4"/>
        <v>Oxnard, California</v>
      </c>
      <c r="G114" s="41">
        <v>208881</v>
      </c>
      <c r="H114" s="113">
        <f t="shared" si="5"/>
        <v>0</v>
      </c>
      <c r="J114" s="112"/>
      <c r="K114" s="107" t="e" vm="234">
        <v>#VALUE!</v>
      </c>
      <c r="L114" t="e" cm="1" vm="370">
        <f t="array" ref="L114">_FV(K114,"Admin Division 1 (State/province/other)",TRUE)</f>
        <v>#VALUE!</v>
      </c>
      <c r="M114" t="e" cm="1" vm="374">
        <f t="array" ref="M114">_FV(K114,"Admin Division 2 (County/district/other)",TRUE)</f>
        <v>#VALUE!</v>
      </c>
      <c r="N114" t="e" cm="1" vm="231">
        <f t="array" ref="N114">_FV(K114,"City")</f>
        <v>#VALUE!</v>
      </c>
      <c r="O114" s="41">
        <v>60000</v>
      </c>
      <c r="P114">
        <v>1</v>
      </c>
      <c r="Q114" s="41">
        <f t="shared" si="6"/>
        <v>60000</v>
      </c>
      <c r="R114" s="150" t="s">
        <v>1288</v>
      </c>
      <c r="S114" s="150" t="s">
        <v>86</v>
      </c>
      <c r="T114" s="152" t="str">
        <f t="shared" si="7"/>
        <v>Corpus Christi, Texas</v>
      </c>
    </row>
    <row r="115" spans="2:20" x14ac:dyDescent="0.35">
      <c r="B115" s="109" t="s">
        <v>1153</v>
      </c>
      <c r="C115" s="112"/>
      <c r="D115" s="110" t="s">
        <v>117</v>
      </c>
      <c r="E115" s="110" t="s">
        <v>1340</v>
      </c>
      <c r="F115" s="110" t="str">
        <f t="shared" si="4"/>
        <v>Rochester, New York</v>
      </c>
      <c r="G115" s="41">
        <v>205695</v>
      </c>
      <c r="H115" s="113">
        <f t="shared" si="5"/>
        <v>0</v>
      </c>
      <c r="J115" s="112"/>
      <c r="K115" s="107" t="e" vm="232">
        <v>#VALUE!</v>
      </c>
      <c r="L115" t="e" cm="1" vm="370">
        <f t="array" ref="L115">_FV(K115,"Admin Division 1 (State/province/other)",TRUE)</f>
        <v>#VALUE!</v>
      </c>
      <c r="M115" t="e" cm="1" vm="374">
        <f t="array" ref="M115">_FV(K115,"Admin Division 2 (County/district/other)",TRUE)</f>
        <v>#VALUE!</v>
      </c>
      <c r="N115" t="e" cm="1" vm="231">
        <f t="array" ref="N115">_FV(K115,"City")</f>
        <v>#VALUE!</v>
      </c>
      <c r="O115" s="41">
        <v>42500</v>
      </c>
      <c r="P115">
        <v>1</v>
      </c>
      <c r="Q115" s="41">
        <f t="shared" si="6"/>
        <v>42500</v>
      </c>
      <c r="R115" s="150" t="s">
        <v>1288</v>
      </c>
      <c r="S115" s="150" t="s">
        <v>86</v>
      </c>
      <c r="T115" s="152" t="str">
        <f t="shared" si="7"/>
        <v>Corpus Christi, Texas</v>
      </c>
    </row>
    <row r="116" spans="2:20" x14ac:dyDescent="0.35">
      <c r="B116" s="109" t="s">
        <v>1167</v>
      </c>
      <c r="C116" s="112"/>
      <c r="D116" s="110" t="s">
        <v>120</v>
      </c>
      <c r="E116" s="110" t="s">
        <v>1341</v>
      </c>
      <c r="F116" s="110" t="str">
        <f t="shared" si="4"/>
        <v>Port St. Lucie, Florida</v>
      </c>
      <c r="G116" s="41">
        <v>201846</v>
      </c>
      <c r="H116" s="113">
        <f t="shared" si="5"/>
        <v>0</v>
      </c>
      <c r="J116" s="112"/>
      <c r="K116" s="107" t="e" vm="265">
        <v>#VALUE!</v>
      </c>
      <c r="L116" t="e" cm="1" vm="370">
        <f t="array" ref="L116">_FV(K116,"Admin Division 1 (State/province/other)",TRUE)</f>
        <v>#VALUE!</v>
      </c>
      <c r="M116" t="e" cm="1" vm="373">
        <f t="array" ref="M116">_FV(K116,"Admin Division 2 (County/district/other)",TRUE)</f>
        <v>#VALUE!</v>
      </c>
      <c r="N116" t="e" cm="1" vm="264">
        <f t="array" ref="N116">_FV(K116,"City")</f>
        <v>#VALUE!</v>
      </c>
      <c r="O116" s="41">
        <v>35000</v>
      </c>
      <c r="P116">
        <v>1</v>
      </c>
      <c r="Q116" s="41">
        <f t="shared" si="6"/>
        <v>35000</v>
      </c>
      <c r="R116" s="150" t="s">
        <v>2096</v>
      </c>
      <c r="S116" s="150" t="s">
        <v>86</v>
      </c>
      <c r="T116" s="152" t="str">
        <f t="shared" si="7"/>
        <v>Channelview, Texas</v>
      </c>
    </row>
    <row r="117" spans="2:20" x14ac:dyDescent="0.35">
      <c r="B117" s="109" t="s">
        <v>1168</v>
      </c>
      <c r="C117" s="112"/>
      <c r="D117" s="110" t="s">
        <v>74</v>
      </c>
      <c r="E117" s="110" t="s">
        <v>1342</v>
      </c>
      <c r="F117" s="110" t="str">
        <f t="shared" si="4"/>
        <v>Grand Rapids, Michigan</v>
      </c>
      <c r="G117" s="41">
        <v>201013</v>
      </c>
      <c r="H117" s="113">
        <f t="shared" si="5"/>
        <v>0</v>
      </c>
      <c r="J117" s="112"/>
      <c r="K117" s="107" t="e" vm="266">
        <v>#VALUE!</v>
      </c>
      <c r="L117" t="e" cm="1" vm="370">
        <f t="array" ref="L117">_FV(K117,"Admin Division 1 (State/province/other)",TRUE)</f>
        <v>#VALUE!</v>
      </c>
      <c r="M117" t="e" cm="1" vm="373">
        <f t="array" ref="M117">_FV(K117,"Admin Division 2 (County/district/other)",TRUE)</f>
        <v>#VALUE!</v>
      </c>
      <c r="N117" t="e" cm="1" vm="238">
        <f t="array" ref="N117">_FV(K117,"City")</f>
        <v>#VALUE!</v>
      </c>
      <c r="O117" s="41">
        <v>25000</v>
      </c>
      <c r="P117">
        <v>1</v>
      </c>
      <c r="Q117" s="41">
        <f t="shared" si="6"/>
        <v>25000</v>
      </c>
      <c r="R117" s="150" t="s">
        <v>1234</v>
      </c>
      <c r="S117" s="150" t="s">
        <v>86</v>
      </c>
      <c r="T117" s="152" t="str">
        <f t="shared" si="7"/>
        <v>Houston, Texas</v>
      </c>
    </row>
    <row r="118" spans="2:20" x14ac:dyDescent="0.35">
      <c r="B118" s="109" t="s">
        <v>1169</v>
      </c>
      <c r="C118" s="112"/>
      <c r="D118" s="110" t="s">
        <v>62</v>
      </c>
      <c r="E118" s="110" t="s">
        <v>1343</v>
      </c>
      <c r="F118" s="110" t="str">
        <f t="shared" si="4"/>
        <v>Huntsville, Alabama</v>
      </c>
      <c r="G118" s="41">
        <v>200574</v>
      </c>
      <c r="H118" s="113">
        <f t="shared" si="5"/>
        <v>0</v>
      </c>
      <c r="J118" s="112"/>
      <c r="K118" s="107" t="e" vm="268">
        <v>#VALUE!</v>
      </c>
      <c r="L118" t="e" cm="1" vm="370">
        <f t="array" ref="L118">_FV(K118,"Admin Division 1 (State/province/other)",TRUE)</f>
        <v>#VALUE!</v>
      </c>
      <c r="M118" t="e" cm="1" vm="380">
        <f t="array" ref="M118">_FV(K118,"Admin Division 2 (County/district/other)",TRUE)</f>
        <v>#VALUE!</v>
      </c>
      <c r="N118" t="e" cm="1" vm="267">
        <f t="array" ref="N118">_FV(K118,"City")</f>
        <v>#VALUE!</v>
      </c>
      <c r="O118" s="41">
        <v>20000</v>
      </c>
      <c r="P118">
        <v>1</v>
      </c>
      <c r="Q118" s="41">
        <f t="shared" si="6"/>
        <v>20000</v>
      </c>
      <c r="R118" s="150" t="s">
        <v>1237</v>
      </c>
      <c r="S118" s="150" t="s">
        <v>86</v>
      </c>
      <c r="T118" s="152" t="str">
        <f t="shared" si="7"/>
        <v>San Antonio, Texas</v>
      </c>
    </row>
    <row r="119" spans="2:20" x14ac:dyDescent="0.35">
      <c r="B119" s="109" t="s">
        <v>1170</v>
      </c>
      <c r="C119" s="112"/>
      <c r="D119" s="110" t="s">
        <v>87</v>
      </c>
      <c r="E119" s="110" t="s">
        <v>1344</v>
      </c>
      <c r="F119" s="110" t="str">
        <f t="shared" si="4"/>
        <v>Salt Lake City, Utah</v>
      </c>
      <c r="G119" s="41">
        <v>200567</v>
      </c>
      <c r="H119" s="113">
        <f t="shared" si="5"/>
        <v>0</v>
      </c>
      <c r="J119" s="112"/>
      <c r="K119" s="107" t="e" vm="271">
        <v>#VALUE!</v>
      </c>
      <c r="L119" t="e" cm="1" vm="370">
        <f t="array" ref="L119">_FV(K119,"Admin Division 1 (State/province/other)",TRUE)</f>
        <v>#VALUE!</v>
      </c>
      <c r="M119" t="e" cm="1" vm="272">
        <f t="array" ref="M119">_FV(K119,"Admin Division 2 (County/district/other)",TRUE)</f>
        <v>#VALUE!</v>
      </c>
      <c r="N119" t="e" cm="1" vm="270">
        <f t="array" ref="N119">_FV(K119,"City")</f>
        <v>#VALUE!</v>
      </c>
      <c r="O119" s="41">
        <v>13000</v>
      </c>
      <c r="P119">
        <v>1</v>
      </c>
      <c r="Q119" s="41">
        <f t="shared" si="6"/>
        <v>13000</v>
      </c>
      <c r="R119" s="150" t="s">
        <v>2097</v>
      </c>
      <c r="S119" s="150" t="s">
        <v>86</v>
      </c>
      <c r="T119" s="152" t="str">
        <f t="shared" si="7"/>
        <v>Nixon, Texas</v>
      </c>
    </row>
    <row r="120" spans="2:20" x14ac:dyDescent="0.35">
      <c r="B120" s="109" t="s">
        <v>1171</v>
      </c>
      <c r="C120" s="112"/>
      <c r="D120" s="110" t="s">
        <v>86</v>
      </c>
      <c r="E120" s="110" t="s">
        <v>1345</v>
      </c>
      <c r="F120" s="110" t="str">
        <f t="shared" si="4"/>
        <v>Frisco, Texas</v>
      </c>
      <c r="G120" s="41">
        <v>200490</v>
      </c>
      <c r="H120" s="113">
        <f t="shared" si="5"/>
        <v>0</v>
      </c>
      <c r="J120" s="112"/>
      <c r="K120" s="107" t="e" vm="274">
        <v>#VALUE!</v>
      </c>
      <c r="L120" t="e" cm="1" vm="381">
        <f t="array" ref="L120">_FV(K120,"Admin Division 1 (State/province/other)",TRUE)</f>
        <v>#VALUE!</v>
      </c>
      <c r="M120" t="e" cm="1" vm="382">
        <f t="array" ref="M120">_FV(K120,"Admin Division 2 (County/district/other)",TRUE)</f>
        <v>#VALUE!</v>
      </c>
      <c r="N120" t="e" cm="1" vm="273">
        <f t="array" ref="N120">_FV(K120,"City")</f>
        <v>#VALUE!</v>
      </c>
      <c r="O120" s="41">
        <v>63000</v>
      </c>
      <c r="P120">
        <v>1</v>
      </c>
      <c r="Q120" s="41">
        <f t="shared" si="6"/>
        <v>63000</v>
      </c>
      <c r="R120" s="150" t="s">
        <v>1344</v>
      </c>
      <c r="S120" s="150" t="s">
        <v>87</v>
      </c>
      <c r="T120" s="152" t="str">
        <f t="shared" si="7"/>
        <v>Salt Lake City, Utah</v>
      </c>
    </row>
    <row r="121" spans="2:20" x14ac:dyDescent="0.35">
      <c r="B121" s="109" t="s">
        <v>1172</v>
      </c>
      <c r="C121" s="112"/>
      <c r="D121" s="110" t="s">
        <v>117</v>
      </c>
      <c r="E121" s="110" t="s">
        <v>1346</v>
      </c>
      <c r="F121" s="110" t="str">
        <f t="shared" si="4"/>
        <v>Yonkers, New York</v>
      </c>
      <c r="G121" s="41">
        <v>200370</v>
      </c>
      <c r="H121" s="113">
        <f t="shared" si="5"/>
        <v>0</v>
      </c>
      <c r="J121" s="112"/>
      <c r="K121" s="107" t="e" vm="277">
        <v>#VALUE!</v>
      </c>
      <c r="L121" t="e" cm="1" vm="381">
        <f t="array" ref="L121">_FV(K121,"Admin Division 1 (State/province/other)",TRUE)</f>
        <v>#VALUE!</v>
      </c>
      <c r="M121" t="e" cm="1" vm="383">
        <f t="array" ref="M121">_FV(K121,"Admin Division 2 (County/district/other)",TRUE)</f>
        <v>#VALUE!</v>
      </c>
      <c r="N121" t="e" cm="1" vm="276">
        <f t="array" ref="N121">_FV(K121,"City")</f>
        <v>#VALUE!</v>
      </c>
      <c r="O121" s="41">
        <v>54720</v>
      </c>
      <c r="P121">
        <v>0</v>
      </c>
      <c r="Q121" s="41">
        <f t="shared" si="6"/>
        <v>0</v>
      </c>
      <c r="R121" s="150" t="s">
        <v>2098</v>
      </c>
      <c r="S121" s="150" t="s">
        <v>87</v>
      </c>
      <c r="T121" s="152" t="str">
        <f t="shared" si="7"/>
        <v>North Salt Lake, Utah</v>
      </c>
    </row>
    <row r="122" spans="2:20" x14ac:dyDescent="0.35">
      <c r="B122" s="109" t="s">
        <v>1173</v>
      </c>
      <c r="C122" s="112"/>
      <c r="D122" s="110" t="s">
        <v>86</v>
      </c>
      <c r="E122" s="110" t="s">
        <v>1347</v>
      </c>
      <c r="F122" s="110" t="str">
        <f t="shared" si="4"/>
        <v>Amarillo, Texas</v>
      </c>
      <c r="G122" s="41">
        <v>199371</v>
      </c>
      <c r="H122" s="113">
        <f t="shared" si="5"/>
        <v>0</v>
      </c>
      <c r="J122" s="112"/>
      <c r="K122" s="107" t="e" vm="280">
        <v>#VALUE!</v>
      </c>
      <c r="L122" t="e" cm="1" vm="381">
        <f t="array" ref="L122">_FV(K122,"Admin Division 1 (State/province/other)",TRUE)</f>
        <v>#VALUE!</v>
      </c>
      <c r="M122" t="e" cm="1" vm="383">
        <f t="array" ref="M122">_FV(K122,"Admin Division 2 (County/district/other)",TRUE)</f>
        <v>#VALUE!</v>
      </c>
      <c r="N122" t="e" cm="1" vm="279">
        <f t="array" ref="N122">_FV(K122,"City")</f>
        <v>#VALUE!</v>
      </c>
      <c r="O122" s="41">
        <v>39330</v>
      </c>
      <c r="P122">
        <v>1</v>
      </c>
      <c r="Q122" s="41">
        <f t="shared" si="6"/>
        <v>39330</v>
      </c>
      <c r="R122" s="150" t="s">
        <v>2099</v>
      </c>
      <c r="S122" s="150" t="s">
        <v>87</v>
      </c>
      <c r="T122" s="152" t="str">
        <f t="shared" si="7"/>
        <v>Woods Cross, Utah</v>
      </c>
    </row>
    <row r="123" spans="2:20" x14ac:dyDescent="0.35">
      <c r="B123" s="109" t="s">
        <v>1172</v>
      </c>
      <c r="C123" s="112"/>
      <c r="D123" s="110" t="s">
        <v>65</v>
      </c>
      <c r="E123" s="110" t="s">
        <v>1317</v>
      </c>
      <c r="F123" s="110" t="str">
        <f t="shared" si="4"/>
        <v>Glendale, California</v>
      </c>
      <c r="G123" s="41">
        <v>199303</v>
      </c>
      <c r="H123" s="113">
        <f t="shared" si="5"/>
        <v>0</v>
      </c>
      <c r="J123" s="112"/>
      <c r="K123" s="107" t="e" vm="277">
        <v>#VALUE!</v>
      </c>
      <c r="L123" t="e" cm="1" vm="381">
        <f t="array" ref="L123">_FV(K123,"Admin Division 1 (State/province/other)",TRUE)</f>
        <v>#VALUE!</v>
      </c>
      <c r="M123" t="e" cm="1" vm="383">
        <f t="array" ref="M123">_FV(K123,"Admin Division 2 (County/district/other)",TRUE)</f>
        <v>#VALUE!</v>
      </c>
      <c r="N123" t="e" cm="1" vm="276">
        <f t="array" ref="N123">_FV(K123,"City")</f>
        <v>#VALUE!</v>
      </c>
      <c r="O123" s="41">
        <v>31664</v>
      </c>
      <c r="P123">
        <v>1</v>
      </c>
      <c r="Q123" s="41">
        <f t="shared" si="6"/>
        <v>31664</v>
      </c>
      <c r="R123" s="150" t="s">
        <v>2098</v>
      </c>
      <c r="S123" s="150" t="s">
        <v>87</v>
      </c>
      <c r="T123" s="152" t="str">
        <f t="shared" si="7"/>
        <v>North Salt Lake, Utah</v>
      </c>
    </row>
    <row r="124" spans="2:20" x14ac:dyDescent="0.35">
      <c r="B124" s="109" t="s">
        <v>1173</v>
      </c>
      <c r="C124" s="112"/>
      <c r="D124" s="110" t="s">
        <v>65</v>
      </c>
      <c r="E124" s="110" t="s">
        <v>1348</v>
      </c>
      <c r="F124" s="110" t="str">
        <f t="shared" si="4"/>
        <v>Huntington Beach, California</v>
      </c>
      <c r="G124" s="41">
        <v>199223</v>
      </c>
      <c r="H124" s="113">
        <f t="shared" si="5"/>
        <v>0</v>
      </c>
      <c r="J124" s="112"/>
      <c r="K124" s="107" t="e" vm="280">
        <v>#VALUE!</v>
      </c>
      <c r="L124" t="e" cm="1" vm="381">
        <f t="array" ref="L124">_FV(K124,"Admin Division 1 (State/province/other)",TRUE)</f>
        <v>#VALUE!</v>
      </c>
      <c r="M124" t="e" cm="1" vm="383">
        <f t="array" ref="M124">_FV(K124,"Admin Division 2 (County/district/other)",TRUE)</f>
        <v>#VALUE!</v>
      </c>
      <c r="N124" t="e" cm="1" vm="279">
        <f t="array" ref="N124">_FV(K124,"City")</f>
        <v>#VALUE!</v>
      </c>
      <c r="O124" s="41">
        <v>15000</v>
      </c>
      <c r="P124">
        <v>1</v>
      </c>
      <c r="Q124" s="41">
        <f t="shared" si="6"/>
        <v>15000</v>
      </c>
      <c r="R124" s="150" t="s">
        <v>2099</v>
      </c>
      <c r="S124" s="150" t="s">
        <v>87</v>
      </c>
      <c r="T124" s="152" t="str">
        <f t="shared" si="7"/>
        <v>Woods Cross, Utah</v>
      </c>
    </row>
    <row r="125" spans="2:20" x14ac:dyDescent="0.35">
      <c r="B125" s="109" t="s">
        <v>1174</v>
      </c>
      <c r="C125" s="112"/>
      <c r="D125" s="110" t="s">
        <v>86</v>
      </c>
      <c r="E125" s="110" t="s">
        <v>1349</v>
      </c>
      <c r="F125" s="110" t="str">
        <f t="shared" si="4"/>
        <v>McKinney, Texas</v>
      </c>
      <c r="G125" s="41">
        <v>199177</v>
      </c>
      <c r="H125" s="113">
        <f t="shared" si="5"/>
        <v>0</v>
      </c>
      <c r="J125" s="112"/>
      <c r="K125" s="107" t="e" vm="282">
        <v>#VALUE!</v>
      </c>
      <c r="L125" t="e" cm="1" vm="384">
        <f t="array" ref="L125">_FV(K125,"Admin Division 1 (State/province/other)",TRUE)</f>
        <v>#VALUE!</v>
      </c>
      <c r="M125" t="e" cm="1" vm="283">
        <f t="array" ref="M125">_FV(K125,"Admin Division 2 (County/district/other)",TRUE)</f>
        <v>#VALUE!</v>
      </c>
      <c r="N125" t="e" cm="1" vm="281">
        <f t="array" ref="N125">_FV(K125,"City")</f>
        <v>#VALUE!</v>
      </c>
      <c r="O125" s="41">
        <v>242000</v>
      </c>
      <c r="P125">
        <v>1</v>
      </c>
      <c r="Q125" s="41">
        <f t="shared" si="6"/>
        <v>242000</v>
      </c>
      <c r="R125" s="150" t="s">
        <v>1773</v>
      </c>
      <c r="S125" s="150" t="s">
        <v>117</v>
      </c>
      <c r="T125" s="152" t="str">
        <f t="shared" si="7"/>
        <v>Blaine, New York</v>
      </c>
    </row>
    <row r="126" spans="2:20" x14ac:dyDescent="0.35">
      <c r="B126" s="109" t="s">
        <v>1175</v>
      </c>
      <c r="C126" s="112"/>
      <c r="D126" s="110" t="s">
        <v>62</v>
      </c>
      <c r="E126" s="110" t="s">
        <v>1350</v>
      </c>
      <c r="F126" s="110" t="str">
        <f t="shared" si="4"/>
        <v>Montgomery, Alabama</v>
      </c>
      <c r="G126" s="41">
        <v>198525</v>
      </c>
      <c r="H126" s="113">
        <f t="shared" si="5"/>
        <v>0</v>
      </c>
      <c r="J126" s="112"/>
      <c r="K126" s="107" t="e" vm="285">
        <v>#VALUE!</v>
      </c>
      <c r="L126" t="e" cm="1" vm="385">
        <f t="array" ref="L126">_FV(K126,"Admin Division 1 (State/province/other)",TRUE)</f>
        <v>#VALUE!</v>
      </c>
      <c r="M126" t="e" cm="1" vm="286">
        <f t="array" ref="M126">_FV(K126,"Admin Division 2 (County/district/other)",TRUE)</f>
        <v>#VALUE!</v>
      </c>
      <c r="N126" t="e" cm="1" vm="284">
        <f t="array" ref="N126">_FV(K126,"City")</f>
        <v>#VALUE!</v>
      </c>
      <c r="O126" s="41">
        <v>145000</v>
      </c>
      <c r="P126">
        <v>1</v>
      </c>
      <c r="Q126" s="41">
        <f t="shared" si="6"/>
        <v>145000</v>
      </c>
      <c r="R126" s="150" t="s">
        <v>2100</v>
      </c>
      <c r="S126" s="150" t="s">
        <v>88</v>
      </c>
      <c r="T126" s="152" t="str">
        <f t="shared" si="7"/>
        <v>Anacortes, Washington</v>
      </c>
    </row>
    <row r="127" spans="2:20" x14ac:dyDescent="0.35">
      <c r="B127" s="109" t="s">
        <v>1175</v>
      </c>
      <c r="C127" s="112"/>
      <c r="D127" s="110" t="s">
        <v>124</v>
      </c>
      <c r="E127" s="110" t="s">
        <v>1351</v>
      </c>
      <c r="F127" s="110" t="str">
        <f t="shared" si="4"/>
        <v>Augusta, Georgia</v>
      </c>
      <c r="G127" s="41">
        <v>197888</v>
      </c>
      <c r="H127" s="113">
        <f t="shared" si="5"/>
        <v>0</v>
      </c>
      <c r="J127" s="112"/>
      <c r="K127" s="107" t="e" vm="285">
        <v>#VALUE!</v>
      </c>
      <c r="L127" t="e" cm="1" vm="385">
        <f t="array" ref="L127">_FV(K127,"Admin Division 1 (State/province/other)",TRUE)</f>
        <v>#VALUE!</v>
      </c>
      <c r="M127" t="e" cm="1" vm="286">
        <f t="array" ref="M127">_FV(K127,"Admin Division 2 (County/district/other)",TRUE)</f>
        <v>#VALUE!</v>
      </c>
      <c r="N127" t="e" cm="1" vm="284">
        <f t="array" ref="N127">_FV(K127,"City")</f>
        <v>#VALUE!</v>
      </c>
      <c r="O127" s="41">
        <v>119000</v>
      </c>
      <c r="P127">
        <v>1</v>
      </c>
      <c r="Q127" s="41">
        <f t="shared" si="6"/>
        <v>119000</v>
      </c>
      <c r="R127" s="150" t="s">
        <v>2100</v>
      </c>
      <c r="S127" s="150" t="s">
        <v>88</v>
      </c>
      <c r="T127" s="152" t="str">
        <f t="shared" si="7"/>
        <v>Anacortes, Washington</v>
      </c>
    </row>
    <row r="128" spans="2:20" x14ac:dyDescent="0.35">
      <c r="B128" s="109" t="s">
        <v>1176</v>
      </c>
      <c r="C128" s="112"/>
      <c r="D128" s="110" t="s">
        <v>69</v>
      </c>
      <c r="E128" s="110" t="s">
        <v>1283</v>
      </c>
      <c r="F128" s="110" t="str">
        <f t="shared" si="4"/>
        <v>Aurora, Illinois</v>
      </c>
      <c r="G128" s="41">
        <v>197757</v>
      </c>
      <c r="H128" s="113">
        <f t="shared" si="5"/>
        <v>0</v>
      </c>
      <c r="J128" s="112"/>
      <c r="K128" s="107" t="e" vm="288">
        <v>#VALUE!</v>
      </c>
      <c r="L128" t="e" cm="1" vm="385">
        <f t="array" ref="L128">_FV(K128,"Admin Division 1 (State/province/other)",TRUE)</f>
        <v>#VALUE!</v>
      </c>
      <c r="M128" t="e" cm="1" vm="283">
        <f t="array" ref="M128">_FV(K128,"Admin Division 2 (County/district/other)",TRUE)</f>
        <v>#VALUE!</v>
      </c>
      <c r="N128" t="e" cm="1" vm="287">
        <f t="array" ref="N128">_FV(K128,"City")</f>
        <v>#VALUE!</v>
      </c>
      <c r="O128" s="41">
        <v>105000</v>
      </c>
      <c r="P128">
        <v>1</v>
      </c>
      <c r="Q128" s="41">
        <f t="shared" si="6"/>
        <v>105000</v>
      </c>
      <c r="R128" s="150" t="s">
        <v>2101</v>
      </c>
      <c r="S128" s="150" t="s">
        <v>88</v>
      </c>
      <c r="T128" s="152" t="str">
        <f t="shared" si="7"/>
        <v>Ferndale, Washington</v>
      </c>
    </row>
    <row r="129" spans="2:20" x14ac:dyDescent="0.35">
      <c r="B129" s="109" t="s">
        <v>1177</v>
      </c>
      <c r="C129" s="112"/>
      <c r="D129" s="110" t="s">
        <v>82</v>
      </c>
      <c r="E129" s="110" t="s">
        <v>1352</v>
      </c>
      <c r="F129" s="110" t="str">
        <f t="shared" si="4"/>
        <v>Akron, Ohio</v>
      </c>
      <c r="G129" s="41">
        <v>197597</v>
      </c>
      <c r="H129" s="113">
        <f t="shared" si="5"/>
        <v>0</v>
      </c>
      <c r="J129" s="112"/>
      <c r="K129" s="107" t="e" vm="290">
        <v>#VALUE!</v>
      </c>
      <c r="L129" t="e" cm="1" vm="385">
        <f t="array" ref="L129">_FV(K129,"Admin Division 1 (State/province/other)",TRUE)</f>
        <v>#VALUE!</v>
      </c>
      <c r="M129" t="e" cm="1" vm="386">
        <f t="array" ref="M129">_FV(K129,"Admin Division 2 (County/district/other)",TRUE)</f>
        <v>#VALUE!</v>
      </c>
      <c r="N129" t="e" cm="1" vm="289">
        <f t="array" ref="N129">_FV(K129,"City")</f>
        <v>#VALUE!</v>
      </c>
      <c r="O129" s="41">
        <v>40700</v>
      </c>
      <c r="P129">
        <v>1</v>
      </c>
      <c r="Q129" s="41">
        <f t="shared" si="6"/>
        <v>40700</v>
      </c>
      <c r="R129" s="150" t="s">
        <v>1330</v>
      </c>
      <c r="S129" s="150" t="s">
        <v>88</v>
      </c>
      <c r="T129" s="152" t="str">
        <f t="shared" si="7"/>
        <v>Tacoma, Washington</v>
      </c>
    </row>
    <row r="130" spans="2:20" x14ac:dyDescent="0.35">
      <c r="B130" s="109" t="s">
        <v>1178</v>
      </c>
      <c r="C130" s="112"/>
      <c r="D130" s="110" t="s">
        <v>64</v>
      </c>
      <c r="E130" s="110" t="s">
        <v>1353</v>
      </c>
      <c r="F130" s="110" t="str">
        <f t="shared" si="4"/>
        <v>Little Rock, Arkansas</v>
      </c>
      <c r="G130" s="41">
        <v>197312</v>
      </c>
      <c r="H130" s="113">
        <f t="shared" si="5"/>
        <v>0</v>
      </c>
      <c r="J130" s="112"/>
      <c r="K130" s="107" t="e" vm="293">
        <v>#VALUE!</v>
      </c>
      <c r="L130" t="e" cm="1" vm="387">
        <f t="array" ref="L130">_FV(K130,"Admin Division 1 (State/province/other)",TRUE)</f>
        <v>#VALUE!</v>
      </c>
      <c r="M130" t="e" cm="1" vm="294">
        <f t="array" ref="M130">_FV(K130,"Admin Division 2 (County/district/other)",TRUE)</f>
        <v>#VALUE!</v>
      </c>
      <c r="N130" t="e" cm="1" vm="292">
        <f t="array" ref="N130">_FV(K130,"City")</f>
        <v>#VALUE!</v>
      </c>
      <c r="O130" s="41">
        <v>22300</v>
      </c>
      <c r="P130">
        <v>1</v>
      </c>
      <c r="Q130" s="41">
        <f t="shared" si="6"/>
        <v>22300</v>
      </c>
      <c r="R130" s="150" t="s">
        <v>2102</v>
      </c>
      <c r="S130" s="150" t="s">
        <v>89</v>
      </c>
      <c r="T130" s="152" t="str">
        <f t="shared" si="7"/>
        <v>Newell, West Virginia</v>
      </c>
    </row>
    <row r="131" spans="2:20" x14ac:dyDescent="0.35">
      <c r="B131" s="109" t="s">
        <v>1179</v>
      </c>
      <c r="C131" s="112"/>
      <c r="D131" s="110" t="s">
        <v>134</v>
      </c>
      <c r="E131" s="110" t="s">
        <v>1354</v>
      </c>
      <c r="F131" s="110" t="str">
        <f t="shared" si="4"/>
        <v>Tempe, Arizona</v>
      </c>
      <c r="G131" s="41">
        <v>195805</v>
      </c>
      <c r="H131" s="113">
        <f t="shared" si="5"/>
        <v>0</v>
      </c>
      <c r="J131" s="112"/>
      <c r="K131" s="107" t="e" vm="296">
        <v>#VALUE!</v>
      </c>
      <c r="L131" t="e" cm="1" vm="388">
        <f t="array" ref="L131">_FV(K131,"Admin Division 1 (State/province/other)",TRUE)</f>
        <v>#VALUE!</v>
      </c>
      <c r="M131" t="e" cm="1" vm="389">
        <f t="array" ref="M131">_FV(K131,"Admin Division 2 (County/district/other)",TRUE)</f>
        <v>#VALUE!</v>
      </c>
      <c r="N131" t="e" cm="1" vm="295">
        <f t="array" ref="N131">_FV(K131,"City")</f>
        <v>#VALUE!</v>
      </c>
      <c r="O131" s="41">
        <v>38000</v>
      </c>
      <c r="P131">
        <v>0</v>
      </c>
      <c r="Q131" s="41">
        <f t="shared" si="6"/>
        <v>0</v>
      </c>
      <c r="R131" s="150" t="s">
        <v>2103</v>
      </c>
      <c r="S131" s="150" t="s">
        <v>90</v>
      </c>
      <c r="T131" s="152" t="str">
        <f t="shared" si="7"/>
        <v>Superior, Wisconsin</v>
      </c>
    </row>
    <row r="132" spans="2:20" x14ac:dyDescent="0.35">
      <c r="B132" s="109" t="s">
        <v>1180</v>
      </c>
      <c r="C132" s="112"/>
      <c r="D132" s="110" t="s">
        <v>124</v>
      </c>
      <c r="E132" s="110" t="s">
        <v>1244</v>
      </c>
      <c r="F132" s="110" t="str">
        <f t="shared" si="4"/>
        <v>Columbus, Georgia</v>
      </c>
      <c r="G132" s="41">
        <v>195769</v>
      </c>
      <c r="H132" s="113">
        <f t="shared" si="5"/>
        <v>0</v>
      </c>
      <c r="J132" s="112"/>
      <c r="K132" s="107" t="e" vm="299">
        <v>#VALUE!</v>
      </c>
      <c r="L132" t="e" cm="1" vm="390">
        <f t="array" ref="L132">_FV(K132,"Admin Division 1 (State/province/other)",TRUE)</f>
        <v>#VALUE!</v>
      </c>
      <c r="M132" t="e" cm="1" vm="391">
        <f t="array" ref="M132">_FV(K132,"Admin Division 2 (County/district/other)",TRUE)</f>
        <v>#VALUE!</v>
      </c>
      <c r="N132" t="e" cm="1" vm="298">
        <f t="array" ref="N132">_FV(K132,"City")</f>
        <v>#VALUE!</v>
      </c>
      <c r="O132" s="41">
        <v>75000</v>
      </c>
      <c r="P132">
        <v>1</v>
      </c>
      <c r="Q132" s="41">
        <f t="shared" si="6"/>
        <v>75000</v>
      </c>
      <c r="R132" s="150" t="s">
        <v>2104</v>
      </c>
      <c r="S132" s="150" t="s">
        <v>91</v>
      </c>
      <c r="T132" s="152" t="str">
        <f t="shared" si="7"/>
        <v>Sinclair, Wyoming</v>
      </c>
    </row>
    <row r="133" spans="2:20" x14ac:dyDescent="0.35">
      <c r="B133" s="109" t="s">
        <v>1181</v>
      </c>
      <c r="C133" s="112"/>
      <c r="D133" s="110" t="s">
        <v>71</v>
      </c>
      <c r="E133" s="110" t="s">
        <v>1355</v>
      </c>
      <c r="F133" s="110" t="str">
        <f t="shared" si="4"/>
        <v>Overland Park, Kansas</v>
      </c>
      <c r="G133" s="41">
        <v>195494</v>
      </c>
      <c r="H133" s="113">
        <f t="shared" si="5"/>
        <v>0</v>
      </c>
      <c r="J133" s="112"/>
      <c r="K133" s="107" t="e" vm="302">
        <v>#VALUE!</v>
      </c>
      <c r="L133" t="e" cm="1" vm="390">
        <f t="array" ref="L133">_FV(K133,"Admin Division 1 (State/province/other)",TRUE)</f>
        <v>#VALUE!</v>
      </c>
      <c r="M133" t="e" cm="1" vm="303">
        <f t="array" ref="M133">_FV(K133,"Admin Division 2 (County/district/other)",TRUE)</f>
        <v>#VALUE!</v>
      </c>
      <c r="N133" t="e" cm="1" vm="301">
        <f t="array" ref="N133">_FV(K133,"City")</f>
        <v>#VALUE!</v>
      </c>
      <c r="O133" s="41">
        <v>48000</v>
      </c>
      <c r="P133">
        <v>1</v>
      </c>
      <c r="Q133" s="41">
        <f t="shared" si="6"/>
        <v>48000</v>
      </c>
      <c r="R133" s="150" t="s">
        <v>1791</v>
      </c>
      <c r="S133" s="150" t="s">
        <v>91</v>
      </c>
      <c r="T133" s="152" t="str">
        <f t="shared" si="7"/>
        <v>Cheyenne, Wyoming</v>
      </c>
    </row>
    <row r="134" spans="2:20" x14ac:dyDescent="0.35">
      <c r="B134" s="109" t="s">
        <v>1182</v>
      </c>
      <c r="C134" s="112"/>
      <c r="D134" s="110" t="s">
        <v>86</v>
      </c>
      <c r="E134" s="110" t="s">
        <v>1356</v>
      </c>
      <c r="F134" s="110" t="str">
        <f t="shared" ref="F134:F197" si="8">E134&amp;", "&amp;D134</f>
        <v>Grand Prairie, Texas</v>
      </c>
      <c r="G134" s="41">
        <v>194543</v>
      </c>
      <c r="H134" s="113">
        <f t="shared" ref="H134:H197" si="9">IF(G134&gt;300000,G134,0)</f>
        <v>0</v>
      </c>
      <c r="J134" s="112"/>
      <c r="K134" s="107" t="e" vm="305">
        <v>#VALUE!</v>
      </c>
      <c r="L134" t="e" cm="1" vm="390">
        <f t="array" ref="L134">_FV(K134,"Admin Division 1 (State/province/other)",TRUE)</f>
        <v>#VALUE!</v>
      </c>
      <c r="M134" t="e" cm="1" vm="392">
        <f t="array" ref="M134">_FV(K134,"Admin Division 2 (County/district/other)",TRUE)</f>
        <v>#VALUE!</v>
      </c>
      <c r="N134" t="e" cm="1" vm="304">
        <f t="array" ref="N134">_FV(K134,"City")</f>
        <v>#VALUE!</v>
      </c>
      <c r="O134" s="41">
        <v>24500</v>
      </c>
      <c r="P134">
        <v>1</v>
      </c>
      <c r="Q134" s="41">
        <f t="shared" ref="Q134:Q136" si="10">O134*P134</f>
        <v>24500</v>
      </c>
      <c r="R134" s="150" t="s">
        <v>1862</v>
      </c>
      <c r="S134" s="150" t="s">
        <v>91</v>
      </c>
      <c r="T134" s="152" t="str">
        <f t="shared" ref="T134:T136" si="11">R134&amp;", "&amp;S134</f>
        <v>Casper, Wyoming</v>
      </c>
    </row>
    <row r="135" spans="2:20" x14ac:dyDescent="0.35">
      <c r="B135" s="109" t="s">
        <v>1183</v>
      </c>
      <c r="C135" s="112"/>
      <c r="D135" s="110" t="s">
        <v>120</v>
      </c>
      <c r="E135" s="110" t="s">
        <v>1357</v>
      </c>
      <c r="F135" s="110" t="str">
        <f t="shared" si="8"/>
        <v>Tallahassee, Florida</v>
      </c>
      <c r="G135" s="41">
        <v>194500</v>
      </c>
      <c r="H135" s="113">
        <f t="shared" si="9"/>
        <v>0</v>
      </c>
      <c r="J135" s="112"/>
      <c r="K135" s="107" t="e" vm="308">
        <v>#VALUE!</v>
      </c>
      <c r="L135" t="e" cm="1" vm="390">
        <f t="array" ref="L135">_FV(K135,"Admin Division 1 (State/province/other)",TRUE)</f>
        <v>#VALUE!</v>
      </c>
      <c r="M135" t="e" cm="1" vm="393">
        <f t="array" ref="M135">_FV(K135,"Admin Division 2 (County/district/other)",TRUE)</f>
        <v>#VALUE!</v>
      </c>
      <c r="N135" t="e" cm="1" vm="307">
        <f t="array" ref="N135">_FV(K135,"City")</f>
        <v>#VALUE!</v>
      </c>
      <c r="O135" s="41">
        <v>18000</v>
      </c>
      <c r="P135">
        <v>1</v>
      </c>
      <c r="Q135" s="41">
        <f t="shared" si="10"/>
        <v>18000</v>
      </c>
      <c r="R135" s="150" t="s">
        <v>2105</v>
      </c>
      <c r="S135" s="150" t="s">
        <v>91</v>
      </c>
      <c r="T135" s="152" t="str">
        <f t="shared" si="11"/>
        <v>Newcastle, Wyoming</v>
      </c>
    </row>
    <row r="136" spans="2:20" x14ac:dyDescent="0.35">
      <c r="B136" s="109" t="s">
        <v>1184</v>
      </c>
      <c r="C136" s="112"/>
      <c r="D136" s="110" t="s">
        <v>120</v>
      </c>
      <c r="E136" s="110" t="s">
        <v>1358</v>
      </c>
      <c r="F136" s="110" t="str">
        <f t="shared" si="8"/>
        <v>Cape Coral, Florida</v>
      </c>
      <c r="G136" s="41">
        <v>194495</v>
      </c>
      <c r="H136" s="113">
        <f t="shared" si="9"/>
        <v>0</v>
      </c>
      <c r="J136" s="112"/>
      <c r="K136" s="107" t="e" vm="311">
        <v>#VALUE!</v>
      </c>
      <c r="L136" t="e" cm="1" vm="390">
        <f t="array" ref="L136">_FV(K136,"Admin Division 1 (State/province/other)",TRUE)</f>
        <v>#VALUE!</v>
      </c>
      <c r="M136" t="e" cm="1" vm="312">
        <f t="array" ref="M136">_FV(K136,"Admin Division 2 (County/district/other)",TRUE)</f>
        <v>#VALUE!</v>
      </c>
      <c r="N136" t="e" cm="1" vm="310">
        <f t="array" ref="N136">_FV(K136,"City")</f>
        <v>#VALUE!</v>
      </c>
      <c r="O136" s="41">
        <v>3000</v>
      </c>
      <c r="P136">
        <v>1</v>
      </c>
      <c r="Q136" s="41">
        <f t="shared" si="10"/>
        <v>3000</v>
      </c>
      <c r="R136" s="150" t="s">
        <v>1698</v>
      </c>
      <c r="S136" s="150" t="s">
        <v>91</v>
      </c>
      <c r="T136" s="152" t="str">
        <f t="shared" si="11"/>
        <v>Evanston, Wyoming</v>
      </c>
    </row>
    <row r="137" spans="2:20" x14ac:dyDescent="0.35">
      <c r="C137" s="112"/>
      <c r="D137" s="110" t="s">
        <v>62</v>
      </c>
      <c r="E137" s="110" t="s">
        <v>1359</v>
      </c>
      <c r="F137" s="110" t="str">
        <f t="shared" si="8"/>
        <v>Mobile, Alabama</v>
      </c>
      <c r="G137" s="41">
        <v>188720</v>
      </c>
      <c r="H137" s="113">
        <f t="shared" si="9"/>
        <v>0</v>
      </c>
      <c r="J137" s="112"/>
      <c r="O137" s="41"/>
      <c r="Q137" s="41"/>
      <c r="R137" s="112"/>
      <c r="S137" s="112"/>
      <c r="T137" s="112"/>
    </row>
    <row r="138" spans="2:20" x14ac:dyDescent="0.35">
      <c r="C138" s="112"/>
      <c r="D138" s="110" t="s">
        <v>85</v>
      </c>
      <c r="E138" s="110" t="s">
        <v>1360</v>
      </c>
      <c r="F138" s="110" t="str">
        <f t="shared" si="8"/>
        <v>Knoxville, Tennessee</v>
      </c>
      <c r="G138" s="41">
        <v>187603</v>
      </c>
      <c r="H138" s="113">
        <f t="shared" si="9"/>
        <v>0</v>
      </c>
      <c r="J138" s="112"/>
      <c r="O138" s="41"/>
      <c r="Q138" s="41"/>
      <c r="R138" s="112"/>
      <c r="S138" s="112"/>
      <c r="T138" s="112"/>
    </row>
    <row r="139" spans="2:20" x14ac:dyDescent="0.35">
      <c r="C139" s="112"/>
      <c r="D139" s="110" t="s">
        <v>73</v>
      </c>
      <c r="E139" s="110" t="s">
        <v>1361</v>
      </c>
      <c r="F139" s="110" t="str">
        <f t="shared" si="8"/>
        <v>Shreveport, Louisiana</v>
      </c>
      <c r="G139" s="41">
        <v>187112</v>
      </c>
      <c r="H139" s="113">
        <f t="shared" si="9"/>
        <v>0</v>
      </c>
      <c r="J139" s="112"/>
      <c r="O139" s="41"/>
      <c r="Q139" s="41"/>
      <c r="R139" s="112"/>
      <c r="S139" s="112"/>
      <c r="T139" s="112"/>
    </row>
    <row r="140" spans="2:20" x14ac:dyDescent="0.35">
      <c r="C140" s="112"/>
      <c r="D140" s="110" t="s">
        <v>106</v>
      </c>
      <c r="E140" s="110" t="s">
        <v>1362</v>
      </c>
      <c r="F140" s="110" t="str">
        <f t="shared" si="8"/>
        <v>Worcester, Massachusetts</v>
      </c>
      <c r="G140" s="41">
        <v>185428</v>
      </c>
      <c r="H140" s="113">
        <f t="shared" si="9"/>
        <v>0</v>
      </c>
      <c r="J140" s="112"/>
      <c r="O140" s="41"/>
      <c r="Q140" s="41"/>
      <c r="R140" s="112"/>
      <c r="S140" s="112"/>
      <c r="T140" s="112"/>
    </row>
    <row r="141" spans="2:20" x14ac:dyDescent="0.35">
      <c r="C141" s="112"/>
      <c r="D141" s="110" t="s">
        <v>65</v>
      </c>
      <c r="E141" s="110" t="s">
        <v>1363</v>
      </c>
      <c r="F141" s="110" t="str">
        <f t="shared" si="8"/>
        <v>Ontario, California</v>
      </c>
      <c r="G141" s="41">
        <v>185010</v>
      </c>
      <c r="H141" s="113">
        <f t="shared" si="9"/>
        <v>0</v>
      </c>
      <c r="J141" s="112"/>
      <c r="O141" s="41"/>
      <c r="Q141" s="41"/>
      <c r="R141" s="112"/>
      <c r="S141" s="112"/>
      <c r="T141" s="112"/>
    </row>
    <row r="142" spans="2:20" x14ac:dyDescent="0.35">
      <c r="C142" s="112"/>
      <c r="D142" s="110" t="s">
        <v>88</v>
      </c>
      <c r="E142" s="110" t="s">
        <v>1364</v>
      </c>
      <c r="F142" s="110" t="str">
        <f t="shared" si="8"/>
        <v>Vancouver, Washington</v>
      </c>
      <c r="G142" s="41">
        <v>184463</v>
      </c>
      <c r="H142" s="113">
        <f t="shared" si="9"/>
        <v>0</v>
      </c>
      <c r="J142" s="112"/>
      <c r="O142" s="41"/>
      <c r="Q142" s="41"/>
      <c r="R142" s="112"/>
      <c r="S142" s="112"/>
      <c r="T142" s="112"/>
    </row>
    <row r="143" spans="2:20" x14ac:dyDescent="0.35">
      <c r="C143" s="112"/>
      <c r="D143" s="110" t="s">
        <v>129</v>
      </c>
      <c r="E143" s="110" t="s">
        <v>1365</v>
      </c>
      <c r="F143" s="110" t="str">
        <f t="shared" si="8"/>
        <v>Sioux Falls, South Dakota</v>
      </c>
      <c r="G143" s="41">
        <v>183793</v>
      </c>
      <c r="H143" s="113">
        <f t="shared" si="9"/>
        <v>0</v>
      </c>
      <c r="J143" s="112"/>
      <c r="O143" s="41"/>
      <c r="Q143" s="41"/>
      <c r="R143" s="112"/>
      <c r="S143" s="112"/>
      <c r="T143" s="112"/>
    </row>
    <row r="144" spans="2:20" x14ac:dyDescent="0.35">
      <c r="C144" s="112"/>
      <c r="D144" s="110" t="s">
        <v>85</v>
      </c>
      <c r="E144" s="110" t="s">
        <v>1366</v>
      </c>
      <c r="F144" s="110" t="str">
        <f t="shared" si="8"/>
        <v>Chattanooga, Tennessee</v>
      </c>
      <c r="G144" s="41">
        <v>182799</v>
      </c>
      <c r="H144" s="113">
        <f t="shared" si="9"/>
        <v>0</v>
      </c>
      <c r="J144" s="112"/>
      <c r="O144" s="41"/>
      <c r="Q144" s="41"/>
      <c r="R144" s="112"/>
      <c r="S144" s="112"/>
      <c r="T144" s="112"/>
    </row>
    <row r="145" spans="3:20" x14ac:dyDescent="0.35">
      <c r="C145" s="112"/>
      <c r="D145" s="110" t="s">
        <v>86</v>
      </c>
      <c r="E145" s="110" t="s">
        <v>1367</v>
      </c>
      <c r="F145" s="110" t="str">
        <f t="shared" si="8"/>
        <v>Brownsville, Texas</v>
      </c>
      <c r="G145" s="41">
        <v>182781</v>
      </c>
      <c r="H145" s="113">
        <f t="shared" si="9"/>
        <v>0</v>
      </c>
      <c r="J145" s="112"/>
      <c r="O145" s="41"/>
      <c r="Q145" s="41"/>
      <c r="R145" s="112"/>
      <c r="S145" s="112"/>
      <c r="T145" s="112"/>
    </row>
    <row r="146" spans="3:20" x14ac:dyDescent="0.35">
      <c r="C146" s="112"/>
      <c r="D146" s="110" t="s">
        <v>120</v>
      </c>
      <c r="E146" s="110" t="s">
        <v>1368</v>
      </c>
      <c r="F146" s="110" t="str">
        <f t="shared" si="8"/>
        <v>Fort Lauderdale, Florida</v>
      </c>
      <c r="G146" s="41">
        <v>182437</v>
      </c>
      <c r="H146" s="113">
        <f t="shared" si="9"/>
        <v>0</v>
      </c>
      <c r="J146" s="112"/>
      <c r="O146" s="41"/>
      <c r="Q146" s="41"/>
      <c r="R146" s="112"/>
      <c r="S146" s="112"/>
      <c r="T146" s="112"/>
    </row>
    <row r="147" spans="3:20" x14ac:dyDescent="0.35">
      <c r="C147" s="112"/>
      <c r="D147" s="110" t="s">
        <v>108</v>
      </c>
      <c r="E147" s="110" t="s">
        <v>1369</v>
      </c>
      <c r="F147" s="110" t="str">
        <f t="shared" si="8"/>
        <v>Providence, Rhode Island</v>
      </c>
      <c r="G147" s="41">
        <v>179883</v>
      </c>
      <c r="H147" s="113">
        <f t="shared" si="9"/>
        <v>0</v>
      </c>
      <c r="J147" s="112"/>
      <c r="O147" s="41"/>
      <c r="Q147" s="41"/>
      <c r="R147" s="112"/>
      <c r="S147" s="112"/>
      <c r="T147" s="112"/>
    </row>
    <row r="148" spans="3:20" x14ac:dyDescent="0.35">
      <c r="C148" s="112"/>
      <c r="D148" s="110" t="s">
        <v>121</v>
      </c>
      <c r="E148" s="110" t="s">
        <v>1370</v>
      </c>
      <c r="F148" s="110" t="str">
        <f t="shared" si="8"/>
        <v>Newport News, Virginia</v>
      </c>
      <c r="G148" s="41">
        <v>179225</v>
      </c>
      <c r="H148" s="113">
        <f t="shared" si="9"/>
        <v>0</v>
      </c>
      <c r="J148" s="112"/>
      <c r="O148" s="41"/>
      <c r="Q148" s="41"/>
      <c r="R148" s="112"/>
      <c r="S148" s="112"/>
      <c r="T148" s="112"/>
    </row>
    <row r="149" spans="3:20" x14ac:dyDescent="0.35">
      <c r="C149" s="112"/>
      <c r="D149" s="110" t="s">
        <v>65</v>
      </c>
      <c r="E149" s="110" t="s">
        <v>1371</v>
      </c>
      <c r="F149" s="110" t="str">
        <f t="shared" si="8"/>
        <v>Rancho Cucamonga, California</v>
      </c>
      <c r="G149" s="41">
        <v>177603</v>
      </c>
      <c r="H149" s="113">
        <f t="shared" si="9"/>
        <v>0</v>
      </c>
      <c r="J149" s="112"/>
      <c r="O149" s="41"/>
      <c r="Q149" s="41"/>
      <c r="R149" s="112"/>
      <c r="S149" s="112"/>
      <c r="T149" s="112"/>
    </row>
    <row r="150" spans="3:20" x14ac:dyDescent="0.35">
      <c r="C150" s="112"/>
      <c r="D150" s="110" t="s">
        <v>65</v>
      </c>
      <c r="E150" s="110" t="s">
        <v>1372</v>
      </c>
      <c r="F150" s="110" t="str">
        <f t="shared" si="8"/>
        <v>Santa Rosa, California</v>
      </c>
      <c r="G150" s="41">
        <v>176753</v>
      </c>
      <c r="H150" s="113">
        <f t="shared" si="9"/>
        <v>0</v>
      </c>
      <c r="J150" s="112"/>
      <c r="O150" s="41"/>
      <c r="Q150" s="41"/>
      <c r="R150" s="112"/>
      <c r="S150" s="112"/>
      <c r="T150" s="112"/>
    </row>
    <row r="151" spans="3:20" x14ac:dyDescent="0.35">
      <c r="C151" s="112"/>
      <c r="D151" s="110" t="s">
        <v>134</v>
      </c>
      <c r="E151" s="110" t="s">
        <v>1373</v>
      </c>
      <c r="F151" s="110" t="str">
        <f t="shared" si="8"/>
        <v>Peoria, Arizona</v>
      </c>
      <c r="G151" s="41">
        <v>175961</v>
      </c>
      <c r="H151" s="113">
        <f t="shared" si="9"/>
        <v>0</v>
      </c>
      <c r="J151" s="112"/>
      <c r="O151" s="41"/>
      <c r="Q151" s="41"/>
      <c r="R151" s="112"/>
      <c r="S151" s="112"/>
      <c r="T151" s="112"/>
    </row>
    <row r="152" spans="3:20" x14ac:dyDescent="0.35">
      <c r="C152" s="112"/>
      <c r="D152" s="110" t="s">
        <v>65</v>
      </c>
      <c r="E152" s="110" t="s">
        <v>1374</v>
      </c>
      <c r="F152" s="110" t="str">
        <f t="shared" si="8"/>
        <v>Oceanside, California</v>
      </c>
      <c r="G152" s="41">
        <v>175742</v>
      </c>
      <c r="H152" s="113">
        <f t="shared" si="9"/>
        <v>0</v>
      </c>
      <c r="J152" s="112"/>
      <c r="O152" s="41"/>
      <c r="Q152" s="41"/>
      <c r="R152" s="112"/>
      <c r="S152" s="112"/>
      <c r="T152" s="112"/>
    </row>
    <row r="153" spans="3:20" x14ac:dyDescent="0.35">
      <c r="C153" s="112"/>
      <c r="D153" s="110" t="s">
        <v>65</v>
      </c>
      <c r="E153" s="110" t="s">
        <v>1375</v>
      </c>
      <c r="F153" s="110" t="str">
        <f t="shared" si="8"/>
        <v>Elk Grove, California</v>
      </c>
      <c r="G153" s="41">
        <v>174775</v>
      </c>
      <c r="H153" s="113">
        <f t="shared" si="9"/>
        <v>0</v>
      </c>
      <c r="J153" s="112"/>
      <c r="O153" s="41"/>
      <c r="Q153" s="41"/>
      <c r="R153" s="112"/>
      <c r="S153" s="112"/>
      <c r="T153" s="112"/>
    </row>
    <row r="154" spans="3:20" x14ac:dyDescent="0.35">
      <c r="C154" s="112"/>
      <c r="D154" s="110" t="s">
        <v>135</v>
      </c>
      <c r="E154" s="110" t="s">
        <v>1376</v>
      </c>
      <c r="F154" s="110" t="str">
        <f t="shared" si="8"/>
        <v>Salem, Oregon</v>
      </c>
      <c r="G154" s="41">
        <v>174365</v>
      </c>
      <c r="H154" s="113">
        <f t="shared" si="9"/>
        <v>0</v>
      </c>
      <c r="J154" s="112"/>
      <c r="O154" s="41"/>
      <c r="Q154" s="41"/>
      <c r="R154" s="112"/>
      <c r="S154" s="112"/>
      <c r="T154" s="112"/>
    </row>
    <row r="155" spans="3:20" x14ac:dyDescent="0.35">
      <c r="C155" s="112"/>
      <c r="D155" s="110" t="s">
        <v>120</v>
      </c>
      <c r="E155" s="110" t="s">
        <v>1377</v>
      </c>
      <c r="F155" s="110" t="str">
        <f t="shared" si="8"/>
        <v>Pembroke Pines, Florida</v>
      </c>
      <c r="G155" s="41">
        <v>173591</v>
      </c>
      <c r="H155" s="113">
        <f t="shared" si="9"/>
        <v>0</v>
      </c>
      <c r="J155" s="112"/>
      <c r="O155" s="41"/>
      <c r="Q155" s="41"/>
      <c r="R155" s="112"/>
      <c r="S155" s="112"/>
      <c r="T155" s="112"/>
    </row>
    <row r="156" spans="3:20" x14ac:dyDescent="0.35">
      <c r="C156" s="112"/>
      <c r="D156" s="110" t="s">
        <v>135</v>
      </c>
      <c r="E156" s="110" t="s">
        <v>1378</v>
      </c>
      <c r="F156" s="110" t="str">
        <f t="shared" si="8"/>
        <v>Eugene, Oregon</v>
      </c>
      <c r="G156" s="41">
        <v>172622</v>
      </c>
      <c r="H156" s="113">
        <f t="shared" si="9"/>
        <v>0</v>
      </c>
      <c r="J156" s="112"/>
      <c r="O156" s="41"/>
      <c r="Q156" s="41"/>
      <c r="R156" s="112"/>
      <c r="S156" s="112"/>
      <c r="T156" s="112"/>
    </row>
    <row r="157" spans="3:20" x14ac:dyDescent="0.35">
      <c r="C157" s="112"/>
      <c r="D157" s="110" t="s">
        <v>65</v>
      </c>
      <c r="E157" s="110" t="s">
        <v>1379</v>
      </c>
      <c r="F157" s="110" t="str">
        <f t="shared" si="8"/>
        <v>Garden Grove, California</v>
      </c>
      <c r="G157" s="41">
        <v>171644</v>
      </c>
      <c r="H157" s="113">
        <f t="shared" si="9"/>
        <v>0</v>
      </c>
      <c r="J157" s="112"/>
      <c r="O157" s="41"/>
      <c r="Q157" s="41"/>
      <c r="R157" s="112"/>
      <c r="S157" s="112"/>
      <c r="T157" s="112"/>
    </row>
    <row r="158" spans="3:20" x14ac:dyDescent="0.35">
      <c r="C158" s="112"/>
      <c r="D158" s="110" t="s">
        <v>123</v>
      </c>
      <c r="E158" s="110" t="s">
        <v>1380</v>
      </c>
      <c r="F158" s="110" t="str">
        <f t="shared" si="8"/>
        <v>Carytown, North Carolina</v>
      </c>
      <c r="G158" s="41">
        <v>170282</v>
      </c>
      <c r="H158" s="113">
        <f t="shared" si="9"/>
        <v>0</v>
      </c>
      <c r="J158" s="112"/>
      <c r="O158" s="41"/>
      <c r="Q158" s="41"/>
      <c r="R158" s="112"/>
      <c r="S158" s="112"/>
      <c r="T158" s="112"/>
    </row>
    <row r="159" spans="3:20" x14ac:dyDescent="0.35">
      <c r="C159" s="112"/>
      <c r="D159" s="110" t="s">
        <v>66</v>
      </c>
      <c r="E159" s="110" t="s">
        <v>1381</v>
      </c>
      <c r="F159" s="110" t="str">
        <f t="shared" si="8"/>
        <v>Fort Collins, Colorado</v>
      </c>
      <c r="G159" s="41">
        <v>170243</v>
      </c>
      <c r="H159" s="113">
        <f t="shared" si="9"/>
        <v>0</v>
      </c>
      <c r="J159" s="112"/>
      <c r="O159" s="41"/>
      <c r="Q159" s="41"/>
      <c r="R159" s="112"/>
      <c r="S159" s="112"/>
      <c r="T159" s="112"/>
    </row>
    <row r="160" spans="3:20" x14ac:dyDescent="0.35">
      <c r="C160" s="112"/>
      <c r="D160" s="110" t="s">
        <v>65</v>
      </c>
      <c r="E160" s="110" t="s">
        <v>1382</v>
      </c>
      <c r="F160" s="110" t="str">
        <f t="shared" si="8"/>
        <v>Corona, California</v>
      </c>
      <c r="G160" s="41">
        <v>169868</v>
      </c>
      <c r="H160" s="113">
        <f t="shared" si="9"/>
        <v>0</v>
      </c>
      <c r="J160" s="112"/>
      <c r="O160" s="41"/>
      <c r="Q160" s="41"/>
      <c r="R160" s="112"/>
      <c r="S160" s="112"/>
      <c r="T160" s="112"/>
    </row>
    <row r="161" spans="3:20" x14ac:dyDescent="0.35">
      <c r="C161" s="112"/>
      <c r="D161" s="110" t="s">
        <v>127</v>
      </c>
      <c r="E161" s="110" t="s">
        <v>1383</v>
      </c>
      <c r="F161" s="110" t="str">
        <f t="shared" si="8"/>
        <v>Springfield, Missouri</v>
      </c>
      <c r="G161" s="41">
        <v>167882</v>
      </c>
      <c r="H161" s="113">
        <f t="shared" si="9"/>
        <v>0</v>
      </c>
      <c r="J161" s="112"/>
      <c r="O161" s="41"/>
      <c r="Q161" s="41"/>
      <c r="R161" s="112"/>
      <c r="S161" s="112"/>
      <c r="T161" s="112"/>
    </row>
    <row r="162" spans="3:20" x14ac:dyDescent="0.35">
      <c r="C162" s="112"/>
      <c r="D162" s="110" t="s">
        <v>76</v>
      </c>
      <c r="E162" s="110" t="s">
        <v>1384</v>
      </c>
      <c r="F162" s="110" t="str">
        <f t="shared" si="8"/>
        <v>Jackson, Mississippi</v>
      </c>
      <c r="G162" s="41">
        <v>160628</v>
      </c>
      <c r="H162" s="113">
        <f t="shared" si="9"/>
        <v>0</v>
      </c>
      <c r="J162" s="112"/>
      <c r="O162" s="41"/>
      <c r="Q162" s="41"/>
      <c r="R162" s="112"/>
      <c r="S162" s="112"/>
      <c r="T162" s="112"/>
    </row>
    <row r="163" spans="3:20" x14ac:dyDescent="0.35">
      <c r="C163" s="112"/>
      <c r="D163" s="110" t="s">
        <v>121</v>
      </c>
      <c r="E163" s="110" t="s">
        <v>1385</v>
      </c>
      <c r="F163" s="110" t="str">
        <f t="shared" si="8"/>
        <v>Alexandria, Virginia</v>
      </c>
      <c r="G163" s="41">
        <v>159428</v>
      </c>
      <c r="H163" s="113">
        <f t="shared" si="9"/>
        <v>0</v>
      </c>
      <c r="J163" s="112"/>
      <c r="O163" s="41"/>
      <c r="Q163" s="41"/>
      <c r="R163" s="112"/>
      <c r="S163" s="112"/>
      <c r="T163" s="112"/>
    </row>
    <row r="164" spans="3:20" x14ac:dyDescent="0.35">
      <c r="C164" s="112"/>
      <c r="D164" s="110" t="s">
        <v>65</v>
      </c>
      <c r="E164" s="110" t="s">
        <v>1386</v>
      </c>
      <c r="F164" s="110" t="str">
        <f t="shared" si="8"/>
        <v>Hayward, California</v>
      </c>
      <c r="G164" s="41">
        <v>159203</v>
      </c>
      <c r="H164" s="113">
        <f t="shared" si="9"/>
        <v>0</v>
      </c>
      <c r="J164" s="112"/>
      <c r="O164" s="41"/>
      <c r="Q164" s="41"/>
      <c r="R164" s="112"/>
      <c r="S164" s="112"/>
      <c r="T164" s="112"/>
    </row>
    <row r="165" spans="3:20" x14ac:dyDescent="0.35">
      <c r="C165" s="112"/>
      <c r="D165" s="110" t="s">
        <v>85</v>
      </c>
      <c r="E165" s="110" t="s">
        <v>1387</v>
      </c>
      <c r="F165" s="110" t="str">
        <f t="shared" si="8"/>
        <v>Clarksville, Tennessee</v>
      </c>
      <c r="G165" s="41">
        <v>158146</v>
      </c>
      <c r="H165" s="113">
        <f t="shared" si="9"/>
        <v>0</v>
      </c>
      <c r="J165" s="112"/>
      <c r="O165" s="41"/>
      <c r="Q165" s="41"/>
      <c r="R165" s="112"/>
      <c r="S165" s="112"/>
      <c r="T165" s="112"/>
    </row>
    <row r="166" spans="3:20" x14ac:dyDescent="0.35">
      <c r="C166" s="112"/>
      <c r="D166" s="110" t="s">
        <v>66</v>
      </c>
      <c r="E166" s="110" t="s">
        <v>1388</v>
      </c>
      <c r="F166" s="110" t="str">
        <f t="shared" si="8"/>
        <v>Lakewood, Colorado</v>
      </c>
      <c r="G166" s="41">
        <v>157935</v>
      </c>
      <c r="H166" s="113">
        <f t="shared" si="9"/>
        <v>0</v>
      </c>
      <c r="J166" s="112"/>
      <c r="O166" s="41"/>
      <c r="Q166" s="41"/>
      <c r="R166" s="112"/>
      <c r="S166" s="112"/>
      <c r="T166" s="112"/>
    </row>
    <row r="167" spans="3:20" x14ac:dyDescent="0.35">
      <c r="C167" s="112"/>
      <c r="D167" s="110" t="s">
        <v>65</v>
      </c>
      <c r="E167" s="110" t="s">
        <v>1389</v>
      </c>
      <c r="F167" s="110" t="str">
        <f t="shared" si="8"/>
        <v>Lancaster, California</v>
      </c>
      <c r="G167" s="41">
        <v>157601</v>
      </c>
      <c r="H167" s="113">
        <f t="shared" si="9"/>
        <v>0</v>
      </c>
      <c r="J167" s="112"/>
      <c r="O167" s="41"/>
      <c r="Q167" s="41"/>
      <c r="R167" s="112"/>
      <c r="S167" s="112"/>
      <c r="T167" s="112"/>
    </row>
    <row r="168" spans="3:20" x14ac:dyDescent="0.35">
      <c r="C168" s="112"/>
      <c r="D168" s="110" t="s">
        <v>65</v>
      </c>
      <c r="E168" s="110" t="s">
        <v>1390</v>
      </c>
      <c r="F168" s="110" t="str">
        <f t="shared" si="8"/>
        <v>Salinas, California</v>
      </c>
      <c r="G168" s="41">
        <v>155465</v>
      </c>
      <c r="H168" s="113">
        <f t="shared" si="9"/>
        <v>0</v>
      </c>
      <c r="J168" s="112"/>
      <c r="O168" s="41"/>
      <c r="Q168" s="41"/>
      <c r="R168" s="112"/>
      <c r="S168" s="112"/>
      <c r="T168" s="112"/>
    </row>
    <row r="169" spans="3:20" x14ac:dyDescent="0.35">
      <c r="C169" s="112"/>
      <c r="D169" s="110" t="s">
        <v>65</v>
      </c>
      <c r="E169" s="110" t="s">
        <v>1391</v>
      </c>
      <c r="F169" s="110" t="str">
        <f t="shared" si="8"/>
        <v>Palmdale, California</v>
      </c>
      <c r="G169" s="41">
        <v>155079</v>
      </c>
      <c r="H169" s="113">
        <f t="shared" si="9"/>
        <v>0</v>
      </c>
      <c r="J169" s="112"/>
      <c r="O169" s="41"/>
      <c r="Q169" s="41"/>
      <c r="R169" s="112"/>
      <c r="S169" s="112"/>
      <c r="T169" s="112"/>
    </row>
    <row r="170" spans="3:20" x14ac:dyDescent="0.35">
      <c r="C170" s="112"/>
      <c r="D170" s="110" t="s">
        <v>120</v>
      </c>
      <c r="E170" s="110" t="s">
        <v>1392</v>
      </c>
      <c r="F170" s="110" t="str">
        <f t="shared" si="8"/>
        <v>Hollywood, Florida</v>
      </c>
      <c r="G170" s="41">
        <v>154817</v>
      </c>
      <c r="H170" s="113">
        <f t="shared" si="9"/>
        <v>0</v>
      </c>
      <c r="J170" s="112"/>
      <c r="O170" s="41"/>
      <c r="Q170" s="41"/>
      <c r="R170" s="112"/>
      <c r="S170" s="112"/>
      <c r="T170" s="112"/>
    </row>
    <row r="171" spans="3:20" x14ac:dyDescent="0.35">
      <c r="C171" s="112"/>
      <c r="D171" s="110" t="s">
        <v>106</v>
      </c>
      <c r="E171" s="110" t="s">
        <v>1383</v>
      </c>
      <c r="F171" s="110" t="str">
        <f t="shared" si="8"/>
        <v>Springfield, Massachusetts</v>
      </c>
      <c r="G171" s="41">
        <v>153606</v>
      </c>
      <c r="H171" s="113">
        <f t="shared" si="9"/>
        <v>0</v>
      </c>
      <c r="J171" s="112"/>
      <c r="O171" s="41"/>
      <c r="Q171" s="41"/>
      <c r="R171" s="112"/>
      <c r="S171" s="112"/>
      <c r="T171" s="112"/>
    </row>
    <row r="172" spans="3:20" x14ac:dyDescent="0.35">
      <c r="C172" s="112"/>
      <c r="D172" s="110" t="s">
        <v>124</v>
      </c>
      <c r="E172" s="110" t="s">
        <v>1393</v>
      </c>
      <c r="F172" s="110" t="str">
        <f t="shared" si="8"/>
        <v>Macon, Georgia</v>
      </c>
      <c r="G172" s="41">
        <v>153159</v>
      </c>
      <c r="H172" s="113">
        <f t="shared" si="9"/>
        <v>0</v>
      </c>
      <c r="J172" s="112"/>
      <c r="O172" s="41"/>
      <c r="Q172" s="41"/>
      <c r="R172" s="112"/>
      <c r="S172" s="112"/>
      <c r="T172" s="112"/>
    </row>
    <row r="173" spans="3:20" x14ac:dyDescent="0.35">
      <c r="C173" s="112"/>
      <c r="D173" s="110" t="s">
        <v>71</v>
      </c>
      <c r="E173" s="110" t="s">
        <v>71</v>
      </c>
      <c r="F173" s="110" t="str">
        <f t="shared" si="8"/>
        <v>Kansas, Kansas</v>
      </c>
      <c r="G173" s="41">
        <v>152960</v>
      </c>
      <c r="H173" s="113">
        <f t="shared" si="9"/>
        <v>0</v>
      </c>
      <c r="J173" s="112"/>
      <c r="O173" s="41"/>
      <c r="Q173" s="41"/>
      <c r="R173" s="112"/>
      <c r="S173" s="112"/>
      <c r="T173" s="112"/>
    </row>
    <row r="174" spans="3:20" x14ac:dyDescent="0.35">
      <c r="C174" s="112"/>
      <c r="D174" s="110" t="s">
        <v>65</v>
      </c>
      <c r="E174" s="110" t="s">
        <v>1394</v>
      </c>
      <c r="F174" s="110" t="str">
        <f t="shared" si="8"/>
        <v>Sunnyvale, California</v>
      </c>
      <c r="G174" s="41">
        <v>152703</v>
      </c>
      <c r="H174" s="113">
        <f t="shared" si="9"/>
        <v>0</v>
      </c>
      <c r="J174" s="112"/>
      <c r="O174" s="41"/>
      <c r="Q174" s="41"/>
      <c r="R174" s="112"/>
      <c r="S174" s="112"/>
      <c r="T174" s="112"/>
    </row>
    <row r="175" spans="3:20" x14ac:dyDescent="0.35">
      <c r="C175" s="112"/>
      <c r="D175" s="110" t="s">
        <v>65</v>
      </c>
      <c r="E175" s="110" t="s">
        <v>1395</v>
      </c>
      <c r="F175" s="110" t="str">
        <f t="shared" si="8"/>
        <v>Pomona, California</v>
      </c>
      <c r="G175" s="41">
        <v>151691</v>
      </c>
      <c r="H175" s="113">
        <f t="shared" si="9"/>
        <v>0</v>
      </c>
      <c r="J175" s="112"/>
      <c r="O175" s="41"/>
      <c r="Q175" s="41"/>
      <c r="R175" s="112"/>
      <c r="S175" s="112"/>
      <c r="T175" s="112"/>
    </row>
    <row r="176" spans="3:20" x14ac:dyDescent="0.35">
      <c r="C176" s="112"/>
      <c r="D176" s="110" t="s">
        <v>86</v>
      </c>
      <c r="E176" s="110" t="s">
        <v>1396</v>
      </c>
      <c r="F176" s="110" t="str">
        <f t="shared" si="8"/>
        <v>Killeen, Texas</v>
      </c>
      <c r="G176" s="41">
        <v>151666</v>
      </c>
      <c r="H176" s="113">
        <f t="shared" si="9"/>
        <v>0</v>
      </c>
      <c r="J176" s="112"/>
      <c r="O176" s="41"/>
      <c r="Q176" s="41"/>
      <c r="R176" s="112"/>
      <c r="S176" s="112"/>
      <c r="T176" s="112"/>
    </row>
    <row r="177" spans="3:20" x14ac:dyDescent="0.35">
      <c r="C177" s="112"/>
      <c r="D177" s="110" t="s">
        <v>65</v>
      </c>
      <c r="E177" s="110" t="s">
        <v>1397</v>
      </c>
      <c r="F177" s="110" t="str">
        <f t="shared" si="8"/>
        <v>Escondido, California</v>
      </c>
      <c r="G177" s="41">
        <v>151625</v>
      </c>
      <c r="H177" s="113">
        <f t="shared" si="9"/>
        <v>0</v>
      </c>
      <c r="J177" s="112"/>
      <c r="O177" s="41"/>
      <c r="Q177" s="41"/>
      <c r="R177" s="112"/>
      <c r="S177" s="112"/>
      <c r="T177" s="112"/>
    </row>
    <row r="178" spans="3:20" x14ac:dyDescent="0.35">
      <c r="C178" s="112"/>
      <c r="D178" s="110" t="s">
        <v>86</v>
      </c>
      <c r="E178" s="110" t="s">
        <v>1398</v>
      </c>
      <c r="F178" s="110" t="str">
        <f t="shared" si="8"/>
        <v>Pasadena, Texas</v>
      </c>
      <c r="G178" s="41">
        <v>151227</v>
      </c>
      <c r="H178" s="113">
        <f t="shared" si="9"/>
        <v>0</v>
      </c>
      <c r="J178" s="112"/>
      <c r="O178" s="41"/>
      <c r="Q178" s="41"/>
      <c r="R178" s="112"/>
      <c r="S178" s="112"/>
      <c r="T178" s="112"/>
    </row>
    <row r="179" spans="3:20" x14ac:dyDescent="0.35">
      <c r="C179" s="112"/>
      <c r="D179" s="110" t="s">
        <v>69</v>
      </c>
      <c r="E179" s="110" t="s">
        <v>1399</v>
      </c>
      <c r="F179" s="110" t="str">
        <f t="shared" si="8"/>
        <v>Naperville, Illinois</v>
      </c>
      <c r="G179" s="41">
        <v>148449</v>
      </c>
      <c r="H179" s="113">
        <f t="shared" si="9"/>
        <v>0</v>
      </c>
      <c r="J179" s="112"/>
      <c r="O179" s="41"/>
      <c r="Q179" s="41"/>
      <c r="R179" s="112"/>
      <c r="S179" s="112"/>
      <c r="T179" s="112"/>
    </row>
    <row r="180" spans="3:20" x14ac:dyDescent="0.35">
      <c r="C180" s="112"/>
      <c r="D180" s="110" t="s">
        <v>88</v>
      </c>
      <c r="E180" s="110" t="s">
        <v>1400</v>
      </c>
      <c r="F180" s="110" t="str">
        <f t="shared" si="8"/>
        <v>Bellevue, Washington</v>
      </c>
      <c r="G180" s="41">
        <v>148164</v>
      </c>
      <c r="H180" s="113">
        <f t="shared" si="9"/>
        <v>0</v>
      </c>
      <c r="J180" s="112"/>
      <c r="O180" s="41"/>
      <c r="Q180" s="41"/>
      <c r="R180" s="112"/>
      <c r="S180" s="112"/>
      <c r="T180" s="112"/>
    </row>
    <row r="181" spans="3:20" x14ac:dyDescent="0.35">
      <c r="C181" s="112"/>
      <c r="D181" s="110" t="s">
        <v>69</v>
      </c>
      <c r="E181" s="110" t="s">
        <v>1401</v>
      </c>
      <c r="F181" s="110" t="str">
        <f t="shared" si="8"/>
        <v>Joliet, Illinois</v>
      </c>
      <c r="G181" s="41">
        <v>147344</v>
      </c>
      <c r="H181" s="113">
        <f t="shared" si="9"/>
        <v>0</v>
      </c>
      <c r="J181" s="112"/>
      <c r="O181" s="41"/>
      <c r="Q181" s="41"/>
      <c r="R181" s="112"/>
      <c r="S181" s="112"/>
      <c r="T181" s="112"/>
    </row>
    <row r="182" spans="3:20" x14ac:dyDescent="0.35">
      <c r="C182" s="112"/>
      <c r="D182" s="110" t="s">
        <v>85</v>
      </c>
      <c r="E182" s="110" t="s">
        <v>1402</v>
      </c>
      <c r="F182" s="110" t="str">
        <f t="shared" si="8"/>
        <v>Murfreesboro, Tennessee</v>
      </c>
      <c r="G182" s="41">
        <v>146900</v>
      </c>
      <c r="H182" s="113">
        <f t="shared" si="9"/>
        <v>0</v>
      </c>
      <c r="J182" s="112"/>
      <c r="O182" s="41"/>
      <c r="Q182" s="41"/>
      <c r="R182" s="112"/>
      <c r="S182" s="112"/>
      <c r="T182" s="112"/>
    </row>
    <row r="183" spans="3:20" x14ac:dyDescent="0.35">
      <c r="C183" s="112"/>
      <c r="D183" s="110" t="s">
        <v>86</v>
      </c>
      <c r="E183" s="110" t="s">
        <v>1403</v>
      </c>
      <c r="F183" s="110" t="str">
        <f t="shared" si="8"/>
        <v>Midland, Texas</v>
      </c>
      <c r="G183" s="41">
        <v>146038</v>
      </c>
      <c r="H183" s="113">
        <f t="shared" si="9"/>
        <v>0</v>
      </c>
      <c r="J183" s="112"/>
      <c r="O183" s="41"/>
      <c r="Q183" s="41"/>
      <c r="R183" s="112"/>
      <c r="S183" s="112"/>
      <c r="T183" s="112"/>
    </row>
    <row r="184" spans="3:20" x14ac:dyDescent="0.35">
      <c r="C184" s="112"/>
      <c r="D184" s="110" t="s">
        <v>69</v>
      </c>
      <c r="E184" s="110" t="s">
        <v>1404</v>
      </c>
      <c r="F184" s="110" t="str">
        <f t="shared" si="8"/>
        <v>Rockford, Illinois</v>
      </c>
      <c r="G184" s="41">
        <v>145609</v>
      </c>
      <c r="H184" s="113">
        <f t="shared" si="9"/>
        <v>0</v>
      </c>
      <c r="J184" s="112"/>
      <c r="O184" s="41"/>
      <c r="Q184" s="41"/>
      <c r="R184" s="112"/>
      <c r="S184" s="112"/>
      <c r="T184" s="112"/>
    </row>
    <row r="185" spans="3:20" x14ac:dyDescent="0.35">
      <c r="C185" s="112"/>
      <c r="D185" s="110" t="s">
        <v>79</v>
      </c>
      <c r="E185" s="110" t="s">
        <v>1405</v>
      </c>
      <c r="F185" s="110" t="str">
        <f t="shared" si="8"/>
        <v>Paterson, New Jersey</v>
      </c>
      <c r="G185" s="41">
        <v>145233</v>
      </c>
      <c r="H185" s="113">
        <f t="shared" si="9"/>
        <v>0</v>
      </c>
      <c r="J185" s="112"/>
      <c r="O185" s="41"/>
      <c r="Q185" s="41"/>
      <c r="R185" s="112"/>
      <c r="S185" s="112"/>
      <c r="T185" s="112"/>
    </row>
    <row r="186" spans="3:20" x14ac:dyDescent="0.35">
      <c r="C186" s="112"/>
      <c r="D186" s="110" t="s">
        <v>124</v>
      </c>
      <c r="E186" s="110" t="s">
        <v>1406</v>
      </c>
      <c r="F186" s="110" t="str">
        <f t="shared" si="8"/>
        <v>Savannah, Georgia</v>
      </c>
      <c r="G186" s="41">
        <v>144464</v>
      </c>
      <c r="H186" s="113">
        <f t="shared" si="9"/>
        <v>0</v>
      </c>
      <c r="J186" s="112"/>
      <c r="O186" s="41"/>
      <c r="Q186" s="41"/>
      <c r="R186" s="112"/>
      <c r="S186" s="112"/>
      <c r="T186" s="112"/>
    </row>
    <row r="187" spans="3:20" x14ac:dyDescent="0.35">
      <c r="C187" s="112"/>
      <c r="D187" s="110" t="s">
        <v>103</v>
      </c>
      <c r="E187" s="110" t="s">
        <v>1407</v>
      </c>
      <c r="F187" s="110" t="str">
        <f t="shared" si="8"/>
        <v>Bridgeport, Connecticut</v>
      </c>
      <c r="G187" s="41">
        <v>144399</v>
      </c>
      <c r="H187" s="113">
        <f t="shared" si="9"/>
        <v>0</v>
      </c>
      <c r="J187" s="112"/>
      <c r="O187" s="41"/>
      <c r="Q187" s="41"/>
      <c r="R187" s="112"/>
      <c r="S187" s="112"/>
      <c r="T187" s="112"/>
    </row>
    <row r="188" spans="3:20" x14ac:dyDescent="0.35">
      <c r="C188" s="112"/>
      <c r="D188" s="110" t="s">
        <v>65</v>
      </c>
      <c r="E188" s="110" t="s">
        <v>1408</v>
      </c>
      <c r="F188" s="110" t="str">
        <f t="shared" si="8"/>
        <v>Torrance, California</v>
      </c>
      <c r="G188" s="41">
        <v>143592</v>
      </c>
      <c r="H188" s="113">
        <f t="shared" si="9"/>
        <v>0</v>
      </c>
      <c r="J188" s="112"/>
      <c r="O188" s="41"/>
      <c r="Q188" s="41"/>
      <c r="R188" s="112"/>
      <c r="S188" s="112"/>
      <c r="T188" s="112"/>
    </row>
    <row r="189" spans="3:20" x14ac:dyDescent="0.35">
      <c r="C189" s="112"/>
      <c r="D189" s="110" t="s">
        <v>86</v>
      </c>
      <c r="E189" s="110" t="s">
        <v>1409</v>
      </c>
      <c r="F189" s="110" t="str">
        <f t="shared" si="8"/>
        <v>McAllen, Texas</v>
      </c>
      <c r="G189" s="41">
        <v>143268</v>
      </c>
      <c r="H189" s="113">
        <f t="shared" si="9"/>
        <v>0</v>
      </c>
      <c r="J189" s="112"/>
      <c r="O189" s="41"/>
      <c r="Q189" s="41"/>
      <c r="R189" s="112"/>
      <c r="S189" s="112"/>
      <c r="T189" s="112"/>
    </row>
    <row r="190" spans="3:20" x14ac:dyDescent="0.35">
      <c r="C190" s="112"/>
      <c r="D190" s="110" t="s">
        <v>117</v>
      </c>
      <c r="E190" s="110" t="s">
        <v>1410</v>
      </c>
      <c r="F190" s="110" t="str">
        <f t="shared" si="8"/>
        <v>Syracuse, New York</v>
      </c>
      <c r="G190" s="41">
        <v>142327</v>
      </c>
      <c r="H190" s="113">
        <f t="shared" si="9"/>
        <v>0</v>
      </c>
      <c r="J190" s="112"/>
      <c r="O190" s="41"/>
      <c r="Q190" s="41"/>
      <c r="R190" s="112"/>
      <c r="S190" s="112"/>
      <c r="T190" s="112"/>
    </row>
    <row r="191" spans="3:20" x14ac:dyDescent="0.35">
      <c r="C191" s="112"/>
      <c r="D191" s="110" t="s">
        <v>134</v>
      </c>
      <c r="E191" s="110" t="s">
        <v>1411</v>
      </c>
      <c r="F191" s="110" t="str">
        <f t="shared" si="8"/>
        <v>Surprise, Arizona</v>
      </c>
      <c r="G191" s="41">
        <v>141664</v>
      </c>
      <c r="H191" s="113">
        <f t="shared" si="9"/>
        <v>0</v>
      </c>
      <c r="J191" s="112"/>
      <c r="O191" s="41"/>
      <c r="Q191" s="41"/>
      <c r="R191" s="112"/>
      <c r="S191" s="112"/>
      <c r="T191" s="112"/>
    </row>
    <row r="192" spans="3:20" x14ac:dyDescent="0.35">
      <c r="C192" s="112"/>
      <c r="D192" s="110" t="s">
        <v>86</v>
      </c>
      <c r="E192" s="110" t="s">
        <v>1412</v>
      </c>
      <c r="F192" s="110" t="str">
        <f t="shared" si="8"/>
        <v>Denton, Texas</v>
      </c>
      <c r="G192" s="41">
        <v>141541</v>
      </c>
      <c r="H192" s="113">
        <f t="shared" si="9"/>
        <v>0</v>
      </c>
      <c r="J192" s="112"/>
      <c r="O192" s="41"/>
      <c r="Q192" s="41"/>
      <c r="R192" s="112"/>
      <c r="S192" s="112"/>
      <c r="T192" s="112"/>
    </row>
    <row r="193" spans="3:20" x14ac:dyDescent="0.35">
      <c r="C193" s="112"/>
      <c r="D193" s="110" t="s">
        <v>65</v>
      </c>
      <c r="E193" s="110" t="s">
        <v>1413</v>
      </c>
      <c r="F193" s="110" t="str">
        <f t="shared" si="8"/>
        <v>Roseville, California</v>
      </c>
      <c r="G193" s="41">
        <v>141500</v>
      </c>
      <c r="H193" s="113">
        <f t="shared" si="9"/>
        <v>0</v>
      </c>
      <c r="J193" s="112"/>
      <c r="O193" s="41"/>
      <c r="Q193" s="41"/>
      <c r="R193" s="112"/>
      <c r="S193" s="112"/>
      <c r="T193" s="112"/>
    </row>
    <row r="194" spans="3:20" x14ac:dyDescent="0.35">
      <c r="C194" s="112"/>
      <c r="D194" s="110" t="s">
        <v>66</v>
      </c>
      <c r="E194" s="110" t="s">
        <v>1414</v>
      </c>
      <c r="F194" s="110" t="str">
        <f t="shared" si="8"/>
        <v>Thornton, Colorado</v>
      </c>
      <c r="G194" s="41">
        <v>141464</v>
      </c>
      <c r="H194" s="113">
        <f t="shared" si="9"/>
        <v>0</v>
      </c>
      <c r="J194" s="112"/>
      <c r="O194" s="41"/>
      <c r="Q194" s="41"/>
      <c r="R194" s="112"/>
      <c r="S194" s="112"/>
      <c r="T194" s="112"/>
    </row>
    <row r="195" spans="3:20" x14ac:dyDescent="0.35">
      <c r="C195" s="112"/>
      <c r="D195" s="110" t="s">
        <v>120</v>
      </c>
      <c r="E195" s="110" t="s">
        <v>1415</v>
      </c>
      <c r="F195" s="110" t="str">
        <f t="shared" si="8"/>
        <v>Miramar, Florida</v>
      </c>
      <c r="G195" s="41">
        <v>141191</v>
      </c>
      <c r="H195" s="113">
        <f t="shared" si="9"/>
        <v>0</v>
      </c>
      <c r="J195" s="112"/>
      <c r="O195" s="41"/>
      <c r="Q195" s="41"/>
      <c r="R195" s="112"/>
      <c r="S195" s="112"/>
      <c r="T195" s="112"/>
    </row>
    <row r="196" spans="3:20" x14ac:dyDescent="0.35">
      <c r="C196" s="112"/>
      <c r="D196" s="110" t="s">
        <v>65</v>
      </c>
      <c r="E196" s="110" t="s">
        <v>1398</v>
      </c>
      <c r="F196" s="110" t="str">
        <f t="shared" si="8"/>
        <v>Pasadena, California</v>
      </c>
      <c r="G196" s="41">
        <v>141029</v>
      </c>
      <c r="H196" s="113">
        <f t="shared" si="9"/>
        <v>0</v>
      </c>
      <c r="J196" s="112"/>
      <c r="O196" s="41"/>
      <c r="Q196" s="41"/>
      <c r="R196" s="112"/>
      <c r="S196" s="112"/>
      <c r="T196" s="112"/>
    </row>
    <row r="197" spans="3:20" x14ac:dyDescent="0.35">
      <c r="C197" s="112"/>
      <c r="D197" s="110" t="s">
        <v>86</v>
      </c>
      <c r="E197" s="110" t="s">
        <v>1416</v>
      </c>
      <c r="F197" s="110" t="str">
        <f t="shared" si="8"/>
        <v>Mesquite, Texas</v>
      </c>
      <c r="G197" s="41">
        <v>140937</v>
      </c>
      <c r="H197" s="113">
        <f t="shared" si="9"/>
        <v>0</v>
      </c>
      <c r="J197" s="112"/>
      <c r="O197" s="41"/>
      <c r="Q197" s="41"/>
      <c r="R197" s="112"/>
      <c r="S197" s="112"/>
      <c r="T197" s="112"/>
    </row>
    <row r="198" spans="3:20" x14ac:dyDescent="0.35">
      <c r="C198" s="112"/>
      <c r="D198" s="110" t="s">
        <v>71</v>
      </c>
      <c r="E198" s="110" t="s">
        <v>1417</v>
      </c>
      <c r="F198" s="110" t="str">
        <f t="shared" ref="F198:F261" si="12">E198&amp;", "&amp;D198</f>
        <v>Olathe, Kansas</v>
      </c>
      <c r="G198" s="41">
        <v>140545</v>
      </c>
      <c r="H198" s="113">
        <f t="shared" ref="H198:H261" si="13">IF(G198&gt;300000,G198,0)</f>
        <v>0</v>
      </c>
      <c r="J198" s="112"/>
      <c r="O198" s="41"/>
      <c r="Q198" s="41"/>
      <c r="R198" s="112"/>
      <c r="S198" s="112"/>
      <c r="T198" s="112"/>
    </row>
    <row r="199" spans="3:20" x14ac:dyDescent="0.35">
      <c r="C199" s="112"/>
      <c r="D199" s="110" t="s">
        <v>82</v>
      </c>
      <c r="E199" s="110" t="s">
        <v>1418</v>
      </c>
      <c r="F199" s="110" t="str">
        <f t="shared" si="12"/>
        <v>Dayton, Ohio</v>
      </c>
      <c r="G199" s="41">
        <v>140407</v>
      </c>
      <c r="H199" s="113">
        <f t="shared" si="13"/>
        <v>0</v>
      </c>
      <c r="J199" s="112"/>
      <c r="O199" s="41"/>
      <c r="Q199" s="41"/>
      <c r="R199" s="112"/>
      <c r="S199" s="112"/>
      <c r="T199" s="112"/>
    </row>
    <row r="200" spans="3:20" x14ac:dyDescent="0.35">
      <c r="C200" s="112"/>
      <c r="D200" s="110" t="s">
        <v>86</v>
      </c>
      <c r="E200" s="110" t="s">
        <v>1419</v>
      </c>
      <c r="F200" s="110" t="str">
        <f t="shared" si="12"/>
        <v>Carrollton, Texas</v>
      </c>
      <c r="G200" s="41">
        <v>139248</v>
      </c>
      <c r="H200" s="113">
        <f t="shared" si="13"/>
        <v>0</v>
      </c>
      <c r="J200" s="112"/>
      <c r="O200" s="41"/>
      <c r="Q200" s="41"/>
      <c r="R200" s="112"/>
      <c r="S200" s="112"/>
      <c r="T200" s="112"/>
    </row>
    <row r="201" spans="3:20" x14ac:dyDescent="0.35">
      <c r="C201" s="112"/>
      <c r="D201" s="110" t="s">
        <v>86</v>
      </c>
      <c r="E201" s="110" t="s">
        <v>1420</v>
      </c>
      <c r="F201" s="110" t="str">
        <f t="shared" si="12"/>
        <v>Waco, Texas</v>
      </c>
      <c r="G201" s="41">
        <v>139236</v>
      </c>
      <c r="H201" s="113">
        <f t="shared" si="13"/>
        <v>0</v>
      </c>
      <c r="J201" s="112"/>
      <c r="O201" s="41"/>
      <c r="Q201" s="41"/>
      <c r="R201" s="112"/>
      <c r="S201" s="112"/>
      <c r="T201" s="112"/>
    </row>
    <row r="202" spans="3:20" x14ac:dyDescent="0.35">
      <c r="C202" s="112"/>
      <c r="D202" s="110" t="s">
        <v>65</v>
      </c>
      <c r="E202" s="110" t="s">
        <v>1421</v>
      </c>
      <c r="F202" s="110" t="str">
        <f t="shared" si="12"/>
        <v>Orange, California</v>
      </c>
      <c r="G202" s="41">
        <v>138669</v>
      </c>
      <c r="H202" s="113">
        <f t="shared" si="13"/>
        <v>0</v>
      </c>
      <c r="J202" s="112"/>
      <c r="O202" s="41"/>
      <c r="Q202" s="41"/>
      <c r="R202" s="112"/>
      <c r="S202" s="112"/>
      <c r="T202" s="112"/>
    </row>
    <row r="203" spans="3:20" x14ac:dyDescent="0.35">
      <c r="C203" s="112"/>
      <c r="D203" s="110" t="s">
        <v>65</v>
      </c>
      <c r="E203" s="110" t="s">
        <v>1422</v>
      </c>
      <c r="F203" s="110" t="str">
        <f t="shared" si="12"/>
        <v>Fullerton, California</v>
      </c>
      <c r="G203" s="41">
        <v>138632</v>
      </c>
      <c r="H203" s="113">
        <f t="shared" si="13"/>
        <v>0</v>
      </c>
      <c r="J203" s="112"/>
      <c r="O203" s="41"/>
      <c r="Q203" s="41"/>
      <c r="R203" s="112"/>
      <c r="S203" s="112"/>
      <c r="T203" s="112"/>
    </row>
    <row r="204" spans="3:20" x14ac:dyDescent="0.35">
      <c r="C204" s="112"/>
      <c r="D204" s="110" t="s">
        <v>122</v>
      </c>
      <c r="E204" s="110" t="s">
        <v>1423</v>
      </c>
      <c r="F204" s="110" t="str">
        <f t="shared" si="12"/>
        <v>Charleston, South Carolina</v>
      </c>
      <c r="G204" s="41">
        <v>137566</v>
      </c>
      <c r="H204" s="113">
        <f t="shared" si="13"/>
        <v>0</v>
      </c>
      <c r="J204" s="112"/>
      <c r="O204" s="41"/>
      <c r="Q204" s="41"/>
      <c r="R204" s="112"/>
      <c r="S204" s="112"/>
      <c r="T204" s="112"/>
    </row>
    <row r="205" spans="3:20" x14ac:dyDescent="0.35">
      <c r="C205" s="112"/>
      <c r="D205" s="110" t="s">
        <v>87</v>
      </c>
      <c r="E205" s="110" t="s">
        <v>1424</v>
      </c>
      <c r="F205" s="110" t="str">
        <f t="shared" si="12"/>
        <v>West Valley City, Utah</v>
      </c>
      <c r="G205" s="41">
        <v>135248</v>
      </c>
      <c r="H205" s="113">
        <f t="shared" si="13"/>
        <v>0</v>
      </c>
      <c r="J205" s="112"/>
      <c r="O205" s="41"/>
      <c r="Q205" s="41"/>
      <c r="R205" s="112"/>
      <c r="S205" s="112"/>
      <c r="T205" s="112"/>
    </row>
    <row r="206" spans="3:20" x14ac:dyDescent="0.35">
      <c r="C206" s="112"/>
      <c r="D206" s="110" t="s">
        <v>65</v>
      </c>
      <c r="E206" s="110" t="s">
        <v>1425</v>
      </c>
      <c r="F206" s="110" t="str">
        <f t="shared" si="12"/>
        <v>Visalia, California</v>
      </c>
      <c r="G206" s="41">
        <v>134605</v>
      </c>
      <c r="H206" s="113">
        <f t="shared" si="13"/>
        <v>0</v>
      </c>
      <c r="J206" s="112"/>
      <c r="O206" s="41"/>
      <c r="Q206" s="41"/>
      <c r="R206" s="112"/>
      <c r="S206" s="112"/>
      <c r="T206" s="112"/>
    </row>
    <row r="207" spans="3:20" x14ac:dyDescent="0.35">
      <c r="C207" s="112"/>
      <c r="D207" s="110" t="s">
        <v>121</v>
      </c>
      <c r="E207" s="110" t="s">
        <v>1426</v>
      </c>
      <c r="F207" s="110" t="str">
        <f t="shared" si="12"/>
        <v>Hampton, Virginia</v>
      </c>
      <c r="G207" s="41">
        <v>134510</v>
      </c>
      <c r="H207" s="113">
        <f t="shared" si="13"/>
        <v>0</v>
      </c>
      <c r="J207" s="112"/>
      <c r="O207" s="41"/>
      <c r="Q207" s="41"/>
      <c r="R207" s="112"/>
      <c r="S207" s="112"/>
      <c r="T207" s="112"/>
    </row>
    <row r="208" spans="3:20" x14ac:dyDescent="0.35">
      <c r="C208" s="112"/>
      <c r="D208" s="110" t="s">
        <v>120</v>
      </c>
      <c r="E208" s="110" t="s">
        <v>1427</v>
      </c>
      <c r="F208" s="110" t="str">
        <f t="shared" si="12"/>
        <v>Gainesville, Florida</v>
      </c>
      <c r="G208" s="41">
        <v>133997</v>
      </c>
      <c r="H208" s="113">
        <f t="shared" si="13"/>
        <v>0</v>
      </c>
      <c r="J208" s="112"/>
      <c r="O208" s="41"/>
      <c r="Q208" s="41"/>
      <c r="R208" s="112"/>
      <c r="S208" s="112"/>
      <c r="T208" s="112"/>
    </row>
    <row r="209" spans="3:20" x14ac:dyDescent="0.35">
      <c r="C209" s="112"/>
      <c r="D209" s="110" t="s">
        <v>74</v>
      </c>
      <c r="E209" s="110" t="s">
        <v>1428</v>
      </c>
      <c r="F209" s="110" t="str">
        <f t="shared" si="12"/>
        <v>Warren, Michigan</v>
      </c>
      <c r="G209" s="41">
        <v>133943</v>
      </c>
      <c r="H209" s="113">
        <f t="shared" si="13"/>
        <v>0</v>
      </c>
      <c r="J209" s="112"/>
      <c r="O209" s="41"/>
      <c r="Q209" s="41"/>
      <c r="R209" s="112"/>
      <c r="S209" s="112"/>
      <c r="T209" s="112"/>
    </row>
    <row r="210" spans="3:20" x14ac:dyDescent="0.35">
      <c r="C210" s="112"/>
      <c r="D210" s="110" t="s">
        <v>120</v>
      </c>
      <c r="E210" s="110" t="s">
        <v>1429</v>
      </c>
      <c r="F210" s="110" t="str">
        <f t="shared" si="12"/>
        <v>Coral Springs, Florida</v>
      </c>
      <c r="G210" s="41">
        <v>133759</v>
      </c>
      <c r="H210" s="113">
        <f t="shared" si="13"/>
        <v>0</v>
      </c>
      <c r="J210" s="112"/>
      <c r="O210" s="41"/>
      <c r="Q210" s="41"/>
      <c r="R210" s="112"/>
      <c r="S210" s="112"/>
      <c r="T210" s="112"/>
    </row>
    <row r="211" spans="3:20" x14ac:dyDescent="0.35">
      <c r="C211" s="112"/>
      <c r="D211" s="110" t="s">
        <v>126</v>
      </c>
      <c r="E211" s="110" t="s">
        <v>1430</v>
      </c>
      <c r="F211" s="110" t="str">
        <f t="shared" si="12"/>
        <v>Cedar Rapids, Iowa</v>
      </c>
      <c r="G211" s="41">
        <v>133562</v>
      </c>
      <c r="H211" s="113">
        <f t="shared" si="13"/>
        <v>0</v>
      </c>
      <c r="J211" s="112"/>
      <c r="O211" s="41"/>
      <c r="Q211" s="41"/>
      <c r="R211" s="112"/>
      <c r="S211" s="112"/>
      <c r="T211" s="112"/>
    </row>
    <row r="212" spans="3:20" x14ac:dyDescent="0.35">
      <c r="C212" s="112"/>
      <c r="D212" s="110" t="s">
        <v>86</v>
      </c>
      <c r="E212" s="110" t="s">
        <v>1431</v>
      </c>
      <c r="F212" s="110" t="str">
        <f t="shared" si="12"/>
        <v>Round Rock, Texas</v>
      </c>
      <c r="G212" s="41">
        <v>133372</v>
      </c>
      <c r="H212" s="113">
        <f t="shared" si="13"/>
        <v>0</v>
      </c>
      <c r="J212" s="112"/>
      <c r="O212" s="41"/>
      <c r="Q212" s="41"/>
      <c r="R212" s="112"/>
      <c r="S212" s="112"/>
      <c r="T212" s="112"/>
    </row>
    <row r="213" spans="3:20" x14ac:dyDescent="0.35">
      <c r="C213" s="112"/>
      <c r="D213" s="110" t="s">
        <v>74</v>
      </c>
      <c r="E213" s="110" t="s">
        <v>1432</v>
      </c>
      <c r="F213" s="110" t="str">
        <f t="shared" si="12"/>
        <v>Sterling Heights, Michigan</v>
      </c>
      <c r="G213" s="41">
        <v>132438</v>
      </c>
      <c r="H213" s="113">
        <f t="shared" si="13"/>
        <v>0</v>
      </c>
      <c r="J213" s="112"/>
      <c r="O213" s="41"/>
      <c r="Q213" s="41"/>
      <c r="R213" s="112"/>
      <c r="S213" s="112"/>
      <c r="T213" s="112"/>
    </row>
    <row r="214" spans="3:20" x14ac:dyDescent="0.35">
      <c r="C214" s="112"/>
      <c r="D214" s="110" t="s">
        <v>88</v>
      </c>
      <c r="E214" s="110" t="s">
        <v>1433</v>
      </c>
      <c r="F214" s="110" t="str">
        <f t="shared" si="12"/>
        <v>Kent, Washington</v>
      </c>
      <c r="G214" s="41">
        <v>132319</v>
      </c>
      <c r="H214" s="113">
        <f t="shared" si="13"/>
        <v>0</v>
      </c>
      <c r="J214" s="112"/>
      <c r="O214" s="41"/>
      <c r="Q214" s="41"/>
      <c r="R214" s="112"/>
      <c r="S214" s="112"/>
      <c r="T214" s="112"/>
    </row>
    <row r="215" spans="3:20" x14ac:dyDescent="0.35">
      <c r="C215" s="112"/>
      <c r="D215" s="110" t="s">
        <v>122</v>
      </c>
      <c r="E215" s="110" t="s">
        <v>1434</v>
      </c>
      <c r="F215" s="110" t="str">
        <f t="shared" si="12"/>
        <v>Columbia, South Carolina</v>
      </c>
      <c r="G215" s="41">
        <v>131674</v>
      </c>
      <c r="H215" s="113">
        <f t="shared" si="13"/>
        <v>0</v>
      </c>
      <c r="J215" s="112"/>
      <c r="O215" s="41"/>
      <c r="Q215" s="41"/>
      <c r="R215" s="112"/>
      <c r="S215" s="112"/>
      <c r="T215" s="112"/>
    </row>
    <row r="216" spans="3:20" x14ac:dyDescent="0.35">
      <c r="C216" s="112"/>
      <c r="D216" s="110" t="s">
        <v>65</v>
      </c>
      <c r="E216" s="110" t="s">
        <v>1435</v>
      </c>
      <c r="F216" s="110" t="str">
        <f t="shared" si="12"/>
        <v>Santa Clara, California</v>
      </c>
      <c r="G216" s="41">
        <v>130365</v>
      </c>
      <c r="H216" s="113">
        <f t="shared" si="13"/>
        <v>0</v>
      </c>
      <c r="J216" s="112"/>
      <c r="O216" s="41"/>
      <c r="Q216" s="41"/>
      <c r="R216" s="112"/>
      <c r="S216" s="112"/>
      <c r="T216" s="112"/>
    </row>
    <row r="217" spans="3:20" x14ac:dyDescent="0.35">
      <c r="C217" s="112"/>
      <c r="D217" s="110" t="s">
        <v>103</v>
      </c>
      <c r="E217" s="110" t="s">
        <v>1436</v>
      </c>
      <c r="F217" s="110" t="str">
        <f t="shared" si="12"/>
        <v>New Haven, Connecticut</v>
      </c>
      <c r="G217" s="41">
        <v>130250</v>
      </c>
      <c r="H217" s="113">
        <f t="shared" si="13"/>
        <v>0</v>
      </c>
      <c r="J217" s="112"/>
      <c r="O217" s="41"/>
      <c r="Q217" s="41"/>
      <c r="R217" s="112"/>
      <c r="S217" s="112"/>
      <c r="T217" s="112"/>
    </row>
    <row r="218" spans="3:20" x14ac:dyDescent="0.35">
      <c r="C218" s="112"/>
      <c r="D218" s="110" t="s">
        <v>103</v>
      </c>
      <c r="E218" s="110" t="s">
        <v>1437</v>
      </c>
      <c r="F218" s="110" t="str">
        <f t="shared" si="12"/>
        <v>Stamford, Connecticut</v>
      </c>
      <c r="G218" s="41">
        <v>129638</v>
      </c>
      <c r="H218" s="113">
        <f t="shared" si="13"/>
        <v>0</v>
      </c>
      <c r="J218" s="112"/>
      <c r="O218" s="41"/>
      <c r="Q218" s="41"/>
      <c r="R218" s="112"/>
      <c r="S218" s="112"/>
      <c r="T218" s="112"/>
    </row>
    <row r="219" spans="3:20" x14ac:dyDescent="0.35">
      <c r="C219" s="112"/>
      <c r="D219" s="110" t="s">
        <v>65</v>
      </c>
      <c r="E219" s="110" t="s">
        <v>1438</v>
      </c>
      <c r="F219" s="110" t="str">
        <f t="shared" si="12"/>
        <v>Concord, California</v>
      </c>
      <c r="G219" s="41">
        <v>129295</v>
      </c>
      <c r="H219" s="113">
        <f t="shared" si="13"/>
        <v>0</v>
      </c>
      <c r="J219" s="112"/>
      <c r="O219" s="41"/>
      <c r="Q219" s="41"/>
      <c r="R219" s="112"/>
      <c r="S219" s="112"/>
      <c r="T219" s="112"/>
    </row>
    <row r="220" spans="3:20" x14ac:dyDescent="0.35">
      <c r="C220" s="112"/>
      <c r="D220" s="110" t="s">
        <v>79</v>
      </c>
      <c r="E220" s="110" t="s">
        <v>1439</v>
      </c>
      <c r="F220" s="110" t="str">
        <f t="shared" si="12"/>
        <v>Elizabeth, New Jersey</v>
      </c>
      <c r="G220" s="41">
        <v>129216</v>
      </c>
      <c r="H220" s="113">
        <f t="shared" si="13"/>
        <v>0</v>
      </c>
      <c r="J220" s="112"/>
      <c r="O220" s="41"/>
      <c r="Q220" s="41"/>
      <c r="R220" s="112"/>
      <c r="S220" s="112"/>
      <c r="T220" s="112"/>
    </row>
    <row r="221" spans="3:20" x14ac:dyDescent="0.35">
      <c r="C221" s="112"/>
      <c r="D221" s="110" t="s">
        <v>124</v>
      </c>
      <c r="E221" s="110" t="s">
        <v>1440</v>
      </c>
      <c r="F221" s="110" t="str">
        <f t="shared" si="12"/>
        <v>Athens, Georgia</v>
      </c>
      <c r="G221" s="41">
        <v>126913</v>
      </c>
      <c r="H221" s="113">
        <f t="shared" si="13"/>
        <v>0</v>
      </c>
      <c r="J221" s="112"/>
      <c r="O221" s="41"/>
      <c r="Q221" s="41"/>
      <c r="R221" s="112"/>
      <c r="S221" s="112"/>
      <c r="T221" s="112"/>
    </row>
    <row r="222" spans="3:20" x14ac:dyDescent="0.35">
      <c r="C222" s="112"/>
      <c r="D222" s="110" t="s">
        <v>65</v>
      </c>
      <c r="E222" s="110" t="s">
        <v>1441</v>
      </c>
      <c r="F222" s="110" t="str">
        <f t="shared" si="12"/>
        <v>Thousand Oaks, California</v>
      </c>
      <c r="G222" s="41">
        <v>126813</v>
      </c>
      <c r="H222" s="113">
        <f t="shared" si="13"/>
        <v>0</v>
      </c>
      <c r="J222" s="112"/>
      <c r="O222" s="41"/>
      <c r="Q222" s="41"/>
      <c r="R222" s="112"/>
      <c r="S222" s="112"/>
      <c r="T222" s="112"/>
    </row>
    <row r="223" spans="3:20" x14ac:dyDescent="0.35">
      <c r="C223" s="112"/>
      <c r="D223" s="110" t="s">
        <v>73</v>
      </c>
      <c r="E223" s="110" t="s">
        <v>1442</v>
      </c>
      <c r="F223" s="110" t="str">
        <f t="shared" si="12"/>
        <v>Lafayette, Louisiana</v>
      </c>
      <c r="G223" s="41">
        <v>126185</v>
      </c>
      <c r="H223" s="113">
        <f t="shared" si="13"/>
        <v>0</v>
      </c>
      <c r="J223" s="112"/>
      <c r="O223" s="41"/>
      <c r="Q223" s="41"/>
      <c r="R223" s="112"/>
      <c r="S223" s="112"/>
      <c r="T223" s="112"/>
    </row>
    <row r="224" spans="3:20" x14ac:dyDescent="0.35">
      <c r="C224" s="112"/>
      <c r="D224" s="110" t="s">
        <v>65</v>
      </c>
      <c r="E224" s="110" t="s">
        <v>1443</v>
      </c>
      <c r="F224" s="110" t="str">
        <f t="shared" si="12"/>
        <v>Simi Valley, California</v>
      </c>
      <c r="G224" s="41">
        <v>125613</v>
      </c>
      <c r="H224" s="113">
        <f t="shared" si="13"/>
        <v>0</v>
      </c>
      <c r="J224" s="112"/>
      <c r="O224" s="41"/>
      <c r="Q224" s="41"/>
      <c r="R224" s="112"/>
      <c r="S224" s="112"/>
      <c r="T224" s="112"/>
    </row>
    <row r="225" spans="3:20" x14ac:dyDescent="0.35">
      <c r="C225" s="112"/>
      <c r="D225" s="110" t="s">
        <v>71</v>
      </c>
      <c r="E225" s="110" t="s">
        <v>1444</v>
      </c>
      <c r="F225" s="110" t="str">
        <f t="shared" si="12"/>
        <v>Topeka, Kansas</v>
      </c>
      <c r="G225" s="41">
        <v>125310</v>
      </c>
      <c r="H225" s="113">
        <f t="shared" si="13"/>
        <v>0</v>
      </c>
      <c r="J225" s="112"/>
      <c r="O225" s="41"/>
      <c r="Q225" s="41"/>
      <c r="R225" s="112"/>
      <c r="S225" s="112"/>
      <c r="T225" s="112"/>
    </row>
    <row r="226" spans="3:20" x14ac:dyDescent="0.35">
      <c r="C226" s="112"/>
      <c r="D226" s="110" t="s">
        <v>83</v>
      </c>
      <c r="E226" s="110" t="s">
        <v>1445</v>
      </c>
      <c r="F226" s="110" t="str">
        <f t="shared" si="12"/>
        <v>Norman, Oklahoma</v>
      </c>
      <c r="G226" s="41">
        <v>124880</v>
      </c>
      <c r="H226" s="113">
        <f t="shared" si="13"/>
        <v>0</v>
      </c>
      <c r="J226" s="112"/>
      <c r="O226" s="41"/>
      <c r="Q226" s="41"/>
      <c r="R226" s="112"/>
      <c r="S226" s="112"/>
      <c r="T226" s="112"/>
    </row>
    <row r="227" spans="3:20" x14ac:dyDescent="0.35">
      <c r="C227" s="112"/>
      <c r="D227" s="110" t="s">
        <v>81</v>
      </c>
      <c r="E227" s="110" t="s">
        <v>1446</v>
      </c>
      <c r="F227" s="110" t="str">
        <f t="shared" si="12"/>
        <v>Fargo, North Dakota</v>
      </c>
      <c r="G227" s="41">
        <v>124662</v>
      </c>
      <c r="H227" s="113">
        <f t="shared" si="13"/>
        <v>0</v>
      </c>
      <c r="J227" s="112"/>
      <c r="O227" s="41"/>
      <c r="Q227" s="41"/>
      <c r="R227" s="112"/>
      <c r="S227" s="112"/>
      <c r="T227" s="112"/>
    </row>
    <row r="228" spans="3:20" x14ac:dyDescent="0.35">
      <c r="C228" s="112"/>
      <c r="D228" s="110" t="s">
        <v>123</v>
      </c>
      <c r="E228" s="110" t="s">
        <v>1447</v>
      </c>
      <c r="F228" s="110" t="str">
        <f t="shared" si="12"/>
        <v>Wilmington, North Carolina</v>
      </c>
      <c r="G228" s="41">
        <v>123744</v>
      </c>
      <c r="H228" s="113">
        <f t="shared" si="13"/>
        <v>0</v>
      </c>
      <c r="J228" s="112"/>
      <c r="O228" s="41"/>
      <c r="Q228" s="41"/>
      <c r="R228" s="112"/>
      <c r="S228" s="112"/>
      <c r="T228" s="112"/>
    </row>
    <row r="229" spans="3:20" x14ac:dyDescent="0.35">
      <c r="C229" s="112"/>
      <c r="D229" s="110" t="s">
        <v>86</v>
      </c>
      <c r="E229" s="110" t="s">
        <v>1448</v>
      </c>
      <c r="F229" s="110" t="str">
        <f t="shared" si="12"/>
        <v>Abilene, Texas</v>
      </c>
      <c r="G229" s="41">
        <v>123420</v>
      </c>
      <c r="H229" s="113">
        <f t="shared" si="13"/>
        <v>0</v>
      </c>
      <c r="J229" s="112"/>
      <c r="O229" s="41"/>
      <c r="Q229" s="41"/>
      <c r="R229" s="112"/>
      <c r="S229" s="112"/>
      <c r="T229" s="112"/>
    </row>
    <row r="230" spans="3:20" x14ac:dyDescent="0.35">
      <c r="C230" s="112"/>
      <c r="D230" s="110" t="s">
        <v>86</v>
      </c>
      <c r="E230" s="110" t="s">
        <v>1449</v>
      </c>
      <c r="F230" s="110" t="str">
        <f t="shared" si="12"/>
        <v>Odessa, Texas</v>
      </c>
      <c r="G230" s="41">
        <v>123334</v>
      </c>
      <c r="H230" s="113">
        <f t="shared" si="13"/>
        <v>0</v>
      </c>
      <c r="J230" s="112"/>
      <c r="O230" s="41"/>
      <c r="Q230" s="41"/>
      <c r="R230" s="112"/>
      <c r="S230" s="112"/>
      <c r="T230" s="112"/>
    </row>
    <row r="231" spans="3:20" x14ac:dyDescent="0.35">
      <c r="C231" s="112"/>
      <c r="D231" s="110" t="s">
        <v>127</v>
      </c>
      <c r="E231" s="110" t="s">
        <v>1434</v>
      </c>
      <c r="F231" s="110" t="str">
        <f t="shared" si="12"/>
        <v>Columbia, Missouri</v>
      </c>
      <c r="G231" s="41">
        <v>123195</v>
      </c>
      <c r="H231" s="113">
        <f t="shared" si="13"/>
        <v>0</v>
      </c>
      <c r="J231" s="112"/>
      <c r="O231" s="41"/>
      <c r="Q231" s="41"/>
      <c r="R231" s="112"/>
      <c r="S231" s="112"/>
      <c r="T231" s="112"/>
    </row>
    <row r="232" spans="3:20" x14ac:dyDescent="0.35">
      <c r="C232" s="112"/>
      <c r="D232" s="110" t="s">
        <v>86</v>
      </c>
      <c r="E232" s="110" t="s">
        <v>1450</v>
      </c>
      <c r="F232" s="110" t="str">
        <f t="shared" si="12"/>
        <v>Pearland, Texas</v>
      </c>
      <c r="G232" s="41">
        <v>122460</v>
      </c>
      <c r="H232" s="113">
        <f t="shared" si="13"/>
        <v>0</v>
      </c>
      <c r="J232" s="112"/>
      <c r="O232" s="41"/>
      <c r="Q232" s="41"/>
      <c r="R232" s="112"/>
      <c r="S232" s="112"/>
      <c r="T232" s="112"/>
    </row>
    <row r="233" spans="3:20" x14ac:dyDescent="0.35">
      <c r="C233" s="112"/>
      <c r="D233" s="110" t="s">
        <v>65</v>
      </c>
      <c r="E233" s="110" t="s">
        <v>1451</v>
      </c>
      <c r="F233" s="110" t="str">
        <f t="shared" si="12"/>
        <v>Victorville, California</v>
      </c>
      <c r="G233" s="41">
        <v>122385</v>
      </c>
      <c r="H233" s="113">
        <f t="shared" si="13"/>
        <v>0</v>
      </c>
      <c r="J233" s="112"/>
      <c r="O233" s="41"/>
      <c r="Q233" s="41"/>
      <c r="R233" s="112"/>
      <c r="S233" s="112"/>
      <c r="T233" s="112"/>
    </row>
    <row r="234" spans="3:20" x14ac:dyDescent="0.35">
      <c r="C234" s="112"/>
      <c r="D234" s="110" t="s">
        <v>103</v>
      </c>
      <c r="E234" s="110" t="s">
        <v>1452</v>
      </c>
      <c r="F234" s="110" t="str">
        <f t="shared" si="12"/>
        <v>Hartford, Connecticut</v>
      </c>
      <c r="G234" s="41">
        <v>122105</v>
      </c>
      <c r="H234" s="113">
        <f t="shared" si="13"/>
        <v>0</v>
      </c>
      <c r="J234" s="112"/>
      <c r="O234" s="41"/>
      <c r="Q234" s="41"/>
      <c r="R234" s="112"/>
      <c r="S234" s="112"/>
      <c r="T234" s="112"/>
    </row>
    <row r="235" spans="3:20" x14ac:dyDescent="0.35">
      <c r="C235" s="112"/>
      <c r="D235" s="110" t="s">
        <v>65</v>
      </c>
      <c r="E235" s="110" t="s">
        <v>1453</v>
      </c>
      <c r="F235" s="110" t="str">
        <f t="shared" si="12"/>
        <v>Vallejo, California</v>
      </c>
      <c r="G235" s="41">
        <v>121692</v>
      </c>
      <c r="H235" s="113">
        <f t="shared" si="13"/>
        <v>0</v>
      </c>
      <c r="J235" s="112"/>
      <c r="O235" s="41"/>
      <c r="Q235" s="41"/>
      <c r="R235" s="112"/>
      <c r="S235" s="112"/>
      <c r="T235" s="112"/>
    </row>
    <row r="236" spans="3:20" x14ac:dyDescent="0.35">
      <c r="C236" s="112"/>
      <c r="D236" s="110" t="s">
        <v>84</v>
      </c>
      <c r="E236" s="110" t="s">
        <v>1454</v>
      </c>
      <c r="F236" s="110" t="str">
        <f t="shared" si="12"/>
        <v>Allentown, Pennsylvania</v>
      </c>
      <c r="G236" s="41">
        <v>121442</v>
      </c>
      <c r="H236" s="113">
        <f t="shared" si="13"/>
        <v>0</v>
      </c>
      <c r="J236" s="112"/>
      <c r="O236" s="41"/>
      <c r="Q236" s="41"/>
      <c r="R236" s="112"/>
      <c r="S236" s="112"/>
      <c r="T236" s="112"/>
    </row>
    <row r="237" spans="3:20" x14ac:dyDescent="0.35">
      <c r="C237" s="112"/>
      <c r="D237" s="110" t="s">
        <v>65</v>
      </c>
      <c r="E237" s="110" t="s">
        <v>1455</v>
      </c>
      <c r="F237" s="110" t="str">
        <f t="shared" si="12"/>
        <v>Berkeley, California</v>
      </c>
      <c r="G237" s="41">
        <v>121363</v>
      </c>
      <c r="H237" s="113">
        <f t="shared" si="13"/>
        <v>0</v>
      </c>
      <c r="J237" s="112"/>
      <c r="O237" s="41"/>
      <c r="Q237" s="41"/>
      <c r="R237" s="112"/>
      <c r="S237" s="112"/>
      <c r="T237" s="112"/>
    </row>
    <row r="238" spans="3:20" x14ac:dyDescent="0.35">
      <c r="C238" s="112"/>
      <c r="D238" s="110" t="s">
        <v>86</v>
      </c>
      <c r="E238" s="110" t="s">
        <v>1456</v>
      </c>
      <c r="F238" s="110" t="str">
        <f t="shared" si="12"/>
        <v>Richardson, Texas</v>
      </c>
      <c r="G238" s="41">
        <v>121323</v>
      </c>
      <c r="H238" s="113">
        <f t="shared" si="13"/>
        <v>0</v>
      </c>
      <c r="J238" s="112"/>
      <c r="O238" s="41"/>
      <c r="Q238" s="41"/>
      <c r="R238" s="112"/>
      <c r="S238" s="112"/>
      <c r="T238" s="112"/>
    </row>
    <row r="239" spans="3:20" x14ac:dyDescent="0.35">
      <c r="C239" s="112"/>
      <c r="D239" s="110" t="s">
        <v>66</v>
      </c>
      <c r="E239" s="110" t="s">
        <v>1457</v>
      </c>
      <c r="F239" s="110" t="str">
        <f t="shared" si="12"/>
        <v>Arvada, Colorado</v>
      </c>
      <c r="G239" s="41">
        <v>121272</v>
      </c>
      <c r="H239" s="113">
        <f t="shared" si="13"/>
        <v>0</v>
      </c>
      <c r="J239" s="112"/>
      <c r="O239" s="41"/>
      <c r="Q239" s="41"/>
      <c r="R239" s="112"/>
      <c r="S239" s="112"/>
      <c r="T239" s="112"/>
    </row>
    <row r="240" spans="3:20" x14ac:dyDescent="0.35">
      <c r="C240" s="112"/>
      <c r="D240" s="110" t="s">
        <v>74</v>
      </c>
      <c r="E240" s="110" t="s">
        <v>1458</v>
      </c>
      <c r="F240" s="110" t="str">
        <f t="shared" si="12"/>
        <v>Ann Arbor, Michigan</v>
      </c>
      <c r="G240" s="41">
        <v>119980</v>
      </c>
      <c r="H240" s="113">
        <f t="shared" si="13"/>
        <v>0</v>
      </c>
      <c r="J240" s="112"/>
      <c r="O240" s="41"/>
      <c r="Q240" s="41"/>
      <c r="R240" s="112"/>
      <c r="S240" s="112"/>
      <c r="T240" s="112"/>
    </row>
    <row r="241" spans="3:20" x14ac:dyDescent="0.35">
      <c r="C241" s="112"/>
      <c r="D241" s="110" t="s">
        <v>75</v>
      </c>
      <c r="E241" s="110" t="s">
        <v>1340</v>
      </c>
      <c r="F241" s="110" t="str">
        <f t="shared" si="12"/>
        <v>Rochester, Minnesota</v>
      </c>
      <c r="G241" s="41">
        <v>118935</v>
      </c>
      <c r="H241" s="113">
        <f t="shared" si="13"/>
        <v>0</v>
      </c>
      <c r="J241" s="112"/>
      <c r="O241" s="41"/>
      <c r="Q241" s="41"/>
      <c r="R241" s="112"/>
      <c r="S241" s="112"/>
      <c r="T241" s="112"/>
    </row>
    <row r="242" spans="3:20" x14ac:dyDescent="0.35">
      <c r="C242" s="112"/>
      <c r="D242" s="110" t="s">
        <v>106</v>
      </c>
      <c r="E242" s="110" t="s">
        <v>1459</v>
      </c>
      <c r="F242" s="110" t="str">
        <f t="shared" si="12"/>
        <v>Cambridge, Massachusetts</v>
      </c>
      <c r="G242" s="41">
        <v>118927</v>
      </c>
      <c r="H242" s="113">
        <f t="shared" si="13"/>
        <v>0</v>
      </c>
      <c r="J242" s="112"/>
      <c r="O242" s="41"/>
      <c r="Q242" s="41"/>
      <c r="R242" s="112"/>
      <c r="S242" s="112"/>
      <c r="T242" s="112"/>
    </row>
    <row r="243" spans="3:20" x14ac:dyDescent="0.35">
      <c r="C243" s="112"/>
      <c r="D243" s="110" t="s">
        <v>86</v>
      </c>
      <c r="E243" s="110" t="s">
        <v>1460</v>
      </c>
      <c r="F243" s="110" t="str">
        <f t="shared" si="12"/>
        <v>Sugar Land, Texas</v>
      </c>
      <c r="G243" s="41">
        <v>118488</v>
      </c>
      <c r="H243" s="113">
        <f t="shared" si="13"/>
        <v>0</v>
      </c>
      <c r="J243" s="112"/>
      <c r="O243" s="41"/>
      <c r="Q243" s="41"/>
      <c r="R243" s="112"/>
      <c r="S243" s="112"/>
      <c r="T243" s="112"/>
    </row>
    <row r="244" spans="3:20" x14ac:dyDescent="0.35">
      <c r="C244" s="112"/>
      <c r="D244" s="110" t="s">
        <v>74</v>
      </c>
      <c r="E244" s="110" t="s">
        <v>1461</v>
      </c>
      <c r="F244" s="110" t="str">
        <f t="shared" si="12"/>
        <v>Lansing, Michigan</v>
      </c>
      <c r="G244" s="41">
        <v>118210</v>
      </c>
      <c r="H244" s="113">
        <f t="shared" si="13"/>
        <v>0</v>
      </c>
      <c r="J244" s="112"/>
      <c r="O244" s="41"/>
      <c r="Q244" s="41"/>
      <c r="R244" s="112"/>
      <c r="S244" s="112"/>
      <c r="T244" s="112"/>
    </row>
    <row r="245" spans="3:20" x14ac:dyDescent="0.35">
      <c r="C245" s="112"/>
      <c r="D245" s="110" t="s">
        <v>70</v>
      </c>
      <c r="E245" s="110" t="s">
        <v>1462</v>
      </c>
      <c r="F245" s="110" t="str">
        <f t="shared" si="12"/>
        <v>Evansville, Indiana</v>
      </c>
      <c r="G245" s="41">
        <v>117979</v>
      </c>
      <c r="H245" s="113">
        <f t="shared" si="13"/>
        <v>0</v>
      </c>
      <c r="J245" s="112"/>
      <c r="O245" s="41"/>
      <c r="Q245" s="41"/>
      <c r="R245" s="112"/>
      <c r="S245" s="112"/>
      <c r="T245" s="112"/>
    </row>
    <row r="246" spans="3:20" x14ac:dyDescent="0.35">
      <c r="C246" s="112"/>
      <c r="D246" s="110" t="s">
        <v>86</v>
      </c>
      <c r="E246" s="110" t="s">
        <v>1463</v>
      </c>
      <c r="F246" s="110" t="str">
        <f t="shared" si="12"/>
        <v>College Station, Texas</v>
      </c>
      <c r="G246" s="41">
        <v>117911</v>
      </c>
      <c r="H246" s="113">
        <f t="shared" si="13"/>
        <v>0</v>
      </c>
      <c r="J246" s="112"/>
      <c r="O246" s="41"/>
      <c r="Q246" s="41"/>
      <c r="R246" s="112"/>
      <c r="S246" s="112"/>
      <c r="T246" s="112"/>
    </row>
    <row r="247" spans="3:20" x14ac:dyDescent="0.35">
      <c r="C247" s="112"/>
      <c r="D247" s="110" t="s">
        <v>65</v>
      </c>
      <c r="E247" s="110" t="s">
        <v>1464</v>
      </c>
      <c r="F247" s="110" t="str">
        <f t="shared" si="12"/>
        <v>Fairfield, California</v>
      </c>
      <c r="G247" s="41">
        <v>117133</v>
      </c>
      <c r="H247" s="113">
        <f t="shared" si="13"/>
        <v>0</v>
      </c>
      <c r="J247" s="112"/>
      <c r="O247" s="41"/>
      <c r="Q247" s="41"/>
      <c r="R247" s="112"/>
      <c r="S247" s="112"/>
      <c r="T247" s="112"/>
    </row>
    <row r="248" spans="3:20" x14ac:dyDescent="0.35">
      <c r="C248" s="112"/>
      <c r="D248" s="110" t="s">
        <v>120</v>
      </c>
      <c r="E248" s="110" t="s">
        <v>1465</v>
      </c>
      <c r="F248" s="110" t="str">
        <f t="shared" si="12"/>
        <v>Clearwater, Florida</v>
      </c>
      <c r="G248" s="41">
        <v>116946</v>
      </c>
      <c r="H248" s="113">
        <f t="shared" si="13"/>
        <v>0</v>
      </c>
      <c r="J248" s="112"/>
      <c r="O248" s="41"/>
      <c r="Q248" s="41"/>
      <c r="R248" s="112"/>
      <c r="S248" s="112"/>
      <c r="T248" s="112"/>
    </row>
    <row r="249" spans="3:20" x14ac:dyDescent="0.35">
      <c r="C249" s="112"/>
      <c r="D249" s="110" t="s">
        <v>86</v>
      </c>
      <c r="E249" s="110" t="s">
        <v>1466</v>
      </c>
      <c r="F249" s="110" t="str">
        <f t="shared" si="12"/>
        <v>Beaumont, Texas</v>
      </c>
      <c r="G249" s="41">
        <v>116825</v>
      </c>
      <c r="H249" s="113">
        <f t="shared" si="13"/>
        <v>0</v>
      </c>
      <c r="J249" s="112"/>
      <c r="O249" s="41"/>
      <c r="Q249" s="41"/>
      <c r="R249" s="112"/>
      <c r="S249" s="112"/>
      <c r="T249" s="112"/>
    </row>
    <row r="250" spans="3:20" x14ac:dyDescent="0.35">
      <c r="C250" s="112"/>
      <c r="D250" s="110" t="s">
        <v>127</v>
      </c>
      <c r="E250" s="110" t="s">
        <v>1467</v>
      </c>
      <c r="F250" s="110" t="str">
        <f t="shared" si="12"/>
        <v>Independence, Missouri</v>
      </c>
      <c r="G250" s="41">
        <v>116672</v>
      </c>
      <c r="H250" s="113">
        <f t="shared" si="13"/>
        <v>0</v>
      </c>
      <c r="J250" s="112"/>
      <c r="O250" s="41"/>
      <c r="Q250" s="41"/>
      <c r="R250" s="112"/>
      <c r="S250" s="112"/>
      <c r="T250" s="112"/>
    </row>
    <row r="251" spans="3:20" x14ac:dyDescent="0.35">
      <c r="C251" s="112"/>
      <c r="D251" s="110" t="s">
        <v>87</v>
      </c>
      <c r="E251" s="110" t="s">
        <v>1468</v>
      </c>
      <c r="F251" s="110" t="str">
        <f t="shared" si="12"/>
        <v>Provo, Utah</v>
      </c>
      <c r="G251" s="41">
        <v>116618</v>
      </c>
      <c r="H251" s="113">
        <f t="shared" si="13"/>
        <v>0</v>
      </c>
      <c r="J251" s="112"/>
      <c r="O251" s="41"/>
      <c r="Q251" s="41"/>
      <c r="R251" s="112"/>
      <c r="S251" s="112"/>
      <c r="T251" s="112"/>
    </row>
    <row r="252" spans="3:20" x14ac:dyDescent="0.35">
      <c r="C252" s="112"/>
      <c r="D252" s="110" t="s">
        <v>87</v>
      </c>
      <c r="E252" s="110" t="s">
        <v>1469</v>
      </c>
      <c r="F252" s="110" t="str">
        <f t="shared" si="12"/>
        <v>West Jordan, Utah</v>
      </c>
      <c r="G252" s="41">
        <v>116480</v>
      </c>
      <c r="H252" s="113">
        <f t="shared" si="13"/>
        <v>0</v>
      </c>
      <c r="J252" s="112"/>
      <c r="O252" s="41"/>
      <c r="Q252" s="41"/>
      <c r="R252" s="112"/>
      <c r="S252" s="112"/>
      <c r="T252" s="112"/>
    </row>
    <row r="253" spans="3:20" x14ac:dyDescent="0.35">
      <c r="C253" s="112"/>
      <c r="D253" s="110" t="s">
        <v>65</v>
      </c>
      <c r="E253" s="110" t="s">
        <v>1470</v>
      </c>
      <c r="F253" s="110" t="str">
        <f t="shared" si="12"/>
        <v>Murrieta, California</v>
      </c>
      <c r="G253" s="41">
        <v>116223</v>
      </c>
      <c r="H253" s="113">
        <f t="shared" si="13"/>
        <v>0</v>
      </c>
      <c r="J253" s="112"/>
      <c r="O253" s="41"/>
      <c r="Q253" s="41"/>
      <c r="R253" s="112"/>
      <c r="S253" s="112"/>
      <c r="T253" s="112"/>
    </row>
    <row r="254" spans="3:20" x14ac:dyDescent="0.35">
      <c r="C254" s="112"/>
      <c r="D254" s="110" t="s">
        <v>120</v>
      </c>
      <c r="E254" s="110" t="s">
        <v>1471</v>
      </c>
      <c r="F254" s="110" t="str">
        <f t="shared" si="12"/>
        <v>Palm Bay, Florida</v>
      </c>
      <c r="G254" s="41">
        <v>115552</v>
      </c>
      <c r="H254" s="113">
        <f t="shared" si="13"/>
        <v>0</v>
      </c>
      <c r="J254" s="112"/>
      <c r="O254" s="41"/>
      <c r="Q254" s="41"/>
      <c r="R254" s="112"/>
      <c r="S254" s="112"/>
      <c r="T254" s="112"/>
    </row>
    <row r="255" spans="3:20" x14ac:dyDescent="0.35">
      <c r="C255" s="112"/>
      <c r="D255" s="110" t="s">
        <v>65</v>
      </c>
      <c r="E255" s="110" t="s">
        <v>1472</v>
      </c>
      <c r="F255" s="110" t="str">
        <f t="shared" si="12"/>
        <v>El Monte, California</v>
      </c>
      <c r="G255" s="41">
        <v>115487</v>
      </c>
      <c r="H255" s="113">
        <f t="shared" si="13"/>
        <v>0</v>
      </c>
      <c r="J255" s="112"/>
      <c r="O255" s="41"/>
      <c r="Q255" s="41"/>
      <c r="R255" s="112"/>
      <c r="S255" s="112"/>
      <c r="T255" s="112"/>
    </row>
    <row r="256" spans="3:20" x14ac:dyDescent="0.35">
      <c r="C256" s="112"/>
      <c r="D256" s="110" t="s">
        <v>65</v>
      </c>
      <c r="E256" s="110" t="s">
        <v>1473</v>
      </c>
      <c r="F256" s="110" t="str">
        <f t="shared" si="12"/>
        <v>Carlsbad, California</v>
      </c>
      <c r="G256" s="41">
        <v>115382</v>
      </c>
      <c r="H256" s="113">
        <f t="shared" si="13"/>
        <v>0</v>
      </c>
      <c r="J256" s="112"/>
      <c r="O256" s="41"/>
      <c r="Q256" s="41"/>
      <c r="R256" s="112"/>
      <c r="S256" s="112"/>
      <c r="T256" s="112"/>
    </row>
    <row r="257" spans="3:20" x14ac:dyDescent="0.35">
      <c r="C257" s="112"/>
      <c r="D257" s="110" t="s">
        <v>122</v>
      </c>
      <c r="E257" s="110" t="s">
        <v>1474</v>
      </c>
      <c r="F257" s="110" t="str">
        <f t="shared" si="12"/>
        <v>North Charleston, South Carolina</v>
      </c>
      <c r="G257" s="41">
        <v>115382</v>
      </c>
      <c r="H257" s="113">
        <f t="shared" si="13"/>
        <v>0</v>
      </c>
      <c r="J257" s="112"/>
      <c r="O257" s="41"/>
      <c r="Q257" s="41"/>
      <c r="R257" s="112"/>
      <c r="S257" s="112"/>
      <c r="T257" s="112"/>
    </row>
    <row r="258" spans="3:20" x14ac:dyDescent="0.35">
      <c r="C258" s="112"/>
      <c r="D258" s="110" t="s">
        <v>65</v>
      </c>
      <c r="E258" s="110" t="s">
        <v>1475</v>
      </c>
      <c r="F258" s="110" t="str">
        <f t="shared" si="12"/>
        <v>Temecula, California</v>
      </c>
      <c r="G258" s="41">
        <v>114761</v>
      </c>
      <c r="H258" s="113">
        <f t="shared" si="13"/>
        <v>0</v>
      </c>
      <c r="J258" s="112"/>
      <c r="O258" s="41"/>
      <c r="Q258" s="41"/>
      <c r="R258" s="112"/>
      <c r="S258" s="112"/>
      <c r="T258" s="112"/>
    </row>
    <row r="259" spans="3:20" x14ac:dyDescent="0.35">
      <c r="C259" s="112"/>
      <c r="D259" s="110" t="s">
        <v>65</v>
      </c>
      <c r="E259" s="110" t="s">
        <v>1476</v>
      </c>
      <c r="F259" s="110" t="str">
        <f t="shared" si="12"/>
        <v>Clovis, California</v>
      </c>
      <c r="G259" s="41">
        <v>114584</v>
      </c>
      <c r="H259" s="113">
        <f t="shared" si="13"/>
        <v>0</v>
      </c>
      <c r="J259" s="112"/>
      <c r="O259" s="41"/>
      <c r="Q259" s="41"/>
      <c r="R259" s="112"/>
      <c r="S259" s="112"/>
      <c r="T259" s="112"/>
    </row>
    <row r="260" spans="3:20" x14ac:dyDescent="0.35">
      <c r="C260" s="112"/>
      <c r="D260" s="110" t="s">
        <v>69</v>
      </c>
      <c r="E260" s="110" t="s">
        <v>1383</v>
      </c>
      <c r="F260" s="110" t="str">
        <f t="shared" si="12"/>
        <v>Springfield, Illinois</v>
      </c>
      <c r="G260" s="41">
        <v>114230</v>
      </c>
      <c r="H260" s="113">
        <f t="shared" si="13"/>
        <v>0</v>
      </c>
      <c r="J260" s="112"/>
      <c r="O260" s="41"/>
      <c r="Q260" s="41"/>
      <c r="R260" s="112"/>
      <c r="S260" s="112"/>
      <c r="T260" s="112"/>
    </row>
    <row r="261" spans="3:20" x14ac:dyDescent="0.35">
      <c r="C261" s="112"/>
      <c r="D261" s="110" t="s">
        <v>132</v>
      </c>
      <c r="E261" s="110" t="s">
        <v>1477</v>
      </c>
      <c r="F261" s="110" t="str">
        <f t="shared" si="12"/>
        <v>Meridian, Idaho</v>
      </c>
      <c r="G261" s="41">
        <v>114161</v>
      </c>
      <c r="H261" s="113">
        <f t="shared" si="13"/>
        <v>0</v>
      </c>
      <c r="J261" s="112"/>
      <c r="O261" s="41"/>
      <c r="Q261" s="41"/>
      <c r="R261" s="112"/>
      <c r="S261" s="112"/>
      <c r="T261" s="112"/>
    </row>
    <row r="262" spans="3:20" x14ac:dyDescent="0.35">
      <c r="C262" s="112"/>
      <c r="D262" s="110" t="s">
        <v>66</v>
      </c>
      <c r="E262" s="110" t="s">
        <v>1478</v>
      </c>
      <c r="F262" s="110" t="str">
        <f t="shared" ref="F262:F325" si="14">E262&amp;", "&amp;D262</f>
        <v>Westminster, Colorado</v>
      </c>
      <c r="G262" s="41">
        <v>113166</v>
      </c>
      <c r="H262" s="113">
        <f t="shared" ref="H262:H325" si="15">IF(G262&gt;300000,G262,0)</f>
        <v>0</v>
      </c>
      <c r="J262" s="112"/>
      <c r="O262" s="41"/>
      <c r="Q262" s="41"/>
      <c r="R262" s="112"/>
      <c r="S262" s="112"/>
      <c r="T262" s="112"/>
    </row>
    <row r="263" spans="3:20" x14ac:dyDescent="0.35">
      <c r="C263" s="112"/>
      <c r="D263" s="110" t="s">
        <v>65</v>
      </c>
      <c r="E263" s="110" t="s">
        <v>1479</v>
      </c>
      <c r="F263" s="110" t="str">
        <f t="shared" si="14"/>
        <v>Costa Mesa, California</v>
      </c>
      <c r="G263" s="41">
        <v>113003</v>
      </c>
      <c r="H263" s="113">
        <f t="shared" si="15"/>
        <v>0</v>
      </c>
      <c r="J263" s="112"/>
      <c r="O263" s="41"/>
      <c r="Q263" s="41"/>
      <c r="R263" s="112"/>
      <c r="S263" s="112"/>
      <c r="T263" s="112"/>
    </row>
    <row r="264" spans="3:20" x14ac:dyDescent="0.35">
      <c r="C264" s="112"/>
      <c r="D264" s="110" t="s">
        <v>123</v>
      </c>
      <c r="E264" s="110" t="s">
        <v>1480</v>
      </c>
      <c r="F264" s="110" t="str">
        <f t="shared" si="14"/>
        <v>High Point, North Carolina</v>
      </c>
      <c r="G264" s="41">
        <v>112791</v>
      </c>
      <c r="H264" s="113">
        <f t="shared" si="15"/>
        <v>0</v>
      </c>
      <c r="J264" s="112"/>
      <c r="O264" s="41"/>
      <c r="Q264" s="41"/>
      <c r="R264" s="112"/>
      <c r="S264" s="112"/>
      <c r="T264" s="112"/>
    </row>
    <row r="265" spans="3:20" x14ac:dyDescent="0.35">
      <c r="C265" s="112"/>
      <c r="D265" s="110" t="s">
        <v>107</v>
      </c>
      <c r="E265" s="110" t="s">
        <v>1481</v>
      </c>
      <c r="F265" s="110" t="str">
        <f t="shared" si="14"/>
        <v>Manchester, New Hampshire</v>
      </c>
      <c r="G265" s="41">
        <v>112673</v>
      </c>
      <c r="H265" s="113">
        <f t="shared" si="15"/>
        <v>0</v>
      </c>
      <c r="J265" s="112"/>
      <c r="O265" s="41"/>
      <c r="Q265" s="41"/>
      <c r="R265" s="112"/>
      <c r="S265" s="112"/>
      <c r="T265" s="112"/>
    </row>
    <row r="266" spans="3:20" x14ac:dyDescent="0.35">
      <c r="C266" s="112"/>
      <c r="D266" s="110" t="s">
        <v>66</v>
      </c>
      <c r="E266" s="110" t="s">
        <v>1482</v>
      </c>
      <c r="F266" s="110" t="str">
        <f t="shared" si="14"/>
        <v>Pueblo, Colorado</v>
      </c>
      <c r="G266" s="41">
        <v>112361</v>
      </c>
      <c r="H266" s="113">
        <f t="shared" si="15"/>
        <v>0</v>
      </c>
      <c r="J266" s="112"/>
      <c r="O266" s="41"/>
      <c r="Q266" s="41"/>
      <c r="R266" s="112"/>
      <c r="S266" s="112"/>
      <c r="T266" s="112"/>
    </row>
    <row r="267" spans="3:20" x14ac:dyDescent="0.35">
      <c r="C267" s="112"/>
      <c r="D267" s="110" t="s">
        <v>120</v>
      </c>
      <c r="E267" s="110" t="s">
        <v>1483</v>
      </c>
      <c r="F267" s="110" t="str">
        <f t="shared" si="14"/>
        <v>Lakeland, Florida</v>
      </c>
      <c r="G267" s="41">
        <v>112136</v>
      </c>
      <c r="H267" s="113">
        <f t="shared" si="15"/>
        <v>0</v>
      </c>
      <c r="J267" s="112"/>
      <c r="O267" s="41"/>
      <c r="Q267" s="41"/>
      <c r="R267" s="112"/>
      <c r="S267" s="112"/>
      <c r="T267" s="112"/>
    </row>
    <row r="268" spans="3:20" x14ac:dyDescent="0.35">
      <c r="C268" s="112"/>
      <c r="D268" s="110" t="s">
        <v>120</v>
      </c>
      <c r="E268" s="110" t="s">
        <v>1484</v>
      </c>
      <c r="F268" s="110" t="str">
        <f t="shared" si="14"/>
        <v>Pompano Beach, Florida</v>
      </c>
      <c r="G268" s="41">
        <v>112118</v>
      </c>
      <c r="H268" s="113">
        <f t="shared" si="15"/>
        <v>0</v>
      </c>
      <c r="J268" s="112"/>
      <c r="O268" s="41"/>
      <c r="Q268" s="41"/>
      <c r="R268" s="112"/>
      <c r="S268" s="112"/>
      <c r="T268" s="112"/>
    </row>
    <row r="269" spans="3:20" x14ac:dyDescent="0.35">
      <c r="C269" s="112"/>
      <c r="D269" s="110" t="s">
        <v>120</v>
      </c>
      <c r="E269" s="110" t="s">
        <v>1485</v>
      </c>
      <c r="F269" s="110" t="str">
        <f t="shared" si="14"/>
        <v>West Palm Beach, Florida</v>
      </c>
      <c r="G269" s="41">
        <v>111955</v>
      </c>
      <c r="H269" s="113">
        <f t="shared" si="15"/>
        <v>0</v>
      </c>
      <c r="J269" s="112"/>
      <c r="O269" s="41"/>
      <c r="Q269" s="41"/>
      <c r="R269" s="112"/>
      <c r="S269" s="112"/>
      <c r="T269" s="112"/>
    </row>
    <row r="270" spans="3:20" x14ac:dyDescent="0.35">
      <c r="C270" s="112"/>
      <c r="D270" s="110" t="s">
        <v>65</v>
      </c>
      <c r="E270" s="110" t="s">
        <v>1486</v>
      </c>
      <c r="F270" s="110" t="str">
        <f t="shared" si="14"/>
        <v>Antioch, California</v>
      </c>
      <c r="G270" s="41">
        <v>111502</v>
      </c>
      <c r="H270" s="113">
        <f t="shared" si="15"/>
        <v>0</v>
      </c>
      <c r="J270" s="112"/>
      <c r="O270" s="41"/>
      <c r="Q270" s="41"/>
      <c r="R270" s="112"/>
      <c r="S270" s="112"/>
      <c r="T270" s="112"/>
    </row>
    <row r="271" spans="3:20" x14ac:dyDescent="0.35">
      <c r="C271" s="112"/>
      <c r="D271" s="110" t="s">
        <v>88</v>
      </c>
      <c r="E271" s="110" t="s">
        <v>1487</v>
      </c>
      <c r="F271" s="110" t="str">
        <f t="shared" si="14"/>
        <v>Everett, Washington</v>
      </c>
      <c r="G271" s="41">
        <v>111475</v>
      </c>
      <c r="H271" s="113">
        <f t="shared" si="15"/>
        <v>0</v>
      </c>
      <c r="J271" s="112"/>
      <c r="O271" s="41"/>
      <c r="Q271" s="41"/>
      <c r="R271" s="112"/>
      <c r="S271" s="112"/>
      <c r="T271" s="112"/>
    </row>
    <row r="272" spans="3:20" x14ac:dyDescent="0.35">
      <c r="C272" s="112"/>
      <c r="D272" s="110" t="s">
        <v>65</v>
      </c>
      <c r="E272" s="110" t="s">
        <v>1488</v>
      </c>
      <c r="F272" s="110" t="str">
        <f t="shared" si="14"/>
        <v>Downey, California</v>
      </c>
      <c r="G272" s="41">
        <v>111126</v>
      </c>
      <c r="H272" s="113">
        <f t="shared" si="15"/>
        <v>0</v>
      </c>
      <c r="J272" s="112"/>
      <c r="O272" s="41"/>
      <c r="Q272" s="41"/>
      <c r="R272" s="112"/>
      <c r="S272" s="112"/>
      <c r="T272" s="112"/>
    </row>
    <row r="273" spans="3:20" x14ac:dyDescent="0.35">
      <c r="C273" s="112"/>
      <c r="D273" s="110" t="s">
        <v>106</v>
      </c>
      <c r="E273" s="110" t="s">
        <v>1489</v>
      </c>
      <c r="F273" s="110" t="str">
        <f t="shared" si="14"/>
        <v>Lowell, Massachusetts</v>
      </c>
      <c r="G273" s="41">
        <v>110997</v>
      </c>
      <c r="H273" s="113">
        <f t="shared" si="15"/>
        <v>0</v>
      </c>
      <c r="J273" s="112"/>
      <c r="O273" s="41"/>
      <c r="Q273" s="41"/>
      <c r="R273" s="112"/>
      <c r="S273" s="112"/>
      <c r="T273" s="112"/>
    </row>
    <row r="274" spans="3:20" x14ac:dyDescent="0.35">
      <c r="C274" s="112"/>
      <c r="D274" s="110" t="s">
        <v>66</v>
      </c>
      <c r="E274" s="110" t="s">
        <v>1490</v>
      </c>
      <c r="F274" s="110" t="str">
        <f t="shared" si="14"/>
        <v>Centennial, Colorado</v>
      </c>
      <c r="G274" s="41">
        <v>110937</v>
      </c>
      <c r="H274" s="113">
        <f t="shared" si="15"/>
        <v>0</v>
      </c>
      <c r="J274" s="112"/>
      <c r="O274" s="41"/>
      <c r="Q274" s="41"/>
      <c r="R274" s="112"/>
      <c r="S274" s="112"/>
      <c r="T274" s="112"/>
    </row>
    <row r="275" spans="3:20" x14ac:dyDescent="0.35">
      <c r="C275" s="112"/>
      <c r="D275" s="110" t="s">
        <v>69</v>
      </c>
      <c r="E275" s="110" t="s">
        <v>1491</v>
      </c>
      <c r="F275" s="110" t="str">
        <f t="shared" si="14"/>
        <v>Elgin, Illinois</v>
      </c>
      <c r="G275" s="41">
        <v>110849</v>
      </c>
      <c r="H275" s="113">
        <f t="shared" si="15"/>
        <v>0</v>
      </c>
      <c r="J275" s="112"/>
      <c r="O275" s="41"/>
      <c r="Q275" s="41"/>
      <c r="R275" s="112"/>
      <c r="S275" s="112"/>
      <c r="T275" s="112"/>
    </row>
    <row r="276" spans="3:20" x14ac:dyDescent="0.35">
      <c r="C276" s="112"/>
      <c r="D276" s="110" t="s">
        <v>65</v>
      </c>
      <c r="E276" s="110" t="s">
        <v>1326</v>
      </c>
      <c r="F276" s="110" t="str">
        <f t="shared" si="14"/>
        <v>Richmond, California</v>
      </c>
      <c r="G276" s="41">
        <v>110567</v>
      </c>
      <c r="H276" s="113">
        <f t="shared" si="15"/>
        <v>0</v>
      </c>
      <c r="J276" s="112"/>
      <c r="O276" s="41"/>
      <c r="Q276" s="41"/>
      <c r="R276" s="112"/>
      <c r="S276" s="112"/>
      <c r="T276" s="112"/>
    </row>
    <row r="277" spans="3:20" x14ac:dyDescent="0.35">
      <c r="C277" s="112"/>
      <c r="D277" s="110" t="s">
        <v>69</v>
      </c>
      <c r="E277" s="110" t="s">
        <v>1373</v>
      </c>
      <c r="F277" s="110" t="str">
        <f t="shared" si="14"/>
        <v>Peoria, Illinois</v>
      </c>
      <c r="G277" s="41">
        <v>110417</v>
      </c>
      <c r="H277" s="113">
        <f t="shared" si="15"/>
        <v>0</v>
      </c>
      <c r="J277" s="112"/>
      <c r="O277" s="41"/>
      <c r="Q277" s="41"/>
      <c r="R277" s="112"/>
      <c r="S277" s="112"/>
      <c r="T277" s="112"/>
    </row>
    <row r="278" spans="3:20" x14ac:dyDescent="0.35">
      <c r="C278" s="112"/>
      <c r="D278" s="110" t="s">
        <v>83</v>
      </c>
      <c r="E278" s="110" t="s">
        <v>1492</v>
      </c>
      <c r="F278" s="110" t="str">
        <f t="shared" si="14"/>
        <v>Broken Arrow, Oklahoma</v>
      </c>
      <c r="G278" s="41">
        <v>110198</v>
      </c>
      <c r="H278" s="113">
        <f t="shared" si="15"/>
        <v>0</v>
      </c>
      <c r="J278" s="112"/>
      <c r="O278" s="41"/>
      <c r="Q278" s="41"/>
      <c r="R278" s="112"/>
      <c r="S278" s="112"/>
      <c r="T278" s="112"/>
    </row>
    <row r="279" spans="3:20" x14ac:dyDescent="0.35">
      <c r="C279" s="112"/>
      <c r="D279" s="110" t="s">
        <v>120</v>
      </c>
      <c r="E279" s="110" t="s">
        <v>1493</v>
      </c>
      <c r="F279" s="110" t="str">
        <f t="shared" si="14"/>
        <v>Miami Gardens, Florida</v>
      </c>
      <c r="G279" s="41">
        <v>110001</v>
      </c>
      <c r="H279" s="113">
        <f t="shared" si="15"/>
        <v>0</v>
      </c>
      <c r="J279" s="112"/>
      <c r="O279" s="41"/>
      <c r="Q279" s="41"/>
      <c r="R279" s="112"/>
      <c r="S279" s="112"/>
      <c r="T279" s="112"/>
    </row>
    <row r="280" spans="3:20" x14ac:dyDescent="0.35">
      <c r="C280" s="112"/>
      <c r="D280" s="110" t="s">
        <v>77</v>
      </c>
      <c r="E280" s="110" t="s">
        <v>1494</v>
      </c>
      <c r="F280" s="110" t="str">
        <f t="shared" si="14"/>
        <v>Billings, Montana</v>
      </c>
      <c r="G280" s="41">
        <v>109577</v>
      </c>
      <c r="H280" s="113">
        <f t="shared" si="15"/>
        <v>0</v>
      </c>
      <c r="J280" s="112"/>
      <c r="O280" s="41"/>
      <c r="Q280" s="41"/>
      <c r="R280" s="112"/>
      <c r="S280" s="112"/>
      <c r="T280" s="112"/>
    </row>
    <row r="281" spans="3:20" x14ac:dyDescent="0.35">
      <c r="C281" s="112"/>
      <c r="D281" s="110" t="s">
        <v>65</v>
      </c>
      <c r="E281" s="110" t="s">
        <v>1495</v>
      </c>
      <c r="F281" s="110" t="str">
        <f t="shared" si="14"/>
        <v>Jurupa Valley, California</v>
      </c>
      <c r="G281" s="41">
        <v>109527</v>
      </c>
      <c r="H281" s="113">
        <f t="shared" si="15"/>
        <v>0</v>
      </c>
      <c r="J281" s="112"/>
      <c r="O281" s="41"/>
      <c r="Q281" s="41"/>
      <c r="R281" s="112"/>
      <c r="S281" s="112"/>
      <c r="T281" s="112"/>
    </row>
    <row r="282" spans="3:20" x14ac:dyDescent="0.35">
      <c r="C282" s="112"/>
      <c r="D282" s="110" t="s">
        <v>124</v>
      </c>
      <c r="E282" s="110" t="s">
        <v>1496</v>
      </c>
      <c r="F282" s="110" t="str">
        <f t="shared" si="14"/>
        <v>Sandy Springs, Georgia</v>
      </c>
      <c r="G282" s="41">
        <v>109452</v>
      </c>
      <c r="H282" s="113">
        <f t="shared" si="15"/>
        <v>0</v>
      </c>
      <c r="J282" s="112"/>
      <c r="O282" s="41"/>
      <c r="Q282" s="41"/>
      <c r="R282" s="112"/>
      <c r="S282" s="112"/>
      <c r="T282" s="112"/>
    </row>
    <row r="283" spans="3:20" x14ac:dyDescent="0.35">
      <c r="C283" s="112"/>
      <c r="D283" s="110" t="s">
        <v>135</v>
      </c>
      <c r="E283" s="110" t="s">
        <v>1497</v>
      </c>
      <c r="F283" s="110" t="str">
        <f t="shared" si="14"/>
        <v>Gresham, Oregon</v>
      </c>
      <c r="G283" s="41">
        <v>109381</v>
      </c>
      <c r="H283" s="113">
        <f t="shared" si="15"/>
        <v>0</v>
      </c>
      <c r="J283" s="112"/>
      <c r="O283" s="41"/>
      <c r="Q283" s="41"/>
      <c r="R283" s="112"/>
      <c r="S283" s="112"/>
      <c r="T283" s="112"/>
    </row>
    <row r="284" spans="3:20" x14ac:dyDescent="0.35">
      <c r="C284" s="112"/>
      <c r="D284" s="110" t="s">
        <v>86</v>
      </c>
      <c r="E284" s="110" t="s">
        <v>1498</v>
      </c>
      <c r="F284" s="110" t="str">
        <f t="shared" si="14"/>
        <v>Lewisville, Texas</v>
      </c>
      <c r="G284" s="41">
        <v>109212</v>
      </c>
      <c r="H284" s="113">
        <f t="shared" si="15"/>
        <v>0</v>
      </c>
      <c r="J284" s="112"/>
      <c r="O284" s="41"/>
      <c r="Q284" s="41"/>
      <c r="R284" s="112"/>
      <c r="S284" s="112"/>
      <c r="T284" s="112"/>
    </row>
    <row r="285" spans="3:20" x14ac:dyDescent="0.35">
      <c r="C285" s="112"/>
      <c r="D285" s="110" t="s">
        <v>135</v>
      </c>
      <c r="E285" s="110" t="s">
        <v>1499</v>
      </c>
      <c r="F285" s="110" t="str">
        <f t="shared" si="14"/>
        <v>Hillsboro, Oregon</v>
      </c>
      <c r="G285" s="41">
        <v>109128</v>
      </c>
      <c r="H285" s="113">
        <f t="shared" si="15"/>
        <v>0</v>
      </c>
      <c r="J285" s="112"/>
      <c r="O285" s="41"/>
      <c r="Q285" s="41"/>
      <c r="R285" s="112"/>
      <c r="S285" s="112"/>
      <c r="T285" s="112"/>
    </row>
    <row r="286" spans="3:20" x14ac:dyDescent="0.35">
      <c r="C286" s="112"/>
      <c r="D286" s="110" t="s">
        <v>65</v>
      </c>
      <c r="E286" s="110" t="s">
        <v>1500</v>
      </c>
      <c r="F286" s="110" t="str">
        <f t="shared" si="14"/>
        <v>Ventura, California</v>
      </c>
      <c r="G286" s="41">
        <v>109106</v>
      </c>
      <c r="H286" s="113">
        <f t="shared" si="15"/>
        <v>0</v>
      </c>
      <c r="J286" s="112"/>
      <c r="O286" s="41"/>
      <c r="Q286" s="41"/>
      <c r="R286" s="112"/>
      <c r="S286" s="112"/>
      <c r="T286" s="112"/>
    </row>
    <row r="287" spans="3:20" x14ac:dyDescent="0.35">
      <c r="C287" s="112"/>
      <c r="D287" s="110" t="s">
        <v>66</v>
      </c>
      <c r="E287" s="110" t="s">
        <v>1501</v>
      </c>
      <c r="F287" s="110" t="str">
        <f t="shared" si="14"/>
        <v>Greeley, Colorado</v>
      </c>
      <c r="G287" s="41">
        <v>108649</v>
      </c>
      <c r="H287" s="113">
        <f t="shared" si="15"/>
        <v>0</v>
      </c>
      <c r="J287" s="112"/>
      <c r="O287" s="41"/>
      <c r="Q287" s="41"/>
      <c r="R287" s="112"/>
      <c r="S287" s="112"/>
      <c r="T287" s="112"/>
    </row>
    <row r="288" spans="3:20" x14ac:dyDescent="0.35">
      <c r="C288" s="112"/>
      <c r="D288" s="110" t="s">
        <v>65</v>
      </c>
      <c r="E288" s="110" t="s">
        <v>1502</v>
      </c>
      <c r="F288" s="110" t="str">
        <f t="shared" si="14"/>
        <v>Inglewood, California</v>
      </c>
      <c r="G288" s="41">
        <v>108151</v>
      </c>
      <c r="H288" s="113">
        <f t="shared" si="15"/>
        <v>0</v>
      </c>
      <c r="J288" s="112"/>
      <c r="O288" s="41"/>
      <c r="Q288" s="41"/>
      <c r="R288" s="112"/>
      <c r="S288" s="112"/>
      <c r="T288" s="112"/>
    </row>
    <row r="289" spans="3:20" x14ac:dyDescent="0.35">
      <c r="C289" s="112"/>
      <c r="D289" s="110" t="s">
        <v>103</v>
      </c>
      <c r="E289" s="110" t="s">
        <v>1503</v>
      </c>
      <c r="F289" s="110" t="str">
        <f t="shared" si="14"/>
        <v>Waterbury, Connecticut</v>
      </c>
      <c r="G289" s="41">
        <v>107568</v>
      </c>
      <c r="H289" s="113">
        <f t="shared" si="15"/>
        <v>0</v>
      </c>
      <c r="J289" s="112"/>
      <c r="O289" s="41"/>
      <c r="Q289" s="41"/>
      <c r="R289" s="112"/>
      <c r="S289" s="112"/>
      <c r="T289" s="112"/>
    </row>
    <row r="290" spans="3:20" x14ac:dyDescent="0.35">
      <c r="C290" s="112"/>
      <c r="D290" s="110" t="s">
        <v>86</v>
      </c>
      <c r="E290" s="110" t="s">
        <v>1504</v>
      </c>
      <c r="F290" s="110" t="str">
        <f t="shared" si="14"/>
        <v>League City, Texas</v>
      </c>
      <c r="G290" s="41">
        <v>107536</v>
      </c>
      <c r="H290" s="113">
        <f t="shared" si="15"/>
        <v>0</v>
      </c>
      <c r="J290" s="112"/>
      <c r="O290" s="41"/>
      <c r="Q290" s="41"/>
      <c r="R290" s="112"/>
      <c r="S290" s="112"/>
      <c r="T290" s="112"/>
    </row>
    <row r="291" spans="3:20" x14ac:dyDescent="0.35">
      <c r="C291" s="112"/>
      <c r="D291" s="110" t="s">
        <v>65</v>
      </c>
      <c r="E291" s="110" t="s">
        <v>1505</v>
      </c>
      <c r="F291" s="110" t="str">
        <f t="shared" si="14"/>
        <v>Santa Maria, California</v>
      </c>
      <c r="G291" s="41">
        <v>107263</v>
      </c>
      <c r="H291" s="113">
        <f t="shared" si="15"/>
        <v>0</v>
      </c>
      <c r="J291" s="112"/>
      <c r="O291" s="41"/>
      <c r="Q291" s="41"/>
      <c r="R291" s="112"/>
      <c r="S291" s="112"/>
      <c r="T291" s="112"/>
    </row>
    <row r="292" spans="3:20" x14ac:dyDescent="0.35">
      <c r="C292" s="112"/>
      <c r="D292" s="110" t="s">
        <v>86</v>
      </c>
      <c r="E292" s="110" t="s">
        <v>1506</v>
      </c>
      <c r="F292" s="110" t="str">
        <f t="shared" si="14"/>
        <v>Tyler, Texas</v>
      </c>
      <c r="G292" s="41">
        <v>106985</v>
      </c>
      <c r="H292" s="113">
        <f t="shared" si="15"/>
        <v>0</v>
      </c>
      <c r="J292" s="112"/>
      <c r="O292" s="41"/>
      <c r="Q292" s="41"/>
      <c r="R292" s="112"/>
      <c r="S292" s="112"/>
      <c r="T292" s="112"/>
    </row>
    <row r="293" spans="3:20" x14ac:dyDescent="0.35">
      <c r="C293" s="112"/>
      <c r="D293" s="110" t="s">
        <v>120</v>
      </c>
      <c r="E293" s="110" t="s">
        <v>1507</v>
      </c>
      <c r="F293" s="110" t="str">
        <f t="shared" si="14"/>
        <v>Davie, Florida</v>
      </c>
      <c r="G293" s="41">
        <v>106306</v>
      </c>
      <c r="H293" s="113">
        <f t="shared" si="15"/>
        <v>0</v>
      </c>
      <c r="J293" s="112"/>
      <c r="O293" s="41"/>
      <c r="Q293" s="41"/>
      <c r="R293" s="112"/>
      <c r="S293" s="112"/>
      <c r="T293" s="112"/>
    </row>
    <row r="294" spans="3:20" x14ac:dyDescent="0.35">
      <c r="C294" s="112"/>
      <c r="D294" s="110" t="s">
        <v>65</v>
      </c>
      <c r="E294" s="110" t="s">
        <v>1508</v>
      </c>
      <c r="F294" s="110" t="str">
        <f t="shared" si="14"/>
        <v>Daly City, California</v>
      </c>
      <c r="G294" s="41">
        <v>106280</v>
      </c>
      <c r="H294" s="113">
        <f t="shared" si="15"/>
        <v>0</v>
      </c>
      <c r="J294" s="112"/>
      <c r="O294" s="41"/>
      <c r="Q294" s="41"/>
      <c r="R294" s="112"/>
      <c r="S294" s="112"/>
      <c r="T294" s="112"/>
    </row>
    <row r="295" spans="3:20" x14ac:dyDescent="0.35">
      <c r="C295" s="112"/>
      <c r="D295" s="110" t="s">
        <v>66</v>
      </c>
      <c r="E295" s="110" t="s">
        <v>1509</v>
      </c>
      <c r="F295" s="110" t="str">
        <f t="shared" si="14"/>
        <v>Boulder, Colorado</v>
      </c>
      <c r="G295" s="41">
        <v>105673</v>
      </c>
      <c r="H295" s="113">
        <f t="shared" si="15"/>
        <v>0</v>
      </c>
      <c r="J295" s="112"/>
      <c r="O295" s="41"/>
      <c r="Q295" s="41"/>
      <c r="R295" s="112"/>
      <c r="S295" s="112"/>
      <c r="T295" s="112"/>
    </row>
    <row r="296" spans="3:20" x14ac:dyDescent="0.35">
      <c r="C296" s="112"/>
      <c r="D296" s="110" t="s">
        <v>86</v>
      </c>
      <c r="E296" s="110" t="s">
        <v>1510</v>
      </c>
      <c r="F296" s="110" t="str">
        <f t="shared" si="14"/>
        <v>Allen, Texas</v>
      </c>
      <c r="G296" s="41">
        <v>105623</v>
      </c>
      <c r="H296" s="113">
        <f t="shared" si="15"/>
        <v>0</v>
      </c>
      <c r="J296" s="112"/>
      <c r="O296" s="41"/>
      <c r="Q296" s="41"/>
      <c r="R296" s="112"/>
      <c r="S296" s="112"/>
      <c r="T296" s="112"/>
    </row>
    <row r="297" spans="3:20" x14ac:dyDescent="0.35">
      <c r="C297" s="112"/>
      <c r="D297" s="110" t="s">
        <v>65</v>
      </c>
      <c r="E297" s="110" t="s">
        <v>1511</v>
      </c>
      <c r="F297" s="110" t="str">
        <f t="shared" si="14"/>
        <v>West Covina, California</v>
      </c>
      <c r="G297" s="41">
        <v>105101</v>
      </c>
      <c r="H297" s="113">
        <f t="shared" si="15"/>
        <v>0</v>
      </c>
      <c r="J297" s="112"/>
      <c r="O297" s="41"/>
      <c r="Q297" s="41"/>
      <c r="R297" s="112"/>
      <c r="S297" s="112"/>
      <c r="T297" s="112"/>
    </row>
    <row r="298" spans="3:20" x14ac:dyDescent="0.35">
      <c r="C298" s="112"/>
      <c r="D298" s="110" t="s">
        <v>78</v>
      </c>
      <c r="E298" s="110" t="s">
        <v>1512</v>
      </c>
      <c r="F298" s="110" t="str">
        <f t="shared" si="14"/>
        <v>Sparks, Nevada</v>
      </c>
      <c r="G298" s="41">
        <v>105006</v>
      </c>
      <c r="H298" s="113">
        <f t="shared" si="15"/>
        <v>0</v>
      </c>
      <c r="J298" s="112"/>
      <c r="O298" s="41"/>
      <c r="Q298" s="41"/>
      <c r="R298" s="112"/>
      <c r="S298" s="112"/>
      <c r="T298" s="112"/>
    </row>
    <row r="299" spans="3:20" x14ac:dyDescent="0.35">
      <c r="C299" s="112"/>
      <c r="D299" s="110" t="s">
        <v>86</v>
      </c>
      <c r="E299" s="110" t="s">
        <v>1513</v>
      </c>
      <c r="F299" s="110" t="str">
        <f t="shared" si="14"/>
        <v>Wichita Falls, Texas</v>
      </c>
      <c r="G299" s="41">
        <v>104683</v>
      </c>
      <c r="H299" s="113">
        <f t="shared" si="15"/>
        <v>0</v>
      </c>
      <c r="J299" s="112"/>
      <c r="O299" s="41"/>
      <c r="Q299" s="41"/>
      <c r="R299" s="112"/>
      <c r="S299" s="112"/>
      <c r="T299" s="112"/>
    </row>
    <row r="300" spans="3:20" x14ac:dyDescent="0.35">
      <c r="C300" s="112"/>
      <c r="D300" s="110" t="s">
        <v>90</v>
      </c>
      <c r="E300" s="110" t="s">
        <v>1514</v>
      </c>
      <c r="F300" s="110" t="str">
        <f t="shared" si="14"/>
        <v>Green Bay, Wisconsin</v>
      </c>
      <c r="G300" s="41">
        <v>104578</v>
      </c>
      <c r="H300" s="113">
        <f t="shared" si="15"/>
        <v>0</v>
      </c>
      <c r="J300" s="112"/>
      <c r="O300" s="41"/>
      <c r="Q300" s="41"/>
      <c r="R300" s="112"/>
      <c r="S300" s="112"/>
      <c r="T300" s="112"/>
    </row>
    <row r="301" spans="3:20" x14ac:dyDescent="0.35">
      <c r="C301" s="112"/>
      <c r="D301" s="110" t="s">
        <v>65</v>
      </c>
      <c r="E301" s="110" t="s">
        <v>1515</v>
      </c>
      <c r="F301" s="110" t="str">
        <f t="shared" si="14"/>
        <v>San Mateo, California</v>
      </c>
      <c r="G301" s="41">
        <v>104430</v>
      </c>
      <c r="H301" s="113">
        <f t="shared" si="15"/>
        <v>0</v>
      </c>
      <c r="J301" s="112"/>
      <c r="O301" s="41"/>
      <c r="Q301" s="41"/>
      <c r="R301" s="112"/>
      <c r="S301" s="112"/>
      <c r="T301" s="112"/>
    </row>
    <row r="302" spans="3:20" x14ac:dyDescent="0.35">
      <c r="C302" s="112"/>
      <c r="D302" s="110" t="s">
        <v>65</v>
      </c>
      <c r="E302" s="110" t="s">
        <v>1516</v>
      </c>
      <c r="F302" s="110" t="str">
        <f t="shared" si="14"/>
        <v>Norwalk, California</v>
      </c>
      <c r="G302" s="41">
        <v>103949</v>
      </c>
      <c r="H302" s="113">
        <f t="shared" si="15"/>
        <v>0</v>
      </c>
      <c r="J302" s="112"/>
      <c r="O302" s="41"/>
      <c r="Q302" s="41"/>
      <c r="R302" s="112"/>
      <c r="S302" s="112"/>
      <c r="T302" s="112"/>
    </row>
    <row r="303" spans="3:20" x14ac:dyDescent="0.35">
      <c r="C303" s="112"/>
      <c r="D303" s="110" t="s">
        <v>65</v>
      </c>
      <c r="E303" s="110" t="s">
        <v>1517</v>
      </c>
      <c r="F303" s="110" t="str">
        <f t="shared" si="14"/>
        <v>Rialto, California</v>
      </c>
      <c r="G303" s="41">
        <v>103526</v>
      </c>
      <c r="H303" s="113">
        <f t="shared" si="15"/>
        <v>0</v>
      </c>
      <c r="J303" s="112"/>
      <c r="O303" s="41"/>
      <c r="Q303" s="41"/>
      <c r="R303" s="112"/>
      <c r="S303" s="112"/>
      <c r="T303" s="112"/>
    </row>
    <row r="304" spans="3:20" x14ac:dyDescent="0.35">
      <c r="C304" s="112"/>
      <c r="D304" s="110" t="s">
        <v>80</v>
      </c>
      <c r="E304" s="110" t="s">
        <v>1518</v>
      </c>
      <c r="F304" s="110" t="str">
        <f t="shared" si="14"/>
        <v>Las Cruces, New Mexico</v>
      </c>
      <c r="G304" s="41">
        <v>103432</v>
      </c>
      <c r="H304" s="113">
        <f t="shared" si="15"/>
        <v>0</v>
      </c>
      <c r="J304" s="112"/>
      <c r="O304" s="41"/>
      <c r="Q304" s="41"/>
      <c r="R304" s="112"/>
      <c r="S304" s="112"/>
      <c r="T304" s="112"/>
    </row>
    <row r="305" spans="3:20" x14ac:dyDescent="0.35">
      <c r="C305" s="112"/>
      <c r="D305" s="110" t="s">
        <v>65</v>
      </c>
      <c r="E305" s="110" t="s">
        <v>1519</v>
      </c>
      <c r="F305" s="110" t="str">
        <f t="shared" si="14"/>
        <v>Chico, California</v>
      </c>
      <c r="G305" s="41">
        <v>103301</v>
      </c>
      <c r="H305" s="113">
        <f t="shared" si="15"/>
        <v>0</v>
      </c>
      <c r="J305" s="112"/>
      <c r="O305" s="41"/>
      <c r="Q305" s="41"/>
      <c r="R305" s="112"/>
      <c r="S305" s="112"/>
      <c r="T305" s="112"/>
    </row>
    <row r="306" spans="3:20" x14ac:dyDescent="0.35">
      <c r="C306" s="112"/>
      <c r="D306" s="110" t="s">
        <v>65</v>
      </c>
      <c r="E306" s="110" t="s">
        <v>1520</v>
      </c>
      <c r="F306" s="110" t="str">
        <f t="shared" si="14"/>
        <v>El Cajon, California</v>
      </c>
      <c r="G306" s="41">
        <v>102708</v>
      </c>
      <c r="H306" s="113">
        <f t="shared" si="15"/>
        <v>0</v>
      </c>
      <c r="J306" s="112"/>
      <c r="O306" s="41"/>
      <c r="Q306" s="41"/>
      <c r="R306" s="112"/>
      <c r="S306" s="112"/>
      <c r="T306" s="112"/>
    </row>
    <row r="307" spans="3:20" x14ac:dyDescent="0.35">
      <c r="C307" s="112"/>
      <c r="D307" s="110" t="s">
        <v>65</v>
      </c>
      <c r="E307" s="110" t="s">
        <v>1521</v>
      </c>
      <c r="F307" s="110" t="str">
        <f t="shared" si="14"/>
        <v>Burbank, California</v>
      </c>
      <c r="G307" s="41">
        <v>102511</v>
      </c>
      <c r="H307" s="113">
        <f t="shared" si="15"/>
        <v>0</v>
      </c>
      <c r="J307" s="112"/>
      <c r="O307" s="41"/>
      <c r="Q307" s="41"/>
      <c r="R307" s="112"/>
      <c r="S307" s="112"/>
      <c r="T307" s="112"/>
    </row>
    <row r="308" spans="3:20" x14ac:dyDescent="0.35">
      <c r="C308" s="112"/>
      <c r="D308" s="110" t="s">
        <v>70</v>
      </c>
      <c r="E308" s="110" t="s">
        <v>1522</v>
      </c>
      <c r="F308" s="110" t="str">
        <f t="shared" si="14"/>
        <v>South Bend, Indiana</v>
      </c>
      <c r="G308" s="41">
        <v>102026</v>
      </c>
      <c r="H308" s="113">
        <f t="shared" si="15"/>
        <v>0</v>
      </c>
      <c r="J308" s="112"/>
      <c r="O308" s="41"/>
      <c r="Q308" s="41"/>
      <c r="R308" s="112"/>
      <c r="S308" s="112"/>
      <c r="T308" s="112"/>
    </row>
    <row r="309" spans="3:20" x14ac:dyDescent="0.35">
      <c r="C309" s="112"/>
      <c r="D309" s="110" t="s">
        <v>88</v>
      </c>
      <c r="E309" s="110" t="s">
        <v>1523</v>
      </c>
      <c r="F309" s="110" t="str">
        <f t="shared" si="14"/>
        <v>Renton, Washington</v>
      </c>
      <c r="G309" s="41">
        <v>101751</v>
      </c>
      <c r="H309" s="113">
        <f t="shared" si="15"/>
        <v>0</v>
      </c>
      <c r="J309" s="112"/>
      <c r="O309" s="41"/>
      <c r="Q309" s="41"/>
      <c r="R309" s="112"/>
      <c r="S309" s="112"/>
      <c r="T309" s="112"/>
    </row>
    <row r="310" spans="3:20" x14ac:dyDescent="0.35">
      <c r="C310" s="112"/>
      <c r="D310" s="110" t="s">
        <v>65</v>
      </c>
      <c r="E310" s="110" t="s">
        <v>1524</v>
      </c>
      <c r="F310" s="110" t="str">
        <f t="shared" si="14"/>
        <v>Vista, California</v>
      </c>
      <c r="G310" s="41">
        <v>101638</v>
      </c>
      <c r="H310" s="113">
        <f t="shared" si="15"/>
        <v>0</v>
      </c>
      <c r="J310" s="112"/>
      <c r="O310" s="41"/>
      <c r="Q310" s="41"/>
      <c r="R310" s="112"/>
      <c r="S310" s="112"/>
      <c r="T310" s="112"/>
    </row>
    <row r="311" spans="3:20" x14ac:dyDescent="0.35">
      <c r="C311" s="112"/>
      <c r="D311" s="110" t="s">
        <v>126</v>
      </c>
      <c r="E311" s="110" t="s">
        <v>1525</v>
      </c>
      <c r="F311" s="110" t="str">
        <f t="shared" si="14"/>
        <v>Davenport, Iowa</v>
      </c>
      <c r="G311" s="41">
        <v>101590</v>
      </c>
      <c r="H311" s="113">
        <f t="shared" si="15"/>
        <v>0</v>
      </c>
      <c r="J311" s="112"/>
      <c r="O311" s="41"/>
      <c r="Q311" s="41"/>
      <c r="R311" s="112"/>
      <c r="S311" s="112"/>
      <c r="T311" s="112"/>
    </row>
    <row r="312" spans="3:20" x14ac:dyDescent="0.35">
      <c r="C312" s="112"/>
      <c r="D312" s="110" t="s">
        <v>86</v>
      </c>
      <c r="E312" s="110" t="s">
        <v>1526</v>
      </c>
      <c r="F312" s="110" t="str">
        <f t="shared" si="14"/>
        <v>Edinburg, Texas</v>
      </c>
      <c r="G312" s="41">
        <v>101170</v>
      </c>
      <c r="H312" s="113">
        <f t="shared" si="15"/>
        <v>0</v>
      </c>
      <c r="J312" s="112"/>
      <c r="O312" s="41"/>
      <c r="Q312" s="41"/>
      <c r="R312" s="112"/>
      <c r="S312" s="112"/>
      <c r="T312" s="112"/>
    </row>
    <row r="313" spans="3:20" x14ac:dyDescent="0.35">
      <c r="C313" s="112"/>
      <c r="D313" s="110" t="s">
        <v>62</v>
      </c>
      <c r="E313" s="110" t="s">
        <v>1527</v>
      </c>
      <c r="F313" s="110" t="str">
        <f t="shared" si="14"/>
        <v>Tuscaloosa, Alabama</v>
      </c>
      <c r="G313" s="41">
        <v>101129</v>
      </c>
      <c r="H313" s="113">
        <f t="shared" si="15"/>
        <v>0</v>
      </c>
      <c r="J313" s="112"/>
      <c r="O313" s="41"/>
      <c r="Q313" s="41"/>
      <c r="R313" s="112"/>
      <c r="S313" s="112"/>
      <c r="T313" s="112"/>
    </row>
    <row r="314" spans="3:20" x14ac:dyDescent="0.35">
      <c r="C314" s="112"/>
      <c r="D314" s="110" t="s">
        <v>70</v>
      </c>
      <c r="E314" s="110" t="s">
        <v>1528</v>
      </c>
      <c r="F314" s="110" t="str">
        <f t="shared" si="14"/>
        <v>Carmel, Indiana</v>
      </c>
      <c r="G314" s="41">
        <v>101068</v>
      </c>
      <c r="H314" s="113">
        <f t="shared" si="15"/>
        <v>0</v>
      </c>
      <c r="J314" s="112"/>
      <c r="O314" s="41"/>
      <c r="Q314" s="41"/>
      <c r="R314" s="112"/>
      <c r="S314" s="112"/>
      <c r="T314" s="112"/>
    </row>
    <row r="315" spans="3:20" x14ac:dyDescent="0.35">
      <c r="C315" s="112"/>
      <c r="D315" s="110" t="s">
        <v>88</v>
      </c>
      <c r="E315" s="110" t="s">
        <v>1529</v>
      </c>
      <c r="F315" s="110" t="str">
        <f t="shared" si="14"/>
        <v>Spokane Valley, Washington</v>
      </c>
      <c r="G315" s="41">
        <v>101060</v>
      </c>
      <c r="H315" s="113">
        <f t="shared" si="15"/>
        <v>0</v>
      </c>
      <c r="J315" s="112"/>
      <c r="O315" s="41"/>
      <c r="Q315" s="41"/>
      <c r="R315" s="112"/>
      <c r="S315" s="112"/>
      <c r="T315" s="112"/>
    </row>
    <row r="316" spans="3:20" x14ac:dyDescent="0.35">
      <c r="C316" s="112"/>
      <c r="D316" s="110" t="s">
        <v>86</v>
      </c>
      <c r="E316" s="110" t="s">
        <v>1530</v>
      </c>
      <c r="F316" s="110" t="str">
        <f t="shared" si="14"/>
        <v>San Angelo, Texas</v>
      </c>
      <c r="G316" s="41">
        <v>101004</v>
      </c>
      <c r="H316" s="113">
        <f t="shared" si="15"/>
        <v>0</v>
      </c>
      <c r="J316" s="112"/>
      <c r="O316" s="41"/>
      <c r="Q316" s="41"/>
      <c r="R316" s="112"/>
      <c r="S316" s="112"/>
      <c r="T316" s="112"/>
    </row>
    <row r="317" spans="3:20" x14ac:dyDescent="0.35">
      <c r="C317" s="112"/>
      <c r="D317" s="110" t="s">
        <v>65</v>
      </c>
      <c r="E317" s="110" t="s">
        <v>1531</v>
      </c>
      <c r="F317" s="110" t="str">
        <f t="shared" si="14"/>
        <v>Vacaville, California</v>
      </c>
      <c r="G317" s="41">
        <v>100670</v>
      </c>
      <c r="H317" s="113">
        <f t="shared" si="15"/>
        <v>0</v>
      </c>
      <c r="J317" s="112"/>
      <c r="O317" s="41"/>
      <c r="Q317" s="41"/>
      <c r="R317" s="112"/>
      <c r="S317" s="112"/>
      <c r="T317" s="112"/>
    </row>
    <row r="318" spans="3:20" x14ac:dyDescent="0.35">
      <c r="C318" s="112"/>
      <c r="D318" s="110" t="s">
        <v>135</v>
      </c>
      <c r="E318" s="110" t="s">
        <v>1532</v>
      </c>
      <c r="F318" s="110" t="str">
        <f t="shared" si="14"/>
        <v>Bend, Oregon</v>
      </c>
      <c r="G318" s="41">
        <v>100421</v>
      </c>
      <c r="H318" s="113">
        <f t="shared" si="15"/>
        <v>0</v>
      </c>
      <c r="J318" s="112"/>
      <c r="O318" s="41"/>
      <c r="Q318" s="41"/>
      <c r="R318" s="112"/>
      <c r="S318" s="112"/>
      <c r="T318" s="112"/>
    </row>
    <row r="319" spans="3:20" x14ac:dyDescent="0.35">
      <c r="C319" s="112"/>
      <c r="D319" s="110" t="s">
        <v>90</v>
      </c>
      <c r="E319" s="110" t="s">
        <v>1533</v>
      </c>
      <c r="F319" s="110" t="str">
        <f t="shared" si="14"/>
        <v>Kenosha, Wisconsin</v>
      </c>
      <c r="G319" s="41">
        <v>99944</v>
      </c>
      <c r="H319" s="113">
        <f t="shared" si="15"/>
        <v>0</v>
      </c>
      <c r="J319" s="112"/>
      <c r="O319" s="41"/>
      <c r="Q319" s="41"/>
      <c r="R319" s="112"/>
      <c r="S319" s="112"/>
      <c r="T319" s="112"/>
    </row>
    <row r="320" spans="3:20" x14ac:dyDescent="0.35">
      <c r="C320" s="112"/>
      <c r="D320" s="110" t="s">
        <v>120</v>
      </c>
      <c r="E320" s="110" t="s">
        <v>1534</v>
      </c>
      <c r="F320" s="110" t="str">
        <f t="shared" si="14"/>
        <v>Boca Raton, Florida</v>
      </c>
      <c r="G320" s="41">
        <v>99805</v>
      </c>
      <c r="H320" s="113">
        <f t="shared" si="15"/>
        <v>0</v>
      </c>
      <c r="J320" s="112"/>
      <c r="O320" s="41"/>
      <c r="Q320" s="41"/>
      <c r="R320" s="112"/>
      <c r="S320" s="112"/>
      <c r="T320" s="112"/>
    </row>
    <row r="321" spans="3:20" x14ac:dyDescent="0.35">
      <c r="C321" s="112"/>
      <c r="D321" s="110" t="s">
        <v>127</v>
      </c>
      <c r="E321" s="110" t="s">
        <v>1535</v>
      </c>
      <c r="F321" s="110" t="str">
        <f t="shared" si="14"/>
        <v>Lee's Summit, Missouri</v>
      </c>
      <c r="G321" s="41">
        <v>99357</v>
      </c>
      <c r="H321" s="113">
        <f t="shared" si="15"/>
        <v>0</v>
      </c>
      <c r="J321" s="112"/>
      <c r="O321" s="41"/>
      <c r="Q321" s="41"/>
      <c r="R321" s="112"/>
      <c r="S321" s="112"/>
      <c r="T321" s="112"/>
    </row>
    <row r="322" spans="3:20" x14ac:dyDescent="0.35">
      <c r="C322" s="112"/>
      <c r="D322" s="110" t="s">
        <v>132</v>
      </c>
      <c r="E322" s="110" t="s">
        <v>1536</v>
      </c>
      <c r="F322" s="110" t="str">
        <f t="shared" si="14"/>
        <v>Nampa, Idaho</v>
      </c>
      <c r="G322" s="41">
        <v>99277</v>
      </c>
      <c r="H322" s="113">
        <f t="shared" si="15"/>
        <v>0</v>
      </c>
      <c r="J322" s="112"/>
      <c r="O322" s="41"/>
      <c r="Q322" s="41"/>
      <c r="R322" s="112"/>
      <c r="S322" s="112"/>
      <c r="T322" s="112"/>
    </row>
    <row r="323" spans="3:20" x14ac:dyDescent="0.35">
      <c r="C323" s="112"/>
      <c r="D323" s="110" t="s">
        <v>80</v>
      </c>
      <c r="E323" s="110" t="s">
        <v>1537</v>
      </c>
      <c r="F323" s="110" t="str">
        <f t="shared" si="14"/>
        <v>Rio Rancho, New Mexico</v>
      </c>
      <c r="G323" s="41">
        <v>99178</v>
      </c>
      <c r="H323" s="113">
        <f t="shared" si="15"/>
        <v>0</v>
      </c>
      <c r="J323" s="112"/>
      <c r="O323" s="41"/>
      <c r="Q323" s="41"/>
      <c r="R323" s="112"/>
      <c r="S323" s="112"/>
      <c r="T323" s="112"/>
    </row>
    <row r="324" spans="3:20" x14ac:dyDescent="0.35">
      <c r="C324" s="112"/>
      <c r="D324" s="110" t="s">
        <v>124</v>
      </c>
      <c r="E324" s="110" t="s">
        <v>1538</v>
      </c>
      <c r="F324" s="110" t="str">
        <f t="shared" si="14"/>
        <v>South Fulton, Georgia</v>
      </c>
      <c r="G324" s="41">
        <v>99155</v>
      </c>
      <c r="H324" s="113">
        <f t="shared" si="15"/>
        <v>0</v>
      </c>
      <c r="J324" s="112"/>
      <c r="O324" s="41"/>
      <c r="Q324" s="41"/>
      <c r="R324" s="112"/>
      <c r="S324" s="112"/>
      <c r="T324" s="112"/>
    </row>
    <row r="325" spans="3:20" x14ac:dyDescent="0.35">
      <c r="C325" s="112"/>
      <c r="D325" s="110" t="s">
        <v>121</v>
      </c>
      <c r="E325" s="110" t="s">
        <v>1539</v>
      </c>
      <c r="F325" s="110" t="str">
        <f t="shared" si="14"/>
        <v>Roanoke, Virginia</v>
      </c>
      <c r="G325" s="41">
        <v>99143</v>
      </c>
      <c r="H325" s="113">
        <f t="shared" si="15"/>
        <v>0</v>
      </c>
      <c r="J325" s="112"/>
      <c r="O325" s="41"/>
      <c r="Q325" s="41"/>
      <c r="R325" s="112"/>
      <c r="S325" s="112"/>
      <c r="T325" s="112"/>
    </row>
    <row r="326" spans="3:20" x14ac:dyDescent="0.35">
      <c r="C326" s="112"/>
      <c r="D326" s="110" t="s">
        <v>135</v>
      </c>
      <c r="E326" s="110" t="s">
        <v>1540</v>
      </c>
      <c r="F326" s="110" t="str">
        <f t="shared" ref="F326:F389" si="16">E326&amp;", "&amp;D326</f>
        <v>Beaverton, Oregon</v>
      </c>
      <c r="G326" s="41">
        <v>99037</v>
      </c>
      <c r="H326" s="113">
        <f t="shared" ref="H326:H389" si="17">IF(G326&gt;300000,G326,0)</f>
        <v>0</v>
      </c>
      <c r="J326" s="112"/>
      <c r="O326" s="41"/>
      <c r="Q326" s="41"/>
      <c r="R326" s="112"/>
      <c r="S326" s="112"/>
      <c r="T326" s="112"/>
    </row>
    <row r="327" spans="3:20" x14ac:dyDescent="0.35">
      <c r="C327" s="112"/>
      <c r="D327" s="110" t="s">
        <v>134</v>
      </c>
      <c r="E327" s="110" t="s">
        <v>1541</v>
      </c>
      <c r="F327" s="110" t="str">
        <f t="shared" si="16"/>
        <v>Yuma, Arizona</v>
      </c>
      <c r="G327" s="41">
        <v>98285</v>
      </c>
      <c r="H327" s="113">
        <f t="shared" si="17"/>
        <v>0</v>
      </c>
      <c r="J327" s="112"/>
      <c r="O327" s="41"/>
      <c r="Q327" s="41"/>
      <c r="R327" s="112"/>
      <c r="S327" s="112"/>
      <c r="T327" s="112"/>
    </row>
    <row r="328" spans="3:20" x14ac:dyDescent="0.35">
      <c r="C328" s="112"/>
      <c r="D328" s="110" t="s">
        <v>71</v>
      </c>
      <c r="E328" s="110" t="s">
        <v>1542</v>
      </c>
      <c r="F328" s="110" t="str">
        <f t="shared" si="16"/>
        <v>Lawrence, Kansas</v>
      </c>
      <c r="G328" s="41">
        <v>98193</v>
      </c>
      <c r="H328" s="113">
        <f t="shared" si="17"/>
        <v>0</v>
      </c>
      <c r="J328" s="112"/>
      <c r="O328" s="41"/>
      <c r="Q328" s="41"/>
      <c r="R328" s="112"/>
      <c r="S328" s="112"/>
      <c r="T328" s="112"/>
    </row>
    <row r="329" spans="3:20" x14ac:dyDescent="0.35">
      <c r="C329" s="112"/>
      <c r="D329" s="110" t="s">
        <v>87</v>
      </c>
      <c r="E329" s="110" t="s">
        <v>1543</v>
      </c>
      <c r="F329" s="110" t="str">
        <f t="shared" si="16"/>
        <v>Orem, Utah</v>
      </c>
      <c r="G329" s="41">
        <v>97828</v>
      </c>
      <c r="H329" s="113">
        <f t="shared" si="17"/>
        <v>0</v>
      </c>
      <c r="J329" s="112"/>
      <c r="O329" s="41"/>
      <c r="Q329" s="41"/>
      <c r="R329" s="112"/>
      <c r="S329" s="112"/>
      <c r="T329" s="112"/>
    </row>
    <row r="330" spans="3:20" x14ac:dyDescent="0.35">
      <c r="C330" s="112"/>
      <c r="D330" s="110" t="s">
        <v>66</v>
      </c>
      <c r="E330" s="110" t="s">
        <v>1544</v>
      </c>
      <c r="F330" s="110" t="str">
        <f t="shared" si="16"/>
        <v>Longmont, Colorado</v>
      </c>
      <c r="G330" s="41">
        <v>97261</v>
      </c>
      <c r="H330" s="113">
        <f t="shared" si="17"/>
        <v>0</v>
      </c>
      <c r="J330" s="112"/>
      <c r="O330" s="41"/>
      <c r="Q330" s="41"/>
      <c r="R330" s="112"/>
      <c r="S330" s="112"/>
      <c r="T330" s="112"/>
    </row>
    <row r="331" spans="3:20" x14ac:dyDescent="0.35">
      <c r="C331" s="112"/>
      <c r="D331" s="110" t="s">
        <v>65</v>
      </c>
      <c r="E331" s="110" t="s">
        <v>1545</v>
      </c>
      <c r="F331" s="110" t="str">
        <f t="shared" si="16"/>
        <v>San Marcos, California</v>
      </c>
      <c r="G331" s="41">
        <v>96664</v>
      </c>
      <c r="H331" s="113">
        <f t="shared" si="17"/>
        <v>0</v>
      </c>
      <c r="J331" s="112"/>
      <c r="O331" s="41"/>
      <c r="Q331" s="41"/>
      <c r="R331" s="112"/>
      <c r="S331" s="112"/>
      <c r="T331" s="112"/>
    </row>
    <row r="332" spans="3:20" x14ac:dyDescent="0.35">
      <c r="C332" s="112"/>
      <c r="D332" s="110" t="s">
        <v>117</v>
      </c>
      <c r="E332" s="110" t="s">
        <v>1546</v>
      </c>
      <c r="F332" s="110" t="str">
        <f t="shared" si="16"/>
        <v>Albany, New York</v>
      </c>
      <c r="G332" s="41">
        <v>96460</v>
      </c>
      <c r="H332" s="113">
        <f t="shared" si="17"/>
        <v>0</v>
      </c>
      <c r="J332" s="112"/>
      <c r="O332" s="41"/>
      <c r="Q332" s="41"/>
      <c r="R332" s="112"/>
      <c r="S332" s="112"/>
      <c r="T332" s="112"/>
    </row>
    <row r="333" spans="3:20" x14ac:dyDescent="0.35">
      <c r="C333" s="112"/>
      <c r="D333" s="110" t="s">
        <v>87</v>
      </c>
      <c r="E333" s="110" t="s">
        <v>1547</v>
      </c>
      <c r="F333" s="110" t="str">
        <f t="shared" si="16"/>
        <v>Sandy, Utah</v>
      </c>
      <c r="G333" s="41">
        <v>96380</v>
      </c>
      <c r="H333" s="113">
        <f t="shared" si="17"/>
        <v>0</v>
      </c>
      <c r="J333" s="112"/>
      <c r="O333" s="41"/>
      <c r="Q333" s="41"/>
      <c r="R333" s="112"/>
      <c r="S333" s="112"/>
      <c r="T333" s="112"/>
    </row>
    <row r="334" spans="3:20" x14ac:dyDescent="0.35">
      <c r="C334" s="112"/>
      <c r="D334" s="110" t="s">
        <v>123</v>
      </c>
      <c r="E334" s="110" t="s">
        <v>1438</v>
      </c>
      <c r="F334" s="110" t="str">
        <f t="shared" si="16"/>
        <v>Concord, North Carolina</v>
      </c>
      <c r="G334" s="41">
        <v>96341</v>
      </c>
      <c r="H334" s="113">
        <f t="shared" si="17"/>
        <v>0</v>
      </c>
      <c r="J334" s="112"/>
      <c r="O334" s="41"/>
      <c r="Q334" s="41"/>
      <c r="R334" s="112"/>
      <c r="S334" s="112"/>
      <c r="T334" s="112"/>
    </row>
    <row r="335" spans="3:20" x14ac:dyDescent="0.35">
      <c r="C335" s="112"/>
      <c r="D335" s="110" t="s">
        <v>88</v>
      </c>
      <c r="E335" s="110" t="s">
        <v>1548</v>
      </c>
      <c r="F335" s="110" t="str">
        <f t="shared" si="16"/>
        <v>Federal Way, Washington</v>
      </c>
      <c r="G335" s="41">
        <v>96289</v>
      </c>
      <c r="H335" s="113">
        <f t="shared" si="17"/>
        <v>0</v>
      </c>
      <c r="J335" s="112"/>
      <c r="O335" s="41"/>
      <c r="Q335" s="41"/>
      <c r="R335" s="112"/>
      <c r="S335" s="112"/>
      <c r="T335" s="112"/>
    </row>
    <row r="336" spans="3:20" x14ac:dyDescent="0.35">
      <c r="C336" s="112"/>
      <c r="D336" s="110" t="s">
        <v>65</v>
      </c>
      <c r="E336" s="110" t="s">
        <v>1549</v>
      </c>
      <c r="F336" s="110" t="str">
        <f t="shared" si="16"/>
        <v>Hesperia, California</v>
      </c>
      <c r="G336" s="41">
        <v>95750</v>
      </c>
      <c r="H336" s="113">
        <f t="shared" si="17"/>
        <v>0</v>
      </c>
      <c r="J336" s="112"/>
      <c r="O336" s="41"/>
      <c r="Q336" s="41"/>
      <c r="R336" s="112"/>
      <c r="S336" s="112"/>
      <c r="T336" s="112"/>
    </row>
    <row r="337" spans="3:20" x14ac:dyDescent="0.35">
      <c r="C337" s="112"/>
      <c r="D337" s="110" t="s">
        <v>106</v>
      </c>
      <c r="E337" s="110" t="s">
        <v>1550</v>
      </c>
      <c r="F337" s="110" t="str">
        <f t="shared" si="16"/>
        <v>Brockton, Massachusetts</v>
      </c>
      <c r="G337" s="41">
        <v>95708</v>
      </c>
      <c r="H337" s="113">
        <f t="shared" si="17"/>
        <v>0</v>
      </c>
      <c r="J337" s="112"/>
      <c r="O337" s="41"/>
      <c r="Q337" s="41"/>
      <c r="R337" s="112"/>
      <c r="S337" s="112"/>
      <c r="T337" s="112"/>
    </row>
    <row r="338" spans="3:20" x14ac:dyDescent="0.35">
      <c r="C338" s="112"/>
      <c r="D338" s="110" t="s">
        <v>65</v>
      </c>
      <c r="E338" s="110" t="s">
        <v>1551</v>
      </c>
      <c r="F338" s="110" t="str">
        <f t="shared" si="16"/>
        <v>Compton, California</v>
      </c>
      <c r="G338" s="41">
        <v>95605</v>
      </c>
      <c r="H338" s="113">
        <f t="shared" si="17"/>
        <v>0</v>
      </c>
      <c r="J338" s="112"/>
      <c r="O338" s="41"/>
      <c r="Q338" s="41"/>
      <c r="R338" s="112"/>
      <c r="S338" s="112"/>
      <c r="T338" s="112"/>
    </row>
    <row r="339" spans="3:20" x14ac:dyDescent="0.35">
      <c r="C339" s="112"/>
      <c r="D339" s="110" t="s">
        <v>74</v>
      </c>
      <c r="E339" s="110" t="s">
        <v>1552</v>
      </c>
      <c r="F339" s="110" t="str">
        <f t="shared" si="16"/>
        <v>Flint, Michigan</v>
      </c>
      <c r="G339" s="41">
        <v>95538</v>
      </c>
      <c r="H339" s="113">
        <f t="shared" si="17"/>
        <v>0</v>
      </c>
      <c r="J339" s="112"/>
      <c r="O339" s="41"/>
      <c r="Q339" s="41"/>
      <c r="R339" s="112"/>
      <c r="S339" s="112"/>
      <c r="T339" s="112"/>
    </row>
    <row r="340" spans="3:20" x14ac:dyDescent="0.35">
      <c r="C340" s="112"/>
      <c r="D340" s="110" t="s">
        <v>84</v>
      </c>
      <c r="E340" s="110" t="s">
        <v>1553</v>
      </c>
      <c r="F340" s="110" t="str">
        <f t="shared" si="16"/>
        <v>Erie, Pennsylvania</v>
      </c>
      <c r="G340" s="41">
        <v>95508</v>
      </c>
      <c r="H340" s="113">
        <f t="shared" si="17"/>
        <v>0</v>
      </c>
      <c r="J340" s="112"/>
      <c r="O340" s="41"/>
      <c r="Q340" s="41"/>
      <c r="R340" s="112"/>
      <c r="S340" s="112"/>
      <c r="T340" s="112"/>
    </row>
    <row r="341" spans="3:20" x14ac:dyDescent="0.35">
      <c r="C341" s="112"/>
      <c r="D341" s="110" t="s">
        <v>106</v>
      </c>
      <c r="E341" s="110" t="s">
        <v>1554</v>
      </c>
      <c r="F341" s="110" t="str">
        <f t="shared" si="16"/>
        <v>New Bedford, Massachusetts</v>
      </c>
      <c r="G341" s="41">
        <v>95363</v>
      </c>
      <c r="H341" s="113">
        <f t="shared" si="17"/>
        <v>0</v>
      </c>
      <c r="J341" s="112"/>
      <c r="O341" s="41"/>
      <c r="Q341" s="41"/>
      <c r="R341" s="112"/>
      <c r="S341" s="112"/>
      <c r="T341" s="112"/>
    </row>
    <row r="342" spans="3:20" x14ac:dyDescent="0.35">
      <c r="C342" s="112"/>
      <c r="D342" s="110" t="s">
        <v>70</v>
      </c>
      <c r="E342" s="110" t="s">
        <v>1555</v>
      </c>
      <c r="F342" s="110" t="str">
        <f t="shared" si="16"/>
        <v>Fishers, Indiana</v>
      </c>
      <c r="G342" s="41">
        <v>95310</v>
      </c>
      <c r="H342" s="113">
        <f t="shared" si="17"/>
        <v>0</v>
      </c>
      <c r="J342" s="112"/>
      <c r="O342" s="41"/>
      <c r="Q342" s="41"/>
      <c r="R342" s="112"/>
      <c r="S342" s="112"/>
      <c r="T342" s="112"/>
    </row>
    <row r="343" spans="3:20" x14ac:dyDescent="0.35">
      <c r="C343" s="112"/>
      <c r="D343" s="110" t="s">
        <v>120</v>
      </c>
      <c r="E343" s="110" t="s">
        <v>1556</v>
      </c>
      <c r="F343" s="110" t="str">
        <f t="shared" si="16"/>
        <v>Sunrise, Florida</v>
      </c>
      <c r="G343" s="41">
        <v>95166</v>
      </c>
      <c r="H343" s="113">
        <f t="shared" si="17"/>
        <v>0</v>
      </c>
      <c r="J343" s="112"/>
      <c r="O343" s="41"/>
      <c r="Q343" s="41"/>
      <c r="R343" s="112"/>
      <c r="S343" s="112"/>
      <c r="T343" s="112"/>
    </row>
    <row r="344" spans="3:20" x14ac:dyDescent="0.35">
      <c r="C344" s="112"/>
      <c r="D344" s="110" t="s">
        <v>124</v>
      </c>
      <c r="E344" s="110" t="s">
        <v>1557</v>
      </c>
      <c r="F344" s="110" t="str">
        <f t="shared" si="16"/>
        <v>Roswell, Georgia</v>
      </c>
      <c r="G344" s="41">
        <v>94763</v>
      </c>
      <c r="H344" s="113">
        <f t="shared" si="17"/>
        <v>0</v>
      </c>
      <c r="J344" s="112"/>
      <c r="O344" s="41"/>
      <c r="Q344" s="41"/>
      <c r="R344" s="112"/>
      <c r="S344" s="112"/>
      <c r="T344" s="112"/>
    </row>
    <row r="345" spans="3:20" x14ac:dyDescent="0.35">
      <c r="C345" s="112"/>
      <c r="D345" s="110" t="s">
        <v>65</v>
      </c>
      <c r="E345" s="110" t="s">
        <v>1558</v>
      </c>
      <c r="F345" s="110" t="str">
        <f t="shared" si="16"/>
        <v>Menifee, California</v>
      </c>
      <c r="G345" s="41">
        <v>94756</v>
      </c>
      <c r="H345" s="113">
        <f t="shared" si="17"/>
        <v>0</v>
      </c>
      <c r="J345" s="112"/>
      <c r="O345" s="41"/>
      <c r="Q345" s="41"/>
      <c r="R345" s="112"/>
      <c r="S345" s="112"/>
      <c r="T345" s="112"/>
    </row>
    <row r="346" spans="3:20" x14ac:dyDescent="0.35">
      <c r="C346" s="112"/>
      <c r="D346" s="110" t="s">
        <v>65</v>
      </c>
      <c r="E346" s="110" t="s">
        <v>1559</v>
      </c>
      <c r="F346" s="110" t="str">
        <f t="shared" si="16"/>
        <v>Tracy, California</v>
      </c>
      <c r="G346" s="41">
        <v>94740</v>
      </c>
      <c r="H346" s="113">
        <f t="shared" si="17"/>
        <v>0</v>
      </c>
      <c r="J346" s="112"/>
      <c r="O346" s="41"/>
      <c r="Q346" s="41"/>
      <c r="R346" s="112"/>
      <c r="S346" s="112"/>
      <c r="T346" s="112"/>
    </row>
    <row r="347" spans="3:20" x14ac:dyDescent="0.35">
      <c r="C347" s="112"/>
      <c r="D347" s="110" t="s">
        <v>120</v>
      </c>
      <c r="E347" s="110" t="s">
        <v>1560</v>
      </c>
      <c r="F347" s="110" t="str">
        <f t="shared" si="16"/>
        <v>Plantation, Florida</v>
      </c>
      <c r="G347" s="41">
        <v>94580</v>
      </c>
      <c r="H347" s="113">
        <f t="shared" si="17"/>
        <v>0</v>
      </c>
      <c r="J347" s="112"/>
      <c r="O347" s="41"/>
      <c r="Q347" s="41"/>
      <c r="R347" s="112"/>
      <c r="S347" s="112"/>
      <c r="T347" s="112"/>
    </row>
    <row r="348" spans="3:20" x14ac:dyDescent="0.35">
      <c r="C348" s="112"/>
      <c r="D348" s="110" t="s">
        <v>106</v>
      </c>
      <c r="E348" s="110" t="s">
        <v>1561</v>
      </c>
      <c r="F348" s="110" t="str">
        <f t="shared" si="16"/>
        <v>Quincy, Massachusetts</v>
      </c>
      <c r="G348" s="41">
        <v>94470</v>
      </c>
      <c r="H348" s="113">
        <f t="shared" si="17"/>
        <v>0</v>
      </c>
      <c r="J348" s="112"/>
      <c r="O348" s="41"/>
      <c r="Q348" s="41"/>
      <c r="R348" s="112"/>
      <c r="S348" s="112"/>
      <c r="T348" s="112"/>
    </row>
    <row r="349" spans="3:20" x14ac:dyDescent="0.35">
      <c r="C349" s="112"/>
      <c r="D349" s="110" t="s">
        <v>121</v>
      </c>
      <c r="E349" s="110" t="s">
        <v>1562</v>
      </c>
      <c r="F349" s="110" t="str">
        <f t="shared" si="16"/>
        <v>Portsmouth, Virginia</v>
      </c>
      <c r="G349" s="41">
        <v>94398</v>
      </c>
      <c r="H349" s="113">
        <f t="shared" si="17"/>
        <v>0</v>
      </c>
      <c r="J349" s="112"/>
      <c r="O349" s="41"/>
      <c r="Q349" s="41"/>
      <c r="R349" s="112"/>
      <c r="S349" s="112"/>
      <c r="T349" s="112"/>
    </row>
    <row r="350" spans="3:20" x14ac:dyDescent="0.35">
      <c r="C350" s="112"/>
      <c r="D350" s="110" t="s">
        <v>65</v>
      </c>
      <c r="E350" s="110" t="s">
        <v>1563</v>
      </c>
      <c r="F350" s="110" t="str">
        <f t="shared" si="16"/>
        <v>Mission Viejo, California</v>
      </c>
      <c r="G350" s="41">
        <v>94381</v>
      </c>
      <c r="H350" s="113">
        <f t="shared" si="17"/>
        <v>0</v>
      </c>
      <c r="J350" s="112"/>
      <c r="O350" s="41"/>
      <c r="Q350" s="41"/>
      <c r="R350" s="112"/>
      <c r="S350" s="112"/>
      <c r="T350" s="112"/>
    </row>
    <row r="351" spans="3:20" x14ac:dyDescent="0.35">
      <c r="C351" s="112"/>
      <c r="D351" s="110" t="s">
        <v>65</v>
      </c>
      <c r="E351" s="110" t="s">
        <v>1564</v>
      </c>
      <c r="F351" s="110" t="str">
        <f t="shared" si="16"/>
        <v>Chino, California</v>
      </c>
      <c r="G351" s="41">
        <v>94371</v>
      </c>
      <c r="H351" s="113">
        <f t="shared" si="17"/>
        <v>0</v>
      </c>
      <c r="J351" s="112"/>
      <c r="O351" s="41"/>
      <c r="Q351" s="41"/>
      <c r="R351" s="112"/>
      <c r="S351" s="112"/>
      <c r="T351" s="112"/>
    </row>
    <row r="352" spans="3:20" x14ac:dyDescent="0.35">
      <c r="C352" s="112"/>
      <c r="D352" s="110" t="s">
        <v>106</v>
      </c>
      <c r="E352" s="110" t="s">
        <v>1565</v>
      </c>
      <c r="F352" s="110" t="str">
        <f t="shared" si="16"/>
        <v>Lynn, Massachusetts</v>
      </c>
      <c r="G352" s="41">
        <v>94299</v>
      </c>
      <c r="H352" s="113">
        <f t="shared" si="17"/>
        <v>0</v>
      </c>
      <c r="J352" s="112"/>
      <c r="O352" s="41"/>
      <c r="Q352" s="41"/>
      <c r="R352" s="112"/>
      <c r="S352" s="112"/>
      <c r="T352" s="112"/>
    </row>
    <row r="353" spans="3:20" x14ac:dyDescent="0.35">
      <c r="C353" s="112"/>
      <c r="D353" s="110" t="s">
        <v>83</v>
      </c>
      <c r="E353" s="110" t="s">
        <v>1566</v>
      </c>
      <c r="F353" s="110" t="str">
        <f t="shared" si="16"/>
        <v>Edmond, Oklahoma</v>
      </c>
      <c r="G353" s="41">
        <v>94054</v>
      </c>
      <c r="H353" s="113">
        <f t="shared" si="17"/>
        <v>0</v>
      </c>
      <c r="J353" s="112"/>
      <c r="O353" s="41"/>
      <c r="Q353" s="41"/>
      <c r="R353" s="112"/>
      <c r="S353" s="112"/>
      <c r="T353" s="112"/>
    </row>
    <row r="354" spans="3:20" x14ac:dyDescent="0.35">
      <c r="C354" s="112"/>
      <c r="D354" s="110" t="s">
        <v>74</v>
      </c>
      <c r="E354" s="110" t="s">
        <v>1567</v>
      </c>
      <c r="F354" s="110" t="str">
        <f t="shared" si="16"/>
        <v>Dearborn, Michigan</v>
      </c>
      <c r="G354" s="41">
        <v>93932</v>
      </c>
      <c r="H354" s="113">
        <f t="shared" si="17"/>
        <v>0</v>
      </c>
      <c r="J354" s="112"/>
      <c r="O354" s="41"/>
      <c r="Q354" s="41"/>
      <c r="R354" s="112"/>
      <c r="S354" s="112"/>
      <c r="T354" s="112"/>
    </row>
    <row r="355" spans="3:20" x14ac:dyDescent="0.35">
      <c r="C355" s="112"/>
      <c r="D355" s="110" t="s">
        <v>74</v>
      </c>
      <c r="E355" s="110" t="s">
        <v>1568</v>
      </c>
      <c r="F355" s="110" t="str">
        <f t="shared" si="16"/>
        <v>Livonia, Michigan</v>
      </c>
      <c r="G355" s="41">
        <v>93665</v>
      </c>
      <c r="H355" s="113">
        <f t="shared" si="17"/>
        <v>0</v>
      </c>
      <c r="J355" s="112"/>
      <c r="O355" s="41"/>
      <c r="Q355" s="41"/>
      <c r="R355" s="112"/>
      <c r="S355" s="112"/>
      <c r="T355" s="112"/>
    </row>
    <row r="356" spans="3:20" x14ac:dyDescent="0.35">
      <c r="C356" s="112"/>
      <c r="D356" s="110" t="s">
        <v>88</v>
      </c>
      <c r="E356" s="110" t="s">
        <v>1569</v>
      </c>
      <c r="F356" s="110" t="str">
        <f t="shared" si="16"/>
        <v>Yakima, Washington</v>
      </c>
      <c r="G356" s="41">
        <v>93637</v>
      </c>
      <c r="H356" s="113">
        <f t="shared" si="17"/>
        <v>0</v>
      </c>
      <c r="J356" s="112"/>
      <c r="O356" s="41"/>
      <c r="Q356" s="41"/>
      <c r="R356" s="112"/>
      <c r="S356" s="112"/>
      <c r="T356" s="112"/>
    </row>
    <row r="357" spans="3:20" x14ac:dyDescent="0.35">
      <c r="C357" s="112"/>
      <c r="D357" s="110" t="s">
        <v>65</v>
      </c>
      <c r="E357" s="110" t="s">
        <v>1570</v>
      </c>
      <c r="F357" s="110" t="str">
        <f t="shared" si="16"/>
        <v>South Gate, California</v>
      </c>
      <c r="G357" s="41">
        <v>93444</v>
      </c>
      <c r="H357" s="113">
        <f t="shared" si="17"/>
        <v>0</v>
      </c>
      <c r="J357" s="112"/>
      <c r="O357" s="41"/>
      <c r="Q357" s="41"/>
      <c r="R357" s="112"/>
      <c r="S357" s="112"/>
      <c r="T357" s="112"/>
    </row>
    <row r="358" spans="3:20" x14ac:dyDescent="0.35">
      <c r="C358" s="112"/>
      <c r="D358" s="110" t="s">
        <v>123</v>
      </c>
      <c r="E358" s="110" t="s">
        <v>1571</v>
      </c>
      <c r="F358" s="110" t="str">
        <f t="shared" si="16"/>
        <v>Greenville, North Carolina</v>
      </c>
      <c r="G358" s="41">
        <v>93400</v>
      </c>
      <c r="H358" s="113">
        <f t="shared" si="17"/>
        <v>0</v>
      </c>
      <c r="J358" s="112"/>
      <c r="O358" s="41"/>
      <c r="Q358" s="41"/>
      <c r="R358" s="112"/>
      <c r="S358" s="112"/>
      <c r="T358" s="112"/>
    </row>
    <row r="359" spans="3:20" x14ac:dyDescent="0.35">
      <c r="C359" s="112"/>
      <c r="D359" s="110" t="s">
        <v>83</v>
      </c>
      <c r="E359" s="110" t="s">
        <v>1572</v>
      </c>
      <c r="F359" s="110" t="str">
        <f t="shared" si="16"/>
        <v>Lawton, Oklahoma</v>
      </c>
      <c r="G359" s="41">
        <v>93025</v>
      </c>
      <c r="H359" s="113">
        <f t="shared" si="17"/>
        <v>0</v>
      </c>
      <c r="J359" s="112"/>
      <c r="O359" s="41"/>
      <c r="Q359" s="41"/>
      <c r="R359" s="112"/>
      <c r="S359" s="112"/>
      <c r="T359" s="112"/>
    </row>
    <row r="360" spans="3:20" x14ac:dyDescent="0.35">
      <c r="C360" s="112"/>
      <c r="D360" s="110" t="s">
        <v>88</v>
      </c>
      <c r="E360" s="110" t="s">
        <v>1573</v>
      </c>
      <c r="F360" s="110" t="str">
        <f t="shared" si="16"/>
        <v>Kirkland, Washington</v>
      </c>
      <c r="G360" s="41">
        <v>93010</v>
      </c>
      <c r="H360" s="113">
        <f t="shared" si="17"/>
        <v>0</v>
      </c>
      <c r="J360" s="112"/>
      <c r="O360" s="41"/>
      <c r="Q360" s="41"/>
      <c r="R360" s="112"/>
      <c r="S360" s="112"/>
      <c r="T360" s="112"/>
    </row>
    <row r="361" spans="3:20" x14ac:dyDescent="0.35">
      <c r="C361" s="112"/>
      <c r="D361" s="110" t="s">
        <v>123</v>
      </c>
      <c r="E361" s="110" t="s">
        <v>1574</v>
      </c>
      <c r="F361" s="110" t="str">
        <f t="shared" si="16"/>
        <v>Asheville, North Carolina</v>
      </c>
      <c r="G361" s="41">
        <v>92870</v>
      </c>
      <c r="H361" s="113">
        <f t="shared" si="17"/>
        <v>0</v>
      </c>
      <c r="J361" s="112"/>
      <c r="O361" s="41"/>
      <c r="Q361" s="41"/>
      <c r="R361" s="112"/>
      <c r="S361" s="112"/>
      <c r="T361" s="112"/>
    </row>
    <row r="362" spans="3:20" x14ac:dyDescent="0.35">
      <c r="C362" s="112"/>
      <c r="D362" s="110" t="s">
        <v>120</v>
      </c>
      <c r="E362" s="110" t="s">
        <v>1575</v>
      </c>
      <c r="F362" s="110" t="str">
        <f t="shared" si="16"/>
        <v>Deltona, Florida</v>
      </c>
      <c r="G362" s="41">
        <v>92757</v>
      </c>
      <c r="H362" s="113">
        <f t="shared" si="17"/>
        <v>0</v>
      </c>
      <c r="J362" s="112"/>
      <c r="O362" s="41"/>
      <c r="Q362" s="41"/>
      <c r="R362" s="112"/>
      <c r="S362" s="112"/>
      <c r="T362" s="112"/>
    </row>
    <row r="363" spans="3:20" x14ac:dyDescent="0.35">
      <c r="C363" s="112"/>
      <c r="D363" s="110" t="s">
        <v>65</v>
      </c>
      <c r="E363" s="110" t="s">
        <v>1576</v>
      </c>
      <c r="F363" s="110" t="str">
        <f t="shared" si="16"/>
        <v>Redding, California</v>
      </c>
      <c r="G363" s="41">
        <v>92590</v>
      </c>
      <c r="H363" s="113">
        <f t="shared" si="17"/>
        <v>0</v>
      </c>
      <c r="J363" s="112"/>
      <c r="O363" s="41"/>
      <c r="Q363" s="41"/>
      <c r="R363" s="112"/>
      <c r="S363" s="112"/>
      <c r="T363" s="112"/>
    </row>
    <row r="364" spans="3:20" x14ac:dyDescent="0.35">
      <c r="C364" s="112"/>
      <c r="D364" s="110" t="s">
        <v>88</v>
      </c>
      <c r="E364" s="110" t="s">
        <v>1577</v>
      </c>
      <c r="F364" s="110" t="str">
        <f t="shared" si="16"/>
        <v>Bellingham, Washington</v>
      </c>
      <c r="G364" s="41">
        <v>92314</v>
      </c>
      <c r="H364" s="113">
        <f t="shared" si="17"/>
        <v>0</v>
      </c>
      <c r="J364" s="112"/>
      <c r="O364" s="41"/>
      <c r="Q364" s="41"/>
      <c r="R364" s="112"/>
      <c r="S364" s="112"/>
      <c r="T364" s="112"/>
    </row>
    <row r="365" spans="3:20" x14ac:dyDescent="0.35">
      <c r="C365" s="112"/>
      <c r="D365" s="110" t="s">
        <v>121</v>
      </c>
      <c r="E365" s="110" t="s">
        <v>1578</v>
      </c>
      <c r="F365" s="110" t="str">
        <f t="shared" si="16"/>
        <v>Suffolk, Virginia</v>
      </c>
      <c r="G365" s="41">
        <v>92108</v>
      </c>
      <c r="H365" s="113">
        <f t="shared" si="17"/>
        <v>0</v>
      </c>
      <c r="J365" s="112"/>
      <c r="O365" s="41"/>
      <c r="Q365" s="41"/>
      <c r="R365" s="112"/>
      <c r="S365" s="112"/>
      <c r="T365" s="112"/>
    </row>
    <row r="366" spans="3:20" x14ac:dyDescent="0.35">
      <c r="C366" s="112"/>
      <c r="D366" s="110" t="s">
        <v>65</v>
      </c>
      <c r="E366" s="110" t="s">
        <v>1579</v>
      </c>
      <c r="F366" s="110" t="str">
        <f t="shared" si="16"/>
        <v>Indio, California</v>
      </c>
      <c r="G366" s="41">
        <v>91765</v>
      </c>
      <c r="H366" s="113">
        <f t="shared" si="17"/>
        <v>0</v>
      </c>
      <c r="J366" s="112"/>
      <c r="O366" s="41"/>
      <c r="Q366" s="41"/>
      <c r="R366" s="112"/>
      <c r="S366" s="112"/>
      <c r="T366" s="112"/>
    </row>
    <row r="367" spans="3:20" x14ac:dyDescent="0.35">
      <c r="C367" s="112"/>
      <c r="D367" s="110" t="s">
        <v>122</v>
      </c>
      <c r="E367" s="110" t="s">
        <v>1580</v>
      </c>
      <c r="F367" s="110" t="str">
        <f t="shared" si="16"/>
        <v>Mount Pleasant, South Carolina</v>
      </c>
      <c r="G367" s="41">
        <v>91684</v>
      </c>
      <c r="H367" s="113">
        <f t="shared" si="17"/>
        <v>0</v>
      </c>
      <c r="J367" s="112"/>
      <c r="O367" s="41"/>
      <c r="Q367" s="41"/>
      <c r="R367" s="112"/>
      <c r="S367" s="112"/>
      <c r="T367" s="112"/>
    </row>
    <row r="368" spans="3:20" x14ac:dyDescent="0.35">
      <c r="C368" s="112"/>
      <c r="D368" s="110" t="s">
        <v>65</v>
      </c>
      <c r="E368" s="110" t="s">
        <v>1581</v>
      </c>
      <c r="F368" s="110" t="str">
        <f t="shared" si="16"/>
        <v>Carson, California</v>
      </c>
      <c r="G368" s="41">
        <v>91394</v>
      </c>
      <c r="H368" s="113">
        <f t="shared" si="17"/>
        <v>0</v>
      </c>
      <c r="J368" s="112"/>
      <c r="O368" s="41"/>
      <c r="Q368" s="41"/>
      <c r="R368" s="112"/>
      <c r="S368" s="112"/>
      <c r="T368" s="112"/>
    </row>
    <row r="369" spans="3:20" x14ac:dyDescent="0.35">
      <c r="C369" s="112"/>
      <c r="D369" s="110" t="s">
        <v>65</v>
      </c>
      <c r="E369" s="110" t="s">
        <v>1582</v>
      </c>
      <c r="F369" s="110" t="str">
        <f t="shared" si="16"/>
        <v>Santa Barbara, California</v>
      </c>
      <c r="G369" s="41">
        <v>91364</v>
      </c>
      <c r="H369" s="113">
        <f t="shared" si="17"/>
        <v>0</v>
      </c>
      <c r="J369" s="112"/>
      <c r="O369" s="41"/>
      <c r="Q369" s="41"/>
      <c r="R369" s="112"/>
      <c r="S369" s="112"/>
      <c r="T369" s="112"/>
    </row>
    <row r="370" spans="3:20" x14ac:dyDescent="0.35">
      <c r="C370" s="112"/>
      <c r="D370" s="110" t="s">
        <v>86</v>
      </c>
      <c r="E370" s="110" t="s">
        <v>1583</v>
      </c>
      <c r="F370" s="110" t="str">
        <f t="shared" si="16"/>
        <v>Conroe, Texas</v>
      </c>
      <c r="G370" s="41">
        <v>91079</v>
      </c>
      <c r="H370" s="113">
        <f t="shared" si="17"/>
        <v>0</v>
      </c>
      <c r="J370" s="112"/>
      <c r="O370" s="41"/>
      <c r="Q370" s="41"/>
      <c r="R370" s="112"/>
      <c r="S370" s="112"/>
      <c r="T370" s="112"/>
    </row>
    <row r="371" spans="3:20" x14ac:dyDescent="0.35">
      <c r="C371" s="112"/>
      <c r="D371" s="110" t="s">
        <v>65</v>
      </c>
      <c r="E371" s="110" t="s">
        <v>1478</v>
      </c>
      <c r="F371" s="110" t="str">
        <f t="shared" si="16"/>
        <v>Westminster, California</v>
      </c>
      <c r="G371" s="41">
        <v>90643</v>
      </c>
      <c r="H371" s="113">
        <f t="shared" si="17"/>
        <v>0</v>
      </c>
      <c r="J371" s="112"/>
      <c r="O371" s="41"/>
      <c r="Q371" s="41"/>
      <c r="R371" s="112"/>
      <c r="S371" s="112"/>
      <c r="T371" s="112"/>
    </row>
    <row r="372" spans="3:20" x14ac:dyDescent="0.35">
      <c r="C372" s="112"/>
      <c r="D372" s="110" t="s">
        <v>65</v>
      </c>
      <c r="E372" s="110" t="s">
        <v>1584</v>
      </c>
      <c r="F372" s="110" t="str">
        <f t="shared" si="16"/>
        <v>Santa Monica, California</v>
      </c>
      <c r="G372" s="41">
        <v>90401</v>
      </c>
      <c r="H372" s="113">
        <f t="shared" si="17"/>
        <v>0</v>
      </c>
      <c r="J372" s="112"/>
      <c r="O372" s="41"/>
      <c r="Q372" s="41"/>
      <c r="R372" s="112"/>
      <c r="S372" s="112"/>
      <c r="T372" s="112"/>
    </row>
    <row r="373" spans="3:20" x14ac:dyDescent="0.35">
      <c r="C373" s="112"/>
      <c r="D373" s="110" t="s">
        <v>86</v>
      </c>
      <c r="E373" s="110" t="s">
        <v>1585</v>
      </c>
      <c r="F373" s="110" t="str">
        <f t="shared" si="16"/>
        <v>New Braunfels, Texas</v>
      </c>
      <c r="G373" s="41">
        <v>90209</v>
      </c>
      <c r="H373" s="113">
        <f t="shared" si="17"/>
        <v>0</v>
      </c>
      <c r="J373" s="112"/>
      <c r="O373" s="41"/>
      <c r="Q373" s="41"/>
      <c r="R373" s="112"/>
      <c r="S373" s="112"/>
      <c r="T373" s="112"/>
    </row>
    <row r="374" spans="3:20" x14ac:dyDescent="0.35">
      <c r="C374" s="112"/>
      <c r="D374" s="110" t="s">
        <v>65</v>
      </c>
      <c r="E374" s="110" t="s">
        <v>1586</v>
      </c>
      <c r="F374" s="110" t="str">
        <f t="shared" si="16"/>
        <v>Livermore, California</v>
      </c>
      <c r="G374" s="41">
        <v>90189</v>
      </c>
      <c r="H374" s="113">
        <f t="shared" si="17"/>
        <v>0</v>
      </c>
      <c r="J374" s="112"/>
      <c r="O374" s="41"/>
      <c r="Q374" s="41"/>
      <c r="R374" s="112"/>
      <c r="S374" s="112"/>
      <c r="T374" s="112"/>
    </row>
    <row r="375" spans="3:20" x14ac:dyDescent="0.35">
      <c r="C375" s="112"/>
      <c r="D375" s="110" t="s">
        <v>120</v>
      </c>
      <c r="E375" s="110" t="s">
        <v>1587</v>
      </c>
      <c r="F375" s="110" t="str">
        <f t="shared" si="16"/>
        <v>Palm Coast, Florida</v>
      </c>
      <c r="G375" s="41">
        <v>89800</v>
      </c>
      <c r="H375" s="113">
        <f t="shared" si="17"/>
        <v>0</v>
      </c>
      <c r="J375" s="112"/>
      <c r="O375" s="41"/>
      <c r="Q375" s="41"/>
      <c r="R375" s="112"/>
      <c r="S375" s="112"/>
      <c r="T375" s="112"/>
    </row>
    <row r="376" spans="3:20" x14ac:dyDescent="0.35">
      <c r="C376" s="112"/>
      <c r="D376" s="110" t="s">
        <v>87</v>
      </c>
      <c r="E376" s="110" t="s">
        <v>1588</v>
      </c>
      <c r="F376" s="110" t="str">
        <f t="shared" si="16"/>
        <v>St. George, Utah</v>
      </c>
      <c r="G376" s="41">
        <v>89587</v>
      </c>
      <c r="H376" s="113">
        <f t="shared" si="17"/>
        <v>0</v>
      </c>
      <c r="J376" s="112"/>
      <c r="O376" s="41"/>
      <c r="Q376" s="41"/>
      <c r="R376" s="112"/>
      <c r="S376" s="112"/>
      <c r="T376" s="112"/>
    </row>
    <row r="377" spans="3:20" x14ac:dyDescent="0.35">
      <c r="C377" s="112"/>
      <c r="D377" s="110" t="s">
        <v>106</v>
      </c>
      <c r="E377" s="110" t="s">
        <v>1589</v>
      </c>
      <c r="F377" s="110" t="str">
        <f t="shared" si="16"/>
        <v>Fall River, Massachusetts</v>
      </c>
      <c r="G377" s="41">
        <v>89541</v>
      </c>
      <c r="H377" s="113">
        <f t="shared" si="17"/>
        <v>0</v>
      </c>
      <c r="J377" s="112"/>
      <c r="O377" s="41"/>
      <c r="Q377" s="41"/>
      <c r="R377" s="112"/>
      <c r="S377" s="112"/>
      <c r="T377" s="112"/>
    </row>
    <row r="378" spans="3:20" x14ac:dyDescent="0.35">
      <c r="C378" s="112"/>
      <c r="D378" s="110" t="s">
        <v>107</v>
      </c>
      <c r="E378" s="110" t="s">
        <v>1590</v>
      </c>
      <c r="F378" s="110" t="str">
        <f t="shared" si="16"/>
        <v>Nashua, New Hampshire</v>
      </c>
      <c r="G378" s="41">
        <v>89355</v>
      </c>
      <c r="H378" s="113">
        <f t="shared" si="17"/>
        <v>0</v>
      </c>
      <c r="J378" s="112"/>
      <c r="O378" s="41"/>
      <c r="Q378" s="41"/>
      <c r="R378" s="112"/>
      <c r="S378" s="112"/>
      <c r="T378" s="112"/>
    </row>
    <row r="379" spans="3:20" x14ac:dyDescent="0.35">
      <c r="C379" s="112"/>
      <c r="D379" s="110" t="s">
        <v>69</v>
      </c>
      <c r="E379" s="110" t="s">
        <v>1591</v>
      </c>
      <c r="F379" s="110" t="str">
        <f t="shared" si="16"/>
        <v>Champaign, Illinois</v>
      </c>
      <c r="G379" s="41">
        <v>88909</v>
      </c>
      <c r="H379" s="113">
        <f t="shared" si="17"/>
        <v>0</v>
      </c>
      <c r="J379" s="112"/>
      <c r="O379" s="41"/>
      <c r="Q379" s="41"/>
      <c r="R379" s="112"/>
      <c r="S379" s="112"/>
      <c r="T379" s="112"/>
    </row>
    <row r="380" spans="3:20" x14ac:dyDescent="0.35">
      <c r="C380" s="112"/>
      <c r="D380" s="110" t="s">
        <v>120</v>
      </c>
      <c r="E380" s="110" t="s">
        <v>1592</v>
      </c>
      <c r="F380" s="110" t="str">
        <f t="shared" si="16"/>
        <v>Miami Beach, Florida</v>
      </c>
      <c r="G380" s="41">
        <v>88885</v>
      </c>
      <c r="H380" s="113">
        <f t="shared" si="17"/>
        <v>0</v>
      </c>
      <c r="J380" s="112"/>
      <c r="O380" s="41"/>
      <c r="Q380" s="41"/>
      <c r="R380" s="112"/>
      <c r="S380" s="112"/>
      <c r="T380" s="112"/>
    </row>
    <row r="381" spans="3:20" x14ac:dyDescent="0.35">
      <c r="C381" s="112"/>
      <c r="D381" s="110" t="s">
        <v>103</v>
      </c>
      <c r="E381" s="110" t="s">
        <v>1516</v>
      </c>
      <c r="F381" s="110" t="str">
        <f t="shared" si="16"/>
        <v>Norwalk, Connecticut</v>
      </c>
      <c r="G381" s="41">
        <v>88816</v>
      </c>
      <c r="H381" s="113">
        <f t="shared" si="17"/>
        <v>0</v>
      </c>
      <c r="J381" s="112"/>
      <c r="O381" s="41"/>
      <c r="Q381" s="41"/>
      <c r="R381" s="112"/>
      <c r="S381" s="112"/>
      <c r="T381" s="112"/>
    </row>
    <row r="382" spans="3:20" x14ac:dyDescent="0.35">
      <c r="C382" s="112"/>
      <c r="D382" s="110" t="s">
        <v>65</v>
      </c>
      <c r="E382" s="110" t="s">
        <v>1593</v>
      </c>
      <c r="F382" s="110" t="str">
        <f t="shared" si="16"/>
        <v>San Leandro, California</v>
      </c>
      <c r="G382" s="41">
        <v>88815</v>
      </c>
      <c r="H382" s="113">
        <f t="shared" si="17"/>
        <v>0</v>
      </c>
      <c r="J382" s="112"/>
      <c r="O382" s="41"/>
      <c r="Q382" s="41"/>
      <c r="R382" s="112"/>
      <c r="S382" s="112"/>
      <c r="T382" s="112"/>
    </row>
    <row r="383" spans="3:20" x14ac:dyDescent="0.35">
      <c r="C383" s="112"/>
      <c r="D383" s="110" t="s">
        <v>127</v>
      </c>
      <c r="E383" s="110" t="s">
        <v>1594</v>
      </c>
      <c r="F383" s="110" t="str">
        <f t="shared" si="16"/>
        <v>O'Fallon, Missouri</v>
      </c>
      <c r="G383" s="41">
        <v>88673</v>
      </c>
      <c r="H383" s="113">
        <f t="shared" si="17"/>
        <v>0</v>
      </c>
      <c r="J383" s="112"/>
      <c r="O383" s="41"/>
      <c r="Q383" s="41"/>
      <c r="R383" s="112"/>
      <c r="S383" s="112"/>
      <c r="T383" s="112"/>
    </row>
    <row r="384" spans="3:20" x14ac:dyDescent="0.35">
      <c r="C384" s="112"/>
      <c r="D384" s="110" t="s">
        <v>106</v>
      </c>
      <c r="E384" s="110" t="s">
        <v>1595</v>
      </c>
      <c r="F384" s="110" t="str">
        <f t="shared" si="16"/>
        <v>Newton, Massachusetts</v>
      </c>
      <c r="G384" s="41">
        <v>88414</v>
      </c>
      <c r="H384" s="113">
        <f t="shared" si="17"/>
        <v>0</v>
      </c>
      <c r="J384" s="112"/>
      <c r="O384" s="41"/>
      <c r="Q384" s="41"/>
      <c r="R384" s="112"/>
      <c r="S384" s="112"/>
      <c r="T384" s="112"/>
    </row>
    <row r="385" spans="3:20" x14ac:dyDescent="0.35">
      <c r="C385" s="112"/>
      <c r="D385" s="110" t="s">
        <v>84</v>
      </c>
      <c r="E385" s="110" t="s">
        <v>1596</v>
      </c>
      <c r="F385" s="110" t="str">
        <f t="shared" si="16"/>
        <v>Reading, Pennsylvania</v>
      </c>
      <c r="G385" s="41">
        <v>88375</v>
      </c>
      <c r="H385" s="113">
        <f t="shared" si="17"/>
        <v>0</v>
      </c>
      <c r="J385" s="112"/>
      <c r="O385" s="41"/>
      <c r="Q385" s="41"/>
      <c r="R385" s="112"/>
      <c r="S385" s="112"/>
      <c r="T385" s="112"/>
    </row>
    <row r="386" spans="3:20" x14ac:dyDescent="0.35">
      <c r="C386" s="112"/>
      <c r="D386" s="110" t="s">
        <v>134</v>
      </c>
      <c r="E386" s="110" t="s">
        <v>1597</v>
      </c>
      <c r="F386" s="110" t="str">
        <f t="shared" si="16"/>
        <v>Avondale, Arizona</v>
      </c>
      <c r="G386" s="41">
        <v>87931</v>
      </c>
      <c r="H386" s="113">
        <f t="shared" si="17"/>
        <v>0</v>
      </c>
      <c r="J386" s="112"/>
      <c r="O386" s="41"/>
      <c r="Q386" s="41"/>
      <c r="R386" s="112"/>
      <c r="S386" s="112"/>
      <c r="T386" s="112"/>
    </row>
    <row r="387" spans="3:20" x14ac:dyDescent="0.35">
      <c r="C387" s="112"/>
      <c r="D387" s="110" t="s">
        <v>64</v>
      </c>
      <c r="E387" s="110" t="s">
        <v>1598</v>
      </c>
      <c r="F387" s="110" t="str">
        <f t="shared" si="16"/>
        <v>Fort Smith, Arkansas</v>
      </c>
      <c r="G387" s="41">
        <v>87891</v>
      </c>
      <c r="H387" s="113">
        <f t="shared" si="17"/>
        <v>0</v>
      </c>
      <c r="J387" s="112"/>
      <c r="O387" s="41"/>
      <c r="Q387" s="41"/>
      <c r="R387" s="112"/>
      <c r="S387" s="112"/>
      <c r="T387" s="112"/>
    </row>
    <row r="388" spans="3:20" x14ac:dyDescent="0.35">
      <c r="C388" s="112"/>
      <c r="D388" s="110" t="s">
        <v>65</v>
      </c>
      <c r="E388" s="110" t="s">
        <v>1599</v>
      </c>
      <c r="F388" s="110" t="str">
        <f t="shared" si="16"/>
        <v>Citrus Heights, California</v>
      </c>
      <c r="G388" s="41">
        <v>87796</v>
      </c>
      <c r="H388" s="113">
        <f t="shared" si="17"/>
        <v>0</v>
      </c>
      <c r="J388" s="112"/>
      <c r="O388" s="41"/>
      <c r="Q388" s="41"/>
      <c r="R388" s="112"/>
      <c r="S388" s="112"/>
      <c r="T388" s="112"/>
    </row>
    <row r="389" spans="3:20" x14ac:dyDescent="0.35">
      <c r="C389" s="112"/>
      <c r="D389" s="110" t="s">
        <v>87</v>
      </c>
      <c r="E389" s="110" t="s">
        <v>1600</v>
      </c>
      <c r="F389" s="110" t="str">
        <f t="shared" si="16"/>
        <v>Ogden, Utah</v>
      </c>
      <c r="G389" s="41">
        <v>87773</v>
      </c>
      <c r="H389" s="113">
        <f t="shared" si="17"/>
        <v>0</v>
      </c>
      <c r="J389" s="112"/>
      <c r="O389" s="41"/>
      <c r="Q389" s="41"/>
      <c r="R389" s="112"/>
      <c r="S389" s="112"/>
      <c r="T389" s="112"/>
    </row>
    <row r="390" spans="3:20" x14ac:dyDescent="0.35">
      <c r="C390" s="112"/>
      <c r="D390" s="110" t="s">
        <v>64</v>
      </c>
      <c r="E390" s="110" t="s">
        <v>1337</v>
      </c>
      <c r="F390" s="110" t="str">
        <f t="shared" ref="F390:F453" si="18">E390&amp;", "&amp;D390</f>
        <v>Fayetteville, Arkansas</v>
      </c>
      <c r="G390" s="41">
        <v>87590</v>
      </c>
      <c r="H390" s="113">
        <f t="shared" ref="H390:H453" si="19">IF(G390&gt;300000,G390,0)</f>
        <v>0</v>
      </c>
      <c r="J390" s="112"/>
      <c r="O390" s="41"/>
      <c r="Q390" s="41"/>
      <c r="R390" s="112"/>
      <c r="S390" s="112"/>
      <c r="T390" s="112"/>
    </row>
    <row r="391" spans="3:20" x14ac:dyDescent="0.35">
      <c r="C391" s="112"/>
      <c r="D391" s="110" t="s">
        <v>120</v>
      </c>
      <c r="E391" s="110" t="s">
        <v>1601</v>
      </c>
      <c r="F391" s="110" t="str">
        <f t="shared" si="18"/>
        <v>Fort Myers, Florida</v>
      </c>
      <c r="G391" s="41">
        <v>87103</v>
      </c>
      <c r="H391" s="113">
        <f t="shared" si="19"/>
        <v>0</v>
      </c>
      <c r="J391" s="112"/>
      <c r="O391" s="41"/>
      <c r="Q391" s="41"/>
      <c r="R391" s="112"/>
      <c r="S391" s="112"/>
      <c r="T391" s="112"/>
    </row>
    <row r="392" spans="3:20" x14ac:dyDescent="0.35">
      <c r="C392" s="112"/>
      <c r="D392" s="110" t="s">
        <v>134</v>
      </c>
      <c r="E392" s="110" t="s">
        <v>1602</v>
      </c>
      <c r="F392" s="110" t="str">
        <f t="shared" si="18"/>
        <v>Goodyear, Arizona</v>
      </c>
      <c r="G392" s="41">
        <v>86840</v>
      </c>
      <c r="H392" s="113">
        <f t="shared" si="19"/>
        <v>0</v>
      </c>
      <c r="J392" s="112"/>
      <c r="O392" s="41"/>
      <c r="Q392" s="41"/>
      <c r="R392" s="112"/>
      <c r="S392" s="112"/>
      <c r="T392" s="112"/>
    </row>
    <row r="393" spans="3:20" x14ac:dyDescent="0.35">
      <c r="C393" s="112"/>
      <c r="D393" s="110" t="s">
        <v>86</v>
      </c>
      <c r="E393" s="110" t="s">
        <v>1603</v>
      </c>
      <c r="F393" s="110" t="str">
        <f t="shared" si="18"/>
        <v>Bryan, Texas</v>
      </c>
      <c r="G393" s="41">
        <v>86276</v>
      </c>
      <c r="H393" s="113">
        <f t="shared" si="19"/>
        <v>0</v>
      </c>
      <c r="J393" s="112"/>
      <c r="O393" s="41"/>
      <c r="Q393" s="41"/>
      <c r="R393" s="112"/>
      <c r="S393" s="112"/>
      <c r="T393" s="112"/>
    </row>
    <row r="394" spans="3:20" x14ac:dyDescent="0.35">
      <c r="C394" s="112"/>
      <c r="D394" s="110" t="s">
        <v>69</v>
      </c>
      <c r="E394" s="110" t="s">
        <v>1604</v>
      </c>
      <c r="F394" s="110" t="str">
        <f t="shared" si="18"/>
        <v>Waukegan, Illinois</v>
      </c>
      <c r="G394" s="41">
        <v>86075</v>
      </c>
      <c r="H394" s="113">
        <f t="shared" si="19"/>
        <v>0</v>
      </c>
      <c r="J394" s="112"/>
      <c r="O394" s="41"/>
      <c r="Q394" s="41"/>
      <c r="R394" s="112"/>
      <c r="S394" s="112"/>
      <c r="T394" s="112"/>
    </row>
    <row r="395" spans="3:20" x14ac:dyDescent="0.35">
      <c r="C395" s="112"/>
      <c r="D395" s="110" t="s">
        <v>65</v>
      </c>
      <c r="E395" s="110" t="s">
        <v>1605</v>
      </c>
      <c r="F395" s="110" t="str">
        <f t="shared" si="18"/>
        <v>Hawthorne, California</v>
      </c>
      <c r="G395" s="41">
        <v>86068</v>
      </c>
      <c r="H395" s="113">
        <f t="shared" si="19"/>
        <v>0</v>
      </c>
      <c r="J395" s="112"/>
      <c r="O395" s="41"/>
      <c r="Q395" s="41"/>
      <c r="R395" s="112"/>
      <c r="S395" s="112"/>
      <c r="T395" s="112"/>
    </row>
    <row r="396" spans="3:20" x14ac:dyDescent="0.35">
      <c r="C396" s="112"/>
      <c r="D396" s="110" t="s">
        <v>65</v>
      </c>
      <c r="E396" s="110" t="s">
        <v>1606</v>
      </c>
      <c r="F396" s="110" t="str">
        <f t="shared" si="18"/>
        <v>Redwood City, California</v>
      </c>
      <c r="G396" s="41">
        <v>85925</v>
      </c>
      <c r="H396" s="113">
        <f t="shared" si="19"/>
        <v>0</v>
      </c>
      <c r="J396" s="112"/>
      <c r="O396" s="41"/>
      <c r="Q396" s="41"/>
      <c r="R396" s="112"/>
      <c r="S396" s="112"/>
      <c r="T396" s="112"/>
    </row>
    <row r="397" spans="3:20" x14ac:dyDescent="0.35">
      <c r="C397" s="112"/>
      <c r="D397" s="110" t="s">
        <v>62</v>
      </c>
      <c r="E397" s="110" t="s">
        <v>1607</v>
      </c>
      <c r="F397" s="110" t="str">
        <f t="shared" si="18"/>
        <v>Hoover, Alabama</v>
      </c>
      <c r="G397" s="41">
        <v>85768</v>
      </c>
      <c r="H397" s="113">
        <f t="shared" si="19"/>
        <v>0</v>
      </c>
      <c r="J397" s="112"/>
      <c r="O397" s="41"/>
      <c r="Q397" s="41"/>
      <c r="R397" s="112"/>
      <c r="S397" s="112"/>
      <c r="T397" s="112"/>
    </row>
    <row r="398" spans="3:20" x14ac:dyDescent="0.35">
      <c r="C398" s="112"/>
      <c r="D398" s="110" t="s">
        <v>70</v>
      </c>
      <c r="E398" s="110" t="s">
        <v>1608</v>
      </c>
      <c r="F398" s="110" t="str">
        <f t="shared" si="18"/>
        <v>Bloomington, Indiana</v>
      </c>
      <c r="G398" s="41">
        <v>85755</v>
      </c>
      <c r="H398" s="113">
        <f t="shared" si="19"/>
        <v>0</v>
      </c>
      <c r="J398" s="112"/>
      <c r="O398" s="41"/>
      <c r="Q398" s="41"/>
      <c r="R398" s="112"/>
      <c r="S398" s="112"/>
      <c r="T398" s="112"/>
    </row>
    <row r="399" spans="3:20" x14ac:dyDescent="0.35">
      <c r="C399" s="112"/>
      <c r="D399" s="110" t="s">
        <v>75</v>
      </c>
      <c r="E399" s="110" t="s">
        <v>1609</v>
      </c>
      <c r="F399" s="110" t="str">
        <f t="shared" si="18"/>
        <v>Duluth, Minnesota</v>
      </c>
      <c r="G399" s="41">
        <v>85618</v>
      </c>
      <c r="H399" s="113">
        <f t="shared" si="19"/>
        <v>0</v>
      </c>
      <c r="J399" s="112"/>
      <c r="O399" s="41"/>
      <c r="Q399" s="41"/>
      <c r="R399" s="112"/>
      <c r="S399" s="112"/>
      <c r="T399" s="112"/>
    </row>
    <row r="400" spans="3:20" x14ac:dyDescent="0.35">
      <c r="C400" s="112"/>
      <c r="D400" s="110" t="s">
        <v>65</v>
      </c>
      <c r="E400" s="110" t="s">
        <v>1610</v>
      </c>
      <c r="F400" s="110" t="str">
        <f t="shared" si="18"/>
        <v>Lake Forest, California</v>
      </c>
      <c r="G400" s="41">
        <v>85531</v>
      </c>
      <c r="H400" s="113">
        <f t="shared" si="19"/>
        <v>0</v>
      </c>
      <c r="J400" s="112"/>
      <c r="O400" s="41"/>
      <c r="Q400" s="41"/>
      <c r="R400" s="112"/>
      <c r="S400" s="112"/>
      <c r="T400" s="112"/>
    </row>
    <row r="401" spans="3:20" x14ac:dyDescent="0.35">
      <c r="C401" s="112"/>
      <c r="D401" s="110" t="s">
        <v>65</v>
      </c>
      <c r="E401" s="110" t="s">
        <v>1611</v>
      </c>
      <c r="F401" s="110" t="str">
        <f t="shared" si="18"/>
        <v>Hemet, California</v>
      </c>
      <c r="G401" s="41">
        <v>85334</v>
      </c>
      <c r="H401" s="113">
        <f t="shared" si="19"/>
        <v>0</v>
      </c>
      <c r="J401" s="112"/>
      <c r="O401" s="41"/>
      <c r="Q401" s="41"/>
      <c r="R401" s="112"/>
      <c r="S401" s="112"/>
      <c r="T401" s="112"/>
    </row>
    <row r="402" spans="3:20" x14ac:dyDescent="0.35">
      <c r="C402" s="112"/>
      <c r="D402" s="110" t="s">
        <v>65</v>
      </c>
      <c r="E402" s="110" t="s">
        <v>1612</v>
      </c>
      <c r="F402" s="110" t="str">
        <f t="shared" si="18"/>
        <v>Whittier, California</v>
      </c>
      <c r="G402" s="41">
        <v>85098</v>
      </c>
      <c r="H402" s="113">
        <f t="shared" si="19"/>
        <v>0</v>
      </c>
      <c r="J402" s="112"/>
      <c r="O402" s="41"/>
      <c r="Q402" s="41"/>
      <c r="R402" s="112"/>
      <c r="S402" s="112"/>
      <c r="T402" s="112"/>
    </row>
    <row r="403" spans="3:20" x14ac:dyDescent="0.35">
      <c r="C403" s="112"/>
      <c r="D403" s="110" t="s">
        <v>79</v>
      </c>
      <c r="E403" s="110" t="s">
        <v>1613</v>
      </c>
      <c r="F403" s="110" t="str">
        <f t="shared" si="18"/>
        <v>Clifton, New Jersey</v>
      </c>
      <c r="G403" s="41">
        <v>85052</v>
      </c>
      <c r="H403" s="113">
        <f t="shared" si="19"/>
        <v>0</v>
      </c>
      <c r="J403" s="112"/>
      <c r="O403" s="41"/>
      <c r="Q403" s="41"/>
      <c r="R403" s="112"/>
      <c r="S403" s="112"/>
      <c r="T403" s="112"/>
    </row>
    <row r="404" spans="3:20" x14ac:dyDescent="0.35">
      <c r="C404" s="112"/>
      <c r="D404" s="110" t="s">
        <v>120</v>
      </c>
      <c r="E404" s="110" t="s">
        <v>1614</v>
      </c>
      <c r="F404" s="110" t="str">
        <f t="shared" si="18"/>
        <v>Largo, Florida</v>
      </c>
      <c r="G404" s="41">
        <v>84948</v>
      </c>
      <c r="H404" s="113">
        <f t="shared" si="19"/>
        <v>0</v>
      </c>
      <c r="J404" s="112"/>
      <c r="O404" s="41"/>
      <c r="Q404" s="41"/>
      <c r="R404" s="112"/>
      <c r="S404" s="112"/>
      <c r="T404" s="112"/>
    </row>
    <row r="405" spans="3:20" x14ac:dyDescent="0.35">
      <c r="C405" s="112"/>
      <c r="D405" s="110" t="s">
        <v>75</v>
      </c>
      <c r="E405" s="110" t="s">
        <v>1608</v>
      </c>
      <c r="F405" s="110" t="str">
        <f t="shared" si="18"/>
        <v>Bloomington, Minnesota</v>
      </c>
      <c r="G405" s="41">
        <v>84943</v>
      </c>
      <c r="H405" s="113">
        <f t="shared" si="19"/>
        <v>0</v>
      </c>
      <c r="J405" s="112"/>
      <c r="O405" s="41"/>
      <c r="Q405" s="41"/>
      <c r="R405" s="112"/>
      <c r="S405" s="112"/>
      <c r="T405" s="112"/>
    </row>
    <row r="406" spans="3:20" x14ac:dyDescent="0.35">
      <c r="C406" s="112"/>
      <c r="D406" s="110" t="s">
        <v>103</v>
      </c>
      <c r="E406" s="110" t="s">
        <v>1615</v>
      </c>
      <c r="F406" s="110" t="str">
        <f t="shared" si="18"/>
        <v>Danbury, Connecticut</v>
      </c>
      <c r="G406" s="41">
        <v>84694</v>
      </c>
      <c r="H406" s="113">
        <f t="shared" si="19"/>
        <v>0</v>
      </c>
      <c r="J406" s="112"/>
      <c r="O406" s="41"/>
      <c r="Q406" s="41"/>
      <c r="R406" s="112"/>
      <c r="S406" s="112"/>
      <c r="T406" s="112"/>
    </row>
    <row r="407" spans="3:20" x14ac:dyDescent="0.35">
      <c r="C407" s="112"/>
      <c r="D407" s="110" t="s">
        <v>80</v>
      </c>
      <c r="E407" s="110" t="s">
        <v>1616</v>
      </c>
      <c r="F407" s="110" t="str">
        <f t="shared" si="18"/>
        <v>Santa Fe, New Mexico</v>
      </c>
      <c r="G407" s="41">
        <v>84683</v>
      </c>
      <c r="H407" s="113">
        <f t="shared" si="19"/>
        <v>0</v>
      </c>
      <c r="J407" s="112"/>
      <c r="O407" s="41"/>
      <c r="Q407" s="41"/>
      <c r="R407" s="112"/>
      <c r="S407" s="112"/>
      <c r="T407" s="112"/>
    </row>
    <row r="408" spans="3:20" x14ac:dyDescent="0.35">
      <c r="C408" s="112"/>
      <c r="D408" s="110" t="s">
        <v>124</v>
      </c>
      <c r="E408" s="110" t="s">
        <v>1617</v>
      </c>
      <c r="F408" s="110" t="str">
        <f t="shared" si="18"/>
        <v>Johns Creek, Georgia</v>
      </c>
      <c r="G408" s="41">
        <v>84579</v>
      </c>
      <c r="H408" s="113">
        <f t="shared" si="19"/>
        <v>0</v>
      </c>
      <c r="J408" s="112"/>
      <c r="O408" s="41"/>
      <c r="Q408" s="41"/>
      <c r="R408" s="112"/>
      <c r="S408" s="112"/>
      <c r="T408" s="112"/>
    </row>
    <row r="409" spans="3:20" x14ac:dyDescent="0.35">
      <c r="C409" s="112"/>
      <c r="D409" s="110" t="s">
        <v>65</v>
      </c>
      <c r="E409" s="110" t="s">
        <v>1618</v>
      </c>
      <c r="F409" s="110" t="str">
        <f t="shared" si="18"/>
        <v>Newport Beach, California</v>
      </c>
      <c r="G409" s="41">
        <v>84534</v>
      </c>
      <c r="H409" s="113">
        <f t="shared" si="19"/>
        <v>0</v>
      </c>
      <c r="J409" s="112"/>
      <c r="O409" s="41"/>
      <c r="Q409" s="41"/>
      <c r="R409" s="112"/>
      <c r="S409" s="112"/>
      <c r="T409" s="112"/>
    </row>
    <row r="410" spans="3:20" x14ac:dyDescent="0.35">
      <c r="C410" s="112"/>
      <c r="D410" s="110" t="s">
        <v>88</v>
      </c>
      <c r="E410" s="110" t="s">
        <v>1619</v>
      </c>
      <c r="F410" s="110" t="str">
        <f t="shared" si="18"/>
        <v>Kennewick, Washington</v>
      </c>
      <c r="G410" s="41">
        <v>84347</v>
      </c>
      <c r="H410" s="113">
        <f t="shared" si="19"/>
        <v>0</v>
      </c>
      <c r="J410" s="112"/>
      <c r="O410" s="41"/>
      <c r="Q410" s="41"/>
      <c r="R410" s="112"/>
      <c r="S410" s="112"/>
      <c r="T410" s="112"/>
    </row>
    <row r="411" spans="3:20" x14ac:dyDescent="0.35">
      <c r="C411" s="112"/>
      <c r="D411" s="110" t="s">
        <v>86</v>
      </c>
      <c r="E411" s="110" t="s">
        <v>1620</v>
      </c>
      <c r="F411" s="110" t="str">
        <f t="shared" si="18"/>
        <v>Mission, Texas</v>
      </c>
      <c r="G411" s="41">
        <v>84331</v>
      </c>
      <c r="H411" s="113">
        <f t="shared" si="19"/>
        <v>0</v>
      </c>
      <c r="J411" s="112"/>
      <c r="O411" s="41"/>
      <c r="Q411" s="41"/>
      <c r="R411" s="112"/>
      <c r="S411" s="112"/>
      <c r="T411" s="112"/>
    </row>
    <row r="412" spans="3:20" x14ac:dyDescent="0.35">
      <c r="C412" s="112"/>
      <c r="D412" s="110" t="s">
        <v>65</v>
      </c>
      <c r="E412" s="110" t="s">
        <v>1621</v>
      </c>
      <c r="F412" s="110" t="str">
        <f t="shared" si="18"/>
        <v>Milpitas, California</v>
      </c>
      <c r="G412" s="41">
        <v>84196</v>
      </c>
      <c r="H412" s="113">
        <f t="shared" si="19"/>
        <v>0</v>
      </c>
      <c r="J412" s="112"/>
      <c r="O412" s="41"/>
      <c r="Q412" s="41"/>
      <c r="R412" s="112"/>
      <c r="S412" s="112"/>
      <c r="T412" s="112"/>
    </row>
    <row r="413" spans="3:20" x14ac:dyDescent="0.35">
      <c r="C413" s="112"/>
      <c r="D413" s="110" t="s">
        <v>74</v>
      </c>
      <c r="E413" s="110" t="s">
        <v>1622</v>
      </c>
      <c r="F413" s="110" t="str">
        <f t="shared" si="18"/>
        <v>Troy, Michigan</v>
      </c>
      <c r="G413" s="41">
        <v>84092</v>
      </c>
      <c r="H413" s="113">
        <f t="shared" si="19"/>
        <v>0</v>
      </c>
      <c r="J413" s="112"/>
      <c r="O413" s="41"/>
      <c r="Q413" s="41"/>
      <c r="R413" s="112"/>
      <c r="S413" s="112"/>
      <c r="T413" s="112"/>
    </row>
    <row r="414" spans="3:20" x14ac:dyDescent="0.35">
      <c r="C414" s="112"/>
      <c r="D414" s="110" t="s">
        <v>65</v>
      </c>
      <c r="E414" s="110" t="s">
        <v>1623</v>
      </c>
      <c r="F414" s="110" t="str">
        <f t="shared" si="18"/>
        <v>Chino Hills, California</v>
      </c>
      <c r="G414" s="41">
        <v>83853</v>
      </c>
      <c r="H414" s="113">
        <f t="shared" si="19"/>
        <v>0</v>
      </c>
      <c r="J414" s="112"/>
      <c r="O414" s="41"/>
      <c r="Q414" s="41"/>
      <c r="R414" s="112"/>
      <c r="S414" s="112"/>
      <c r="T414" s="112"/>
    </row>
    <row r="415" spans="3:20" x14ac:dyDescent="0.35">
      <c r="C415" s="112"/>
      <c r="D415" s="110" t="s">
        <v>65</v>
      </c>
      <c r="E415" s="110" t="s">
        <v>1624</v>
      </c>
      <c r="F415" s="110" t="str">
        <f t="shared" si="18"/>
        <v>Alhambra, California</v>
      </c>
      <c r="G415" s="41">
        <v>83750</v>
      </c>
      <c r="H415" s="113">
        <f t="shared" si="19"/>
        <v>0</v>
      </c>
      <c r="J415" s="112"/>
      <c r="O415" s="41"/>
      <c r="Q415" s="41"/>
      <c r="R415" s="112"/>
      <c r="S415" s="112"/>
      <c r="T415" s="112"/>
    </row>
    <row r="416" spans="3:20" x14ac:dyDescent="0.35">
      <c r="C416" s="112"/>
      <c r="D416" s="110" t="s">
        <v>65</v>
      </c>
      <c r="E416" s="110" t="s">
        <v>1625</v>
      </c>
      <c r="F416" s="110" t="str">
        <f t="shared" si="18"/>
        <v>Merced, California</v>
      </c>
      <c r="G416" s="41">
        <v>83676</v>
      </c>
      <c r="H416" s="113">
        <f t="shared" si="19"/>
        <v>0</v>
      </c>
      <c r="J416" s="112"/>
      <c r="O416" s="41"/>
      <c r="Q416" s="41"/>
      <c r="R416" s="112"/>
      <c r="S416" s="112"/>
      <c r="T416" s="112"/>
    </row>
    <row r="417" spans="3:20" x14ac:dyDescent="0.35">
      <c r="C417" s="112"/>
      <c r="D417" s="110" t="s">
        <v>79</v>
      </c>
      <c r="E417" s="110" t="s">
        <v>1626</v>
      </c>
      <c r="F417" s="110" t="str">
        <f t="shared" si="18"/>
        <v>Trenton, New Jersey</v>
      </c>
      <c r="G417" s="41">
        <v>83203</v>
      </c>
      <c r="H417" s="113">
        <f t="shared" si="19"/>
        <v>0</v>
      </c>
      <c r="J417" s="112"/>
      <c r="O417" s="41"/>
      <c r="Q417" s="41"/>
      <c r="R417" s="112"/>
      <c r="S417" s="112"/>
      <c r="T417" s="112"/>
    </row>
    <row r="418" spans="3:20" x14ac:dyDescent="0.35">
      <c r="C418" s="112"/>
      <c r="D418" s="110" t="s">
        <v>85</v>
      </c>
      <c r="E418" s="110" t="s">
        <v>1627</v>
      </c>
      <c r="F418" s="110" t="str">
        <f t="shared" si="18"/>
        <v>Franklin, Tennessee</v>
      </c>
      <c r="G418" s="41">
        <v>83097</v>
      </c>
      <c r="H418" s="113">
        <f t="shared" si="19"/>
        <v>0</v>
      </c>
      <c r="J418" s="112"/>
      <c r="O418" s="41"/>
      <c r="Q418" s="41"/>
      <c r="R418" s="112"/>
      <c r="S418" s="112"/>
      <c r="T418" s="112"/>
    </row>
    <row r="419" spans="3:20" x14ac:dyDescent="0.35">
      <c r="C419" s="112"/>
      <c r="D419" s="110" t="s">
        <v>135</v>
      </c>
      <c r="E419" s="110" t="s">
        <v>1628</v>
      </c>
      <c r="F419" s="110" t="str">
        <f t="shared" si="18"/>
        <v>Medford, Oregon</v>
      </c>
      <c r="G419" s="41">
        <v>83072</v>
      </c>
      <c r="H419" s="113">
        <f t="shared" si="19"/>
        <v>0</v>
      </c>
      <c r="J419" s="112"/>
      <c r="O419" s="41"/>
      <c r="Q419" s="41"/>
      <c r="R419" s="112"/>
      <c r="S419" s="112"/>
      <c r="T419" s="112"/>
    </row>
    <row r="420" spans="3:20" x14ac:dyDescent="0.35">
      <c r="C420" s="112"/>
      <c r="D420" s="110" t="s">
        <v>120</v>
      </c>
      <c r="E420" s="110" t="s">
        <v>1629</v>
      </c>
      <c r="F420" s="110" t="str">
        <f t="shared" si="18"/>
        <v>Melbourne, Florida</v>
      </c>
      <c r="G420" s="41">
        <v>83029</v>
      </c>
      <c r="H420" s="113">
        <f t="shared" si="19"/>
        <v>0</v>
      </c>
      <c r="J420" s="112"/>
      <c r="O420" s="41"/>
      <c r="Q420" s="41"/>
      <c r="R420" s="112"/>
      <c r="S420" s="112"/>
      <c r="T420" s="112"/>
    </row>
    <row r="421" spans="3:20" x14ac:dyDescent="0.35">
      <c r="C421" s="112"/>
      <c r="D421" s="110" t="s">
        <v>65</v>
      </c>
      <c r="E421" s="110" t="s">
        <v>1630</v>
      </c>
      <c r="F421" s="110" t="str">
        <f t="shared" si="18"/>
        <v>Manteca, California</v>
      </c>
      <c r="G421" s="41">
        <v>83028</v>
      </c>
      <c r="H421" s="113">
        <f t="shared" si="19"/>
        <v>0</v>
      </c>
      <c r="J421" s="112"/>
      <c r="O421" s="41"/>
      <c r="Q421" s="41"/>
      <c r="R421" s="112"/>
      <c r="S421" s="112"/>
      <c r="T421" s="112"/>
    </row>
    <row r="422" spans="3:20" x14ac:dyDescent="0.35">
      <c r="C422" s="112"/>
      <c r="D422" s="110" t="s">
        <v>65</v>
      </c>
      <c r="E422" s="110" t="s">
        <v>1631</v>
      </c>
      <c r="F422" s="110" t="str">
        <f t="shared" si="18"/>
        <v>Mountain View, California</v>
      </c>
      <c r="G422" s="41">
        <v>82739</v>
      </c>
      <c r="H422" s="113">
        <f t="shared" si="19"/>
        <v>0</v>
      </c>
      <c r="J422" s="112"/>
      <c r="O422" s="41"/>
      <c r="Q422" s="41"/>
      <c r="R422" s="112"/>
      <c r="S422" s="112"/>
      <c r="T422" s="112"/>
    </row>
    <row r="423" spans="3:20" x14ac:dyDescent="0.35">
      <c r="C423" s="112"/>
      <c r="D423" s="110" t="s">
        <v>126</v>
      </c>
      <c r="E423" s="110" t="s">
        <v>1632</v>
      </c>
      <c r="F423" s="110" t="str">
        <f t="shared" si="18"/>
        <v>Sioux City, Iowa</v>
      </c>
      <c r="G423" s="41">
        <v>82651</v>
      </c>
      <c r="H423" s="113">
        <f t="shared" si="19"/>
        <v>0</v>
      </c>
      <c r="J423" s="112"/>
      <c r="O423" s="41"/>
      <c r="Q423" s="41"/>
      <c r="R423" s="112"/>
      <c r="S423" s="112"/>
      <c r="T423" s="112"/>
    </row>
    <row r="424" spans="3:20" x14ac:dyDescent="0.35">
      <c r="C424" s="112"/>
      <c r="D424" s="110" t="s">
        <v>121</v>
      </c>
      <c r="E424" s="110" t="s">
        <v>1633</v>
      </c>
      <c r="F424" s="110" t="str">
        <f t="shared" si="18"/>
        <v>Lynchburg, Virginia</v>
      </c>
      <c r="G424" s="41">
        <v>82168</v>
      </c>
      <c r="H424" s="113">
        <f t="shared" si="19"/>
        <v>0</v>
      </c>
      <c r="J424" s="112"/>
      <c r="O424" s="41"/>
      <c r="Q424" s="41"/>
      <c r="R424" s="112"/>
      <c r="S424" s="112"/>
      <c r="T424" s="112"/>
    </row>
    <row r="425" spans="3:20" x14ac:dyDescent="0.35">
      <c r="C425" s="112"/>
      <c r="D425" s="110" t="s">
        <v>65</v>
      </c>
      <c r="E425" s="110" t="s">
        <v>1634</v>
      </c>
      <c r="F425" s="110" t="str">
        <f t="shared" si="18"/>
        <v>Buena Park, California</v>
      </c>
      <c r="G425" s="41">
        <v>81788</v>
      </c>
      <c r="H425" s="113">
        <f t="shared" si="19"/>
        <v>0</v>
      </c>
      <c r="J425" s="112"/>
      <c r="O425" s="41"/>
      <c r="Q425" s="41"/>
      <c r="R425" s="112"/>
      <c r="S425" s="112"/>
      <c r="T425" s="112"/>
    </row>
    <row r="426" spans="3:20" x14ac:dyDescent="0.35">
      <c r="C426" s="112"/>
      <c r="D426" s="110" t="s">
        <v>65</v>
      </c>
      <c r="E426" s="110" t="s">
        <v>1635</v>
      </c>
      <c r="F426" s="110" t="str">
        <f t="shared" si="18"/>
        <v>Pleasanton, California</v>
      </c>
      <c r="G426" s="41">
        <v>81777</v>
      </c>
      <c r="H426" s="113">
        <f t="shared" si="19"/>
        <v>0</v>
      </c>
      <c r="J426" s="112"/>
      <c r="O426" s="41"/>
      <c r="Q426" s="41"/>
      <c r="R426" s="112"/>
      <c r="S426" s="112"/>
      <c r="T426" s="112"/>
    </row>
    <row r="427" spans="3:20" x14ac:dyDescent="0.35">
      <c r="C427" s="112"/>
      <c r="D427" s="110" t="s">
        <v>86</v>
      </c>
      <c r="E427" s="110" t="s">
        <v>1636</v>
      </c>
      <c r="F427" s="110" t="str">
        <f t="shared" si="18"/>
        <v>Longview, Texas</v>
      </c>
      <c r="G427" s="41">
        <v>81631</v>
      </c>
      <c r="H427" s="113">
        <f t="shared" si="19"/>
        <v>0</v>
      </c>
      <c r="J427" s="112"/>
      <c r="O427" s="41"/>
      <c r="Q427" s="41"/>
      <c r="R427" s="112"/>
      <c r="S427" s="112"/>
      <c r="T427" s="112"/>
    </row>
    <row r="428" spans="3:20" x14ac:dyDescent="0.35">
      <c r="C428" s="112"/>
      <c r="D428" s="110" t="s">
        <v>74</v>
      </c>
      <c r="E428" s="110" t="s">
        <v>1637</v>
      </c>
      <c r="F428" s="110" t="str">
        <f t="shared" si="18"/>
        <v>Westland, Michigan</v>
      </c>
      <c r="G428" s="41">
        <v>81511</v>
      </c>
      <c r="H428" s="113">
        <f t="shared" si="19"/>
        <v>0</v>
      </c>
      <c r="J428" s="112"/>
      <c r="O428" s="41"/>
      <c r="Q428" s="41"/>
      <c r="R428" s="112"/>
      <c r="S428" s="112"/>
      <c r="T428" s="112"/>
    </row>
    <row r="429" spans="3:20" x14ac:dyDescent="0.35">
      <c r="C429" s="112"/>
      <c r="D429" s="110" t="s">
        <v>88</v>
      </c>
      <c r="E429" s="110" t="s">
        <v>1638</v>
      </c>
      <c r="F429" s="110" t="str">
        <f t="shared" si="18"/>
        <v>Auburn, Washington</v>
      </c>
      <c r="G429" s="41">
        <v>81464</v>
      </c>
      <c r="H429" s="113">
        <f t="shared" si="19"/>
        <v>0</v>
      </c>
      <c r="J429" s="112"/>
      <c r="O429" s="41"/>
      <c r="Q429" s="41"/>
      <c r="R429" s="112"/>
      <c r="S429" s="112"/>
      <c r="T429" s="112"/>
    </row>
    <row r="430" spans="3:20" x14ac:dyDescent="0.35">
      <c r="C430" s="112"/>
      <c r="D430" s="110" t="s">
        <v>108</v>
      </c>
      <c r="E430" s="110" t="s">
        <v>1639</v>
      </c>
      <c r="F430" s="110" t="str">
        <f t="shared" si="18"/>
        <v>Cranston, Rhode Island</v>
      </c>
      <c r="G430" s="41">
        <v>81456</v>
      </c>
      <c r="H430" s="113">
        <f t="shared" si="19"/>
        <v>0</v>
      </c>
      <c r="J430" s="112"/>
      <c r="O430" s="41"/>
      <c r="Q430" s="41"/>
      <c r="R430" s="112"/>
      <c r="S430" s="112"/>
      <c r="T430" s="112"/>
    </row>
    <row r="431" spans="3:20" x14ac:dyDescent="0.35">
      <c r="C431" s="112"/>
      <c r="D431" s="110" t="s">
        <v>106</v>
      </c>
      <c r="E431" s="110" t="s">
        <v>1640</v>
      </c>
      <c r="F431" s="110" t="str">
        <f t="shared" si="18"/>
        <v>Somerville, Massachusetts</v>
      </c>
      <c r="G431" s="41">
        <v>81360</v>
      </c>
      <c r="H431" s="113">
        <f t="shared" si="19"/>
        <v>0</v>
      </c>
      <c r="J431" s="112"/>
      <c r="O431" s="41"/>
      <c r="Q431" s="41"/>
      <c r="R431" s="112"/>
      <c r="S431" s="112"/>
      <c r="T431" s="112"/>
    </row>
    <row r="432" spans="3:20" x14ac:dyDescent="0.35">
      <c r="C432" s="112"/>
      <c r="D432" s="110" t="s">
        <v>65</v>
      </c>
      <c r="E432" s="110" t="s">
        <v>1641</v>
      </c>
      <c r="F432" s="110" t="str">
        <f t="shared" si="18"/>
        <v>Folsom, California</v>
      </c>
      <c r="G432" s="41">
        <v>81328</v>
      </c>
      <c r="H432" s="113">
        <f t="shared" si="19"/>
        <v>0</v>
      </c>
      <c r="J432" s="112"/>
      <c r="O432" s="41"/>
      <c r="Q432" s="41"/>
      <c r="R432" s="112"/>
      <c r="S432" s="112"/>
      <c r="T432" s="112"/>
    </row>
    <row r="433" spans="3:20" x14ac:dyDescent="0.35">
      <c r="C433" s="112"/>
      <c r="D433" s="110" t="s">
        <v>64</v>
      </c>
      <c r="E433" s="110" t="s">
        <v>1642</v>
      </c>
      <c r="F433" s="110" t="str">
        <f t="shared" si="18"/>
        <v>Springdale, Arkansas</v>
      </c>
      <c r="G433" s="41">
        <v>81125</v>
      </c>
      <c r="H433" s="113">
        <f t="shared" si="19"/>
        <v>0</v>
      </c>
      <c r="J433" s="112"/>
      <c r="O433" s="41"/>
      <c r="Q433" s="41"/>
      <c r="R433" s="112"/>
      <c r="S433" s="112"/>
      <c r="T433" s="112"/>
    </row>
    <row r="434" spans="3:20" x14ac:dyDescent="0.35">
      <c r="C434" s="112"/>
      <c r="D434" s="110" t="s">
        <v>120</v>
      </c>
      <c r="E434" s="110" t="s">
        <v>1643</v>
      </c>
      <c r="F434" s="110" t="str">
        <f t="shared" si="18"/>
        <v>Deerfield Beach, Florida</v>
      </c>
      <c r="G434" s="41">
        <v>81066</v>
      </c>
      <c r="H434" s="113">
        <f t="shared" si="19"/>
        <v>0</v>
      </c>
      <c r="J434" s="112"/>
      <c r="O434" s="41"/>
      <c r="Q434" s="41"/>
      <c r="R434" s="112"/>
      <c r="S434" s="112"/>
      <c r="T434" s="112"/>
    </row>
    <row r="435" spans="3:20" x14ac:dyDescent="0.35">
      <c r="C435" s="112"/>
      <c r="D435" s="110" t="s">
        <v>108</v>
      </c>
      <c r="E435" s="110" t="s">
        <v>1644</v>
      </c>
      <c r="F435" s="110" t="str">
        <f t="shared" si="18"/>
        <v>Warwick, Rhode Island</v>
      </c>
      <c r="G435" s="41">
        <v>81004</v>
      </c>
      <c r="H435" s="113">
        <f t="shared" si="19"/>
        <v>0</v>
      </c>
      <c r="J435" s="112"/>
      <c r="O435" s="41"/>
      <c r="Q435" s="41"/>
      <c r="R435" s="112"/>
      <c r="S435" s="112"/>
      <c r="T435" s="112"/>
    </row>
    <row r="436" spans="3:20" x14ac:dyDescent="0.35">
      <c r="C436" s="112"/>
      <c r="D436" s="110" t="s">
        <v>69</v>
      </c>
      <c r="E436" s="110" t="s">
        <v>1645</v>
      </c>
      <c r="F436" s="110" t="str">
        <f t="shared" si="18"/>
        <v>Cicero, Illinois</v>
      </c>
      <c r="G436" s="41">
        <v>80796</v>
      </c>
      <c r="H436" s="113">
        <f t="shared" si="19"/>
        <v>0</v>
      </c>
      <c r="J436" s="112"/>
      <c r="O436" s="41"/>
      <c r="Q436" s="41"/>
      <c r="R436" s="112"/>
      <c r="S436" s="112"/>
      <c r="T436" s="112"/>
    </row>
    <row r="437" spans="3:20" x14ac:dyDescent="0.35">
      <c r="C437" s="112"/>
      <c r="D437" s="110" t="s">
        <v>74</v>
      </c>
      <c r="E437" s="110" t="s">
        <v>1646</v>
      </c>
      <c r="F437" s="110" t="str">
        <f t="shared" si="18"/>
        <v>Farmington Hills, Michigan</v>
      </c>
      <c r="G437" s="41">
        <v>80612</v>
      </c>
      <c r="H437" s="113">
        <f t="shared" si="19"/>
        <v>0</v>
      </c>
      <c r="J437" s="112"/>
      <c r="O437" s="41"/>
      <c r="Q437" s="41"/>
      <c r="R437" s="112"/>
      <c r="S437" s="112"/>
      <c r="T437" s="112"/>
    </row>
    <row r="438" spans="3:20" x14ac:dyDescent="0.35">
      <c r="C438" s="112"/>
      <c r="D438" s="110" t="s">
        <v>75</v>
      </c>
      <c r="E438" s="110" t="s">
        <v>1647</v>
      </c>
      <c r="F438" s="110" t="str">
        <f t="shared" si="18"/>
        <v>Brooklyn Park, Minnesota</v>
      </c>
      <c r="G438" s="41">
        <v>80389</v>
      </c>
      <c r="H438" s="113">
        <f t="shared" si="19"/>
        <v>0</v>
      </c>
      <c r="J438" s="112"/>
      <c r="O438" s="41"/>
      <c r="Q438" s="41"/>
      <c r="R438" s="112"/>
      <c r="S438" s="112"/>
      <c r="T438" s="112"/>
    </row>
    <row r="439" spans="3:20" x14ac:dyDescent="0.35">
      <c r="C439" s="112"/>
      <c r="D439" s="110" t="s">
        <v>106</v>
      </c>
      <c r="E439" s="110" t="s">
        <v>1542</v>
      </c>
      <c r="F439" s="110" t="str">
        <f t="shared" si="18"/>
        <v>Lawrence, Massachusetts</v>
      </c>
      <c r="G439" s="41">
        <v>80028</v>
      </c>
      <c r="H439" s="113">
        <f t="shared" si="19"/>
        <v>0</v>
      </c>
      <c r="J439" s="112"/>
      <c r="O439" s="41"/>
      <c r="Q439" s="41"/>
      <c r="R439" s="112"/>
      <c r="S439" s="112"/>
      <c r="T439" s="112"/>
    </row>
    <row r="440" spans="3:20" x14ac:dyDescent="0.35">
      <c r="C440" s="112"/>
      <c r="D440" s="110" t="s">
        <v>75</v>
      </c>
      <c r="E440" s="110" t="s">
        <v>1648</v>
      </c>
      <c r="F440" s="110" t="str">
        <f t="shared" si="18"/>
        <v>Plymouth, Minnesota</v>
      </c>
      <c r="G440" s="41">
        <v>79768</v>
      </c>
      <c r="H440" s="113">
        <f t="shared" si="19"/>
        <v>0</v>
      </c>
      <c r="J440" s="112"/>
      <c r="O440" s="41"/>
      <c r="Q440" s="41"/>
      <c r="R440" s="112"/>
      <c r="S440" s="112"/>
      <c r="T440" s="112"/>
    </row>
    <row r="441" spans="3:20" x14ac:dyDescent="0.35">
      <c r="C441" s="112"/>
      <c r="D441" s="110" t="s">
        <v>134</v>
      </c>
      <c r="E441" s="110" t="s">
        <v>1649</v>
      </c>
      <c r="F441" s="110" t="str">
        <f t="shared" si="18"/>
        <v>Buckeye, Arizona</v>
      </c>
      <c r="G441" s="41">
        <v>79620</v>
      </c>
      <c r="H441" s="113">
        <f t="shared" si="19"/>
        <v>0</v>
      </c>
      <c r="J441" s="112"/>
      <c r="O441" s="41"/>
      <c r="Q441" s="41"/>
      <c r="R441" s="112"/>
      <c r="S441" s="112"/>
      <c r="T441" s="112"/>
    </row>
    <row r="442" spans="3:20" x14ac:dyDescent="0.35">
      <c r="C442" s="112"/>
      <c r="D442" s="110" t="s">
        <v>86</v>
      </c>
      <c r="E442" s="110" t="s">
        <v>1650</v>
      </c>
      <c r="F442" s="110" t="str">
        <f t="shared" si="18"/>
        <v>Georgetown, Texas</v>
      </c>
      <c r="G442" s="41">
        <v>79604</v>
      </c>
      <c r="H442" s="113">
        <f t="shared" si="19"/>
        <v>0</v>
      </c>
      <c r="J442" s="112"/>
      <c r="O442" s="41"/>
      <c r="Q442" s="41"/>
      <c r="R442" s="112"/>
      <c r="S442" s="112"/>
      <c r="T442" s="112"/>
    </row>
    <row r="443" spans="3:20" x14ac:dyDescent="0.35">
      <c r="C443" s="112"/>
      <c r="D443" s="110" t="s">
        <v>86</v>
      </c>
      <c r="E443" s="110" t="s">
        <v>1651</v>
      </c>
      <c r="F443" s="110" t="str">
        <f t="shared" si="18"/>
        <v>Cedar Park, Texas</v>
      </c>
      <c r="G443" s="41">
        <v>79462</v>
      </c>
      <c r="H443" s="113">
        <f t="shared" si="19"/>
        <v>0</v>
      </c>
      <c r="J443" s="112"/>
      <c r="O443" s="41"/>
      <c r="Q443" s="41"/>
      <c r="R443" s="112"/>
      <c r="S443" s="112"/>
      <c r="T443" s="112"/>
    </row>
    <row r="444" spans="3:20" x14ac:dyDescent="0.35">
      <c r="C444" s="112"/>
      <c r="D444" s="110" t="s">
        <v>65</v>
      </c>
      <c r="E444" s="110" t="s">
        <v>1652</v>
      </c>
      <c r="F444" s="110" t="str">
        <f t="shared" si="18"/>
        <v>Tustin, California</v>
      </c>
      <c r="G444" s="41">
        <v>79348</v>
      </c>
      <c r="H444" s="113">
        <f t="shared" si="19"/>
        <v>0</v>
      </c>
      <c r="J444" s="112"/>
      <c r="O444" s="41"/>
      <c r="Q444" s="41"/>
      <c r="R444" s="112"/>
      <c r="S444" s="112"/>
      <c r="T444" s="112"/>
    </row>
    <row r="445" spans="3:20" x14ac:dyDescent="0.35">
      <c r="C445" s="112"/>
      <c r="D445" s="110" t="s">
        <v>65</v>
      </c>
      <c r="E445" s="110" t="s">
        <v>1388</v>
      </c>
      <c r="F445" s="110" t="str">
        <f t="shared" si="18"/>
        <v>Lakewood, California</v>
      </c>
      <c r="G445" s="41">
        <v>79307</v>
      </c>
      <c r="H445" s="113">
        <f t="shared" si="19"/>
        <v>0</v>
      </c>
      <c r="J445" s="112"/>
      <c r="O445" s="41"/>
      <c r="Q445" s="41"/>
      <c r="R445" s="112"/>
      <c r="S445" s="112"/>
      <c r="T445" s="112"/>
    </row>
    <row r="446" spans="3:20" x14ac:dyDescent="0.35">
      <c r="C446" s="112"/>
      <c r="D446" s="110" t="s">
        <v>65</v>
      </c>
      <c r="E446" s="110" t="s">
        <v>1653</v>
      </c>
      <c r="F446" s="110" t="str">
        <f t="shared" si="18"/>
        <v>Perris, California</v>
      </c>
      <c r="G446" s="41">
        <v>79291</v>
      </c>
      <c r="H446" s="113">
        <f t="shared" si="19"/>
        <v>0</v>
      </c>
      <c r="J446" s="112"/>
      <c r="O446" s="41"/>
      <c r="Q446" s="41"/>
      <c r="R446" s="112"/>
      <c r="S446" s="112"/>
      <c r="T446" s="112"/>
    </row>
    <row r="447" spans="3:20" x14ac:dyDescent="0.35">
      <c r="C447" s="112"/>
      <c r="D447" s="110" t="s">
        <v>86</v>
      </c>
      <c r="E447" s="110" t="s">
        <v>1654</v>
      </c>
      <c r="F447" s="110" t="str">
        <f t="shared" si="18"/>
        <v>Flower Mound, Texas</v>
      </c>
      <c r="G447" s="41">
        <v>79135</v>
      </c>
      <c r="H447" s="113">
        <f t="shared" si="19"/>
        <v>0</v>
      </c>
      <c r="J447" s="112"/>
      <c r="O447" s="41"/>
      <c r="Q447" s="41"/>
      <c r="R447" s="112"/>
      <c r="S447" s="112"/>
      <c r="T447" s="112"/>
    </row>
    <row r="448" spans="3:20" x14ac:dyDescent="0.35">
      <c r="C448" s="112"/>
      <c r="D448" s="110" t="s">
        <v>86</v>
      </c>
      <c r="E448" s="110" t="s">
        <v>1655</v>
      </c>
      <c r="F448" s="110" t="str">
        <f t="shared" si="18"/>
        <v>Pharr, Texas</v>
      </c>
      <c r="G448" s="41">
        <v>79112</v>
      </c>
      <c r="H448" s="113">
        <f t="shared" si="19"/>
        <v>0</v>
      </c>
      <c r="J448" s="112"/>
      <c r="O448" s="41"/>
      <c r="Q448" s="41"/>
      <c r="R448" s="112"/>
      <c r="S448" s="112"/>
      <c r="T448" s="112"/>
    </row>
    <row r="449" spans="3:20" x14ac:dyDescent="0.35">
      <c r="C449" s="112"/>
      <c r="D449" s="110" t="s">
        <v>66</v>
      </c>
      <c r="E449" s="110" t="s">
        <v>1656</v>
      </c>
      <c r="F449" s="110" t="str">
        <f t="shared" si="18"/>
        <v>Loveland, Colorado</v>
      </c>
      <c r="G449" s="41">
        <v>78877</v>
      </c>
      <c r="H449" s="113">
        <f t="shared" si="19"/>
        <v>0</v>
      </c>
      <c r="J449" s="112"/>
      <c r="O449" s="41"/>
      <c r="Q449" s="41"/>
      <c r="R449" s="112"/>
      <c r="S449" s="112"/>
      <c r="T449" s="112"/>
    </row>
    <row r="450" spans="3:20" x14ac:dyDescent="0.35">
      <c r="C450" s="112"/>
      <c r="D450" s="110" t="s">
        <v>120</v>
      </c>
      <c r="E450" s="110" t="s">
        <v>1657</v>
      </c>
      <c r="F450" s="110" t="str">
        <f t="shared" si="18"/>
        <v>Boynton Beach, Florida</v>
      </c>
      <c r="G450" s="41">
        <v>78679</v>
      </c>
      <c r="H450" s="113">
        <f t="shared" si="19"/>
        <v>0</v>
      </c>
      <c r="J450" s="112"/>
      <c r="O450" s="41"/>
      <c r="Q450" s="41"/>
      <c r="R450" s="112"/>
      <c r="S450" s="112"/>
      <c r="T450" s="112"/>
    </row>
    <row r="451" spans="3:20" x14ac:dyDescent="0.35">
      <c r="C451" s="112"/>
      <c r="D451" s="110" t="s">
        <v>117</v>
      </c>
      <c r="E451" s="110" t="s">
        <v>1658</v>
      </c>
      <c r="F451" s="110" t="str">
        <f t="shared" si="18"/>
        <v>New Rochelle, New York</v>
      </c>
      <c r="G451" s="41">
        <v>78557</v>
      </c>
      <c r="H451" s="113">
        <f t="shared" si="19"/>
        <v>0</v>
      </c>
      <c r="J451" s="112"/>
      <c r="O451" s="41"/>
      <c r="Q451" s="41"/>
      <c r="R451" s="112"/>
      <c r="S451" s="112"/>
      <c r="T451" s="112"/>
    </row>
    <row r="452" spans="3:20" x14ac:dyDescent="0.35">
      <c r="C452" s="112"/>
      <c r="D452" s="110" t="s">
        <v>86</v>
      </c>
      <c r="E452" s="110" t="s">
        <v>1659</v>
      </c>
      <c r="F452" s="110" t="str">
        <f t="shared" si="18"/>
        <v>Temple, Texas</v>
      </c>
      <c r="G452" s="41">
        <v>78439</v>
      </c>
      <c r="H452" s="113">
        <f t="shared" si="19"/>
        <v>0</v>
      </c>
      <c r="J452" s="112"/>
      <c r="O452" s="41"/>
      <c r="Q452" s="41"/>
      <c r="R452" s="112"/>
      <c r="S452" s="112"/>
      <c r="T452" s="112"/>
    </row>
    <row r="453" spans="3:20" x14ac:dyDescent="0.35">
      <c r="C453" s="112"/>
      <c r="D453" s="110" t="s">
        <v>73</v>
      </c>
      <c r="E453" s="110" t="s">
        <v>1660</v>
      </c>
      <c r="F453" s="110" t="str">
        <f t="shared" si="18"/>
        <v>Lake Charles, Louisiana</v>
      </c>
      <c r="G453" s="41">
        <v>78396</v>
      </c>
      <c r="H453" s="113">
        <f t="shared" si="19"/>
        <v>0</v>
      </c>
      <c r="J453" s="112"/>
      <c r="O453" s="41"/>
      <c r="Q453" s="41"/>
      <c r="R453" s="112"/>
      <c r="S453" s="112"/>
      <c r="T453" s="112"/>
    </row>
    <row r="454" spans="3:20" x14ac:dyDescent="0.35">
      <c r="C454" s="112"/>
      <c r="D454" s="110" t="s">
        <v>64</v>
      </c>
      <c r="E454" s="110" t="s">
        <v>1661</v>
      </c>
      <c r="F454" s="110" t="str">
        <f t="shared" ref="F454:F517" si="20">E454&amp;", "&amp;D454</f>
        <v>Jonesboro, Arkansas</v>
      </c>
      <c r="G454" s="41">
        <v>78394</v>
      </c>
      <c r="H454" s="113">
        <f t="shared" ref="H454:H517" si="21">IF(G454&gt;300000,G454,0)</f>
        <v>0</v>
      </c>
      <c r="J454" s="112"/>
      <c r="O454" s="41"/>
      <c r="Q454" s="41"/>
      <c r="R454" s="112"/>
      <c r="S454" s="112"/>
      <c r="T454" s="112"/>
    </row>
    <row r="455" spans="3:20" x14ac:dyDescent="0.35">
      <c r="C455" s="112"/>
      <c r="D455" s="110" t="s">
        <v>65</v>
      </c>
      <c r="E455" s="110" t="s">
        <v>1662</v>
      </c>
      <c r="F455" s="110" t="str">
        <f t="shared" si="20"/>
        <v>Napa, California</v>
      </c>
      <c r="G455" s="41">
        <v>78130</v>
      </c>
      <c r="H455" s="113">
        <f t="shared" si="21"/>
        <v>0</v>
      </c>
      <c r="J455" s="112"/>
      <c r="O455" s="41"/>
      <c r="Q455" s="41"/>
      <c r="R455" s="112"/>
      <c r="S455" s="112"/>
      <c r="T455" s="112"/>
    </row>
    <row r="456" spans="3:20" x14ac:dyDescent="0.35">
      <c r="C456" s="112"/>
      <c r="D456" s="110" t="s">
        <v>82</v>
      </c>
      <c r="E456" s="110" t="s">
        <v>1663</v>
      </c>
      <c r="F456" s="110" t="str">
        <f t="shared" si="20"/>
        <v>Parma, Ohio</v>
      </c>
      <c r="G456" s="41">
        <v>78103</v>
      </c>
      <c r="H456" s="113">
        <f t="shared" si="21"/>
        <v>0</v>
      </c>
      <c r="J456" s="112"/>
      <c r="O456" s="41"/>
      <c r="Q456" s="41"/>
      <c r="R456" s="112"/>
      <c r="S456" s="112"/>
      <c r="T456" s="112"/>
    </row>
    <row r="457" spans="3:20" x14ac:dyDescent="0.35">
      <c r="C457" s="112"/>
      <c r="D457" s="110" t="s">
        <v>87</v>
      </c>
      <c r="E457" s="110" t="s">
        <v>1664</v>
      </c>
      <c r="F457" s="110" t="str">
        <f t="shared" si="20"/>
        <v>Layton, Utah</v>
      </c>
      <c r="G457" s="41">
        <v>78014</v>
      </c>
      <c r="H457" s="113">
        <f t="shared" si="21"/>
        <v>0</v>
      </c>
      <c r="J457" s="112"/>
      <c r="O457" s="41"/>
      <c r="Q457" s="41"/>
      <c r="R457" s="112"/>
      <c r="S457" s="112"/>
      <c r="T457" s="112"/>
    </row>
    <row r="458" spans="3:20" x14ac:dyDescent="0.35">
      <c r="C458" s="112"/>
      <c r="D458" s="110" t="s">
        <v>65</v>
      </c>
      <c r="E458" s="110" t="s">
        <v>1665</v>
      </c>
      <c r="F458" s="110" t="str">
        <f t="shared" si="20"/>
        <v>Alameda, California</v>
      </c>
      <c r="G458" s="41">
        <v>77624</v>
      </c>
      <c r="H458" s="113">
        <f t="shared" si="21"/>
        <v>0</v>
      </c>
      <c r="J458" s="112"/>
      <c r="O458" s="41"/>
      <c r="Q458" s="41"/>
      <c r="R458" s="112"/>
      <c r="S458" s="112"/>
      <c r="T458" s="112"/>
    </row>
    <row r="459" spans="3:20" x14ac:dyDescent="0.35">
      <c r="C459" s="112"/>
      <c r="D459" s="110" t="s">
        <v>124</v>
      </c>
      <c r="E459" s="110" t="s">
        <v>1666</v>
      </c>
      <c r="F459" s="110" t="str">
        <f t="shared" si="20"/>
        <v>Warner Robins, Georgia</v>
      </c>
      <c r="G459" s="41">
        <v>77617</v>
      </c>
      <c r="H459" s="113">
        <f t="shared" si="21"/>
        <v>0</v>
      </c>
      <c r="J459" s="112"/>
      <c r="O459" s="41"/>
      <c r="Q459" s="41"/>
      <c r="R459" s="112"/>
      <c r="S459" s="112"/>
      <c r="T459" s="112"/>
    </row>
    <row r="460" spans="3:20" x14ac:dyDescent="0.35">
      <c r="C460" s="112"/>
      <c r="D460" s="110" t="s">
        <v>129</v>
      </c>
      <c r="E460" s="110" t="s">
        <v>1667</v>
      </c>
      <c r="F460" s="110" t="str">
        <f t="shared" si="20"/>
        <v>Rapid City, South Dakota</v>
      </c>
      <c r="G460" s="41">
        <v>77503</v>
      </c>
      <c r="H460" s="113">
        <f t="shared" si="21"/>
        <v>0</v>
      </c>
      <c r="J460" s="112"/>
      <c r="O460" s="41"/>
      <c r="Q460" s="41"/>
      <c r="R460" s="112"/>
      <c r="S460" s="112"/>
      <c r="T460" s="112"/>
    </row>
    <row r="461" spans="3:20" x14ac:dyDescent="0.35">
      <c r="C461" s="112"/>
      <c r="D461" s="110" t="s">
        <v>69</v>
      </c>
      <c r="E461" s="110" t="s">
        <v>1608</v>
      </c>
      <c r="F461" s="110" t="str">
        <f t="shared" si="20"/>
        <v>Bloomington, Illinois</v>
      </c>
      <c r="G461" s="41">
        <v>77330</v>
      </c>
      <c r="H461" s="113">
        <f t="shared" si="21"/>
        <v>0</v>
      </c>
      <c r="J461" s="112"/>
      <c r="O461" s="41"/>
      <c r="Q461" s="41"/>
      <c r="R461" s="112"/>
      <c r="S461" s="112"/>
      <c r="T461" s="112"/>
    </row>
    <row r="462" spans="3:20" x14ac:dyDescent="0.35">
      <c r="C462" s="112"/>
      <c r="D462" s="110" t="s">
        <v>123</v>
      </c>
      <c r="E462" s="110" t="s">
        <v>1668</v>
      </c>
      <c r="F462" s="110" t="str">
        <f t="shared" si="20"/>
        <v>Gastonia, North Carolina</v>
      </c>
      <c r="G462" s="41">
        <v>77273</v>
      </c>
      <c r="H462" s="113">
        <f t="shared" si="21"/>
        <v>0</v>
      </c>
      <c r="J462" s="112"/>
      <c r="O462" s="41"/>
      <c r="Q462" s="41"/>
      <c r="R462" s="112"/>
      <c r="S462" s="112"/>
      <c r="T462" s="112"/>
    </row>
    <row r="463" spans="3:20" x14ac:dyDescent="0.35">
      <c r="C463" s="112"/>
      <c r="D463" s="110" t="s">
        <v>86</v>
      </c>
      <c r="E463" s="110" t="s">
        <v>1669</v>
      </c>
      <c r="F463" s="110" t="str">
        <f t="shared" si="20"/>
        <v>Baytown, Texas</v>
      </c>
      <c r="G463" s="41">
        <v>77192</v>
      </c>
      <c r="H463" s="113">
        <f t="shared" si="21"/>
        <v>0</v>
      </c>
      <c r="J463" s="112"/>
      <c r="O463" s="41"/>
      <c r="Q463" s="41"/>
      <c r="R463" s="112"/>
      <c r="S463" s="112"/>
      <c r="T463" s="112"/>
    </row>
    <row r="464" spans="3:20" x14ac:dyDescent="0.35">
      <c r="C464" s="112"/>
      <c r="D464" s="110" t="s">
        <v>65</v>
      </c>
      <c r="E464" s="110" t="s">
        <v>1670</v>
      </c>
      <c r="F464" s="110" t="str">
        <f t="shared" si="20"/>
        <v>Upland, California</v>
      </c>
      <c r="G464" s="41">
        <v>77140</v>
      </c>
      <c r="H464" s="113">
        <f t="shared" si="21"/>
        <v>0</v>
      </c>
      <c r="J464" s="112"/>
      <c r="O464" s="41"/>
      <c r="Q464" s="41"/>
      <c r="R464" s="112"/>
      <c r="S464" s="112"/>
      <c r="T464" s="112"/>
    </row>
    <row r="465" spans="3:20" x14ac:dyDescent="0.35">
      <c r="C465" s="112"/>
      <c r="D465" s="110" t="s">
        <v>90</v>
      </c>
      <c r="E465" s="110" t="s">
        <v>1671</v>
      </c>
      <c r="F465" s="110" t="str">
        <f t="shared" si="20"/>
        <v>Racine, Wisconsin</v>
      </c>
      <c r="G465" s="41">
        <v>76760</v>
      </c>
      <c r="H465" s="113">
        <f t="shared" si="21"/>
        <v>0</v>
      </c>
      <c r="J465" s="112"/>
      <c r="O465" s="41"/>
      <c r="Q465" s="41"/>
      <c r="R465" s="112"/>
      <c r="S465" s="112"/>
      <c r="T465" s="112"/>
    </row>
    <row r="466" spans="3:20" x14ac:dyDescent="0.35">
      <c r="C466" s="112"/>
      <c r="D466" s="110" t="s">
        <v>84</v>
      </c>
      <c r="E466" s="110" t="s">
        <v>1672</v>
      </c>
      <c r="F466" s="110" t="str">
        <f t="shared" si="20"/>
        <v>Scranton, Pennsylvania</v>
      </c>
      <c r="G466" s="41">
        <v>76653</v>
      </c>
      <c r="H466" s="113">
        <f t="shared" si="21"/>
        <v>0</v>
      </c>
      <c r="J466" s="112"/>
      <c r="O466" s="41"/>
      <c r="Q466" s="41"/>
      <c r="R466" s="112"/>
      <c r="S466" s="112"/>
      <c r="T466" s="112"/>
    </row>
    <row r="467" spans="3:20" x14ac:dyDescent="0.35">
      <c r="C467" s="112"/>
      <c r="D467" s="110" t="s">
        <v>87</v>
      </c>
      <c r="E467" s="110" t="s">
        <v>1673</v>
      </c>
      <c r="F467" s="110" t="str">
        <f t="shared" si="20"/>
        <v>South Jordan, Utah</v>
      </c>
      <c r="G467" s="41">
        <v>76598</v>
      </c>
      <c r="H467" s="113">
        <f t="shared" si="21"/>
        <v>0</v>
      </c>
      <c r="J467" s="112"/>
      <c r="O467" s="41"/>
      <c r="Q467" s="41"/>
      <c r="R467" s="112"/>
      <c r="S467" s="112"/>
      <c r="T467" s="112"/>
    </row>
    <row r="468" spans="3:20" x14ac:dyDescent="0.35">
      <c r="C468" s="112"/>
      <c r="D468" s="110" t="s">
        <v>65</v>
      </c>
      <c r="E468" s="110" t="s">
        <v>1674</v>
      </c>
      <c r="F468" s="110" t="str">
        <f t="shared" si="20"/>
        <v>Bellflower, California</v>
      </c>
      <c r="G468" s="41">
        <v>76435</v>
      </c>
      <c r="H468" s="113">
        <f t="shared" si="21"/>
        <v>0</v>
      </c>
      <c r="J468" s="112"/>
      <c r="O468" s="41"/>
      <c r="Q468" s="41"/>
      <c r="R468" s="112"/>
      <c r="S468" s="112"/>
      <c r="T468" s="112"/>
    </row>
    <row r="469" spans="3:20" x14ac:dyDescent="0.35">
      <c r="C469" s="112"/>
      <c r="D469" s="110" t="s">
        <v>74</v>
      </c>
      <c r="E469" s="110" t="s">
        <v>1675</v>
      </c>
      <c r="F469" s="110" t="str">
        <f t="shared" si="20"/>
        <v>Kalamazoo, Michigan</v>
      </c>
      <c r="G469" s="41">
        <v>76200</v>
      </c>
      <c r="H469" s="113">
        <f t="shared" si="21"/>
        <v>0</v>
      </c>
      <c r="J469" s="112"/>
      <c r="O469" s="41"/>
      <c r="Q469" s="41"/>
      <c r="R469" s="112"/>
      <c r="S469" s="112"/>
      <c r="T469" s="112"/>
    </row>
    <row r="470" spans="3:20" x14ac:dyDescent="0.35">
      <c r="C470" s="112"/>
      <c r="D470" s="110" t="s">
        <v>65</v>
      </c>
      <c r="E470" s="110" t="s">
        <v>1676</v>
      </c>
      <c r="F470" s="110" t="str">
        <f t="shared" si="20"/>
        <v>San Ramon, California</v>
      </c>
      <c r="G470" s="41">
        <v>75995</v>
      </c>
      <c r="H470" s="113">
        <f t="shared" si="21"/>
        <v>0</v>
      </c>
      <c r="J470" s="112"/>
      <c r="O470" s="41"/>
      <c r="Q470" s="41"/>
      <c r="R470" s="112"/>
      <c r="S470" s="112"/>
      <c r="T470" s="112"/>
    </row>
    <row r="471" spans="3:20" x14ac:dyDescent="0.35">
      <c r="C471" s="112"/>
      <c r="D471" s="110" t="s">
        <v>84</v>
      </c>
      <c r="E471" s="110" t="s">
        <v>1677</v>
      </c>
      <c r="F471" s="110" t="str">
        <f t="shared" si="20"/>
        <v>Bethlehem, Pennsylvania</v>
      </c>
      <c r="G471" s="41">
        <v>75815</v>
      </c>
      <c r="H471" s="113">
        <f t="shared" si="21"/>
        <v>0</v>
      </c>
      <c r="J471" s="112"/>
      <c r="O471" s="41"/>
      <c r="Q471" s="41"/>
      <c r="R471" s="112"/>
      <c r="S471" s="112"/>
      <c r="T471" s="112"/>
    </row>
    <row r="472" spans="3:20" x14ac:dyDescent="0.35">
      <c r="C472" s="112"/>
      <c r="D472" s="110" t="s">
        <v>74</v>
      </c>
      <c r="E472" s="110" t="s">
        <v>91</v>
      </c>
      <c r="F472" s="110" t="str">
        <f t="shared" si="20"/>
        <v>Wyoming, Michigan</v>
      </c>
      <c r="G472" s="41">
        <v>75667</v>
      </c>
      <c r="H472" s="113">
        <f t="shared" si="21"/>
        <v>0</v>
      </c>
      <c r="J472" s="112"/>
      <c r="O472" s="41"/>
      <c r="Q472" s="41"/>
      <c r="R472" s="112"/>
      <c r="S472" s="112"/>
      <c r="T472" s="112"/>
    </row>
    <row r="473" spans="3:20" x14ac:dyDescent="0.35">
      <c r="C473" s="112"/>
      <c r="D473" s="110" t="s">
        <v>70</v>
      </c>
      <c r="E473" s="110" t="s">
        <v>1678</v>
      </c>
      <c r="F473" s="110" t="str">
        <f t="shared" si="20"/>
        <v>Hammond, Indiana</v>
      </c>
      <c r="G473" s="41">
        <v>75522</v>
      </c>
      <c r="H473" s="113">
        <f t="shared" si="21"/>
        <v>0</v>
      </c>
      <c r="J473" s="112"/>
      <c r="O473" s="41"/>
      <c r="Q473" s="41"/>
      <c r="R473" s="112"/>
      <c r="S473" s="112"/>
      <c r="T473" s="112"/>
    </row>
    <row r="474" spans="3:20" x14ac:dyDescent="0.35">
      <c r="C474" s="112"/>
      <c r="D474" s="110" t="s">
        <v>77</v>
      </c>
      <c r="E474" s="110" t="s">
        <v>1679</v>
      </c>
      <c r="F474" s="110" t="str">
        <f t="shared" si="20"/>
        <v>Missoula, Montana</v>
      </c>
      <c r="G474" s="41">
        <v>75516</v>
      </c>
      <c r="H474" s="113">
        <f t="shared" si="21"/>
        <v>0</v>
      </c>
      <c r="J474" s="112"/>
      <c r="O474" s="41"/>
      <c r="Q474" s="41"/>
      <c r="R474" s="112"/>
      <c r="S474" s="112"/>
      <c r="T474" s="112"/>
    </row>
    <row r="475" spans="3:20" x14ac:dyDescent="0.35">
      <c r="C475" s="112"/>
      <c r="D475" s="110" t="s">
        <v>86</v>
      </c>
      <c r="E475" s="110" t="s">
        <v>1680</v>
      </c>
      <c r="F475" s="110" t="str">
        <f t="shared" si="20"/>
        <v>Missouri City, Texas</v>
      </c>
      <c r="G475" s="41">
        <v>75457</v>
      </c>
      <c r="H475" s="113">
        <f t="shared" si="21"/>
        <v>0</v>
      </c>
      <c r="J475" s="112"/>
      <c r="O475" s="41"/>
      <c r="Q475" s="41"/>
      <c r="R475" s="112"/>
      <c r="S475" s="112"/>
      <c r="T475" s="112"/>
    </row>
    <row r="476" spans="3:20" x14ac:dyDescent="0.35">
      <c r="C476" s="112"/>
      <c r="D476" s="110" t="s">
        <v>88</v>
      </c>
      <c r="E476" s="110" t="s">
        <v>1681</v>
      </c>
      <c r="F476" s="110" t="str">
        <f t="shared" si="20"/>
        <v>Pasco, Washington</v>
      </c>
      <c r="G476" s="41">
        <v>75432</v>
      </c>
      <c r="H476" s="113">
        <f t="shared" si="21"/>
        <v>0</v>
      </c>
      <c r="J476" s="112"/>
      <c r="O476" s="41"/>
      <c r="Q476" s="41"/>
      <c r="R476" s="112"/>
      <c r="S476" s="112"/>
      <c r="T476" s="112"/>
    </row>
    <row r="477" spans="3:20" x14ac:dyDescent="0.35">
      <c r="C477" s="112"/>
      <c r="D477" s="110" t="s">
        <v>65</v>
      </c>
      <c r="E477" s="110" t="s">
        <v>1682</v>
      </c>
      <c r="F477" s="110" t="str">
        <f t="shared" si="20"/>
        <v>Baldwin Park, California</v>
      </c>
      <c r="G477" s="41">
        <v>75251</v>
      </c>
      <c r="H477" s="113">
        <f t="shared" si="21"/>
        <v>0</v>
      </c>
      <c r="J477" s="112"/>
      <c r="O477" s="41"/>
      <c r="Q477" s="41"/>
      <c r="R477" s="112"/>
      <c r="S477" s="112"/>
      <c r="T477" s="112"/>
    </row>
    <row r="478" spans="3:20" x14ac:dyDescent="0.35">
      <c r="C478" s="112"/>
      <c r="D478" s="110" t="s">
        <v>126</v>
      </c>
      <c r="E478" s="110" t="s">
        <v>1683</v>
      </c>
      <c r="F478" s="110" t="str">
        <f t="shared" si="20"/>
        <v>Iowa City, Iowa</v>
      </c>
      <c r="G478" s="41">
        <v>75130</v>
      </c>
      <c r="H478" s="113">
        <f t="shared" si="21"/>
        <v>0</v>
      </c>
      <c r="J478" s="112"/>
      <c r="O478" s="41"/>
      <c r="Q478" s="41"/>
      <c r="R478" s="112"/>
      <c r="S478" s="112"/>
      <c r="T478" s="112"/>
    </row>
    <row r="479" spans="3:20" x14ac:dyDescent="0.35">
      <c r="C479" s="112"/>
      <c r="D479" s="110" t="s">
        <v>65</v>
      </c>
      <c r="E479" s="110" t="s">
        <v>1684</v>
      </c>
      <c r="F479" s="110" t="str">
        <f t="shared" si="20"/>
        <v>Rancho Cordova, California</v>
      </c>
      <c r="G479" s="41">
        <v>75087</v>
      </c>
      <c r="H479" s="113">
        <f t="shared" si="21"/>
        <v>0</v>
      </c>
      <c r="J479" s="112"/>
      <c r="O479" s="41"/>
      <c r="Q479" s="41"/>
      <c r="R479" s="112"/>
      <c r="S479" s="112"/>
      <c r="T479" s="112"/>
    </row>
    <row r="480" spans="3:20" x14ac:dyDescent="0.35">
      <c r="C480" s="112"/>
      <c r="D480" s="110" t="s">
        <v>122</v>
      </c>
      <c r="E480" s="110" t="s">
        <v>1685</v>
      </c>
      <c r="F480" s="110" t="str">
        <f t="shared" si="20"/>
        <v>Rock Hill, South Carolina</v>
      </c>
      <c r="G480" s="41">
        <v>75048</v>
      </c>
      <c r="H480" s="113">
        <f t="shared" si="21"/>
        <v>0</v>
      </c>
      <c r="J480" s="112"/>
      <c r="O480" s="41"/>
      <c r="Q480" s="41"/>
      <c r="R480" s="112"/>
      <c r="S480" s="112"/>
      <c r="T480" s="112"/>
    </row>
    <row r="481" spans="3:20" x14ac:dyDescent="0.35">
      <c r="C481" s="112"/>
      <c r="D481" s="110" t="s">
        <v>134</v>
      </c>
      <c r="E481" s="110" t="s">
        <v>1686</v>
      </c>
      <c r="F481" s="110" t="str">
        <f t="shared" si="20"/>
        <v>Flagstaff, Arizona</v>
      </c>
      <c r="G481" s="41">
        <v>75038</v>
      </c>
      <c r="H481" s="113">
        <f t="shared" si="21"/>
        <v>0</v>
      </c>
      <c r="J481" s="112"/>
      <c r="O481" s="41"/>
      <c r="Q481" s="41"/>
      <c r="R481" s="112"/>
      <c r="S481" s="112"/>
      <c r="T481" s="112"/>
    </row>
    <row r="482" spans="3:20" x14ac:dyDescent="0.35">
      <c r="C482" s="112"/>
      <c r="D482" s="110" t="s">
        <v>70</v>
      </c>
      <c r="E482" s="110" t="s">
        <v>1687</v>
      </c>
      <c r="F482" s="110" t="str">
        <f t="shared" si="20"/>
        <v>Gary, Indiana</v>
      </c>
      <c r="G482" s="41">
        <v>74879</v>
      </c>
      <c r="H482" s="113">
        <f t="shared" si="21"/>
        <v>0</v>
      </c>
      <c r="J482" s="112"/>
      <c r="O482" s="41"/>
      <c r="Q482" s="41"/>
      <c r="R482" s="112"/>
      <c r="S482" s="112"/>
      <c r="T482" s="112"/>
    </row>
    <row r="483" spans="3:20" x14ac:dyDescent="0.35">
      <c r="C483" s="112"/>
      <c r="D483" s="110" t="s">
        <v>127</v>
      </c>
      <c r="E483" s="110" t="s">
        <v>1688</v>
      </c>
      <c r="F483" s="110" t="str">
        <f t="shared" si="20"/>
        <v>Saint Joseph, Missouri</v>
      </c>
      <c r="G483" s="41">
        <v>74875</v>
      </c>
      <c r="H483" s="113">
        <f t="shared" si="21"/>
        <v>0</v>
      </c>
      <c r="J483" s="112"/>
      <c r="O483" s="41"/>
      <c r="Q483" s="41"/>
      <c r="R483" s="112"/>
      <c r="S483" s="112"/>
      <c r="T483" s="112"/>
    </row>
    <row r="484" spans="3:20" x14ac:dyDescent="0.35">
      <c r="C484" s="112"/>
      <c r="D484" s="110" t="s">
        <v>69</v>
      </c>
      <c r="E484" s="110" t="s">
        <v>1689</v>
      </c>
      <c r="F484" s="110" t="str">
        <f t="shared" si="20"/>
        <v>Arlington Heights, Illinois</v>
      </c>
      <c r="G484" s="41">
        <v>74760</v>
      </c>
      <c r="H484" s="113">
        <f t="shared" si="21"/>
        <v>0</v>
      </c>
      <c r="J484" s="112"/>
      <c r="O484" s="41"/>
      <c r="Q484" s="41"/>
      <c r="R484" s="112"/>
      <c r="S484" s="112"/>
      <c r="T484" s="112"/>
    </row>
    <row r="485" spans="3:20" x14ac:dyDescent="0.35">
      <c r="C485" s="112"/>
      <c r="D485" s="110" t="s">
        <v>69</v>
      </c>
      <c r="E485" s="110" t="s">
        <v>1690</v>
      </c>
      <c r="F485" s="110" t="str">
        <f t="shared" si="20"/>
        <v>Bolingbrook, Illinois</v>
      </c>
      <c r="G485" s="41">
        <v>74545</v>
      </c>
      <c r="H485" s="113">
        <f t="shared" si="21"/>
        <v>0</v>
      </c>
      <c r="J485" s="112"/>
      <c r="O485" s="41"/>
      <c r="Q485" s="41"/>
      <c r="R485" s="112"/>
      <c r="S485" s="112"/>
      <c r="T485" s="112"/>
    </row>
    <row r="486" spans="3:20" x14ac:dyDescent="0.35">
      <c r="C486" s="112"/>
      <c r="D486" s="110" t="s">
        <v>74</v>
      </c>
      <c r="E486" s="110" t="s">
        <v>1691</v>
      </c>
      <c r="F486" s="110" t="str">
        <f t="shared" si="20"/>
        <v>Rochester Hills, Michigan</v>
      </c>
      <c r="G486" s="41">
        <v>74516</v>
      </c>
      <c r="H486" s="113">
        <f t="shared" si="21"/>
        <v>0</v>
      </c>
      <c r="J486" s="112"/>
      <c r="O486" s="41"/>
      <c r="Q486" s="41"/>
      <c r="R486" s="112"/>
      <c r="S486" s="112"/>
      <c r="T486" s="112"/>
    </row>
    <row r="487" spans="3:20" x14ac:dyDescent="0.35">
      <c r="C487" s="112"/>
      <c r="D487" s="110" t="s">
        <v>106</v>
      </c>
      <c r="E487" s="110" t="s">
        <v>1692</v>
      </c>
      <c r="F487" s="110" t="str">
        <f t="shared" si="20"/>
        <v>Framingham, Massachusetts</v>
      </c>
      <c r="G487" s="41">
        <v>74416</v>
      </c>
      <c r="H487" s="113">
        <f t="shared" si="21"/>
        <v>0</v>
      </c>
      <c r="J487" s="112"/>
      <c r="O487" s="41"/>
      <c r="Q487" s="41"/>
      <c r="R487" s="112"/>
      <c r="S487" s="112"/>
      <c r="T487" s="112"/>
    </row>
    <row r="488" spans="3:20" x14ac:dyDescent="0.35">
      <c r="C488" s="112"/>
      <c r="D488" s="110" t="s">
        <v>65</v>
      </c>
      <c r="E488" s="110" t="s">
        <v>1693</v>
      </c>
      <c r="F488" s="110" t="str">
        <f t="shared" si="20"/>
        <v>Union City, California</v>
      </c>
      <c r="G488" s="41">
        <v>74107</v>
      </c>
      <c r="H488" s="113">
        <f t="shared" si="21"/>
        <v>0</v>
      </c>
      <c r="J488" s="112"/>
      <c r="O488" s="41"/>
      <c r="Q488" s="41"/>
      <c r="R488" s="112"/>
      <c r="S488" s="112"/>
      <c r="T488" s="112"/>
    </row>
    <row r="489" spans="3:20" x14ac:dyDescent="0.35">
      <c r="C489" s="112"/>
      <c r="D489" s="110" t="s">
        <v>90</v>
      </c>
      <c r="E489" s="110" t="s">
        <v>1694</v>
      </c>
      <c r="F489" s="110" t="str">
        <f t="shared" si="20"/>
        <v>Appleton, Wisconsin</v>
      </c>
      <c r="G489" s="41">
        <v>74098</v>
      </c>
      <c r="H489" s="113">
        <f t="shared" si="21"/>
        <v>0</v>
      </c>
      <c r="J489" s="112"/>
      <c r="O489" s="41"/>
      <c r="Q489" s="41"/>
      <c r="R489" s="112"/>
      <c r="S489" s="112"/>
      <c r="T489" s="112"/>
    </row>
    <row r="490" spans="3:20" x14ac:dyDescent="0.35">
      <c r="C490" s="112"/>
      <c r="D490" s="110" t="s">
        <v>65</v>
      </c>
      <c r="E490" s="110" t="s">
        <v>1695</v>
      </c>
      <c r="F490" s="110" t="str">
        <f t="shared" si="20"/>
        <v>Turlock, California</v>
      </c>
      <c r="G490" s="41">
        <v>73631</v>
      </c>
      <c r="H490" s="113">
        <f t="shared" si="21"/>
        <v>0</v>
      </c>
      <c r="J490" s="112"/>
      <c r="O490" s="41"/>
      <c r="Q490" s="41"/>
      <c r="R490" s="112"/>
      <c r="S490" s="112"/>
      <c r="T490" s="112"/>
    </row>
    <row r="491" spans="3:20" x14ac:dyDescent="0.35">
      <c r="C491" s="112"/>
      <c r="D491" s="110" t="s">
        <v>79</v>
      </c>
      <c r="E491" s="110" t="s">
        <v>1696</v>
      </c>
      <c r="F491" s="110" t="str">
        <f t="shared" si="20"/>
        <v>Camden, New Jersey</v>
      </c>
      <c r="G491" s="41">
        <v>73562</v>
      </c>
      <c r="H491" s="113">
        <f t="shared" si="21"/>
        <v>0</v>
      </c>
      <c r="J491" s="112"/>
      <c r="O491" s="41"/>
      <c r="Q491" s="41"/>
      <c r="R491" s="112"/>
      <c r="S491" s="112"/>
      <c r="T491" s="112"/>
    </row>
    <row r="492" spans="3:20" x14ac:dyDescent="0.35">
      <c r="C492" s="112"/>
      <c r="D492" s="110" t="s">
        <v>81</v>
      </c>
      <c r="E492" s="110" t="s">
        <v>1697</v>
      </c>
      <c r="F492" s="110" t="str">
        <f t="shared" si="20"/>
        <v>Bismarck, North Dakota</v>
      </c>
      <c r="G492" s="41">
        <v>73529</v>
      </c>
      <c r="H492" s="113">
        <f t="shared" si="21"/>
        <v>0</v>
      </c>
      <c r="J492" s="112"/>
      <c r="O492" s="41"/>
      <c r="Q492" s="41"/>
      <c r="R492" s="112"/>
      <c r="S492" s="112"/>
      <c r="T492" s="112"/>
    </row>
    <row r="493" spans="3:20" x14ac:dyDescent="0.35">
      <c r="C493" s="112"/>
      <c r="D493" s="110" t="s">
        <v>69</v>
      </c>
      <c r="E493" s="110" t="s">
        <v>1698</v>
      </c>
      <c r="F493" s="110" t="str">
        <f t="shared" si="20"/>
        <v>Evanston, Illinois</v>
      </c>
      <c r="G493" s="41">
        <v>73473</v>
      </c>
      <c r="H493" s="113">
        <f t="shared" si="21"/>
        <v>0</v>
      </c>
      <c r="J493" s="112"/>
      <c r="O493" s="41"/>
      <c r="Q493" s="41"/>
      <c r="R493" s="112"/>
      <c r="S493" s="112"/>
      <c r="T493" s="112"/>
    </row>
    <row r="494" spans="3:20" x14ac:dyDescent="0.35">
      <c r="C494" s="112"/>
      <c r="D494" s="110" t="s">
        <v>65</v>
      </c>
      <c r="E494" s="110" t="s">
        <v>1699</v>
      </c>
      <c r="F494" s="110" t="str">
        <f t="shared" si="20"/>
        <v>Apple Valley, California</v>
      </c>
      <c r="G494" s="41">
        <v>73453</v>
      </c>
      <c r="H494" s="113">
        <f t="shared" si="21"/>
        <v>0</v>
      </c>
      <c r="J494" s="112"/>
      <c r="O494" s="41"/>
      <c r="Q494" s="41"/>
      <c r="R494" s="112"/>
      <c r="S494" s="112"/>
      <c r="T494" s="112"/>
    </row>
    <row r="495" spans="3:20" x14ac:dyDescent="0.35">
      <c r="C495" s="112"/>
      <c r="D495" s="110" t="s">
        <v>69</v>
      </c>
      <c r="E495" s="110" t="s">
        <v>1700</v>
      </c>
      <c r="F495" s="110" t="str">
        <f t="shared" si="20"/>
        <v>Schaumburg, Illinois</v>
      </c>
      <c r="G495" s="41">
        <v>72887</v>
      </c>
      <c r="H495" s="113">
        <f t="shared" si="21"/>
        <v>0</v>
      </c>
      <c r="J495" s="112"/>
      <c r="O495" s="41"/>
      <c r="Q495" s="41"/>
      <c r="R495" s="112"/>
      <c r="S495" s="112"/>
      <c r="T495" s="112"/>
    </row>
    <row r="496" spans="3:20" x14ac:dyDescent="0.35">
      <c r="C496" s="112"/>
      <c r="D496" s="110" t="s">
        <v>75</v>
      </c>
      <c r="E496" s="110" t="s">
        <v>1701</v>
      </c>
      <c r="F496" s="110" t="str">
        <f t="shared" si="20"/>
        <v>Woodbury, Minnesota</v>
      </c>
      <c r="G496" s="41">
        <v>72828</v>
      </c>
      <c r="H496" s="113">
        <f t="shared" si="21"/>
        <v>0</v>
      </c>
      <c r="J496" s="112"/>
      <c r="O496" s="41"/>
      <c r="Q496" s="41"/>
      <c r="R496" s="112"/>
      <c r="S496" s="112"/>
      <c r="T496" s="112"/>
    </row>
    <row r="497" spans="3:20" x14ac:dyDescent="0.35">
      <c r="C497" s="112"/>
      <c r="D497" s="110" t="s">
        <v>120</v>
      </c>
      <c r="E497" s="110" t="s">
        <v>1702</v>
      </c>
      <c r="F497" s="110" t="str">
        <f t="shared" si="20"/>
        <v>Kissimmee, Florida</v>
      </c>
      <c r="G497" s="41">
        <v>72717</v>
      </c>
      <c r="H497" s="113">
        <f t="shared" si="21"/>
        <v>0</v>
      </c>
      <c r="J497" s="112"/>
      <c r="O497" s="41"/>
      <c r="Q497" s="41"/>
      <c r="R497" s="112"/>
      <c r="S497" s="112"/>
      <c r="T497" s="112"/>
    </row>
    <row r="498" spans="3:20" x14ac:dyDescent="0.35">
      <c r="C498" s="112"/>
      <c r="D498" s="110" t="s">
        <v>74</v>
      </c>
      <c r="E498" s="110" t="s">
        <v>1703</v>
      </c>
      <c r="F498" s="110" t="str">
        <f t="shared" si="20"/>
        <v>Southfield, Michigan</v>
      </c>
      <c r="G498" s="41">
        <v>72689</v>
      </c>
      <c r="H498" s="113">
        <f t="shared" si="21"/>
        <v>0</v>
      </c>
      <c r="J498" s="112"/>
      <c r="O498" s="41"/>
      <c r="Q498" s="41"/>
      <c r="R498" s="112"/>
      <c r="S498" s="112"/>
      <c r="T498" s="112"/>
    </row>
    <row r="499" spans="3:20" x14ac:dyDescent="0.35">
      <c r="C499" s="112"/>
      <c r="D499" s="110" t="s">
        <v>75</v>
      </c>
      <c r="E499" s="110" t="s">
        <v>1704</v>
      </c>
      <c r="F499" s="110" t="str">
        <f t="shared" si="20"/>
        <v>Maple Grove, Minnesota</v>
      </c>
      <c r="G499" s="41">
        <v>72622</v>
      </c>
      <c r="H499" s="113">
        <f t="shared" si="21"/>
        <v>0</v>
      </c>
      <c r="J499" s="112"/>
      <c r="O499" s="41"/>
      <c r="Q499" s="41"/>
      <c r="R499" s="112"/>
      <c r="S499" s="112"/>
      <c r="T499" s="112"/>
    </row>
    <row r="500" spans="3:20" x14ac:dyDescent="0.35">
      <c r="C500" s="112"/>
      <c r="D500" s="110" t="s">
        <v>65</v>
      </c>
      <c r="E500" s="110" t="s">
        <v>1705</v>
      </c>
      <c r="F500" s="110" t="str">
        <f t="shared" si="20"/>
        <v>Pittsburg, California</v>
      </c>
      <c r="G500" s="41">
        <v>72588</v>
      </c>
      <c r="H500" s="113">
        <f t="shared" si="21"/>
        <v>0</v>
      </c>
      <c r="J500" s="112"/>
      <c r="O500" s="41"/>
      <c r="Q500" s="41"/>
      <c r="R500" s="112"/>
      <c r="S500" s="112"/>
      <c r="T500" s="112"/>
    </row>
    <row r="501" spans="3:20" x14ac:dyDescent="0.35">
      <c r="C501" s="112"/>
      <c r="D501" s="110" t="s">
        <v>103</v>
      </c>
      <c r="E501" s="110" t="s">
        <v>1706</v>
      </c>
      <c r="F501" s="110" t="str">
        <f t="shared" si="20"/>
        <v>New Britain, Connecticut</v>
      </c>
      <c r="G501" s="41">
        <v>72495</v>
      </c>
      <c r="H501" s="113">
        <f t="shared" si="21"/>
        <v>0</v>
      </c>
      <c r="J501" s="112"/>
      <c r="O501" s="41"/>
      <c r="Q501" s="41"/>
      <c r="R501" s="112"/>
      <c r="S501" s="112"/>
      <c r="T501" s="112"/>
    </row>
    <row r="502" spans="3:20" x14ac:dyDescent="0.35">
      <c r="C502" s="112"/>
      <c r="D502" s="110" t="s">
        <v>123</v>
      </c>
      <c r="E502" s="110" t="s">
        <v>1242</v>
      </c>
      <c r="F502" s="110" t="str">
        <f t="shared" si="20"/>
        <v>Jacksonville, North Carolina</v>
      </c>
      <c r="G502" s="41">
        <v>72436</v>
      </c>
      <c r="H502" s="113">
        <f t="shared" si="21"/>
        <v>0</v>
      </c>
      <c r="J502" s="112"/>
      <c r="O502" s="41"/>
      <c r="Q502" s="41"/>
      <c r="R502" s="112"/>
      <c r="S502" s="112"/>
      <c r="T502" s="112"/>
    </row>
    <row r="503" spans="3:20" x14ac:dyDescent="0.35">
      <c r="C503" s="112"/>
      <c r="D503" s="110" t="s">
        <v>86</v>
      </c>
      <c r="E503" s="110" t="s">
        <v>1707</v>
      </c>
      <c r="F503" s="110" t="str">
        <f t="shared" si="20"/>
        <v>Mansfield, Texas</v>
      </c>
      <c r="G503" s="41">
        <v>72419</v>
      </c>
      <c r="H503" s="113">
        <f t="shared" si="21"/>
        <v>0</v>
      </c>
      <c r="J503" s="112"/>
      <c r="O503" s="41"/>
      <c r="Q503" s="41"/>
      <c r="R503" s="112"/>
      <c r="S503" s="112"/>
      <c r="T503" s="112"/>
    </row>
    <row r="504" spans="3:20" x14ac:dyDescent="0.35">
      <c r="C504" s="112"/>
      <c r="D504" s="110" t="s">
        <v>90</v>
      </c>
      <c r="E504" s="110" t="s">
        <v>1708</v>
      </c>
      <c r="F504" s="110" t="str">
        <f t="shared" si="20"/>
        <v>Waukesha, Wisconsin</v>
      </c>
      <c r="G504" s="41">
        <v>72299</v>
      </c>
      <c r="H504" s="113">
        <f t="shared" si="21"/>
        <v>0</v>
      </c>
      <c r="J504" s="112"/>
      <c r="O504" s="41"/>
      <c r="Q504" s="41"/>
      <c r="R504" s="112"/>
      <c r="S504" s="112"/>
      <c r="T504" s="112"/>
    </row>
    <row r="505" spans="3:20" x14ac:dyDescent="0.35">
      <c r="C505" s="112"/>
      <c r="D505" s="110" t="s">
        <v>116</v>
      </c>
      <c r="E505" s="110" t="s">
        <v>1709</v>
      </c>
      <c r="F505" s="110" t="str">
        <f t="shared" si="20"/>
        <v>Frederick, Maryland</v>
      </c>
      <c r="G505" s="41">
        <v>72244</v>
      </c>
      <c r="H505" s="113">
        <f t="shared" si="21"/>
        <v>0</v>
      </c>
      <c r="J505" s="112"/>
      <c r="O505" s="41"/>
      <c r="Q505" s="41"/>
      <c r="R505" s="112"/>
      <c r="S505" s="112"/>
      <c r="T505" s="112"/>
    </row>
    <row r="506" spans="3:20" x14ac:dyDescent="0.35">
      <c r="C506" s="112"/>
      <c r="D506" s="110" t="s">
        <v>124</v>
      </c>
      <c r="E506" s="110" t="s">
        <v>1546</v>
      </c>
      <c r="F506" s="110" t="str">
        <f t="shared" si="20"/>
        <v>Albany, Georgia</v>
      </c>
      <c r="G506" s="41">
        <v>72130</v>
      </c>
      <c r="H506" s="113">
        <f t="shared" si="21"/>
        <v>0</v>
      </c>
      <c r="J506" s="112"/>
      <c r="O506" s="41"/>
      <c r="Q506" s="41"/>
      <c r="R506" s="112"/>
      <c r="S506" s="112"/>
      <c r="T506" s="112"/>
    </row>
    <row r="507" spans="3:20" x14ac:dyDescent="0.35">
      <c r="C507" s="112"/>
      <c r="D507" s="110" t="s">
        <v>108</v>
      </c>
      <c r="E507" s="110" t="s">
        <v>1710</v>
      </c>
      <c r="F507" s="110" t="str">
        <f t="shared" si="20"/>
        <v>Pawtucket, Rhode Island</v>
      </c>
      <c r="G507" s="41">
        <v>72117</v>
      </c>
      <c r="H507" s="113">
        <f t="shared" si="21"/>
        <v>0</v>
      </c>
      <c r="J507" s="112"/>
      <c r="O507" s="41"/>
      <c r="Q507" s="41"/>
      <c r="R507" s="112"/>
      <c r="S507" s="112"/>
      <c r="T507" s="112"/>
    </row>
    <row r="508" spans="3:20" x14ac:dyDescent="0.35">
      <c r="C508" s="112"/>
      <c r="D508" s="110" t="s">
        <v>88</v>
      </c>
      <c r="E508" s="110" t="s">
        <v>1711</v>
      </c>
      <c r="F508" s="110" t="str">
        <f t="shared" si="20"/>
        <v>Redmond, Washington</v>
      </c>
      <c r="G508" s="41">
        <v>71929</v>
      </c>
      <c r="H508" s="113">
        <f t="shared" si="21"/>
        <v>0</v>
      </c>
      <c r="J508" s="112"/>
      <c r="O508" s="41"/>
      <c r="Q508" s="41"/>
      <c r="R508" s="112"/>
      <c r="S508" s="112"/>
      <c r="T508" s="112"/>
    </row>
    <row r="509" spans="3:20" x14ac:dyDescent="0.35">
      <c r="C509" s="112"/>
      <c r="D509" s="110" t="s">
        <v>120</v>
      </c>
      <c r="E509" s="110" t="s">
        <v>1712</v>
      </c>
      <c r="F509" s="110" t="str">
        <f t="shared" si="20"/>
        <v>Lauderhill, Florida</v>
      </c>
      <c r="G509" s="41">
        <v>71868</v>
      </c>
      <c r="H509" s="113">
        <f t="shared" si="21"/>
        <v>0</v>
      </c>
      <c r="J509" s="112"/>
      <c r="O509" s="41"/>
      <c r="Q509" s="41"/>
      <c r="R509" s="112"/>
      <c r="S509" s="112"/>
      <c r="T509" s="112"/>
    </row>
    <row r="510" spans="3:20" x14ac:dyDescent="0.35">
      <c r="C510" s="112"/>
      <c r="D510" s="110" t="s">
        <v>70</v>
      </c>
      <c r="E510" s="110" t="s">
        <v>1442</v>
      </c>
      <c r="F510" s="110" t="str">
        <f t="shared" si="20"/>
        <v>Lafayette, Indiana</v>
      </c>
      <c r="G510" s="41">
        <v>71721</v>
      </c>
      <c r="H510" s="113">
        <f t="shared" si="21"/>
        <v>0</v>
      </c>
      <c r="J510" s="112"/>
      <c r="O510" s="41"/>
      <c r="Q510" s="41"/>
      <c r="R510" s="112"/>
      <c r="S510" s="112"/>
      <c r="T510" s="112"/>
    </row>
    <row r="511" spans="3:20" x14ac:dyDescent="0.35">
      <c r="C511" s="112"/>
      <c r="D511" s="110" t="s">
        <v>76</v>
      </c>
      <c r="E511" s="110" t="s">
        <v>1713</v>
      </c>
      <c r="F511" s="110" t="str">
        <f t="shared" si="20"/>
        <v>Gulfport, Mississippi</v>
      </c>
      <c r="G511" s="41">
        <v>71705</v>
      </c>
      <c r="H511" s="113">
        <f t="shared" si="21"/>
        <v>0</v>
      </c>
      <c r="J511" s="112"/>
      <c r="O511" s="41"/>
      <c r="Q511" s="41"/>
      <c r="R511" s="112"/>
      <c r="S511" s="112"/>
      <c r="T511" s="112"/>
    </row>
    <row r="512" spans="3:20" x14ac:dyDescent="0.35">
      <c r="C512" s="112"/>
      <c r="D512" s="110" t="s">
        <v>65</v>
      </c>
      <c r="E512" s="110" t="s">
        <v>1714</v>
      </c>
      <c r="F512" s="110" t="str">
        <f t="shared" si="20"/>
        <v>Redlands, California</v>
      </c>
      <c r="G512" s="41">
        <v>71513</v>
      </c>
      <c r="H512" s="113">
        <f t="shared" si="21"/>
        <v>0</v>
      </c>
      <c r="J512" s="112"/>
      <c r="O512" s="41"/>
      <c r="Q512" s="41"/>
      <c r="R512" s="112"/>
      <c r="S512" s="112"/>
      <c r="T512" s="112"/>
    </row>
    <row r="513" spans="3:20" x14ac:dyDescent="0.35">
      <c r="C513" s="112"/>
      <c r="D513" s="110" t="s">
        <v>120</v>
      </c>
      <c r="E513" s="110" t="s">
        <v>1715</v>
      </c>
      <c r="F513" s="110" t="str">
        <f t="shared" si="20"/>
        <v>Weston, Florida</v>
      </c>
      <c r="G513" s="41">
        <v>71166</v>
      </c>
      <c r="H513" s="113">
        <f t="shared" si="21"/>
        <v>0</v>
      </c>
      <c r="J513" s="112"/>
      <c r="O513" s="41"/>
      <c r="Q513" s="41"/>
      <c r="R513" s="112"/>
      <c r="S513" s="112"/>
      <c r="T513" s="112"/>
    </row>
    <row r="514" spans="3:20" x14ac:dyDescent="0.35">
      <c r="C514" s="112"/>
      <c r="D514" s="110" t="s">
        <v>127</v>
      </c>
      <c r="E514" s="110" t="s">
        <v>1716</v>
      </c>
      <c r="F514" s="110" t="str">
        <f t="shared" si="20"/>
        <v>Saint Charles, Missouri</v>
      </c>
      <c r="G514" s="41">
        <v>71028</v>
      </c>
      <c r="H514" s="113">
        <f t="shared" si="21"/>
        <v>0</v>
      </c>
      <c r="J514" s="112"/>
      <c r="O514" s="41"/>
      <c r="Q514" s="41"/>
      <c r="R514" s="112"/>
      <c r="S514" s="112"/>
      <c r="T514" s="112"/>
    </row>
    <row r="515" spans="3:20" x14ac:dyDescent="0.35">
      <c r="C515" s="112"/>
      <c r="D515" s="110" t="s">
        <v>69</v>
      </c>
      <c r="E515" s="110" t="s">
        <v>1717</v>
      </c>
      <c r="F515" s="110" t="str">
        <f t="shared" si="20"/>
        <v>Decatur, Illinois</v>
      </c>
      <c r="G515" s="41">
        <v>70746</v>
      </c>
      <c r="H515" s="113">
        <f t="shared" si="21"/>
        <v>0</v>
      </c>
      <c r="J515" s="112"/>
      <c r="O515" s="41"/>
      <c r="Q515" s="41"/>
      <c r="R515" s="112"/>
      <c r="S515" s="112"/>
      <c r="T515" s="112"/>
    </row>
    <row r="516" spans="3:20" x14ac:dyDescent="0.35">
      <c r="C516" s="112"/>
      <c r="D516" s="110" t="s">
        <v>120</v>
      </c>
      <c r="E516" s="110" t="s">
        <v>1718</v>
      </c>
      <c r="F516" s="110" t="str">
        <f t="shared" si="20"/>
        <v>North Port, Florida</v>
      </c>
      <c r="G516" s="41">
        <v>70724</v>
      </c>
      <c r="H516" s="113">
        <f t="shared" si="21"/>
        <v>0</v>
      </c>
      <c r="J516" s="112"/>
      <c r="O516" s="41"/>
      <c r="Q516" s="41"/>
      <c r="R516" s="112"/>
      <c r="S516" s="112"/>
      <c r="T516" s="112"/>
    </row>
    <row r="517" spans="3:20" x14ac:dyDescent="0.35">
      <c r="C517" s="112"/>
      <c r="D517" s="110" t="s">
        <v>86</v>
      </c>
      <c r="E517" s="110" t="s">
        <v>1719</v>
      </c>
      <c r="F517" s="110" t="str">
        <f t="shared" si="20"/>
        <v>North Richland Hills, Texas</v>
      </c>
      <c r="G517" s="41">
        <v>70670</v>
      </c>
      <c r="H517" s="113">
        <f t="shared" si="21"/>
        <v>0</v>
      </c>
      <c r="J517" s="112"/>
      <c r="O517" s="41"/>
      <c r="Q517" s="41"/>
      <c r="R517" s="112"/>
      <c r="S517" s="112"/>
      <c r="T517" s="112"/>
    </row>
    <row r="518" spans="3:20" x14ac:dyDescent="0.35">
      <c r="C518" s="112"/>
      <c r="D518" s="110" t="s">
        <v>122</v>
      </c>
      <c r="E518" s="110" t="s">
        <v>1571</v>
      </c>
      <c r="F518" s="110" t="str">
        <f t="shared" ref="F518:F581" si="22">E518&amp;", "&amp;D518</f>
        <v>Greenville, South Carolina</v>
      </c>
      <c r="G518" s="41">
        <v>70635</v>
      </c>
      <c r="H518" s="113">
        <f t="shared" ref="H518:H581" si="23">IF(G518&gt;300000,G518,0)</f>
        <v>0</v>
      </c>
      <c r="J518" s="112"/>
      <c r="O518" s="41"/>
      <c r="Q518" s="41"/>
      <c r="R518" s="112"/>
      <c r="S518" s="112"/>
      <c r="T518" s="112"/>
    </row>
    <row r="519" spans="3:20" x14ac:dyDescent="0.35">
      <c r="C519" s="112"/>
      <c r="D519" s="110" t="s">
        <v>72</v>
      </c>
      <c r="E519" s="110" t="s">
        <v>1720</v>
      </c>
      <c r="F519" s="110" t="str">
        <f t="shared" si="22"/>
        <v>Bowling Green, Kentucky</v>
      </c>
      <c r="G519" s="41">
        <v>70543</v>
      </c>
      <c r="H519" s="113">
        <f t="shared" si="23"/>
        <v>0</v>
      </c>
      <c r="J519" s="112"/>
      <c r="O519" s="41"/>
      <c r="Q519" s="41"/>
      <c r="R519" s="112"/>
      <c r="S519" s="112"/>
      <c r="T519" s="112"/>
    </row>
    <row r="520" spans="3:20" x14ac:dyDescent="0.35">
      <c r="C520" s="112"/>
      <c r="D520" s="110" t="s">
        <v>66</v>
      </c>
      <c r="E520" s="110" t="s">
        <v>1721</v>
      </c>
      <c r="F520" s="110" t="str">
        <f t="shared" si="22"/>
        <v>Broomfield, Colorado</v>
      </c>
      <c r="G520" s="41">
        <v>70465</v>
      </c>
      <c r="H520" s="113">
        <f t="shared" si="23"/>
        <v>0</v>
      </c>
      <c r="J520" s="112"/>
      <c r="O520" s="41"/>
      <c r="Q520" s="41"/>
      <c r="R520" s="112"/>
      <c r="S520" s="112"/>
      <c r="T520" s="112"/>
    </row>
    <row r="521" spans="3:20" x14ac:dyDescent="0.35">
      <c r="C521" s="112"/>
      <c r="D521" s="110" t="s">
        <v>82</v>
      </c>
      <c r="E521" s="110" t="s">
        <v>1722</v>
      </c>
      <c r="F521" s="110" t="str">
        <f t="shared" si="22"/>
        <v>Canton, Ohio</v>
      </c>
      <c r="G521" s="41">
        <v>70447</v>
      </c>
      <c r="H521" s="113">
        <f t="shared" si="23"/>
        <v>0</v>
      </c>
      <c r="J521" s="112"/>
      <c r="O521" s="41"/>
      <c r="Q521" s="41"/>
      <c r="R521" s="112"/>
      <c r="S521" s="112"/>
      <c r="T521" s="112"/>
    </row>
    <row r="522" spans="3:20" x14ac:dyDescent="0.35">
      <c r="C522" s="112"/>
      <c r="D522" s="110" t="s">
        <v>88</v>
      </c>
      <c r="E522" s="110" t="s">
        <v>1723</v>
      </c>
      <c r="F522" s="110" t="str">
        <f t="shared" si="22"/>
        <v>Marysville, Washington</v>
      </c>
      <c r="G522" s="41">
        <v>70298</v>
      </c>
      <c r="H522" s="113">
        <f t="shared" si="23"/>
        <v>0</v>
      </c>
      <c r="J522" s="112"/>
      <c r="O522" s="41"/>
      <c r="Q522" s="41"/>
      <c r="R522" s="112"/>
      <c r="S522" s="112"/>
      <c r="T522" s="112"/>
    </row>
    <row r="523" spans="3:20" x14ac:dyDescent="0.35">
      <c r="C523" s="112"/>
      <c r="D523" s="110" t="s">
        <v>65</v>
      </c>
      <c r="E523" s="110" t="s">
        <v>1724</v>
      </c>
      <c r="F523" s="110" t="str">
        <f t="shared" si="22"/>
        <v>Walnut Creek, California</v>
      </c>
      <c r="G523" s="41">
        <v>70166</v>
      </c>
      <c r="H523" s="113">
        <f t="shared" si="23"/>
        <v>0</v>
      </c>
      <c r="J523" s="112"/>
      <c r="O523" s="41"/>
      <c r="Q523" s="41"/>
      <c r="R523" s="112"/>
      <c r="S523" s="112"/>
      <c r="T523" s="112"/>
    </row>
    <row r="524" spans="3:20" x14ac:dyDescent="0.35">
      <c r="C524" s="112"/>
      <c r="D524" s="110" t="s">
        <v>67</v>
      </c>
      <c r="E524" s="110" t="s">
        <v>1447</v>
      </c>
      <c r="F524" s="110" t="str">
        <f t="shared" si="22"/>
        <v>Wilmington, Delaware</v>
      </c>
      <c r="G524" s="41">
        <v>70166</v>
      </c>
      <c r="H524" s="113">
        <f t="shared" si="23"/>
        <v>0</v>
      </c>
      <c r="J524" s="112"/>
      <c r="O524" s="41"/>
      <c r="Q524" s="41"/>
      <c r="R524" s="112"/>
      <c r="S524" s="112"/>
      <c r="T524" s="112"/>
    </row>
    <row r="525" spans="3:20" x14ac:dyDescent="0.35">
      <c r="C525" s="112"/>
      <c r="D525" s="110" t="s">
        <v>65</v>
      </c>
      <c r="E525" s="110" t="s">
        <v>1725</v>
      </c>
      <c r="F525" s="110" t="str">
        <f t="shared" si="22"/>
        <v>Camarillo, California</v>
      </c>
      <c r="G525" s="41">
        <v>69888</v>
      </c>
      <c r="H525" s="113">
        <f t="shared" si="23"/>
        <v>0</v>
      </c>
      <c r="J525" s="112"/>
      <c r="O525" s="41"/>
      <c r="Q525" s="41"/>
      <c r="R525" s="112"/>
      <c r="S525" s="112"/>
      <c r="T525" s="112"/>
    </row>
    <row r="526" spans="3:20" x14ac:dyDescent="0.35">
      <c r="C526" s="112"/>
      <c r="D526" s="110" t="s">
        <v>65</v>
      </c>
      <c r="E526" s="110" t="s">
        <v>1726</v>
      </c>
      <c r="F526" s="110" t="str">
        <f t="shared" si="22"/>
        <v>Lynwood, California</v>
      </c>
      <c r="G526" s="41">
        <v>69887</v>
      </c>
      <c r="H526" s="113">
        <f t="shared" si="23"/>
        <v>0</v>
      </c>
      <c r="J526" s="112"/>
      <c r="O526" s="41"/>
      <c r="Q526" s="41"/>
      <c r="R526" s="112"/>
      <c r="S526" s="112"/>
      <c r="T526" s="112"/>
    </row>
    <row r="527" spans="3:20" x14ac:dyDescent="0.35">
      <c r="C527" s="112"/>
      <c r="D527" s="110" t="s">
        <v>87</v>
      </c>
      <c r="E527" s="110" t="s">
        <v>1727</v>
      </c>
      <c r="F527" s="110" t="str">
        <f t="shared" si="22"/>
        <v>Lehi, Utah</v>
      </c>
      <c r="G527" s="41">
        <v>69724</v>
      </c>
      <c r="H527" s="113">
        <f t="shared" si="23"/>
        <v>0</v>
      </c>
      <c r="J527" s="112"/>
      <c r="O527" s="41"/>
      <c r="Q527" s="41"/>
      <c r="R527" s="112"/>
      <c r="S527" s="112"/>
      <c r="T527" s="112"/>
    </row>
    <row r="528" spans="3:20" x14ac:dyDescent="0.35">
      <c r="C528" s="112"/>
      <c r="D528" s="110" t="s">
        <v>79</v>
      </c>
      <c r="E528" s="110" t="s">
        <v>1728</v>
      </c>
      <c r="F528" s="110" t="str">
        <f t="shared" si="22"/>
        <v>Passaic, New Jersey</v>
      </c>
      <c r="G528" s="41">
        <v>69703</v>
      </c>
      <c r="H528" s="113">
        <f t="shared" si="23"/>
        <v>0</v>
      </c>
      <c r="J528" s="112"/>
      <c r="O528" s="41"/>
      <c r="Q528" s="41"/>
      <c r="R528" s="112"/>
      <c r="S528" s="112"/>
      <c r="T528" s="112"/>
    </row>
    <row r="529" spans="3:20" x14ac:dyDescent="0.35">
      <c r="C529" s="112"/>
      <c r="D529" s="110" t="s">
        <v>120</v>
      </c>
      <c r="E529" s="110" t="s">
        <v>1729</v>
      </c>
      <c r="F529" s="110" t="str">
        <f t="shared" si="22"/>
        <v>Homestead, Florida</v>
      </c>
      <c r="G529" s="41">
        <v>69523</v>
      </c>
      <c r="H529" s="113">
        <f t="shared" si="23"/>
        <v>0</v>
      </c>
      <c r="J529" s="112"/>
      <c r="O529" s="41"/>
      <c r="Q529" s="41"/>
      <c r="R529" s="112"/>
      <c r="S529" s="112"/>
      <c r="T529" s="112"/>
    </row>
    <row r="530" spans="3:20" x14ac:dyDescent="0.35">
      <c r="C530" s="112"/>
      <c r="D530" s="110" t="s">
        <v>120</v>
      </c>
      <c r="E530" s="110" t="s">
        <v>1730</v>
      </c>
      <c r="F530" s="110" t="str">
        <f t="shared" si="22"/>
        <v>Delray Beach, Florida</v>
      </c>
      <c r="G530" s="41">
        <v>69451</v>
      </c>
      <c r="H530" s="113">
        <f t="shared" si="23"/>
        <v>0</v>
      </c>
      <c r="J530" s="112"/>
      <c r="O530" s="41"/>
      <c r="Q530" s="41"/>
      <c r="R530" s="112"/>
      <c r="S530" s="112"/>
      <c r="T530" s="112"/>
    </row>
    <row r="531" spans="3:20" x14ac:dyDescent="0.35">
      <c r="C531" s="112"/>
      <c r="D531" s="110" t="s">
        <v>65</v>
      </c>
      <c r="E531" s="110" t="s">
        <v>1731</v>
      </c>
      <c r="F531" s="110" t="str">
        <f t="shared" si="22"/>
        <v>Davis, California</v>
      </c>
      <c r="G531" s="41">
        <v>69413</v>
      </c>
      <c r="H531" s="113">
        <f t="shared" si="23"/>
        <v>0</v>
      </c>
      <c r="J531" s="112"/>
      <c r="O531" s="41"/>
      <c r="Q531" s="41"/>
      <c r="R531" s="112"/>
      <c r="S531" s="112"/>
      <c r="T531" s="112"/>
    </row>
    <row r="532" spans="3:20" x14ac:dyDescent="0.35">
      <c r="C532" s="112"/>
      <c r="D532" s="110" t="s">
        <v>65</v>
      </c>
      <c r="E532" s="110" t="s">
        <v>1732</v>
      </c>
      <c r="F532" s="110" t="str">
        <f t="shared" si="22"/>
        <v>Lake Elsinore, California</v>
      </c>
      <c r="G532" s="41">
        <v>69283</v>
      </c>
      <c r="H532" s="113">
        <f t="shared" si="23"/>
        <v>0</v>
      </c>
      <c r="J532" s="112"/>
      <c r="O532" s="41"/>
      <c r="Q532" s="41"/>
      <c r="R532" s="112"/>
      <c r="S532" s="112"/>
      <c r="T532" s="112"/>
    </row>
    <row r="533" spans="3:20" x14ac:dyDescent="0.35">
      <c r="C533" s="112"/>
      <c r="D533" s="110" t="s">
        <v>120</v>
      </c>
      <c r="E533" s="110" t="s">
        <v>1733</v>
      </c>
      <c r="F533" s="110" t="str">
        <f t="shared" si="22"/>
        <v>Daytona Beach, Florida</v>
      </c>
      <c r="G533" s="41">
        <v>69186</v>
      </c>
      <c r="H533" s="113">
        <f t="shared" si="23"/>
        <v>0</v>
      </c>
      <c r="J533" s="112"/>
      <c r="O533" s="41"/>
      <c r="Q533" s="41"/>
      <c r="R533" s="112"/>
      <c r="S533" s="112"/>
      <c r="T533" s="112"/>
    </row>
    <row r="534" spans="3:20" x14ac:dyDescent="0.35">
      <c r="C534" s="112"/>
      <c r="D534" s="110" t="s">
        <v>62</v>
      </c>
      <c r="E534" s="110" t="s">
        <v>1734</v>
      </c>
      <c r="F534" s="110" t="str">
        <f t="shared" si="22"/>
        <v>Dothan, Alabama</v>
      </c>
      <c r="G534" s="41">
        <v>68941</v>
      </c>
      <c r="H534" s="113">
        <f t="shared" si="23"/>
        <v>0</v>
      </c>
      <c r="J534" s="112"/>
      <c r="O534" s="41"/>
      <c r="Q534" s="41"/>
      <c r="R534" s="112"/>
      <c r="S534" s="112"/>
      <c r="T534" s="112"/>
    </row>
    <row r="535" spans="3:20" x14ac:dyDescent="0.35">
      <c r="C535" s="112"/>
      <c r="D535" s="110" t="s">
        <v>65</v>
      </c>
      <c r="E535" s="110" t="s">
        <v>1735</v>
      </c>
      <c r="F535" s="110" t="str">
        <f t="shared" si="22"/>
        <v>Rocklin, California</v>
      </c>
      <c r="G535" s="41">
        <v>68823</v>
      </c>
      <c r="H535" s="113">
        <f t="shared" si="23"/>
        <v>0</v>
      </c>
      <c r="J535" s="112"/>
      <c r="O535" s="41"/>
      <c r="Q535" s="41"/>
      <c r="R535" s="112"/>
      <c r="S535" s="112"/>
      <c r="T535" s="112"/>
    </row>
    <row r="536" spans="3:20" x14ac:dyDescent="0.35">
      <c r="C536" s="112"/>
      <c r="D536" s="110" t="s">
        <v>90</v>
      </c>
      <c r="E536" s="110" t="s">
        <v>1736</v>
      </c>
      <c r="F536" s="110" t="str">
        <f t="shared" si="22"/>
        <v>Eau Claire, Wisconsin</v>
      </c>
      <c r="G536" s="41">
        <v>68802</v>
      </c>
      <c r="H536" s="113">
        <f t="shared" si="23"/>
        <v>0</v>
      </c>
      <c r="J536" s="112"/>
      <c r="O536" s="41"/>
      <c r="Q536" s="41"/>
      <c r="R536" s="112"/>
      <c r="S536" s="112"/>
      <c r="T536" s="112"/>
    </row>
    <row r="537" spans="3:20" x14ac:dyDescent="0.35">
      <c r="C537" s="112"/>
      <c r="D537" s="110" t="s">
        <v>64</v>
      </c>
      <c r="E537" s="110" t="s">
        <v>1737</v>
      </c>
      <c r="F537" s="110" t="str">
        <f t="shared" si="22"/>
        <v>Rogers, Arkansas</v>
      </c>
      <c r="G537" s="41">
        <v>68669</v>
      </c>
      <c r="H537" s="113">
        <f t="shared" si="23"/>
        <v>0</v>
      </c>
      <c r="J537" s="112"/>
      <c r="O537" s="41"/>
      <c r="Q537" s="41"/>
      <c r="R537" s="112"/>
      <c r="S537" s="112"/>
      <c r="T537" s="112"/>
    </row>
    <row r="538" spans="3:20" x14ac:dyDescent="0.35">
      <c r="C538" s="112"/>
      <c r="D538" s="110" t="s">
        <v>66</v>
      </c>
      <c r="E538" s="110" t="s">
        <v>1738</v>
      </c>
      <c r="F538" s="110" t="str">
        <f t="shared" si="22"/>
        <v>Castle Rock, Colorado</v>
      </c>
      <c r="G538" s="41">
        <v>68484</v>
      </c>
      <c r="H538" s="113">
        <f t="shared" si="23"/>
        <v>0</v>
      </c>
      <c r="J538" s="112"/>
      <c r="O538" s="41"/>
      <c r="Q538" s="41"/>
      <c r="R538" s="112"/>
      <c r="S538" s="112"/>
      <c r="T538" s="112"/>
    </row>
    <row r="539" spans="3:20" x14ac:dyDescent="0.35">
      <c r="C539" s="112"/>
      <c r="D539" s="110" t="s">
        <v>75</v>
      </c>
      <c r="E539" s="110" t="s">
        <v>1739</v>
      </c>
      <c r="F539" s="110" t="str">
        <f t="shared" si="22"/>
        <v>St. Cloud, Minnesota</v>
      </c>
      <c r="G539" s="41">
        <v>68462</v>
      </c>
      <c r="H539" s="113">
        <f t="shared" si="23"/>
        <v>0</v>
      </c>
      <c r="J539" s="112"/>
      <c r="O539" s="41"/>
      <c r="Q539" s="41"/>
      <c r="R539" s="112"/>
      <c r="S539" s="112"/>
      <c r="T539" s="112"/>
    </row>
    <row r="540" spans="3:20" x14ac:dyDescent="0.35">
      <c r="C540" s="112"/>
      <c r="D540" s="110" t="s">
        <v>73</v>
      </c>
      <c r="E540" s="110" t="s">
        <v>1740</v>
      </c>
      <c r="F540" s="110" t="str">
        <f t="shared" si="22"/>
        <v>Bossier City, Louisiana</v>
      </c>
      <c r="G540" s="41">
        <v>68159</v>
      </c>
      <c r="H540" s="113">
        <f t="shared" si="23"/>
        <v>0</v>
      </c>
      <c r="J540" s="112"/>
      <c r="O540" s="41"/>
      <c r="Q540" s="41"/>
      <c r="R540" s="112"/>
      <c r="S540" s="112"/>
      <c r="T540" s="112"/>
    </row>
    <row r="541" spans="3:20" x14ac:dyDescent="0.35">
      <c r="C541" s="112"/>
      <c r="D541" s="110" t="s">
        <v>116</v>
      </c>
      <c r="E541" s="110" t="s">
        <v>1741</v>
      </c>
      <c r="F541" s="110" t="str">
        <f t="shared" si="22"/>
        <v>Rockville, Maryland</v>
      </c>
      <c r="G541" s="41">
        <v>68079</v>
      </c>
      <c r="H541" s="113">
        <f t="shared" si="23"/>
        <v>0</v>
      </c>
      <c r="J541" s="112"/>
      <c r="O541" s="41"/>
      <c r="Q541" s="41"/>
      <c r="R541" s="112"/>
      <c r="S541" s="112"/>
      <c r="T541" s="112"/>
    </row>
    <row r="542" spans="3:20" x14ac:dyDescent="0.35">
      <c r="C542" s="112"/>
      <c r="D542" s="110" t="s">
        <v>70</v>
      </c>
      <c r="E542" s="110" t="s">
        <v>1742</v>
      </c>
      <c r="F542" s="110" t="str">
        <f t="shared" si="22"/>
        <v>Muncie, Indiana</v>
      </c>
      <c r="G542" s="41">
        <v>67999</v>
      </c>
      <c r="H542" s="113">
        <f t="shared" si="23"/>
        <v>0</v>
      </c>
      <c r="J542" s="112"/>
      <c r="O542" s="41"/>
      <c r="Q542" s="41"/>
      <c r="R542" s="112"/>
      <c r="S542" s="112"/>
      <c r="T542" s="112"/>
    </row>
    <row r="543" spans="3:20" x14ac:dyDescent="0.35">
      <c r="C543" s="112"/>
      <c r="D543" s="110" t="s">
        <v>116</v>
      </c>
      <c r="E543" s="110" t="s">
        <v>1743</v>
      </c>
      <c r="F543" s="110" t="str">
        <f t="shared" si="22"/>
        <v>Gaithersburg, Maryland</v>
      </c>
      <c r="G543" s="41">
        <v>67985</v>
      </c>
      <c r="H543" s="113">
        <f t="shared" si="23"/>
        <v>0</v>
      </c>
      <c r="J543" s="112"/>
      <c r="O543" s="41"/>
      <c r="Q543" s="41"/>
      <c r="R543" s="112"/>
      <c r="S543" s="112"/>
      <c r="T543" s="112"/>
    </row>
    <row r="544" spans="3:20" x14ac:dyDescent="0.35">
      <c r="C544" s="112"/>
      <c r="D544" s="110" t="s">
        <v>79</v>
      </c>
      <c r="E544" s="110" t="s">
        <v>1744</v>
      </c>
      <c r="F544" s="110" t="str">
        <f t="shared" si="22"/>
        <v>Union, New Jersey</v>
      </c>
      <c r="G544" s="41">
        <v>67982</v>
      </c>
      <c r="H544" s="113">
        <f t="shared" si="23"/>
        <v>0</v>
      </c>
      <c r="J544" s="112"/>
      <c r="O544" s="41"/>
      <c r="Q544" s="41"/>
      <c r="R544" s="112"/>
      <c r="S544" s="112"/>
      <c r="T544" s="112"/>
    </row>
    <row r="545" spans="3:20" x14ac:dyDescent="0.35">
      <c r="C545" s="112"/>
      <c r="D545" s="110" t="s">
        <v>126</v>
      </c>
      <c r="E545" s="110" t="s">
        <v>1745</v>
      </c>
      <c r="F545" s="110" t="str">
        <f t="shared" si="22"/>
        <v>West Des Moines, Iowa</v>
      </c>
      <c r="G545" s="41">
        <v>67899</v>
      </c>
      <c r="H545" s="113">
        <f t="shared" si="23"/>
        <v>0</v>
      </c>
      <c r="J545" s="112"/>
      <c r="O545" s="41"/>
      <c r="Q545" s="41"/>
      <c r="R545" s="112"/>
      <c r="S545" s="112"/>
      <c r="T545" s="112"/>
    </row>
    <row r="546" spans="3:20" x14ac:dyDescent="0.35">
      <c r="C546" s="112"/>
      <c r="D546" s="110" t="s">
        <v>65</v>
      </c>
      <c r="E546" s="110" t="s">
        <v>1746</v>
      </c>
      <c r="F546" s="110" t="str">
        <f t="shared" si="22"/>
        <v>South San Francisco, California</v>
      </c>
      <c r="G546" s="41">
        <v>67789</v>
      </c>
      <c r="H546" s="113">
        <f t="shared" si="23"/>
        <v>0</v>
      </c>
      <c r="J546" s="112"/>
      <c r="O546" s="41"/>
      <c r="Q546" s="41"/>
      <c r="R546" s="112"/>
      <c r="S546" s="112"/>
      <c r="T546" s="112"/>
    </row>
    <row r="547" spans="3:20" x14ac:dyDescent="0.35">
      <c r="C547" s="112"/>
      <c r="D547" s="110" t="s">
        <v>65</v>
      </c>
      <c r="E547" s="110" t="s">
        <v>1747</v>
      </c>
      <c r="F547" s="110" t="str">
        <f t="shared" si="22"/>
        <v>Yorba Linda, California</v>
      </c>
      <c r="G547" s="41">
        <v>67644</v>
      </c>
      <c r="H547" s="113">
        <f t="shared" si="23"/>
        <v>0</v>
      </c>
      <c r="J547" s="112"/>
      <c r="O547" s="41"/>
      <c r="Q547" s="41"/>
      <c r="R547" s="112"/>
      <c r="S547" s="112"/>
      <c r="T547" s="112"/>
    </row>
    <row r="548" spans="3:20" x14ac:dyDescent="0.35">
      <c r="C548" s="112"/>
      <c r="D548" s="110" t="s">
        <v>64</v>
      </c>
      <c r="E548" s="110" t="s">
        <v>1748</v>
      </c>
      <c r="F548" s="110" t="str">
        <f t="shared" si="22"/>
        <v>Conway, Arkansas</v>
      </c>
      <c r="G548" s="41">
        <v>67638</v>
      </c>
      <c r="H548" s="113">
        <f t="shared" si="23"/>
        <v>0</v>
      </c>
      <c r="J548" s="112"/>
      <c r="O548" s="41"/>
      <c r="Q548" s="41"/>
      <c r="R548" s="112"/>
      <c r="S548" s="112"/>
      <c r="T548" s="112"/>
    </row>
    <row r="549" spans="3:20" x14ac:dyDescent="0.35">
      <c r="C549" s="112"/>
      <c r="D549" s="110" t="s">
        <v>65</v>
      </c>
      <c r="E549" s="110" t="s">
        <v>1749</v>
      </c>
      <c r="F549" s="110" t="str">
        <f t="shared" si="22"/>
        <v>Lodi, California</v>
      </c>
      <c r="G549" s="41">
        <v>67586</v>
      </c>
      <c r="H549" s="113">
        <f t="shared" si="23"/>
        <v>0</v>
      </c>
      <c r="J549" s="112"/>
      <c r="O549" s="41"/>
      <c r="Q549" s="41"/>
      <c r="R549" s="112"/>
      <c r="S549" s="112"/>
      <c r="T549" s="112"/>
    </row>
    <row r="550" spans="3:20" x14ac:dyDescent="0.35">
      <c r="C550" s="112"/>
      <c r="D550" s="110" t="s">
        <v>69</v>
      </c>
      <c r="E550" s="110" t="s">
        <v>1750</v>
      </c>
      <c r="F550" s="110" t="str">
        <f t="shared" si="22"/>
        <v>Palatine, Illinois</v>
      </c>
      <c r="G550" s="41">
        <v>67482</v>
      </c>
      <c r="H550" s="113">
        <f t="shared" si="23"/>
        <v>0</v>
      </c>
      <c r="J550" s="112"/>
      <c r="O550" s="41"/>
      <c r="Q550" s="41"/>
      <c r="R550" s="112"/>
      <c r="S550" s="112"/>
      <c r="T550" s="112"/>
    </row>
    <row r="551" spans="3:20" x14ac:dyDescent="0.35">
      <c r="C551" s="112"/>
      <c r="D551" s="110" t="s">
        <v>126</v>
      </c>
      <c r="E551" s="110" t="s">
        <v>1751</v>
      </c>
      <c r="F551" s="110" t="str">
        <f t="shared" si="22"/>
        <v>Ankeny, Iowa</v>
      </c>
      <c r="G551" s="41">
        <v>67355</v>
      </c>
      <c r="H551" s="113">
        <f t="shared" si="23"/>
        <v>0</v>
      </c>
      <c r="J551" s="112"/>
      <c r="O551" s="41"/>
      <c r="Q551" s="41"/>
      <c r="R551" s="112"/>
      <c r="S551" s="112"/>
      <c r="T551" s="112"/>
    </row>
    <row r="552" spans="3:20" x14ac:dyDescent="0.35">
      <c r="C552" s="112"/>
      <c r="D552" s="110" t="s">
        <v>117</v>
      </c>
      <c r="E552" s="110" t="s">
        <v>1752</v>
      </c>
      <c r="F552" s="110" t="str">
        <f t="shared" si="22"/>
        <v>Mount Vernon, New York</v>
      </c>
      <c r="G552" s="41">
        <v>67345</v>
      </c>
      <c r="H552" s="113">
        <f t="shared" si="23"/>
        <v>0</v>
      </c>
      <c r="J552" s="112"/>
      <c r="O552" s="41"/>
      <c r="Q552" s="41"/>
      <c r="R552" s="112"/>
      <c r="S552" s="112"/>
      <c r="T552" s="112"/>
    </row>
    <row r="553" spans="3:20" x14ac:dyDescent="0.35">
      <c r="C553" s="112"/>
      <c r="D553" s="110" t="s">
        <v>86</v>
      </c>
      <c r="E553" s="110" t="s">
        <v>1753</v>
      </c>
      <c r="F553" s="110" t="str">
        <f t="shared" si="22"/>
        <v>Rowlett, Texas</v>
      </c>
      <c r="G553" s="41">
        <v>67339</v>
      </c>
      <c r="H553" s="113">
        <f t="shared" si="23"/>
        <v>0</v>
      </c>
      <c r="J553" s="112"/>
      <c r="O553" s="41"/>
      <c r="Q553" s="41"/>
      <c r="R553" s="112"/>
      <c r="S553" s="112"/>
      <c r="T553" s="112"/>
    </row>
    <row r="554" spans="3:20" x14ac:dyDescent="0.35">
      <c r="C554" s="112"/>
      <c r="D554" s="110" t="s">
        <v>126</v>
      </c>
      <c r="E554" s="110" t="s">
        <v>1754</v>
      </c>
      <c r="F554" s="110" t="str">
        <f t="shared" si="22"/>
        <v>Waterloo, Iowa</v>
      </c>
      <c r="G554" s="41">
        <v>67328</v>
      </c>
      <c r="H554" s="113">
        <f t="shared" si="23"/>
        <v>0</v>
      </c>
      <c r="J554" s="112"/>
      <c r="O554" s="41"/>
      <c r="Q554" s="41"/>
      <c r="R554" s="112"/>
      <c r="S554" s="112"/>
      <c r="T554" s="112"/>
    </row>
    <row r="555" spans="3:20" x14ac:dyDescent="0.35">
      <c r="C555" s="112"/>
      <c r="D555" s="110" t="s">
        <v>75</v>
      </c>
      <c r="E555" s="110" t="s">
        <v>1755</v>
      </c>
      <c r="F555" s="110" t="str">
        <f t="shared" si="22"/>
        <v>Lakeville, Minnesota</v>
      </c>
      <c r="G555" s="41">
        <v>67317</v>
      </c>
      <c r="H555" s="113">
        <f t="shared" si="23"/>
        <v>0</v>
      </c>
      <c r="J555" s="112"/>
      <c r="O555" s="41"/>
      <c r="Q555" s="41"/>
      <c r="R555" s="112"/>
      <c r="S555" s="112"/>
      <c r="T555" s="112"/>
    </row>
    <row r="556" spans="3:20" x14ac:dyDescent="0.35">
      <c r="C556" s="112"/>
      <c r="D556" s="110" t="s">
        <v>124</v>
      </c>
      <c r="E556" s="110" t="s">
        <v>1756</v>
      </c>
      <c r="F556" s="110" t="str">
        <f t="shared" si="22"/>
        <v>Alpharetta, Georgia</v>
      </c>
      <c r="G556" s="41">
        <v>67213</v>
      </c>
      <c r="H556" s="113">
        <f t="shared" si="23"/>
        <v>0</v>
      </c>
      <c r="J556" s="112"/>
      <c r="O556" s="41"/>
      <c r="Q556" s="41"/>
      <c r="R556" s="112"/>
      <c r="S556" s="112"/>
      <c r="T556" s="112"/>
    </row>
    <row r="557" spans="3:20" x14ac:dyDescent="0.35">
      <c r="C557" s="112"/>
      <c r="D557" s="110" t="s">
        <v>85</v>
      </c>
      <c r="E557" s="110" t="s">
        <v>1384</v>
      </c>
      <c r="F557" s="110" t="str">
        <f t="shared" si="22"/>
        <v>Jackson, Tennessee</v>
      </c>
      <c r="G557" s="41">
        <v>67191</v>
      </c>
      <c r="H557" s="113">
        <f t="shared" si="23"/>
        <v>0</v>
      </c>
      <c r="J557" s="112"/>
      <c r="O557" s="41"/>
      <c r="Q557" s="41"/>
      <c r="R557" s="112"/>
      <c r="S557" s="112"/>
      <c r="T557" s="112"/>
    </row>
    <row r="558" spans="3:20" x14ac:dyDescent="0.35">
      <c r="C558" s="112"/>
      <c r="D558" s="110" t="s">
        <v>65</v>
      </c>
      <c r="E558" s="110" t="s">
        <v>1757</v>
      </c>
      <c r="F558" s="110" t="str">
        <f t="shared" si="22"/>
        <v>Yuba City, California</v>
      </c>
      <c r="G558" s="41">
        <v>67010</v>
      </c>
      <c r="H558" s="113">
        <f t="shared" si="23"/>
        <v>0</v>
      </c>
      <c r="J558" s="112"/>
      <c r="O558" s="41"/>
      <c r="Q558" s="41"/>
      <c r="R558" s="112"/>
      <c r="S558" s="112"/>
      <c r="T558" s="112"/>
    </row>
    <row r="559" spans="3:20" x14ac:dyDescent="0.35">
      <c r="C559" s="112"/>
      <c r="D559" s="110" t="s">
        <v>90</v>
      </c>
      <c r="E559" s="110" t="s">
        <v>1758</v>
      </c>
      <c r="F559" s="110" t="str">
        <f t="shared" si="22"/>
        <v>Oshkosh, Wisconsin</v>
      </c>
      <c r="G559" s="41">
        <v>67004</v>
      </c>
      <c r="H559" s="113">
        <f t="shared" si="23"/>
        <v>0</v>
      </c>
      <c r="J559" s="112"/>
      <c r="O559" s="41"/>
      <c r="Q559" s="41"/>
      <c r="R559" s="112"/>
      <c r="S559" s="112"/>
      <c r="T559" s="112"/>
    </row>
    <row r="560" spans="3:20" x14ac:dyDescent="0.35">
      <c r="C560" s="112"/>
      <c r="D560" s="110" t="s">
        <v>86</v>
      </c>
      <c r="E560" s="110" t="s">
        <v>1759</v>
      </c>
      <c r="F560" s="110" t="str">
        <f t="shared" si="22"/>
        <v>Victoria, Texas</v>
      </c>
      <c r="G560" s="41">
        <v>66916</v>
      </c>
      <c r="H560" s="113">
        <f t="shared" si="23"/>
        <v>0</v>
      </c>
      <c r="J560" s="112"/>
      <c r="O560" s="41"/>
      <c r="Q560" s="41"/>
      <c r="R560" s="112"/>
      <c r="S560" s="112"/>
      <c r="T560" s="112"/>
    </row>
    <row r="561" spans="3:20" x14ac:dyDescent="0.35">
      <c r="C561" s="112"/>
      <c r="D561" s="110" t="s">
        <v>85</v>
      </c>
      <c r="E561" s="110" t="s">
        <v>1760</v>
      </c>
      <c r="F561" s="110" t="str">
        <f t="shared" si="22"/>
        <v>Johnson City, Tennessee</v>
      </c>
      <c r="G561" s="41">
        <v>66906</v>
      </c>
      <c r="H561" s="113">
        <f t="shared" si="23"/>
        <v>0</v>
      </c>
      <c r="J561" s="112"/>
      <c r="O561" s="41"/>
      <c r="Q561" s="41"/>
      <c r="R561" s="112"/>
      <c r="S561" s="112"/>
      <c r="T561" s="112"/>
    </row>
    <row r="562" spans="3:20" x14ac:dyDescent="0.35">
      <c r="C562" s="112"/>
      <c r="D562" s="110" t="s">
        <v>65</v>
      </c>
      <c r="E562" s="110" t="s">
        <v>1761</v>
      </c>
      <c r="F562" s="110" t="str">
        <f t="shared" si="22"/>
        <v>Redondo Beach, California</v>
      </c>
      <c r="G562" s="41">
        <v>66749</v>
      </c>
      <c r="H562" s="113">
        <f t="shared" si="23"/>
        <v>0</v>
      </c>
      <c r="J562" s="112"/>
      <c r="O562" s="41"/>
      <c r="Q562" s="41"/>
      <c r="R562" s="112"/>
      <c r="S562" s="112"/>
      <c r="T562" s="112"/>
    </row>
    <row r="563" spans="3:20" x14ac:dyDescent="0.35">
      <c r="C563" s="112"/>
      <c r="D563" s="110" t="s">
        <v>120</v>
      </c>
      <c r="E563" s="110" t="s">
        <v>1762</v>
      </c>
      <c r="F563" s="110" t="str">
        <f t="shared" si="22"/>
        <v>Tamarac, Florida</v>
      </c>
      <c r="G563" s="41">
        <v>66721</v>
      </c>
      <c r="H563" s="113">
        <f t="shared" si="23"/>
        <v>0</v>
      </c>
      <c r="J563" s="112"/>
      <c r="O563" s="41"/>
      <c r="Q563" s="41"/>
      <c r="R563" s="112"/>
      <c r="S563" s="112"/>
      <c r="T563" s="112"/>
    </row>
    <row r="564" spans="3:20" x14ac:dyDescent="0.35">
      <c r="C564" s="112"/>
      <c r="D564" s="110" t="s">
        <v>65</v>
      </c>
      <c r="E564" s="110" t="s">
        <v>1763</v>
      </c>
      <c r="F564" s="110" t="str">
        <f t="shared" si="22"/>
        <v>Laguna Niguel, California</v>
      </c>
      <c r="G564" s="41">
        <v>66385</v>
      </c>
      <c r="H564" s="113">
        <f t="shared" si="23"/>
        <v>0</v>
      </c>
      <c r="J564" s="112"/>
      <c r="O564" s="41"/>
      <c r="Q564" s="41"/>
      <c r="R564" s="112"/>
      <c r="S564" s="112"/>
      <c r="T564" s="112"/>
    </row>
    <row r="565" spans="3:20" x14ac:dyDescent="0.35">
      <c r="C565" s="112"/>
      <c r="D565" s="110" t="s">
        <v>75</v>
      </c>
      <c r="E565" s="110" t="s">
        <v>1764</v>
      </c>
      <c r="F565" s="110" t="str">
        <f t="shared" si="22"/>
        <v>Eagan, Minnesota</v>
      </c>
      <c r="G565" s="41">
        <v>66372</v>
      </c>
      <c r="H565" s="113">
        <f t="shared" si="23"/>
        <v>0</v>
      </c>
      <c r="J565" s="112"/>
      <c r="O565" s="41"/>
      <c r="Q565" s="41"/>
      <c r="R565" s="112"/>
      <c r="S565" s="112"/>
      <c r="T565" s="112"/>
    </row>
    <row r="566" spans="3:20" x14ac:dyDescent="0.35">
      <c r="C566" s="112"/>
      <c r="D566" s="110" t="s">
        <v>73</v>
      </c>
      <c r="E566" s="110" t="s">
        <v>1765</v>
      </c>
      <c r="F566" s="110" t="str">
        <f t="shared" si="22"/>
        <v>Kenner, Louisiana</v>
      </c>
      <c r="G566" s="41">
        <v>66340</v>
      </c>
      <c r="H566" s="113">
        <f t="shared" si="23"/>
        <v>0</v>
      </c>
      <c r="J566" s="112"/>
      <c r="O566" s="41"/>
      <c r="Q566" s="41"/>
      <c r="R566" s="112"/>
      <c r="S566" s="112"/>
      <c r="T566" s="112"/>
    </row>
    <row r="567" spans="3:20" x14ac:dyDescent="0.35">
      <c r="C567" s="112"/>
      <c r="D567" s="110" t="s">
        <v>62</v>
      </c>
      <c r="E567" s="110" t="s">
        <v>1638</v>
      </c>
      <c r="F567" s="110" t="str">
        <f t="shared" si="22"/>
        <v>Auburn, Alabama</v>
      </c>
      <c r="G567" s="41">
        <v>66259</v>
      </c>
      <c r="H567" s="113">
        <f t="shared" si="23"/>
        <v>0</v>
      </c>
      <c r="J567" s="112"/>
      <c r="O567" s="41"/>
      <c r="Q567" s="41"/>
      <c r="R567" s="112"/>
      <c r="S567" s="112"/>
      <c r="T567" s="112"/>
    </row>
    <row r="568" spans="3:20" x14ac:dyDescent="0.35">
      <c r="C568" s="112"/>
      <c r="D568" s="110" t="s">
        <v>126</v>
      </c>
      <c r="E568" s="110" t="s">
        <v>1766</v>
      </c>
      <c r="F568" s="110" t="str">
        <f t="shared" si="22"/>
        <v>Ames, Iowa</v>
      </c>
      <c r="G568" s="41">
        <v>66258</v>
      </c>
      <c r="H568" s="113">
        <f t="shared" si="23"/>
        <v>0</v>
      </c>
      <c r="J568" s="112"/>
      <c r="O568" s="41"/>
      <c r="Q568" s="41"/>
      <c r="R568" s="112"/>
      <c r="S568" s="112"/>
      <c r="T568" s="112"/>
    </row>
    <row r="569" spans="3:20" x14ac:dyDescent="0.35">
      <c r="C569" s="112"/>
      <c r="D569" s="110" t="s">
        <v>105</v>
      </c>
      <c r="E569" s="110" t="s">
        <v>1255</v>
      </c>
      <c r="F569" s="110" t="str">
        <f t="shared" si="22"/>
        <v>Portland, Maine</v>
      </c>
      <c r="G569" s="41">
        <v>66215</v>
      </c>
      <c r="H569" s="113">
        <f t="shared" si="23"/>
        <v>0</v>
      </c>
      <c r="J569" s="112"/>
      <c r="O569" s="41"/>
      <c r="Q569" s="41"/>
      <c r="R569" s="112"/>
      <c r="S569" s="112"/>
      <c r="T569" s="112"/>
    </row>
    <row r="570" spans="3:20" x14ac:dyDescent="0.35">
      <c r="C570" s="112"/>
      <c r="D570" s="110" t="s">
        <v>64</v>
      </c>
      <c r="E570" s="110" t="s">
        <v>1767</v>
      </c>
      <c r="F570" s="110" t="str">
        <f t="shared" si="22"/>
        <v>North Little Rock, Arkansas</v>
      </c>
      <c r="G570" s="41">
        <v>65903</v>
      </c>
      <c r="H570" s="113">
        <f t="shared" si="23"/>
        <v>0</v>
      </c>
      <c r="J570" s="112"/>
      <c r="O570" s="41"/>
      <c r="Q570" s="41"/>
      <c r="R570" s="112"/>
      <c r="S570" s="112"/>
      <c r="T570" s="112"/>
    </row>
    <row r="571" spans="3:20" x14ac:dyDescent="0.35">
      <c r="C571" s="112"/>
      <c r="D571" s="110" t="s">
        <v>88</v>
      </c>
      <c r="E571" s="110" t="s">
        <v>1768</v>
      </c>
      <c r="F571" s="110" t="str">
        <f t="shared" si="22"/>
        <v>Sammamish, Washington</v>
      </c>
      <c r="G571" s="41">
        <v>65892</v>
      </c>
      <c r="H571" s="113">
        <f t="shared" si="23"/>
        <v>0</v>
      </c>
      <c r="J571" s="112"/>
      <c r="O571" s="41"/>
      <c r="Q571" s="41"/>
      <c r="R571" s="112"/>
      <c r="S571" s="112"/>
      <c r="T571" s="112"/>
    </row>
    <row r="572" spans="3:20" x14ac:dyDescent="0.35">
      <c r="C572" s="112"/>
      <c r="D572" s="110" t="s">
        <v>65</v>
      </c>
      <c r="E572" s="110" t="s">
        <v>1769</v>
      </c>
      <c r="F572" s="110" t="str">
        <f t="shared" si="22"/>
        <v>Madera, California</v>
      </c>
      <c r="G572" s="41">
        <v>65860</v>
      </c>
      <c r="H572" s="113">
        <f t="shared" si="23"/>
        <v>0</v>
      </c>
      <c r="J572" s="112"/>
      <c r="O572" s="41"/>
      <c r="Q572" s="41"/>
      <c r="R572" s="112"/>
      <c r="S572" s="112"/>
      <c r="T572" s="112"/>
    </row>
    <row r="573" spans="3:20" x14ac:dyDescent="0.35">
      <c r="C573" s="112"/>
      <c r="D573" s="110" t="s">
        <v>71</v>
      </c>
      <c r="E573" s="110" t="s">
        <v>1770</v>
      </c>
      <c r="F573" s="110" t="str">
        <f t="shared" si="22"/>
        <v>Shawnee, Kansas</v>
      </c>
      <c r="G573" s="41">
        <v>65807</v>
      </c>
      <c r="H573" s="113">
        <f t="shared" si="23"/>
        <v>0</v>
      </c>
      <c r="J573" s="112"/>
      <c r="O573" s="41"/>
      <c r="Q573" s="41"/>
      <c r="R573" s="112"/>
      <c r="S573" s="112"/>
      <c r="T573" s="112"/>
    </row>
    <row r="574" spans="3:20" x14ac:dyDescent="0.35">
      <c r="C574" s="112"/>
      <c r="D574" s="110" t="s">
        <v>120</v>
      </c>
      <c r="E574" s="110" t="s">
        <v>1771</v>
      </c>
      <c r="F574" s="110" t="str">
        <f t="shared" si="22"/>
        <v>Jupiter, Florida</v>
      </c>
      <c r="G574" s="41">
        <v>65791</v>
      </c>
      <c r="H574" s="113">
        <f t="shared" si="23"/>
        <v>0</v>
      </c>
      <c r="J574" s="112"/>
      <c r="O574" s="41"/>
      <c r="Q574" s="41"/>
      <c r="R574" s="112"/>
      <c r="S574" s="112"/>
      <c r="T574" s="112"/>
    </row>
    <row r="575" spans="3:20" x14ac:dyDescent="0.35">
      <c r="C575" s="112"/>
      <c r="D575" s="110" t="s">
        <v>120</v>
      </c>
      <c r="E575" s="110" t="s">
        <v>1772</v>
      </c>
      <c r="F575" s="110" t="str">
        <f t="shared" si="22"/>
        <v>Doral, Florida</v>
      </c>
      <c r="G575" s="41">
        <v>65741</v>
      </c>
      <c r="H575" s="113">
        <f t="shared" si="23"/>
        <v>0</v>
      </c>
      <c r="J575" s="112"/>
      <c r="O575" s="41"/>
      <c r="Q575" s="41"/>
      <c r="R575" s="112"/>
      <c r="S575" s="112"/>
      <c r="T575" s="112"/>
    </row>
    <row r="576" spans="3:20" x14ac:dyDescent="0.35">
      <c r="C576" s="112"/>
      <c r="D576" s="110" t="s">
        <v>75</v>
      </c>
      <c r="E576" s="110" t="s">
        <v>1773</v>
      </c>
      <c r="F576" s="110" t="str">
        <f t="shared" si="22"/>
        <v>Blaine, Minnesota</v>
      </c>
      <c r="G576" s="41">
        <v>65607</v>
      </c>
      <c r="H576" s="113">
        <f t="shared" si="23"/>
        <v>0</v>
      </c>
      <c r="J576" s="112"/>
      <c r="O576" s="41"/>
      <c r="Q576" s="41"/>
      <c r="R576" s="112"/>
      <c r="S576" s="112"/>
      <c r="T576" s="112"/>
    </row>
    <row r="577" spans="3:20" x14ac:dyDescent="0.35">
      <c r="C577" s="112"/>
      <c r="D577" s="110" t="s">
        <v>65</v>
      </c>
      <c r="E577" s="110" t="s">
        <v>1774</v>
      </c>
      <c r="F577" s="110" t="str">
        <f t="shared" si="22"/>
        <v>Tulare, California</v>
      </c>
      <c r="G577" s="41">
        <v>65496</v>
      </c>
      <c r="H577" s="113">
        <f t="shared" si="23"/>
        <v>0</v>
      </c>
      <c r="J577" s="112"/>
      <c r="O577" s="41"/>
      <c r="Q577" s="41"/>
      <c r="R577" s="112"/>
      <c r="S577" s="112"/>
      <c r="T577" s="112"/>
    </row>
    <row r="578" spans="3:20" x14ac:dyDescent="0.35">
      <c r="C578" s="112"/>
      <c r="D578" s="110" t="s">
        <v>82</v>
      </c>
      <c r="E578" s="110" t="s">
        <v>1775</v>
      </c>
      <c r="F578" s="110" t="str">
        <f t="shared" si="22"/>
        <v>Youngstown, Ohio</v>
      </c>
      <c r="G578" s="41">
        <v>65469</v>
      </c>
      <c r="H578" s="113">
        <f t="shared" si="23"/>
        <v>0</v>
      </c>
      <c r="J578" s="112"/>
      <c r="O578" s="41"/>
      <c r="Q578" s="41"/>
      <c r="R578" s="112"/>
      <c r="S578" s="112"/>
      <c r="T578" s="112"/>
    </row>
    <row r="579" spans="3:20" x14ac:dyDescent="0.35">
      <c r="C579" s="112"/>
      <c r="D579" s="110" t="s">
        <v>120</v>
      </c>
      <c r="E579" s="110" t="s">
        <v>1776</v>
      </c>
      <c r="F579" s="110" t="str">
        <f t="shared" si="22"/>
        <v>Wellington, Florida</v>
      </c>
      <c r="G579" s="41">
        <v>65398</v>
      </c>
      <c r="H579" s="113">
        <f t="shared" si="23"/>
        <v>0</v>
      </c>
      <c r="J579" s="112"/>
      <c r="O579" s="41"/>
      <c r="Q579" s="41"/>
      <c r="R579" s="112"/>
      <c r="S579" s="112"/>
      <c r="T579" s="112"/>
    </row>
    <row r="580" spans="3:20" x14ac:dyDescent="0.35">
      <c r="C580" s="112"/>
      <c r="D580" s="110" t="s">
        <v>86</v>
      </c>
      <c r="E580" s="110" t="s">
        <v>1777</v>
      </c>
      <c r="F580" s="110" t="str">
        <f t="shared" si="22"/>
        <v>Pflugerville, Texas</v>
      </c>
      <c r="G580" s="41">
        <v>65380</v>
      </c>
      <c r="H580" s="113">
        <f t="shared" si="23"/>
        <v>0</v>
      </c>
      <c r="J580" s="112"/>
      <c r="O580" s="41"/>
      <c r="Q580" s="41"/>
      <c r="R580" s="112"/>
      <c r="S580" s="112"/>
      <c r="T580" s="112"/>
    </row>
    <row r="581" spans="3:20" x14ac:dyDescent="0.35">
      <c r="C581" s="112"/>
      <c r="D581" s="110" t="s">
        <v>65</v>
      </c>
      <c r="E581" s="110" t="s">
        <v>1778</v>
      </c>
      <c r="F581" s="110" t="str">
        <f t="shared" si="22"/>
        <v>Palo Alto, California</v>
      </c>
      <c r="G581" s="41">
        <v>65364</v>
      </c>
      <c r="H581" s="113">
        <f t="shared" si="23"/>
        <v>0</v>
      </c>
      <c r="J581" s="112"/>
      <c r="O581" s="41"/>
      <c r="Q581" s="41"/>
      <c r="R581" s="112"/>
      <c r="S581" s="112"/>
      <c r="T581" s="112"/>
    </row>
    <row r="582" spans="3:20" x14ac:dyDescent="0.35">
      <c r="C582" s="112"/>
      <c r="D582" s="110" t="s">
        <v>117</v>
      </c>
      <c r="E582" s="110" t="s">
        <v>1779</v>
      </c>
      <c r="F582" s="110" t="str">
        <f t="shared" ref="F582:F645" si="24">E582&amp;", "&amp;D582</f>
        <v>Schenectady, New York</v>
      </c>
      <c r="G582" s="41">
        <v>65273</v>
      </c>
      <c r="H582" s="113">
        <f t="shared" ref="H582:H645" si="25">IF(G582&gt;300000,G582,0)</f>
        <v>0</v>
      </c>
      <c r="J582" s="112"/>
      <c r="O582" s="41"/>
      <c r="Q582" s="41"/>
      <c r="R582" s="112"/>
      <c r="S582" s="112"/>
      <c r="T582" s="112"/>
    </row>
    <row r="583" spans="3:20" x14ac:dyDescent="0.35">
      <c r="C583" s="112"/>
      <c r="D583" s="110" t="s">
        <v>86</v>
      </c>
      <c r="E583" s="110" t="s">
        <v>1780</v>
      </c>
      <c r="F583" s="110" t="str">
        <f t="shared" si="24"/>
        <v>Harlingen, Texas</v>
      </c>
      <c r="G583" s="41">
        <v>65022</v>
      </c>
      <c r="H583" s="113">
        <f t="shared" si="25"/>
        <v>0</v>
      </c>
      <c r="J583" s="112"/>
      <c r="O583" s="41"/>
      <c r="Q583" s="41"/>
      <c r="R583" s="112"/>
      <c r="S583" s="112"/>
      <c r="T583" s="112"/>
    </row>
    <row r="584" spans="3:20" x14ac:dyDescent="0.35">
      <c r="C584" s="112"/>
      <c r="D584" s="110" t="s">
        <v>79</v>
      </c>
      <c r="E584" s="110" t="s">
        <v>1781</v>
      </c>
      <c r="F584" s="110" t="str">
        <f t="shared" si="24"/>
        <v>Bayonne, New Jersey</v>
      </c>
      <c r="G584" s="41">
        <v>64897</v>
      </c>
      <c r="H584" s="113">
        <f t="shared" si="25"/>
        <v>0</v>
      </c>
      <c r="J584" s="112"/>
      <c r="O584" s="41"/>
      <c r="Q584" s="41"/>
      <c r="R584" s="112"/>
      <c r="S584" s="112"/>
      <c r="T584" s="112"/>
    </row>
    <row r="585" spans="3:20" x14ac:dyDescent="0.35">
      <c r="C585" s="112"/>
      <c r="D585" s="110" t="s">
        <v>75</v>
      </c>
      <c r="E585" s="110" t="s">
        <v>1782</v>
      </c>
      <c r="F585" s="110" t="str">
        <f t="shared" si="24"/>
        <v>Eden Prairie, Minnesota</v>
      </c>
      <c r="G585" s="41">
        <v>64893</v>
      </c>
      <c r="H585" s="113">
        <f t="shared" si="25"/>
        <v>0</v>
      </c>
      <c r="J585" s="112"/>
      <c r="O585" s="41"/>
      <c r="Q585" s="41"/>
      <c r="R585" s="112"/>
      <c r="S585" s="112"/>
      <c r="T585" s="112"/>
    </row>
    <row r="586" spans="3:20" x14ac:dyDescent="0.35">
      <c r="C586" s="112"/>
      <c r="D586" s="110" t="s">
        <v>120</v>
      </c>
      <c r="E586" s="110" t="s">
        <v>1783</v>
      </c>
      <c r="F586" s="110" t="str">
        <f t="shared" si="24"/>
        <v>Port Orange, Florida</v>
      </c>
      <c r="G586" s="41">
        <v>64842</v>
      </c>
      <c r="H586" s="113">
        <f t="shared" si="25"/>
        <v>0</v>
      </c>
      <c r="J586" s="112"/>
      <c r="O586" s="41"/>
      <c r="Q586" s="41"/>
      <c r="R586" s="112"/>
      <c r="S586" s="112"/>
      <c r="T586" s="112"/>
    </row>
    <row r="587" spans="3:20" x14ac:dyDescent="0.35">
      <c r="C587" s="112"/>
      <c r="D587" s="110" t="s">
        <v>65</v>
      </c>
      <c r="E587" s="110" t="s">
        <v>1784</v>
      </c>
      <c r="F587" s="110" t="str">
        <f t="shared" si="24"/>
        <v>Dublin, California</v>
      </c>
      <c r="G587" s="41">
        <v>64826</v>
      </c>
      <c r="H587" s="113">
        <f t="shared" si="25"/>
        <v>0</v>
      </c>
      <c r="J587" s="112"/>
      <c r="O587" s="41"/>
      <c r="Q587" s="41"/>
      <c r="R587" s="112"/>
      <c r="S587" s="112"/>
      <c r="T587" s="112"/>
    </row>
    <row r="588" spans="3:20" x14ac:dyDescent="0.35">
      <c r="C588" s="112"/>
      <c r="D588" s="110" t="s">
        <v>86</v>
      </c>
      <c r="E588" s="110" t="s">
        <v>1545</v>
      </c>
      <c r="F588" s="110" t="str">
        <f t="shared" si="24"/>
        <v>San Marcos, Texas</v>
      </c>
      <c r="G588" s="41">
        <v>64776</v>
      </c>
      <c r="H588" s="113">
        <f t="shared" si="25"/>
        <v>0</v>
      </c>
      <c r="J588" s="112"/>
      <c r="O588" s="41"/>
      <c r="Q588" s="41"/>
      <c r="R588" s="112"/>
      <c r="S588" s="112"/>
      <c r="T588" s="112"/>
    </row>
    <row r="589" spans="3:20" x14ac:dyDescent="0.35">
      <c r="C589" s="112"/>
      <c r="D589" s="110" t="s">
        <v>70</v>
      </c>
      <c r="E589" s="110" t="s">
        <v>1785</v>
      </c>
      <c r="F589" s="110" t="str">
        <f t="shared" si="24"/>
        <v>Noblesville, Indiana</v>
      </c>
      <c r="G589" s="41">
        <v>64668</v>
      </c>
      <c r="H589" s="113">
        <f t="shared" si="25"/>
        <v>0</v>
      </c>
      <c r="J589" s="112"/>
      <c r="O589" s="41"/>
      <c r="Q589" s="41"/>
      <c r="R589" s="112"/>
      <c r="S589" s="112"/>
      <c r="T589" s="112"/>
    </row>
    <row r="590" spans="3:20" x14ac:dyDescent="0.35">
      <c r="C590" s="112"/>
      <c r="D590" s="110" t="s">
        <v>65</v>
      </c>
      <c r="E590" s="110" t="s">
        <v>1786</v>
      </c>
      <c r="F590" s="110" t="str">
        <f t="shared" si="24"/>
        <v>Santa Cruz, California</v>
      </c>
      <c r="G590" s="41">
        <v>64608</v>
      </c>
      <c r="H590" s="113">
        <f t="shared" si="25"/>
        <v>0</v>
      </c>
      <c r="J590" s="112"/>
      <c r="O590" s="41"/>
      <c r="Q590" s="41"/>
      <c r="R590" s="112"/>
      <c r="S590" s="112"/>
      <c r="T590" s="112"/>
    </row>
    <row r="591" spans="3:20" x14ac:dyDescent="0.35">
      <c r="C591" s="112"/>
      <c r="D591" s="110" t="s">
        <v>90</v>
      </c>
      <c r="E591" s="110" t="s">
        <v>1787</v>
      </c>
      <c r="F591" s="110" t="str">
        <f t="shared" si="24"/>
        <v>Janesville, Wisconsin</v>
      </c>
      <c r="G591" s="41">
        <v>64575</v>
      </c>
      <c r="H591" s="113">
        <f t="shared" si="25"/>
        <v>0</v>
      </c>
      <c r="J591" s="112"/>
      <c r="O591" s="41"/>
      <c r="Q591" s="41"/>
      <c r="R591" s="112"/>
      <c r="S591" s="112"/>
      <c r="T591" s="112"/>
    </row>
    <row r="592" spans="3:20" x14ac:dyDescent="0.35">
      <c r="C592" s="112"/>
      <c r="D592" s="110" t="s">
        <v>65</v>
      </c>
      <c r="E592" s="110" t="s">
        <v>1788</v>
      </c>
      <c r="F592" s="110" t="str">
        <f t="shared" si="24"/>
        <v>San Clemente, California</v>
      </c>
      <c r="G592" s="41">
        <v>64558</v>
      </c>
      <c r="H592" s="113">
        <f t="shared" si="25"/>
        <v>0</v>
      </c>
      <c r="J592" s="112"/>
      <c r="O592" s="41"/>
      <c r="Q592" s="41"/>
      <c r="R592" s="112"/>
      <c r="S592" s="112"/>
      <c r="T592" s="112"/>
    </row>
    <row r="593" spans="3:20" x14ac:dyDescent="0.35">
      <c r="C593" s="112"/>
      <c r="D593" s="110" t="s">
        <v>65</v>
      </c>
      <c r="E593" s="110" t="s">
        <v>1789</v>
      </c>
      <c r="F593" s="110" t="str">
        <f t="shared" si="24"/>
        <v>Brentwood, California</v>
      </c>
      <c r="G593" s="41">
        <v>64474</v>
      </c>
      <c r="H593" s="113">
        <f t="shared" si="25"/>
        <v>0</v>
      </c>
      <c r="J593" s="112"/>
      <c r="O593" s="41"/>
      <c r="Q593" s="41"/>
      <c r="R593" s="112"/>
      <c r="S593" s="112"/>
      <c r="T593" s="112"/>
    </row>
    <row r="594" spans="3:20" x14ac:dyDescent="0.35">
      <c r="C594" s="112"/>
      <c r="D594" s="110" t="s">
        <v>79</v>
      </c>
      <c r="E594" s="110" t="s">
        <v>1790</v>
      </c>
      <c r="F594" s="110" t="str">
        <f t="shared" si="24"/>
        <v>East Orange, New Jersey</v>
      </c>
      <c r="G594" s="41">
        <v>64367</v>
      </c>
      <c r="H594" s="113">
        <f t="shared" si="25"/>
        <v>0</v>
      </c>
      <c r="J594" s="112"/>
      <c r="O594" s="41"/>
      <c r="Q594" s="41"/>
      <c r="R594" s="112"/>
      <c r="S594" s="112"/>
      <c r="T594" s="112"/>
    </row>
    <row r="595" spans="3:20" x14ac:dyDescent="0.35">
      <c r="C595" s="112"/>
      <c r="D595" s="110" t="s">
        <v>91</v>
      </c>
      <c r="E595" s="110" t="s">
        <v>1791</v>
      </c>
      <c r="F595" s="110" t="str">
        <f t="shared" si="24"/>
        <v>Cheyenne, Wyoming</v>
      </c>
      <c r="G595" s="41">
        <v>64235</v>
      </c>
      <c r="H595" s="113">
        <f t="shared" si="25"/>
        <v>0</v>
      </c>
      <c r="J595" s="112"/>
      <c r="O595" s="41"/>
      <c r="Q595" s="41"/>
      <c r="R595" s="112"/>
      <c r="S595" s="112"/>
      <c r="T595" s="112"/>
    </row>
    <row r="596" spans="3:20" x14ac:dyDescent="0.35">
      <c r="C596" s="112"/>
      <c r="D596" s="110" t="s">
        <v>65</v>
      </c>
      <c r="E596" s="110" t="s">
        <v>1792</v>
      </c>
      <c r="F596" s="110" t="str">
        <f t="shared" si="24"/>
        <v>Eastvale, California</v>
      </c>
      <c r="G596" s="41">
        <v>64157</v>
      </c>
      <c r="H596" s="113">
        <f t="shared" si="25"/>
        <v>0</v>
      </c>
      <c r="J596" s="112"/>
      <c r="O596" s="41"/>
      <c r="Q596" s="41"/>
      <c r="R596" s="112"/>
      <c r="S596" s="112"/>
      <c r="T596" s="112"/>
    </row>
    <row r="597" spans="3:20" x14ac:dyDescent="0.35">
      <c r="C597" s="112"/>
      <c r="D597" s="110" t="s">
        <v>123</v>
      </c>
      <c r="E597" s="110" t="s">
        <v>1793</v>
      </c>
      <c r="F597" s="110" t="str">
        <f t="shared" si="24"/>
        <v>Chapel Hill, North Carolina</v>
      </c>
      <c r="G597" s="41">
        <v>64051</v>
      </c>
      <c r="H597" s="113">
        <f t="shared" si="25"/>
        <v>0</v>
      </c>
      <c r="J597" s="112"/>
      <c r="O597" s="41"/>
      <c r="Q597" s="41"/>
      <c r="R597" s="112"/>
      <c r="S597" s="112"/>
      <c r="T597" s="112"/>
    </row>
    <row r="598" spans="3:20" x14ac:dyDescent="0.35">
      <c r="C598" s="112"/>
      <c r="D598" s="110" t="s">
        <v>106</v>
      </c>
      <c r="E598" s="110" t="s">
        <v>1794</v>
      </c>
      <c r="F598" s="110" t="str">
        <f t="shared" si="24"/>
        <v>Haverhill, Massachusetts</v>
      </c>
      <c r="G598" s="41">
        <v>64014</v>
      </c>
      <c r="H598" s="113">
        <f t="shared" si="25"/>
        <v>0</v>
      </c>
      <c r="J598" s="112"/>
      <c r="O598" s="41"/>
      <c r="Q598" s="41"/>
      <c r="R598" s="112"/>
      <c r="S598" s="112"/>
      <c r="T598" s="112"/>
    </row>
    <row r="599" spans="3:20" x14ac:dyDescent="0.35">
      <c r="C599" s="112"/>
      <c r="D599" s="110" t="s">
        <v>82</v>
      </c>
      <c r="E599" s="110" t="s">
        <v>1795</v>
      </c>
      <c r="F599" s="110" t="str">
        <f t="shared" si="24"/>
        <v>Lorain, Ohio</v>
      </c>
      <c r="G599" s="41">
        <v>63855</v>
      </c>
      <c r="H599" s="113">
        <f t="shared" si="25"/>
        <v>0</v>
      </c>
      <c r="J599" s="112"/>
      <c r="O599" s="41"/>
      <c r="Q599" s="41"/>
      <c r="R599" s="112"/>
      <c r="S599" s="112"/>
      <c r="T599" s="112"/>
    </row>
    <row r="600" spans="3:20" x14ac:dyDescent="0.35">
      <c r="C600" s="112"/>
      <c r="D600" s="110" t="s">
        <v>66</v>
      </c>
      <c r="E600" s="110" t="s">
        <v>1796</v>
      </c>
      <c r="F600" s="110" t="str">
        <f t="shared" si="24"/>
        <v>Grand Junction, Colorado</v>
      </c>
      <c r="G600" s="41">
        <v>63597</v>
      </c>
      <c r="H600" s="113">
        <f t="shared" si="25"/>
        <v>0</v>
      </c>
      <c r="J600" s="112"/>
      <c r="O600" s="41"/>
      <c r="Q600" s="41"/>
      <c r="R600" s="112"/>
      <c r="S600" s="112"/>
      <c r="T600" s="112"/>
    </row>
    <row r="601" spans="3:20" x14ac:dyDescent="0.35">
      <c r="C601" s="112"/>
      <c r="D601" s="110" t="s">
        <v>135</v>
      </c>
      <c r="E601" s="110" t="s">
        <v>1383</v>
      </c>
      <c r="F601" s="110" t="str">
        <f t="shared" si="24"/>
        <v>Springfield, Oregon</v>
      </c>
      <c r="G601" s="41">
        <v>63230</v>
      </c>
      <c r="H601" s="113">
        <f t="shared" si="25"/>
        <v>0</v>
      </c>
      <c r="J601" s="112"/>
      <c r="O601" s="41"/>
      <c r="Q601" s="41"/>
      <c r="R601" s="112"/>
      <c r="S601" s="112"/>
      <c r="T601" s="112"/>
    </row>
    <row r="602" spans="3:20" x14ac:dyDescent="0.35">
      <c r="C602" s="112"/>
      <c r="D602" s="110" t="s">
        <v>75</v>
      </c>
      <c r="E602" s="110" t="s">
        <v>1797</v>
      </c>
      <c r="F602" s="110" t="str">
        <f t="shared" si="24"/>
        <v>Coon Rapids, Minnesota</v>
      </c>
      <c r="G602" s="41">
        <v>62998</v>
      </c>
      <c r="H602" s="113">
        <f t="shared" si="25"/>
        <v>0</v>
      </c>
      <c r="J602" s="112"/>
      <c r="O602" s="41"/>
      <c r="Q602" s="41"/>
      <c r="R602" s="112"/>
      <c r="S602" s="112"/>
      <c r="T602" s="112"/>
    </row>
    <row r="603" spans="3:20" x14ac:dyDescent="0.35">
      <c r="C603" s="112"/>
      <c r="D603" s="110" t="s">
        <v>132</v>
      </c>
      <c r="E603" s="110" t="s">
        <v>1798</v>
      </c>
      <c r="F603" s="110" t="str">
        <f t="shared" si="24"/>
        <v>Idaho Falls, Idaho</v>
      </c>
      <c r="G603" s="41">
        <v>62888</v>
      </c>
      <c r="H603" s="113">
        <f t="shared" si="25"/>
        <v>0</v>
      </c>
      <c r="J603" s="112"/>
      <c r="O603" s="41"/>
      <c r="Q603" s="41"/>
      <c r="R603" s="112"/>
      <c r="S603" s="112"/>
      <c r="T603" s="112"/>
    </row>
    <row r="604" spans="3:20" x14ac:dyDescent="0.35">
      <c r="C604" s="112"/>
      <c r="D604" s="110" t="s">
        <v>120</v>
      </c>
      <c r="E604" s="110" t="s">
        <v>1799</v>
      </c>
      <c r="F604" s="110" t="str">
        <f t="shared" si="24"/>
        <v>North Miami, Florida</v>
      </c>
      <c r="G604" s="41">
        <v>62822</v>
      </c>
      <c r="H604" s="113">
        <f t="shared" si="25"/>
        <v>0</v>
      </c>
      <c r="J604" s="112"/>
      <c r="O604" s="41"/>
      <c r="Q604" s="41"/>
      <c r="R604" s="112"/>
      <c r="S604" s="112"/>
      <c r="T604" s="112"/>
    </row>
    <row r="605" spans="3:20" x14ac:dyDescent="0.35">
      <c r="C605" s="112"/>
      <c r="D605" s="110" t="s">
        <v>65</v>
      </c>
      <c r="E605" s="110" t="s">
        <v>1800</v>
      </c>
      <c r="F605" s="110" t="str">
        <f t="shared" si="24"/>
        <v>Encinitas, California</v>
      </c>
      <c r="G605" s="41">
        <v>62709</v>
      </c>
      <c r="H605" s="113">
        <f t="shared" si="25"/>
        <v>0</v>
      </c>
      <c r="J605" s="112"/>
      <c r="O605" s="41"/>
      <c r="Q605" s="41"/>
      <c r="R605" s="112"/>
      <c r="S605" s="112"/>
      <c r="T605" s="112"/>
    </row>
    <row r="606" spans="3:20" x14ac:dyDescent="0.35">
      <c r="C606" s="112"/>
      <c r="D606" s="110" t="s">
        <v>69</v>
      </c>
      <c r="E606" s="110" t="s">
        <v>1801</v>
      </c>
      <c r="F606" s="110" t="str">
        <f t="shared" si="24"/>
        <v>Skokie, Illinois</v>
      </c>
      <c r="G606" s="41">
        <v>62700</v>
      </c>
      <c r="H606" s="113">
        <f t="shared" si="25"/>
        <v>0</v>
      </c>
      <c r="J606" s="112"/>
      <c r="O606" s="41"/>
      <c r="Q606" s="41"/>
      <c r="R606" s="112"/>
      <c r="S606" s="112"/>
      <c r="T606" s="112"/>
    </row>
    <row r="607" spans="3:20" x14ac:dyDescent="0.35">
      <c r="C607" s="112"/>
      <c r="D607" s="110" t="s">
        <v>86</v>
      </c>
      <c r="E607" s="110" t="s">
        <v>1802</v>
      </c>
      <c r="F607" s="110" t="str">
        <f t="shared" si="24"/>
        <v>Leander, Texas</v>
      </c>
      <c r="G607" s="41">
        <v>62608</v>
      </c>
      <c r="H607" s="113">
        <f t="shared" si="25"/>
        <v>0</v>
      </c>
      <c r="J607" s="112"/>
      <c r="O607" s="41"/>
      <c r="Q607" s="41"/>
      <c r="R607" s="112"/>
      <c r="S607" s="112"/>
      <c r="T607" s="112"/>
    </row>
    <row r="608" spans="3:20" x14ac:dyDescent="0.35">
      <c r="C608" s="112"/>
      <c r="D608" s="110" t="s">
        <v>106</v>
      </c>
      <c r="E608" s="110" t="s">
        <v>1803</v>
      </c>
      <c r="F608" s="110" t="str">
        <f t="shared" si="24"/>
        <v>Waltham, Massachusetts</v>
      </c>
      <c r="G608" s="41">
        <v>62495</v>
      </c>
      <c r="H608" s="113">
        <f t="shared" si="25"/>
        <v>0</v>
      </c>
      <c r="J608" s="112"/>
      <c r="O608" s="41"/>
      <c r="Q608" s="41"/>
      <c r="R608" s="112"/>
      <c r="S608" s="112"/>
      <c r="T608" s="112"/>
    </row>
    <row r="609" spans="3:20" x14ac:dyDescent="0.35">
      <c r="C609" s="112"/>
      <c r="D609" s="110" t="s">
        <v>126</v>
      </c>
      <c r="E609" s="110" t="s">
        <v>1804</v>
      </c>
      <c r="F609" s="110" t="str">
        <f t="shared" si="24"/>
        <v>Council Bluffs, Iowa</v>
      </c>
      <c r="G609" s="41">
        <v>62166</v>
      </c>
      <c r="H609" s="113">
        <f t="shared" si="25"/>
        <v>0</v>
      </c>
      <c r="J609" s="112"/>
      <c r="O609" s="41"/>
      <c r="Q609" s="41"/>
      <c r="R609" s="112"/>
      <c r="S609" s="112"/>
      <c r="T609" s="112"/>
    </row>
    <row r="610" spans="3:20" x14ac:dyDescent="0.35">
      <c r="C610" s="112"/>
      <c r="D610" s="110" t="s">
        <v>82</v>
      </c>
      <c r="E610" s="110" t="s">
        <v>1805</v>
      </c>
      <c r="F610" s="110" t="str">
        <f t="shared" si="24"/>
        <v>Hamilton, Ohio</v>
      </c>
      <c r="G610" s="41">
        <v>62082</v>
      </c>
      <c r="H610" s="113">
        <f t="shared" si="25"/>
        <v>0</v>
      </c>
      <c r="J610" s="112"/>
      <c r="O610" s="41"/>
      <c r="Q610" s="41"/>
      <c r="R610" s="112"/>
      <c r="S610" s="112"/>
      <c r="T610" s="112"/>
    </row>
    <row r="611" spans="3:20" x14ac:dyDescent="0.35">
      <c r="C611" s="112"/>
      <c r="D611" s="110" t="s">
        <v>83</v>
      </c>
      <c r="E611" s="110" t="s">
        <v>1806</v>
      </c>
      <c r="F611" s="110" t="str">
        <f t="shared" si="24"/>
        <v>Moore, Oklahoma</v>
      </c>
      <c r="G611" s="41">
        <v>62055</v>
      </c>
      <c r="H611" s="113">
        <f t="shared" si="25"/>
        <v>0</v>
      </c>
      <c r="J611" s="112"/>
      <c r="O611" s="41"/>
      <c r="Q611" s="41"/>
      <c r="R611" s="112"/>
      <c r="S611" s="112"/>
      <c r="T611" s="112"/>
    </row>
    <row r="612" spans="3:20" x14ac:dyDescent="0.35">
      <c r="C612" s="112"/>
      <c r="D612" s="110" t="s">
        <v>65</v>
      </c>
      <c r="E612" s="110" t="s">
        <v>1807</v>
      </c>
      <c r="F612" s="110" t="str">
        <f t="shared" si="24"/>
        <v>Pico Rivera, California</v>
      </c>
      <c r="G612" s="41">
        <v>62027</v>
      </c>
      <c r="H612" s="113">
        <f t="shared" si="25"/>
        <v>0</v>
      </c>
      <c r="J612" s="112"/>
      <c r="O612" s="41"/>
      <c r="Q612" s="41"/>
      <c r="R612" s="112"/>
      <c r="S612" s="112"/>
      <c r="T612" s="112"/>
    </row>
    <row r="613" spans="3:20" x14ac:dyDescent="0.35">
      <c r="C613" s="112"/>
      <c r="D613" s="110" t="s">
        <v>65</v>
      </c>
      <c r="E613" s="110" t="s">
        <v>1808</v>
      </c>
      <c r="F613" s="110" t="str">
        <f t="shared" si="24"/>
        <v>Montebello, California</v>
      </c>
      <c r="G613" s="41">
        <v>61954</v>
      </c>
      <c r="H613" s="113">
        <f t="shared" si="25"/>
        <v>0</v>
      </c>
      <c r="J613" s="112"/>
      <c r="O613" s="41"/>
      <c r="Q613" s="41"/>
      <c r="R613" s="112"/>
      <c r="S613" s="112"/>
      <c r="T613" s="112"/>
    </row>
    <row r="614" spans="3:20" x14ac:dyDescent="0.35">
      <c r="C614" s="112"/>
      <c r="D614" s="110" t="s">
        <v>87</v>
      </c>
      <c r="E614" s="110" t="s">
        <v>1809</v>
      </c>
      <c r="F614" s="110" t="str">
        <f t="shared" si="24"/>
        <v>Millcreek, Utah</v>
      </c>
      <c r="G614" s="41">
        <v>61450</v>
      </c>
      <c r="H614" s="113">
        <f t="shared" si="25"/>
        <v>0</v>
      </c>
      <c r="J614" s="112"/>
      <c r="O614" s="41"/>
      <c r="Q614" s="41"/>
      <c r="R614" s="112"/>
      <c r="S614" s="112"/>
      <c r="T614" s="112"/>
    </row>
    <row r="615" spans="3:20" x14ac:dyDescent="0.35">
      <c r="C615" s="112"/>
      <c r="D615" s="110" t="s">
        <v>120</v>
      </c>
      <c r="E615" s="110" t="s">
        <v>1810</v>
      </c>
      <c r="F615" s="110" t="str">
        <f t="shared" si="24"/>
        <v>Sanford, Florida</v>
      </c>
      <c r="G615" s="41">
        <v>61448</v>
      </c>
      <c r="H615" s="113">
        <f t="shared" si="25"/>
        <v>0</v>
      </c>
      <c r="J615" s="112"/>
      <c r="O615" s="41"/>
      <c r="Q615" s="41"/>
      <c r="R615" s="112"/>
      <c r="S615" s="112"/>
      <c r="T615" s="112"/>
    </row>
    <row r="616" spans="3:20" x14ac:dyDescent="0.35">
      <c r="C616" s="112"/>
      <c r="D616" s="110" t="s">
        <v>65</v>
      </c>
      <c r="E616" s="110" t="s">
        <v>1811</v>
      </c>
      <c r="F616" s="110" t="str">
        <f t="shared" si="24"/>
        <v>National City, California</v>
      </c>
      <c r="G616" s="41">
        <v>61394</v>
      </c>
      <c r="H616" s="113">
        <f t="shared" si="25"/>
        <v>0</v>
      </c>
      <c r="J616" s="112"/>
      <c r="O616" s="41"/>
      <c r="Q616" s="41"/>
      <c r="R616" s="112"/>
      <c r="S616" s="112"/>
      <c r="T616" s="112"/>
    </row>
    <row r="617" spans="3:20" x14ac:dyDescent="0.35">
      <c r="C617" s="112"/>
      <c r="D617" s="110" t="s">
        <v>75</v>
      </c>
      <c r="E617" s="110" t="s">
        <v>1812</v>
      </c>
      <c r="F617" s="110" t="str">
        <f t="shared" si="24"/>
        <v>Burnsville, Minnesota</v>
      </c>
      <c r="G617" s="41">
        <v>61339</v>
      </c>
      <c r="H617" s="113">
        <f t="shared" si="25"/>
        <v>0</v>
      </c>
      <c r="J617" s="112"/>
      <c r="O617" s="41"/>
      <c r="Q617" s="41"/>
      <c r="R617" s="112"/>
      <c r="S617" s="112"/>
      <c r="T617" s="112"/>
    </row>
    <row r="618" spans="3:20" x14ac:dyDescent="0.35">
      <c r="C618" s="112"/>
      <c r="D618" s="110" t="s">
        <v>120</v>
      </c>
      <c r="E618" s="110" t="s">
        <v>1813</v>
      </c>
      <c r="F618" s="110" t="str">
        <f t="shared" si="24"/>
        <v>Coconut Creek, Florida</v>
      </c>
      <c r="G618" s="41">
        <v>61248</v>
      </c>
      <c r="H618" s="113">
        <f t="shared" si="25"/>
        <v>0</v>
      </c>
      <c r="J618" s="112"/>
      <c r="O618" s="41"/>
      <c r="Q618" s="41"/>
      <c r="R618" s="112"/>
      <c r="S618" s="112"/>
      <c r="T618" s="112"/>
    </row>
    <row r="619" spans="3:20" x14ac:dyDescent="0.35">
      <c r="C619" s="112"/>
      <c r="D619" s="110" t="s">
        <v>88</v>
      </c>
      <c r="E619" s="110" t="s">
        <v>1388</v>
      </c>
      <c r="F619" s="110" t="str">
        <f t="shared" si="24"/>
        <v>Lakewood, Washington</v>
      </c>
      <c r="G619" s="41">
        <v>61037</v>
      </c>
      <c r="H619" s="113">
        <f t="shared" si="25"/>
        <v>0</v>
      </c>
      <c r="J619" s="112"/>
      <c r="O619" s="41"/>
      <c r="Q619" s="41"/>
      <c r="R619" s="112"/>
      <c r="S619" s="112"/>
      <c r="T619" s="112"/>
    </row>
    <row r="620" spans="3:20" x14ac:dyDescent="0.35">
      <c r="C620" s="112"/>
      <c r="D620" s="110" t="s">
        <v>74</v>
      </c>
      <c r="E620" s="110" t="s">
        <v>1814</v>
      </c>
      <c r="F620" s="110" t="str">
        <f t="shared" si="24"/>
        <v>Taylor, Michigan</v>
      </c>
      <c r="G620" s="41">
        <v>60922</v>
      </c>
      <c r="H620" s="113">
        <f t="shared" si="25"/>
        <v>0</v>
      </c>
      <c r="J620" s="112"/>
      <c r="O620" s="41"/>
      <c r="Q620" s="41"/>
      <c r="R620" s="112"/>
      <c r="S620" s="112"/>
      <c r="T620" s="112"/>
    </row>
    <row r="621" spans="3:20" x14ac:dyDescent="0.35">
      <c r="C621" s="112"/>
      <c r="D621" s="110" t="s">
        <v>74</v>
      </c>
      <c r="E621" s="110" t="s">
        <v>1815</v>
      </c>
      <c r="F621" s="110" t="str">
        <f t="shared" si="24"/>
        <v>Novi, Michigan</v>
      </c>
      <c r="G621" s="41">
        <v>60896</v>
      </c>
      <c r="H621" s="113">
        <f t="shared" si="25"/>
        <v>0</v>
      </c>
      <c r="J621" s="112"/>
      <c r="O621" s="41"/>
      <c r="Q621" s="41"/>
      <c r="R621" s="112"/>
      <c r="S621" s="112"/>
      <c r="T621" s="112"/>
    </row>
    <row r="622" spans="3:20" x14ac:dyDescent="0.35">
      <c r="C622" s="112"/>
      <c r="D622" s="110" t="s">
        <v>124</v>
      </c>
      <c r="E622" s="110" t="s">
        <v>1816</v>
      </c>
      <c r="F622" s="110" t="str">
        <f t="shared" si="24"/>
        <v>Marietta, Georgia</v>
      </c>
      <c r="G622" s="41">
        <v>60867</v>
      </c>
      <c r="H622" s="113">
        <f t="shared" si="25"/>
        <v>0</v>
      </c>
      <c r="J622" s="112"/>
      <c r="O622" s="41"/>
      <c r="Q622" s="41"/>
      <c r="R622" s="112"/>
      <c r="S622" s="112"/>
      <c r="T622" s="112"/>
    </row>
    <row r="623" spans="3:20" x14ac:dyDescent="0.35">
      <c r="C623" s="112"/>
      <c r="D623" s="110" t="s">
        <v>120</v>
      </c>
      <c r="E623" s="110" t="s">
        <v>1817</v>
      </c>
      <c r="F623" s="110" t="str">
        <f t="shared" si="24"/>
        <v>Ocala, Florida</v>
      </c>
      <c r="G623" s="41">
        <v>60786</v>
      </c>
      <c r="H623" s="113">
        <f t="shared" si="25"/>
        <v>0</v>
      </c>
      <c r="J623" s="112"/>
      <c r="O623" s="41"/>
      <c r="Q623" s="41"/>
      <c r="R623" s="112"/>
      <c r="S623" s="112"/>
      <c r="T623" s="112"/>
    </row>
    <row r="624" spans="3:20" x14ac:dyDescent="0.35">
      <c r="C624" s="112"/>
      <c r="D624" s="110" t="s">
        <v>70</v>
      </c>
      <c r="E624" s="110" t="s">
        <v>1818</v>
      </c>
      <c r="F624" s="110" t="str">
        <f t="shared" si="24"/>
        <v>Terre Haute, Indiana</v>
      </c>
      <c r="G624" s="41">
        <v>60622</v>
      </c>
      <c r="H624" s="113">
        <f t="shared" si="25"/>
        <v>0</v>
      </c>
      <c r="J624" s="112"/>
      <c r="O624" s="41"/>
      <c r="Q624" s="41"/>
      <c r="R624" s="112"/>
      <c r="S624" s="112"/>
      <c r="T624" s="112"/>
    </row>
    <row r="625" spans="3:20" x14ac:dyDescent="0.35">
      <c r="C625" s="112"/>
      <c r="D625" s="110" t="s">
        <v>65</v>
      </c>
      <c r="E625" s="110" t="s">
        <v>1819</v>
      </c>
      <c r="F625" s="110" t="str">
        <f t="shared" si="24"/>
        <v>Woodland, California</v>
      </c>
      <c r="G625" s="41">
        <v>60548</v>
      </c>
      <c r="H625" s="113">
        <f t="shared" si="25"/>
        <v>0</v>
      </c>
      <c r="J625" s="112"/>
      <c r="O625" s="41"/>
      <c r="Q625" s="41"/>
      <c r="R625" s="112"/>
      <c r="S625" s="112"/>
      <c r="T625" s="112"/>
    </row>
    <row r="626" spans="3:20" x14ac:dyDescent="0.35">
      <c r="C626" s="112"/>
      <c r="D626" s="110" t="s">
        <v>65</v>
      </c>
      <c r="E626" s="110" t="s">
        <v>1820</v>
      </c>
      <c r="F626" s="110" t="str">
        <f t="shared" si="24"/>
        <v>Petaluma, California</v>
      </c>
      <c r="G626" s="41">
        <v>60520</v>
      </c>
      <c r="H626" s="113">
        <f t="shared" si="25"/>
        <v>0</v>
      </c>
      <c r="J626" s="112"/>
      <c r="O626" s="41"/>
      <c r="Q626" s="41"/>
      <c r="R626" s="112"/>
      <c r="S626" s="112"/>
      <c r="T626" s="112"/>
    </row>
    <row r="627" spans="3:20" x14ac:dyDescent="0.35">
      <c r="C627" s="112"/>
      <c r="D627" s="110" t="s">
        <v>65</v>
      </c>
      <c r="E627" s="110" t="s">
        <v>1821</v>
      </c>
      <c r="F627" s="110" t="str">
        <f t="shared" si="24"/>
        <v>La Habra, California</v>
      </c>
      <c r="G627" s="41">
        <v>60513</v>
      </c>
      <c r="H627" s="113">
        <f t="shared" si="25"/>
        <v>0</v>
      </c>
      <c r="J627" s="112"/>
      <c r="O627" s="41"/>
      <c r="Q627" s="41"/>
      <c r="R627" s="112"/>
      <c r="S627" s="112"/>
      <c r="T627" s="112"/>
    </row>
    <row r="628" spans="3:20" x14ac:dyDescent="0.35">
      <c r="C628" s="112"/>
      <c r="D628" s="110" t="s">
        <v>106</v>
      </c>
      <c r="E628" s="110" t="s">
        <v>1822</v>
      </c>
      <c r="F628" s="110" t="str">
        <f t="shared" si="24"/>
        <v>Malden, Massachusetts</v>
      </c>
      <c r="G628" s="41">
        <v>60470</v>
      </c>
      <c r="H628" s="113">
        <f t="shared" si="25"/>
        <v>0</v>
      </c>
      <c r="J628" s="112"/>
      <c r="O628" s="41"/>
      <c r="Q628" s="41"/>
      <c r="R628" s="112"/>
      <c r="S628" s="112"/>
      <c r="T628" s="112"/>
    </row>
    <row r="629" spans="3:20" x14ac:dyDescent="0.35">
      <c r="C629" s="112"/>
      <c r="D629" s="110" t="s">
        <v>66</v>
      </c>
      <c r="E629" s="110" t="s">
        <v>1823</v>
      </c>
      <c r="F629" s="110" t="str">
        <f t="shared" si="24"/>
        <v>Commerce City, Colorado</v>
      </c>
      <c r="G629" s="41">
        <v>60336</v>
      </c>
      <c r="H629" s="113">
        <f t="shared" si="25"/>
        <v>0</v>
      </c>
      <c r="J629" s="112"/>
      <c r="O629" s="41"/>
      <c r="Q629" s="41"/>
      <c r="R629" s="112"/>
      <c r="S629" s="112"/>
      <c r="T629" s="112"/>
    </row>
    <row r="630" spans="3:20" x14ac:dyDescent="0.35">
      <c r="C630" s="112"/>
      <c r="D630" s="110" t="s">
        <v>72</v>
      </c>
      <c r="E630" s="110" t="s">
        <v>1824</v>
      </c>
      <c r="F630" s="110" t="str">
        <f t="shared" si="24"/>
        <v>Owensboro, Kentucky</v>
      </c>
      <c r="G630" s="41">
        <v>60131</v>
      </c>
      <c r="H630" s="113">
        <f t="shared" si="25"/>
        <v>0</v>
      </c>
      <c r="J630" s="112"/>
      <c r="O630" s="41"/>
      <c r="Q630" s="41"/>
      <c r="R630" s="112"/>
      <c r="S630" s="112"/>
      <c r="T630" s="112"/>
    </row>
    <row r="631" spans="3:20" x14ac:dyDescent="0.35">
      <c r="C631" s="112"/>
      <c r="D631" s="110" t="s">
        <v>103</v>
      </c>
      <c r="E631" s="110" t="s">
        <v>1825</v>
      </c>
      <c r="F631" s="110" t="str">
        <f t="shared" si="24"/>
        <v>Bristol, Connecticut</v>
      </c>
      <c r="G631" s="41">
        <v>59947</v>
      </c>
      <c r="H631" s="113">
        <f t="shared" si="25"/>
        <v>0</v>
      </c>
      <c r="J631" s="112"/>
      <c r="O631" s="41"/>
      <c r="Q631" s="41"/>
      <c r="R631" s="112"/>
      <c r="S631" s="112"/>
      <c r="T631" s="112"/>
    </row>
    <row r="632" spans="3:20" x14ac:dyDescent="0.35">
      <c r="C632" s="112"/>
      <c r="D632" s="110" t="s">
        <v>90</v>
      </c>
      <c r="E632" s="110" t="s">
        <v>1826</v>
      </c>
      <c r="F632" s="110" t="str">
        <f t="shared" si="24"/>
        <v>West Allis, Wisconsin</v>
      </c>
      <c r="G632" s="41">
        <v>59890</v>
      </c>
      <c r="H632" s="113">
        <f t="shared" si="25"/>
        <v>0</v>
      </c>
      <c r="J632" s="112"/>
      <c r="O632" s="41"/>
      <c r="Q632" s="41"/>
      <c r="R632" s="112"/>
      <c r="S632" s="112"/>
      <c r="T632" s="112"/>
    </row>
    <row r="633" spans="3:20" x14ac:dyDescent="0.35">
      <c r="C633" s="112"/>
      <c r="D633" s="110" t="s">
        <v>87</v>
      </c>
      <c r="E633" s="110" t="s">
        <v>1827</v>
      </c>
      <c r="F633" s="110" t="str">
        <f t="shared" si="24"/>
        <v>Taylorsville, Utah</v>
      </c>
      <c r="G633" s="41">
        <v>59805</v>
      </c>
      <c r="H633" s="113">
        <f t="shared" si="25"/>
        <v>0</v>
      </c>
      <c r="J633" s="112"/>
      <c r="O633" s="41"/>
      <c r="Q633" s="41"/>
      <c r="R633" s="112"/>
      <c r="S633" s="112"/>
      <c r="T633" s="112"/>
    </row>
    <row r="634" spans="3:20" x14ac:dyDescent="0.35">
      <c r="C634" s="112"/>
      <c r="D634" s="110" t="s">
        <v>117</v>
      </c>
      <c r="E634" s="110" t="s">
        <v>1828</v>
      </c>
      <c r="F634" s="110" t="str">
        <f t="shared" si="24"/>
        <v>Utica, New York</v>
      </c>
      <c r="G634" s="41">
        <v>59750</v>
      </c>
      <c r="H634" s="113">
        <f t="shared" si="25"/>
        <v>0</v>
      </c>
      <c r="J634" s="112"/>
      <c r="O634" s="41"/>
      <c r="Q634" s="41"/>
      <c r="R634" s="112"/>
      <c r="S634" s="112"/>
      <c r="T634" s="112"/>
    </row>
    <row r="635" spans="3:20" x14ac:dyDescent="0.35">
      <c r="C635" s="112"/>
      <c r="D635" s="110" t="s">
        <v>65</v>
      </c>
      <c r="E635" s="110" t="s">
        <v>1829</v>
      </c>
      <c r="F635" s="110" t="str">
        <f t="shared" si="24"/>
        <v>Monterey Park, California</v>
      </c>
      <c r="G635" s="41">
        <v>59669</v>
      </c>
      <c r="H635" s="113">
        <f t="shared" si="25"/>
        <v>0</v>
      </c>
      <c r="J635" s="112"/>
      <c r="O635" s="41"/>
      <c r="Q635" s="41"/>
      <c r="R635" s="112"/>
      <c r="S635" s="112"/>
      <c r="T635" s="112"/>
    </row>
    <row r="636" spans="3:20" x14ac:dyDescent="0.35">
      <c r="C636" s="112"/>
      <c r="D636" s="110" t="s">
        <v>120</v>
      </c>
      <c r="E636" s="110" t="s">
        <v>1830</v>
      </c>
      <c r="F636" s="110" t="str">
        <f t="shared" si="24"/>
        <v>Bonita Springs, Florida</v>
      </c>
      <c r="G636" s="41">
        <v>59637</v>
      </c>
      <c r="H636" s="113">
        <f t="shared" si="25"/>
        <v>0</v>
      </c>
      <c r="J636" s="112"/>
      <c r="O636" s="41"/>
      <c r="Q636" s="41"/>
      <c r="R636" s="112"/>
      <c r="S636" s="112"/>
      <c r="T636" s="112"/>
    </row>
    <row r="637" spans="3:20" x14ac:dyDescent="0.35">
      <c r="C637" s="112"/>
      <c r="D637" s="110" t="s">
        <v>65</v>
      </c>
      <c r="E637" s="110" t="s">
        <v>1831</v>
      </c>
      <c r="F637" s="110" t="str">
        <f t="shared" si="24"/>
        <v>Porterville, California</v>
      </c>
      <c r="G637" s="41">
        <v>59599</v>
      </c>
      <c r="H637" s="113">
        <f t="shared" si="25"/>
        <v>0</v>
      </c>
      <c r="J637" s="112"/>
      <c r="O637" s="41"/>
      <c r="Q637" s="41"/>
      <c r="R637" s="112"/>
      <c r="S637" s="112"/>
      <c r="T637" s="112"/>
    </row>
    <row r="638" spans="3:20" x14ac:dyDescent="0.35">
      <c r="C638" s="112"/>
      <c r="D638" s="110" t="s">
        <v>70</v>
      </c>
      <c r="E638" s="110" t="s">
        <v>1832</v>
      </c>
      <c r="F638" s="110" t="str">
        <f t="shared" si="24"/>
        <v>Greenwood, Indiana</v>
      </c>
      <c r="G638" s="41">
        <v>59458</v>
      </c>
      <c r="H638" s="113">
        <f t="shared" si="25"/>
        <v>0</v>
      </c>
      <c r="J638" s="112"/>
      <c r="O638" s="41"/>
      <c r="Q638" s="41"/>
      <c r="R638" s="112"/>
      <c r="S638" s="112"/>
      <c r="T638" s="112"/>
    </row>
    <row r="639" spans="3:20" x14ac:dyDescent="0.35">
      <c r="C639" s="112"/>
      <c r="D639" s="110" t="s">
        <v>85</v>
      </c>
      <c r="E639" s="110" t="s">
        <v>1833</v>
      </c>
      <c r="F639" s="110" t="str">
        <f t="shared" si="24"/>
        <v>Bartlett, Tennessee</v>
      </c>
      <c r="G639" s="41">
        <v>59440</v>
      </c>
      <c r="H639" s="113">
        <f t="shared" si="25"/>
        <v>0</v>
      </c>
      <c r="J639" s="112"/>
      <c r="O639" s="41"/>
      <c r="Q639" s="41"/>
      <c r="R639" s="112"/>
      <c r="S639" s="112"/>
      <c r="T639" s="112"/>
    </row>
    <row r="640" spans="3:20" x14ac:dyDescent="0.35">
      <c r="C640" s="112"/>
      <c r="D640" s="110" t="s">
        <v>120</v>
      </c>
      <c r="E640" s="110" t="s">
        <v>1834</v>
      </c>
      <c r="F640" s="110" t="str">
        <f t="shared" si="24"/>
        <v>Bradenton, Florida</v>
      </c>
      <c r="G640" s="41">
        <v>59439</v>
      </c>
      <c r="H640" s="113">
        <f t="shared" si="25"/>
        <v>0</v>
      </c>
      <c r="J640" s="112"/>
      <c r="O640" s="41"/>
      <c r="Q640" s="41"/>
      <c r="R640" s="112"/>
      <c r="S640" s="112"/>
      <c r="T640" s="112"/>
    </row>
    <row r="641" spans="3:20" x14ac:dyDescent="0.35">
      <c r="C641" s="112"/>
      <c r="D641" s="110" t="s">
        <v>79</v>
      </c>
      <c r="E641" s="110" t="s">
        <v>1835</v>
      </c>
      <c r="F641" s="110" t="str">
        <f t="shared" si="24"/>
        <v>Vineland, New Jersey</v>
      </c>
      <c r="G641" s="41">
        <v>59439</v>
      </c>
      <c r="H641" s="113">
        <f t="shared" si="25"/>
        <v>0</v>
      </c>
      <c r="J641" s="112"/>
      <c r="O641" s="41"/>
      <c r="Q641" s="41"/>
      <c r="R641" s="112"/>
      <c r="S641" s="112"/>
      <c r="T641" s="112"/>
    </row>
    <row r="642" spans="3:20" x14ac:dyDescent="0.35">
      <c r="C642" s="112"/>
      <c r="D642" s="110" t="s">
        <v>74</v>
      </c>
      <c r="E642" s="110" t="s">
        <v>1836</v>
      </c>
      <c r="F642" s="110" t="str">
        <f t="shared" si="24"/>
        <v>Pontiac, Michigan</v>
      </c>
      <c r="G642" s="41">
        <v>59438</v>
      </c>
      <c r="H642" s="113">
        <f t="shared" si="25"/>
        <v>0</v>
      </c>
      <c r="J642" s="112"/>
      <c r="O642" s="41"/>
      <c r="Q642" s="41"/>
      <c r="R642" s="112"/>
      <c r="S642" s="112"/>
      <c r="T642" s="112"/>
    </row>
    <row r="643" spans="3:20" x14ac:dyDescent="0.35">
      <c r="C643" s="112"/>
      <c r="D643" s="110" t="s">
        <v>103</v>
      </c>
      <c r="E643" s="110" t="s">
        <v>1837</v>
      </c>
      <c r="F643" s="110" t="str">
        <f t="shared" si="24"/>
        <v>Meriden, Connecticut</v>
      </c>
      <c r="G643" s="41">
        <v>59395</v>
      </c>
      <c r="H643" s="113">
        <f t="shared" si="25"/>
        <v>0</v>
      </c>
      <c r="J643" s="112"/>
      <c r="O643" s="41"/>
      <c r="Q643" s="41"/>
      <c r="R643" s="112"/>
      <c r="S643" s="112"/>
      <c r="T643" s="112"/>
    </row>
    <row r="644" spans="3:20" x14ac:dyDescent="0.35">
      <c r="C644" s="112"/>
      <c r="D644" s="110" t="s">
        <v>65</v>
      </c>
      <c r="E644" s="110" t="s">
        <v>1838</v>
      </c>
      <c r="F644" s="110" t="str">
        <f t="shared" si="24"/>
        <v>Gardena, California</v>
      </c>
      <c r="G644" s="41">
        <v>59329</v>
      </c>
      <c r="H644" s="113">
        <f t="shared" si="25"/>
        <v>0</v>
      </c>
      <c r="J644" s="112"/>
      <c r="O644" s="41"/>
      <c r="Q644" s="41"/>
      <c r="R644" s="112"/>
      <c r="S644" s="112"/>
      <c r="T644" s="112"/>
    </row>
    <row r="645" spans="3:20" x14ac:dyDescent="0.35">
      <c r="C645" s="112"/>
      <c r="D645" s="110" t="s">
        <v>123</v>
      </c>
      <c r="E645" s="110" t="s">
        <v>1839</v>
      </c>
      <c r="F645" s="110" t="str">
        <f t="shared" si="24"/>
        <v>Apex, North Carolina</v>
      </c>
      <c r="G645" s="41">
        <v>59300</v>
      </c>
      <c r="H645" s="113">
        <f t="shared" si="25"/>
        <v>0</v>
      </c>
      <c r="J645" s="112"/>
      <c r="O645" s="41"/>
      <c r="Q645" s="41"/>
      <c r="R645" s="112"/>
      <c r="S645" s="112"/>
      <c r="T645" s="112"/>
    </row>
    <row r="646" spans="3:20" x14ac:dyDescent="0.35">
      <c r="C646" s="112"/>
      <c r="D646" s="110" t="s">
        <v>74</v>
      </c>
      <c r="E646" s="110" t="s">
        <v>1840</v>
      </c>
      <c r="F646" s="110" t="str">
        <f t="shared" ref="F646:F709" si="26">E646&amp;", "&amp;D646</f>
        <v>Royal Oak, Michigan</v>
      </c>
      <c r="G646" s="41">
        <v>59277</v>
      </c>
      <c r="H646" s="113">
        <f t="shared" ref="H646:H709" si="27">IF(G646&gt;300000,G646,0)</f>
        <v>0</v>
      </c>
      <c r="J646" s="112"/>
      <c r="O646" s="41"/>
      <c r="Q646" s="41"/>
      <c r="R646" s="112"/>
      <c r="S646" s="112"/>
      <c r="T646" s="112"/>
    </row>
    <row r="647" spans="3:20" x14ac:dyDescent="0.35">
      <c r="C647" s="112"/>
      <c r="D647" s="110" t="s">
        <v>65</v>
      </c>
      <c r="E647" s="110" t="s">
        <v>1841</v>
      </c>
      <c r="F647" s="110" t="str">
        <f t="shared" si="26"/>
        <v>Cupertino, California</v>
      </c>
      <c r="G647" s="41">
        <v>59276</v>
      </c>
      <c r="H647" s="113">
        <f t="shared" si="27"/>
        <v>0</v>
      </c>
      <c r="J647" s="112"/>
      <c r="O647" s="41"/>
      <c r="Q647" s="41"/>
      <c r="R647" s="112"/>
      <c r="S647" s="112"/>
      <c r="T647" s="112"/>
    </row>
    <row r="648" spans="3:20" x14ac:dyDescent="0.35">
      <c r="C648" s="112"/>
      <c r="D648" s="110" t="s">
        <v>84</v>
      </c>
      <c r="E648" s="110" t="s">
        <v>1389</v>
      </c>
      <c r="F648" s="110" t="str">
        <f t="shared" si="26"/>
        <v>Lancaster, Pennsylvania</v>
      </c>
      <c r="G648" s="41">
        <v>59265</v>
      </c>
      <c r="H648" s="113">
        <f t="shared" si="27"/>
        <v>0</v>
      </c>
      <c r="J648" s="112"/>
      <c r="O648" s="41"/>
      <c r="Q648" s="41"/>
      <c r="R648" s="112"/>
      <c r="S648" s="112"/>
      <c r="T648" s="112"/>
    </row>
    <row r="649" spans="3:20" x14ac:dyDescent="0.35">
      <c r="C649" s="112"/>
      <c r="D649" s="110" t="s">
        <v>65</v>
      </c>
      <c r="E649" s="110" t="s">
        <v>1842</v>
      </c>
      <c r="F649" s="110" t="str">
        <f t="shared" si="26"/>
        <v>La Mesa, California</v>
      </c>
      <c r="G649" s="41">
        <v>59249</v>
      </c>
      <c r="H649" s="113">
        <f t="shared" si="27"/>
        <v>0</v>
      </c>
      <c r="J649" s="112"/>
      <c r="O649" s="41"/>
      <c r="Q649" s="41"/>
      <c r="R649" s="112"/>
      <c r="S649" s="112"/>
      <c r="T649" s="112"/>
    </row>
    <row r="650" spans="3:20" x14ac:dyDescent="0.35">
      <c r="C650" s="112"/>
      <c r="D650" s="110" t="s">
        <v>65</v>
      </c>
      <c r="E650" s="110" t="s">
        <v>1843</v>
      </c>
      <c r="F650" s="110" t="str">
        <f t="shared" si="26"/>
        <v>Gilroy, California</v>
      </c>
      <c r="G650" s="41">
        <v>59032</v>
      </c>
      <c r="H650" s="113">
        <f t="shared" si="27"/>
        <v>0</v>
      </c>
      <c r="J650" s="112"/>
      <c r="O650" s="41"/>
      <c r="Q650" s="41"/>
      <c r="R650" s="112"/>
      <c r="S650" s="112"/>
      <c r="T650" s="112"/>
    </row>
    <row r="651" spans="3:20" x14ac:dyDescent="0.35">
      <c r="C651" s="112"/>
      <c r="D651" s="110" t="s">
        <v>74</v>
      </c>
      <c r="E651" s="110" t="s">
        <v>1844</v>
      </c>
      <c r="F651" s="110" t="str">
        <f t="shared" si="26"/>
        <v>St. Clair Shores, Michigan</v>
      </c>
      <c r="G651" s="41">
        <v>58984</v>
      </c>
      <c r="H651" s="113">
        <f t="shared" si="27"/>
        <v>0</v>
      </c>
      <c r="J651" s="112"/>
      <c r="O651" s="41"/>
      <c r="Q651" s="41"/>
      <c r="R651" s="112"/>
      <c r="S651" s="112"/>
      <c r="T651" s="112"/>
    </row>
    <row r="652" spans="3:20" x14ac:dyDescent="0.35">
      <c r="C652" s="112"/>
      <c r="D652" s="110" t="s">
        <v>69</v>
      </c>
      <c r="E652" s="110" t="s">
        <v>1845</v>
      </c>
      <c r="F652" s="110" t="str">
        <f t="shared" si="26"/>
        <v>Des Plaines, Illinois</v>
      </c>
      <c r="G652" s="41">
        <v>58899</v>
      </c>
      <c r="H652" s="113">
        <f t="shared" si="27"/>
        <v>0</v>
      </c>
      <c r="J652" s="112"/>
      <c r="O652" s="41"/>
      <c r="Q652" s="41"/>
      <c r="R652" s="112"/>
      <c r="S652" s="112"/>
      <c r="T652" s="112"/>
    </row>
    <row r="653" spans="3:20" x14ac:dyDescent="0.35">
      <c r="C653" s="112"/>
      <c r="D653" s="110" t="s">
        <v>82</v>
      </c>
      <c r="E653" s="110" t="s">
        <v>1383</v>
      </c>
      <c r="F653" s="110" t="str">
        <f t="shared" si="26"/>
        <v>Springfield, Ohio</v>
      </c>
      <c r="G653" s="41">
        <v>58877</v>
      </c>
      <c r="H653" s="113">
        <f t="shared" si="27"/>
        <v>0</v>
      </c>
      <c r="J653" s="112"/>
      <c r="O653" s="41"/>
      <c r="Q653" s="41"/>
      <c r="R653" s="112"/>
      <c r="S653" s="112"/>
      <c r="T653" s="112"/>
    </row>
    <row r="654" spans="3:20" x14ac:dyDescent="0.35">
      <c r="C654" s="112"/>
      <c r="D654" s="110" t="s">
        <v>135</v>
      </c>
      <c r="E654" s="110" t="s">
        <v>1846</v>
      </c>
      <c r="F654" s="110" t="str">
        <f t="shared" si="26"/>
        <v>Corvallis, Oregon</v>
      </c>
      <c r="G654" s="41">
        <v>58856</v>
      </c>
      <c r="H654" s="113">
        <f t="shared" si="27"/>
        <v>0</v>
      </c>
      <c r="J654" s="112"/>
      <c r="O654" s="41"/>
      <c r="Q654" s="41"/>
      <c r="R654" s="112"/>
      <c r="S654" s="112"/>
      <c r="T654" s="112"/>
    </row>
    <row r="655" spans="3:20" x14ac:dyDescent="0.35">
      <c r="C655" s="112"/>
      <c r="D655" s="110" t="s">
        <v>120</v>
      </c>
      <c r="E655" s="110" t="s">
        <v>1847</v>
      </c>
      <c r="F655" s="110" t="str">
        <f t="shared" si="26"/>
        <v>Margate, Florida</v>
      </c>
      <c r="G655" s="41">
        <v>58796</v>
      </c>
      <c r="H655" s="113">
        <f t="shared" si="27"/>
        <v>0</v>
      </c>
      <c r="J655" s="112"/>
      <c r="O655" s="41"/>
      <c r="Q655" s="41"/>
      <c r="R655" s="112"/>
      <c r="S655" s="112"/>
      <c r="T655" s="112"/>
    </row>
    <row r="656" spans="3:20" x14ac:dyDescent="0.35">
      <c r="C656" s="112"/>
      <c r="D656" s="110" t="s">
        <v>116</v>
      </c>
      <c r="E656" s="110" t="s">
        <v>1848</v>
      </c>
      <c r="F656" s="110" t="str">
        <f t="shared" si="26"/>
        <v>Bowie, Maryland</v>
      </c>
      <c r="G656" s="41">
        <v>58643</v>
      </c>
      <c r="H656" s="113">
        <f t="shared" si="27"/>
        <v>0</v>
      </c>
      <c r="J656" s="112"/>
      <c r="O656" s="41"/>
      <c r="Q656" s="41"/>
      <c r="R656" s="112"/>
      <c r="S656" s="112"/>
      <c r="T656" s="112"/>
    </row>
    <row r="657" spans="3:20" x14ac:dyDescent="0.35">
      <c r="C657" s="112"/>
      <c r="D657" s="110" t="s">
        <v>134</v>
      </c>
      <c r="E657" s="110" t="s">
        <v>1849</v>
      </c>
      <c r="F657" s="110" t="str">
        <f t="shared" si="26"/>
        <v>Casa Grande, Arizona</v>
      </c>
      <c r="G657" s="41">
        <v>58632</v>
      </c>
      <c r="H657" s="113">
        <f t="shared" si="27"/>
        <v>0</v>
      </c>
      <c r="J657" s="112"/>
      <c r="O657" s="41"/>
      <c r="Q657" s="41"/>
      <c r="R657" s="112"/>
      <c r="S657" s="112"/>
      <c r="T657" s="112"/>
    </row>
    <row r="658" spans="3:20" x14ac:dyDescent="0.35">
      <c r="C658" s="112"/>
      <c r="D658" s="110" t="s">
        <v>132</v>
      </c>
      <c r="E658" s="110" t="s">
        <v>1850</v>
      </c>
      <c r="F658" s="110" t="str">
        <f t="shared" si="26"/>
        <v>Caldwell, Idaho</v>
      </c>
      <c r="G658" s="41">
        <v>58481</v>
      </c>
      <c r="H658" s="113">
        <f t="shared" si="27"/>
        <v>0</v>
      </c>
      <c r="J658" s="112"/>
      <c r="O658" s="41"/>
      <c r="Q658" s="41"/>
      <c r="R658" s="112"/>
      <c r="S658" s="112"/>
      <c r="T658" s="112"/>
    </row>
    <row r="659" spans="3:20" x14ac:dyDescent="0.35">
      <c r="C659" s="112"/>
      <c r="D659" s="110" t="s">
        <v>65</v>
      </c>
      <c r="E659" s="110" t="s">
        <v>1851</v>
      </c>
      <c r="F659" s="110" t="str">
        <f t="shared" si="26"/>
        <v>San Rafael, California</v>
      </c>
      <c r="G659" s="41">
        <v>58440</v>
      </c>
      <c r="H659" s="113">
        <f t="shared" si="27"/>
        <v>0</v>
      </c>
      <c r="J659" s="112"/>
      <c r="O659" s="41"/>
      <c r="Q659" s="41"/>
      <c r="R659" s="112"/>
      <c r="S659" s="112"/>
      <c r="T659" s="112"/>
    </row>
    <row r="660" spans="3:20" x14ac:dyDescent="0.35">
      <c r="C660" s="112"/>
      <c r="D660" s="110" t="s">
        <v>77</v>
      </c>
      <c r="E660" s="110" t="s">
        <v>1852</v>
      </c>
      <c r="F660" s="110" t="str">
        <f t="shared" si="26"/>
        <v>Great Falls, Montana</v>
      </c>
      <c r="G660" s="41">
        <v>58434</v>
      </c>
      <c r="H660" s="113">
        <f t="shared" si="27"/>
        <v>0</v>
      </c>
      <c r="J660" s="112"/>
      <c r="O660" s="41"/>
      <c r="Q660" s="41"/>
      <c r="R660" s="112"/>
      <c r="S660" s="112"/>
      <c r="T660" s="112"/>
    </row>
    <row r="661" spans="3:20" x14ac:dyDescent="0.35">
      <c r="C661" s="112"/>
      <c r="D661" s="110" t="s">
        <v>120</v>
      </c>
      <c r="E661" s="110" t="s">
        <v>1853</v>
      </c>
      <c r="F661" s="110" t="str">
        <f t="shared" si="26"/>
        <v>Sarasota, Florida</v>
      </c>
      <c r="G661" s="41">
        <v>58285</v>
      </c>
      <c r="H661" s="113">
        <f t="shared" si="27"/>
        <v>0</v>
      </c>
      <c r="J661" s="112"/>
      <c r="O661" s="41"/>
      <c r="Q661" s="41"/>
      <c r="R661" s="112"/>
      <c r="S661" s="112"/>
      <c r="T661" s="112"/>
    </row>
    <row r="662" spans="3:20" x14ac:dyDescent="0.35">
      <c r="C662" s="112"/>
      <c r="D662" s="110" t="s">
        <v>88</v>
      </c>
      <c r="E662" s="110" t="s">
        <v>1854</v>
      </c>
      <c r="F662" s="110" t="str">
        <f t="shared" si="26"/>
        <v>Richland, Washington</v>
      </c>
      <c r="G662" s="41">
        <v>58225</v>
      </c>
      <c r="H662" s="113">
        <f t="shared" si="27"/>
        <v>0</v>
      </c>
      <c r="J662" s="112"/>
      <c r="O662" s="41"/>
      <c r="Q662" s="41"/>
      <c r="R662" s="112"/>
      <c r="S662" s="112"/>
      <c r="T662" s="112"/>
    </row>
    <row r="663" spans="3:20" x14ac:dyDescent="0.35">
      <c r="C663" s="112"/>
      <c r="D663" s="110" t="s">
        <v>127</v>
      </c>
      <c r="E663" s="110" t="s">
        <v>1855</v>
      </c>
      <c r="F663" s="110" t="str">
        <f t="shared" si="26"/>
        <v>Saint Peters, Missouri</v>
      </c>
      <c r="G663" s="41">
        <v>58212</v>
      </c>
      <c r="H663" s="113">
        <f t="shared" si="27"/>
        <v>0</v>
      </c>
      <c r="J663" s="112"/>
      <c r="O663" s="41"/>
      <c r="Q663" s="41"/>
      <c r="R663" s="112"/>
      <c r="S663" s="112"/>
      <c r="T663" s="112"/>
    </row>
    <row r="664" spans="3:20" x14ac:dyDescent="0.35">
      <c r="C664" s="112"/>
      <c r="D664" s="110" t="s">
        <v>85</v>
      </c>
      <c r="E664" s="110" t="s">
        <v>1856</v>
      </c>
      <c r="F664" s="110" t="str">
        <f t="shared" si="26"/>
        <v>Hendersonville, Tennessee</v>
      </c>
      <c r="G664" s="41">
        <v>58113</v>
      </c>
      <c r="H664" s="113">
        <f t="shared" si="27"/>
        <v>0</v>
      </c>
      <c r="J664" s="112"/>
      <c r="O664" s="41"/>
      <c r="Q664" s="41"/>
      <c r="R664" s="112"/>
      <c r="S664" s="112"/>
      <c r="T664" s="112"/>
    </row>
    <row r="665" spans="3:20" x14ac:dyDescent="0.35">
      <c r="C665" s="112"/>
      <c r="D665" s="110" t="s">
        <v>117</v>
      </c>
      <c r="E665" s="110" t="s">
        <v>1857</v>
      </c>
      <c r="F665" s="110" t="str">
        <f t="shared" si="26"/>
        <v>White Plains, New York</v>
      </c>
      <c r="G665" s="41">
        <v>58109</v>
      </c>
      <c r="H665" s="113">
        <f t="shared" si="27"/>
        <v>0</v>
      </c>
      <c r="J665" s="112"/>
      <c r="O665" s="41"/>
      <c r="Q665" s="41"/>
      <c r="R665" s="112"/>
      <c r="S665" s="112"/>
      <c r="T665" s="112"/>
    </row>
    <row r="666" spans="3:20" x14ac:dyDescent="0.35">
      <c r="C666" s="112"/>
      <c r="D666" s="110" t="s">
        <v>123</v>
      </c>
      <c r="E666" s="110" t="s">
        <v>1858</v>
      </c>
      <c r="F666" s="110" t="str">
        <f t="shared" si="26"/>
        <v>Huntersville, North Carolina</v>
      </c>
      <c r="G666" s="41">
        <v>58098</v>
      </c>
      <c r="H666" s="113">
        <f t="shared" si="27"/>
        <v>0</v>
      </c>
      <c r="J666" s="112"/>
      <c r="O666" s="41"/>
      <c r="Q666" s="41"/>
      <c r="R666" s="112"/>
      <c r="S666" s="112"/>
      <c r="T666" s="112"/>
    </row>
    <row r="667" spans="3:20" x14ac:dyDescent="0.35">
      <c r="C667" s="112"/>
      <c r="D667" s="110" t="s">
        <v>65</v>
      </c>
      <c r="E667" s="110" t="s">
        <v>1859</v>
      </c>
      <c r="F667" s="110" t="str">
        <f t="shared" si="26"/>
        <v>Santee, California</v>
      </c>
      <c r="G667" s="41">
        <v>58081</v>
      </c>
      <c r="H667" s="113">
        <f t="shared" si="27"/>
        <v>0</v>
      </c>
      <c r="J667" s="112"/>
      <c r="O667" s="41"/>
      <c r="Q667" s="41"/>
      <c r="R667" s="112"/>
      <c r="S667" s="112"/>
      <c r="T667" s="112"/>
    </row>
    <row r="668" spans="3:20" x14ac:dyDescent="0.35">
      <c r="C668" s="112"/>
      <c r="D668" s="110" t="s">
        <v>70</v>
      </c>
      <c r="E668" s="110" t="s">
        <v>1860</v>
      </c>
      <c r="F668" s="110" t="str">
        <f t="shared" si="26"/>
        <v>Kokomo, Indiana</v>
      </c>
      <c r="G668" s="41">
        <v>58020</v>
      </c>
      <c r="H668" s="113">
        <f t="shared" si="27"/>
        <v>0</v>
      </c>
      <c r="J668" s="112"/>
      <c r="O668" s="41"/>
      <c r="Q668" s="41"/>
      <c r="R668" s="112"/>
      <c r="S668" s="112"/>
      <c r="T668" s="112"/>
    </row>
    <row r="669" spans="3:20" x14ac:dyDescent="0.35">
      <c r="C669" s="112"/>
      <c r="D669" s="110" t="s">
        <v>65</v>
      </c>
      <c r="E669" s="110" t="s">
        <v>1861</v>
      </c>
      <c r="F669" s="110" t="str">
        <f t="shared" si="26"/>
        <v>Arcadia, California</v>
      </c>
      <c r="G669" s="41">
        <v>57939</v>
      </c>
      <c r="H669" s="113">
        <f t="shared" si="27"/>
        <v>0</v>
      </c>
      <c r="J669" s="112"/>
      <c r="O669" s="41"/>
      <c r="Q669" s="41"/>
      <c r="R669" s="112"/>
      <c r="S669" s="112"/>
      <c r="T669" s="112"/>
    </row>
    <row r="670" spans="3:20" x14ac:dyDescent="0.35">
      <c r="C670" s="112"/>
      <c r="D670" s="110" t="s">
        <v>91</v>
      </c>
      <c r="E670" s="110" t="s">
        <v>1862</v>
      </c>
      <c r="F670" s="110" t="str">
        <f t="shared" si="26"/>
        <v>Casper, Wyoming</v>
      </c>
      <c r="G670" s="41">
        <v>57931</v>
      </c>
      <c r="H670" s="113">
        <f t="shared" si="27"/>
        <v>0</v>
      </c>
      <c r="J670" s="112"/>
      <c r="O670" s="41"/>
      <c r="Q670" s="41"/>
      <c r="R670" s="112"/>
      <c r="S670" s="112"/>
      <c r="T670" s="112"/>
    </row>
    <row r="671" spans="3:20" x14ac:dyDescent="0.35">
      <c r="C671" s="112"/>
      <c r="D671" s="110" t="s">
        <v>126</v>
      </c>
      <c r="E671" s="110" t="s">
        <v>1863</v>
      </c>
      <c r="F671" s="110" t="str">
        <f t="shared" si="26"/>
        <v>Dubuque, Iowa</v>
      </c>
      <c r="G671" s="41">
        <v>57882</v>
      </c>
      <c r="H671" s="113">
        <f t="shared" si="27"/>
        <v>0</v>
      </c>
      <c r="J671" s="112"/>
      <c r="O671" s="41"/>
      <c r="Q671" s="41"/>
      <c r="R671" s="112"/>
      <c r="S671" s="112"/>
      <c r="T671" s="112"/>
    </row>
    <row r="672" spans="3:20" x14ac:dyDescent="0.35">
      <c r="C672" s="112"/>
      <c r="D672" s="110" t="s">
        <v>69</v>
      </c>
      <c r="E672" s="110" t="s">
        <v>1864</v>
      </c>
      <c r="F672" s="110" t="str">
        <f t="shared" si="26"/>
        <v>Orland Park, Illinois</v>
      </c>
      <c r="G672" s="41">
        <v>57857</v>
      </c>
      <c r="H672" s="113">
        <f t="shared" si="27"/>
        <v>0</v>
      </c>
      <c r="J672" s="112"/>
      <c r="O672" s="41"/>
      <c r="Q672" s="41"/>
      <c r="R672" s="112"/>
      <c r="S672" s="112"/>
      <c r="T672" s="112"/>
    </row>
    <row r="673" spans="3:20" x14ac:dyDescent="0.35">
      <c r="C673" s="112"/>
      <c r="D673" s="110" t="s">
        <v>106</v>
      </c>
      <c r="E673" s="110" t="s">
        <v>1865</v>
      </c>
      <c r="F673" s="110" t="str">
        <f t="shared" si="26"/>
        <v>Weymouth, Massachusetts</v>
      </c>
      <c r="G673" s="41">
        <v>57746</v>
      </c>
      <c r="H673" s="113">
        <f t="shared" si="27"/>
        <v>0</v>
      </c>
      <c r="J673" s="112"/>
      <c r="O673" s="41"/>
      <c r="Q673" s="41"/>
      <c r="R673" s="112"/>
      <c r="S673" s="112"/>
      <c r="T673" s="112"/>
    </row>
    <row r="674" spans="3:20" x14ac:dyDescent="0.35">
      <c r="C674" s="112"/>
      <c r="D674" s="110" t="s">
        <v>66</v>
      </c>
      <c r="E674" s="110" t="s">
        <v>1866</v>
      </c>
      <c r="F674" s="110" t="str">
        <f t="shared" si="26"/>
        <v>Parker, Colorado</v>
      </c>
      <c r="G674" s="41">
        <v>57706</v>
      </c>
      <c r="H674" s="113">
        <f t="shared" si="27"/>
        <v>0</v>
      </c>
      <c r="J674" s="112"/>
      <c r="O674" s="41"/>
      <c r="Q674" s="41"/>
      <c r="R674" s="112"/>
      <c r="S674" s="112"/>
      <c r="T674" s="112"/>
    </row>
    <row r="675" spans="3:20" x14ac:dyDescent="0.35">
      <c r="C675" s="112"/>
      <c r="D675" s="110" t="s">
        <v>120</v>
      </c>
      <c r="E675" s="110" t="s">
        <v>1867</v>
      </c>
      <c r="F675" s="110" t="str">
        <f t="shared" si="26"/>
        <v>Palm Beach Gardens, Florida</v>
      </c>
      <c r="G675" s="41">
        <v>57704</v>
      </c>
      <c r="H675" s="113">
        <f t="shared" si="27"/>
        <v>0</v>
      </c>
      <c r="J675" s="112"/>
      <c r="O675" s="41"/>
      <c r="Q675" s="41"/>
      <c r="R675" s="112"/>
      <c r="S675" s="112"/>
      <c r="T675" s="112"/>
    </row>
    <row r="676" spans="3:20" x14ac:dyDescent="0.35">
      <c r="C676" s="112"/>
      <c r="D676" s="110" t="s">
        <v>65</v>
      </c>
      <c r="E676" s="110" t="s">
        <v>1868</v>
      </c>
      <c r="F676" s="110" t="str">
        <f t="shared" si="26"/>
        <v>Hanford, California</v>
      </c>
      <c r="G676" s="41">
        <v>57703</v>
      </c>
      <c r="H676" s="113">
        <f t="shared" si="27"/>
        <v>0</v>
      </c>
      <c r="J676" s="112"/>
      <c r="O676" s="41"/>
      <c r="Q676" s="41"/>
      <c r="R676" s="112"/>
      <c r="S676" s="112"/>
      <c r="T676" s="112"/>
    </row>
    <row r="677" spans="3:20" x14ac:dyDescent="0.35">
      <c r="C677" s="112"/>
      <c r="D677" s="110" t="s">
        <v>65</v>
      </c>
      <c r="E677" s="110" t="s">
        <v>1869</v>
      </c>
      <c r="F677" s="110" t="str">
        <f t="shared" si="26"/>
        <v>Huntington Park, California</v>
      </c>
      <c r="G677" s="41">
        <v>57509</v>
      </c>
      <c r="H677" s="113">
        <f t="shared" si="27"/>
        <v>0</v>
      </c>
      <c r="J677" s="112"/>
      <c r="O677" s="41"/>
      <c r="Q677" s="41"/>
      <c r="R677" s="112"/>
      <c r="S677" s="112"/>
      <c r="T677" s="112"/>
    </row>
    <row r="678" spans="3:20" x14ac:dyDescent="0.35">
      <c r="C678" s="112"/>
      <c r="D678" s="110" t="s">
        <v>106</v>
      </c>
      <c r="E678" s="110" t="s">
        <v>1870</v>
      </c>
      <c r="F678" s="110" t="str">
        <f t="shared" si="26"/>
        <v>Taunton, Massachusetts</v>
      </c>
      <c r="G678" s="41">
        <v>57464</v>
      </c>
      <c r="H678" s="113">
        <f t="shared" si="27"/>
        <v>0</v>
      </c>
      <c r="J678" s="112"/>
      <c r="O678" s="41"/>
      <c r="Q678" s="41"/>
      <c r="R678" s="112"/>
      <c r="S678" s="112"/>
      <c r="T678" s="112"/>
    </row>
    <row r="679" spans="3:20" x14ac:dyDescent="0.35">
      <c r="C679" s="112"/>
      <c r="D679" s="110" t="s">
        <v>83</v>
      </c>
      <c r="E679" s="110" t="s">
        <v>1871</v>
      </c>
      <c r="F679" s="110" t="str">
        <f t="shared" si="26"/>
        <v>Midwest City, Oklahoma</v>
      </c>
      <c r="G679" s="41">
        <v>57407</v>
      </c>
      <c r="H679" s="113">
        <f t="shared" si="27"/>
        <v>0</v>
      </c>
      <c r="J679" s="112"/>
      <c r="O679" s="41"/>
      <c r="Q679" s="41"/>
      <c r="R679" s="112"/>
      <c r="S679" s="112"/>
      <c r="T679" s="112"/>
    </row>
    <row r="680" spans="3:20" x14ac:dyDescent="0.35">
      <c r="C680" s="112"/>
      <c r="D680" s="110" t="s">
        <v>106</v>
      </c>
      <c r="E680" s="110" t="s">
        <v>1628</v>
      </c>
      <c r="F680" s="110" t="str">
        <f t="shared" si="26"/>
        <v>Medford, Massachusetts</v>
      </c>
      <c r="G680" s="41">
        <v>57341</v>
      </c>
      <c r="H680" s="113">
        <f t="shared" si="27"/>
        <v>0</v>
      </c>
      <c r="J680" s="112"/>
      <c r="O680" s="41"/>
      <c r="Q680" s="41"/>
      <c r="R680" s="112"/>
      <c r="S680" s="112"/>
      <c r="T680" s="112"/>
    </row>
    <row r="681" spans="3:20" x14ac:dyDescent="0.35">
      <c r="C681" s="112"/>
      <c r="D681" s="110" t="s">
        <v>86</v>
      </c>
      <c r="E681" s="110" t="s">
        <v>1872</v>
      </c>
      <c r="F681" s="110" t="str">
        <f t="shared" si="26"/>
        <v>Euless, Texas</v>
      </c>
      <c r="G681" s="41">
        <v>57197</v>
      </c>
      <c r="H681" s="113">
        <f t="shared" si="27"/>
        <v>0</v>
      </c>
      <c r="J681" s="112"/>
      <c r="O681" s="41"/>
      <c r="Q681" s="41"/>
      <c r="R681" s="112"/>
      <c r="S681" s="112"/>
      <c r="T681" s="112"/>
    </row>
    <row r="682" spans="3:20" x14ac:dyDescent="0.35">
      <c r="C682" s="112"/>
      <c r="D682" s="110" t="s">
        <v>88</v>
      </c>
      <c r="E682" s="110" t="s">
        <v>1873</v>
      </c>
      <c r="F682" s="110" t="str">
        <f t="shared" si="26"/>
        <v>Shoreline, Washington</v>
      </c>
      <c r="G682" s="41">
        <v>57027</v>
      </c>
      <c r="H682" s="113">
        <f t="shared" si="27"/>
        <v>0</v>
      </c>
      <c r="J682" s="112"/>
      <c r="O682" s="41"/>
      <c r="Q682" s="41"/>
      <c r="R682" s="112"/>
      <c r="S682" s="112"/>
      <c r="T682" s="112"/>
    </row>
    <row r="683" spans="3:20" x14ac:dyDescent="0.35">
      <c r="C683" s="112"/>
      <c r="D683" s="110" t="s">
        <v>124</v>
      </c>
      <c r="E683" s="110" t="s">
        <v>1874</v>
      </c>
      <c r="F683" s="110" t="str">
        <f t="shared" si="26"/>
        <v>Smyrna, Georgia</v>
      </c>
      <c r="G683" s="41">
        <v>56666</v>
      </c>
      <c r="H683" s="113">
        <f t="shared" si="27"/>
        <v>0</v>
      </c>
      <c r="J683" s="112"/>
      <c r="O683" s="41"/>
      <c r="Q683" s="41"/>
      <c r="R683" s="112"/>
      <c r="S683" s="112"/>
      <c r="T683" s="112"/>
    </row>
    <row r="684" spans="3:20" x14ac:dyDescent="0.35">
      <c r="C684" s="112"/>
      <c r="D684" s="110" t="s">
        <v>132</v>
      </c>
      <c r="E684" s="110" t="s">
        <v>1875</v>
      </c>
      <c r="F684" s="110" t="str">
        <f t="shared" si="26"/>
        <v>Pocatello, Idaho</v>
      </c>
      <c r="G684" s="41">
        <v>56637</v>
      </c>
      <c r="H684" s="113">
        <f t="shared" si="27"/>
        <v>0</v>
      </c>
      <c r="J684" s="112"/>
      <c r="O684" s="41"/>
      <c r="Q684" s="41"/>
      <c r="R684" s="112"/>
      <c r="S684" s="112"/>
      <c r="T684" s="112"/>
    </row>
    <row r="685" spans="3:20" x14ac:dyDescent="0.35">
      <c r="C685" s="112"/>
      <c r="D685" s="110" t="s">
        <v>124</v>
      </c>
      <c r="E685" s="110" t="s">
        <v>1876</v>
      </c>
      <c r="F685" s="110" t="str">
        <f t="shared" si="26"/>
        <v>Valdosta, Georgia</v>
      </c>
      <c r="G685" s="41">
        <v>56457</v>
      </c>
      <c r="H685" s="113">
        <f t="shared" si="27"/>
        <v>0</v>
      </c>
      <c r="J685" s="112"/>
      <c r="O685" s="41"/>
      <c r="Q685" s="41"/>
      <c r="R685" s="112"/>
      <c r="S685" s="112"/>
      <c r="T685" s="112"/>
    </row>
    <row r="686" spans="3:20" x14ac:dyDescent="0.35">
      <c r="C686" s="112"/>
      <c r="D686" s="110" t="s">
        <v>78</v>
      </c>
      <c r="E686" s="110" t="s">
        <v>1877</v>
      </c>
      <c r="F686" s="110" t="str">
        <f t="shared" si="26"/>
        <v>Carson City, Nevada</v>
      </c>
      <c r="G686" s="41">
        <v>55916</v>
      </c>
      <c r="H686" s="113">
        <f t="shared" si="27"/>
        <v>0</v>
      </c>
      <c r="J686" s="112"/>
      <c r="O686" s="41"/>
      <c r="Q686" s="41"/>
      <c r="R686" s="112"/>
      <c r="S686" s="112"/>
      <c r="T686" s="112"/>
    </row>
    <row r="687" spans="3:20" x14ac:dyDescent="0.35">
      <c r="C687" s="112"/>
      <c r="D687" s="110" t="s">
        <v>134</v>
      </c>
      <c r="E687" s="110" t="s">
        <v>1878</v>
      </c>
      <c r="F687" s="110" t="str">
        <f t="shared" si="26"/>
        <v>Lake Havasu City, Arizona</v>
      </c>
      <c r="G687" s="41">
        <v>55865</v>
      </c>
      <c r="H687" s="113">
        <f t="shared" si="27"/>
        <v>0</v>
      </c>
      <c r="J687" s="112"/>
      <c r="O687" s="41"/>
      <c r="Q687" s="41"/>
      <c r="R687" s="112"/>
      <c r="S687" s="112"/>
      <c r="T687" s="112"/>
    </row>
    <row r="688" spans="3:20" x14ac:dyDescent="0.35">
      <c r="C688" s="112"/>
      <c r="D688" s="110" t="s">
        <v>81</v>
      </c>
      <c r="E688" s="110" t="s">
        <v>1879</v>
      </c>
      <c r="F688" s="110" t="str">
        <f t="shared" si="26"/>
        <v>Grand Forks, North Dakota</v>
      </c>
      <c r="G688" s="41">
        <v>55839</v>
      </c>
      <c r="H688" s="113">
        <f t="shared" si="27"/>
        <v>0</v>
      </c>
      <c r="J688" s="112"/>
      <c r="O688" s="41"/>
      <c r="Q688" s="41"/>
      <c r="R688" s="112"/>
      <c r="S688" s="112"/>
      <c r="T688" s="112"/>
    </row>
    <row r="689" spans="3:20" x14ac:dyDescent="0.35">
      <c r="C689" s="112"/>
      <c r="D689" s="110" t="s">
        <v>127</v>
      </c>
      <c r="E689" s="110" t="s">
        <v>1880</v>
      </c>
      <c r="F689" s="110" t="str">
        <f t="shared" si="26"/>
        <v>Blue Springs, Missouri</v>
      </c>
      <c r="G689" s="41">
        <v>55829</v>
      </c>
      <c r="H689" s="113">
        <f t="shared" si="27"/>
        <v>0</v>
      </c>
      <c r="J689" s="112"/>
      <c r="O689" s="41"/>
      <c r="Q689" s="41"/>
      <c r="R689" s="112"/>
      <c r="S689" s="112"/>
      <c r="T689" s="112"/>
    </row>
    <row r="690" spans="3:20" x14ac:dyDescent="0.35">
      <c r="C690" s="112"/>
      <c r="D690" s="110" t="s">
        <v>76</v>
      </c>
      <c r="E690" s="110" t="s">
        <v>1881</v>
      </c>
      <c r="F690" s="110" t="str">
        <f t="shared" si="26"/>
        <v>Southaven, Mississippi</v>
      </c>
      <c r="G690" s="41">
        <v>55780</v>
      </c>
      <c r="H690" s="113">
        <f t="shared" si="27"/>
        <v>0</v>
      </c>
      <c r="J690" s="112"/>
      <c r="O690" s="41"/>
      <c r="Q690" s="41"/>
      <c r="R690" s="112"/>
      <c r="S690" s="112"/>
      <c r="T690" s="112"/>
    </row>
    <row r="691" spans="3:20" x14ac:dyDescent="0.35">
      <c r="C691" s="112"/>
      <c r="D691" s="110" t="s">
        <v>69</v>
      </c>
      <c r="E691" s="110" t="s">
        <v>1882</v>
      </c>
      <c r="F691" s="110" t="str">
        <f t="shared" si="26"/>
        <v>Tinley Park, Illinois</v>
      </c>
      <c r="G691" s="41">
        <v>55773</v>
      </c>
      <c r="H691" s="113">
        <f t="shared" si="27"/>
        <v>0</v>
      </c>
      <c r="J691" s="112"/>
      <c r="O691" s="41"/>
      <c r="Q691" s="41"/>
      <c r="R691" s="112"/>
      <c r="S691" s="112"/>
      <c r="T691" s="112"/>
    </row>
    <row r="692" spans="3:20" x14ac:dyDescent="0.35">
      <c r="C692" s="112"/>
      <c r="D692" s="110" t="s">
        <v>65</v>
      </c>
      <c r="E692" s="110" t="s">
        <v>1883</v>
      </c>
      <c r="F692" s="110" t="str">
        <f t="shared" si="26"/>
        <v>Diamond Bar, California</v>
      </c>
      <c r="G692" s="41">
        <v>55720</v>
      </c>
      <c r="H692" s="113">
        <f t="shared" si="27"/>
        <v>0</v>
      </c>
      <c r="J692" s="112"/>
      <c r="O692" s="41"/>
      <c r="Q692" s="41"/>
      <c r="R692" s="112"/>
      <c r="S692" s="112"/>
      <c r="T692" s="112"/>
    </row>
    <row r="693" spans="3:20" x14ac:dyDescent="0.35">
      <c r="C693" s="112"/>
      <c r="D693" s="110" t="s">
        <v>79</v>
      </c>
      <c r="E693" s="110" t="s">
        <v>1884</v>
      </c>
      <c r="F693" s="110" t="str">
        <f t="shared" si="26"/>
        <v>New Brunswick, New Jersey</v>
      </c>
      <c r="G693" s="41">
        <v>55676</v>
      </c>
      <c r="H693" s="113">
        <f t="shared" si="27"/>
        <v>0</v>
      </c>
      <c r="J693" s="112"/>
      <c r="O693" s="41"/>
      <c r="Q693" s="41"/>
      <c r="R693" s="112"/>
      <c r="S693" s="112"/>
      <c r="T693" s="112"/>
    </row>
    <row r="694" spans="3:20" x14ac:dyDescent="0.35">
      <c r="C694" s="112"/>
      <c r="D694" s="110" t="s">
        <v>71</v>
      </c>
      <c r="E694" s="110" t="s">
        <v>1885</v>
      </c>
      <c r="F694" s="110" t="str">
        <f t="shared" si="26"/>
        <v>Lenexa, Kansas</v>
      </c>
      <c r="G694" s="41">
        <v>55625</v>
      </c>
      <c r="H694" s="113">
        <f t="shared" si="27"/>
        <v>0</v>
      </c>
      <c r="J694" s="112"/>
      <c r="O694" s="41"/>
      <c r="Q694" s="41"/>
      <c r="R694" s="112"/>
      <c r="S694" s="112"/>
      <c r="T694" s="112"/>
    </row>
    <row r="695" spans="3:20" x14ac:dyDescent="0.35">
      <c r="C695" s="112"/>
      <c r="D695" s="110" t="s">
        <v>124</v>
      </c>
      <c r="E695" s="110" t="s">
        <v>1886</v>
      </c>
      <c r="F695" s="110" t="str">
        <f t="shared" si="26"/>
        <v>Brookhaven, Georgia, Georgia</v>
      </c>
      <c r="G695" s="41">
        <v>55554</v>
      </c>
      <c r="H695" s="113">
        <f t="shared" si="27"/>
        <v>0</v>
      </c>
      <c r="J695" s="112"/>
      <c r="O695" s="41"/>
      <c r="Q695" s="41"/>
      <c r="R695" s="112"/>
      <c r="S695" s="112"/>
      <c r="T695" s="112"/>
    </row>
    <row r="696" spans="3:20" x14ac:dyDescent="0.35">
      <c r="C696" s="112"/>
      <c r="D696" s="110" t="s">
        <v>65</v>
      </c>
      <c r="E696" s="110" t="s">
        <v>1887</v>
      </c>
      <c r="F696" s="110" t="str">
        <f t="shared" si="26"/>
        <v>Novato, California</v>
      </c>
      <c r="G696" s="41">
        <v>55516</v>
      </c>
      <c r="H696" s="113">
        <f t="shared" si="27"/>
        <v>0</v>
      </c>
      <c r="J696" s="112"/>
      <c r="O696" s="41"/>
      <c r="Q696" s="41"/>
      <c r="R696" s="112"/>
      <c r="S696" s="112"/>
      <c r="T696" s="112"/>
    </row>
    <row r="697" spans="3:20" x14ac:dyDescent="0.35">
      <c r="C697" s="112"/>
      <c r="D697" s="110" t="s">
        <v>135</v>
      </c>
      <c r="E697" s="110" t="s">
        <v>1888</v>
      </c>
      <c r="F697" s="110" t="str">
        <f t="shared" si="26"/>
        <v>Tigard, Oregon</v>
      </c>
      <c r="G697" s="41">
        <v>55514</v>
      </c>
      <c r="H697" s="113">
        <f t="shared" si="27"/>
        <v>0</v>
      </c>
      <c r="J697" s="112"/>
      <c r="O697" s="41"/>
      <c r="Q697" s="41"/>
      <c r="R697" s="112"/>
      <c r="S697" s="112"/>
      <c r="T697" s="112"/>
    </row>
    <row r="698" spans="3:20" x14ac:dyDescent="0.35">
      <c r="C698" s="112"/>
      <c r="D698" s="110" t="s">
        <v>65</v>
      </c>
      <c r="E698" s="110" t="s">
        <v>1889</v>
      </c>
      <c r="F698" s="110" t="str">
        <f t="shared" si="26"/>
        <v>Highland, California</v>
      </c>
      <c r="G698" s="41">
        <v>55417</v>
      </c>
      <c r="H698" s="113">
        <f t="shared" si="27"/>
        <v>0</v>
      </c>
      <c r="J698" s="112"/>
      <c r="O698" s="41"/>
      <c r="Q698" s="41"/>
      <c r="R698" s="112"/>
      <c r="S698" s="112"/>
      <c r="T698" s="112"/>
    </row>
    <row r="699" spans="3:20" x14ac:dyDescent="0.35">
      <c r="C699" s="112"/>
      <c r="D699" s="110" t="s">
        <v>65</v>
      </c>
      <c r="E699" s="110" t="s">
        <v>1890</v>
      </c>
      <c r="F699" s="110" t="str">
        <f t="shared" si="26"/>
        <v>Fountain Valley, California</v>
      </c>
      <c r="G699" s="41">
        <v>55357</v>
      </c>
      <c r="H699" s="113">
        <f t="shared" si="27"/>
        <v>0</v>
      </c>
      <c r="J699" s="112"/>
      <c r="O699" s="41"/>
      <c r="Q699" s="41"/>
      <c r="R699" s="112"/>
      <c r="S699" s="112"/>
      <c r="T699" s="112"/>
    </row>
    <row r="700" spans="3:20" x14ac:dyDescent="0.35">
      <c r="C700" s="112"/>
      <c r="D700" s="110" t="s">
        <v>74</v>
      </c>
      <c r="E700" s="110" t="s">
        <v>1891</v>
      </c>
      <c r="F700" s="110" t="str">
        <f t="shared" si="26"/>
        <v>Dearborn Heights, Michigan</v>
      </c>
      <c r="G700" s="41">
        <v>55353</v>
      </c>
      <c r="H700" s="113">
        <f t="shared" si="27"/>
        <v>0</v>
      </c>
      <c r="J700" s="112"/>
      <c r="O700" s="41"/>
      <c r="Q700" s="41"/>
      <c r="R700" s="112"/>
      <c r="S700" s="112"/>
      <c r="T700" s="112"/>
    </row>
    <row r="701" spans="3:20" x14ac:dyDescent="0.35">
      <c r="C701" s="112"/>
      <c r="D701" s="110" t="s">
        <v>135</v>
      </c>
      <c r="E701" s="110" t="s">
        <v>1546</v>
      </c>
      <c r="F701" s="110" t="str">
        <f t="shared" si="26"/>
        <v>Albany, Oregon</v>
      </c>
      <c r="G701" s="41">
        <v>55338</v>
      </c>
      <c r="H701" s="113">
        <f t="shared" si="27"/>
        <v>0</v>
      </c>
      <c r="J701" s="112"/>
      <c r="O701" s="41"/>
      <c r="Q701" s="41"/>
      <c r="R701" s="112"/>
      <c r="S701" s="112"/>
      <c r="T701" s="112"/>
    </row>
    <row r="702" spans="3:20" x14ac:dyDescent="0.35">
      <c r="C702" s="112"/>
      <c r="D702" s="110" t="s">
        <v>86</v>
      </c>
      <c r="E702" s="110" t="s">
        <v>1892</v>
      </c>
      <c r="F702" s="110" t="str">
        <f t="shared" si="26"/>
        <v>Grapevine, Texas</v>
      </c>
      <c r="G702" s="41">
        <v>55281</v>
      </c>
      <c r="H702" s="113">
        <f t="shared" si="27"/>
        <v>0</v>
      </c>
      <c r="J702" s="112"/>
      <c r="O702" s="41"/>
      <c r="Q702" s="41"/>
      <c r="R702" s="112"/>
      <c r="S702" s="112"/>
      <c r="T702" s="112"/>
    </row>
    <row r="703" spans="3:20" x14ac:dyDescent="0.35">
      <c r="C703" s="112"/>
      <c r="D703" s="110" t="s">
        <v>75</v>
      </c>
      <c r="E703" s="110" t="s">
        <v>1699</v>
      </c>
      <c r="F703" s="110" t="str">
        <f t="shared" si="26"/>
        <v>Apple Valley, Minnesota</v>
      </c>
      <c r="G703" s="41">
        <v>55135</v>
      </c>
      <c r="H703" s="113">
        <f t="shared" si="27"/>
        <v>0</v>
      </c>
      <c r="J703" s="112"/>
      <c r="O703" s="41"/>
      <c r="Q703" s="41"/>
      <c r="R703" s="112"/>
      <c r="S703" s="112"/>
      <c r="T703" s="112"/>
    </row>
    <row r="704" spans="3:20" x14ac:dyDescent="0.35">
      <c r="C704" s="112"/>
      <c r="D704" s="110" t="s">
        <v>106</v>
      </c>
      <c r="E704" s="110" t="s">
        <v>1893</v>
      </c>
      <c r="F704" s="110" t="str">
        <f t="shared" si="26"/>
        <v>Chicopee, Massachusetts</v>
      </c>
      <c r="G704" s="41">
        <v>55126</v>
      </c>
      <c r="H704" s="113">
        <f t="shared" si="27"/>
        <v>0</v>
      </c>
      <c r="J704" s="112"/>
      <c r="O704" s="41"/>
      <c r="Q704" s="41"/>
      <c r="R704" s="112"/>
      <c r="S704" s="112"/>
      <c r="T704" s="112"/>
    </row>
    <row r="705" spans="3:20" x14ac:dyDescent="0.35">
      <c r="C705" s="112"/>
      <c r="D705" s="110" t="s">
        <v>117</v>
      </c>
      <c r="E705" s="110" t="s">
        <v>1894</v>
      </c>
      <c r="F705" s="110" t="str">
        <f t="shared" si="26"/>
        <v>Hempstead, New York</v>
      </c>
      <c r="G705" s="41">
        <v>55113</v>
      </c>
      <c r="H705" s="113">
        <f t="shared" si="27"/>
        <v>0</v>
      </c>
      <c r="J705" s="112"/>
      <c r="O705" s="41"/>
      <c r="Q705" s="41"/>
      <c r="R705" s="112"/>
      <c r="S705" s="112"/>
      <c r="T705" s="112"/>
    </row>
    <row r="706" spans="3:20" x14ac:dyDescent="0.35">
      <c r="C706" s="112"/>
      <c r="D706" s="110" t="s">
        <v>69</v>
      </c>
      <c r="E706" s="110" t="s">
        <v>1895</v>
      </c>
      <c r="F706" s="110" t="str">
        <f t="shared" si="26"/>
        <v>Oak Lawn, Illinois</v>
      </c>
      <c r="G706" s="41">
        <v>55022</v>
      </c>
      <c r="H706" s="113">
        <f t="shared" si="27"/>
        <v>0</v>
      </c>
      <c r="J706" s="112"/>
      <c r="O706" s="41"/>
      <c r="Q706" s="41"/>
      <c r="R706" s="112"/>
      <c r="S706" s="112"/>
      <c r="T706" s="112"/>
    </row>
    <row r="707" spans="3:20" x14ac:dyDescent="0.35">
      <c r="C707" s="112"/>
      <c r="D707" s="110" t="s">
        <v>65</v>
      </c>
      <c r="E707" s="110" t="s">
        <v>1896</v>
      </c>
      <c r="F707" s="110" t="str">
        <f t="shared" si="26"/>
        <v>Cathedral City, California</v>
      </c>
      <c r="G707" s="41">
        <v>55007</v>
      </c>
      <c r="H707" s="113">
        <f t="shared" si="27"/>
        <v>0</v>
      </c>
      <c r="J707" s="112"/>
      <c r="O707" s="41"/>
      <c r="Q707" s="41"/>
      <c r="R707" s="112"/>
      <c r="S707" s="112"/>
      <c r="T707" s="112"/>
    </row>
    <row r="708" spans="3:20" x14ac:dyDescent="0.35">
      <c r="C708" s="112"/>
      <c r="D708" s="110" t="s">
        <v>64</v>
      </c>
      <c r="E708" s="110" t="s">
        <v>1897</v>
      </c>
      <c r="F708" s="110" t="str">
        <f t="shared" si="26"/>
        <v>Bentonville, Arkansas</v>
      </c>
      <c r="G708" s="41">
        <v>54909</v>
      </c>
      <c r="H708" s="113">
        <f t="shared" si="27"/>
        <v>0</v>
      </c>
      <c r="J708" s="112"/>
      <c r="O708" s="41"/>
      <c r="Q708" s="41"/>
      <c r="R708" s="112"/>
      <c r="S708" s="112"/>
      <c r="T708" s="112"/>
    </row>
    <row r="709" spans="3:20" x14ac:dyDescent="0.35">
      <c r="C709" s="112"/>
      <c r="D709" s="110" t="s">
        <v>124</v>
      </c>
      <c r="E709" s="110" t="s">
        <v>998</v>
      </c>
      <c r="F709" s="110" t="str">
        <f t="shared" si="26"/>
        <v>Stonecrest, Georgia</v>
      </c>
      <c r="G709" s="41">
        <v>54903</v>
      </c>
      <c r="H709" s="113">
        <f t="shared" si="27"/>
        <v>0</v>
      </c>
      <c r="J709" s="112"/>
      <c r="O709" s="41"/>
      <c r="Q709" s="41"/>
      <c r="R709" s="112"/>
      <c r="S709" s="112"/>
      <c r="T709" s="112"/>
    </row>
    <row r="710" spans="3:20" x14ac:dyDescent="0.35">
      <c r="C710" s="112"/>
      <c r="D710" s="110" t="s">
        <v>82</v>
      </c>
      <c r="E710" s="110" t="s">
        <v>1898</v>
      </c>
      <c r="F710" s="110" t="str">
        <f t="shared" ref="F710:F773" si="28">E710&amp;", "&amp;D710</f>
        <v>Kettering, Ohio</v>
      </c>
      <c r="G710" s="41">
        <v>54855</v>
      </c>
      <c r="H710" s="113">
        <f t="shared" ref="H710:H773" si="29">IF(G710&gt;300000,G710,0)</f>
        <v>0</v>
      </c>
      <c r="J710" s="112"/>
      <c r="O710" s="41"/>
      <c r="Q710" s="41"/>
      <c r="R710" s="112"/>
      <c r="S710" s="112"/>
      <c r="T710" s="112"/>
    </row>
    <row r="711" spans="3:20" x14ac:dyDescent="0.35">
      <c r="C711" s="112"/>
      <c r="D711" s="110" t="s">
        <v>65</v>
      </c>
      <c r="E711" s="110" t="s">
        <v>1899</v>
      </c>
      <c r="F711" s="110" t="str">
        <f t="shared" si="28"/>
        <v>Colton, California</v>
      </c>
      <c r="G711" s="41">
        <v>54824</v>
      </c>
      <c r="H711" s="113">
        <f t="shared" si="29"/>
        <v>0</v>
      </c>
      <c r="J711" s="112"/>
      <c r="O711" s="41"/>
      <c r="Q711" s="41"/>
      <c r="R711" s="112"/>
      <c r="S711" s="112"/>
      <c r="T711" s="112"/>
    </row>
    <row r="712" spans="3:20" x14ac:dyDescent="0.35">
      <c r="C712" s="112"/>
      <c r="D712" s="110" t="s">
        <v>70</v>
      </c>
      <c r="E712" s="110" t="s">
        <v>1900</v>
      </c>
      <c r="F712" s="110" t="str">
        <f t="shared" si="28"/>
        <v>Anderson, Indiana</v>
      </c>
      <c r="G712" s="41">
        <v>54765</v>
      </c>
      <c r="H712" s="113">
        <f t="shared" si="29"/>
        <v>0</v>
      </c>
      <c r="J712" s="112"/>
      <c r="O712" s="41"/>
      <c r="Q712" s="41"/>
      <c r="R712" s="112"/>
      <c r="S712" s="112"/>
      <c r="T712" s="112"/>
    </row>
    <row r="713" spans="3:20" x14ac:dyDescent="0.35">
      <c r="C713" s="112"/>
      <c r="D713" s="110" t="s">
        <v>103</v>
      </c>
      <c r="E713" s="110" t="s">
        <v>1901</v>
      </c>
      <c r="F713" s="110" t="str">
        <f t="shared" si="28"/>
        <v>West Haven, Connecticut</v>
      </c>
      <c r="G713" s="41">
        <v>54620</v>
      </c>
      <c r="H713" s="113">
        <f t="shared" si="29"/>
        <v>0</v>
      </c>
      <c r="J713" s="112"/>
      <c r="O713" s="41"/>
      <c r="Q713" s="41"/>
      <c r="R713" s="112"/>
      <c r="S713" s="112"/>
      <c r="T713" s="112"/>
    </row>
    <row r="714" spans="3:20" x14ac:dyDescent="0.35">
      <c r="C714" s="112"/>
      <c r="D714" s="110" t="s">
        <v>123</v>
      </c>
      <c r="E714" s="110" t="s">
        <v>1902</v>
      </c>
      <c r="F714" s="110" t="str">
        <f t="shared" si="28"/>
        <v>Burlington, North Carolina</v>
      </c>
      <c r="G714" s="41">
        <v>54606</v>
      </c>
      <c r="H714" s="113">
        <f t="shared" si="29"/>
        <v>0</v>
      </c>
      <c r="J714" s="112"/>
      <c r="O714" s="41"/>
      <c r="Q714" s="41"/>
      <c r="R714" s="112"/>
      <c r="S714" s="112"/>
      <c r="T714" s="112"/>
    </row>
    <row r="715" spans="3:20" x14ac:dyDescent="0.35">
      <c r="C715" s="112"/>
      <c r="D715" s="110" t="s">
        <v>71</v>
      </c>
      <c r="E715" s="110" t="s">
        <v>1903</v>
      </c>
      <c r="F715" s="110" t="str">
        <f t="shared" si="28"/>
        <v>Manhattan, Kansas</v>
      </c>
      <c r="G715" s="41">
        <v>54604</v>
      </c>
      <c r="H715" s="113">
        <f t="shared" si="29"/>
        <v>0</v>
      </c>
      <c r="J715" s="112"/>
      <c r="O715" s="41"/>
      <c r="Q715" s="41"/>
      <c r="R715" s="112"/>
      <c r="S715" s="112"/>
      <c r="T715" s="112"/>
    </row>
    <row r="716" spans="3:20" x14ac:dyDescent="0.35">
      <c r="C716" s="112"/>
      <c r="D716" s="110" t="s">
        <v>120</v>
      </c>
      <c r="E716" s="110" t="s">
        <v>1739</v>
      </c>
      <c r="F716" s="110" t="str">
        <f t="shared" si="28"/>
        <v>St. Cloud, Florida</v>
      </c>
      <c r="G716" s="41">
        <v>54579</v>
      </c>
      <c r="H716" s="113">
        <f t="shared" si="29"/>
        <v>0</v>
      </c>
      <c r="J716" s="112"/>
      <c r="O716" s="41"/>
      <c r="Q716" s="41"/>
      <c r="R716" s="112"/>
      <c r="S716" s="112"/>
      <c r="T716" s="112"/>
    </row>
    <row r="717" spans="3:20" x14ac:dyDescent="0.35">
      <c r="C717" s="112"/>
      <c r="D717" s="110" t="s">
        <v>69</v>
      </c>
      <c r="E717" s="110" t="s">
        <v>1904</v>
      </c>
      <c r="F717" s="110" t="str">
        <f t="shared" si="28"/>
        <v>Normal, Illinois</v>
      </c>
      <c r="G717" s="41">
        <v>54469</v>
      </c>
      <c r="H717" s="113">
        <f t="shared" si="29"/>
        <v>0</v>
      </c>
      <c r="J717" s="112"/>
      <c r="O717" s="41"/>
      <c r="Q717" s="41"/>
      <c r="R717" s="112"/>
      <c r="S717" s="112"/>
      <c r="T717" s="112"/>
    </row>
    <row r="718" spans="3:20" x14ac:dyDescent="0.35">
      <c r="C718" s="112"/>
      <c r="D718" s="110" t="s">
        <v>62</v>
      </c>
      <c r="E718" s="110" t="s">
        <v>1717</v>
      </c>
      <c r="F718" s="110" t="str">
        <f t="shared" si="28"/>
        <v>Decatur, Alabama</v>
      </c>
      <c r="G718" s="41">
        <v>54445</v>
      </c>
      <c r="H718" s="113">
        <f t="shared" si="29"/>
        <v>0</v>
      </c>
      <c r="J718" s="112"/>
      <c r="O718" s="41"/>
      <c r="Q718" s="41"/>
      <c r="R718" s="112"/>
      <c r="S718" s="112"/>
      <c r="T718" s="112"/>
    </row>
    <row r="719" spans="3:20" x14ac:dyDescent="0.35">
      <c r="C719" s="112"/>
      <c r="D719" s="110" t="s">
        <v>69</v>
      </c>
      <c r="E719" s="110" t="s">
        <v>1905</v>
      </c>
      <c r="F719" s="110" t="str">
        <f t="shared" si="28"/>
        <v>Berwyn, Illinois</v>
      </c>
      <c r="G719" s="41">
        <v>54391</v>
      </c>
      <c r="H719" s="113">
        <f t="shared" si="29"/>
        <v>0</v>
      </c>
      <c r="J719" s="112"/>
      <c r="O719" s="41"/>
      <c r="Q719" s="41"/>
      <c r="R719" s="112"/>
      <c r="S719" s="112"/>
      <c r="T719" s="112"/>
    </row>
    <row r="720" spans="3:20" x14ac:dyDescent="0.35">
      <c r="C720" s="112"/>
      <c r="D720" s="110" t="s">
        <v>86</v>
      </c>
      <c r="E720" s="110" t="s">
        <v>1906</v>
      </c>
      <c r="F720" s="110" t="str">
        <f t="shared" si="28"/>
        <v>Port Arthur, Texas</v>
      </c>
      <c r="G720" s="41">
        <v>54280</v>
      </c>
      <c r="H720" s="113">
        <f t="shared" si="29"/>
        <v>0</v>
      </c>
      <c r="J720" s="112"/>
      <c r="O720" s="41"/>
      <c r="Q720" s="41"/>
      <c r="R720" s="112"/>
      <c r="S720" s="112"/>
      <c r="T720" s="112"/>
    </row>
    <row r="721" spans="3:20" x14ac:dyDescent="0.35">
      <c r="C721" s="112"/>
      <c r="D721" s="110" t="s">
        <v>85</v>
      </c>
      <c r="E721" s="110" t="s">
        <v>1907</v>
      </c>
      <c r="F721" s="110" t="str">
        <f t="shared" si="28"/>
        <v>Kingsport, Tennessee</v>
      </c>
      <c r="G721" s="41">
        <v>54127</v>
      </c>
      <c r="H721" s="113">
        <f t="shared" si="29"/>
        <v>0</v>
      </c>
      <c r="J721" s="112"/>
      <c r="O721" s="41"/>
      <c r="Q721" s="41"/>
      <c r="R721" s="112"/>
      <c r="S721" s="112"/>
      <c r="T721" s="112"/>
    </row>
    <row r="722" spans="3:20" x14ac:dyDescent="0.35">
      <c r="C722" s="112"/>
      <c r="D722" s="110" t="s">
        <v>75</v>
      </c>
      <c r="E722" s="110" t="s">
        <v>1908</v>
      </c>
      <c r="F722" s="110" t="str">
        <f t="shared" si="28"/>
        <v>Minnetonka, Minnesota</v>
      </c>
      <c r="G722" s="41">
        <v>54064</v>
      </c>
      <c r="H722" s="113">
        <f t="shared" si="29"/>
        <v>0</v>
      </c>
      <c r="J722" s="112"/>
      <c r="O722" s="41"/>
      <c r="Q722" s="41"/>
      <c r="R722" s="112"/>
      <c r="S722" s="112"/>
      <c r="T722" s="112"/>
    </row>
    <row r="723" spans="3:20" x14ac:dyDescent="0.35">
      <c r="C723" s="112"/>
      <c r="D723" s="110" t="s">
        <v>65</v>
      </c>
      <c r="E723" s="110" t="s">
        <v>1909</v>
      </c>
      <c r="F723" s="110" t="str">
        <f t="shared" si="28"/>
        <v>Rosemead, California</v>
      </c>
      <c r="G723" s="41">
        <v>54058</v>
      </c>
      <c r="H723" s="113">
        <f t="shared" si="29"/>
        <v>0</v>
      </c>
      <c r="J723" s="112"/>
      <c r="O723" s="41"/>
      <c r="Q723" s="41"/>
      <c r="R723" s="112"/>
      <c r="S723" s="112"/>
      <c r="T723" s="112"/>
    </row>
    <row r="724" spans="3:20" x14ac:dyDescent="0.35">
      <c r="C724" s="112"/>
      <c r="D724" s="110" t="s">
        <v>65</v>
      </c>
      <c r="E724" s="110" t="s">
        <v>1910</v>
      </c>
      <c r="F724" s="110" t="str">
        <f t="shared" si="28"/>
        <v>Paramount, California</v>
      </c>
      <c r="G724" s="41">
        <v>53955</v>
      </c>
      <c r="H724" s="113">
        <f t="shared" si="29"/>
        <v>0</v>
      </c>
      <c r="J724" s="112"/>
      <c r="O724" s="41"/>
      <c r="Q724" s="41"/>
      <c r="R724" s="112"/>
      <c r="S724" s="112"/>
      <c r="T724" s="112"/>
    </row>
    <row r="725" spans="3:20" x14ac:dyDescent="0.35">
      <c r="C725" s="112"/>
      <c r="D725" s="110" t="s">
        <v>123</v>
      </c>
      <c r="E725" s="110" t="s">
        <v>1911</v>
      </c>
      <c r="F725" s="110" t="str">
        <f t="shared" si="28"/>
        <v>Rocky Mount, North Carolina</v>
      </c>
      <c r="G725" s="41">
        <v>53922</v>
      </c>
      <c r="H725" s="113">
        <f t="shared" si="29"/>
        <v>0</v>
      </c>
      <c r="J725" s="112"/>
      <c r="O725" s="41"/>
      <c r="Q725" s="41"/>
      <c r="R725" s="112"/>
      <c r="S725" s="112"/>
      <c r="T725" s="112"/>
    </row>
    <row r="726" spans="3:20" x14ac:dyDescent="0.35">
      <c r="C726" s="112"/>
      <c r="D726" s="110" t="s">
        <v>65</v>
      </c>
      <c r="E726" s="110" t="s">
        <v>1912</v>
      </c>
      <c r="F726" s="110" t="str">
        <f t="shared" si="28"/>
        <v>Yucaipa, California</v>
      </c>
      <c r="G726" s="41">
        <v>53921</v>
      </c>
      <c r="H726" s="113">
        <f t="shared" si="29"/>
        <v>0</v>
      </c>
      <c r="J726" s="112"/>
      <c r="O726" s="41"/>
      <c r="Q726" s="41"/>
      <c r="R726" s="112"/>
      <c r="S726" s="112"/>
      <c r="T726" s="112"/>
    </row>
    <row r="727" spans="3:20" x14ac:dyDescent="0.35">
      <c r="C727" s="112"/>
      <c r="D727" s="110" t="s">
        <v>65</v>
      </c>
      <c r="E727" s="110" t="s">
        <v>1913</v>
      </c>
      <c r="F727" s="110" t="str">
        <f t="shared" si="28"/>
        <v>Watsonville, California</v>
      </c>
      <c r="G727" s="41">
        <v>53856</v>
      </c>
      <c r="H727" s="113">
        <f t="shared" si="29"/>
        <v>0</v>
      </c>
      <c r="J727" s="112"/>
      <c r="O727" s="41"/>
      <c r="Q727" s="41"/>
      <c r="R727" s="112"/>
      <c r="S727" s="112"/>
      <c r="T727" s="112"/>
    </row>
    <row r="728" spans="3:20" x14ac:dyDescent="0.35">
      <c r="C728" s="112"/>
      <c r="D728" s="110" t="s">
        <v>82</v>
      </c>
      <c r="E728" s="110" t="s">
        <v>1914</v>
      </c>
      <c r="F728" s="110" t="str">
        <f t="shared" si="28"/>
        <v>Elyria, Ohio</v>
      </c>
      <c r="G728" s="41">
        <v>53757</v>
      </c>
      <c r="H728" s="113">
        <f t="shared" si="29"/>
        <v>0</v>
      </c>
      <c r="J728" s="112"/>
      <c r="O728" s="41"/>
      <c r="Q728" s="41"/>
      <c r="R728" s="112"/>
      <c r="S728" s="112"/>
      <c r="T728" s="112"/>
    </row>
    <row r="729" spans="3:20" x14ac:dyDescent="0.35">
      <c r="C729" s="112"/>
      <c r="D729" s="110" t="s">
        <v>121</v>
      </c>
      <c r="E729" s="110" t="s">
        <v>1915</v>
      </c>
      <c r="F729" s="110" t="str">
        <f t="shared" si="28"/>
        <v>Leesburg, Virginia</v>
      </c>
      <c r="G729" s="41">
        <v>53727</v>
      </c>
      <c r="H729" s="113">
        <f t="shared" si="29"/>
        <v>0</v>
      </c>
      <c r="J729" s="112"/>
      <c r="O729" s="41"/>
      <c r="Q729" s="41"/>
      <c r="R729" s="112"/>
      <c r="S729" s="112"/>
      <c r="T729" s="112"/>
    </row>
    <row r="730" spans="3:20" x14ac:dyDescent="0.35">
      <c r="C730" s="112"/>
      <c r="D730" s="110" t="s">
        <v>69</v>
      </c>
      <c r="E730" s="110" t="s">
        <v>1916</v>
      </c>
      <c r="F730" s="110" t="str">
        <f t="shared" si="28"/>
        <v>Mount Prospect, Illinois</v>
      </c>
      <c r="G730" s="41">
        <v>53719</v>
      </c>
      <c r="H730" s="113">
        <f t="shared" si="29"/>
        <v>0</v>
      </c>
      <c r="J730" s="112"/>
      <c r="O730" s="41"/>
      <c r="Q730" s="41"/>
      <c r="R730" s="112"/>
      <c r="S730" s="112"/>
      <c r="T730" s="112"/>
    </row>
    <row r="731" spans="3:20" x14ac:dyDescent="0.35">
      <c r="C731" s="112"/>
      <c r="D731" s="110" t="s">
        <v>120</v>
      </c>
      <c r="E731" s="110" t="s">
        <v>1917</v>
      </c>
      <c r="F731" s="110" t="str">
        <f t="shared" si="28"/>
        <v>Pinellas Park, Florida</v>
      </c>
      <c r="G731" s="41">
        <v>53637</v>
      </c>
      <c r="H731" s="113">
        <f t="shared" si="29"/>
        <v>0</v>
      </c>
      <c r="J731" s="112"/>
      <c r="O731" s="41"/>
      <c r="Q731" s="41"/>
      <c r="R731" s="112"/>
      <c r="S731" s="112"/>
      <c r="T731" s="112"/>
    </row>
    <row r="732" spans="3:20" x14ac:dyDescent="0.35">
      <c r="C732" s="112"/>
      <c r="D732" s="110" t="s">
        <v>65</v>
      </c>
      <c r="E732" s="110" t="s">
        <v>1918</v>
      </c>
      <c r="F732" s="110" t="str">
        <f t="shared" si="28"/>
        <v>Delano, California</v>
      </c>
      <c r="G732" s="41">
        <v>53573</v>
      </c>
      <c r="H732" s="113">
        <f t="shared" si="29"/>
        <v>0</v>
      </c>
      <c r="J732" s="112"/>
      <c r="O732" s="41"/>
      <c r="Q732" s="41"/>
      <c r="R732" s="112"/>
      <c r="S732" s="112"/>
      <c r="T732" s="112"/>
    </row>
    <row r="733" spans="3:20" x14ac:dyDescent="0.35">
      <c r="C733" s="112"/>
      <c r="D733" s="110" t="s">
        <v>128</v>
      </c>
      <c r="E733" s="110" t="s">
        <v>1400</v>
      </c>
      <c r="F733" s="110" t="str">
        <f t="shared" si="28"/>
        <v>Bellevue, Nebraska</v>
      </c>
      <c r="G733" s="41">
        <v>53544</v>
      </c>
      <c r="H733" s="113">
        <f t="shared" si="29"/>
        <v>0</v>
      </c>
      <c r="J733" s="112"/>
      <c r="O733" s="41"/>
      <c r="Q733" s="41"/>
      <c r="R733" s="112"/>
      <c r="S733" s="112"/>
      <c r="T733" s="112"/>
    </row>
    <row r="734" spans="3:20" x14ac:dyDescent="0.35">
      <c r="C734" s="112"/>
      <c r="D734" s="110" t="s">
        <v>65</v>
      </c>
      <c r="E734" s="110" t="s">
        <v>1919</v>
      </c>
      <c r="F734" s="110" t="str">
        <f t="shared" si="28"/>
        <v>West Sacramento, California</v>
      </c>
      <c r="G734" s="41">
        <v>53519</v>
      </c>
      <c r="H734" s="113">
        <f t="shared" si="29"/>
        <v>0</v>
      </c>
      <c r="J734" s="112"/>
      <c r="O734" s="41"/>
      <c r="Q734" s="41"/>
      <c r="R734" s="112"/>
      <c r="S734" s="112"/>
      <c r="T734" s="112"/>
    </row>
    <row r="735" spans="3:20" x14ac:dyDescent="0.35">
      <c r="C735" s="112"/>
      <c r="D735" s="110" t="s">
        <v>120</v>
      </c>
      <c r="E735" s="110" t="s">
        <v>1920</v>
      </c>
      <c r="F735" s="110" t="str">
        <f t="shared" si="28"/>
        <v>Apopka, Florida</v>
      </c>
      <c r="G735" s="41">
        <v>53447</v>
      </c>
      <c r="H735" s="113">
        <f t="shared" si="29"/>
        <v>0</v>
      </c>
      <c r="J735" s="112"/>
      <c r="O735" s="41"/>
      <c r="Q735" s="41"/>
      <c r="R735" s="112"/>
      <c r="S735" s="112"/>
      <c r="T735" s="112"/>
    </row>
    <row r="736" spans="3:20" x14ac:dyDescent="0.35">
      <c r="C736" s="112"/>
      <c r="D736" s="110" t="s">
        <v>65</v>
      </c>
      <c r="E736" s="110" t="s">
        <v>1921</v>
      </c>
      <c r="F736" s="110" t="str">
        <f t="shared" si="28"/>
        <v>Palm Desert, California</v>
      </c>
      <c r="G736" s="41">
        <v>53275</v>
      </c>
      <c r="H736" s="113">
        <f t="shared" si="29"/>
        <v>0</v>
      </c>
      <c r="J736" s="112"/>
      <c r="O736" s="41"/>
      <c r="Q736" s="41"/>
      <c r="R736" s="112"/>
      <c r="S736" s="112"/>
      <c r="T736" s="112"/>
    </row>
    <row r="737" spans="3:20" x14ac:dyDescent="0.35">
      <c r="C737" s="112"/>
      <c r="D737" s="110" t="s">
        <v>103</v>
      </c>
      <c r="E737" s="110" t="s">
        <v>1922</v>
      </c>
      <c r="F737" s="110" t="str">
        <f t="shared" si="28"/>
        <v>Milford, Connecticut</v>
      </c>
      <c r="G737" s="41">
        <v>53195</v>
      </c>
      <c r="H737" s="113">
        <f t="shared" si="29"/>
        <v>0</v>
      </c>
      <c r="J737" s="112"/>
      <c r="O737" s="41"/>
      <c r="Q737" s="41"/>
      <c r="R737" s="112"/>
      <c r="S737" s="112"/>
      <c r="T737" s="112"/>
    </row>
    <row r="738" spans="3:20" x14ac:dyDescent="0.35">
      <c r="C738" s="112"/>
      <c r="D738" s="110" t="s">
        <v>86</v>
      </c>
      <c r="E738" s="110" t="s">
        <v>1923</v>
      </c>
      <c r="F738" s="110" t="str">
        <f t="shared" si="28"/>
        <v>Little Elm, Texas</v>
      </c>
      <c r="G738" s="41">
        <v>53126</v>
      </c>
      <c r="H738" s="113">
        <f t="shared" si="29"/>
        <v>0</v>
      </c>
      <c r="J738" s="112"/>
      <c r="O738" s="41"/>
      <c r="Q738" s="41"/>
      <c r="R738" s="112"/>
      <c r="S738" s="112"/>
      <c r="T738" s="112"/>
    </row>
    <row r="739" spans="3:20" x14ac:dyDescent="0.35">
      <c r="C739" s="112"/>
      <c r="D739" s="110" t="s">
        <v>106</v>
      </c>
      <c r="E739" s="110" t="s">
        <v>1924</v>
      </c>
      <c r="F739" s="110" t="str">
        <f t="shared" si="28"/>
        <v>Revere, Massachusetts</v>
      </c>
      <c r="G739" s="41">
        <v>53073</v>
      </c>
      <c r="H739" s="113">
        <f t="shared" si="29"/>
        <v>0</v>
      </c>
      <c r="J739" s="112"/>
      <c r="O739" s="41"/>
      <c r="Q739" s="41"/>
      <c r="R739" s="112"/>
      <c r="S739" s="112"/>
      <c r="T739" s="112"/>
    </row>
    <row r="740" spans="3:20" x14ac:dyDescent="0.35">
      <c r="C740" s="112"/>
      <c r="D740" s="110" t="s">
        <v>106</v>
      </c>
      <c r="E740" s="110" t="s">
        <v>1925</v>
      </c>
      <c r="F740" s="110" t="str">
        <f t="shared" si="28"/>
        <v>Peabody, Massachusetts</v>
      </c>
      <c r="G740" s="41">
        <v>53070</v>
      </c>
      <c r="H740" s="113">
        <f t="shared" si="29"/>
        <v>0</v>
      </c>
      <c r="J740" s="112"/>
      <c r="O740" s="41"/>
      <c r="Q740" s="41"/>
      <c r="R740" s="112"/>
      <c r="S740" s="112"/>
      <c r="T740" s="112"/>
    </row>
    <row r="741" spans="3:20" x14ac:dyDescent="0.35">
      <c r="C741" s="112"/>
      <c r="D741" s="110" t="s">
        <v>86</v>
      </c>
      <c r="E741" s="110" t="s">
        <v>1926</v>
      </c>
      <c r="F741" s="110" t="str">
        <f t="shared" si="28"/>
        <v>Wylie, Texas</v>
      </c>
      <c r="G741" s="41">
        <v>53067</v>
      </c>
      <c r="H741" s="113">
        <f t="shared" si="29"/>
        <v>0</v>
      </c>
      <c r="J741" s="112"/>
      <c r="O741" s="41"/>
      <c r="Q741" s="41"/>
      <c r="R741" s="112"/>
      <c r="S741" s="112"/>
      <c r="T741" s="112"/>
    </row>
    <row r="742" spans="3:20" x14ac:dyDescent="0.35">
      <c r="C742" s="112"/>
      <c r="D742" s="110" t="s">
        <v>121</v>
      </c>
      <c r="E742" s="110" t="s">
        <v>1927</v>
      </c>
      <c r="F742" s="110" t="str">
        <f t="shared" si="28"/>
        <v>Harrisonburg, Virginia</v>
      </c>
      <c r="G742" s="41">
        <v>53016</v>
      </c>
      <c r="H742" s="113">
        <f t="shared" si="29"/>
        <v>0</v>
      </c>
      <c r="J742" s="112"/>
      <c r="O742" s="41"/>
      <c r="Q742" s="41"/>
      <c r="R742" s="112"/>
      <c r="S742" s="112"/>
      <c r="T742" s="112"/>
    </row>
    <row r="743" spans="3:20" x14ac:dyDescent="0.35">
      <c r="C743" s="112"/>
      <c r="D743" s="110" t="s">
        <v>86</v>
      </c>
      <c r="E743" s="110" t="s">
        <v>1928</v>
      </c>
      <c r="F743" s="110" t="str">
        <f t="shared" si="28"/>
        <v>DeSoto, Texas</v>
      </c>
      <c r="G743" s="41">
        <v>52988</v>
      </c>
      <c r="H743" s="113">
        <f t="shared" si="29"/>
        <v>0</v>
      </c>
      <c r="J743" s="112"/>
      <c r="O743" s="41"/>
      <c r="Q743" s="41"/>
      <c r="R743" s="112"/>
      <c r="S743" s="112"/>
      <c r="T743" s="112"/>
    </row>
    <row r="744" spans="3:20" x14ac:dyDescent="0.35">
      <c r="C744" s="112"/>
      <c r="D744" s="110" t="s">
        <v>120</v>
      </c>
      <c r="E744" s="110" t="s">
        <v>1929</v>
      </c>
      <c r="F744" s="110" t="str">
        <f t="shared" si="28"/>
        <v>Pensacola, Florida</v>
      </c>
      <c r="G744" s="41">
        <v>52975</v>
      </c>
      <c r="H744" s="113">
        <f t="shared" si="29"/>
        <v>0</v>
      </c>
      <c r="J744" s="112"/>
      <c r="O744" s="41"/>
      <c r="Q744" s="41"/>
      <c r="R744" s="112"/>
      <c r="S744" s="112"/>
      <c r="T744" s="112"/>
    </row>
    <row r="745" spans="3:20" x14ac:dyDescent="0.35">
      <c r="C745" s="112"/>
      <c r="D745" s="110" t="s">
        <v>88</v>
      </c>
      <c r="E745" s="110" t="s">
        <v>1930</v>
      </c>
      <c r="F745" s="110" t="str">
        <f t="shared" si="28"/>
        <v>Olympia, Washington</v>
      </c>
      <c r="G745" s="41">
        <v>52882</v>
      </c>
      <c r="H745" s="113">
        <f t="shared" si="29"/>
        <v>0</v>
      </c>
      <c r="J745" s="112"/>
      <c r="O745" s="41"/>
      <c r="Q745" s="41"/>
      <c r="R745" s="112"/>
      <c r="S745" s="112"/>
      <c r="T745" s="112"/>
    </row>
    <row r="746" spans="3:20" x14ac:dyDescent="0.35">
      <c r="C746" s="112"/>
      <c r="D746" s="110" t="s">
        <v>75</v>
      </c>
      <c r="E746" s="110" t="s">
        <v>1931</v>
      </c>
      <c r="F746" s="110" t="str">
        <f t="shared" si="28"/>
        <v>Edina, Minnesota</v>
      </c>
      <c r="G746" s="41">
        <v>52857</v>
      </c>
      <c r="H746" s="113">
        <f t="shared" si="29"/>
        <v>0</v>
      </c>
      <c r="J746" s="112"/>
      <c r="O746" s="41"/>
      <c r="Q746" s="41"/>
      <c r="R746" s="112"/>
      <c r="S746" s="112"/>
      <c r="T746" s="112"/>
    </row>
    <row r="747" spans="3:20" x14ac:dyDescent="0.35">
      <c r="C747" s="112"/>
      <c r="D747" s="110" t="s">
        <v>69</v>
      </c>
      <c r="E747" s="110" t="s">
        <v>1932</v>
      </c>
      <c r="F747" s="110" t="str">
        <f t="shared" si="28"/>
        <v>Wheaton, Illinois</v>
      </c>
      <c r="G747" s="41">
        <v>52745</v>
      </c>
      <c r="H747" s="113">
        <f t="shared" si="29"/>
        <v>0</v>
      </c>
      <c r="J747" s="112"/>
      <c r="O747" s="41"/>
      <c r="Q747" s="41"/>
      <c r="R747" s="112"/>
      <c r="S747" s="112"/>
      <c r="T747" s="112"/>
    </row>
    <row r="748" spans="3:20" x14ac:dyDescent="0.35">
      <c r="C748" s="112"/>
      <c r="D748" s="110" t="s">
        <v>79</v>
      </c>
      <c r="E748" s="110" t="s">
        <v>1933</v>
      </c>
      <c r="F748" s="110" t="str">
        <f t="shared" si="28"/>
        <v>West New York, New Jersey</v>
      </c>
      <c r="G748" s="41">
        <v>52723</v>
      </c>
      <c r="H748" s="113">
        <f t="shared" si="29"/>
        <v>0</v>
      </c>
      <c r="J748" s="112"/>
      <c r="O748" s="41"/>
      <c r="Q748" s="41"/>
      <c r="R748" s="112"/>
      <c r="S748" s="112"/>
      <c r="T748" s="112"/>
    </row>
    <row r="749" spans="3:20" x14ac:dyDescent="0.35">
      <c r="C749" s="112"/>
      <c r="D749" s="110" t="s">
        <v>79</v>
      </c>
      <c r="E749" s="110" t="s">
        <v>1934</v>
      </c>
      <c r="F749" s="110" t="str">
        <f t="shared" si="28"/>
        <v>Hoboken, New Jersey</v>
      </c>
      <c r="G749" s="41">
        <v>52677</v>
      </c>
      <c r="H749" s="113">
        <f t="shared" si="29"/>
        <v>0</v>
      </c>
      <c r="J749" s="112"/>
      <c r="O749" s="41"/>
      <c r="Q749" s="41"/>
      <c r="R749" s="112"/>
      <c r="S749" s="112"/>
      <c r="T749" s="112"/>
    </row>
    <row r="750" spans="3:20" x14ac:dyDescent="0.35">
      <c r="C750" s="112"/>
      <c r="D750" s="110" t="s">
        <v>88</v>
      </c>
      <c r="E750" s="110" t="s">
        <v>1935</v>
      </c>
      <c r="F750" s="110" t="str">
        <f t="shared" si="28"/>
        <v>Lacey, Washington</v>
      </c>
      <c r="G750" s="41">
        <v>52592</v>
      </c>
      <c r="H750" s="113">
        <f t="shared" si="29"/>
        <v>0</v>
      </c>
      <c r="J750" s="112"/>
      <c r="O750" s="41"/>
      <c r="Q750" s="41"/>
      <c r="R750" s="112"/>
      <c r="S750" s="112"/>
      <c r="T750" s="112"/>
    </row>
    <row r="751" spans="3:20" x14ac:dyDescent="0.35">
      <c r="C751" s="112"/>
      <c r="D751" s="110" t="s">
        <v>122</v>
      </c>
      <c r="E751" s="110" t="s">
        <v>1936</v>
      </c>
      <c r="F751" s="110" t="str">
        <f t="shared" si="28"/>
        <v>Summerville, South Carolina</v>
      </c>
      <c r="G751" s="41">
        <v>52549</v>
      </c>
      <c r="H751" s="113">
        <f t="shared" si="29"/>
        <v>0</v>
      </c>
      <c r="J751" s="112"/>
      <c r="O751" s="41"/>
      <c r="Q751" s="41"/>
      <c r="R751" s="112"/>
      <c r="S751" s="112"/>
      <c r="T751" s="112"/>
    </row>
    <row r="752" spans="3:20" x14ac:dyDescent="0.35">
      <c r="C752" s="112"/>
      <c r="D752" s="110" t="s">
        <v>132</v>
      </c>
      <c r="E752" s="110" t="s">
        <v>1937</v>
      </c>
      <c r="F752" s="110" t="str">
        <f t="shared" si="28"/>
        <v>Coeur d'Alene, Idaho</v>
      </c>
      <c r="G752" s="41">
        <v>52414</v>
      </c>
      <c r="H752" s="113">
        <f t="shared" si="29"/>
        <v>0</v>
      </c>
      <c r="J752" s="112"/>
      <c r="O752" s="41"/>
      <c r="Q752" s="41"/>
      <c r="R752" s="112"/>
      <c r="S752" s="112"/>
      <c r="T752" s="112"/>
    </row>
    <row r="753" spans="3:20" x14ac:dyDescent="0.35">
      <c r="C753" s="112"/>
      <c r="D753" s="110" t="s">
        <v>69</v>
      </c>
      <c r="E753" s="110" t="s">
        <v>1938</v>
      </c>
      <c r="F753" s="110" t="str">
        <f t="shared" si="28"/>
        <v>Oak Park, Illinois</v>
      </c>
      <c r="G753" s="41">
        <v>52381</v>
      </c>
      <c r="H753" s="113">
        <f t="shared" si="29"/>
        <v>0</v>
      </c>
      <c r="J753" s="112"/>
      <c r="O753" s="41"/>
      <c r="Q753" s="41"/>
      <c r="R753" s="112"/>
      <c r="S753" s="112"/>
      <c r="T753" s="112"/>
    </row>
    <row r="754" spans="3:20" x14ac:dyDescent="0.35">
      <c r="C754" s="112"/>
      <c r="D754" s="110" t="s">
        <v>70</v>
      </c>
      <c r="E754" s="110" t="s">
        <v>1939</v>
      </c>
      <c r="F754" s="110" t="str">
        <f t="shared" si="28"/>
        <v>Elkhart, Indiana</v>
      </c>
      <c r="G754" s="41">
        <v>52358</v>
      </c>
      <c r="H754" s="113">
        <f t="shared" si="29"/>
        <v>0</v>
      </c>
      <c r="J754" s="112"/>
      <c r="O754" s="41"/>
      <c r="Q754" s="41"/>
      <c r="R754" s="112"/>
      <c r="S754" s="112"/>
      <c r="T754" s="112"/>
    </row>
    <row r="755" spans="3:20" x14ac:dyDescent="0.35">
      <c r="C755" s="112"/>
      <c r="D755" s="110" t="s">
        <v>134</v>
      </c>
      <c r="E755" s="110" t="s">
        <v>1940</v>
      </c>
      <c r="F755" s="110" t="str">
        <f t="shared" si="28"/>
        <v>Maricopa, Arizona</v>
      </c>
      <c r="G755" s="41">
        <v>52127</v>
      </c>
      <c r="H755" s="113">
        <f t="shared" si="29"/>
        <v>0</v>
      </c>
      <c r="J755" s="112"/>
      <c r="O755" s="41"/>
      <c r="Q755" s="41"/>
      <c r="R755" s="112"/>
      <c r="S755" s="112"/>
      <c r="T755" s="112"/>
    </row>
    <row r="756" spans="3:20" x14ac:dyDescent="0.35">
      <c r="C756" s="112"/>
      <c r="D756" s="110" t="s">
        <v>74</v>
      </c>
      <c r="E756" s="110" t="s">
        <v>1941</v>
      </c>
      <c r="F756" s="110" t="str">
        <f t="shared" si="28"/>
        <v>Kentwood, Michigan</v>
      </c>
      <c r="G756" s="41">
        <v>51898</v>
      </c>
      <c r="H756" s="113">
        <f t="shared" si="29"/>
        <v>0</v>
      </c>
      <c r="J756" s="112"/>
      <c r="O756" s="41"/>
      <c r="Q756" s="41"/>
      <c r="R756" s="112"/>
      <c r="S756" s="112"/>
      <c r="T756" s="112"/>
    </row>
    <row r="757" spans="3:20" x14ac:dyDescent="0.35">
      <c r="C757" s="112"/>
      <c r="D757" s="110" t="s">
        <v>62</v>
      </c>
      <c r="E757" s="110" t="s">
        <v>1311</v>
      </c>
      <c r="F757" s="110" t="str">
        <f t="shared" si="28"/>
        <v>Madison, Alabama</v>
      </c>
      <c r="G757" s="41">
        <v>51593</v>
      </c>
      <c r="H757" s="113">
        <f t="shared" si="29"/>
        <v>0</v>
      </c>
      <c r="J757" s="112"/>
      <c r="O757" s="41"/>
      <c r="Q757" s="41"/>
      <c r="R757" s="112"/>
      <c r="S757" s="112"/>
      <c r="T757" s="112"/>
    </row>
    <row r="758" spans="3:20" x14ac:dyDescent="0.35">
      <c r="C758" s="112"/>
      <c r="D758" s="110" t="s">
        <v>85</v>
      </c>
      <c r="E758" s="110" t="s">
        <v>1874</v>
      </c>
      <c r="F758" s="110" t="str">
        <f t="shared" si="28"/>
        <v>Smyrna, Tennessee</v>
      </c>
      <c r="G758" s="41">
        <v>51586</v>
      </c>
      <c r="H758" s="113">
        <f t="shared" si="29"/>
        <v>0</v>
      </c>
      <c r="J758" s="112"/>
      <c r="O758" s="41"/>
      <c r="Q758" s="41"/>
      <c r="R758" s="112"/>
      <c r="S758" s="112"/>
      <c r="T758" s="112"/>
    </row>
    <row r="759" spans="3:20" x14ac:dyDescent="0.35">
      <c r="C759" s="112"/>
      <c r="D759" s="110" t="s">
        <v>65</v>
      </c>
      <c r="E759" s="110" t="s">
        <v>1942</v>
      </c>
      <c r="F759" s="110" t="str">
        <f t="shared" si="28"/>
        <v>Glendora, California</v>
      </c>
      <c r="G759" s="41">
        <v>51544</v>
      </c>
      <c r="H759" s="113">
        <f t="shared" si="29"/>
        <v>0</v>
      </c>
      <c r="J759" s="112"/>
      <c r="O759" s="41"/>
      <c r="Q759" s="41"/>
      <c r="R759" s="112"/>
      <c r="S759" s="112"/>
      <c r="T759" s="112"/>
    </row>
    <row r="760" spans="3:20" x14ac:dyDescent="0.35">
      <c r="C760" s="112"/>
      <c r="D760" s="110" t="s">
        <v>87</v>
      </c>
      <c r="E760" s="110" t="s">
        <v>1943</v>
      </c>
      <c r="F760" s="110" t="str">
        <f t="shared" si="28"/>
        <v>Logan, Utah</v>
      </c>
      <c r="G760" s="41">
        <v>51542</v>
      </c>
      <c r="H760" s="113">
        <f t="shared" si="29"/>
        <v>0</v>
      </c>
      <c r="J760" s="112"/>
      <c r="O760" s="41"/>
      <c r="Q760" s="41"/>
      <c r="R760" s="112"/>
      <c r="S760" s="112"/>
      <c r="T760" s="112"/>
    </row>
    <row r="761" spans="3:20" x14ac:dyDescent="0.35">
      <c r="C761" s="112"/>
      <c r="D761" s="110" t="s">
        <v>88</v>
      </c>
      <c r="E761" s="110" t="s">
        <v>1944</v>
      </c>
      <c r="F761" s="110" t="str">
        <f t="shared" si="28"/>
        <v>Burien, Washington</v>
      </c>
      <c r="G761" s="41">
        <v>51500</v>
      </c>
      <c r="H761" s="113">
        <f t="shared" si="29"/>
        <v>0</v>
      </c>
      <c r="J761" s="112"/>
      <c r="O761" s="41"/>
      <c r="Q761" s="41"/>
      <c r="R761" s="112"/>
      <c r="S761" s="112"/>
      <c r="T761" s="112"/>
    </row>
    <row r="762" spans="3:20" x14ac:dyDescent="0.35">
      <c r="C762" s="112"/>
      <c r="D762" s="110" t="s">
        <v>79</v>
      </c>
      <c r="E762" s="110" t="s">
        <v>1945</v>
      </c>
      <c r="F762" s="110" t="str">
        <f t="shared" si="28"/>
        <v>Perth Amboy, New Jersey</v>
      </c>
      <c r="G762" s="41">
        <v>51390</v>
      </c>
      <c r="H762" s="113">
        <f t="shared" si="29"/>
        <v>0</v>
      </c>
      <c r="J762" s="112"/>
      <c r="O762" s="41"/>
      <c r="Q762" s="41"/>
      <c r="R762" s="112"/>
      <c r="S762" s="112"/>
      <c r="T762" s="112"/>
    </row>
    <row r="763" spans="3:20" x14ac:dyDescent="0.35">
      <c r="C763" s="112"/>
      <c r="D763" s="110" t="s">
        <v>87</v>
      </c>
      <c r="E763" s="110" t="s">
        <v>1946</v>
      </c>
      <c r="F763" s="110" t="str">
        <f t="shared" si="28"/>
        <v>Herriman, Utah</v>
      </c>
      <c r="G763" s="41">
        <v>51348</v>
      </c>
      <c r="H763" s="113">
        <f t="shared" si="29"/>
        <v>0</v>
      </c>
      <c r="J763" s="112"/>
      <c r="O763" s="41"/>
      <c r="Q763" s="41"/>
      <c r="R763" s="112"/>
      <c r="S763" s="112"/>
      <c r="T763" s="112"/>
    </row>
    <row r="764" spans="3:20" x14ac:dyDescent="0.35">
      <c r="C764" s="112"/>
      <c r="D764" s="110" t="s">
        <v>128</v>
      </c>
      <c r="E764" s="110" t="s">
        <v>1947</v>
      </c>
      <c r="F764" s="110" t="str">
        <f t="shared" si="28"/>
        <v>Grand Island, Nebraska</v>
      </c>
      <c r="G764" s="41">
        <v>51267</v>
      </c>
      <c r="H764" s="113">
        <f t="shared" si="29"/>
        <v>0</v>
      </c>
      <c r="J764" s="112"/>
      <c r="O764" s="41"/>
      <c r="Q764" s="41"/>
      <c r="R764" s="112"/>
      <c r="S764" s="112"/>
      <c r="T764" s="112"/>
    </row>
    <row r="765" spans="3:20" x14ac:dyDescent="0.35">
      <c r="C765" s="112"/>
      <c r="D765" s="110" t="s">
        <v>65</v>
      </c>
      <c r="E765" s="110" t="s">
        <v>1948</v>
      </c>
      <c r="F765" s="110" t="str">
        <f t="shared" si="28"/>
        <v>Placentia, California</v>
      </c>
      <c r="G765" s="41">
        <v>51233</v>
      </c>
      <c r="H765" s="113">
        <f t="shared" si="29"/>
        <v>0</v>
      </c>
      <c r="J765" s="112"/>
      <c r="O765" s="41"/>
      <c r="Q765" s="41"/>
      <c r="R765" s="112"/>
      <c r="S765" s="112"/>
      <c r="T765" s="112"/>
    </row>
    <row r="766" spans="3:20" x14ac:dyDescent="0.35">
      <c r="C766" s="112"/>
      <c r="D766" s="110" t="s">
        <v>90</v>
      </c>
      <c r="E766" s="110" t="s">
        <v>1949</v>
      </c>
      <c r="F766" s="110" t="str">
        <f t="shared" si="28"/>
        <v>La Crosse, Wisconsin</v>
      </c>
      <c r="G766" s="41">
        <v>51227</v>
      </c>
      <c r="H766" s="113">
        <f t="shared" si="29"/>
        <v>0</v>
      </c>
      <c r="J766" s="112"/>
      <c r="O766" s="41"/>
      <c r="Q766" s="41"/>
      <c r="R766" s="112"/>
      <c r="S766" s="112"/>
      <c r="T766" s="112"/>
    </row>
    <row r="767" spans="3:20" x14ac:dyDescent="0.35">
      <c r="C767" s="112"/>
      <c r="D767" s="110" t="s">
        <v>74</v>
      </c>
      <c r="E767" s="110" t="s">
        <v>1950</v>
      </c>
      <c r="F767" s="110" t="str">
        <f t="shared" si="28"/>
        <v>Battle Creek, Michigan</v>
      </c>
      <c r="G767" s="41">
        <v>51093</v>
      </c>
      <c r="H767" s="113">
        <f t="shared" si="29"/>
        <v>0</v>
      </c>
      <c r="J767" s="112"/>
      <c r="O767" s="41"/>
      <c r="Q767" s="41"/>
      <c r="R767" s="112"/>
      <c r="S767" s="112"/>
      <c r="T767" s="112"/>
    </row>
    <row r="768" spans="3:20" x14ac:dyDescent="0.35">
      <c r="C768" s="112"/>
      <c r="D768" s="110" t="s">
        <v>65</v>
      </c>
      <c r="E768" s="110" t="s">
        <v>1466</v>
      </c>
      <c r="F768" s="110" t="str">
        <f t="shared" si="28"/>
        <v>Beaumont, California</v>
      </c>
      <c r="G768" s="41">
        <v>51063</v>
      </c>
      <c r="H768" s="113">
        <f t="shared" si="29"/>
        <v>0</v>
      </c>
      <c r="J768" s="112"/>
      <c r="O768" s="41"/>
      <c r="Q768" s="41"/>
      <c r="R768" s="112"/>
      <c r="S768" s="112"/>
      <c r="T768" s="112"/>
    </row>
    <row r="769" spans="3:20" x14ac:dyDescent="0.35">
      <c r="C769" s="112"/>
      <c r="D769" s="110" t="s">
        <v>85</v>
      </c>
      <c r="E769" s="110" t="s">
        <v>1951</v>
      </c>
      <c r="F769" s="110" t="str">
        <f t="shared" si="28"/>
        <v>Collierville, Tennessee</v>
      </c>
      <c r="G769" s="41">
        <v>51040</v>
      </c>
      <c r="H769" s="113">
        <f t="shared" si="29"/>
        <v>0</v>
      </c>
      <c r="J769" s="112"/>
      <c r="O769" s="41"/>
      <c r="Q769" s="41"/>
      <c r="R769" s="112"/>
      <c r="S769" s="112"/>
      <c r="T769" s="112"/>
    </row>
    <row r="770" spans="3:20" x14ac:dyDescent="0.35">
      <c r="C770" s="112"/>
      <c r="D770" s="110" t="s">
        <v>70</v>
      </c>
      <c r="E770" s="110" t="s">
        <v>1952</v>
      </c>
      <c r="F770" s="110" t="str">
        <f t="shared" si="28"/>
        <v>West Lafayette, Indiana</v>
      </c>
      <c r="G770" s="41">
        <v>50996</v>
      </c>
      <c r="H770" s="113">
        <f t="shared" si="29"/>
        <v>0</v>
      </c>
      <c r="J770" s="112"/>
      <c r="O770" s="41"/>
      <c r="Q770" s="41"/>
      <c r="R770" s="112"/>
      <c r="S770" s="112"/>
      <c r="T770" s="112"/>
    </row>
    <row r="771" spans="3:20" x14ac:dyDescent="0.35">
      <c r="C771" s="112"/>
      <c r="D771" s="110" t="s">
        <v>127</v>
      </c>
      <c r="E771" s="110" t="s">
        <v>1953</v>
      </c>
      <c r="F771" s="110" t="str">
        <f t="shared" si="28"/>
        <v>Florissant, Missouri</v>
      </c>
      <c r="G771" s="41">
        <v>50952</v>
      </c>
      <c r="H771" s="113">
        <f t="shared" si="29"/>
        <v>0</v>
      </c>
      <c r="J771" s="112"/>
      <c r="O771" s="41"/>
      <c r="Q771" s="41"/>
      <c r="R771" s="112"/>
      <c r="S771" s="112"/>
      <c r="T771" s="112"/>
    </row>
    <row r="772" spans="3:20" x14ac:dyDescent="0.35">
      <c r="C772" s="112"/>
      <c r="D772" s="110" t="s">
        <v>69</v>
      </c>
      <c r="E772" s="110" t="s">
        <v>1954</v>
      </c>
      <c r="F772" s="110" t="str">
        <f t="shared" si="28"/>
        <v>Hoffman Estates, Illinois</v>
      </c>
      <c r="G772" s="41">
        <v>50932</v>
      </c>
      <c r="H772" s="113">
        <f t="shared" si="29"/>
        <v>0</v>
      </c>
      <c r="J772" s="112"/>
      <c r="O772" s="41"/>
      <c r="Q772" s="41"/>
      <c r="R772" s="112"/>
      <c r="S772" s="112"/>
      <c r="T772" s="112"/>
    </row>
    <row r="773" spans="3:20" x14ac:dyDescent="0.35">
      <c r="C773" s="112"/>
      <c r="D773" s="110" t="s">
        <v>127</v>
      </c>
      <c r="E773" s="110" t="s">
        <v>1955</v>
      </c>
      <c r="F773" s="110" t="str">
        <f t="shared" si="28"/>
        <v>Joplin, Missouri</v>
      </c>
      <c r="G773" s="41">
        <v>50925</v>
      </c>
      <c r="H773" s="113">
        <f t="shared" si="29"/>
        <v>0</v>
      </c>
      <c r="J773" s="112"/>
      <c r="O773" s="41"/>
      <c r="Q773" s="41"/>
      <c r="R773" s="112"/>
      <c r="S773" s="112"/>
      <c r="T773" s="112"/>
    </row>
    <row r="774" spans="3:20" x14ac:dyDescent="0.35">
      <c r="C774" s="112"/>
      <c r="D774" s="110" t="s">
        <v>134</v>
      </c>
      <c r="E774" s="110" t="s">
        <v>1956</v>
      </c>
      <c r="F774" s="110" t="str">
        <f t="shared" ref="F774:F792" si="30">E774&amp;", "&amp;D774</f>
        <v>Queen Creek, Arizona</v>
      </c>
      <c r="G774" s="41">
        <v>50890</v>
      </c>
      <c r="H774" s="113">
        <f t="shared" ref="H774:H792" si="31">IF(G774&gt;300000,G774,0)</f>
        <v>0</v>
      </c>
      <c r="J774" s="112"/>
      <c r="O774" s="41"/>
      <c r="Q774" s="41"/>
      <c r="R774" s="112"/>
      <c r="S774" s="112"/>
      <c r="T774" s="112"/>
    </row>
    <row r="775" spans="3:20" x14ac:dyDescent="0.35">
      <c r="C775" s="112"/>
      <c r="D775" s="110" t="s">
        <v>65</v>
      </c>
      <c r="E775" s="110" t="s">
        <v>1957</v>
      </c>
      <c r="F775" s="110" t="str">
        <f t="shared" si="30"/>
        <v>Aliso Viejo, California</v>
      </c>
      <c r="G775" s="41">
        <v>50887</v>
      </c>
      <c r="H775" s="113">
        <f t="shared" si="31"/>
        <v>0</v>
      </c>
      <c r="J775" s="112"/>
      <c r="O775" s="41"/>
      <c r="Q775" s="41"/>
      <c r="R775" s="112"/>
      <c r="S775" s="112"/>
      <c r="T775" s="112"/>
    </row>
    <row r="776" spans="3:20" x14ac:dyDescent="0.35">
      <c r="C776" s="112"/>
      <c r="D776" s="110" t="s">
        <v>123</v>
      </c>
      <c r="E776" s="110" t="s">
        <v>1958</v>
      </c>
      <c r="F776" s="110" t="str">
        <f t="shared" si="30"/>
        <v>Kannapolis, North Carolina</v>
      </c>
      <c r="G776" s="41">
        <v>50841</v>
      </c>
      <c r="H776" s="113">
        <f t="shared" si="31"/>
        <v>0</v>
      </c>
      <c r="J776" s="112"/>
      <c r="O776" s="41"/>
      <c r="Q776" s="41"/>
      <c r="R776" s="112"/>
      <c r="S776" s="112"/>
      <c r="T776" s="112"/>
    </row>
    <row r="777" spans="3:20" x14ac:dyDescent="0.35">
      <c r="C777" s="112"/>
      <c r="D777" s="110" t="s">
        <v>106</v>
      </c>
      <c r="E777" s="110" t="s">
        <v>1959</v>
      </c>
      <c r="F777" s="110" t="str">
        <f t="shared" si="30"/>
        <v>Methuen, Massachusetts</v>
      </c>
      <c r="G777" s="41">
        <v>50706</v>
      </c>
      <c r="H777" s="113">
        <f t="shared" si="31"/>
        <v>0</v>
      </c>
      <c r="J777" s="112"/>
      <c r="O777" s="41"/>
      <c r="Q777" s="41"/>
      <c r="R777" s="112"/>
      <c r="S777" s="112"/>
      <c r="T777" s="112"/>
    </row>
    <row r="778" spans="3:20" x14ac:dyDescent="0.35">
      <c r="C778" s="112"/>
      <c r="D778" s="110" t="s">
        <v>86</v>
      </c>
      <c r="E778" s="110" t="s">
        <v>1960</v>
      </c>
      <c r="F778" s="110" t="str">
        <f t="shared" si="30"/>
        <v>Galveston, Texas</v>
      </c>
      <c r="G778" s="41">
        <v>50446</v>
      </c>
      <c r="H778" s="113">
        <f t="shared" si="31"/>
        <v>0</v>
      </c>
      <c r="J778" s="112"/>
      <c r="O778" s="41"/>
      <c r="Q778" s="41"/>
      <c r="R778" s="112"/>
      <c r="S778" s="112"/>
      <c r="T778" s="112"/>
    </row>
    <row r="779" spans="3:20" x14ac:dyDescent="0.35">
      <c r="C779" s="112"/>
      <c r="D779" s="110" t="s">
        <v>70</v>
      </c>
      <c r="E779" s="110" t="s">
        <v>1961</v>
      </c>
      <c r="F779" s="110" t="str">
        <f t="shared" si="30"/>
        <v>Mishawaka, Indiana</v>
      </c>
      <c r="G779" s="41">
        <v>50363</v>
      </c>
      <c r="H779" s="113">
        <f t="shared" si="31"/>
        <v>0</v>
      </c>
      <c r="J779" s="112"/>
      <c r="O779" s="41"/>
      <c r="Q779" s="41"/>
      <c r="R779" s="112"/>
      <c r="S779" s="112"/>
      <c r="T779" s="112"/>
    </row>
    <row r="780" spans="3:20" x14ac:dyDescent="0.35">
      <c r="C780" s="112"/>
      <c r="D780" s="110" t="s">
        <v>79</v>
      </c>
      <c r="E780" s="110" t="s">
        <v>1962</v>
      </c>
      <c r="F780" s="110" t="str">
        <f t="shared" si="30"/>
        <v>Plainfield, New Jersey</v>
      </c>
      <c r="G780" s="41">
        <v>50317</v>
      </c>
      <c r="H780" s="113">
        <f t="shared" si="31"/>
        <v>0</v>
      </c>
      <c r="J780" s="112"/>
      <c r="O780" s="41"/>
      <c r="Q780" s="41"/>
      <c r="R780" s="112"/>
      <c r="S780" s="112"/>
      <c r="T780" s="112"/>
    </row>
    <row r="781" spans="3:20" x14ac:dyDescent="0.35">
      <c r="C781" s="112"/>
      <c r="D781" s="110" t="s">
        <v>82</v>
      </c>
      <c r="E781" s="110" t="s">
        <v>1302</v>
      </c>
      <c r="F781" s="110" t="str">
        <f t="shared" si="30"/>
        <v>Newark, Ohio</v>
      </c>
      <c r="G781" s="41">
        <v>50315</v>
      </c>
      <c r="H781" s="113">
        <f t="shared" si="31"/>
        <v>0</v>
      </c>
      <c r="J781" s="112"/>
      <c r="O781" s="41"/>
      <c r="Q781" s="41"/>
      <c r="R781" s="112"/>
      <c r="S781" s="112"/>
      <c r="T781" s="112"/>
    </row>
    <row r="782" spans="3:20" x14ac:dyDescent="0.35">
      <c r="C782" s="112"/>
      <c r="D782" s="110" t="s">
        <v>83</v>
      </c>
      <c r="E782" s="110" t="s">
        <v>1963</v>
      </c>
      <c r="F782" s="110" t="str">
        <f t="shared" si="30"/>
        <v>Stillwater, Oklahoma</v>
      </c>
      <c r="G782" s="41">
        <v>50299</v>
      </c>
      <c r="H782" s="113">
        <f t="shared" si="31"/>
        <v>0</v>
      </c>
      <c r="J782" s="112"/>
      <c r="O782" s="41"/>
      <c r="Q782" s="41"/>
      <c r="R782" s="112"/>
      <c r="S782" s="112"/>
      <c r="T782" s="112"/>
    </row>
    <row r="783" spans="3:20" x14ac:dyDescent="0.35">
      <c r="C783" s="112"/>
      <c r="D783" s="110" t="s">
        <v>132</v>
      </c>
      <c r="E783" s="110" t="s">
        <v>1964</v>
      </c>
      <c r="F783" s="110" t="str">
        <f t="shared" si="30"/>
        <v>Twin Falls, Idaho</v>
      </c>
      <c r="G783" s="41">
        <v>50197</v>
      </c>
      <c r="H783" s="113">
        <f t="shared" si="31"/>
        <v>0</v>
      </c>
      <c r="J783" s="112"/>
      <c r="O783" s="41"/>
      <c r="Q783" s="41"/>
      <c r="R783" s="112"/>
      <c r="S783" s="112"/>
      <c r="T783" s="112"/>
    </row>
    <row r="784" spans="3:20" x14ac:dyDescent="0.35">
      <c r="C784" s="112"/>
      <c r="D784" s="110" t="s">
        <v>86</v>
      </c>
      <c r="E784" s="110" t="s">
        <v>1965</v>
      </c>
      <c r="F784" s="110" t="str">
        <f t="shared" si="30"/>
        <v>Texas City, Texas</v>
      </c>
      <c r="G784" s="41">
        <v>50094</v>
      </c>
      <c r="H784" s="113">
        <f t="shared" si="31"/>
        <v>0</v>
      </c>
      <c r="J784" s="112"/>
      <c r="O784" s="41"/>
      <c r="Q784" s="41"/>
      <c r="R784" s="112"/>
      <c r="S784" s="112"/>
      <c r="T784" s="112"/>
    </row>
    <row r="785" spans="3:20" x14ac:dyDescent="0.35">
      <c r="C785" s="112"/>
      <c r="D785" s="110" t="s">
        <v>65</v>
      </c>
      <c r="E785" s="110" t="s">
        <v>1966</v>
      </c>
      <c r="F785" s="110" t="str">
        <f t="shared" si="30"/>
        <v>Cerritos, California</v>
      </c>
      <c r="G785" s="41">
        <v>49859</v>
      </c>
      <c r="H785" s="113">
        <f t="shared" si="31"/>
        <v>0</v>
      </c>
      <c r="J785" s="112"/>
      <c r="O785" s="41"/>
      <c r="Q785" s="41"/>
      <c r="R785" s="112"/>
      <c r="S785" s="112"/>
      <c r="T785" s="112"/>
    </row>
    <row r="786" spans="3:20" x14ac:dyDescent="0.35">
      <c r="C786" s="112"/>
      <c r="D786" s="110" t="s">
        <v>120</v>
      </c>
      <c r="E786" s="110" t="s">
        <v>1967</v>
      </c>
      <c r="F786" s="110" t="str">
        <f t="shared" si="30"/>
        <v>Coral Gables, Florida</v>
      </c>
      <c r="G786" s="41">
        <v>49700</v>
      </c>
      <c r="H786" s="113">
        <f t="shared" si="31"/>
        <v>0</v>
      </c>
      <c r="J786" s="112"/>
      <c r="O786" s="41"/>
      <c r="Q786" s="41"/>
      <c r="R786" s="112"/>
      <c r="S786" s="112"/>
      <c r="T786" s="112"/>
    </row>
    <row r="787" spans="3:20" x14ac:dyDescent="0.35">
      <c r="C787" s="112"/>
      <c r="D787" s="110" t="s">
        <v>83</v>
      </c>
      <c r="E787" s="110" t="s">
        <v>1968</v>
      </c>
      <c r="F787" s="110" t="str">
        <f t="shared" si="30"/>
        <v>Enid, Oklahoma</v>
      </c>
      <c r="G787" s="41">
        <v>49688</v>
      </c>
      <c r="H787" s="113">
        <f t="shared" si="31"/>
        <v>0</v>
      </c>
      <c r="J787" s="112"/>
      <c r="O787" s="41"/>
      <c r="Q787" s="41"/>
      <c r="R787" s="112"/>
      <c r="S787" s="112"/>
      <c r="T787" s="112"/>
    </row>
    <row r="788" spans="3:20" x14ac:dyDescent="0.35">
      <c r="C788" s="112"/>
      <c r="D788" s="110" t="s">
        <v>82</v>
      </c>
      <c r="E788" s="110" t="s">
        <v>1388</v>
      </c>
      <c r="F788" s="110" t="str">
        <f t="shared" si="30"/>
        <v>Lakewood, Ohio</v>
      </c>
      <c r="G788" s="41">
        <v>49678</v>
      </c>
      <c r="H788" s="113">
        <f t="shared" si="31"/>
        <v>0</v>
      </c>
      <c r="J788" s="112"/>
      <c r="O788" s="41"/>
      <c r="Q788" s="41"/>
      <c r="R788" s="112"/>
      <c r="S788" s="112"/>
      <c r="T788" s="112"/>
    </row>
    <row r="789" spans="3:20" x14ac:dyDescent="0.35">
      <c r="C789" s="112"/>
      <c r="D789" s="110" t="s">
        <v>117</v>
      </c>
      <c r="E789" s="110" t="s">
        <v>1622</v>
      </c>
      <c r="F789" s="110" t="str">
        <f t="shared" si="30"/>
        <v>Troy, New York</v>
      </c>
      <c r="G789" s="41">
        <v>49154</v>
      </c>
      <c r="H789" s="113">
        <f t="shared" si="31"/>
        <v>0</v>
      </c>
      <c r="J789" s="112"/>
      <c r="O789" s="41"/>
      <c r="Q789" s="41"/>
      <c r="R789" s="112"/>
      <c r="S789" s="112"/>
      <c r="T789" s="112"/>
    </row>
    <row r="790" spans="3:20" x14ac:dyDescent="0.35">
      <c r="C790" s="112"/>
      <c r="D790" s="110" t="s">
        <v>74</v>
      </c>
      <c r="E790" s="110" t="s">
        <v>1969</v>
      </c>
      <c r="F790" s="110" t="str">
        <f t="shared" si="30"/>
        <v>Saginaw, Michigan</v>
      </c>
      <c r="G790" s="41">
        <v>48115</v>
      </c>
      <c r="H790" s="113">
        <f t="shared" si="31"/>
        <v>0</v>
      </c>
      <c r="J790" s="112"/>
      <c r="O790" s="41"/>
      <c r="Q790" s="41"/>
      <c r="R790" s="112"/>
      <c r="S790" s="112"/>
      <c r="T790" s="112"/>
    </row>
    <row r="791" spans="3:20" x14ac:dyDescent="0.35">
      <c r="C791" s="112"/>
      <c r="D791" s="110" t="s">
        <v>117</v>
      </c>
      <c r="E791" s="110" t="s">
        <v>1970</v>
      </c>
      <c r="F791" s="110" t="str">
        <f t="shared" si="30"/>
        <v>Niagara Falls, New York</v>
      </c>
      <c r="G791" s="41">
        <v>47720</v>
      </c>
      <c r="H791" s="113">
        <f t="shared" si="31"/>
        <v>0</v>
      </c>
      <c r="J791" s="112"/>
      <c r="O791" s="41"/>
      <c r="Q791" s="41"/>
      <c r="R791" s="112"/>
      <c r="S791" s="112"/>
      <c r="T791" s="112"/>
    </row>
    <row r="792" spans="3:20" x14ac:dyDescent="0.35">
      <c r="C792" s="112"/>
      <c r="D792" s="110" t="s">
        <v>89</v>
      </c>
      <c r="E792" s="110" t="s">
        <v>1423</v>
      </c>
      <c r="F792" s="110" t="str">
        <f t="shared" si="30"/>
        <v>Charleston, West Virginia</v>
      </c>
      <c r="G792" s="43">
        <v>46536</v>
      </c>
      <c r="H792" s="113">
        <f t="shared" si="31"/>
        <v>0</v>
      </c>
      <c r="J792" s="112"/>
      <c r="O792" s="43"/>
      <c r="Q792" s="43"/>
      <c r="R792" s="112"/>
      <c r="S792" s="112"/>
      <c r="T792" s="11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67CEF-DB19-4E63-AEA1-25DFE8CBAD41}">
  <sheetPr>
    <tabColor theme="8"/>
  </sheetPr>
  <dimension ref="A1:AA802"/>
  <sheetViews>
    <sheetView showGridLines="0" workbookViewId="0">
      <pane xSplit="3" ySplit="5" topLeftCell="D259" activePane="bottomRight" state="frozen"/>
      <selection pane="topRight" activeCell="D1" sqref="D1"/>
      <selection pane="bottomLeft" activeCell="A6" sqref="A6"/>
      <selection pane="bottomRight" activeCell="U4" sqref="U4"/>
    </sheetView>
    <sheetView showGridLines="0" workbookViewId="1">
      <pane xSplit="2" ySplit="5" topLeftCell="C6" activePane="bottomRight" state="frozen"/>
      <selection pane="topRight" activeCell="C1" sqref="C1"/>
      <selection pane="bottomLeft" activeCell="A6" sqref="A6"/>
      <selection pane="bottomRight" activeCell="K4" sqref="K4"/>
    </sheetView>
  </sheetViews>
  <sheetFormatPr defaultColWidth="0" defaultRowHeight="14.5" zeroHeight="1" x14ac:dyDescent="0.35"/>
  <cols>
    <col min="1" max="1" width="8.7265625" style="68" customWidth="1"/>
    <col min="2" max="2" width="42" style="68" customWidth="1"/>
    <col min="3" max="3" width="17.81640625" style="68" bestFit="1" customWidth="1"/>
    <col min="4" max="4" width="28.08984375" style="68" customWidth="1"/>
    <col min="5" max="5" width="17.81640625" style="68" customWidth="1"/>
    <col min="6" max="6" width="28.08984375" style="68" customWidth="1"/>
    <col min="7" max="9" width="10.08984375" style="68" customWidth="1"/>
    <col min="10" max="21" width="15.26953125" style="68" customWidth="1"/>
    <col min="22" max="22" width="8.7265625" style="68" bestFit="1" customWidth="1"/>
    <col min="23" max="23" width="4.6328125" style="68" customWidth="1"/>
    <col min="24" max="27" width="0" style="68" hidden="1" customWidth="1"/>
    <col min="28" max="16384" width="9.1796875" style="68" hidden="1"/>
  </cols>
  <sheetData>
    <row r="1" spans="1:21" ht="2.25" customHeight="1" x14ac:dyDescent="0.35">
      <c r="A1" s="88" t="s">
        <v>195</v>
      </c>
      <c r="B1" s="89"/>
      <c r="C1" s="89"/>
      <c r="D1" s="89"/>
      <c r="E1" s="89"/>
      <c r="F1" s="89"/>
      <c r="G1" s="89"/>
      <c r="H1" s="89"/>
      <c r="I1" s="89"/>
      <c r="J1" s="89"/>
      <c r="K1" s="89"/>
      <c r="L1" s="89"/>
      <c r="M1" s="89"/>
      <c r="N1" s="89"/>
      <c r="O1" s="89"/>
      <c r="P1" s="89"/>
      <c r="Q1" s="89"/>
      <c r="R1" s="89"/>
      <c r="S1" s="89"/>
      <c r="T1" s="89"/>
      <c r="U1" s="90"/>
    </row>
    <row r="2" spans="1:21" ht="36" customHeight="1" x14ac:dyDescent="0.35">
      <c r="A2" s="85" t="s">
        <v>196</v>
      </c>
      <c r="B2" s="86"/>
      <c r="C2" s="86"/>
      <c r="D2" s="86"/>
      <c r="E2" s="86"/>
      <c r="F2" s="86"/>
      <c r="G2" s="86"/>
      <c r="H2" s="86"/>
      <c r="I2" s="86"/>
      <c r="J2" s="86"/>
      <c r="K2" s="86"/>
      <c r="L2" s="86"/>
      <c r="M2" s="86"/>
      <c r="N2" s="86"/>
      <c r="O2" s="86"/>
      <c r="P2" s="86"/>
      <c r="Q2" s="86"/>
      <c r="R2" s="86"/>
      <c r="S2" s="86"/>
      <c r="T2" s="86"/>
      <c r="U2" s="87"/>
    </row>
    <row r="3" spans="1:21" s="73" customFormat="1" x14ac:dyDescent="0.35">
      <c r="A3" s="69" t="s">
        <v>197</v>
      </c>
      <c r="B3" s="69" t="s">
        <v>198</v>
      </c>
      <c r="C3" s="71"/>
      <c r="D3" s="72"/>
      <c r="E3" s="93"/>
      <c r="F3" s="93"/>
      <c r="G3" s="94"/>
      <c r="H3" s="93"/>
      <c r="I3" s="93"/>
      <c r="J3" s="78">
        <v>40269</v>
      </c>
      <c r="K3" s="79"/>
      <c r="L3" s="80" t="s">
        <v>199</v>
      </c>
      <c r="M3" s="81"/>
      <c r="N3" s="81"/>
      <c r="O3" s="81"/>
      <c r="P3" s="81"/>
      <c r="Q3" s="81"/>
      <c r="R3" s="81"/>
      <c r="S3" s="81"/>
      <c r="T3" s="81"/>
      <c r="U3" s="82"/>
    </row>
    <row r="4" spans="1:21" s="39" customFormat="1" x14ac:dyDescent="0.35">
      <c r="A4" s="70"/>
      <c r="B4" s="70"/>
      <c r="C4" s="74" t="s">
        <v>997</v>
      </c>
      <c r="D4" s="75" t="s">
        <v>996</v>
      </c>
      <c r="E4" s="95" t="s">
        <v>61</v>
      </c>
      <c r="F4" s="95" t="s">
        <v>137</v>
      </c>
      <c r="G4" s="96" t="s">
        <v>999</v>
      </c>
      <c r="H4" s="95"/>
      <c r="I4" s="95"/>
      <c r="J4" s="83" t="s">
        <v>200</v>
      </c>
      <c r="K4" s="83" t="s">
        <v>201</v>
      </c>
      <c r="L4" s="84">
        <v>2010</v>
      </c>
      <c r="M4" s="84">
        <v>2011</v>
      </c>
      <c r="N4" s="84">
        <v>2012</v>
      </c>
      <c r="O4" s="84">
        <v>2013</v>
      </c>
      <c r="P4" s="84">
        <v>2014</v>
      </c>
      <c r="Q4" s="84">
        <v>2015</v>
      </c>
      <c r="R4" s="84">
        <v>2016</v>
      </c>
      <c r="S4" s="84">
        <v>2017</v>
      </c>
      <c r="T4" s="84">
        <v>2018</v>
      </c>
      <c r="U4" s="84">
        <v>2019</v>
      </c>
    </row>
    <row r="5" spans="1:21" x14ac:dyDescent="0.35">
      <c r="A5" s="40">
        <v>1</v>
      </c>
      <c r="B5" s="76" t="s">
        <v>202</v>
      </c>
      <c r="C5" s="54" t="str">
        <f>RIGHT(B5,LEN(B5)-SEARCH(",",B5))</f>
        <v xml:space="preserve"> New York</v>
      </c>
      <c r="D5" s="91" t="str">
        <f>LEFT(B5,SEARCH(",",B5)-1)</f>
        <v>New York city</v>
      </c>
      <c r="E5" s="103" t="e" vm="384">
        <v>#VALUE!</v>
      </c>
      <c r="F5" s="97" t="e" vm="394">
        <v>#VALUE!</v>
      </c>
      <c r="G5" s="98" cm="1" vm="395">
        <f t="array" ref="G5">_FV(F5,"Population")</f>
        <v>8398748</v>
      </c>
      <c r="H5" s="105">
        <f t="shared" ref="H5:H7" si="0">(G5-U5)/1000</f>
        <v>61.930999999999997</v>
      </c>
      <c r="I5" s="101"/>
      <c r="J5" s="41">
        <v>8175133</v>
      </c>
      <c r="K5" s="41">
        <v>8175031</v>
      </c>
      <c r="L5" s="41">
        <v>8190209</v>
      </c>
      <c r="M5" s="41">
        <v>8272948</v>
      </c>
      <c r="N5" s="41">
        <v>8346693</v>
      </c>
      <c r="O5" s="41">
        <v>8396091</v>
      </c>
      <c r="P5" s="41">
        <v>8433806</v>
      </c>
      <c r="Q5" s="41">
        <v>8463049</v>
      </c>
      <c r="R5" s="41">
        <v>8469153</v>
      </c>
      <c r="S5" s="41">
        <v>8437478</v>
      </c>
      <c r="T5" s="41">
        <v>8390081</v>
      </c>
      <c r="U5" s="41">
        <v>8336817</v>
      </c>
    </row>
    <row r="6" spans="1:21" x14ac:dyDescent="0.35">
      <c r="A6" s="40">
        <v>2</v>
      </c>
      <c r="B6" s="76" t="s">
        <v>203</v>
      </c>
      <c r="C6" s="54" t="str">
        <f t="shared" ref="C6:C69" si="1">RIGHT(B6,LEN(B6)-SEARCH(",",B6))</f>
        <v xml:space="preserve"> California</v>
      </c>
      <c r="D6" s="91" t="str">
        <f t="shared" ref="D6:D69" si="2">LEFT(B6,SEARCH(",",B6)-1)</f>
        <v>Los Angeles city</v>
      </c>
      <c r="E6" s="103" t="e" vm="317">
        <v>#VALUE!</v>
      </c>
      <c r="F6" s="97" t="e" vm="42">
        <v>#VALUE!</v>
      </c>
      <c r="G6" s="98" cm="1" vm="396">
        <f t="array" ref="G6">_FV(F6,"Population")</f>
        <v>3990456</v>
      </c>
      <c r="H6" s="105">
        <f t="shared" si="0"/>
        <v>10.88</v>
      </c>
      <c r="I6" s="101"/>
      <c r="J6" s="41">
        <v>3792621</v>
      </c>
      <c r="K6" s="41">
        <v>3793139</v>
      </c>
      <c r="L6" s="41">
        <v>3795512</v>
      </c>
      <c r="M6" s="41">
        <v>3820876</v>
      </c>
      <c r="N6" s="41">
        <v>3851202</v>
      </c>
      <c r="O6" s="41">
        <v>3881622</v>
      </c>
      <c r="P6" s="41">
        <v>3909901</v>
      </c>
      <c r="Q6" s="41">
        <v>3938568</v>
      </c>
      <c r="R6" s="41">
        <v>3963226</v>
      </c>
      <c r="S6" s="41">
        <v>3975788</v>
      </c>
      <c r="T6" s="41">
        <v>3977596</v>
      </c>
      <c r="U6" s="41">
        <v>3979576</v>
      </c>
    </row>
    <row r="7" spans="1:21" x14ac:dyDescent="0.35">
      <c r="A7" s="40">
        <v>3</v>
      </c>
      <c r="B7" s="76" t="s">
        <v>204</v>
      </c>
      <c r="C7" s="54" t="str">
        <f t="shared" si="1"/>
        <v xml:space="preserve"> Illinois</v>
      </c>
      <c r="D7" s="91" t="str">
        <f t="shared" si="2"/>
        <v>Chicago city</v>
      </c>
      <c r="E7" s="103" t="e" vm="326">
        <v>#VALUE!</v>
      </c>
      <c r="F7" s="97" t="e" vm="397">
        <v>#VALUE!</v>
      </c>
      <c r="G7" s="98" cm="1" vm="398">
        <f t="array" ref="G7">_FV(F7,"Population")</f>
        <v>2705994</v>
      </c>
      <c r="H7" s="105">
        <f t="shared" si="0"/>
        <v>12.018000000000001</v>
      </c>
      <c r="I7" s="101"/>
      <c r="J7" s="41">
        <v>2695598</v>
      </c>
      <c r="K7" s="41">
        <v>2695652</v>
      </c>
      <c r="L7" s="41">
        <v>2697477</v>
      </c>
      <c r="M7" s="41">
        <v>2708114</v>
      </c>
      <c r="N7" s="41">
        <v>2719141</v>
      </c>
      <c r="O7" s="41">
        <v>2725731</v>
      </c>
      <c r="P7" s="41">
        <v>2727066</v>
      </c>
      <c r="Q7" s="41">
        <v>2724344</v>
      </c>
      <c r="R7" s="41">
        <v>2716723</v>
      </c>
      <c r="S7" s="41">
        <v>2711069</v>
      </c>
      <c r="T7" s="41">
        <v>2701423</v>
      </c>
      <c r="U7" s="41">
        <v>2693976</v>
      </c>
    </row>
    <row r="8" spans="1:21" x14ac:dyDescent="0.35">
      <c r="A8" s="40">
        <v>4</v>
      </c>
      <c r="B8" s="76" t="s">
        <v>205</v>
      </c>
      <c r="C8" s="54" t="str">
        <f t="shared" si="1"/>
        <v xml:space="preserve"> Texas</v>
      </c>
      <c r="D8" s="91" t="str">
        <f t="shared" si="2"/>
        <v>Houston city</v>
      </c>
      <c r="E8" s="103" t="e" vm="370">
        <v>#VALUE!</v>
      </c>
      <c r="F8" s="97" t="e" vm="238">
        <v>#VALUE!</v>
      </c>
      <c r="G8" s="98" cm="1" vm="399">
        <f t="array" ref="G8">_FV(F8,"Population")</f>
        <v>2325502</v>
      </c>
      <c r="H8" s="105">
        <f>(G8-U8)/1000</f>
        <v>5.234</v>
      </c>
      <c r="I8" s="101"/>
      <c r="J8" s="41">
        <v>2099451</v>
      </c>
      <c r="K8" s="41">
        <v>2095517</v>
      </c>
      <c r="L8" s="41">
        <v>2100280</v>
      </c>
      <c r="M8" s="41">
        <v>2126032</v>
      </c>
      <c r="N8" s="41">
        <v>2161593</v>
      </c>
      <c r="O8" s="41">
        <v>2199391</v>
      </c>
      <c r="P8" s="41">
        <v>2241826</v>
      </c>
      <c r="Q8" s="41">
        <v>2286908</v>
      </c>
      <c r="R8" s="41">
        <v>2309544</v>
      </c>
      <c r="S8" s="41">
        <v>2316750</v>
      </c>
      <c r="T8" s="41">
        <v>2318573</v>
      </c>
      <c r="U8" s="41">
        <v>2320268</v>
      </c>
    </row>
    <row r="9" spans="1:21" x14ac:dyDescent="0.35">
      <c r="A9" s="40">
        <v>5</v>
      </c>
      <c r="B9" s="76" t="s">
        <v>206</v>
      </c>
      <c r="C9" s="54" t="str">
        <f t="shared" si="1"/>
        <v xml:space="preserve"> Arizona</v>
      </c>
      <c r="D9" s="91" t="str">
        <f t="shared" si="2"/>
        <v>Phoenix city</v>
      </c>
      <c r="E9" s="103" t="e" vm="400">
        <v>#VALUE!</v>
      </c>
      <c r="F9" s="97" t="e" vm="401">
        <v>#VALUE!</v>
      </c>
      <c r="G9" s="98" cm="1" vm="402">
        <f t="array" ref="G9">_FV(F9,"Population")</f>
        <v>1660272</v>
      </c>
      <c r="H9" s="105">
        <f t="shared" ref="H9:H72" si="3">(G9-U9)/1000</f>
        <v>-20.72</v>
      </c>
      <c r="I9" s="101"/>
      <c r="J9" s="41">
        <v>1445632</v>
      </c>
      <c r="K9" s="41">
        <v>1446691</v>
      </c>
      <c r="L9" s="41">
        <v>1449038</v>
      </c>
      <c r="M9" s="41">
        <v>1469796</v>
      </c>
      <c r="N9" s="41">
        <v>1499274</v>
      </c>
      <c r="O9" s="41">
        <v>1526491</v>
      </c>
      <c r="P9" s="41">
        <v>1555445</v>
      </c>
      <c r="Q9" s="41">
        <v>1583690</v>
      </c>
      <c r="R9" s="41">
        <v>1612199</v>
      </c>
      <c r="S9" s="41">
        <v>1633560</v>
      </c>
      <c r="T9" s="41">
        <v>1654675</v>
      </c>
      <c r="U9" s="41">
        <v>1680992</v>
      </c>
    </row>
    <row r="10" spans="1:21" x14ac:dyDescent="0.35">
      <c r="A10" s="40">
        <v>6</v>
      </c>
      <c r="B10" s="76" t="s">
        <v>207</v>
      </c>
      <c r="C10" s="54" t="str">
        <f t="shared" si="1"/>
        <v xml:space="preserve"> Pennsylvania</v>
      </c>
      <c r="D10" s="91" t="str">
        <f t="shared" si="2"/>
        <v>Philadelphia city</v>
      </c>
      <c r="E10" s="103" t="e" vm="366">
        <v>#VALUE!</v>
      </c>
      <c r="F10" s="97" t="e" vm="203">
        <v>#VALUE!</v>
      </c>
      <c r="G10" s="98" cm="1" vm="403">
        <f t="array" ref="G10">_FV(F10,"Population")</f>
        <v>1584138</v>
      </c>
      <c r="H10" s="105">
        <f t="shared" si="3"/>
        <v>7.3999999999999996E-2</v>
      </c>
      <c r="I10" s="101"/>
      <c r="J10" s="41">
        <v>1526006</v>
      </c>
      <c r="K10" s="41">
        <v>1526012</v>
      </c>
      <c r="L10" s="41">
        <v>1528283</v>
      </c>
      <c r="M10" s="41">
        <v>1540466</v>
      </c>
      <c r="N10" s="41">
        <v>1551824</v>
      </c>
      <c r="O10" s="41">
        <v>1558313</v>
      </c>
      <c r="P10" s="41">
        <v>1565460</v>
      </c>
      <c r="Q10" s="41">
        <v>1571065</v>
      </c>
      <c r="R10" s="41">
        <v>1576051</v>
      </c>
      <c r="S10" s="41">
        <v>1580601</v>
      </c>
      <c r="T10" s="41">
        <v>1583592</v>
      </c>
      <c r="U10" s="41">
        <v>1584064</v>
      </c>
    </row>
    <row r="11" spans="1:21" x14ac:dyDescent="0.35">
      <c r="A11" s="40">
        <v>7</v>
      </c>
      <c r="B11" s="76" t="s">
        <v>208</v>
      </c>
      <c r="C11" s="54" t="str">
        <f t="shared" si="1"/>
        <v xml:space="preserve"> Texas</v>
      </c>
      <c r="D11" s="91" t="str">
        <f t="shared" si="2"/>
        <v>San Antonio city</v>
      </c>
      <c r="E11" s="103" t="e" vm="370">
        <v>#VALUE!</v>
      </c>
      <c r="F11" s="97" t="e" vm="267">
        <v>#VALUE!</v>
      </c>
      <c r="G11" s="98" cm="1" vm="404">
        <f t="array" ref="G11">_FV(F11,"Population")</f>
        <v>1532233</v>
      </c>
      <c r="H11" s="105">
        <f t="shared" si="3"/>
        <v>-15.02</v>
      </c>
      <c r="I11" s="101"/>
      <c r="J11" s="41">
        <v>1327407</v>
      </c>
      <c r="K11" s="41">
        <v>1326161</v>
      </c>
      <c r="L11" s="41">
        <v>1332299</v>
      </c>
      <c r="M11" s="41">
        <v>1357120</v>
      </c>
      <c r="N11" s="41">
        <v>1383075</v>
      </c>
      <c r="O11" s="41">
        <v>1408339</v>
      </c>
      <c r="P11" s="41">
        <v>1435456</v>
      </c>
      <c r="Q11" s="41">
        <v>1464043</v>
      </c>
      <c r="R11" s="41">
        <v>1487843</v>
      </c>
      <c r="S11" s="41">
        <v>1511154</v>
      </c>
      <c r="T11" s="41">
        <v>1530016</v>
      </c>
      <c r="U11" s="41">
        <v>1547253</v>
      </c>
    </row>
    <row r="12" spans="1:21" x14ac:dyDescent="0.35">
      <c r="A12" s="40">
        <v>8</v>
      </c>
      <c r="B12" s="76" t="s">
        <v>209</v>
      </c>
      <c r="C12" s="54" t="str">
        <f t="shared" si="1"/>
        <v xml:space="preserve"> California</v>
      </c>
      <c r="D12" s="91" t="str">
        <f t="shared" si="2"/>
        <v>San Diego city</v>
      </c>
      <c r="E12" s="103" t="e" vm="317">
        <v>#VALUE!</v>
      </c>
      <c r="F12" s="97" t="e" vm="405">
        <v>#VALUE!</v>
      </c>
      <c r="G12" s="98" cm="1" vm="406">
        <f t="array" ref="G12">_FV(F12,"Population")</f>
        <v>1425976</v>
      </c>
      <c r="H12" s="105">
        <f t="shared" si="3"/>
        <v>2.125</v>
      </c>
      <c r="I12" s="101"/>
      <c r="J12" s="41">
        <v>1307402</v>
      </c>
      <c r="K12" s="41">
        <v>1301929</v>
      </c>
      <c r="L12" s="41">
        <v>1305906</v>
      </c>
      <c r="M12" s="41">
        <v>1319592</v>
      </c>
      <c r="N12" s="41">
        <v>1336776</v>
      </c>
      <c r="O12" s="41">
        <v>1355320</v>
      </c>
      <c r="P12" s="41">
        <v>1375831</v>
      </c>
      <c r="Q12" s="41">
        <v>1387323</v>
      </c>
      <c r="R12" s="41">
        <v>1402089</v>
      </c>
      <c r="S12" s="41">
        <v>1412621</v>
      </c>
      <c r="T12" s="41">
        <v>1421917</v>
      </c>
      <c r="U12" s="41">
        <v>1423851</v>
      </c>
    </row>
    <row r="13" spans="1:21" x14ac:dyDescent="0.35">
      <c r="A13" s="40">
        <v>9</v>
      </c>
      <c r="B13" s="76" t="s">
        <v>210</v>
      </c>
      <c r="C13" s="54" t="str">
        <f t="shared" si="1"/>
        <v xml:space="preserve"> Texas</v>
      </c>
      <c r="D13" s="91" t="str">
        <f t="shared" si="2"/>
        <v>Dallas city</v>
      </c>
      <c r="E13" s="103" t="e" vm="370">
        <v>#VALUE!</v>
      </c>
      <c r="F13" s="97" t="e" vm="407">
        <v>#VALUE!</v>
      </c>
      <c r="G13" s="98" cm="1" vm="408">
        <f t="array" ref="G13">_FV(F13,"Population")</f>
        <v>1345047</v>
      </c>
      <c r="H13" s="105">
        <f t="shared" si="3"/>
        <v>1.474</v>
      </c>
      <c r="I13" s="101"/>
      <c r="J13" s="41">
        <v>1197816</v>
      </c>
      <c r="K13" s="41">
        <v>1197658</v>
      </c>
      <c r="L13" s="41">
        <v>1200350</v>
      </c>
      <c r="M13" s="41">
        <v>1218282</v>
      </c>
      <c r="N13" s="41">
        <v>1242115</v>
      </c>
      <c r="O13" s="41">
        <v>1258835</v>
      </c>
      <c r="P13" s="41">
        <v>1279098</v>
      </c>
      <c r="Q13" s="41">
        <v>1301329</v>
      </c>
      <c r="R13" s="41">
        <v>1323916</v>
      </c>
      <c r="S13" s="41">
        <v>1342479</v>
      </c>
      <c r="T13" s="41">
        <v>1341802</v>
      </c>
      <c r="U13" s="41">
        <v>1343573</v>
      </c>
    </row>
    <row r="14" spans="1:21" x14ac:dyDescent="0.35">
      <c r="A14" s="40">
        <v>10</v>
      </c>
      <c r="B14" s="76" t="s">
        <v>211</v>
      </c>
      <c r="C14" s="54" t="str">
        <f t="shared" si="1"/>
        <v xml:space="preserve"> California</v>
      </c>
      <c r="D14" s="91" t="str">
        <f t="shared" si="2"/>
        <v>San Jose city</v>
      </c>
      <c r="E14" s="103" t="e" vm="317">
        <v>#VALUE!</v>
      </c>
      <c r="F14" s="97" t="e" vm="409">
        <v>#VALUE!</v>
      </c>
      <c r="G14" s="98" cm="1" vm="410">
        <f t="array" ref="G14">_FV(F14,"Population")</f>
        <v>1030119</v>
      </c>
      <c r="H14" s="105">
        <f t="shared" si="3"/>
        <v>8.3239999999999998</v>
      </c>
      <c r="I14" s="101"/>
      <c r="J14" s="41">
        <v>945942</v>
      </c>
      <c r="K14" s="41">
        <v>952528</v>
      </c>
      <c r="L14" s="41">
        <v>954940</v>
      </c>
      <c r="M14" s="41">
        <v>970369</v>
      </c>
      <c r="N14" s="41">
        <v>983530</v>
      </c>
      <c r="O14" s="41">
        <v>1001279</v>
      </c>
      <c r="P14" s="41">
        <v>1014273</v>
      </c>
      <c r="Q14" s="41">
        <v>1025980</v>
      </c>
      <c r="R14" s="41">
        <v>1030242</v>
      </c>
      <c r="S14" s="41">
        <v>1032335</v>
      </c>
      <c r="T14" s="41">
        <v>1028020</v>
      </c>
      <c r="U14" s="41">
        <v>1021795</v>
      </c>
    </row>
    <row r="15" spans="1:21" x14ac:dyDescent="0.35">
      <c r="A15" s="40">
        <v>11</v>
      </c>
      <c r="B15" s="76" t="s">
        <v>212</v>
      </c>
      <c r="C15" s="54" t="str">
        <f t="shared" si="1"/>
        <v xml:space="preserve"> Texas</v>
      </c>
      <c r="D15" s="91" t="str">
        <f t="shared" si="2"/>
        <v>Austin city</v>
      </c>
      <c r="E15" s="103" t="e" vm="370">
        <v>#VALUE!</v>
      </c>
      <c r="F15" s="97" t="e" vm="411">
        <v>#VALUE!</v>
      </c>
      <c r="G15" s="98" cm="1" vm="412">
        <f t="array" ref="G15">_FV(F15,"Population")</f>
        <v>964254</v>
      </c>
      <c r="H15" s="105">
        <f t="shared" si="3"/>
        <v>-14.654</v>
      </c>
      <c r="I15" s="101"/>
      <c r="J15" s="41">
        <v>790390</v>
      </c>
      <c r="K15" s="41">
        <v>801829</v>
      </c>
      <c r="L15" s="41">
        <v>806164</v>
      </c>
      <c r="M15" s="41">
        <v>828459</v>
      </c>
      <c r="N15" s="41">
        <v>854482</v>
      </c>
      <c r="O15" s="41">
        <v>875003</v>
      </c>
      <c r="P15" s="41">
        <v>901170</v>
      </c>
      <c r="Q15" s="41">
        <v>921114</v>
      </c>
      <c r="R15" s="41">
        <v>939447</v>
      </c>
      <c r="S15" s="41">
        <v>951553</v>
      </c>
      <c r="T15" s="41">
        <v>962469</v>
      </c>
      <c r="U15" s="41">
        <v>978908</v>
      </c>
    </row>
    <row r="16" spans="1:21" x14ac:dyDescent="0.35">
      <c r="A16" s="40">
        <v>12</v>
      </c>
      <c r="B16" s="76" t="s">
        <v>213</v>
      </c>
      <c r="C16" s="54" t="str">
        <f t="shared" si="1"/>
        <v xml:space="preserve"> Florida</v>
      </c>
      <c r="D16" s="91" t="str">
        <f t="shared" si="2"/>
        <v>Jacksonville city</v>
      </c>
      <c r="E16" s="103" t="e" vm="413">
        <v>#VALUE!</v>
      </c>
      <c r="F16" s="97" t="e" vm="414">
        <v>#VALUE!</v>
      </c>
      <c r="G16" s="98" cm="1" vm="415">
        <f t="array" ref="G16">_FV(F16,"Population")</f>
        <v>903889</v>
      </c>
      <c r="H16" s="105">
        <f t="shared" si="3"/>
        <v>-7.6180000000000003</v>
      </c>
      <c r="I16" s="101"/>
      <c r="J16" s="41">
        <v>821784</v>
      </c>
      <c r="K16" s="41">
        <v>821750</v>
      </c>
      <c r="L16" s="41">
        <v>823114</v>
      </c>
      <c r="M16" s="41">
        <v>829609</v>
      </c>
      <c r="N16" s="41">
        <v>837013</v>
      </c>
      <c r="O16" s="41">
        <v>842735</v>
      </c>
      <c r="P16" s="41">
        <v>852494</v>
      </c>
      <c r="Q16" s="41">
        <v>865836</v>
      </c>
      <c r="R16" s="41">
        <v>880520</v>
      </c>
      <c r="S16" s="41">
        <v>892025</v>
      </c>
      <c r="T16" s="41">
        <v>902437</v>
      </c>
      <c r="U16" s="41">
        <v>911507</v>
      </c>
    </row>
    <row r="17" spans="1:21" x14ac:dyDescent="0.35">
      <c r="A17" s="40">
        <v>13</v>
      </c>
      <c r="B17" s="76" t="s">
        <v>214</v>
      </c>
      <c r="C17" s="54" t="str">
        <f t="shared" si="1"/>
        <v xml:space="preserve"> Texas</v>
      </c>
      <c r="D17" s="91" t="str">
        <f t="shared" si="2"/>
        <v>Fort Worth city</v>
      </c>
      <c r="E17" s="103" t="e" vm="370">
        <v>#VALUE!</v>
      </c>
      <c r="F17" s="97" t="e" vm="416">
        <v>#VALUE!</v>
      </c>
      <c r="G17" s="98" cm="1" vm="417">
        <f t="array" ref="G17">_FV(F17,"Population")</f>
        <v>895008</v>
      </c>
      <c r="H17" s="105">
        <f t="shared" si="3"/>
        <v>-14.577</v>
      </c>
      <c r="I17" s="101"/>
      <c r="J17" s="41">
        <v>741206</v>
      </c>
      <c r="K17" s="41">
        <v>744824</v>
      </c>
      <c r="L17" s="41">
        <v>748441</v>
      </c>
      <c r="M17" s="41">
        <v>764142</v>
      </c>
      <c r="N17" s="41">
        <v>781046</v>
      </c>
      <c r="O17" s="41">
        <v>796073</v>
      </c>
      <c r="P17" s="41">
        <v>815057</v>
      </c>
      <c r="Q17" s="41">
        <v>835356</v>
      </c>
      <c r="R17" s="41">
        <v>856177</v>
      </c>
      <c r="S17" s="41">
        <v>874809</v>
      </c>
      <c r="T17" s="41">
        <v>893216</v>
      </c>
      <c r="U17" s="41">
        <v>909585</v>
      </c>
    </row>
    <row r="18" spans="1:21" x14ac:dyDescent="0.35">
      <c r="A18" s="40">
        <v>14</v>
      </c>
      <c r="B18" s="76" t="s">
        <v>215</v>
      </c>
      <c r="C18" s="54" t="str">
        <f t="shared" si="1"/>
        <v xml:space="preserve"> Ohio</v>
      </c>
      <c r="D18" s="91" t="str">
        <f t="shared" si="2"/>
        <v>Columbus city</v>
      </c>
      <c r="E18" s="103" t="e" vm="359">
        <v>#VALUE!</v>
      </c>
      <c r="F18" s="97" t="e" vm="418">
        <v>#VALUE!</v>
      </c>
      <c r="G18" s="98" cm="1" vm="419">
        <f t="array" ref="G18">_FV(F18,"Population")</f>
        <v>892533</v>
      </c>
      <c r="H18" s="105">
        <f t="shared" si="3"/>
        <v>-6.02</v>
      </c>
      <c r="I18" s="101"/>
      <c r="J18" s="41">
        <v>787033</v>
      </c>
      <c r="K18" s="41">
        <v>789018</v>
      </c>
      <c r="L18" s="41">
        <v>790943</v>
      </c>
      <c r="M18" s="41">
        <v>800607</v>
      </c>
      <c r="N18" s="41">
        <v>812740</v>
      </c>
      <c r="O18" s="41">
        <v>827797</v>
      </c>
      <c r="P18" s="41">
        <v>841673</v>
      </c>
      <c r="Q18" s="41">
        <v>854950</v>
      </c>
      <c r="R18" s="41">
        <v>866894</v>
      </c>
      <c r="S18" s="41">
        <v>881694</v>
      </c>
      <c r="T18" s="41">
        <v>890869</v>
      </c>
      <c r="U18" s="41">
        <v>898553</v>
      </c>
    </row>
    <row r="19" spans="1:21" x14ac:dyDescent="0.35">
      <c r="A19" s="40">
        <v>15</v>
      </c>
      <c r="B19" s="76" t="s">
        <v>216</v>
      </c>
      <c r="C19" s="54" t="str">
        <f t="shared" si="1"/>
        <v xml:space="preserve"> North Carolina</v>
      </c>
      <c r="D19" s="91" t="str">
        <f t="shared" si="2"/>
        <v>Charlotte city</v>
      </c>
      <c r="E19" s="103" t="e" vm="420">
        <v>#VALUE!</v>
      </c>
      <c r="F19" s="97" t="e" vm="421">
        <v>#VALUE!</v>
      </c>
      <c r="G19" s="98" cm="1" vm="422">
        <f t="array" ref="G19">_FV(F19,"Population")</f>
        <v>872498</v>
      </c>
      <c r="H19" s="105">
        <f t="shared" si="3"/>
        <v>-13.21</v>
      </c>
      <c r="I19" s="101"/>
      <c r="J19" s="41">
        <v>731424</v>
      </c>
      <c r="K19" s="41">
        <v>735607</v>
      </c>
      <c r="L19" s="41">
        <v>738444</v>
      </c>
      <c r="M19" s="41">
        <v>754829</v>
      </c>
      <c r="N19" s="41">
        <v>773264</v>
      </c>
      <c r="O19" s="41">
        <v>792047</v>
      </c>
      <c r="P19" s="41">
        <v>807400</v>
      </c>
      <c r="Q19" s="41">
        <v>825668</v>
      </c>
      <c r="R19" s="41">
        <v>843117</v>
      </c>
      <c r="S19" s="41">
        <v>860002</v>
      </c>
      <c r="T19" s="41">
        <v>872514</v>
      </c>
      <c r="U19" s="41">
        <v>885708</v>
      </c>
    </row>
    <row r="20" spans="1:21" x14ac:dyDescent="0.35">
      <c r="A20" s="40">
        <v>16</v>
      </c>
      <c r="B20" s="76" t="s">
        <v>217</v>
      </c>
      <c r="C20" s="54" t="str">
        <f t="shared" si="1"/>
        <v xml:space="preserve"> California</v>
      </c>
      <c r="D20" s="91" t="str">
        <f t="shared" si="2"/>
        <v>San Francisco city</v>
      </c>
      <c r="E20" s="103" t="e" vm="317">
        <v>#VALUE!</v>
      </c>
      <c r="F20" s="97" t="e" vm="423">
        <v>#VALUE!</v>
      </c>
      <c r="G20" s="98" cm="1" vm="424">
        <f t="array" ref="G20">_FV(F20,"Population")</f>
        <v>883305</v>
      </c>
      <c r="H20" s="105">
        <f t="shared" si="3"/>
        <v>1.756</v>
      </c>
      <c r="I20" s="101"/>
      <c r="J20" s="41">
        <v>805235</v>
      </c>
      <c r="K20" s="41">
        <v>805184</v>
      </c>
      <c r="L20" s="41">
        <v>805505</v>
      </c>
      <c r="M20" s="41">
        <v>815650</v>
      </c>
      <c r="N20" s="41">
        <v>828876</v>
      </c>
      <c r="O20" s="41">
        <v>839572</v>
      </c>
      <c r="P20" s="41">
        <v>850750</v>
      </c>
      <c r="Q20" s="41">
        <v>863010</v>
      </c>
      <c r="R20" s="41">
        <v>871512</v>
      </c>
      <c r="S20" s="41">
        <v>878040</v>
      </c>
      <c r="T20" s="41">
        <v>880696</v>
      </c>
      <c r="U20" s="41">
        <v>881549</v>
      </c>
    </row>
    <row r="21" spans="1:21" x14ac:dyDescent="0.35">
      <c r="A21" s="40">
        <v>17</v>
      </c>
      <c r="B21" s="76" t="s">
        <v>218</v>
      </c>
      <c r="C21" s="54" t="str">
        <f t="shared" si="1"/>
        <v xml:space="preserve"> Indiana</v>
      </c>
      <c r="D21" s="91" t="str">
        <f t="shared" si="2"/>
        <v>Indianapolis city (balance)</v>
      </c>
      <c r="E21" s="103" t="e" vm="329">
        <v>#VALUE!</v>
      </c>
      <c r="F21" s="97" t="e" vm="425">
        <v>#VALUE!</v>
      </c>
      <c r="G21" s="98" cm="1" vm="426">
        <f t="array" ref="G21">_FV(F21,"Population")</f>
        <v>876862</v>
      </c>
      <c r="H21" s="105">
        <f t="shared" si="3"/>
        <v>0.47799999999999998</v>
      </c>
      <c r="I21" s="101"/>
      <c r="J21" s="41">
        <v>820445</v>
      </c>
      <c r="K21" s="41">
        <v>820457</v>
      </c>
      <c r="L21" s="41">
        <v>821579</v>
      </c>
      <c r="M21" s="41">
        <v>827664</v>
      </c>
      <c r="N21" s="41">
        <v>835499</v>
      </c>
      <c r="O21" s="41">
        <v>844696</v>
      </c>
      <c r="P21" s="41">
        <v>850164</v>
      </c>
      <c r="Q21" s="41">
        <v>853714</v>
      </c>
      <c r="R21" s="41">
        <v>859049</v>
      </c>
      <c r="S21" s="41">
        <v>863478</v>
      </c>
      <c r="T21" s="41">
        <v>870960</v>
      </c>
      <c r="U21" s="41">
        <v>876384</v>
      </c>
    </row>
    <row r="22" spans="1:21" x14ac:dyDescent="0.35">
      <c r="A22" s="40">
        <v>18</v>
      </c>
      <c r="B22" s="76" t="s">
        <v>219</v>
      </c>
      <c r="C22" s="54" t="str">
        <f t="shared" si="1"/>
        <v xml:space="preserve"> Washington</v>
      </c>
      <c r="D22" s="91" t="str">
        <f t="shared" si="2"/>
        <v>Seattle city</v>
      </c>
      <c r="E22" s="103" t="e" vm="385">
        <v>#VALUE!</v>
      </c>
      <c r="F22" s="97" t="e" vm="427">
        <v>#VALUE!</v>
      </c>
      <c r="G22" s="98" cm="1" vm="428">
        <f t="array" ref="G22">_FV(F22,"Population")</f>
        <v>729601</v>
      </c>
      <c r="H22" s="105">
        <f t="shared" si="3"/>
        <v>-24.074000000000002</v>
      </c>
      <c r="I22" s="101"/>
      <c r="J22" s="41">
        <v>608660</v>
      </c>
      <c r="K22" s="41">
        <v>608661</v>
      </c>
      <c r="L22" s="41">
        <v>610630</v>
      </c>
      <c r="M22" s="41">
        <v>622694</v>
      </c>
      <c r="N22" s="41">
        <v>635928</v>
      </c>
      <c r="O22" s="41">
        <v>653588</v>
      </c>
      <c r="P22" s="41">
        <v>670109</v>
      </c>
      <c r="Q22" s="41">
        <v>687386</v>
      </c>
      <c r="R22" s="41">
        <v>709631</v>
      </c>
      <c r="S22" s="41">
        <v>728661</v>
      </c>
      <c r="T22" s="41">
        <v>742235</v>
      </c>
      <c r="U22" s="41">
        <v>753675</v>
      </c>
    </row>
    <row r="23" spans="1:21" x14ac:dyDescent="0.35">
      <c r="A23" s="40">
        <v>19</v>
      </c>
      <c r="B23" s="76" t="s">
        <v>220</v>
      </c>
      <c r="C23" s="54" t="str">
        <f t="shared" si="1"/>
        <v xml:space="preserve"> Colorado</v>
      </c>
      <c r="D23" s="91" t="str">
        <f t="shared" si="2"/>
        <v>Denver city</v>
      </c>
      <c r="E23" s="103" t="e" vm="322">
        <v>#VALUE!</v>
      </c>
      <c r="F23" s="97" t="e" vm="429">
        <v>#VALUE!</v>
      </c>
      <c r="G23" s="98" cm="1" vm="430">
        <f t="array" ref="G23">_FV(F23,"Population")</f>
        <v>716492</v>
      </c>
      <c r="H23" s="105">
        <f t="shared" si="3"/>
        <v>-10.718999999999999</v>
      </c>
      <c r="I23" s="101"/>
      <c r="J23" s="41">
        <v>600158</v>
      </c>
      <c r="K23" s="41">
        <v>599825</v>
      </c>
      <c r="L23" s="41">
        <v>603359</v>
      </c>
      <c r="M23" s="41">
        <v>620530</v>
      </c>
      <c r="N23" s="41">
        <v>635163</v>
      </c>
      <c r="O23" s="41">
        <v>649391</v>
      </c>
      <c r="P23" s="41">
        <v>664582</v>
      </c>
      <c r="Q23" s="41">
        <v>683285</v>
      </c>
      <c r="R23" s="41">
        <v>696159</v>
      </c>
      <c r="S23" s="41">
        <v>704961</v>
      </c>
      <c r="T23" s="41">
        <v>716265</v>
      </c>
      <c r="U23" s="41">
        <v>727211</v>
      </c>
    </row>
    <row r="24" spans="1:21" x14ac:dyDescent="0.35">
      <c r="A24" s="40">
        <v>20</v>
      </c>
      <c r="B24" s="76" t="s">
        <v>221</v>
      </c>
      <c r="C24" s="54" t="str">
        <f t="shared" si="1"/>
        <v xml:space="preserve"> District of Columbia</v>
      </c>
      <c r="D24" s="91" t="str">
        <f t="shared" si="2"/>
        <v>Washington city</v>
      </c>
      <c r="E24" s="103" t="e" vm="431">
        <v>#VALUE!</v>
      </c>
      <c r="F24" s="97" t="e" vm="431">
        <v>#VALUE!</v>
      </c>
      <c r="G24" s="98" cm="1" vm="432">
        <f t="array" ref="G24">_FV(F24,"Population")</f>
        <v>705749</v>
      </c>
      <c r="H24" s="105">
        <f t="shared" si="3"/>
        <v>0</v>
      </c>
      <c r="I24" s="101"/>
      <c r="J24" s="41">
        <v>601723</v>
      </c>
      <c r="K24" s="41">
        <v>601767</v>
      </c>
      <c r="L24" s="41">
        <v>605226</v>
      </c>
      <c r="M24" s="41">
        <v>619800</v>
      </c>
      <c r="N24" s="41">
        <v>634924</v>
      </c>
      <c r="O24" s="41">
        <v>650581</v>
      </c>
      <c r="P24" s="41">
        <v>662328</v>
      </c>
      <c r="Q24" s="41">
        <v>675400</v>
      </c>
      <c r="R24" s="41">
        <v>685815</v>
      </c>
      <c r="S24" s="41">
        <v>694906</v>
      </c>
      <c r="T24" s="41">
        <v>701547</v>
      </c>
      <c r="U24" s="41">
        <v>705749</v>
      </c>
    </row>
    <row r="25" spans="1:21" x14ac:dyDescent="0.35">
      <c r="A25" s="40">
        <v>21</v>
      </c>
      <c r="B25" s="76" t="s">
        <v>222</v>
      </c>
      <c r="C25" s="54" t="str">
        <f t="shared" si="1"/>
        <v xml:space="preserve"> Massachusetts</v>
      </c>
      <c r="D25" s="91" t="str">
        <f t="shared" si="2"/>
        <v>Boston city</v>
      </c>
      <c r="E25" s="103" t="e" vm="433">
        <v>#VALUE!</v>
      </c>
      <c r="F25" s="97" t="e" vm="434">
        <v>#VALUE!</v>
      </c>
      <c r="G25" s="98" cm="1" vm="435">
        <f t="array" ref="G25">_FV(F25,"Population")</f>
        <v>694583</v>
      </c>
      <c r="H25" s="105">
        <f t="shared" si="3"/>
        <v>1.9830000000000001</v>
      </c>
      <c r="I25" s="101"/>
      <c r="J25" s="41">
        <v>617594</v>
      </c>
      <c r="K25" s="41">
        <v>617792</v>
      </c>
      <c r="L25" s="41">
        <v>621048</v>
      </c>
      <c r="M25" s="41">
        <v>630505</v>
      </c>
      <c r="N25" s="41">
        <v>642955</v>
      </c>
      <c r="O25" s="41">
        <v>653002</v>
      </c>
      <c r="P25" s="41">
        <v>662855</v>
      </c>
      <c r="Q25" s="41">
        <v>670491</v>
      </c>
      <c r="R25" s="41">
        <v>679848</v>
      </c>
      <c r="S25" s="41">
        <v>687788</v>
      </c>
      <c r="T25" s="41">
        <v>691147</v>
      </c>
      <c r="U25" s="41">
        <v>692600</v>
      </c>
    </row>
    <row r="26" spans="1:21" x14ac:dyDescent="0.35">
      <c r="A26" s="40">
        <v>22</v>
      </c>
      <c r="B26" s="76" t="s">
        <v>223</v>
      </c>
      <c r="C26" s="54" t="str">
        <f t="shared" si="1"/>
        <v xml:space="preserve"> Texas</v>
      </c>
      <c r="D26" s="91" t="str">
        <f t="shared" si="2"/>
        <v>El Paso city</v>
      </c>
      <c r="E26" s="103" t="e" vm="370">
        <v>#VALUE!</v>
      </c>
      <c r="F26" s="97" t="e" vm="248">
        <v>#VALUE!</v>
      </c>
      <c r="G26" s="98" cm="1" vm="436">
        <f t="array" ref="G26">_FV(F26,"Population")</f>
        <v>682669</v>
      </c>
      <c r="H26" s="105">
        <f t="shared" si="3"/>
        <v>0.94099999999999995</v>
      </c>
      <c r="I26" s="101"/>
      <c r="J26" s="41">
        <v>649121</v>
      </c>
      <c r="K26" s="41">
        <v>648245</v>
      </c>
      <c r="L26" s="41">
        <v>650671</v>
      </c>
      <c r="M26" s="41">
        <v>664404</v>
      </c>
      <c r="N26" s="41">
        <v>674941</v>
      </c>
      <c r="O26" s="41">
        <v>674808</v>
      </c>
      <c r="P26" s="41">
        <v>677235</v>
      </c>
      <c r="Q26" s="41">
        <v>676242</v>
      </c>
      <c r="R26" s="41">
        <v>679955</v>
      </c>
      <c r="S26" s="41">
        <v>681343</v>
      </c>
      <c r="T26" s="41">
        <v>679875</v>
      </c>
      <c r="U26" s="41">
        <v>681728</v>
      </c>
    </row>
    <row r="27" spans="1:21" x14ac:dyDescent="0.35">
      <c r="A27" s="40">
        <v>23</v>
      </c>
      <c r="B27" s="76" t="s">
        <v>224</v>
      </c>
      <c r="C27" s="54" t="str">
        <f t="shared" si="1"/>
        <v xml:space="preserve"> Tennessee</v>
      </c>
      <c r="D27" s="91" t="str">
        <f t="shared" si="2"/>
        <v>Nashville-Davidson metropolitan government (balance)</v>
      </c>
      <c r="E27" s="103" t="e" vm="369">
        <v>#VALUE!</v>
      </c>
      <c r="F27" s="97" t="e" vm="437">
        <v>#VALUE!</v>
      </c>
      <c r="G27" s="98" cm="1" vm="438">
        <f t="array" ref="G27">_FV(F27,"Population")</f>
        <v>694144</v>
      </c>
      <c r="H27" s="105">
        <f t="shared" si="3"/>
        <v>23.324000000000002</v>
      </c>
      <c r="I27" s="101"/>
      <c r="J27" s="41">
        <v>601222</v>
      </c>
      <c r="K27" s="41">
        <v>603438</v>
      </c>
      <c r="L27" s="41">
        <v>604589</v>
      </c>
      <c r="M27" s="41">
        <v>612518</v>
      </c>
      <c r="N27" s="41">
        <v>625550</v>
      </c>
      <c r="O27" s="41">
        <v>635999</v>
      </c>
      <c r="P27" s="41">
        <v>645259</v>
      </c>
      <c r="Q27" s="41">
        <v>655498</v>
      </c>
      <c r="R27" s="41">
        <v>661765</v>
      </c>
      <c r="S27" s="41">
        <v>663587</v>
      </c>
      <c r="T27" s="41">
        <v>667006</v>
      </c>
      <c r="U27" s="41">
        <v>670820</v>
      </c>
    </row>
    <row r="28" spans="1:21" x14ac:dyDescent="0.35">
      <c r="A28" s="40">
        <v>24</v>
      </c>
      <c r="B28" s="76" t="s">
        <v>225</v>
      </c>
      <c r="C28" s="54" t="str">
        <f t="shared" si="1"/>
        <v xml:space="preserve"> Michigan</v>
      </c>
      <c r="D28" s="91" t="str">
        <f t="shared" si="2"/>
        <v>Detroit city</v>
      </c>
      <c r="E28" s="103" t="e" vm="339">
        <v>#VALUE!</v>
      </c>
      <c r="F28" s="97" t="e" vm="135">
        <v>#VALUE!</v>
      </c>
      <c r="G28" s="98" cm="1" vm="439">
        <f t="array" ref="G28">_FV(F28,"Population")</f>
        <v>672662</v>
      </c>
      <c r="H28" s="105">
        <f t="shared" si="3"/>
        <v>2.6309999999999998</v>
      </c>
      <c r="I28" s="101"/>
      <c r="J28" s="41">
        <v>713777</v>
      </c>
      <c r="K28" s="41">
        <v>713898</v>
      </c>
      <c r="L28" s="41">
        <v>711131</v>
      </c>
      <c r="M28" s="41">
        <v>705118</v>
      </c>
      <c r="N28" s="41">
        <v>700183</v>
      </c>
      <c r="O28" s="41">
        <v>691868</v>
      </c>
      <c r="P28" s="41">
        <v>682609</v>
      </c>
      <c r="Q28" s="41">
        <v>679410</v>
      </c>
      <c r="R28" s="41">
        <v>677143</v>
      </c>
      <c r="S28" s="41">
        <v>674631</v>
      </c>
      <c r="T28" s="41">
        <v>672977</v>
      </c>
      <c r="U28" s="41">
        <v>670031</v>
      </c>
    </row>
    <row r="29" spans="1:21" x14ac:dyDescent="0.35">
      <c r="A29" s="40">
        <v>25</v>
      </c>
      <c r="B29" s="76" t="s">
        <v>226</v>
      </c>
      <c r="C29" s="54" t="str">
        <f t="shared" si="1"/>
        <v xml:space="preserve"> Oklahoma</v>
      </c>
      <c r="D29" s="91" t="str">
        <f t="shared" si="2"/>
        <v>Oklahoma City city</v>
      </c>
      <c r="E29" s="103" t="e" vm="362">
        <v>#VALUE!</v>
      </c>
      <c r="F29" s="97" t="e" vm="440">
        <v>#VALUE!</v>
      </c>
      <c r="G29" s="98" cm="1" vm="441">
        <f t="array" ref="G29">_FV(F29,"Population")</f>
        <v>649021</v>
      </c>
      <c r="H29" s="105">
        <f t="shared" si="3"/>
        <v>-6.0359999999999996</v>
      </c>
      <c r="I29" s="101"/>
      <c r="J29" s="41">
        <v>579999</v>
      </c>
      <c r="K29" s="41">
        <v>580462</v>
      </c>
      <c r="L29" s="41">
        <v>582516</v>
      </c>
      <c r="M29" s="41">
        <v>590947</v>
      </c>
      <c r="N29" s="41">
        <v>600971</v>
      </c>
      <c r="O29" s="41">
        <v>612061</v>
      </c>
      <c r="P29" s="41">
        <v>621639</v>
      </c>
      <c r="Q29" s="41">
        <v>632172</v>
      </c>
      <c r="R29" s="41">
        <v>639924</v>
      </c>
      <c r="S29" s="41">
        <v>642822</v>
      </c>
      <c r="T29" s="41">
        <v>647912</v>
      </c>
      <c r="U29" s="41">
        <v>655057</v>
      </c>
    </row>
    <row r="30" spans="1:21" x14ac:dyDescent="0.35">
      <c r="A30" s="40">
        <v>26</v>
      </c>
      <c r="B30" s="76" t="s">
        <v>227</v>
      </c>
      <c r="C30" s="54" t="str">
        <f t="shared" si="1"/>
        <v xml:space="preserve"> Oregon</v>
      </c>
      <c r="D30" s="91" t="str">
        <f t="shared" si="2"/>
        <v>Portland city</v>
      </c>
      <c r="E30" s="103" t="e" vm="442">
        <v>#VALUE!</v>
      </c>
      <c r="F30" s="97" t="e" vm="443">
        <v>#VALUE!</v>
      </c>
      <c r="G30" s="98" cm="1" vm="444">
        <f t="array" ref="G30">_FV(F30,"Population")</f>
        <v>653115</v>
      </c>
      <c r="H30" s="105">
        <f t="shared" si="3"/>
        <v>-1.6259999999999999</v>
      </c>
      <c r="I30" s="101"/>
      <c r="J30" s="41">
        <v>583776</v>
      </c>
      <c r="K30" s="41">
        <v>583793</v>
      </c>
      <c r="L30" s="41">
        <v>585429</v>
      </c>
      <c r="M30" s="41">
        <v>595451</v>
      </c>
      <c r="N30" s="41">
        <v>604264</v>
      </c>
      <c r="O30" s="41">
        <v>609890</v>
      </c>
      <c r="P30" s="41">
        <v>620510</v>
      </c>
      <c r="Q30" s="41">
        <v>631366</v>
      </c>
      <c r="R30" s="41">
        <v>642720</v>
      </c>
      <c r="S30" s="41">
        <v>647924</v>
      </c>
      <c r="T30" s="41">
        <v>650837</v>
      </c>
      <c r="U30" s="41">
        <v>654741</v>
      </c>
    </row>
    <row r="31" spans="1:21" x14ac:dyDescent="0.35">
      <c r="A31" s="40">
        <v>27</v>
      </c>
      <c r="B31" s="76" t="s">
        <v>228</v>
      </c>
      <c r="C31" s="54" t="str">
        <f t="shared" si="1"/>
        <v xml:space="preserve"> Nevada</v>
      </c>
      <c r="D31" s="91" t="str">
        <f t="shared" si="2"/>
        <v>Las Vegas city</v>
      </c>
      <c r="E31" s="103" t="e" vm="348">
        <v>#VALUE!</v>
      </c>
      <c r="F31" s="97" t="e" vm="445">
        <v>#VALUE!</v>
      </c>
      <c r="G31" s="98" cm="1" vm="446">
        <f t="array" ref="G31">_FV(F31,"Population")</f>
        <v>644644</v>
      </c>
      <c r="H31" s="105">
        <f t="shared" si="3"/>
        <v>-6.6749999999999998</v>
      </c>
      <c r="I31" s="101"/>
      <c r="J31" s="41">
        <v>583756</v>
      </c>
      <c r="K31" s="41">
        <v>584489</v>
      </c>
      <c r="L31" s="41">
        <v>584576</v>
      </c>
      <c r="M31" s="41">
        <v>586606</v>
      </c>
      <c r="N31" s="41">
        <v>593275</v>
      </c>
      <c r="O31" s="41">
        <v>599551</v>
      </c>
      <c r="P31" s="41">
        <v>607976</v>
      </c>
      <c r="Q31" s="41">
        <v>617487</v>
      </c>
      <c r="R31" s="41">
        <v>626538</v>
      </c>
      <c r="S31" s="41">
        <v>635262</v>
      </c>
      <c r="T31" s="41">
        <v>643228</v>
      </c>
      <c r="U31" s="41">
        <v>651319</v>
      </c>
    </row>
    <row r="32" spans="1:21" x14ac:dyDescent="0.35">
      <c r="A32" s="40">
        <v>28</v>
      </c>
      <c r="B32" s="76" t="s">
        <v>229</v>
      </c>
      <c r="C32" s="54" t="str">
        <f t="shared" si="1"/>
        <v xml:space="preserve"> Tennessee</v>
      </c>
      <c r="D32" s="91" t="str">
        <f t="shared" si="2"/>
        <v>Memphis city</v>
      </c>
      <c r="E32" s="103" t="e" vm="369">
        <v>#VALUE!</v>
      </c>
      <c r="F32" s="97" t="e" vm="215">
        <v>#VALUE!</v>
      </c>
      <c r="G32" s="98" cm="1" vm="447">
        <f t="array" ref="G32">_FV(F32,"Population")</f>
        <v>650618</v>
      </c>
      <c r="H32" s="105">
        <f t="shared" si="3"/>
        <v>-0.45500000000000002</v>
      </c>
      <c r="I32" s="101"/>
      <c r="J32" s="41">
        <v>646889</v>
      </c>
      <c r="K32" s="41">
        <v>651873</v>
      </c>
      <c r="L32" s="41">
        <v>652326</v>
      </c>
      <c r="M32" s="41">
        <v>655341</v>
      </c>
      <c r="N32" s="41">
        <v>658786</v>
      </c>
      <c r="O32" s="41">
        <v>657146</v>
      </c>
      <c r="P32" s="41">
        <v>654990</v>
      </c>
      <c r="Q32" s="41">
        <v>654106</v>
      </c>
      <c r="R32" s="41">
        <v>652548</v>
      </c>
      <c r="S32" s="41">
        <v>650878</v>
      </c>
      <c r="T32" s="41">
        <v>651104</v>
      </c>
      <c r="U32" s="41">
        <v>651073</v>
      </c>
    </row>
    <row r="33" spans="1:21" x14ac:dyDescent="0.35">
      <c r="A33" s="40">
        <v>29</v>
      </c>
      <c r="B33" s="76" t="s">
        <v>230</v>
      </c>
      <c r="C33" s="54" t="str">
        <f t="shared" si="1"/>
        <v xml:space="preserve"> Kentucky</v>
      </c>
      <c r="D33" s="91" t="str">
        <f t="shared" si="2"/>
        <v>Louisville/Jefferson County metro government (balance)</v>
      </c>
      <c r="E33" s="103" t="e" vm="336">
        <v>#VALUE!</v>
      </c>
      <c r="F33" s="97" t="e" vm="448">
        <v>#VALUE!</v>
      </c>
      <c r="G33" s="98" cm="1" vm="449">
        <f t="array" ref="G33">_FV(F33,"Population")</f>
        <v>766757</v>
      </c>
      <c r="H33" s="105">
        <f t="shared" si="3"/>
        <v>149.119</v>
      </c>
      <c r="I33" s="101"/>
      <c r="J33" s="41">
        <v>597337</v>
      </c>
      <c r="K33" s="41">
        <v>595710</v>
      </c>
      <c r="L33" s="41">
        <v>596482</v>
      </c>
      <c r="M33" s="41">
        <v>599920</v>
      </c>
      <c r="N33" s="41">
        <v>604246</v>
      </c>
      <c r="O33" s="41">
        <v>610471</v>
      </c>
      <c r="P33" s="41">
        <v>612634</v>
      </c>
      <c r="Q33" s="41">
        <v>615372</v>
      </c>
      <c r="R33" s="41">
        <v>617583</v>
      </c>
      <c r="S33" s="41">
        <v>619728</v>
      </c>
      <c r="T33" s="41">
        <v>618495</v>
      </c>
      <c r="U33" s="41">
        <v>617638</v>
      </c>
    </row>
    <row r="34" spans="1:21" x14ac:dyDescent="0.35">
      <c r="A34" s="40">
        <v>30</v>
      </c>
      <c r="B34" s="76" t="s">
        <v>231</v>
      </c>
      <c r="C34" s="54" t="str">
        <f t="shared" si="1"/>
        <v xml:space="preserve"> Maryland</v>
      </c>
      <c r="D34" s="91" t="str">
        <f t="shared" si="2"/>
        <v>Baltimore city</v>
      </c>
      <c r="E34" s="103" t="e" vm="450">
        <v>#VALUE!</v>
      </c>
      <c r="F34" s="97" t="e" vm="451">
        <v>#VALUE!</v>
      </c>
      <c r="G34" s="98" cm="1" vm="452">
        <f t="array" ref="G34">_FV(F34,"Population")</f>
        <v>602495</v>
      </c>
      <c r="H34" s="105">
        <f t="shared" si="3"/>
        <v>9.0050000000000008</v>
      </c>
      <c r="I34" s="101"/>
      <c r="J34" s="41">
        <v>620961</v>
      </c>
      <c r="K34" s="41">
        <v>620770</v>
      </c>
      <c r="L34" s="41">
        <v>620915</v>
      </c>
      <c r="M34" s="41">
        <v>620410</v>
      </c>
      <c r="N34" s="41">
        <v>622895</v>
      </c>
      <c r="O34" s="41">
        <v>622391</v>
      </c>
      <c r="P34" s="41">
        <v>623587</v>
      </c>
      <c r="Q34" s="41">
        <v>622522</v>
      </c>
      <c r="R34" s="41">
        <v>616226</v>
      </c>
      <c r="S34" s="41">
        <v>610481</v>
      </c>
      <c r="T34" s="41">
        <v>602443</v>
      </c>
      <c r="U34" s="41">
        <v>593490</v>
      </c>
    </row>
    <row r="35" spans="1:21" x14ac:dyDescent="0.35">
      <c r="A35" s="40">
        <v>31</v>
      </c>
      <c r="B35" s="76" t="s">
        <v>232</v>
      </c>
      <c r="C35" s="54" t="str">
        <f t="shared" si="1"/>
        <v xml:space="preserve"> Wisconsin</v>
      </c>
      <c r="D35" s="91" t="str">
        <f t="shared" si="2"/>
        <v>Milwaukee city</v>
      </c>
      <c r="E35" s="103" t="e" vm="388">
        <v>#VALUE!</v>
      </c>
      <c r="F35" s="97" t="e" vm="453">
        <v>#VALUE!</v>
      </c>
      <c r="G35" s="98" cm="1" vm="454">
        <f t="array" ref="G35">_FV(F35,"Population")</f>
        <v>595047</v>
      </c>
      <c r="H35" s="105">
        <f t="shared" si="3"/>
        <v>4.8899999999999997</v>
      </c>
      <c r="I35" s="101"/>
      <c r="J35" s="41">
        <v>594833</v>
      </c>
      <c r="K35" s="41">
        <v>594498</v>
      </c>
      <c r="L35" s="41">
        <v>594865</v>
      </c>
      <c r="M35" s="41">
        <v>597086</v>
      </c>
      <c r="N35" s="41">
        <v>598569</v>
      </c>
      <c r="O35" s="41">
        <v>599916</v>
      </c>
      <c r="P35" s="41">
        <v>600664</v>
      </c>
      <c r="Q35" s="41">
        <v>600477</v>
      </c>
      <c r="R35" s="41">
        <v>596996</v>
      </c>
      <c r="S35" s="41">
        <v>593725</v>
      </c>
      <c r="T35" s="41">
        <v>591375</v>
      </c>
      <c r="U35" s="41">
        <v>590157</v>
      </c>
    </row>
    <row r="36" spans="1:21" x14ac:dyDescent="0.35">
      <c r="A36" s="40">
        <v>32</v>
      </c>
      <c r="B36" s="76" t="s">
        <v>233</v>
      </c>
      <c r="C36" s="54" t="str">
        <f t="shared" si="1"/>
        <v xml:space="preserve"> New Mexico</v>
      </c>
      <c r="D36" s="91" t="str">
        <f t="shared" si="2"/>
        <v>Albuquerque city</v>
      </c>
      <c r="E36" s="103" t="e" vm="353">
        <v>#VALUE!</v>
      </c>
      <c r="F36" s="97" t="e" vm="455">
        <v>#VALUE!</v>
      </c>
      <c r="G36" s="98" cm="1" vm="456">
        <f t="array" ref="G36">_FV(F36,"Population")</f>
        <v>560218</v>
      </c>
      <c r="H36" s="105">
        <f t="shared" si="3"/>
        <v>-0.29499999999999998</v>
      </c>
      <c r="I36" s="101"/>
      <c r="J36" s="41">
        <v>545852</v>
      </c>
      <c r="K36" s="41">
        <v>546153</v>
      </c>
      <c r="L36" s="41">
        <v>546755</v>
      </c>
      <c r="M36" s="41">
        <v>552066</v>
      </c>
      <c r="N36" s="41">
        <v>555002</v>
      </c>
      <c r="O36" s="41">
        <v>557445</v>
      </c>
      <c r="P36" s="41">
        <v>557444</v>
      </c>
      <c r="Q36" s="41">
        <v>557937</v>
      </c>
      <c r="R36" s="41">
        <v>559192</v>
      </c>
      <c r="S36" s="41">
        <v>559673</v>
      </c>
      <c r="T36" s="41">
        <v>559629</v>
      </c>
      <c r="U36" s="41">
        <v>560513</v>
      </c>
    </row>
    <row r="37" spans="1:21" x14ac:dyDescent="0.35">
      <c r="A37" s="40">
        <v>33</v>
      </c>
      <c r="B37" s="76" t="s">
        <v>234</v>
      </c>
      <c r="C37" s="54" t="str">
        <f t="shared" si="1"/>
        <v xml:space="preserve"> Arizona</v>
      </c>
      <c r="D37" s="91" t="str">
        <f t="shared" si="2"/>
        <v>Tucson city</v>
      </c>
      <c r="E37" s="103" t="e" vm="400">
        <v>#VALUE!</v>
      </c>
      <c r="F37" s="97" t="e" vm="457">
        <v>#VALUE!</v>
      </c>
      <c r="G37" s="98" cm="1" vm="458">
        <f t="array" ref="G37">_FV(F37,"Population")</f>
        <v>545975</v>
      </c>
      <c r="H37" s="105">
        <f t="shared" si="3"/>
        <v>-2.0979999999999999</v>
      </c>
      <c r="I37" s="101"/>
      <c r="J37" s="41">
        <v>520116</v>
      </c>
      <c r="K37" s="41">
        <v>526634</v>
      </c>
      <c r="L37" s="41">
        <v>527160</v>
      </c>
      <c r="M37" s="41">
        <v>530709</v>
      </c>
      <c r="N37" s="41">
        <v>531880</v>
      </c>
      <c r="O37" s="41">
        <v>532945</v>
      </c>
      <c r="P37" s="41">
        <v>534800</v>
      </c>
      <c r="Q37" s="41">
        <v>535607</v>
      </c>
      <c r="R37" s="41">
        <v>537528</v>
      </c>
      <c r="S37" s="41">
        <v>541377</v>
      </c>
      <c r="T37" s="41">
        <v>544858</v>
      </c>
      <c r="U37" s="41">
        <v>548073</v>
      </c>
    </row>
    <row r="38" spans="1:21" x14ac:dyDescent="0.35">
      <c r="A38" s="40">
        <v>34</v>
      </c>
      <c r="B38" s="76" t="s">
        <v>235</v>
      </c>
      <c r="C38" s="54" t="str">
        <f t="shared" si="1"/>
        <v xml:space="preserve"> California</v>
      </c>
      <c r="D38" s="91" t="str">
        <f t="shared" si="2"/>
        <v>Fresno city</v>
      </c>
      <c r="E38" s="103" t="e" vm="317">
        <v>#VALUE!</v>
      </c>
      <c r="F38" s="97" t="e" vm="459">
        <v>#VALUE!</v>
      </c>
      <c r="G38" s="98" cm="1" vm="460">
        <f t="array" ref="G38">_FV(F38,"Population")</f>
        <v>522053</v>
      </c>
      <c r="H38" s="105">
        <f t="shared" si="3"/>
        <v>-9.5229999999999997</v>
      </c>
      <c r="I38" s="101"/>
      <c r="J38" s="41">
        <v>494665</v>
      </c>
      <c r="K38" s="41">
        <v>497172</v>
      </c>
      <c r="L38" s="41">
        <v>497769</v>
      </c>
      <c r="M38" s="41">
        <v>501429</v>
      </c>
      <c r="N38" s="41">
        <v>505414</v>
      </c>
      <c r="O38" s="41">
        <v>508880</v>
      </c>
      <c r="P38" s="41">
        <v>514100</v>
      </c>
      <c r="Q38" s="41">
        <v>518203</v>
      </c>
      <c r="R38" s="41">
        <v>521426</v>
      </c>
      <c r="S38" s="41">
        <v>525373</v>
      </c>
      <c r="T38" s="41">
        <v>528814</v>
      </c>
      <c r="U38" s="41">
        <v>531576</v>
      </c>
    </row>
    <row r="39" spans="1:21" x14ac:dyDescent="0.35">
      <c r="A39" s="40">
        <v>35</v>
      </c>
      <c r="B39" s="76" t="s">
        <v>236</v>
      </c>
      <c r="C39" s="54" t="str">
        <f t="shared" si="1"/>
        <v xml:space="preserve"> Arizona</v>
      </c>
      <c r="D39" s="91" t="str">
        <f t="shared" si="2"/>
        <v>Mesa city</v>
      </c>
      <c r="E39" s="103" t="e" vm="400">
        <v>#VALUE!</v>
      </c>
      <c r="F39" s="97" t="e" vm="461">
        <v>#VALUE!</v>
      </c>
      <c r="G39" s="98" cm="1" vm="462">
        <f t="array" ref="G39">_FV(F39,"Population")</f>
        <v>508958</v>
      </c>
      <c r="H39" s="105">
        <f t="shared" si="3"/>
        <v>-9.0540000000000003</v>
      </c>
      <c r="I39" s="101"/>
      <c r="J39" s="41">
        <v>439041</v>
      </c>
      <c r="K39" s="41">
        <v>440092</v>
      </c>
      <c r="L39" s="41">
        <v>440993</v>
      </c>
      <c r="M39" s="41">
        <v>447681</v>
      </c>
      <c r="N39" s="41">
        <v>456968</v>
      </c>
      <c r="O39" s="41">
        <v>464803</v>
      </c>
      <c r="P39" s="41">
        <v>473132</v>
      </c>
      <c r="Q39" s="41">
        <v>481811</v>
      </c>
      <c r="R39" s="41">
        <v>490695</v>
      </c>
      <c r="S39" s="41">
        <v>500021</v>
      </c>
      <c r="T39" s="41">
        <v>507945</v>
      </c>
      <c r="U39" s="41">
        <v>518012</v>
      </c>
    </row>
    <row r="40" spans="1:21" x14ac:dyDescent="0.35">
      <c r="A40" s="40">
        <v>36</v>
      </c>
      <c r="B40" s="76" t="s">
        <v>237</v>
      </c>
      <c r="C40" s="54" t="str">
        <f t="shared" si="1"/>
        <v xml:space="preserve"> California</v>
      </c>
      <c r="D40" s="91" t="str">
        <f t="shared" si="2"/>
        <v>Sacramento city</v>
      </c>
      <c r="E40" s="103" t="e" vm="317">
        <v>#VALUE!</v>
      </c>
      <c r="F40" s="97" t="e" vm="463">
        <v>#VALUE!</v>
      </c>
      <c r="G40" s="98" cm="1" vm="464">
        <f t="array" ref="G40">_FV(F40,"Population")</f>
        <v>508529</v>
      </c>
      <c r="H40" s="105">
        <f t="shared" si="3"/>
        <v>-5.0949999999999998</v>
      </c>
      <c r="I40" s="101"/>
      <c r="J40" s="41">
        <v>466488</v>
      </c>
      <c r="K40" s="41">
        <v>466383</v>
      </c>
      <c r="L40" s="41">
        <v>467286</v>
      </c>
      <c r="M40" s="41">
        <v>470902</v>
      </c>
      <c r="N40" s="41">
        <v>474226</v>
      </c>
      <c r="O40" s="41">
        <v>478214</v>
      </c>
      <c r="P40" s="41">
        <v>482762</v>
      </c>
      <c r="Q40" s="41">
        <v>488133</v>
      </c>
      <c r="R40" s="41">
        <v>494127</v>
      </c>
      <c r="S40" s="41">
        <v>500777</v>
      </c>
      <c r="T40" s="41">
        <v>507737</v>
      </c>
      <c r="U40" s="41">
        <v>513624</v>
      </c>
    </row>
    <row r="41" spans="1:21" x14ac:dyDescent="0.35">
      <c r="A41" s="40">
        <v>37</v>
      </c>
      <c r="B41" s="76" t="s">
        <v>238</v>
      </c>
      <c r="C41" s="54" t="str">
        <f t="shared" si="1"/>
        <v xml:space="preserve"> Georgia</v>
      </c>
      <c r="D41" s="91" t="str">
        <f t="shared" si="2"/>
        <v>Atlanta city</v>
      </c>
      <c r="E41" s="103" t="e" vm="465">
        <v>#VALUE!</v>
      </c>
      <c r="F41" s="97" t="e" vm="466">
        <v>#VALUE!</v>
      </c>
      <c r="G41" s="98" cm="1" vm="467">
        <f t="array" ref="G41">_FV(F41,"Population")</f>
        <v>506811</v>
      </c>
      <c r="H41" s="105">
        <f t="shared" si="3"/>
        <v>0</v>
      </c>
      <c r="I41" s="101"/>
      <c r="J41" s="41">
        <v>420003</v>
      </c>
      <c r="K41" s="41">
        <v>427059</v>
      </c>
      <c r="L41" s="41">
        <v>429410</v>
      </c>
      <c r="M41" s="41">
        <v>437812</v>
      </c>
      <c r="N41" s="41">
        <v>449016</v>
      </c>
      <c r="O41" s="41">
        <v>453990</v>
      </c>
      <c r="P41" s="41">
        <v>461154</v>
      </c>
      <c r="Q41" s="41">
        <v>468303</v>
      </c>
      <c r="R41" s="41">
        <v>479174</v>
      </c>
      <c r="S41" s="41">
        <v>491670</v>
      </c>
      <c r="T41" s="41">
        <v>498183</v>
      </c>
      <c r="U41" s="41">
        <v>506811</v>
      </c>
    </row>
    <row r="42" spans="1:21" x14ac:dyDescent="0.35">
      <c r="A42" s="40">
        <v>38</v>
      </c>
      <c r="B42" s="76" t="s">
        <v>239</v>
      </c>
      <c r="C42" s="54" t="str">
        <f t="shared" si="1"/>
        <v xml:space="preserve"> Missouri</v>
      </c>
      <c r="D42" s="91" t="str">
        <f t="shared" si="2"/>
        <v>Kansas City city</v>
      </c>
      <c r="E42" s="103" t="e" vm="468">
        <v>#VALUE!</v>
      </c>
      <c r="F42" s="97" t="e" vm="469">
        <v>#VALUE!</v>
      </c>
      <c r="G42" s="98" cm="1" vm="470">
        <f t="array" ref="G42">_FV(F42,"Population")</f>
        <v>491918</v>
      </c>
      <c r="H42" s="105">
        <f t="shared" si="3"/>
        <v>-3.4089999999999998</v>
      </c>
      <c r="I42" s="101"/>
      <c r="J42" s="41">
        <v>459787</v>
      </c>
      <c r="K42" s="41">
        <v>459902</v>
      </c>
      <c r="L42" s="41">
        <v>460697</v>
      </c>
      <c r="M42" s="41">
        <v>462368</v>
      </c>
      <c r="N42" s="41">
        <v>464595</v>
      </c>
      <c r="O42" s="41">
        <v>467213</v>
      </c>
      <c r="P42" s="41">
        <v>470629</v>
      </c>
      <c r="Q42" s="41">
        <v>475073</v>
      </c>
      <c r="R42" s="41">
        <v>481670</v>
      </c>
      <c r="S42" s="41">
        <v>488329</v>
      </c>
      <c r="T42" s="41">
        <v>492012</v>
      </c>
      <c r="U42" s="41">
        <v>495327</v>
      </c>
    </row>
    <row r="43" spans="1:21" x14ac:dyDescent="0.35">
      <c r="A43" s="40">
        <v>39</v>
      </c>
      <c r="B43" s="76" t="s">
        <v>240</v>
      </c>
      <c r="C43" s="54" t="str">
        <f t="shared" si="1"/>
        <v xml:space="preserve"> Colorado</v>
      </c>
      <c r="D43" s="91" t="str">
        <f t="shared" si="2"/>
        <v>Colorado Springs city</v>
      </c>
      <c r="E43" s="103" t="e" vm="322">
        <v>#VALUE!</v>
      </c>
      <c r="F43" s="97" t="e" vm="471">
        <v>#VALUE!</v>
      </c>
      <c r="G43" s="98" cm="1" vm="472">
        <f t="array" ref="G43">_FV(F43,"Population")</f>
        <v>472688</v>
      </c>
      <c r="H43" s="105">
        <f t="shared" si="3"/>
        <v>-5.5330000000000004</v>
      </c>
      <c r="I43" s="101"/>
      <c r="J43" s="41">
        <v>416427</v>
      </c>
      <c r="K43" s="41">
        <v>417447</v>
      </c>
      <c r="L43" s="41">
        <v>420685</v>
      </c>
      <c r="M43" s="41">
        <v>427434</v>
      </c>
      <c r="N43" s="41">
        <v>432782</v>
      </c>
      <c r="O43" s="41">
        <v>438146</v>
      </c>
      <c r="P43" s="41">
        <v>442361</v>
      </c>
      <c r="Q43" s="41">
        <v>449572</v>
      </c>
      <c r="R43" s="41">
        <v>458714</v>
      </c>
      <c r="S43" s="41">
        <v>465167</v>
      </c>
      <c r="T43" s="41">
        <v>472567</v>
      </c>
      <c r="U43" s="41">
        <v>478221</v>
      </c>
    </row>
    <row r="44" spans="1:21" x14ac:dyDescent="0.35">
      <c r="A44" s="40">
        <v>40</v>
      </c>
      <c r="B44" s="76" t="s">
        <v>241</v>
      </c>
      <c r="C44" s="54" t="str">
        <f t="shared" si="1"/>
        <v xml:space="preserve"> Nebraska</v>
      </c>
      <c r="D44" s="91" t="str">
        <f t="shared" si="2"/>
        <v>Omaha city</v>
      </c>
      <c r="E44" s="103" t="e" vm="473">
        <v>#VALUE!</v>
      </c>
      <c r="F44" s="97" t="e" vm="474">
        <v>#VALUE!</v>
      </c>
      <c r="G44" s="98" cm="1" vm="475">
        <f t="array" ref="G44">_FV(F44,"Population")</f>
        <v>468262</v>
      </c>
      <c r="H44" s="105">
        <f t="shared" si="3"/>
        <v>-9.93</v>
      </c>
      <c r="I44" s="101"/>
      <c r="J44" s="41">
        <v>408958</v>
      </c>
      <c r="K44" s="41">
        <v>458989</v>
      </c>
      <c r="L44" s="41">
        <v>459659</v>
      </c>
      <c r="M44" s="41">
        <v>462101</v>
      </c>
      <c r="N44" s="41">
        <v>465261</v>
      </c>
      <c r="O44" s="41">
        <v>468086</v>
      </c>
      <c r="P44" s="41">
        <v>470423</v>
      </c>
      <c r="Q44" s="41">
        <v>472638</v>
      </c>
      <c r="R44" s="41">
        <v>475044</v>
      </c>
      <c r="S44" s="41">
        <v>476271</v>
      </c>
      <c r="T44" s="41">
        <v>477299</v>
      </c>
      <c r="U44" s="41">
        <v>478192</v>
      </c>
    </row>
    <row r="45" spans="1:21" x14ac:dyDescent="0.35">
      <c r="A45" s="40">
        <v>41</v>
      </c>
      <c r="B45" s="76" t="s">
        <v>242</v>
      </c>
      <c r="C45" s="54" t="str">
        <f t="shared" si="1"/>
        <v xml:space="preserve"> North Carolina</v>
      </c>
      <c r="D45" s="91" t="str">
        <f t="shared" si="2"/>
        <v>Raleigh city</v>
      </c>
      <c r="E45" s="103" t="e" vm="420">
        <v>#VALUE!</v>
      </c>
      <c r="F45" s="97" t="e" vm="476">
        <v>#VALUE!</v>
      </c>
      <c r="G45" s="98" cm="1" vm="477">
        <f t="array" ref="G45">_FV(F45,"Population")</f>
        <v>469298</v>
      </c>
      <c r="H45" s="105">
        <f t="shared" si="3"/>
        <v>-4.7709999999999999</v>
      </c>
      <c r="I45" s="101"/>
      <c r="J45" s="41">
        <v>403892</v>
      </c>
      <c r="K45" s="41">
        <v>404068</v>
      </c>
      <c r="L45" s="41">
        <v>406353</v>
      </c>
      <c r="M45" s="41">
        <v>413958</v>
      </c>
      <c r="N45" s="41">
        <v>423304</v>
      </c>
      <c r="O45" s="41">
        <v>431391</v>
      </c>
      <c r="P45" s="41">
        <v>439503</v>
      </c>
      <c r="Q45" s="41">
        <v>449546</v>
      </c>
      <c r="R45" s="41">
        <v>459469</v>
      </c>
      <c r="S45" s="41">
        <v>465776</v>
      </c>
      <c r="T45" s="41">
        <v>469314</v>
      </c>
      <c r="U45" s="41">
        <v>474069</v>
      </c>
    </row>
    <row r="46" spans="1:21" x14ac:dyDescent="0.35">
      <c r="A46" s="40">
        <v>42</v>
      </c>
      <c r="B46" s="76" t="s">
        <v>243</v>
      </c>
      <c r="C46" s="54" t="str">
        <f t="shared" si="1"/>
        <v xml:space="preserve"> Florida</v>
      </c>
      <c r="D46" s="91" t="str">
        <f t="shared" si="2"/>
        <v>Miami city</v>
      </c>
      <c r="E46" s="103" t="e" vm="413">
        <v>#VALUE!</v>
      </c>
      <c r="F46" s="97" t="e" vm="478">
        <v>#VALUE!</v>
      </c>
      <c r="G46" s="98" cm="1" vm="479">
        <f t="array" ref="G46">_FV(F46,"Population")</f>
        <v>470914</v>
      </c>
      <c r="H46" s="105">
        <f t="shared" si="3"/>
        <v>2.9510000000000001</v>
      </c>
      <c r="I46" s="101"/>
      <c r="J46" s="41">
        <v>399457</v>
      </c>
      <c r="K46" s="41">
        <v>399481</v>
      </c>
      <c r="L46" s="41">
        <v>400779</v>
      </c>
      <c r="M46" s="41">
        <v>406593</v>
      </c>
      <c r="N46" s="41">
        <v>411149</v>
      </c>
      <c r="O46" s="41">
        <v>415661</v>
      </c>
      <c r="P46" s="41">
        <v>425110</v>
      </c>
      <c r="Q46" s="41">
        <v>434738</v>
      </c>
      <c r="R46" s="41">
        <v>449149</v>
      </c>
      <c r="S46" s="41">
        <v>456617</v>
      </c>
      <c r="T46" s="41">
        <v>462819</v>
      </c>
      <c r="U46" s="41">
        <v>467963</v>
      </c>
    </row>
    <row r="47" spans="1:21" x14ac:dyDescent="0.35">
      <c r="A47" s="40">
        <v>43</v>
      </c>
      <c r="B47" s="76" t="s">
        <v>244</v>
      </c>
      <c r="C47" s="54" t="str">
        <f t="shared" si="1"/>
        <v xml:space="preserve"> California</v>
      </c>
      <c r="D47" s="91" t="str">
        <f t="shared" si="2"/>
        <v>Long Beach city</v>
      </c>
      <c r="E47" s="103" t="e" vm="317">
        <v>#VALUE!</v>
      </c>
      <c r="F47" s="97" t="e" vm="46">
        <v>#VALUE!</v>
      </c>
      <c r="G47" s="98" cm="1" vm="480">
        <f t="array" ref="G47">_FV(F47,"Population")</f>
        <v>467354</v>
      </c>
      <c r="H47" s="105">
        <f t="shared" si="3"/>
        <v>4.726</v>
      </c>
      <c r="I47" s="101"/>
      <c r="J47" s="41">
        <v>462257</v>
      </c>
      <c r="K47" s="41">
        <v>462221</v>
      </c>
      <c r="L47" s="41">
        <v>462431</v>
      </c>
      <c r="M47" s="41">
        <v>464512</v>
      </c>
      <c r="N47" s="41">
        <v>466873</v>
      </c>
      <c r="O47" s="41">
        <v>468000</v>
      </c>
      <c r="P47" s="41">
        <v>469109</v>
      </c>
      <c r="Q47" s="41">
        <v>470128</v>
      </c>
      <c r="R47" s="41">
        <v>468719</v>
      </c>
      <c r="S47" s="41">
        <v>466646</v>
      </c>
      <c r="T47" s="41">
        <v>465865</v>
      </c>
      <c r="U47" s="41">
        <v>462628</v>
      </c>
    </row>
    <row r="48" spans="1:21" x14ac:dyDescent="0.35">
      <c r="A48" s="40">
        <v>44</v>
      </c>
      <c r="B48" s="76" t="s">
        <v>245</v>
      </c>
      <c r="C48" s="54" t="str">
        <f t="shared" si="1"/>
        <v xml:space="preserve"> Virginia</v>
      </c>
      <c r="D48" s="91" t="str">
        <f t="shared" si="2"/>
        <v>Virginia Beach city</v>
      </c>
      <c r="E48" s="103" t="e" vm="481">
        <v>#VALUE!</v>
      </c>
      <c r="F48" s="97" t="e" vm="482">
        <v>#VALUE!</v>
      </c>
      <c r="G48" s="98" cm="1" vm="483">
        <f t="array" ref="G48">_FV(F48,"Population")</f>
        <v>450189</v>
      </c>
      <c r="H48" s="105">
        <f t="shared" si="3"/>
        <v>0.215</v>
      </c>
      <c r="I48" s="101"/>
      <c r="J48" s="41">
        <v>437994</v>
      </c>
      <c r="K48" s="41">
        <v>437903</v>
      </c>
      <c r="L48" s="41">
        <v>438859</v>
      </c>
      <c r="M48" s="41">
        <v>442583</v>
      </c>
      <c r="N48" s="41">
        <v>445044</v>
      </c>
      <c r="O48" s="41">
        <v>447706</v>
      </c>
      <c r="P48" s="41">
        <v>448864</v>
      </c>
      <c r="Q48" s="41">
        <v>450304</v>
      </c>
      <c r="R48" s="41">
        <v>450983</v>
      </c>
      <c r="S48" s="41">
        <v>449896</v>
      </c>
      <c r="T48" s="41">
        <v>449849</v>
      </c>
      <c r="U48" s="41">
        <v>449974</v>
      </c>
    </row>
    <row r="49" spans="1:21" x14ac:dyDescent="0.35">
      <c r="A49" s="40">
        <v>45</v>
      </c>
      <c r="B49" s="76" t="s">
        <v>246</v>
      </c>
      <c r="C49" s="54" t="str">
        <f t="shared" si="1"/>
        <v xml:space="preserve"> California</v>
      </c>
      <c r="D49" s="91" t="str">
        <f t="shared" si="2"/>
        <v>Oakland city</v>
      </c>
      <c r="E49" s="103" t="e" vm="317">
        <v>#VALUE!</v>
      </c>
      <c r="F49" s="97" t="e" vm="484">
        <v>#VALUE!</v>
      </c>
      <c r="G49" s="98" cm="1" vm="485">
        <f t="array" ref="G49">_FV(F49,"Population")</f>
        <v>429082</v>
      </c>
      <c r="H49" s="105">
        <f t="shared" si="3"/>
        <v>-3.9489999999999998</v>
      </c>
      <c r="I49" s="101"/>
      <c r="J49" s="41">
        <v>390724</v>
      </c>
      <c r="K49" s="41">
        <v>390765</v>
      </c>
      <c r="L49" s="41">
        <v>391406</v>
      </c>
      <c r="M49" s="41">
        <v>396086</v>
      </c>
      <c r="N49" s="41">
        <v>401104</v>
      </c>
      <c r="O49" s="41">
        <v>406648</v>
      </c>
      <c r="P49" s="41">
        <v>412901</v>
      </c>
      <c r="Q49" s="41">
        <v>418211</v>
      </c>
      <c r="R49" s="41">
        <v>420947</v>
      </c>
      <c r="S49" s="41">
        <v>424382</v>
      </c>
      <c r="T49" s="41">
        <v>429056</v>
      </c>
      <c r="U49" s="41">
        <v>433031</v>
      </c>
    </row>
    <row r="50" spans="1:21" x14ac:dyDescent="0.35">
      <c r="A50" s="40">
        <v>46</v>
      </c>
      <c r="B50" s="76" t="s">
        <v>247</v>
      </c>
      <c r="C50" s="54" t="str">
        <f t="shared" si="1"/>
        <v xml:space="preserve"> Minnesota</v>
      </c>
      <c r="D50" s="91" t="str">
        <f t="shared" si="2"/>
        <v>Minneapolis city</v>
      </c>
      <c r="E50" s="103" t="e" vm="341">
        <v>#VALUE!</v>
      </c>
      <c r="F50" s="97" t="e" vm="486">
        <v>#VALUE!</v>
      </c>
      <c r="G50" s="98" cm="1" vm="487">
        <f t="array" ref="G50">_FV(F50,"Population")</f>
        <v>425403</v>
      </c>
      <c r="H50" s="105">
        <f t="shared" si="3"/>
        <v>-4.2030000000000003</v>
      </c>
      <c r="I50" s="101"/>
      <c r="J50" s="41">
        <v>382578</v>
      </c>
      <c r="K50" s="41">
        <v>382603</v>
      </c>
      <c r="L50" s="41">
        <v>383067</v>
      </c>
      <c r="M50" s="41">
        <v>388052</v>
      </c>
      <c r="N50" s="41">
        <v>392768</v>
      </c>
      <c r="O50" s="41">
        <v>400070</v>
      </c>
      <c r="P50" s="41">
        <v>407067</v>
      </c>
      <c r="Q50" s="41">
        <v>411030</v>
      </c>
      <c r="R50" s="41">
        <v>415079</v>
      </c>
      <c r="S50" s="41">
        <v>420925</v>
      </c>
      <c r="T50" s="41">
        <v>424903</v>
      </c>
      <c r="U50" s="41">
        <v>429606</v>
      </c>
    </row>
    <row r="51" spans="1:21" x14ac:dyDescent="0.35">
      <c r="A51" s="40">
        <v>47</v>
      </c>
      <c r="B51" s="76" t="s">
        <v>248</v>
      </c>
      <c r="C51" s="54" t="str">
        <f t="shared" si="1"/>
        <v xml:space="preserve"> Oklahoma</v>
      </c>
      <c r="D51" s="91" t="str">
        <f t="shared" si="2"/>
        <v>Tulsa city</v>
      </c>
      <c r="E51" s="103" t="e" vm="362">
        <v>#VALUE!</v>
      </c>
      <c r="F51" s="97" t="e" vm="197">
        <v>#VALUE!</v>
      </c>
      <c r="G51" s="98" cm="1" vm="488">
        <f t="array" ref="G51">_FV(F51,"Population")</f>
        <v>400669</v>
      </c>
      <c r="H51" s="105">
        <f t="shared" si="3"/>
        <v>-0.52100000000000002</v>
      </c>
      <c r="I51" s="101"/>
      <c r="J51" s="41">
        <v>391906</v>
      </c>
      <c r="K51" s="41">
        <v>392004</v>
      </c>
      <c r="L51" s="41">
        <v>392403</v>
      </c>
      <c r="M51" s="41">
        <v>393005</v>
      </c>
      <c r="N51" s="41">
        <v>394643</v>
      </c>
      <c r="O51" s="41">
        <v>398401</v>
      </c>
      <c r="P51" s="41">
        <v>399892</v>
      </c>
      <c r="Q51" s="41">
        <v>403491</v>
      </c>
      <c r="R51" s="41">
        <v>404007</v>
      </c>
      <c r="S51" s="41">
        <v>402060</v>
      </c>
      <c r="T51" s="41">
        <v>400414</v>
      </c>
      <c r="U51" s="41">
        <v>401190</v>
      </c>
    </row>
    <row r="52" spans="1:21" x14ac:dyDescent="0.35">
      <c r="A52" s="40">
        <v>48</v>
      </c>
      <c r="B52" s="76" t="s">
        <v>249</v>
      </c>
      <c r="C52" s="54" t="str">
        <f t="shared" si="1"/>
        <v xml:space="preserve"> Florida</v>
      </c>
      <c r="D52" s="91" t="str">
        <f t="shared" si="2"/>
        <v>Tampa city</v>
      </c>
      <c r="E52" s="103" t="e" vm="413">
        <v>#VALUE!</v>
      </c>
      <c r="F52" s="97" t="e" vm="489">
        <v>#VALUE!</v>
      </c>
      <c r="G52" s="98" cm="1" vm="490">
        <f t="array" ref="G52">_FV(F52,"Population")</f>
        <v>392890</v>
      </c>
      <c r="H52" s="105">
        <f t="shared" si="3"/>
        <v>-6.81</v>
      </c>
      <c r="I52" s="101"/>
      <c r="J52" s="41">
        <v>335709</v>
      </c>
      <c r="K52" s="41">
        <v>336150</v>
      </c>
      <c r="L52" s="41">
        <v>337053</v>
      </c>
      <c r="M52" s="41">
        <v>342589</v>
      </c>
      <c r="N52" s="41">
        <v>348090</v>
      </c>
      <c r="O52" s="41">
        <v>355172</v>
      </c>
      <c r="P52" s="41">
        <v>362664</v>
      </c>
      <c r="Q52" s="41">
        <v>371464</v>
      </c>
      <c r="R52" s="41">
        <v>380344</v>
      </c>
      <c r="S52" s="41">
        <v>391026</v>
      </c>
      <c r="T52" s="41">
        <v>397232</v>
      </c>
      <c r="U52" s="41">
        <v>399700</v>
      </c>
    </row>
    <row r="53" spans="1:21" x14ac:dyDescent="0.35">
      <c r="A53" s="40">
        <v>49</v>
      </c>
      <c r="B53" s="76" t="s">
        <v>250</v>
      </c>
      <c r="C53" s="54" t="str">
        <f t="shared" si="1"/>
        <v xml:space="preserve"> Texas</v>
      </c>
      <c r="D53" s="91" t="str">
        <f t="shared" si="2"/>
        <v>Arlington city</v>
      </c>
      <c r="E53" s="103" t="e" vm="370">
        <v>#VALUE!</v>
      </c>
      <c r="F53" s="97" t="e" vm="491">
        <v>#VALUE!</v>
      </c>
      <c r="G53" s="98" cm="1" vm="492">
        <f t="array" ref="G53">_FV(F53,"Population")</f>
        <v>398112</v>
      </c>
      <c r="H53" s="105">
        <f t="shared" si="3"/>
        <v>-0.74199999999999999</v>
      </c>
      <c r="I53" s="101"/>
      <c r="J53" s="41">
        <v>365438</v>
      </c>
      <c r="K53" s="41">
        <v>365098</v>
      </c>
      <c r="L53" s="41">
        <v>365892</v>
      </c>
      <c r="M53" s="41">
        <v>370253</v>
      </c>
      <c r="N53" s="41">
        <v>375629</v>
      </c>
      <c r="O53" s="41">
        <v>378950</v>
      </c>
      <c r="P53" s="41">
        <v>382721</v>
      </c>
      <c r="Q53" s="41">
        <v>388728</v>
      </c>
      <c r="R53" s="41">
        <v>394384</v>
      </c>
      <c r="S53" s="41">
        <v>397173</v>
      </c>
      <c r="T53" s="41">
        <v>398123</v>
      </c>
      <c r="U53" s="41">
        <v>398854</v>
      </c>
    </row>
    <row r="54" spans="1:21" x14ac:dyDescent="0.35">
      <c r="A54" s="40">
        <v>50</v>
      </c>
      <c r="B54" s="76" t="s">
        <v>251</v>
      </c>
      <c r="C54" s="54" t="str">
        <f t="shared" si="1"/>
        <v xml:space="preserve"> Louisiana</v>
      </c>
      <c r="D54" s="91" t="str">
        <f t="shared" si="2"/>
        <v>New Orleans city</v>
      </c>
      <c r="E54" s="103" t="e" vm="338">
        <v>#VALUE!</v>
      </c>
      <c r="F54" s="97" t="e" vm="493">
        <v>#VALUE!</v>
      </c>
      <c r="G54" s="98" cm="1" vm="494">
        <f t="array" ref="G54">_FV(F54,"Population")</f>
        <v>391006</v>
      </c>
      <c r="H54" s="105">
        <f t="shared" si="3"/>
        <v>0.86199999999999999</v>
      </c>
      <c r="I54" s="101"/>
      <c r="J54" s="41">
        <v>343829</v>
      </c>
      <c r="K54" s="41">
        <v>343828</v>
      </c>
      <c r="L54" s="41">
        <v>347772</v>
      </c>
      <c r="M54" s="41">
        <v>360735</v>
      </c>
      <c r="N54" s="41">
        <v>369787</v>
      </c>
      <c r="O54" s="41">
        <v>378637</v>
      </c>
      <c r="P54" s="41">
        <v>383940</v>
      </c>
      <c r="Q54" s="41">
        <v>389742</v>
      </c>
      <c r="R54" s="41">
        <v>391843</v>
      </c>
      <c r="S54" s="41">
        <v>391493</v>
      </c>
      <c r="T54" s="41">
        <v>391004</v>
      </c>
      <c r="U54" s="41">
        <v>390144</v>
      </c>
    </row>
    <row r="55" spans="1:21" x14ac:dyDescent="0.35">
      <c r="A55" s="40">
        <v>51</v>
      </c>
      <c r="B55" s="76" t="s">
        <v>252</v>
      </c>
      <c r="C55" s="54" t="str">
        <f t="shared" si="1"/>
        <v xml:space="preserve"> Kansas</v>
      </c>
      <c r="D55" s="91" t="str">
        <f t="shared" si="2"/>
        <v>Wichita city</v>
      </c>
      <c r="E55" s="103" t="e" vm="332">
        <v>#VALUE!</v>
      </c>
      <c r="F55" s="97" t="e" vm="495">
        <v>#VALUE!</v>
      </c>
      <c r="G55" s="98" cm="1" vm="496">
        <f t="array" ref="G55">_FV(F55,"Population")</f>
        <v>389255</v>
      </c>
      <c r="H55" s="105">
        <f t="shared" si="3"/>
        <v>-0.68300000000000005</v>
      </c>
      <c r="I55" s="101"/>
      <c r="J55" s="41">
        <v>382368</v>
      </c>
      <c r="K55" s="41">
        <v>382437</v>
      </c>
      <c r="L55" s="41">
        <v>382745</v>
      </c>
      <c r="M55" s="41">
        <v>383773</v>
      </c>
      <c r="N55" s="41">
        <v>385751</v>
      </c>
      <c r="O55" s="41">
        <v>387210</v>
      </c>
      <c r="P55" s="41">
        <v>388416</v>
      </c>
      <c r="Q55" s="41">
        <v>389412</v>
      </c>
      <c r="R55" s="41">
        <v>390519</v>
      </c>
      <c r="S55" s="41">
        <v>390277</v>
      </c>
      <c r="T55" s="41">
        <v>389231</v>
      </c>
      <c r="U55" s="41">
        <v>389938</v>
      </c>
    </row>
    <row r="56" spans="1:21" x14ac:dyDescent="0.35">
      <c r="A56" s="40">
        <v>52</v>
      </c>
      <c r="B56" s="76" t="s">
        <v>253</v>
      </c>
      <c r="C56" s="54" t="str">
        <f t="shared" si="1"/>
        <v xml:space="preserve"> California</v>
      </c>
      <c r="D56" s="91" t="str">
        <f t="shared" si="2"/>
        <v>Bakersfield city</v>
      </c>
      <c r="E56" s="103" t="e" vm="317">
        <v>#VALUE!</v>
      </c>
      <c r="F56" s="97" t="e" vm="48">
        <v>#VALUE!</v>
      </c>
      <c r="G56" s="98" cm="1" vm="497">
        <f t="array" ref="G56">_FV(F56,"Population")</f>
        <v>383579</v>
      </c>
      <c r="H56" s="105">
        <f t="shared" si="3"/>
        <v>-0.56599999999999995</v>
      </c>
      <c r="I56" s="101"/>
      <c r="J56" s="41">
        <v>347483</v>
      </c>
      <c r="K56" s="41">
        <v>347817</v>
      </c>
      <c r="L56" s="41">
        <v>348987</v>
      </c>
      <c r="M56" s="41">
        <v>353221</v>
      </c>
      <c r="N56" s="41">
        <v>357312</v>
      </c>
      <c r="O56" s="41">
        <v>362834</v>
      </c>
      <c r="P56" s="41">
        <v>366954</v>
      </c>
      <c r="Q56" s="41">
        <v>371348</v>
      </c>
      <c r="R56" s="41">
        <v>374699</v>
      </c>
      <c r="S56" s="41">
        <v>377940</v>
      </c>
      <c r="T56" s="41">
        <v>381714</v>
      </c>
      <c r="U56" s="41">
        <v>384145</v>
      </c>
    </row>
    <row r="57" spans="1:21" x14ac:dyDescent="0.35">
      <c r="A57" s="40">
        <v>53</v>
      </c>
      <c r="B57" s="76" t="s">
        <v>254</v>
      </c>
      <c r="C57" s="54" t="str">
        <f t="shared" si="1"/>
        <v xml:space="preserve"> Ohio</v>
      </c>
      <c r="D57" s="91" t="str">
        <f t="shared" si="2"/>
        <v>Cleveland city</v>
      </c>
      <c r="E57" s="103" t="e" vm="359">
        <v>#VALUE!</v>
      </c>
      <c r="F57" s="97" t="e" vm="498">
        <v>#VALUE!</v>
      </c>
      <c r="G57" s="98" cm="1" vm="499">
        <f t="array" ref="G57">_FV(F57,"Population")</f>
        <v>383793</v>
      </c>
      <c r="H57" s="105">
        <f t="shared" si="3"/>
        <v>2.7839999999999998</v>
      </c>
      <c r="I57" s="101"/>
      <c r="J57" s="41">
        <v>396815</v>
      </c>
      <c r="K57" s="41">
        <v>396665</v>
      </c>
      <c r="L57" s="41">
        <v>395926</v>
      </c>
      <c r="M57" s="41">
        <v>392667</v>
      </c>
      <c r="N57" s="41">
        <v>391550</v>
      </c>
      <c r="O57" s="41">
        <v>391792</v>
      </c>
      <c r="P57" s="41">
        <v>390871</v>
      </c>
      <c r="Q57" s="41">
        <v>389244</v>
      </c>
      <c r="R57" s="41">
        <v>387662</v>
      </c>
      <c r="S57" s="41">
        <v>385252</v>
      </c>
      <c r="T57" s="41">
        <v>383214</v>
      </c>
      <c r="U57" s="41">
        <v>381009</v>
      </c>
    </row>
    <row r="58" spans="1:21" x14ac:dyDescent="0.35">
      <c r="A58" s="40">
        <v>54</v>
      </c>
      <c r="B58" s="76" t="s">
        <v>255</v>
      </c>
      <c r="C58" s="54" t="str">
        <f t="shared" si="1"/>
        <v xml:space="preserve"> Colorado</v>
      </c>
      <c r="D58" s="91" t="str">
        <f t="shared" si="2"/>
        <v>Aurora city</v>
      </c>
      <c r="E58" s="103" t="e" vm="322">
        <v>#VALUE!</v>
      </c>
      <c r="F58" s="97" t="e" vm="500">
        <v>#VALUE!</v>
      </c>
      <c r="G58" s="98" cm="1" vm="501">
        <f t="array" ref="G58">_FV(F58,"Population")</f>
        <v>374114</v>
      </c>
      <c r="H58" s="105">
        <f t="shared" si="3"/>
        <v>-5.1749999999999998</v>
      </c>
      <c r="I58" s="101"/>
      <c r="J58" s="41">
        <v>325078</v>
      </c>
      <c r="K58" s="41">
        <v>324659</v>
      </c>
      <c r="L58" s="41">
        <v>326055</v>
      </c>
      <c r="M58" s="41">
        <v>332730</v>
      </c>
      <c r="N58" s="41">
        <v>339261</v>
      </c>
      <c r="O58" s="41">
        <v>345613</v>
      </c>
      <c r="P58" s="41">
        <v>352660</v>
      </c>
      <c r="Q58" s="41">
        <v>360098</v>
      </c>
      <c r="R58" s="41">
        <v>363277</v>
      </c>
      <c r="S58" s="41">
        <v>367574</v>
      </c>
      <c r="T58" s="41">
        <v>374572</v>
      </c>
      <c r="U58" s="41">
        <v>379289</v>
      </c>
    </row>
    <row r="59" spans="1:21" x14ac:dyDescent="0.35">
      <c r="A59" s="40">
        <v>55</v>
      </c>
      <c r="B59" s="76" t="s">
        <v>256</v>
      </c>
      <c r="C59" s="54" t="str">
        <f t="shared" si="1"/>
        <v xml:space="preserve"> California</v>
      </c>
      <c r="D59" s="91" t="str">
        <f t="shared" si="2"/>
        <v>Anaheim city</v>
      </c>
      <c r="E59" s="103" t="e" vm="317">
        <v>#VALUE!</v>
      </c>
      <c r="F59" s="97" t="e" vm="502">
        <v>#VALUE!</v>
      </c>
      <c r="G59" s="98" cm="1" vm="503">
        <f t="array" ref="G59">_FV(F59,"Population")</f>
        <v>352005</v>
      </c>
      <c r="H59" s="105">
        <f t="shared" si="3"/>
        <v>1.64</v>
      </c>
      <c r="I59" s="101"/>
      <c r="J59" s="41">
        <v>336265</v>
      </c>
      <c r="K59" s="41">
        <v>336109</v>
      </c>
      <c r="L59" s="41">
        <v>336760</v>
      </c>
      <c r="M59" s="41">
        <v>339831</v>
      </c>
      <c r="N59" s="41">
        <v>342071</v>
      </c>
      <c r="O59" s="41">
        <v>343832</v>
      </c>
      <c r="P59" s="41">
        <v>344604</v>
      </c>
      <c r="Q59" s="41">
        <v>348251</v>
      </c>
      <c r="R59" s="41">
        <v>350013</v>
      </c>
      <c r="S59" s="41">
        <v>350476</v>
      </c>
      <c r="T59" s="41">
        <v>350698</v>
      </c>
      <c r="U59" s="41">
        <v>350365</v>
      </c>
    </row>
    <row r="60" spans="1:21" x14ac:dyDescent="0.35">
      <c r="A60" s="40">
        <v>56</v>
      </c>
      <c r="B60" s="76" t="s">
        <v>257</v>
      </c>
      <c r="C60" s="54" t="str">
        <f t="shared" si="1"/>
        <v xml:space="preserve"> Hawaii</v>
      </c>
      <c r="D60" s="91" t="str">
        <f t="shared" si="2"/>
        <v>Urban Honolulu CDP</v>
      </c>
      <c r="E60" s="103" t="e" vm="325">
        <v>#VALUE!</v>
      </c>
      <c r="F60" s="97" t="e" vm="504">
        <v>#VALUE!</v>
      </c>
      <c r="G60" s="98" cm="1" vm="505">
        <f t="array" ref="G60">_FV(F60,"Population")</f>
        <v>337256</v>
      </c>
      <c r="H60" s="105">
        <f t="shared" si="3"/>
        <v>-7.8079999999999998</v>
      </c>
      <c r="I60" s="101"/>
      <c r="J60" s="41">
        <v>337256</v>
      </c>
      <c r="K60" s="41">
        <v>337721</v>
      </c>
      <c r="L60" s="41">
        <v>339121</v>
      </c>
      <c r="M60" s="41">
        <v>343059</v>
      </c>
      <c r="N60" s="41">
        <v>346845</v>
      </c>
      <c r="O60" s="41">
        <v>349237</v>
      </c>
      <c r="P60" s="41">
        <v>349561</v>
      </c>
      <c r="Q60" s="41">
        <v>351571</v>
      </c>
      <c r="R60" s="41">
        <v>351747</v>
      </c>
      <c r="S60" s="41">
        <v>349750</v>
      </c>
      <c r="T60" s="41">
        <v>346945</v>
      </c>
      <c r="U60" s="41">
        <v>345064</v>
      </c>
    </row>
    <row r="61" spans="1:21" x14ac:dyDescent="0.35">
      <c r="A61" s="40">
        <v>57</v>
      </c>
      <c r="B61" s="76" t="s">
        <v>258</v>
      </c>
      <c r="C61" s="54" t="str">
        <f t="shared" si="1"/>
        <v xml:space="preserve"> California</v>
      </c>
      <c r="D61" s="91" t="str">
        <f t="shared" si="2"/>
        <v>Santa Ana city</v>
      </c>
      <c r="E61" s="103" t="e" vm="317">
        <v>#VALUE!</v>
      </c>
      <c r="F61" s="97" t="e" vm="506">
        <v>#VALUE!</v>
      </c>
      <c r="G61" s="98" cm="1" vm="507">
        <f t="array" ref="G61">_FV(F61,"Population")</f>
        <v>332725</v>
      </c>
      <c r="H61" s="105">
        <f t="shared" si="3"/>
        <v>0.40699999999999997</v>
      </c>
      <c r="I61" s="101"/>
      <c r="J61" s="41">
        <v>324528</v>
      </c>
      <c r="K61" s="41">
        <v>324774</v>
      </c>
      <c r="L61" s="41">
        <v>325327</v>
      </c>
      <c r="M61" s="41">
        <v>328227</v>
      </c>
      <c r="N61" s="41">
        <v>330550</v>
      </c>
      <c r="O61" s="41">
        <v>333716</v>
      </c>
      <c r="P61" s="41">
        <v>333431</v>
      </c>
      <c r="Q61" s="41">
        <v>333417</v>
      </c>
      <c r="R61" s="41">
        <v>333765</v>
      </c>
      <c r="S61" s="41">
        <v>332627</v>
      </c>
      <c r="T61" s="41">
        <v>331912</v>
      </c>
      <c r="U61" s="41">
        <v>332318</v>
      </c>
    </row>
    <row r="62" spans="1:21" x14ac:dyDescent="0.35">
      <c r="A62" s="40">
        <v>58</v>
      </c>
      <c r="B62" s="76" t="s">
        <v>259</v>
      </c>
      <c r="C62" s="54" t="str">
        <f t="shared" si="1"/>
        <v xml:space="preserve"> California</v>
      </c>
      <c r="D62" s="91" t="str">
        <f t="shared" si="2"/>
        <v>Riverside city</v>
      </c>
      <c r="E62" s="103" t="e" vm="317">
        <v>#VALUE!</v>
      </c>
      <c r="F62" s="97" t="e" vm="508">
        <v>#VALUE!</v>
      </c>
      <c r="G62" s="98" cm="1" vm="509">
        <f t="array" ref="G62">_FV(F62,"Population")</f>
        <v>330063</v>
      </c>
      <c r="H62" s="105">
        <f t="shared" si="3"/>
        <v>-1.2969999999999999</v>
      </c>
      <c r="I62" s="101"/>
      <c r="J62" s="41">
        <v>303871</v>
      </c>
      <c r="K62" s="41">
        <v>303933</v>
      </c>
      <c r="L62" s="41">
        <v>305466</v>
      </c>
      <c r="M62" s="41">
        <v>309472</v>
      </c>
      <c r="N62" s="41">
        <v>312323</v>
      </c>
      <c r="O62" s="41">
        <v>315510</v>
      </c>
      <c r="P62" s="41">
        <v>317702</v>
      </c>
      <c r="Q62" s="41">
        <v>320483</v>
      </c>
      <c r="R62" s="41">
        <v>323684</v>
      </c>
      <c r="S62" s="41">
        <v>326882</v>
      </c>
      <c r="T62" s="41">
        <v>329654</v>
      </c>
      <c r="U62" s="41">
        <v>331360</v>
      </c>
    </row>
    <row r="63" spans="1:21" x14ac:dyDescent="0.35">
      <c r="A63" s="40">
        <v>59</v>
      </c>
      <c r="B63" s="76" t="s">
        <v>260</v>
      </c>
      <c r="C63" s="54" t="str">
        <f t="shared" si="1"/>
        <v xml:space="preserve"> Texas</v>
      </c>
      <c r="D63" s="91" t="str">
        <f t="shared" si="2"/>
        <v>Corpus Christi city</v>
      </c>
      <c r="E63" s="103" t="e" vm="370">
        <v>#VALUE!</v>
      </c>
      <c r="F63" s="97" t="e" vm="231">
        <v>#VALUE!</v>
      </c>
      <c r="G63" s="98" cm="1" vm="510">
        <f t="array" ref="G63">_FV(F63,"Population")</f>
        <v>326554</v>
      </c>
      <c r="H63" s="105">
        <f t="shared" si="3"/>
        <v>-3.2000000000000001E-2</v>
      </c>
      <c r="I63" s="101"/>
      <c r="J63" s="41">
        <v>305215</v>
      </c>
      <c r="K63" s="41">
        <v>305226</v>
      </c>
      <c r="L63" s="41">
        <v>305272</v>
      </c>
      <c r="M63" s="41">
        <v>308103</v>
      </c>
      <c r="N63" s="41">
        <v>312390</v>
      </c>
      <c r="O63" s="41">
        <v>317043</v>
      </c>
      <c r="P63" s="41">
        <v>320765</v>
      </c>
      <c r="Q63" s="41">
        <v>324672</v>
      </c>
      <c r="R63" s="41">
        <v>325786</v>
      </c>
      <c r="S63" s="41">
        <v>325568</v>
      </c>
      <c r="T63" s="41">
        <v>326307</v>
      </c>
      <c r="U63" s="41">
        <v>326586</v>
      </c>
    </row>
    <row r="64" spans="1:21" x14ac:dyDescent="0.35">
      <c r="A64" s="40">
        <v>60</v>
      </c>
      <c r="B64" s="76" t="s">
        <v>261</v>
      </c>
      <c r="C64" s="54" t="str">
        <f t="shared" si="1"/>
        <v xml:space="preserve"> Kentucky</v>
      </c>
      <c r="D64" s="91" t="str">
        <f t="shared" si="2"/>
        <v>Lexington-Fayette urban county</v>
      </c>
      <c r="E64" s="103" t="e" vm="336">
        <v>#VALUE!</v>
      </c>
      <c r="F64" s="97" t="e" vm="511">
        <v>#VALUE!</v>
      </c>
      <c r="G64" s="98" cm="1" vm="512">
        <f t="array" ref="G64">_FV(F64,"Population")</f>
        <v>318449</v>
      </c>
      <c r="H64" s="105">
        <f t="shared" si="3"/>
        <v>-4.7030000000000003</v>
      </c>
      <c r="I64" s="101"/>
      <c r="J64" s="41">
        <v>295803</v>
      </c>
      <c r="K64" s="41">
        <v>295870</v>
      </c>
      <c r="L64" s="41">
        <v>296848</v>
      </c>
      <c r="M64" s="41">
        <v>301696</v>
      </c>
      <c r="N64" s="41">
        <v>305947</v>
      </c>
      <c r="O64" s="41">
        <v>309865</v>
      </c>
      <c r="P64" s="41">
        <v>311784</v>
      </c>
      <c r="Q64" s="41">
        <v>315819</v>
      </c>
      <c r="R64" s="41">
        <v>319644</v>
      </c>
      <c r="S64" s="41">
        <v>321964</v>
      </c>
      <c r="T64" s="41">
        <v>322426</v>
      </c>
      <c r="U64" s="41">
        <v>323152</v>
      </c>
    </row>
    <row r="65" spans="1:21" x14ac:dyDescent="0.35">
      <c r="A65" s="40">
        <v>61</v>
      </c>
      <c r="B65" s="76" t="s">
        <v>262</v>
      </c>
      <c r="C65" s="54" t="str">
        <f t="shared" si="1"/>
        <v xml:space="preserve"> Nevada</v>
      </c>
      <c r="D65" s="91" t="str">
        <f t="shared" si="2"/>
        <v>Henderson city</v>
      </c>
      <c r="E65" s="103" t="e" vm="348">
        <v>#VALUE!</v>
      </c>
      <c r="F65" s="97" t="e" vm="513">
        <v>#VALUE!</v>
      </c>
      <c r="G65" s="98" cm="1" vm="514">
        <f t="array" ref="G65">_FV(F65,"Population")</f>
        <v>310390</v>
      </c>
      <c r="H65" s="105">
        <f t="shared" si="3"/>
        <v>-9.7989999999999995</v>
      </c>
      <c r="I65" s="101"/>
      <c r="J65" s="41">
        <v>257729</v>
      </c>
      <c r="K65" s="41">
        <v>257001</v>
      </c>
      <c r="L65" s="41">
        <v>257452</v>
      </c>
      <c r="M65" s="41">
        <v>258752</v>
      </c>
      <c r="N65" s="41">
        <v>263278</v>
      </c>
      <c r="O65" s="41">
        <v>268274</v>
      </c>
      <c r="P65" s="41">
        <v>274255</v>
      </c>
      <c r="Q65" s="41">
        <v>282167</v>
      </c>
      <c r="R65" s="41">
        <v>289480</v>
      </c>
      <c r="S65" s="41">
        <v>299314</v>
      </c>
      <c r="T65" s="41">
        <v>309518</v>
      </c>
      <c r="U65" s="41">
        <v>320189</v>
      </c>
    </row>
    <row r="66" spans="1:21" x14ac:dyDescent="0.35">
      <c r="A66" s="40">
        <v>62</v>
      </c>
      <c r="B66" s="76" t="s">
        <v>263</v>
      </c>
      <c r="C66" s="54" t="str">
        <f t="shared" si="1"/>
        <v xml:space="preserve"> California</v>
      </c>
      <c r="D66" s="91" t="str">
        <f t="shared" si="2"/>
        <v>Stockton city</v>
      </c>
      <c r="E66" s="103" t="e" vm="317">
        <v>#VALUE!</v>
      </c>
      <c r="F66" s="97" t="e" vm="515">
        <v>#VALUE!</v>
      </c>
      <c r="G66" s="98" cm="1" vm="516">
        <f t="array" ref="G66">_FV(F66,"Population")</f>
        <v>311178</v>
      </c>
      <c r="H66" s="105">
        <f t="shared" si="3"/>
        <v>-1.5189999999999999</v>
      </c>
      <c r="I66" s="101"/>
      <c r="J66" s="41">
        <v>291707</v>
      </c>
      <c r="K66" s="41">
        <v>292182</v>
      </c>
      <c r="L66" s="41">
        <v>292888</v>
      </c>
      <c r="M66" s="41">
        <v>295363</v>
      </c>
      <c r="N66" s="41">
        <v>297045</v>
      </c>
      <c r="O66" s="41">
        <v>297493</v>
      </c>
      <c r="P66" s="41">
        <v>301062</v>
      </c>
      <c r="Q66" s="41">
        <v>304550</v>
      </c>
      <c r="R66" s="41">
        <v>307158</v>
      </c>
      <c r="S66" s="41">
        <v>310143</v>
      </c>
      <c r="T66" s="41">
        <v>311628</v>
      </c>
      <c r="U66" s="41">
        <v>312697</v>
      </c>
    </row>
    <row r="67" spans="1:21" x14ac:dyDescent="0.35">
      <c r="A67" s="40">
        <v>63</v>
      </c>
      <c r="B67" s="76" t="s">
        <v>264</v>
      </c>
      <c r="C67" s="54" t="str">
        <f t="shared" si="1"/>
        <v xml:space="preserve"> Minnesota</v>
      </c>
      <c r="D67" s="91" t="str">
        <f t="shared" si="2"/>
        <v>St. Paul city</v>
      </c>
      <c r="E67" s="103" t="e" vm="341">
        <v>#VALUE!</v>
      </c>
      <c r="F67" s="97" t="e" vm="138">
        <v>#VALUE!</v>
      </c>
      <c r="G67" s="98" cm="1" vm="517">
        <f t="array" ref="G67">_FV(F67,"Population")</f>
        <v>304442</v>
      </c>
      <c r="H67" s="105">
        <f t="shared" si="3"/>
        <v>-3.6539999999999999</v>
      </c>
      <c r="I67" s="101"/>
      <c r="J67" s="41">
        <v>285068</v>
      </c>
      <c r="K67" s="41">
        <v>285112</v>
      </c>
      <c r="L67" s="41">
        <v>285510</v>
      </c>
      <c r="M67" s="41">
        <v>288872</v>
      </c>
      <c r="N67" s="41">
        <v>291280</v>
      </c>
      <c r="O67" s="41">
        <v>295054</v>
      </c>
      <c r="P67" s="41">
        <v>297655</v>
      </c>
      <c r="Q67" s="41">
        <v>299915</v>
      </c>
      <c r="R67" s="41">
        <v>302948</v>
      </c>
      <c r="S67" s="41">
        <v>304913</v>
      </c>
      <c r="T67" s="41">
        <v>306960</v>
      </c>
      <c r="U67" s="41">
        <v>308096</v>
      </c>
    </row>
    <row r="68" spans="1:21" x14ac:dyDescent="0.35">
      <c r="A68" s="40">
        <v>64</v>
      </c>
      <c r="B68" s="76" t="s">
        <v>265</v>
      </c>
      <c r="C68" s="54" t="str">
        <f t="shared" si="1"/>
        <v xml:space="preserve"> Ohio</v>
      </c>
      <c r="D68" s="91" t="str">
        <f t="shared" si="2"/>
        <v>Cincinnati city</v>
      </c>
      <c r="E68" s="103" t="e" vm="359">
        <v>#VALUE!</v>
      </c>
      <c r="F68" s="97" t="e" vm="518">
        <v>#VALUE!</v>
      </c>
      <c r="G68" s="98" cm="1" vm="519">
        <f t="array" ref="G68">_FV(F68,"Population")</f>
        <v>302605</v>
      </c>
      <c r="H68" s="105">
        <f t="shared" si="3"/>
        <v>-1.335</v>
      </c>
      <c r="I68" s="101"/>
      <c r="J68" s="41">
        <v>296943</v>
      </c>
      <c r="K68" s="41">
        <v>297025</v>
      </c>
      <c r="L68" s="41">
        <v>296980</v>
      </c>
      <c r="M68" s="41">
        <v>296187</v>
      </c>
      <c r="N68" s="41">
        <v>296900</v>
      </c>
      <c r="O68" s="41">
        <v>297905</v>
      </c>
      <c r="P68" s="41">
        <v>298626</v>
      </c>
      <c r="Q68" s="41">
        <v>299439</v>
      </c>
      <c r="R68" s="41">
        <v>299748</v>
      </c>
      <c r="S68" s="41">
        <v>301587</v>
      </c>
      <c r="T68" s="41">
        <v>302277</v>
      </c>
      <c r="U68" s="41">
        <v>303940</v>
      </c>
    </row>
    <row r="69" spans="1:21" x14ac:dyDescent="0.35">
      <c r="A69" s="40">
        <v>65</v>
      </c>
      <c r="B69" s="76" t="s">
        <v>266</v>
      </c>
      <c r="C69" s="54" t="str">
        <f t="shared" si="1"/>
        <v xml:space="preserve"> Missouri</v>
      </c>
      <c r="D69" s="91" t="str">
        <f t="shared" si="2"/>
        <v>St. Louis city</v>
      </c>
      <c r="E69" s="103" t="e" vm="468">
        <v>#VALUE!</v>
      </c>
      <c r="F69" s="97" t="e" vm="520">
        <v>#VALUE!</v>
      </c>
      <c r="G69" s="98" cm="1" vm="521">
        <f t="array" ref="G69">_FV(F69,"Population")</f>
        <v>302838</v>
      </c>
      <c r="H69" s="105">
        <f t="shared" si="3"/>
        <v>2.262</v>
      </c>
      <c r="I69" s="101"/>
      <c r="J69" s="41">
        <v>319294</v>
      </c>
      <c r="K69" s="41">
        <v>319289</v>
      </c>
      <c r="L69" s="41">
        <v>319336</v>
      </c>
      <c r="M69" s="41">
        <v>319344</v>
      </c>
      <c r="N69" s="41">
        <v>319416</v>
      </c>
      <c r="O69" s="41">
        <v>318476</v>
      </c>
      <c r="P69" s="41">
        <v>317399</v>
      </c>
      <c r="Q69" s="41">
        <v>316010</v>
      </c>
      <c r="R69" s="41">
        <v>312633</v>
      </c>
      <c r="S69" s="41">
        <v>308233</v>
      </c>
      <c r="T69" s="41">
        <v>303419</v>
      </c>
      <c r="U69" s="41">
        <v>300576</v>
      </c>
    </row>
    <row r="70" spans="1:21" x14ac:dyDescent="0.35">
      <c r="A70" s="40">
        <v>66</v>
      </c>
      <c r="B70" s="76" t="s">
        <v>267</v>
      </c>
      <c r="C70" s="54" t="str">
        <f t="shared" ref="C70:C133" si="4">RIGHT(B70,LEN(B70)-SEARCH(",",B70))</f>
        <v xml:space="preserve"> Pennsylvania</v>
      </c>
      <c r="D70" s="91" t="str">
        <f t="shared" ref="D70:D133" si="5">LEFT(B70,SEARCH(",",B70)-1)</f>
        <v>Pittsburgh city</v>
      </c>
      <c r="E70" s="103" t="e" vm="366">
        <v>#VALUE!</v>
      </c>
      <c r="F70" s="97" t="e" vm="522">
        <v>#VALUE!</v>
      </c>
      <c r="G70" s="98" cm="1" vm="523">
        <f t="array" ref="G70">_FV(F70,"Population")</f>
        <v>301048</v>
      </c>
      <c r="H70" s="105">
        <f t="shared" si="3"/>
        <v>0.76200000000000001</v>
      </c>
      <c r="I70" s="101"/>
      <c r="J70" s="41">
        <v>305704</v>
      </c>
      <c r="K70" s="41">
        <v>305245</v>
      </c>
      <c r="L70" s="41">
        <v>305283</v>
      </c>
      <c r="M70" s="41">
        <v>306012</v>
      </c>
      <c r="N70" s="41">
        <v>306355</v>
      </c>
      <c r="O70" s="41">
        <v>306902</v>
      </c>
      <c r="P70" s="41">
        <v>305964</v>
      </c>
      <c r="Q70" s="41">
        <v>304070</v>
      </c>
      <c r="R70" s="41">
        <v>304643</v>
      </c>
      <c r="S70" s="41">
        <v>301494</v>
      </c>
      <c r="T70" s="41">
        <v>300570</v>
      </c>
      <c r="U70" s="41">
        <v>300286</v>
      </c>
    </row>
    <row r="71" spans="1:21" x14ac:dyDescent="0.35">
      <c r="A71" s="40">
        <v>67</v>
      </c>
      <c r="B71" s="76" t="s">
        <v>268</v>
      </c>
      <c r="C71" s="54" t="str">
        <f t="shared" si="4"/>
        <v xml:space="preserve"> North Carolina</v>
      </c>
      <c r="D71" s="91" t="str">
        <f t="shared" si="5"/>
        <v>Greensboro city</v>
      </c>
      <c r="E71" s="103" t="e" vm="420">
        <v>#VALUE!</v>
      </c>
      <c r="F71" s="97" t="e" vm="524">
        <v>#VALUE!</v>
      </c>
      <c r="G71" s="98" cm="1" vm="525">
        <f t="array" ref="G71">_FV(F71,"Population")</f>
        <v>294722</v>
      </c>
      <c r="H71" s="105">
        <f t="shared" si="3"/>
        <v>-1.988</v>
      </c>
      <c r="I71" s="101"/>
      <c r="J71" s="41">
        <v>269666</v>
      </c>
      <c r="K71" s="41">
        <v>268936</v>
      </c>
      <c r="L71" s="41">
        <v>269598</v>
      </c>
      <c r="M71" s="41">
        <v>272430</v>
      </c>
      <c r="N71" s="41">
        <v>276041</v>
      </c>
      <c r="O71" s="41">
        <v>279244</v>
      </c>
      <c r="P71" s="41">
        <v>282261</v>
      </c>
      <c r="Q71" s="41">
        <v>284610</v>
      </c>
      <c r="R71" s="41">
        <v>289182</v>
      </c>
      <c r="S71" s="41">
        <v>291537</v>
      </c>
      <c r="T71" s="41">
        <v>294518</v>
      </c>
      <c r="U71" s="41">
        <v>296710</v>
      </c>
    </row>
    <row r="72" spans="1:21" x14ac:dyDescent="0.35">
      <c r="A72" s="40">
        <v>68</v>
      </c>
      <c r="B72" s="76" t="s">
        <v>269</v>
      </c>
      <c r="C72" s="54" t="str">
        <f t="shared" si="4"/>
        <v xml:space="preserve"> Nebraska</v>
      </c>
      <c r="D72" s="91" t="str">
        <f t="shared" si="5"/>
        <v>Lincoln city</v>
      </c>
      <c r="E72" s="103" t="e" vm="473">
        <v>#VALUE!</v>
      </c>
      <c r="F72" s="97" t="e" vm="526">
        <v>#VALUE!</v>
      </c>
      <c r="G72" s="98" cm="1" vm="527">
        <f t="array" ref="G72">_FV(F72,"Population")</f>
        <v>287401</v>
      </c>
      <c r="H72" s="105">
        <f t="shared" si="3"/>
        <v>-1.7010000000000001</v>
      </c>
      <c r="I72" s="101"/>
      <c r="J72" s="41">
        <v>258379</v>
      </c>
      <c r="K72" s="41">
        <v>258794</v>
      </c>
      <c r="L72" s="41">
        <v>259455</v>
      </c>
      <c r="M72" s="41">
        <v>262690</v>
      </c>
      <c r="N72" s="41">
        <v>265861</v>
      </c>
      <c r="O72" s="41">
        <v>269129</v>
      </c>
      <c r="P72" s="41">
        <v>274128</v>
      </c>
      <c r="Q72" s="41">
        <v>277345</v>
      </c>
      <c r="R72" s="41">
        <v>281339</v>
      </c>
      <c r="S72" s="41">
        <v>284527</v>
      </c>
      <c r="T72" s="41">
        <v>286930</v>
      </c>
      <c r="U72" s="41">
        <v>289102</v>
      </c>
    </row>
    <row r="73" spans="1:21" x14ac:dyDescent="0.35">
      <c r="A73" s="40">
        <v>69</v>
      </c>
      <c r="B73" s="76" t="s">
        <v>270</v>
      </c>
      <c r="C73" s="54" t="str">
        <f t="shared" si="4"/>
        <v xml:space="preserve"> Alaska</v>
      </c>
      <c r="D73" s="91" t="str">
        <f t="shared" si="5"/>
        <v>Anchorage municipality</v>
      </c>
      <c r="E73" s="103" t="e" vm="315">
        <v>#VALUE!</v>
      </c>
      <c r="F73" s="97" t="e" vm="528">
        <v>#VALUE!</v>
      </c>
      <c r="G73" s="98" cm="1" vm="529">
        <f t="array" ref="G73">_FV(F73,"Population")</f>
        <v>291538</v>
      </c>
      <c r="H73" s="105">
        <f t="shared" ref="H73:H136" si="6">(G73-U73)/1000</f>
        <v>3.5379999999999998</v>
      </c>
      <c r="I73" s="101"/>
      <c r="J73" s="41">
        <v>291826</v>
      </c>
      <c r="K73" s="41">
        <v>291836</v>
      </c>
      <c r="L73" s="41">
        <v>293321</v>
      </c>
      <c r="M73" s="41">
        <v>296197</v>
      </c>
      <c r="N73" s="41">
        <v>298255</v>
      </c>
      <c r="O73" s="41">
        <v>301142</v>
      </c>
      <c r="P73" s="41">
        <v>299893</v>
      </c>
      <c r="Q73" s="41">
        <v>297547</v>
      </c>
      <c r="R73" s="41">
        <v>297249</v>
      </c>
      <c r="S73" s="41">
        <v>294338</v>
      </c>
      <c r="T73" s="41">
        <v>290521</v>
      </c>
      <c r="U73" s="41">
        <v>288000</v>
      </c>
    </row>
    <row r="74" spans="1:21" x14ac:dyDescent="0.35">
      <c r="A74" s="40">
        <v>70</v>
      </c>
      <c r="B74" s="76" t="s">
        <v>271</v>
      </c>
      <c r="C74" s="54" t="str">
        <f t="shared" si="4"/>
        <v xml:space="preserve"> Texas</v>
      </c>
      <c r="D74" s="91" t="str">
        <f t="shared" si="5"/>
        <v>Plano city</v>
      </c>
      <c r="E74" s="103" t="e" vm="370">
        <v>#VALUE!</v>
      </c>
      <c r="F74" s="97" t="e" vm="530">
        <v>#VALUE!</v>
      </c>
      <c r="G74" s="98" cm="1" vm="531">
        <f t="array" ref="G74">_FV(F74,"Population")</f>
        <v>288061</v>
      </c>
      <c r="H74" s="105">
        <f t="shared" si="6"/>
        <v>0.38400000000000001</v>
      </c>
      <c r="I74" s="101"/>
      <c r="J74" s="41">
        <v>259841</v>
      </c>
      <c r="K74" s="41">
        <v>259859</v>
      </c>
      <c r="L74" s="41">
        <v>261234</v>
      </c>
      <c r="M74" s="41">
        <v>267035</v>
      </c>
      <c r="N74" s="41">
        <v>272329</v>
      </c>
      <c r="O74" s="41">
        <v>274708</v>
      </c>
      <c r="P74" s="41">
        <v>278226</v>
      </c>
      <c r="Q74" s="41">
        <v>283887</v>
      </c>
      <c r="R74" s="41">
        <v>287269</v>
      </c>
      <c r="S74" s="41">
        <v>287715</v>
      </c>
      <c r="T74" s="41">
        <v>288747</v>
      </c>
      <c r="U74" s="41">
        <v>287677</v>
      </c>
    </row>
    <row r="75" spans="1:21" x14ac:dyDescent="0.35">
      <c r="A75" s="40">
        <v>71</v>
      </c>
      <c r="B75" s="76" t="s">
        <v>272</v>
      </c>
      <c r="C75" s="54" t="str">
        <f t="shared" si="4"/>
        <v xml:space="preserve"> Florida</v>
      </c>
      <c r="D75" s="91" t="str">
        <f t="shared" si="5"/>
        <v>Orlando city</v>
      </c>
      <c r="E75" s="103" t="e" vm="413">
        <v>#VALUE!</v>
      </c>
      <c r="F75" s="97" t="e" vm="532">
        <v>#VALUE!</v>
      </c>
      <c r="G75" s="98" cm="1" vm="533">
        <f t="array" ref="G75">_FV(F75,"Population")</f>
        <v>285713</v>
      </c>
      <c r="H75" s="105">
        <f t="shared" si="6"/>
        <v>-1.7290000000000001</v>
      </c>
      <c r="I75" s="101"/>
      <c r="J75" s="41">
        <v>238300</v>
      </c>
      <c r="K75" s="41">
        <v>238836</v>
      </c>
      <c r="L75" s="41">
        <v>239326</v>
      </c>
      <c r="M75" s="41">
        <v>243620</v>
      </c>
      <c r="N75" s="41">
        <v>249935</v>
      </c>
      <c r="O75" s="41">
        <v>255135</v>
      </c>
      <c r="P75" s="41">
        <v>262469</v>
      </c>
      <c r="Q75" s="41">
        <v>270786</v>
      </c>
      <c r="R75" s="41">
        <v>278512</v>
      </c>
      <c r="S75" s="41">
        <v>281804</v>
      </c>
      <c r="T75" s="41">
        <v>285903</v>
      </c>
      <c r="U75" s="41">
        <v>287442</v>
      </c>
    </row>
    <row r="76" spans="1:21" x14ac:dyDescent="0.35">
      <c r="A76" s="40">
        <v>72</v>
      </c>
      <c r="B76" s="76" t="s">
        <v>273</v>
      </c>
      <c r="C76" s="54" t="str">
        <f t="shared" si="4"/>
        <v xml:space="preserve"> California</v>
      </c>
      <c r="D76" s="91" t="str">
        <f t="shared" si="5"/>
        <v>Irvine city</v>
      </c>
      <c r="E76" s="103" t="e" vm="317">
        <v>#VALUE!</v>
      </c>
      <c r="F76" s="97" t="e" vm="534">
        <v>#VALUE!</v>
      </c>
      <c r="G76" s="98" cm="1" vm="535">
        <f t="array" ref="G76">_FV(F76,"Population")</f>
        <v>282572</v>
      </c>
      <c r="H76" s="105">
        <f t="shared" si="6"/>
        <v>-4.8289999999999997</v>
      </c>
      <c r="I76" s="101"/>
      <c r="J76" s="41">
        <v>212375</v>
      </c>
      <c r="K76" s="41">
        <v>212107</v>
      </c>
      <c r="L76" s="41">
        <v>213450</v>
      </c>
      <c r="M76" s="41">
        <v>220303</v>
      </c>
      <c r="N76" s="41">
        <v>229063</v>
      </c>
      <c r="O76" s="41">
        <v>236057</v>
      </c>
      <c r="P76" s="41">
        <v>247136</v>
      </c>
      <c r="Q76" s="41">
        <v>255382</v>
      </c>
      <c r="R76" s="41">
        <v>265345</v>
      </c>
      <c r="S76" s="41">
        <v>276000</v>
      </c>
      <c r="T76" s="41">
        <v>281732</v>
      </c>
      <c r="U76" s="41">
        <v>287401</v>
      </c>
    </row>
    <row r="77" spans="1:21" x14ac:dyDescent="0.35">
      <c r="A77" s="40">
        <v>73</v>
      </c>
      <c r="B77" s="76" t="s">
        <v>274</v>
      </c>
      <c r="C77" s="54" t="str">
        <f t="shared" si="4"/>
        <v xml:space="preserve"> New Jersey</v>
      </c>
      <c r="D77" s="91" t="str">
        <f t="shared" si="5"/>
        <v>Newark city</v>
      </c>
      <c r="E77" s="103" t="e" vm="350">
        <v>#VALUE!</v>
      </c>
      <c r="F77" s="97" t="e" vm="536">
        <v>#VALUE!</v>
      </c>
      <c r="G77" s="98" cm="1" vm="537">
        <f t="array" ref="G77">_FV(F77,"Population")</f>
        <v>282090</v>
      </c>
      <c r="H77" s="105">
        <f t="shared" si="6"/>
        <v>7.9000000000000001E-2</v>
      </c>
      <c r="I77" s="101"/>
      <c r="J77" s="41">
        <v>277140</v>
      </c>
      <c r="K77" s="41">
        <v>277135</v>
      </c>
      <c r="L77" s="41">
        <v>277175</v>
      </c>
      <c r="M77" s="41">
        <v>277574</v>
      </c>
      <c r="N77" s="41">
        <v>277594</v>
      </c>
      <c r="O77" s="41">
        <v>278121</v>
      </c>
      <c r="P77" s="41">
        <v>278936</v>
      </c>
      <c r="Q77" s="41">
        <v>279636</v>
      </c>
      <c r="R77" s="41">
        <v>280681</v>
      </c>
      <c r="S77" s="41">
        <v>281237</v>
      </c>
      <c r="T77" s="41">
        <v>281752</v>
      </c>
      <c r="U77" s="41">
        <v>282011</v>
      </c>
    </row>
    <row r="78" spans="1:21" x14ac:dyDescent="0.35">
      <c r="A78" s="40">
        <v>74</v>
      </c>
      <c r="B78" s="76" t="s">
        <v>275</v>
      </c>
      <c r="C78" s="54" t="str">
        <f t="shared" si="4"/>
        <v xml:space="preserve"> North Carolina</v>
      </c>
      <c r="D78" s="91" t="str">
        <f t="shared" si="5"/>
        <v>Durham city</v>
      </c>
      <c r="E78" s="103" t="e" vm="420">
        <v>#VALUE!</v>
      </c>
      <c r="F78" s="97" t="e" vm="538">
        <v>#VALUE!</v>
      </c>
      <c r="G78" s="98" cm="1" vm="539">
        <f t="array" ref="G78">_FV(F78,"Population")</f>
        <v>274291</v>
      </c>
      <c r="H78" s="105">
        <f t="shared" si="6"/>
        <v>-4.702</v>
      </c>
      <c r="I78" s="101"/>
      <c r="J78" s="41">
        <v>228330</v>
      </c>
      <c r="K78" s="41">
        <v>229892</v>
      </c>
      <c r="L78" s="41">
        <v>230727</v>
      </c>
      <c r="M78" s="41">
        <v>235341</v>
      </c>
      <c r="N78" s="41">
        <v>241117</v>
      </c>
      <c r="O78" s="41">
        <v>246992</v>
      </c>
      <c r="P78" s="41">
        <v>253290</v>
      </c>
      <c r="Q78" s="41">
        <v>258647</v>
      </c>
      <c r="R78" s="41">
        <v>265499</v>
      </c>
      <c r="S78" s="41">
        <v>269844</v>
      </c>
      <c r="T78" s="41">
        <v>274557</v>
      </c>
      <c r="U78" s="41">
        <v>278993</v>
      </c>
    </row>
    <row r="79" spans="1:21" x14ac:dyDescent="0.35">
      <c r="A79" s="40">
        <v>75</v>
      </c>
      <c r="B79" s="76" t="s">
        <v>276</v>
      </c>
      <c r="C79" s="54" t="str">
        <f t="shared" si="4"/>
        <v xml:space="preserve"> California</v>
      </c>
      <c r="D79" s="91" t="str">
        <f t="shared" si="5"/>
        <v>Chula Vista city</v>
      </c>
      <c r="E79" s="103" t="e" vm="317">
        <v>#VALUE!</v>
      </c>
      <c r="F79" s="97" t="e" vm="540">
        <v>#VALUE!</v>
      </c>
      <c r="G79" s="98" cm="1" vm="541">
        <f t="array" ref="G79">_FV(F79,"Population")</f>
        <v>271651</v>
      </c>
      <c r="H79" s="105">
        <f t="shared" si="6"/>
        <v>-2.8410000000000002</v>
      </c>
      <c r="I79" s="101"/>
      <c r="J79" s="41">
        <v>243916</v>
      </c>
      <c r="K79" s="41">
        <v>243923</v>
      </c>
      <c r="L79" s="41">
        <v>244648</v>
      </c>
      <c r="M79" s="41">
        <v>248318</v>
      </c>
      <c r="N79" s="41">
        <v>252379</v>
      </c>
      <c r="O79" s="41">
        <v>256691</v>
      </c>
      <c r="P79" s="41">
        <v>259885</v>
      </c>
      <c r="Q79" s="41">
        <v>264206</v>
      </c>
      <c r="R79" s="41">
        <v>266238</v>
      </c>
      <c r="S79" s="41">
        <v>269046</v>
      </c>
      <c r="T79" s="41">
        <v>270819</v>
      </c>
      <c r="U79" s="41">
        <v>274492</v>
      </c>
    </row>
    <row r="80" spans="1:21" x14ac:dyDescent="0.35">
      <c r="A80" s="40">
        <v>76</v>
      </c>
      <c r="B80" s="76" t="s">
        <v>277</v>
      </c>
      <c r="C80" s="54" t="str">
        <f t="shared" si="4"/>
        <v xml:space="preserve"> Ohio</v>
      </c>
      <c r="D80" s="91" t="str">
        <f t="shared" si="5"/>
        <v>Toledo city</v>
      </c>
      <c r="E80" s="103" t="e" vm="359">
        <v>#VALUE!</v>
      </c>
      <c r="F80" s="97" t="e" vm="542">
        <v>#VALUE!</v>
      </c>
      <c r="G80" s="98" cm="1" vm="543">
        <f t="array" ref="G80">_FV(F80,"Population")</f>
        <v>274975</v>
      </c>
      <c r="H80" s="105">
        <f t="shared" si="6"/>
        <v>2.1960000000000002</v>
      </c>
      <c r="I80" s="101"/>
      <c r="J80" s="41">
        <v>287208</v>
      </c>
      <c r="K80" s="41">
        <v>287357</v>
      </c>
      <c r="L80" s="41">
        <v>287065</v>
      </c>
      <c r="M80" s="41">
        <v>285425</v>
      </c>
      <c r="N80" s="41">
        <v>283185</v>
      </c>
      <c r="O80" s="41">
        <v>282352</v>
      </c>
      <c r="P80" s="41">
        <v>280712</v>
      </c>
      <c r="Q80" s="41">
        <v>279898</v>
      </c>
      <c r="R80" s="41">
        <v>278897</v>
      </c>
      <c r="S80" s="41">
        <v>276688</v>
      </c>
      <c r="T80" s="41">
        <v>274864</v>
      </c>
      <c r="U80" s="41">
        <v>272779</v>
      </c>
    </row>
    <row r="81" spans="1:21" x14ac:dyDescent="0.35">
      <c r="A81" s="40">
        <v>77</v>
      </c>
      <c r="B81" s="76" t="s">
        <v>278</v>
      </c>
      <c r="C81" s="54" t="str">
        <f t="shared" si="4"/>
        <v xml:space="preserve"> Indiana</v>
      </c>
      <c r="D81" s="91" t="str">
        <f t="shared" si="5"/>
        <v>Fort Wayne city</v>
      </c>
      <c r="E81" s="103" t="e" vm="329">
        <v>#VALUE!</v>
      </c>
      <c r="F81" s="97" t="e" vm="544">
        <v>#VALUE!</v>
      </c>
      <c r="G81" s="98" cm="1" vm="545">
        <f t="array" ref="G81">_FV(F81,"Population")</f>
        <v>267633</v>
      </c>
      <c r="H81" s="105">
        <f t="shared" si="6"/>
        <v>-2.7690000000000001</v>
      </c>
      <c r="I81" s="101"/>
      <c r="J81" s="41">
        <v>253691</v>
      </c>
      <c r="K81" s="41">
        <v>253739</v>
      </c>
      <c r="L81" s="41">
        <v>254161</v>
      </c>
      <c r="M81" s="41">
        <v>256293</v>
      </c>
      <c r="N81" s="41">
        <v>257626</v>
      </c>
      <c r="O81" s="41">
        <v>259333</v>
      </c>
      <c r="P81" s="41">
        <v>260570</v>
      </c>
      <c r="Q81" s="41">
        <v>262109</v>
      </c>
      <c r="R81" s="41">
        <v>263513</v>
      </c>
      <c r="S81" s="41">
        <v>265128</v>
      </c>
      <c r="T81" s="41">
        <v>267460</v>
      </c>
      <c r="U81" s="41">
        <v>270402</v>
      </c>
    </row>
    <row r="82" spans="1:21" x14ac:dyDescent="0.35">
      <c r="A82" s="40">
        <v>78</v>
      </c>
      <c r="B82" s="76" t="s">
        <v>279</v>
      </c>
      <c r="C82" s="54" t="str">
        <f t="shared" si="4"/>
        <v xml:space="preserve"> Florida</v>
      </c>
      <c r="D82" s="91" t="str">
        <f t="shared" si="5"/>
        <v>St. Petersburg city</v>
      </c>
      <c r="E82" s="103" t="e" vm="413">
        <v>#VALUE!</v>
      </c>
      <c r="F82" s="97" t="e" vm="546">
        <v>#VALUE!</v>
      </c>
      <c r="G82" s="98" cm="1" vm="547">
        <f t="array" ref="G82">_FV(F82,"Population")</f>
        <v>265098</v>
      </c>
      <c r="H82" s="105">
        <f t="shared" si="6"/>
        <v>-0.253</v>
      </c>
      <c r="I82" s="101"/>
      <c r="J82" s="41">
        <v>244769</v>
      </c>
      <c r="K82" s="41">
        <v>245177</v>
      </c>
      <c r="L82" s="41">
        <v>245222</v>
      </c>
      <c r="M82" s="41">
        <v>245871</v>
      </c>
      <c r="N82" s="41">
        <v>246656</v>
      </c>
      <c r="O82" s="41">
        <v>248453</v>
      </c>
      <c r="P82" s="41">
        <v>252225</v>
      </c>
      <c r="Q82" s="41">
        <v>255041</v>
      </c>
      <c r="R82" s="41">
        <v>259266</v>
      </c>
      <c r="S82" s="41">
        <v>262588</v>
      </c>
      <c r="T82" s="41">
        <v>264466</v>
      </c>
      <c r="U82" s="41">
        <v>265351</v>
      </c>
    </row>
    <row r="83" spans="1:21" x14ac:dyDescent="0.35">
      <c r="A83" s="40">
        <v>79</v>
      </c>
      <c r="B83" s="76" t="s">
        <v>280</v>
      </c>
      <c r="C83" s="54" t="str">
        <f t="shared" si="4"/>
        <v xml:space="preserve"> Texas</v>
      </c>
      <c r="D83" s="91" t="str">
        <f t="shared" si="5"/>
        <v>Laredo city</v>
      </c>
      <c r="E83" s="103" t="e" vm="370">
        <v>#VALUE!</v>
      </c>
      <c r="F83" s="97" t="e" vm="548">
        <v>#VALUE!</v>
      </c>
      <c r="G83" s="98" cm="1" vm="549">
        <f t="array" ref="G83">_FV(F83,"Population")</f>
        <v>261639</v>
      </c>
      <c r="H83" s="105">
        <f t="shared" si="6"/>
        <v>-0.85199999999999998</v>
      </c>
      <c r="I83" s="101"/>
      <c r="J83" s="41">
        <v>236091</v>
      </c>
      <c r="K83" s="41">
        <v>235780</v>
      </c>
      <c r="L83" s="41">
        <v>236807</v>
      </c>
      <c r="M83" s="41">
        <v>241195</v>
      </c>
      <c r="N83" s="41">
        <v>245728</v>
      </c>
      <c r="O83" s="41">
        <v>249602</v>
      </c>
      <c r="P83" s="41">
        <v>252734</v>
      </c>
      <c r="Q83" s="41">
        <v>255271</v>
      </c>
      <c r="R83" s="41">
        <v>257862</v>
      </c>
      <c r="S83" s="41">
        <v>259324</v>
      </c>
      <c r="T83" s="41">
        <v>260856</v>
      </c>
      <c r="U83" s="41">
        <v>262491</v>
      </c>
    </row>
    <row r="84" spans="1:21" x14ac:dyDescent="0.35">
      <c r="A84" s="40">
        <v>80</v>
      </c>
      <c r="B84" s="76" t="s">
        <v>281</v>
      </c>
      <c r="C84" s="54" t="str">
        <f t="shared" si="4"/>
        <v xml:space="preserve"> New Jersey</v>
      </c>
      <c r="D84" s="91" t="str">
        <f t="shared" si="5"/>
        <v>Jersey City city</v>
      </c>
      <c r="E84" s="103" t="e" vm="350">
        <v>#VALUE!</v>
      </c>
      <c r="F84" s="97" t="e" vm="550">
        <v>#VALUE!</v>
      </c>
      <c r="G84" s="98" cm="1" vm="551">
        <f t="array" ref="G84">_FV(F84,"Population")</f>
        <v>265549</v>
      </c>
      <c r="H84" s="105">
        <f t="shared" si="6"/>
        <v>3.4740000000000002</v>
      </c>
      <c r="I84" s="101"/>
      <c r="J84" s="41">
        <v>247597</v>
      </c>
      <c r="K84" s="41">
        <v>247608</v>
      </c>
      <c r="L84" s="41">
        <v>248324</v>
      </c>
      <c r="M84" s="41">
        <v>252877</v>
      </c>
      <c r="N84" s="41">
        <v>256072</v>
      </c>
      <c r="O84" s="41">
        <v>257119</v>
      </c>
      <c r="P84" s="41">
        <v>258632</v>
      </c>
      <c r="Q84" s="41">
        <v>260171</v>
      </c>
      <c r="R84" s="41">
        <v>260427</v>
      </c>
      <c r="S84" s="41">
        <v>263292</v>
      </c>
      <c r="T84" s="41">
        <v>263851</v>
      </c>
      <c r="U84" s="41">
        <v>262075</v>
      </c>
    </row>
    <row r="85" spans="1:21" x14ac:dyDescent="0.35">
      <c r="A85" s="40">
        <v>81</v>
      </c>
      <c r="B85" s="76" t="s">
        <v>282</v>
      </c>
      <c r="C85" s="54" t="str">
        <f t="shared" si="4"/>
        <v xml:space="preserve"> Arizona</v>
      </c>
      <c r="D85" s="91" t="str">
        <f t="shared" si="5"/>
        <v>Chandler city</v>
      </c>
      <c r="E85" s="103" t="e" vm="400">
        <v>#VALUE!</v>
      </c>
      <c r="F85" s="97" t="e" vm="552">
        <v>#VALUE!</v>
      </c>
      <c r="G85" s="98" cm="1" vm="553">
        <f t="array" ref="G85">_FV(F85,"Population")</f>
        <v>257165</v>
      </c>
      <c r="H85" s="105">
        <f t="shared" si="6"/>
        <v>-4</v>
      </c>
      <c r="I85" s="101"/>
      <c r="J85" s="41">
        <v>236123</v>
      </c>
      <c r="K85" s="41">
        <v>236157</v>
      </c>
      <c r="L85" s="41">
        <v>236454</v>
      </c>
      <c r="M85" s="41">
        <v>236834</v>
      </c>
      <c r="N85" s="41">
        <v>237660</v>
      </c>
      <c r="O85" s="41">
        <v>239888</v>
      </c>
      <c r="P85" s="41">
        <v>240888</v>
      </c>
      <c r="Q85" s="41">
        <v>243679</v>
      </c>
      <c r="R85" s="41">
        <v>247845</v>
      </c>
      <c r="S85" s="41">
        <v>253599</v>
      </c>
      <c r="T85" s="41">
        <v>257186</v>
      </c>
      <c r="U85" s="41">
        <v>261165</v>
      </c>
    </row>
    <row r="86" spans="1:21" x14ac:dyDescent="0.35">
      <c r="A86" s="40">
        <v>82</v>
      </c>
      <c r="B86" s="76" t="s">
        <v>283</v>
      </c>
      <c r="C86" s="54" t="str">
        <f t="shared" si="4"/>
        <v xml:space="preserve"> Wisconsin</v>
      </c>
      <c r="D86" s="91" t="str">
        <f t="shared" si="5"/>
        <v>Madison city</v>
      </c>
      <c r="E86" s="103" t="e" vm="388">
        <v>#VALUE!</v>
      </c>
      <c r="F86" s="97" t="e" vm="554">
        <v>#VALUE!</v>
      </c>
      <c r="G86" s="98" cm="1" vm="555">
        <f t="array" ref="G86">_FV(F86,"Population")</f>
        <v>258054</v>
      </c>
      <c r="H86" s="105">
        <f t="shared" si="6"/>
        <v>-1.6259999999999999</v>
      </c>
      <c r="I86" s="101"/>
      <c r="J86" s="41">
        <v>233209</v>
      </c>
      <c r="K86" s="41">
        <v>233173</v>
      </c>
      <c r="L86" s="41">
        <v>233730</v>
      </c>
      <c r="M86" s="41">
        <v>236908</v>
      </c>
      <c r="N86" s="41">
        <v>239880</v>
      </c>
      <c r="O86" s="41">
        <v>243233</v>
      </c>
      <c r="P86" s="41">
        <v>245848</v>
      </c>
      <c r="Q86" s="41">
        <v>248788</v>
      </c>
      <c r="R86" s="41">
        <v>252677</v>
      </c>
      <c r="S86" s="41">
        <v>255786</v>
      </c>
      <c r="T86" s="41">
        <v>257854</v>
      </c>
      <c r="U86" s="41">
        <v>259680</v>
      </c>
    </row>
    <row r="87" spans="1:21" x14ac:dyDescent="0.35">
      <c r="A87" s="40">
        <v>83</v>
      </c>
      <c r="B87" s="76" t="s">
        <v>284</v>
      </c>
      <c r="C87" s="54" t="str">
        <f t="shared" si="4"/>
        <v xml:space="preserve"> Texas</v>
      </c>
      <c r="D87" s="91" t="str">
        <f t="shared" si="5"/>
        <v>Lubbock city</v>
      </c>
      <c r="E87" s="103" t="e" vm="370">
        <v>#VALUE!</v>
      </c>
      <c r="F87" s="97" t="e" vm="556">
        <v>#VALUE!</v>
      </c>
      <c r="G87" s="98" cm="1" vm="557">
        <f t="array" ref="G87">_FV(F87,"Population")</f>
        <v>255885</v>
      </c>
      <c r="H87" s="105">
        <f t="shared" si="6"/>
        <v>-2.9769999999999999</v>
      </c>
      <c r="I87" s="101"/>
      <c r="J87" s="41">
        <v>229573</v>
      </c>
      <c r="K87" s="41">
        <v>229943</v>
      </c>
      <c r="L87" s="41">
        <v>231105</v>
      </c>
      <c r="M87" s="41">
        <v>233928</v>
      </c>
      <c r="N87" s="41">
        <v>236361</v>
      </c>
      <c r="O87" s="41">
        <v>239708</v>
      </c>
      <c r="P87" s="41">
        <v>244350</v>
      </c>
      <c r="Q87" s="41">
        <v>247950</v>
      </c>
      <c r="R87" s="41">
        <v>251387</v>
      </c>
      <c r="S87" s="41">
        <v>254432</v>
      </c>
      <c r="T87" s="41">
        <v>256469</v>
      </c>
      <c r="U87" s="41">
        <v>258862</v>
      </c>
    </row>
    <row r="88" spans="1:21" x14ac:dyDescent="0.35">
      <c r="A88" s="40">
        <v>84</v>
      </c>
      <c r="B88" s="76" t="s">
        <v>285</v>
      </c>
      <c r="C88" s="54" t="str">
        <f t="shared" si="4"/>
        <v xml:space="preserve"> Arizona</v>
      </c>
      <c r="D88" s="91" t="str">
        <f t="shared" si="5"/>
        <v>Scottsdale city</v>
      </c>
      <c r="E88" s="103" t="e" vm="400">
        <v>#VALUE!</v>
      </c>
      <c r="F88" s="97" t="e" vm="558">
        <v>#VALUE!</v>
      </c>
      <c r="G88" s="98" cm="1" vm="559">
        <f t="array" ref="G88">_FV(F88,"Population")</f>
        <v>255310</v>
      </c>
      <c r="H88" s="105">
        <f t="shared" si="6"/>
        <v>-2.7589999999999999</v>
      </c>
      <c r="I88" s="101"/>
      <c r="J88" s="41">
        <v>217385</v>
      </c>
      <c r="K88" s="41">
        <v>217492</v>
      </c>
      <c r="L88" s="41">
        <v>217638</v>
      </c>
      <c r="M88" s="41">
        <v>220816</v>
      </c>
      <c r="N88" s="41">
        <v>225191</v>
      </c>
      <c r="O88" s="41">
        <v>228887</v>
      </c>
      <c r="P88" s="41">
        <v>233949</v>
      </c>
      <c r="Q88" s="41">
        <v>241073</v>
      </c>
      <c r="R88" s="41">
        <v>247953</v>
      </c>
      <c r="S88" s="41">
        <v>251396</v>
      </c>
      <c r="T88" s="41">
        <v>254479</v>
      </c>
      <c r="U88" s="41">
        <v>258069</v>
      </c>
    </row>
    <row r="89" spans="1:21" x14ac:dyDescent="0.35">
      <c r="A89" s="40">
        <v>85</v>
      </c>
      <c r="B89" s="76" t="s">
        <v>286</v>
      </c>
      <c r="C89" s="54" t="str">
        <f t="shared" si="4"/>
        <v xml:space="preserve"> Nevada</v>
      </c>
      <c r="D89" s="91" t="str">
        <f t="shared" si="5"/>
        <v>Reno city</v>
      </c>
      <c r="E89" s="103" t="e" vm="348">
        <v>#VALUE!</v>
      </c>
      <c r="F89" s="97" t="e" vm="560">
        <v>#VALUE!</v>
      </c>
      <c r="G89" s="98" cm="1" vm="561">
        <f t="array" ref="G89">_FV(F89,"Population")</f>
        <v>250998</v>
      </c>
      <c r="H89" s="105">
        <f t="shared" si="6"/>
        <v>-4.6029999999999998</v>
      </c>
      <c r="I89" s="101"/>
      <c r="J89" s="41">
        <v>225221</v>
      </c>
      <c r="K89" s="41">
        <v>225317</v>
      </c>
      <c r="L89" s="41">
        <v>225652</v>
      </c>
      <c r="M89" s="41">
        <v>227061</v>
      </c>
      <c r="N89" s="41">
        <v>228926</v>
      </c>
      <c r="O89" s="41">
        <v>230987</v>
      </c>
      <c r="P89" s="41">
        <v>234096</v>
      </c>
      <c r="Q89" s="41">
        <v>238082</v>
      </c>
      <c r="R89" s="41">
        <v>242143</v>
      </c>
      <c r="S89" s="41">
        <v>246615</v>
      </c>
      <c r="T89" s="41">
        <v>250146</v>
      </c>
      <c r="U89" s="41">
        <v>255601</v>
      </c>
    </row>
    <row r="90" spans="1:21" x14ac:dyDescent="0.35">
      <c r="A90" s="40">
        <v>86</v>
      </c>
      <c r="B90" s="76" t="s">
        <v>287</v>
      </c>
      <c r="C90" s="54" t="str">
        <f t="shared" si="4"/>
        <v xml:space="preserve"> New York</v>
      </c>
      <c r="D90" s="91" t="str">
        <f t="shared" si="5"/>
        <v>Buffalo city</v>
      </c>
      <c r="E90" s="103" t="e" vm="384">
        <v>#VALUE!</v>
      </c>
      <c r="F90" s="97" t="e" vm="562">
        <v>#VALUE!</v>
      </c>
      <c r="G90" s="98" cm="1" vm="563">
        <f t="array" ref="G90">_FV(F90,"Population")</f>
        <v>255244</v>
      </c>
      <c r="H90" s="105">
        <f t="shared" si="6"/>
        <v>-0.04</v>
      </c>
      <c r="I90" s="101"/>
      <c r="J90" s="41">
        <v>261310</v>
      </c>
      <c r="K90" s="41">
        <v>261346</v>
      </c>
      <c r="L90" s="41">
        <v>261275</v>
      </c>
      <c r="M90" s="41">
        <v>260701</v>
      </c>
      <c r="N90" s="41">
        <v>260155</v>
      </c>
      <c r="O90" s="41">
        <v>260013</v>
      </c>
      <c r="P90" s="41">
        <v>259548</v>
      </c>
      <c r="Q90" s="41">
        <v>258165</v>
      </c>
      <c r="R90" s="41">
        <v>256816</v>
      </c>
      <c r="S90" s="41">
        <v>256301</v>
      </c>
      <c r="T90" s="41">
        <v>255781</v>
      </c>
      <c r="U90" s="41">
        <v>255284</v>
      </c>
    </row>
    <row r="91" spans="1:21" x14ac:dyDescent="0.35">
      <c r="A91" s="40">
        <v>87</v>
      </c>
      <c r="B91" s="76" t="s">
        <v>288</v>
      </c>
      <c r="C91" s="54" t="str">
        <f t="shared" si="4"/>
        <v xml:space="preserve"> Arizona</v>
      </c>
      <c r="D91" s="91" t="str">
        <f t="shared" si="5"/>
        <v>Gilbert town</v>
      </c>
      <c r="E91" s="103" t="e" vm="400">
        <v>#VALUE!</v>
      </c>
      <c r="F91" s="97" t="e" vm="564">
        <v>#VALUE!</v>
      </c>
      <c r="G91" s="98" cm="1" vm="565">
        <f t="array" ref="G91">_FV(F91,"Population")</f>
        <v>4</v>
      </c>
      <c r="H91" s="105">
        <f t="shared" si="6"/>
        <v>-254.11</v>
      </c>
      <c r="I91" s="101"/>
      <c r="J91" s="41">
        <v>208453</v>
      </c>
      <c r="K91" s="41">
        <v>208462</v>
      </c>
      <c r="L91" s="41">
        <v>209493</v>
      </c>
      <c r="M91" s="41">
        <v>211466</v>
      </c>
      <c r="N91" s="41">
        <v>215916</v>
      </c>
      <c r="O91" s="41">
        <v>221626</v>
      </c>
      <c r="P91" s="41">
        <v>227308</v>
      </c>
      <c r="Q91" s="41">
        <v>232401</v>
      </c>
      <c r="R91" s="41">
        <v>237139</v>
      </c>
      <c r="S91" s="41">
        <v>242695</v>
      </c>
      <c r="T91" s="41">
        <v>249914</v>
      </c>
      <c r="U91" s="41">
        <v>254114</v>
      </c>
    </row>
    <row r="92" spans="1:21" x14ac:dyDescent="0.35">
      <c r="A92" s="40">
        <v>88</v>
      </c>
      <c r="B92" s="76" t="s">
        <v>289</v>
      </c>
      <c r="C92" s="54" t="str">
        <f t="shared" si="4"/>
        <v xml:space="preserve"> Arizona</v>
      </c>
      <c r="D92" s="91" t="str">
        <f t="shared" si="5"/>
        <v>Glendale city</v>
      </c>
      <c r="E92" s="103" t="e" vm="400">
        <v>#VALUE!</v>
      </c>
      <c r="F92" s="97" t="e" vm="566">
        <v>#VALUE!</v>
      </c>
      <c r="G92" s="98" cm="1" vm="567">
        <f t="array" ref="G92">_FV(F92,"Population")</f>
        <v>250702</v>
      </c>
      <c r="H92" s="105">
        <f t="shared" si="6"/>
        <v>-1.679</v>
      </c>
      <c r="I92" s="101"/>
      <c r="J92" s="41">
        <v>226721</v>
      </c>
      <c r="K92" s="41">
        <v>226172</v>
      </c>
      <c r="L92" s="41">
        <v>226236</v>
      </c>
      <c r="M92" s="41">
        <v>229304</v>
      </c>
      <c r="N92" s="41">
        <v>233588</v>
      </c>
      <c r="O92" s="41">
        <v>236869</v>
      </c>
      <c r="P92" s="41">
        <v>239964</v>
      </c>
      <c r="Q92" s="41">
        <v>243103</v>
      </c>
      <c r="R92" s="41">
        <v>245903</v>
      </c>
      <c r="S92" s="41">
        <v>247784</v>
      </c>
      <c r="T92" s="41">
        <v>249955</v>
      </c>
      <c r="U92" s="41">
        <v>252381</v>
      </c>
    </row>
    <row r="93" spans="1:21" x14ac:dyDescent="0.35">
      <c r="A93" s="40">
        <v>89</v>
      </c>
      <c r="B93" s="76" t="s">
        <v>290</v>
      </c>
      <c r="C93" s="54" t="str">
        <f t="shared" si="4"/>
        <v xml:space="preserve"> Nevada</v>
      </c>
      <c r="D93" s="91" t="str">
        <f t="shared" si="5"/>
        <v>North Las Vegas city</v>
      </c>
      <c r="E93" s="103" t="e" vm="348">
        <v>#VALUE!</v>
      </c>
      <c r="F93" s="97" t="e" vm="568">
        <v>#VALUE!</v>
      </c>
      <c r="G93" s="98" cm="1" vm="569">
        <f t="array" ref="G93">_FV(F93,"Population")</f>
        <v>245949</v>
      </c>
      <c r="H93" s="105">
        <f t="shared" si="6"/>
        <v>-6.0250000000000004</v>
      </c>
      <c r="I93" s="101"/>
      <c r="J93" s="41">
        <v>216961</v>
      </c>
      <c r="K93" s="41">
        <v>216667</v>
      </c>
      <c r="L93" s="41">
        <v>216836</v>
      </c>
      <c r="M93" s="41">
        <v>218291</v>
      </c>
      <c r="N93" s="41">
        <v>221856</v>
      </c>
      <c r="O93" s="41">
        <v>225346</v>
      </c>
      <c r="P93" s="41">
        <v>228680</v>
      </c>
      <c r="Q93" s="41">
        <v>232537</v>
      </c>
      <c r="R93" s="41">
        <v>236513</v>
      </c>
      <c r="S93" s="41">
        <v>240504</v>
      </c>
      <c r="T93" s="41">
        <v>245349</v>
      </c>
      <c r="U93" s="41">
        <v>251974</v>
      </c>
    </row>
    <row r="94" spans="1:21" x14ac:dyDescent="0.35">
      <c r="A94" s="40">
        <v>90</v>
      </c>
      <c r="B94" s="76" t="s">
        <v>291</v>
      </c>
      <c r="C94" s="54" t="str">
        <f t="shared" si="4"/>
        <v xml:space="preserve"> North Carolina</v>
      </c>
      <c r="D94" s="91" t="str">
        <f t="shared" si="5"/>
        <v>Winston-Salem city</v>
      </c>
      <c r="E94" s="103" t="e" vm="420">
        <v>#VALUE!</v>
      </c>
      <c r="F94" s="97" t="e" vm="570">
        <v>#VALUE!</v>
      </c>
      <c r="G94" s="98" cm="1" vm="571">
        <f t="array" ref="G94">_FV(F94,"Population")</f>
        <v>246328</v>
      </c>
      <c r="H94" s="105">
        <f t="shared" si="6"/>
        <v>-1.617</v>
      </c>
      <c r="I94" s="101"/>
      <c r="J94" s="41">
        <v>229617</v>
      </c>
      <c r="K94" s="41">
        <v>229627</v>
      </c>
      <c r="L94" s="41">
        <v>230022</v>
      </c>
      <c r="M94" s="41">
        <v>231867</v>
      </c>
      <c r="N94" s="41">
        <v>233867</v>
      </c>
      <c r="O94" s="41">
        <v>235728</v>
      </c>
      <c r="P94" s="41">
        <v>238478</v>
      </c>
      <c r="Q94" s="41">
        <v>239755</v>
      </c>
      <c r="R94" s="41">
        <v>241776</v>
      </c>
      <c r="S94" s="41">
        <v>244501</v>
      </c>
      <c r="T94" s="41">
        <v>246535</v>
      </c>
      <c r="U94" s="41">
        <v>247945</v>
      </c>
    </row>
    <row r="95" spans="1:21" x14ac:dyDescent="0.35">
      <c r="A95" s="40">
        <v>91</v>
      </c>
      <c r="B95" s="76" t="s">
        <v>292</v>
      </c>
      <c r="C95" s="54" t="str">
        <f t="shared" si="4"/>
        <v xml:space="preserve"> Virginia</v>
      </c>
      <c r="D95" s="91" t="str">
        <f t="shared" si="5"/>
        <v>Chesapeake city</v>
      </c>
      <c r="E95" s="103" t="e" vm="481">
        <v>#VALUE!</v>
      </c>
      <c r="F95" s="97" t="e" vm="572">
        <v>#VALUE!</v>
      </c>
      <c r="G95" s="98" cm="1" vm="573">
        <f t="array" ref="G95">_FV(F95,"Population")</f>
        <v>242634</v>
      </c>
      <c r="H95" s="105">
        <f t="shared" si="6"/>
        <v>-2.2010000000000001</v>
      </c>
      <c r="I95" s="101"/>
      <c r="J95" s="41">
        <v>222209</v>
      </c>
      <c r="K95" s="41">
        <v>222311</v>
      </c>
      <c r="L95" s="41">
        <v>223556</v>
      </c>
      <c r="M95" s="41">
        <v>225361</v>
      </c>
      <c r="N95" s="41">
        <v>228091</v>
      </c>
      <c r="O95" s="41">
        <v>230327</v>
      </c>
      <c r="P95" s="41">
        <v>233360</v>
      </c>
      <c r="Q95" s="41">
        <v>235111</v>
      </c>
      <c r="R95" s="41">
        <v>237464</v>
      </c>
      <c r="S95" s="41">
        <v>240143</v>
      </c>
      <c r="T95" s="41">
        <v>242359</v>
      </c>
      <c r="U95" s="41">
        <v>244835</v>
      </c>
    </row>
    <row r="96" spans="1:21" x14ac:dyDescent="0.35">
      <c r="A96" s="40">
        <v>92</v>
      </c>
      <c r="B96" s="76" t="s">
        <v>293</v>
      </c>
      <c r="C96" s="54" t="str">
        <f t="shared" si="4"/>
        <v xml:space="preserve"> Virginia</v>
      </c>
      <c r="D96" s="91" t="str">
        <f t="shared" si="5"/>
        <v>Norfolk city</v>
      </c>
      <c r="E96" s="103" t="e" vm="481">
        <v>#VALUE!</v>
      </c>
      <c r="F96" s="97" t="e" vm="574">
        <v>#VALUE!</v>
      </c>
      <c r="G96" s="98" cm="1" vm="575">
        <f t="array" ref="G96">_FV(F96,"Population")</f>
        <v>244076</v>
      </c>
      <c r="H96" s="105">
        <f t="shared" si="6"/>
        <v>1.3340000000000001</v>
      </c>
      <c r="I96" s="101"/>
      <c r="J96" s="41">
        <v>242803</v>
      </c>
      <c r="K96" s="41">
        <v>242827</v>
      </c>
      <c r="L96" s="41">
        <v>242999</v>
      </c>
      <c r="M96" s="41">
        <v>243655</v>
      </c>
      <c r="N96" s="41">
        <v>246149</v>
      </c>
      <c r="O96" s="41">
        <v>245468</v>
      </c>
      <c r="P96" s="41">
        <v>246576</v>
      </c>
      <c r="Q96" s="41">
        <v>246457</v>
      </c>
      <c r="R96" s="41">
        <v>245680</v>
      </c>
      <c r="S96" s="41">
        <v>244543</v>
      </c>
      <c r="T96" s="41">
        <v>243585</v>
      </c>
      <c r="U96" s="41">
        <v>242742</v>
      </c>
    </row>
    <row r="97" spans="1:21" x14ac:dyDescent="0.35">
      <c r="A97" s="40">
        <v>93</v>
      </c>
      <c r="B97" s="76" t="s">
        <v>294</v>
      </c>
      <c r="C97" s="54" t="str">
        <f t="shared" si="4"/>
        <v xml:space="preserve"> California</v>
      </c>
      <c r="D97" s="91" t="str">
        <f t="shared" si="5"/>
        <v>Fremont city</v>
      </c>
      <c r="E97" s="103" t="e" vm="317">
        <v>#VALUE!</v>
      </c>
      <c r="F97" s="97" t="e" vm="576">
        <v>#VALUE!</v>
      </c>
      <c r="G97" s="98" cm="1" vm="577">
        <f t="array" ref="G97">_FV(F97,"Population")</f>
        <v>237807</v>
      </c>
      <c r="H97" s="105">
        <f t="shared" si="6"/>
        <v>-3.3029999999999999</v>
      </c>
      <c r="I97" s="101"/>
      <c r="J97" s="41">
        <v>214089</v>
      </c>
      <c r="K97" s="41">
        <v>214074</v>
      </c>
      <c r="L97" s="41">
        <v>214553</v>
      </c>
      <c r="M97" s="41">
        <v>217391</v>
      </c>
      <c r="N97" s="41">
        <v>221426</v>
      </c>
      <c r="O97" s="41">
        <v>224796</v>
      </c>
      <c r="P97" s="41">
        <v>228274</v>
      </c>
      <c r="Q97" s="41">
        <v>231687</v>
      </c>
      <c r="R97" s="41">
        <v>233478</v>
      </c>
      <c r="S97" s="41">
        <v>234544</v>
      </c>
      <c r="T97" s="41">
        <v>237811</v>
      </c>
      <c r="U97" s="41">
        <v>241110</v>
      </c>
    </row>
    <row r="98" spans="1:21" x14ac:dyDescent="0.35">
      <c r="A98" s="40">
        <v>94</v>
      </c>
      <c r="B98" s="76" t="s">
        <v>295</v>
      </c>
      <c r="C98" s="54" t="str">
        <f t="shared" si="4"/>
        <v xml:space="preserve"> Texas</v>
      </c>
      <c r="D98" s="91" t="str">
        <f t="shared" si="5"/>
        <v>Garland city</v>
      </c>
      <c r="E98" s="103" t="e" vm="370">
        <v>#VALUE!</v>
      </c>
      <c r="F98" s="97" t="e" vm="578">
        <v>#VALUE!</v>
      </c>
      <c r="G98" s="98" cm="1" vm="579">
        <f t="array" ref="G98">_FV(F98,"Population")</f>
        <v>242507</v>
      </c>
      <c r="H98" s="105">
        <f t="shared" si="6"/>
        <v>2.5790000000000002</v>
      </c>
      <c r="I98" s="101"/>
      <c r="J98" s="41">
        <v>226876</v>
      </c>
      <c r="K98" s="41">
        <v>226908</v>
      </c>
      <c r="L98" s="41">
        <v>227345</v>
      </c>
      <c r="M98" s="41">
        <v>230055</v>
      </c>
      <c r="N98" s="41">
        <v>233698</v>
      </c>
      <c r="O98" s="41">
        <v>234660</v>
      </c>
      <c r="P98" s="41">
        <v>235590</v>
      </c>
      <c r="Q98" s="41">
        <v>237161</v>
      </c>
      <c r="R98" s="41">
        <v>236310</v>
      </c>
      <c r="S98" s="41">
        <v>238327</v>
      </c>
      <c r="T98" s="41">
        <v>241709</v>
      </c>
      <c r="U98" s="41">
        <v>239928</v>
      </c>
    </row>
    <row r="99" spans="1:21" x14ac:dyDescent="0.35">
      <c r="A99" s="40">
        <v>95</v>
      </c>
      <c r="B99" s="76" t="s">
        <v>296</v>
      </c>
      <c r="C99" s="54" t="str">
        <f t="shared" si="4"/>
        <v xml:space="preserve"> Texas</v>
      </c>
      <c r="D99" s="91" t="str">
        <f t="shared" si="5"/>
        <v>Irving city</v>
      </c>
      <c r="E99" s="103" t="e" vm="370">
        <v>#VALUE!</v>
      </c>
      <c r="F99" s="97" t="e" vm="580">
        <v>#VALUE!</v>
      </c>
      <c r="G99" s="98" cm="1" vm="581">
        <f t="array" ref="G99">_FV(F99,"Population")</f>
        <v>242242</v>
      </c>
      <c r="H99" s="105">
        <f t="shared" si="6"/>
        <v>2.444</v>
      </c>
      <c r="I99" s="101"/>
      <c r="J99" s="41">
        <v>216290</v>
      </c>
      <c r="K99" s="41">
        <v>216285</v>
      </c>
      <c r="L99" s="41">
        <v>216859</v>
      </c>
      <c r="M99" s="41">
        <v>219859</v>
      </c>
      <c r="N99" s="41">
        <v>225748</v>
      </c>
      <c r="O99" s="41">
        <v>228943</v>
      </c>
      <c r="P99" s="41">
        <v>232584</v>
      </c>
      <c r="Q99" s="41">
        <v>237201</v>
      </c>
      <c r="R99" s="41">
        <v>239898</v>
      </c>
      <c r="S99" s="41">
        <v>240608</v>
      </c>
      <c r="T99" s="41">
        <v>241424</v>
      </c>
      <c r="U99" s="41">
        <v>239798</v>
      </c>
    </row>
    <row r="100" spans="1:21" x14ac:dyDescent="0.35">
      <c r="A100" s="40">
        <v>96</v>
      </c>
      <c r="B100" s="76" t="s">
        <v>297</v>
      </c>
      <c r="C100" s="54" t="str">
        <f t="shared" si="4"/>
        <v xml:space="preserve"> Florida</v>
      </c>
      <c r="D100" s="91" t="str">
        <f t="shared" si="5"/>
        <v>Hialeah city</v>
      </c>
      <c r="E100" s="103" t="e" vm="413">
        <v>#VALUE!</v>
      </c>
      <c r="F100" s="97" t="e" vm="582">
        <v>#VALUE!</v>
      </c>
      <c r="G100" s="98" cm="1" vm="583">
        <f t="array" ref="G100">_FV(F100,"Population")</f>
        <v>238942</v>
      </c>
      <c r="H100" s="105">
        <f t="shared" si="6"/>
        <v>5.6029999999999998</v>
      </c>
      <c r="I100" s="101"/>
      <c r="J100" s="41">
        <v>224669</v>
      </c>
      <c r="K100" s="41">
        <v>224704</v>
      </c>
      <c r="L100" s="41">
        <v>225470</v>
      </c>
      <c r="M100" s="41">
        <v>228127</v>
      </c>
      <c r="N100" s="41">
        <v>230445</v>
      </c>
      <c r="O100" s="41">
        <v>232316</v>
      </c>
      <c r="P100" s="41">
        <v>232850</v>
      </c>
      <c r="Q100" s="41">
        <v>233872</v>
      </c>
      <c r="R100" s="41">
        <v>234283</v>
      </c>
      <c r="S100" s="41">
        <v>236314</v>
      </c>
      <c r="T100" s="41">
        <v>234941</v>
      </c>
      <c r="U100" s="41">
        <v>233339</v>
      </c>
    </row>
    <row r="101" spans="1:21" x14ac:dyDescent="0.35">
      <c r="A101" s="40">
        <v>97</v>
      </c>
      <c r="B101" s="76" t="s">
        <v>298</v>
      </c>
      <c r="C101" s="54" t="str">
        <f t="shared" si="4"/>
        <v xml:space="preserve"> Virginia</v>
      </c>
      <c r="D101" s="91" t="str">
        <f t="shared" si="5"/>
        <v>Richmond city</v>
      </c>
      <c r="E101" s="103" t="e" vm="481">
        <v>#VALUE!</v>
      </c>
      <c r="F101" s="97" t="e" vm="584">
        <v>#VALUE!</v>
      </c>
      <c r="G101" s="98" cm="1" vm="585">
        <f t="array" ref="G101">_FV(F101,"Population")</f>
        <v>228783</v>
      </c>
      <c r="H101" s="105">
        <f t="shared" si="6"/>
        <v>-1.653</v>
      </c>
      <c r="I101" s="101"/>
      <c r="J101" s="41">
        <v>204214</v>
      </c>
      <c r="K101" s="41">
        <v>204375</v>
      </c>
      <c r="L101" s="41">
        <v>204302</v>
      </c>
      <c r="M101" s="41">
        <v>206391</v>
      </c>
      <c r="N101" s="41">
        <v>210794</v>
      </c>
      <c r="O101" s="41">
        <v>213860</v>
      </c>
      <c r="P101" s="41">
        <v>217044</v>
      </c>
      <c r="Q101" s="41">
        <v>220856</v>
      </c>
      <c r="R101" s="41">
        <v>225369</v>
      </c>
      <c r="S101" s="41">
        <v>227230</v>
      </c>
      <c r="T101" s="41">
        <v>229221</v>
      </c>
      <c r="U101" s="41">
        <v>230436</v>
      </c>
    </row>
    <row r="102" spans="1:21" x14ac:dyDescent="0.35">
      <c r="A102" s="40">
        <v>98</v>
      </c>
      <c r="B102" s="76" t="s">
        <v>299</v>
      </c>
      <c r="C102" s="54" t="str">
        <f t="shared" si="4"/>
        <v xml:space="preserve"> Idaho</v>
      </c>
      <c r="D102" s="91" t="str">
        <f t="shared" si="5"/>
        <v>Boise City city</v>
      </c>
      <c r="E102" s="103" t="e" vm="586">
        <v>#VALUE!</v>
      </c>
      <c r="F102" s="97" t="e" vm="587">
        <v>#VALUE!</v>
      </c>
      <c r="G102" s="98" cm="1" vm="588">
        <f t="array" ref="G102">_FV(F102,"Population")</f>
        <v>228790</v>
      </c>
      <c r="H102" s="105">
        <f t="shared" si="6"/>
        <v>-0.16900000000000001</v>
      </c>
      <c r="I102" s="101"/>
      <c r="J102" s="41">
        <v>205671</v>
      </c>
      <c r="K102" s="41">
        <v>209384</v>
      </c>
      <c r="L102" s="41">
        <v>209576</v>
      </c>
      <c r="M102" s="41">
        <v>212635</v>
      </c>
      <c r="N102" s="41">
        <v>215627</v>
      </c>
      <c r="O102" s="41">
        <v>217330</v>
      </c>
      <c r="P102" s="41">
        <v>219440</v>
      </c>
      <c r="Q102" s="41">
        <v>220850</v>
      </c>
      <c r="R102" s="41">
        <v>224604</v>
      </c>
      <c r="S102" s="41">
        <v>227648</v>
      </c>
      <c r="T102" s="41">
        <v>228442</v>
      </c>
      <c r="U102" s="41">
        <v>228959</v>
      </c>
    </row>
    <row r="103" spans="1:21" x14ac:dyDescent="0.35">
      <c r="A103" s="40">
        <v>99</v>
      </c>
      <c r="B103" s="76" t="s">
        <v>300</v>
      </c>
      <c r="C103" s="54" t="str">
        <f t="shared" si="4"/>
        <v xml:space="preserve"> Washington</v>
      </c>
      <c r="D103" s="91" t="str">
        <f t="shared" si="5"/>
        <v>Spokane city</v>
      </c>
      <c r="E103" s="103" t="e" vm="385">
        <v>#VALUE!</v>
      </c>
      <c r="F103" s="97" t="e" vm="589">
        <v>#VALUE!</v>
      </c>
      <c r="G103" s="98" cm="1" vm="590">
        <f t="array" ref="G103">_FV(F103,"Population")</f>
        <v>219190</v>
      </c>
      <c r="H103" s="105">
        <f t="shared" si="6"/>
        <v>-2.891</v>
      </c>
      <c r="I103" s="101"/>
      <c r="J103" s="41">
        <v>208916</v>
      </c>
      <c r="K103" s="41">
        <v>209455</v>
      </c>
      <c r="L103" s="41">
        <v>209525</v>
      </c>
      <c r="M103" s="41">
        <v>209042</v>
      </c>
      <c r="N103" s="41">
        <v>209304</v>
      </c>
      <c r="O103" s="41">
        <v>210036</v>
      </c>
      <c r="P103" s="41">
        <v>211095</v>
      </c>
      <c r="Q103" s="41">
        <v>212545</v>
      </c>
      <c r="R103" s="41">
        <v>215191</v>
      </c>
      <c r="S103" s="41">
        <v>217415</v>
      </c>
      <c r="T103" s="41">
        <v>219332</v>
      </c>
      <c r="U103" s="41">
        <v>222081</v>
      </c>
    </row>
    <row r="104" spans="1:21" x14ac:dyDescent="0.35">
      <c r="A104" s="40">
        <v>100</v>
      </c>
      <c r="B104" s="76" t="s">
        <v>301</v>
      </c>
      <c r="C104" s="54" t="str">
        <f t="shared" si="4"/>
        <v xml:space="preserve"> Louisiana</v>
      </c>
      <c r="D104" s="91" t="str">
        <f t="shared" si="5"/>
        <v>Baton Rouge city</v>
      </c>
      <c r="E104" s="103" t="e" vm="338">
        <v>#VALUE!</v>
      </c>
      <c r="F104" s="97" t="e" vm="98">
        <v>#VALUE!</v>
      </c>
      <c r="G104" s="98" cm="1" vm="591">
        <f t="array" ref="G104">_FV(F104,"Population")</f>
        <v>221599</v>
      </c>
      <c r="H104" s="105">
        <f t="shared" si="6"/>
        <v>1.363</v>
      </c>
      <c r="I104" s="101"/>
      <c r="J104" s="41">
        <v>229493</v>
      </c>
      <c r="K104" s="41">
        <v>229423</v>
      </c>
      <c r="L104" s="41">
        <v>229374</v>
      </c>
      <c r="M104" s="41">
        <v>228643</v>
      </c>
      <c r="N104" s="41">
        <v>228889</v>
      </c>
      <c r="O104" s="41">
        <v>228346</v>
      </c>
      <c r="P104" s="41">
        <v>227851</v>
      </c>
      <c r="Q104" s="41">
        <v>227202</v>
      </c>
      <c r="R104" s="41">
        <v>226686</v>
      </c>
      <c r="S104" s="41">
        <v>224414</v>
      </c>
      <c r="T104" s="41">
        <v>222190</v>
      </c>
      <c r="U104" s="41">
        <v>220236</v>
      </c>
    </row>
    <row r="105" spans="1:21" x14ac:dyDescent="0.35">
      <c r="A105" s="40">
        <v>101</v>
      </c>
      <c r="B105" s="76" t="s">
        <v>302</v>
      </c>
      <c r="C105" s="54" t="str">
        <f t="shared" si="4"/>
        <v xml:space="preserve"> Washington</v>
      </c>
      <c r="D105" s="91" t="str">
        <f t="shared" si="5"/>
        <v>Tacoma city</v>
      </c>
      <c r="E105" s="103" t="e" vm="385">
        <v>#VALUE!</v>
      </c>
      <c r="F105" s="97" t="e" vm="289">
        <v>#VALUE!</v>
      </c>
      <c r="G105" s="98" cm="1" vm="592">
        <f t="array" ref="G105">_FV(F105,"Population")</f>
        <v>216279</v>
      </c>
      <c r="H105" s="105">
        <f t="shared" si="6"/>
        <v>-1.548</v>
      </c>
      <c r="I105" s="101"/>
      <c r="J105" s="41">
        <v>198397</v>
      </c>
      <c r="K105" s="41">
        <v>198247</v>
      </c>
      <c r="L105" s="41">
        <v>198230</v>
      </c>
      <c r="M105" s="41">
        <v>199519</v>
      </c>
      <c r="N105" s="41">
        <v>201537</v>
      </c>
      <c r="O105" s="41">
        <v>202127</v>
      </c>
      <c r="P105" s="41">
        <v>203740</v>
      </c>
      <c r="Q105" s="41">
        <v>206784</v>
      </c>
      <c r="R105" s="41">
        <v>210248</v>
      </c>
      <c r="S105" s="41">
        <v>213417</v>
      </c>
      <c r="T105" s="41">
        <v>216111</v>
      </c>
      <c r="U105" s="41">
        <v>217827</v>
      </c>
    </row>
    <row r="106" spans="1:21" x14ac:dyDescent="0.35">
      <c r="A106" s="40">
        <v>102</v>
      </c>
      <c r="B106" s="76" t="s">
        <v>303</v>
      </c>
      <c r="C106" s="54" t="str">
        <f t="shared" si="4"/>
        <v xml:space="preserve"> California</v>
      </c>
      <c r="D106" s="91" t="str">
        <f t="shared" si="5"/>
        <v>San Bernardino city</v>
      </c>
      <c r="E106" s="103" t="e" vm="317">
        <v>#VALUE!</v>
      </c>
      <c r="F106" s="97" t="e" vm="593">
        <v>#VALUE!</v>
      </c>
      <c r="G106" s="98" cm="1" vm="594">
        <f t="array" ref="G106">_FV(F106,"Population")</f>
        <v>215941</v>
      </c>
      <c r="H106" s="105">
        <f t="shared" si="6"/>
        <v>0.157</v>
      </c>
      <c r="I106" s="101"/>
      <c r="J106" s="41">
        <v>209924</v>
      </c>
      <c r="K106" s="41">
        <v>210422</v>
      </c>
      <c r="L106" s="41">
        <v>210637</v>
      </c>
      <c r="M106" s="41">
        <v>212159</v>
      </c>
      <c r="N106" s="41">
        <v>213161</v>
      </c>
      <c r="O106" s="41">
        <v>213789</v>
      </c>
      <c r="P106" s="41">
        <v>214222</v>
      </c>
      <c r="Q106" s="41">
        <v>215325</v>
      </c>
      <c r="R106" s="41">
        <v>216036</v>
      </c>
      <c r="S106" s="41">
        <v>216902</v>
      </c>
      <c r="T106" s="41">
        <v>216323</v>
      </c>
      <c r="U106" s="41">
        <v>215784</v>
      </c>
    </row>
    <row r="107" spans="1:21" x14ac:dyDescent="0.35">
      <c r="A107" s="40">
        <v>103</v>
      </c>
      <c r="B107" s="76" t="s">
        <v>304</v>
      </c>
      <c r="C107" s="54" t="str">
        <f t="shared" si="4"/>
        <v xml:space="preserve"> California</v>
      </c>
      <c r="D107" s="91" t="str">
        <f t="shared" si="5"/>
        <v>Modesto city</v>
      </c>
      <c r="E107" s="103" t="e" vm="317">
        <v>#VALUE!</v>
      </c>
      <c r="F107" s="97" t="e" vm="595">
        <v>#VALUE!</v>
      </c>
      <c r="G107" s="98" cm="1" vm="596">
        <f t="array" ref="G107">_FV(F107,"Population")</f>
        <v>215030</v>
      </c>
      <c r="H107" s="105">
        <f t="shared" si="6"/>
        <v>-0.16600000000000001</v>
      </c>
      <c r="I107" s="101"/>
      <c r="J107" s="41">
        <v>201165</v>
      </c>
      <c r="K107" s="41">
        <v>203114</v>
      </c>
      <c r="L107" s="41">
        <v>203301</v>
      </c>
      <c r="M107" s="41">
        <v>204017</v>
      </c>
      <c r="N107" s="41">
        <v>205040</v>
      </c>
      <c r="O107" s="41">
        <v>206075</v>
      </c>
      <c r="P107" s="41">
        <v>207652</v>
      </c>
      <c r="Q107" s="41">
        <v>209245</v>
      </c>
      <c r="R107" s="41">
        <v>211231</v>
      </c>
      <c r="S107" s="41">
        <v>213000</v>
      </c>
      <c r="T107" s="41">
        <v>214389</v>
      </c>
      <c r="U107" s="41">
        <v>215196</v>
      </c>
    </row>
    <row r="108" spans="1:21" x14ac:dyDescent="0.35">
      <c r="A108" s="40">
        <v>104</v>
      </c>
      <c r="B108" s="76" t="s">
        <v>305</v>
      </c>
      <c r="C108" s="54" t="str">
        <f t="shared" si="4"/>
        <v xml:space="preserve"> California</v>
      </c>
      <c r="D108" s="91" t="str">
        <f t="shared" si="5"/>
        <v>Fontana city</v>
      </c>
      <c r="E108" s="103" t="e" vm="317">
        <v>#VALUE!</v>
      </c>
      <c r="F108" s="97" t="e" vm="597">
        <v>#VALUE!</v>
      </c>
      <c r="G108" s="98" cm="1" vm="598">
        <f t="array" ref="G108">_FV(F108,"Population")</f>
        <v>213739</v>
      </c>
      <c r="H108" s="105">
        <f t="shared" si="6"/>
        <v>-0.80800000000000005</v>
      </c>
      <c r="I108" s="101"/>
      <c r="J108" s="41">
        <v>196069</v>
      </c>
      <c r="K108" s="41">
        <v>196458</v>
      </c>
      <c r="L108" s="41">
        <v>197317</v>
      </c>
      <c r="M108" s="41">
        <v>199880</v>
      </c>
      <c r="N108" s="41">
        <v>201212</v>
      </c>
      <c r="O108" s="41">
        <v>202670</v>
      </c>
      <c r="P108" s="41">
        <v>203972</v>
      </c>
      <c r="Q108" s="41">
        <v>206163</v>
      </c>
      <c r="R108" s="41">
        <v>208718</v>
      </c>
      <c r="S108" s="41">
        <v>211122</v>
      </c>
      <c r="T108" s="41">
        <v>213202</v>
      </c>
      <c r="U108" s="41">
        <v>214547</v>
      </c>
    </row>
    <row r="109" spans="1:21" x14ac:dyDescent="0.35">
      <c r="A109" s="40">
        <v>105</v>
      </c>
      <c r="B109" s="76" t="s">
        <v>306</v>
      </c>
      <c r="C109" s="54" t="str">
        <f t="shared" si="4"/>
        <v xml:space="preserve"> Iowa</v>
      </c>
      <c r="D109" s="91" t="str">
        <f t="shared" si="5"/>
        <v>Des Moines city</v>
      </c>
      <c r="E109" s="103" t="e" vm="599">
        <v>#VALUE!</v>
      </c>
      <c r="F109" s="97" t="e" vm="600">
        <v>#VALUE!</v>
      </c>
      <c r="G109" s="98" cm="1" vm="601">
        <f t="array" ref="G109">_FV(F109,"Population")</f>
        <v>216853</v>
      </c>
      <c r="H109" s="105">
        <f t="shared" si="6"/>
        <v>2.6160000000000001</v>
      </c>
      <c r="I109" s="101"/>
      <c r="J109" s="41">
        <v>203433</v>
      </c>
      <c r="K109" s="41">
        <v>204220</v>
      </c>
      <c r="L109" s="41">
        <v>205032</v>
      </c>
      <c r="M109" s="41">
        <v>207924</v>
      </c>
      <c r="N109" s="41">
        <v>210244</v>
      </c>
      <c r="O109" s="41">
        <v>212026</v>
      </c>
      <c r="P109" s="41">
        <v>214350</v>
      </c>
      <c r="Q109" s="41">
        <v>215243</v>
      </c>
      <c r="R109" s="41">
        <v>216308</v>
      </c>
      <c r="S109" s="41">
        <v>216662</v>
      </c>
      <c r="T109" s="41">
        <v>215994</v>
      </c>
      <c r="U109" s="41">
        <v>214237</v>
      </c>
    </row>
    <row r="110" spans="1:21" x14ac:dyDescent="0.35">
      <c r="A110" s="40">
        <v>106</v>
      </c>
      <c r="B110" s="76" t="s">
        <v>307</v>
      </c>
      <c r="C110" s="54" t="str">
        <f t="shared" si="4"/>
        <v xml:space="preserve"> California</v>
      </c>
      <c r="D110" s="91" t="str">
        <f t="shared" si="5"/>
        <v>Moreno Valley city</v>
      </c>
      <c r="E110" s="103" t="e" vm="317">
        <v>#VALUE!</v>
      </c>
      <c r="F110" s="97" t="e" vm="602">
        <v>#VALUE!</v>
      </c>
      <c r="G110" s="98" cm="1" vm="603">
        <f t="array" ref="G110">_FV(F110,"Population")</f>
        <v>209050</v>
      </c>
      <c r="H110" s="105">
        <f t="shared" si="6"/>
        <v>-4.0049999999999999</v>
      </c>
      <c r="I110" s="101"/>
      <c r="J110" s="41">
        <v>193365</v>
      </c>
      <c r="K110" s="41">
        <v>193305</v>
      </c>
      <c r="L110" s="41">
        <v>194240</v>
      </c>
      <c r="M110" s="41">
        <v>196590</v>
      </c>
      <c r="N110" s="41">
        <v>198214</v>
      </c>
      <c r="O110" s="41">
        <v>200195</v>
      </c>
      <c r="P110" s="41">
        <v>201831</v>
      </c>
      <c r="Q110" s="41">
        <v>202919</v>
      </c>
      <c r="R110" s="41">
        <v>204711</v>
      </c>
      <c r="S110" s="41">
        <v>206741</v>
      </c>
      <c r="T110" s="41">
        <v>208889</v>
      </c>
      <c r="U110" s="41">
        <v>213055</v>
      </c>
    </row>
    <row r="111" spans="1:21" x14ac:dyDescent="0.35">
      <c r="A111" s="40">
        <v>107</v>
      </c>
      <c r="B111" s="76" t="s">
        <v>308</v>
      </c>
      <c r="C111" s="54" t="str">
        <f t="shared" si="4"/>
        <v xml:space="preserve"> California</v>
      </c>
      <c r="D111" s="91" t="str">
        <f t="shared" si="5"/>
        <v>Santa Clarita city</v>
      </c>
      <c r="E111" s="103" t="e" vm="317">
        <v>#VALUE!</v>
      </c>
      <c r="F111" s="97" t="e" vm="604">
        <v>#VALUE!</v>
      </c>
      <c r="G111" s="98" cm="1" vm="605">
        <f t="array" ref="G111">_FV(F111,"Population")</f>
        <v>210089</v>
      </c>
      <c r="H111" s="105">
        <f t="shared" si="6"/>
        <v>-2.89</v>
      </c>
      <c r="I111" s="101"/>
      <c r="J111" s="41">
        <v>176320</v>
      </c>
      <c r="K111" s="41">
        <v>208778</v>
      </c>
      <c r="L111" s="41">
        <v>208822</v>
      </c>
      <c r="M111" s="41">
        <v>209843</v>
      </c>
      <c r="N111" s="41">
        <v>210672</v>
      </c>
      <c r="O111" s="41">
        <v>211376</v>
      </c>
      <c r="P111" s="41">
        <v>212283</v>
      </c>
      <c r="Q111" s="41">
        <v>213184</v>
      </c>
      <c r="R111" s="41">
        <v>213526</v>
      </c>
      <c r="S111" s="41">
        <v>213734</v>
      </c>
      <c r="T111" s="41">
        <v>213549</v>
      </c>
      <c r="U111" s="41">
        <v>212979</v>
      </c>
    </row>
    <row r="112" spans="1:21" x14ac:dyDescent="0.35">
      <c r="A112" s="40">
        <v>108</v>
      </c>
      <c r="B112" s="76" t="s">
        <v>309</v>
      </c>
      <c r="C112" s="54" t="str">
        <f t="shared" si="4"/>
        <v xml:space="preserve"> North Carolina</v>
      </c>
      <c r="D112" s="91" t="str">
        <f t="shared" si="5"/>
        <v>Fayetteville city</v>
      </c>
      <c r="E112" s="103" t="e" vm="420">
        <v>#VALUE!</v>
      </c>
      <c r="F112" s="97" t="e" vm="606">
        <v>#VALUE!</v>
      </c>
      <c r="G112" s="98" cm="1" vm="607">
        <f t="array" ref="G112">_FV(F112,"Population")</f>
        <v>209468</v>
      </c>
      <c r="H112" s="105">
        <f t="shared" si="6"/>
        <v>-2.1890000000000001</v>
      </c>
      <c r="I112" s="101"/>
      <c r="J112" s="41">
        <v>200564</v>
      </c>
      <c r="K112" s="41">
        <v>200565</v>
      </c>
      <c r="L112" s="41">
        <v>208337</v>
      </c>
      <c r="M112" s="41">
        <v>208745</v>
      </c>
      <c r="N112" s="41">
        <v>208884</v>
      </c>
      <c r="O112" s="41">
        <v>211069</v>
      </c>
      <c r="P112" s="41">
        <v>210076</v>
      </c>
      <c r="Q112" s="41">
        <v>209596</v>
      </c>
      <c r="R112" s="41">
        <v>211065</v>
      </c>
      <c r="S112" s="41">
        <v>209091</v>
      </c>
      <c r="T112" s="41">
        <v>210748</v>
      </c>
      <c r="U112" s="41">
        <v>211657</v>
      </c>
    </row>
    <row r="113" spans="1:21" x14ac:dyDescent="0.35">
      <c r="A113" s="40">
        <v>109</v>
      </c>
      <c r="B113" s="76" t="s">
        <v>310</v>
      </c>
      <c r="C113" s="54" t="str">
        <f t="shared" si="4"/>
        <v xml:space="preserve"> Alabama</v>
      </c>
      <c r="D113" s="91" t="str">
        <f t="shared" si="5"/>
        <v>Birmingham city</v>
      </c>
      <c r="E113" s="103" t="e" vm="313">
        <v>#VALUE!</v>
      </c>
      <c r="F113" s="97" t="e" vm="608">
        <v>#VALUE!</v>
      </c>
      <c r="G113" s="98" cm="1" vm="609">
        <f t="array" ref="G113">_FV(F113,"Population")</f>
        <v>209880</v>
      </c>
      <c r="H113" s="105">
        <f t="shared" si="6"/>
        <v>0.47699999999999998</v>
      </c>
      <c r="I113" s="101"/>
      <c r="J113" s="41">
        <v>212237</v>
      </c>
      <c r="K113" s="41">
        <v>212585</v>
      </c>
      <c r="L113" s="41">
        <v>212328</v>
      </c>
      <c r="M113" s="41">
        <v>212095</v>
      </c>
      <c r="N113" s="41">
        <v>211287</v>
      </c>
      <c r="O113" s="41">
        <v>211765</v>
      </c>
      <c r="P113" s="41">
        <v>211651</v>
      </c>
      <c r="Q113" s="41">
        <v>212259</v>
      </c>
      <c r="R113" s="41">
        <v>211977</v>
      </c>
      <c r="S113" s="41">
        <v>211533</v>
      </c>
      <c r="T113" s="41">
        <v>210487</v>
      </c>
      <c r="U113" s="41">
        <v>209403</v>
      </c>
    </row>
    <row r="114" spans="1:21" x14ac:dyDescent="0.35">
      <c r="A114" s="40">
        <v>110</v>
      </c>
      <c r="B114" s="76" t="s">
        <v>311</v>
      </c>
      <c r="C114" s="54" t="str">
        <f t="shared" si="4"/>
        <v xml:space="preserve"> California</v>
      </c>
      <c r="D114" s="91" t="str">
        <f t="shared" si="5"/>
        <v>Oxnard city</v>
      </c>
      <c r="E114" s="103" t="e" vm="317">
        <v>#VALUE!</v>
      </c>
      <c r="F114" s="97" t="e" vm="610">
        <v>#VALUE!</v>
      </c>
      <c r="G114" s="98" cm="1" vm="611">
        <f t="array" ref="G114">_FV(F114,"Population")</f>
        <v>209877</v>
      </c>
      <c r="H114" s="105">
        <f t="shared" si="6"/>
        <v>0.996</v>
      </c>
      <c r="I114" s="101"/>
      <c r="J114" s="41">
        <v>197899</v>
      </c>
      <c r="K114" s="41">
        <v>198047</v>
      </c>
      <c r="L114" s="41">
        <v>198539</v>
      </c>
      <c r="M114" s="41">
        <v>199968</v>
      </c>
      <c r="N114" s="41">
        <v>201105</v>
      </c>
      <c r="O114" s="41">
        <v>202835</v>
      </c>
      <c r="P114" s="41">
        <v>204560</v>
      </c>
      <c r="Q114" s="41">
        <v>206228</v>
      </c>
      <c r="R114" s="41">
        <v>207455</v>
      </c>
      <c r="S114" s="41">
        <v>208831</v>
      </c>
      <c r="T114" s="41">
        <v>209271</v>
      </c>
      <c r="U114" s="41">
        <v>208881</v>
      </c>
    </row>
    <row r="115" spans="1:21" x14ac:dyDescent="0.35">
      <c r="A115" s="40">
        <v>111</v>
      </c>
      <c r="B115" s="76" t="s">
        <v>312</v>
      </c>
      <c r="C115" s="54" t="str">
        <f t="shared" si="4"/>
        <v xml:space="preserve"> New York</v>
      </c>
      <c r="D115" s="91" t="str">
        <f t="shared" si="5"/>
        <v>Rochester city</v>
      </c>
      <c r="E115" s="103" t="e" vm="384">
        <v>#VALUE!</v>
      </c>
      <c r="F115" s="97" t="e" vm="612">
        <v>#VALUE!</v>
      </c>
      <c r="G115" s="98" cm="1" vm="613">
        <f t="array" ref="G115">_FV(F115,"Population")</f>
        <v>205695</v>
      </c>
      <c r="H115" s="105">
        <f t="shared" si="6"/>
        <v>0</v>
      </c>
      <c r="I115" s="101"/>
      <c r="J115" s="41">
        <v>210565</v>
      </c>
      <c r="K115" s="41">
        <v>210674</v>
      </c>
      <c r="L115" s="41">
        <v>210217</v>
      </c>
      <c r="M115" s="41">
        <v>210491</v>
      </c>
      <c r="N115" s="41">
        <v>210329</v>
      </c>
      <c r="O115" s="41">
        <v>210179</v>
      </c>
      <c r="P115" s="41">
        <v>209329</v>
      </c>
      <c r="Q115" s="41">
        <v>208561</v>
      </c>
      <c r="R115" s="41">
        <v>207659</v>
      </c>
      <c r="S115" s="41">
        <v>206410</v>
      </c>
      <c r="T115" s="41">
        <v>206004</v>
      </c>
      <c r="U115" s="41">
        <v>205695</v>
      </c>
    </row>
    <row r="116" spans="1:21" x14ac:dyDescent="0.35">
      <c r="A116" s="40">
        <v>112</v>
      </c>
      <c r="B116" s="76" t="s">
        <v>313</v>
      </c>
      <c r="C116" s="54" t="str">
        <f t="shared" si="4"/>
        <v xml:space="preserve"> Florida</v>
      </c>
      <c r="D116" s="91" t="str">
        <f t="shared" si="5"/>
        <v>Port St. Lucie city</v>
      </c>
      <c r="E116" s="103" t="e" vm="413">
        <v>#VALUE!</v>
      </c>
      <c r="F116" s="97" t="e" vm="614">
        <v>#VALUE!</v>
      </c>
      <c r="G116" s="98" cm="1" vm="615">
        <f t="array" ref="G116">_FV(F116,"Population")</f>
        <v>195248</v>
      </c>
      <c r="H116" s="105">
        <f t="shared" si="6"/>
        <v>-6.5979999999999999</v>
      </c>
      <c r="I116" s="101"/>
      <c r="J116" s="41">
        <v>164603</v>
      </c>
      <c r="K116" s="41">
        <v>164203</v>
      </c>
      <c r="L116" s="41">
        <v>164848</v>
      </c>
      <c r="M116" s="41">
        <v>166283</v>
      </c>
      <c r="N116" s="41">
        <v>167888</v>
      </c>
      <c r="O116" s="41">
        <v>169405</v>
      </c>
      <c r="P116" s="41">
        <v>172669</v>
      </c>
      <c r="Q116" s="41">
        <v>177695</v>
      </c>
      <c r="R116" s="41">
        <v>183521</v>
      </c>
      <c r="S116" s="41">
        <v>189119</v>
      </c>
      <c r="T116" s="41">
        <v>194808</v>
      </c>
      <c r="U116" s="41">
        <v>201846</v>
      </c>
    </row>
    <row r="117" spans="1:21" x14ac:dyDescent="0.35">
      <c r="A117" s="40">
        <v>113</v>
      </c>
      <c r="B117" s="76" t="s">
        <v>314</v>
      </c>
      <c r="C117" s="54" t="str">
        <f t="shared" si="4"/>
        <v xml:space="preserve"> Michigan</v>
      </c>
      <c r="D117" s="91" t="str">
        <f t="shared" si="5"/>
        <v>Grand Rapids city</v>
      </c>
      <c r="E117" s="103" t="e" vm="339">
        <v>#VALUE!</v>
      </c>
      <c r="F117" s="97" t="e" vm="616">
        <v>#VALUE!</v>
      </c>
      <c r="G117" s="98" cm="1" vm="617">
        <f t="array" ref="G117">_FV(F117,"Population")</f>
        <v>200217</v>
      </c>
      <c r="H117" s="105">
        <f t="shared" si="6"/>
        <v>-0.79600000000000004</v>
      </c>
      <c r="I117" s="101"/>
      <c r="J117" s="41">
        <v>188040</v>
      </c>
      <c r="K117" s="41">
        <v>188036</v>
      </c>
      <c r="L117" s="41">
        <v>188007</v>
      </c>
      <c r="M117" s="41">
        <v>189104</v>
      </c>
      <c r="N117" s="41">
        <v>190821</v>
      </c>
      <c r="O117" s="41">
        <v>192982</v>
      </c>
      <c r="P117" s="41">
        <v>194335</v>
      </c>
      <c r="Q117" s="41">
        <v>195056</v>
      </c>
      <c r="R117" s="41">
        <v>196556</v>
      </c>
      <c r="S117" s="41">
        <v>199135</v>
      </c>
      <c r="T117" s="41">
        <v>200136</v>
      </c>
      <c r="U117" s="41">
        <v>201013</v>
      </c>
    </row>
    <row r="118" spans="1:21" x14ac:dyDescent="0.35">
      <c r="A118" s="40">
        <v>114</v>
      </c>
      <c r="B118" s="76" t="s">
        <v>315</v>
      </c>
      <c r="C118" s="54" t="str">
        <f t="shared" si="4"/>
        <v xml:space="preserve"> Alabama</v>
      </c>
      <c r="D118" s="91" t="str">
        <f t="shared" si="5"/>
        <v>Huntsville city</v>
      </c>
      <c r="E118" s="103" t="e" vm="313">
        <v>#VALUE!</v>
      </c>
      <c r="F118" s="97" t="e" vm="618">
        <v>#VALUE!</v>
      </c>
      <c r="G118" s="98" cm="1" vm="619">
        <f t="array" ref="G118">_FV(F118,"Population")</f>
        <v>202910</v>
      </c>
      <c r="H118" s="105">
        <f t="shared" si="6"/>
        <v>2.3359999999999999</v>
      </c>
      <c r="I118" s="101"/>
      <c r="J118" s="41">
        <v>180105</v>
      </c>
      <c r="K118" s="41">
        <v>180395</v>
      </c>
      <c r="L118" s="41">
        <v>180941</v>
      </c>
      <c r="M118" s="41">
        <v>182327</v>
      </c>
      <c r="N118" s="41">
        <v>183748</v>
      </c>
      <c r="O118" s="41">
        <v>186001</v>
      </c>
      <c r="P118" s="41">
        <v>187834</v>
      </c>
      <c r="Q118" s="41">
        <v>190333</v>
      </c>
      <c r="R118" s="41">
        <v>192412</v>
      </c>
      <c r="S118" s="41">
        <v>195420</v>
      </c>
      <c r="T118" s="41">
        <v>198125</v>
      </c>
      <c r="U118" s="41">
        <v>200574</v>
      </c>
    </row>
    <row r="119" spans="1:21" x14ac:dyDescent="0.35">
      <c r="A119" s="40">
        <v>115</v>
      </c>
      <c r="B119" s="76" t="s">
        <v>316</v>
      </c>
      <c r="C119" s="54" t="str">
        <f t="shared" si="4"/>
        <v xml:space="preserve"> Utah</v>
      </c>
      <c r="D119" s="91" t="str">
        <f t="shared" si="5"/>
        <v>Salt Lake City city</v>
      </c>
      <c r="E119" s="103" t="e" vm="381">
        <v>#VALUE!</v>
      </c>
      <c r="F119" s="97" t="e" vm="273">
        <v>#VALUE!</v>
      </c>
      <c r="G119" s="98" cm="1" vm="620">
        <f t="array" ref="G119">_FV(F119,"Population")</f>
        <v>200591</v>
      </c>
      <c r="H119" s="105">
        <f t="shared" si="6"/>
        <v>2.4E-2</v>
      </c>
      <c r="I119" s="101"/>
      <c r="J119" s="41">
        <v>186440</v>
      </c>
      <c r="K119" s="41">
        <v>186433</v>
      </c>
      <c r="L119" s="41">
        <v>186643</v>
      </c>
      <c r="M119" s="41">
        <v>188265</v>
      </c>
      <c r="N119" s="41">
        <v>190183</v>
      </c>
      <c r="O119" s="41">
        <v>192121</v>
      </c>
      <c r="P119" s="41">
        <v>191837</v>
      </c>
      <c r="Q119" s="41">
        <v>192163</v>
      </c>
      <c r="R119" s="41">
        <v>194680</v>
      </c>
      <c r="S119" s="41">
        <v>200932</v>
      </c>
      <c r="T119" s="41">
        <v>200435</v>
      </c>
      <c r="U119" s="41">
        <v>200567</v>
      </c>
    </row>
    <row r="120" spans="1:21" x14ac:dyDescent="0.35">
      <c r="A120" s="40">
        <v>116</v>
      </c>
      <c r="B120" s="76" t="s">
        <v>317</v>
      </c>
      <c r="C120" s="54" t="str">
        <f t="shared" si="4"/>
        <v xml:space="preserve"> Texas</v>
      </c>
      <c r="D120" s="91" t="str">
        <f t="shared" si="5"/>
        <v>Frisco city</v>
      </c>
      <c r="E120" s="103" t="e" vm="370">
        <v>#VALUE!</v>
      </c>
      <c r="F120" s="97" t="e" vm="621">
        <v>#VALUE!</v>
      </c>
      <c r="G120" s="98" cm="1" vm="622">
        <f t="array" ref="G120">_FV(F120,"Population")</f>
        <v>188170</v>
      </c>
      <c r="H120" s="105">
        <f t="shared" si="6"/>
        <v>-12.32</v>
      </c>
      <c r="I120" s="101"/>
      <c r="J120" s="41">
        <v>116989</v>
      </c>
      <c r="K120" s="41">
        <v>117174</v>
      </c>
      <c r="L120" s="41">
        <v>118201</v>
      </c>
      <c r="M120" s="41">
        <v>123515</v>
      </c>
      <c r="N120" s="41">
        <v>128445</v>
      </c>
      <c r="O120" s="41">
        <v>136794</v>
      </c>
      <c r="P120" s="41">
        <v>144965</v>
      </c>
      <c r="Q120" s="41">
        <v>154390</v>
      </c>
      <c r="R120" s="41">
        <v>164176</v>
      </c>
      <c r="S120" s="41">
        <v>177730</v>
      </c>
      <c r="T120" s="41">
        <v>188452</v>
      </c>
      <c r="U120" s="41">
        <v>200490</v>
      </c>
    </row>
    <row r="121" spans="1:21" x14ac:dyDescent="0.35">
      <c r="A121" s="40">
        <v>117</v>
      </c>
      <c r="B121" s="76" t="s">
        <v>318</v>
      </c>
      <c r="C121" s="54" t="str">
        <f t="shared" si="4"/>
        <v xml:space="preserve"> New York</v>
      </c>
      <c r="D121" s="91" t="str">
        <f t="shared" si="5"/>
        <v>Yonkers city</v>
      </c>
      <c r="E121" s="103" t="e" vm="384">
        <v>#VALUE!</v>
      </c>
      <c r="F121" s="97" t="e" vm="623">
        <v>#VALUE!</v>
      </c>
      <c r="G121" s="98" cm="1" vm="624">
        <f t="array" ref="G121">_FV(F121,"Population")</f>
        <v>199663</v>
      </c>
      <c r="H121" s="105">
        <f t="shared" si="6"/>
        <v>-0.70699999999999996</v>
      </c>
      <c r="I121" s="101"/>
      <c r="J121" s="41">
        <v>195976</v>
      </c>
      <c r="K121" s="41">
        <v>196026</v>
      </c>
      <c r="L121" s="41">
        <v>196407</v>
      </c>
      <c r="M121" s="41">
        <v>197584</v>
      </c>
      <c r="N121" s="41">
        <v>198057</v>
      </c>
      <c r="O121" s="41">
        <v>198769</v>
      </c>
      <c r="P121" s="41">
        <v>199367</v>
      </c>
      <c r="Q121" s="41">
        <v>199667</v>
      </c>
      <c r="R121" s="41">
        <v>200077</v>
      </c>
      <c r="S121" s="41">
        <v>199873</v>
      </c>
      <c r="T121" s="41">
        <v>199883</v>
      </c>
      <c r="U121" s="41">
        <v>200370</v>
      </c>
    </row>
    <row r="122" spans="1:21" x14ac:dyDescent="0.35">
      <c r="A122" s="40">
        <v>118</v>
      </c>
      <c r="B122" s="76" t="s">
        <v>319</v>
      </c>
      <c r="C122" s="54" t="str">
        <f t="shared" si="4"/>
        <v xml:space="preserve"> Texas</v>
      </c>
      <c r="D122" s="91" t="str">
        <f t="shared" si="5"/>
        <v>Amarillo city</v>
      </c>
      <c r="E122" s="103" t="e" vm="370">
        <v>#VALUE!</v>
      </c>
      <c r="F122" s="97" t="e" vm="625">
        <v>#VALUE!</v>
      </c>
      <c r="G122" s="98" cm="1" vm="626">
        <f t="array" ref="G122">_FV(F122,"Population")</f>
        <v>199924</v>
      </c>
      <c r="H122" s="105">
        <f t="shared" si="6"/>
        <v>0.55300000000000005</v>
      </c>
      <c r="I122" s="101"/>
      <c r="J122" s="41">
        <v>190695</v>
      </c>
      <c r="K122" s="41">
        <v>190666</v>
      </c>
      <c r="L122" s="41">
        <v>191249</v>
      </c>
      <c r="M122" s="41">
        <v>193763</v>
      </c>
      <c r="N122" s="41">
        <v>195404</v>
      </c>
      <c r="O122" s="41">
        <v>196248</v>
      </c>
      <c r="P122" s="41">
        <v>197200</v>
      </c>
      <c r="Q122" s="41">
        <v>197816</v>
      </c>
      <c r="R122" s="41">
        <v>198694</v>
      </c>
      <c r="S122" s="41">
        <v>199722</v>
      </c>
      <c r="T122" s="41">
        <v>199183</v>
      </c>
      <c r="U122" s="41">
        <v>199371</v>
      </c>
    </row>
    <row r="123" spans="1:21" x14ac:dyDescent="0.35">
      <c r="A123" s="40">
        <v>119</v>
      </c>
      <c r="B123" s="76" t="s">
        <v>320</v>
      </c>
      <c r="C123" s="54" t="str">
        <f t="shared" si="4"/>
        <v xml:space="preserve"> California</v>
      </c>
      <c r="D123" s="91" t="str">
        <f t="shared" si="5"/>
        <v>Glendale city</v>
      </c>
      <c r="E123" s="103" t="e" vm="317">
        <v>#VALUE!</v>
      </c>
      <c r="F123" s="97" t="e" vm="627">
        <v>#VALUE!</v>
      </c>
      <c r="G123" s="98" cm="1" vm="628">
        <f t="array" ref="G123">_FV(F123,"Population")</f>
        <v>201361</v>
      </c>
      <c r="H123" s="105">
        <f t="shared" si="6"/>
        <v>2.0579999999999998</v>
      </c>
      <c r="I123" s="101"/>
      <c r="J123" s="41">
        <v>191719</v>
      </c>
      <c r="K123" s="41">
        <v>191692</v>
      </c>
      <c r="L123" s="41">
        <v>191720</v>
      </c>
      <c r="M123" s="41">
        <v>192656</v>
      </c>
      <c r="N123" s="41">
        <v>193859</v>
      </c>
      <c r="O123" s="41">
        <v>195318</v>
      </c>
      <c r="P123" s="41">
        <v>198232</v>
      </c>
      <c r="Q123" s="41">
        <v>199197</v>
      </c>
      <c r="R123" s="41">
        <v>200118</v>
      </c>
      <c r="S123" s="41">
        <v>201804</v>
      </c>
      <c r="T123" s="41">
        <v>200688</v>
      </c>
      <c r="U123" s="41">
        <v>199303</v>
      </c>
    </row>
    <row r="124" spans="1:21" x14ac:dyDescent="0.35">
      <c r="A124" s="40">
        <v>120</v>
      </c>
      <c r="B124" s="76" t="s">
        <v>321</v>
      </c>
      <c r="C124" s="54" t="str">
        <f t="shared" si="4"/>
        <v xml:space="preserve"> California</v>
      </c>
      <c r="D124" s="91" t="str">
        <f t="shared" si="5"/>
        <v>Huntington Beach city</v>
      </c>
      <c r="E124" s="103" t="e" vm="317">
        <v>#VALUE!</v>
      </c>
      <c r="F124" s="97" t="e" vm="629">
        <v>#VALUE!</v>
      </c>
      <c r="G124" s="98" cm="1" vm="630">
        <f t="array" ref="G124">_FV(F124,"Population")</f>
        <v>200641</v>
      </c>
      <c r="H124" s="105">
        <f t="shared" si="6"/>
        <v>1.4179999999999999</v>
      </c>
      <c r="I124" s="101"/>
      <c r="J124" s="41">
        <v>189992</v>
      </c>
      <c r="K124" s="41">
        <v>191038</v>
      </c>
      <c r="L124" s="41">
        <v>191296</v>
      </c>
      <c r="M124" s="41">
        <v>192995</v>
      </c>
      <c r="N124" s="41">
        <v>194174</v>
      </c>
      <c r="O124" s="41">
        <v>197107</v>
      </c>
      <c r="P124" s="41">
        <v>199610</v>
      </c>
      <c r="Q124" s="41">
        <v>200653</v>
      </c>
      <c r="R124" s="41">
        <v>200284</v>
      </c>
      <c r="S124" s="41">
        <v>200938</v>
      </c>
      <c r="T124" s="41">
        <v>200126</v>
      </c>
      <c r="U124" s="41">
        <v>199223</v>
      </c>
    </row>
    <row r="125" spans="1:21" x14ac:dyDescent="0.35">
      <c r="A125" s="40">
        <v>121</v>
      </c>
      <c r="B125" s="76" t="s">
        <v>322</v>
      </c>
      <c r="C125" s="54" t="str">
        <f t="shared" si="4"/>
        <v xml:space="preserve"> Texas</v>
      </c>
      <c r="D125" s="91" t="str">
        <f t="shared" si="5"/>
        <v>McKinney city</v>
      </c>
      <c r="E125" s="103" t="e" vm="370">
        <v>#VALUE!</v>
      </c>
      <c r="F125" s="97" t="e" vm="631">
        <v>#VALUE!</v>
      </c>
      <c r="G125" s="98" cm="1" vm="632">
        <f t="array" ref="G125">_FV(F125,"Population")</f>
        <v>191645</v>
      </c>
      <c r="H125" s="105">
        <f t="shared" si="6"/>
        <v>-7.532</v>
      </c>
      <c r="I125" s="101"/>
      <c r="J125" s="41">
        <v>131117</v>
      </c>
      <c r="K125" s="41">
        <v>131152</v>
      </c>
      <c r="L125" s="41">
        <v>132934</v>
      </c>
      <c r="M125" s="41">
        <v>137928</v>
      </c>
      <c r="N125" s="41">
        <v>143510</v>
      </c>
      <c r="O125" s="41">
        <v>149207</v>
      </c>
      <c r="P125" s="41">
        <v>157143</v>
      </c>
      <c r="Q125" s="41">
        <v>163612</v>
      </c>
      <c r="R125" s="41">
        <v>173577</v>
      </c>
      <c r="S125" s="41">
        <v>182104</v>
      </c>
      <c r="T125" s="41">
        <v>191748</v>
      </c>
      <c r="U125" s="41">
        <v>199177</v>
      </c>
    </row>
    <row r="126" spans="1:21" x14ac:dyDescent="0.35">
      <c r="A126" s="40">
        <v>122</v>
      </c>
      <c r="B126" s="76" t="s">
        <v>323</v>
      </c>
      <c r="C126" s="54" t="str">
        <f t="shared" si="4"/>
        <v xml:space="preserve"> Alabama</v>
      </c>
      <c r="D126" s="91" t="str">
        <f t="shared" si="5"/>
        <v>Montgomery city</v>
      </c>
      <c r="E126" s="103" t="e" vm="313">
        <v>#VALUE!</v>
      </c>
      <c r="F126" s="97" t="e" vm="633">
        <v>#VALUE!</v>
      </c>
      <c r="G126" s="98" cm="1" vm="634">
        <f t="array" ref="G126">_FV(F126,"Population")</f>
        <v>198218</v>
      </c>
      <c r="H126" s="105">
        <f t="shared" si="6"/>
        <v>-0.307</v>
      </c>
      <c r="I126" s="101"/>
      <c r="J126" s="41">
        <v>205764</v>
      </c>
      <c r="K126" s="41">
        <v>205501</v>
      </c>
      <c r="L126" s="41">
        <v>205593</v>
      </c>
      <c r="M126" s="41">
        <v>205198</v>
      </c>
      <c r="N126" s="41">
        <v>203946</v>
      </c>
      <c r="O126" s="41">
        <v>202439</v>
      </c>
      <c r="P126" s="41">
        <v>201435</v>
      </c>
      <c r="Q126" s="41">
        <v>201018</v>
      </c>
      <c r="R126" s="41">
        <v>200441</v>
      </c>
      <c r="S126" s="41">
        <v>200047</v>
      </c>
      <c r="T126" s="41">
        <v>198899</v>
      </c>
      <c r="U126" s="41">
        <v>198525</v>
      </c>
    </row>
    <row r="127" spans="1:21" x14ac:dyDescent="0.35">
      <c r="A127" s="40">
        <v>123</v>
      </c>
      <c r="B127" s="76" t="s">
        <v>324</v>
      </c>
      <c r="C127" s="54" t="str">
        <f t="shared" si="4"/>
        <v xml:space="preserve"> Georgia</v>
      </c>
      <c r="D127" s="91" t="str">
        <f t="shared" si="5"/>
        <v>Augusta-Richmond County consolidated government (balance)</v>
      </c>
      <c r="E127" s="103" t="e" vm="465">
        <v>#VALUE!</v>
      </c>
      <c r="F127" s="97" t="e" vm="635">
        <v>#VALUE!</v>
      </c>
      <c r="G127" s="98" cm="1" vm="636">
        <f t="array" ref="G127">_FV(F127,"Population")</f>
        <v>197081</v>
      </c>
      <c r="H127" s="105">
        <f t="shared" si="6"/>
        <v>-0.80700000000000005</v>
      </c>
      <c r="I127" s="101"/>
      <c r="J127" s="41">
        <v>195844</v>
      </c>
      <c r="K127" s="41">
        <v>195859</v>
      </c>
      <c r="L127" s="41">
        <v>196375</v>
      </c>
      <c r="M127" s="41">
        <v>195847</v>
      </c>
      <c r="N127" s="41">
        <v>196989</v>
      </c>
      <c r="O127" s="41">
        <v>196602</v>
      </c>
      <c r="P127" s="41">
        <v>196579</v>
      </c>
      <c r="Q127" s="41">
        <v>196763</v>
      </c>
      <c r="R127" s="41">
        <v>197276</v>
      </c>
      <c r="S127" s="41">
        <v>197018</v>
      </c>
      <c r="T127" s="41">
        <v>197025</v>
      </c>
      <c r="U127" s="41">
        <v>197888</v>
      </c>
    </row>
    <row r="128" spans="1:21" x14ac:dyDescent="0.35">
      <c r="A128" s="40">
        <v>124</v>
      </c>
      <c r="B128" s="76" t="s">
        <v>325</v>
      </c>
      <c r="C128" s="54" t="str">
        <f t="shared" si="4"/>
        <v xml:space="preserve"> Illinois</v>
      </c>
      <c r="D128" s="91" t="str">
        <f t="shared" si="5"/>
        <v>Aurora city</v>
      </c>
      <c r="E128" s="103" t="e" vm="326">
        <v>#VALUE!</v>
      </c>
      <c r="F128" s="97" t="e" vm="637">
        <v>#VALUE!</v>
      </c>
      <c r="G128" s="98" cm="1" vm="638">
        <f t="array" ref="G128">_FV(F128,"Population")</f>
        <v>199602</v>
      </c>
      <c r="H128" s="105">
        <f t="shared" si="6"/>
        <v>1.845</v>
      </c>
      <c r="I128" s="101"/>
      <c r="J128" s="41">
        <v>197899</v>
      </c>
      <c r="K128" s="41">
        <v>197975</v>
      </c>
      <c r="L128" s="41">
        <v>198207</v>
      </c>
      <c r="M128" s="41">
        <v>199150</v>
      </c>
      <c r="N128" s="41">
        <v>199648</v>
      </c>
      <c r="O128" s="41">
        <v>199803</v>
      </c>
      <c r="P128" s="41">
        <v>200189</v>
      </c>
      <c r="Q128" s="41">
        <v>200315</v>
      </c>
      <c r="R128" s="41">
        <v>200799</v>
      </c>
      <c r="S128" s="41">
        <v>200391</v>
      </c>
      <c r="T128" s="41">
        <v>199199</v>
      </c>
      <c r="U128" s="41">
        <v>197757</v>
      </c>
    </row>
    <row r="129" spans="1:21" x14ac:dyDescent="0.35">
      <c r="A129" s="40">
        <v>125</v>
      </c>
      <c r="B129" s="76" t="s">
        <v>326</v>
      </c>
      <c r="C129" s="54" t="str">
        <f t="shared" si="4"/>
        <v xml:space="preserve"> Ohio</v>
      </c>
      <c r="D129" s="91" t="str">
        <f t="shared" si="5"/>
        <v>Akron city</v>
      </c>
      <c r="E129" s="103" t="e" vm="359">
        <v>#VALUE!</v>
      </c>
      <c r="F129" s="97" t="e" vm="639">
        <v>#VALUE!</v>
      </c>
      <c r="G129" s="98" cm="1" vm="640">
        <f t="array" ref="G129">_FV(F129,"Population")</f>
        <v>198006</v>
      </c>
      <c r="H129" s="105">
        <f t="shared" si="6"/>
        <v>0.40899999999999997</v>
      </c>
      <c r="I129" s="101"/>
      <c r="J129" s="41">
        <v>199110</v>
      </c>
      <c r="K129" s="41">
        <v>199209</v>
      </c>
      <c r="L129" s="41">
        <v>199081</v>
      </c>
      <c r="M129" s="41">
        <v>199112</v>
      </c>
      <c r="N129" s="41">
        <v>198969</v>
      </c>
      <c r="O129" s="41">
        <v>198972</v>
      </c>
      <c r="P129" s="41">
        <v>199008</v>
      </c>
      <c r="Q129" s="41">
        <v>198588</v>
      </c>
      <c r="R129" s="41">
        <v>198068</v>
      </c>
      <c r="S129" s="41">
        <v>198085</v>
      </c>
      <c r="T129" s="41">
        <v>197884</v>
      </c>
      <c r="U129" s="41">
        <v>197597</v>
      </c>
    </row>
    <row r="130" spans="1:21" x14ac:dyDescent="0.35">
      <c r="A130" s="40">
        <v>126</v>
      </c>
      <c r="B130" s="76" t="s">
        <v>327</v>
      </c>
      <c r="C130" s="54" t="str">
        <f t="shared" si="4"/>
        <v xml:space="preserve"> Arkansas</v>
      </c>
      <c r="D130" s="91" t="str">
        <f t="shared" si="5"/>
        <v>Little Rock city</v>
      </c>
      <c r="E130" s="103" t="e" vm="316">
        <v>#VALUE!</v>
      </c>
      <c r="F130" s="97" t="e" vm="641">
        <v>#VALUE!</v>
      </c>
      <c r="G130" s="98" cm="1" vm="642">
        <f t="array" ref="G130">_FV(F130,"Population")</f>
        <v>197881</v>
      </c>
      <c r="H130" s="105">
        <f t="shared" si="6"/>
        <v>0.56899999999999995</v>
      </c>
      <c r="I130" s="101"/>
      <c r="J130" s="41">
        <v>193524</v>
      </c>
      <c r="K130" s="41">
        <v>193538</v>
      </c>
      <c r="L130" s="41">
        <v>193972</v>
      </c>
      <c r="M130" s="41">
        <v>195292</v>
      </c>
      <c r="N130" s="41">
        <v>196564</v>
      </c>
      <c r="O130" s="41">
        <v>197143</v>
      </c>
      <c r="P130" s="41">
        <v>197595</v>
      </c>
      <c r="Q130" s="41">
        <v>198178</v>
      </c>
      <c r="R130" s="41">
        <v>198631</v>
      </c>
      <c r="S130" s="41">
        <v>198314</v>
      </c>
      <c r="T130" s="41">
        <v>197484</v>
      </c>
      <c r="U130" s="41">
        <v>197312</v>
      </c>
    </row>
    <row r="131" spans="1:21" x14ac:dyDescent="0.35">
      <c r="A131" s="40">
        <v>127</v>
      </c>
      <c r="B131" s="76" t="s">
        <v>328</v>
      </c>
      <c r="C131" s="54" t="str">
        <f t="shared" si="4"/>
        <v xml:space="preserve"> Arizona</v>
      </c>
      <c r="D131" s="91" t="str">
        <f t="shared" si="5"/>
        <v>Tempe city</v>
      </c>
      <c r="E131" s="103" t="e" vm="400">
        <v>#VALUE!</v>
      </c>
      <c r="F131" s="97" t="e" vm="643">
        <v>#VALUE!</v>
      </c>
      <c r="G131" s="98" cm="1" vm="644">
        <f t="array" ref="G131">_FV(F131,"Population")</f>
        <v>192364</v>
      </c>
      <c r="H131" s="105">
        <f t="shared" si="6"/>
        <v>-3.4409999999999998</v>
      </c>
      <c r="I131" s="101"/>
      <c r="J131" s="41">
        <v>161719</v>
      </c>
      <c r="K131" s="41">
        <v>161774</v>
      </c>
      <c r="L131" s="41">
        <v>162323</v>
      </c>
      <c r="M131" s="41">
        <v>164477</v>
      </c>
      <c r="N131" s="41">
        <v>168549</v>
      </c>
      <c r="O131" s="41">
        <v>170740</v>
      </c>
      <c r="P131" s="41">
        <v>175636</v>
      </c>
      <c r="Q131" s="41">
        <v>179114</v>
      </c>
      <c r="R131" s="41">
        <v>184877</v>
      </c>
      <c r="S131" s="41">
        <v>185792</v>
      </c>
      <c r="T131" s="41">
        <v>191746</v>
      </c>
      <c r="U131" s="41">
        <v>195805</v>
      </c>
    </row>
    <row r="132" spans="1:21" x14ac:dyDescent="0.35">
      <c r="A132" s="40">
        <v>128</v>
      </c>
      <c r="B132" s="76" t="s">
        <v>329</v>
      </c>
      <c r="C132" s="54" t="str">
        <f t="shared" si="4"/>
        <v xml:space="preserve"> Georgia</v>
      </c>
      <c r="D132" s="91" t="str">
        <f t="shared" si="5"/>
        <v>Columbus city</v>
      </c>
      <c r="E132" s="103" t="e" vm="465">
        <v>#VALUE!</v>
      </c>
      <c r="F132" s="97" t="e" vm="645">
        <v>#VALUE!</v>
      </c>
      <c r="G132" s="98" cm="1" vm="646">
        <f t="array" ref="G132">_FV(F132,"Population")</f>
        <v>194160</v>
      </c>
      <c r="H132" s="105">
        <f t="shared" si="6"/>
        <v>-1.609</v>
      </c>
      <c r="I132" s="101"/>
      <c r="J132" s="41">
        <v>189885</v>
      </c>
      <c r="K132" s="41">
        <v>190570</v>
      </c>
      <c r="L132" s="41">
        <v>191101</v>
      </c>
      <c r="M132" s="41">
        <v>195271</v>
      </c>
      <c r="N132" s="41">
        <v>198965</v>
      </c>
      <c r="O132" s="41">
        <v>203225</v>
      </c>
      <c r="P132" s="41">
        <v>200563</v>
      </c>
      <c r="Q132" s="41">
        <v>198702</v>
      </c>
      <c r="R132" s="41">
        <v>196219</v>
      </c>
      <c r="S132" s="41">
        <v>193836</v>
      </c>
      <c r="T132" s="41">
        <v>194169</v>
      </c>
      <c r="U132" s="41">
        <v>195769</v>
      </c>
    </row>
    <row r="133" spans="1:21" x14ac:dyDescent="0.35">
      <c r="A133" s="40">
        <v>129</v>
      </c>
      <c r="B133" s="76" t="s">
        <v>330</v>
      </c>
      <c r="C133" s="54" t="str">
        <f t="shared" si="4"/>
        <v xml:space="preserve"> Kansas</v>
      </c>
      <c r="D133" s="91" t="str">
        <f t="shared" si="5"/>
        <v>Overland Park city</v>
      </c>
      <c r="E133" s="103" t="e" vm="332">
        <v>#VALUE!</v>
      </c>
      <c r="F133" s="97" t="e" vm="647">
        <v>#VALUE!</v>
      </c>
      <c r="G133" s="98" cm="1" vm="648">
        <f t="array" ref="G133">_FV(F133,"Population")</f>
        <v>192536</v>
      </c>
      <c r="H133" s="105">
        <f t="shared" si="6"/>
        <v>-2.9580000000000002</v>
      </c>
      <c r="I133" s="101"/>
      <c r="J133" s="41">
        <v>173372</v>
      </c>
      <c r="K133" s="41">
        <v>173329</v>
      </c>
      <c r="L133" s="41">
        <v>174040</v>
      </c>
      <c r="M133" s="41">
        <v>176034</v>
      </c>
      <c r="N133" s="41">
        <v>178683</v>
      </c>
      <c r="O133" s="41">
        <v>180932</v>
      </c>
      <c r="P133" s="41">
        <v>183980</v>
      </c>
      <c r="Q133" s="41">
        <v>186222</v>
      </c>
      <c r="R133" s="41">
        <v>189302</v>
      </c>
      <c r="S133" s="41">
        <v>191327</v>
      </c>
      <c r="T133" s="41">
        <v>192724</v>
      </c>
      <c r="U133" s="41">
        <v>195494</v>
      </c>
    </row>
    <row r="134" spans="1:21" x14ac:dyDescent="0.35">
      <c r="A134" s="40">
        <v>130</v>
      </c>
      <c r="B134" s="76" t="s">
        <v>331</v>
      </c>
      <c r="C134" s="54" t="str">
        <f t="shared" ref="C134:C197" si="7">RIGHT(B134,LEN(B134)-SEARCH(",",B134))</f>
        <v xml:space="preserve"> Texas</v>
      </c>
      <c r="D134" s="91" t="str">
        <f t="shared" ref="D134:D197" si="8">LEFT(B134,SEARCH(",",B134)-1)</f>
        <v>Grand Prairie city</v>
      </c>
      <c r="E134" s="103" t="e" vm="370">
        <v>#VALUE!</v>
      </c>
      <c r="F134" s="97" t="e" vm="649">
        <v>#VALUE!</v>
      </c>
      <c r="G134" s="98" cm="1" vm="650">
        <f t="array" ref="G134">_FV(F134,"Population")</f>
        <v>194614</v>
      </c>
      <c r="H134" s="105">
        <f t="shared" si="6"/>
        <v>7.0999999999999994E-2</v>
      </c>
      <c r="I134" s="101"/>
      <c r="J134" s="41">
        <v>175396</v>
      </c>
      <c r="K134" s="41">
        <v>175468</v>
      </c>
      <c r="L134" s="41">
        <v>175974</v>
      </c>
      <c r="M134" s="41">
        <v>178903</v>
      </c>
      <c r="N134" s="41">
        <v>182030</v>
      </c>
      <c r="O134" s="41">
        <v>183891</v>
      </c>
      <c r="P134" s="41">
        <v>185824</v>
      </c>
      <c r="Q134" s="41">
        <v>188411</v>
      </c>
      <c r="R134" s="41">
        <v>192095</v>
      </c>
      <c r="S134" s="41">
        <v>193973</v>
      </c>
      <c r="T134" s="41">
        <v>193989</v>
      </c>
      <c r="U134" s="41">
        <v>194543</v>
      </c>
    </row>
    <row r="135" spans="1:21" x14ac:dyDescent="0.35">
      <c r="A135" s="40">
        <v>131</v>
      </c>
      <c r="B135" s="76" t="s">
        <v>332</v>
      </c>
      <c r="C135" s="54" t="str">
        <f t="shared" si="7"/>
        <v xml:space="preserve"> Florida</v>
      </c>
      <c r="D135" s="91" t="str">
        <f t="shared" si="8"/>
        <v>Tallahassee city</v>
      </c>
      <c r="E135" s="103" t="e" vm="413">
        <v>#VALUE!</v>
      </c>
      <c r="F135" s="97" t="e" vm="651">
        <v>#VALUE!</v>
      </c>
      <c r="G135" s="98" cm="1" vm="652">
        <f t="array" ref="G135">_FV(F135,"Population")</f>
        <v>193551</v>
      </c>
      <c r="H135" s="105">
        <f t="shared" si="6"/>
        <v>-0.94899999999999995</v>
      </c>
      <c r="I135" s="101"/>
      <c r="J135" s="41">
        <v>181376</v>
      </c>
      <c r="K135" s="41">
        <v>181050</v>
      </c>
      <c r="L135" s="41">
        <v>181438</v>
      </c>
      <c r="M135" s="41">
        <v>182997</v>
      </c>
      <c r="N135" s="41">
        <v>186298</v>
      </c>
      <c r="O135" s="41">
        <v>185602</v>
      </c>
      <c r="P135" s="41">
        <v>187094</v>
      </c>
      <c r="Q135" s="41">
        <v>188645</v>
      </c>
      <c r="R135" s="41">
        <v>188870</v>
      </c>
      <c r="S135" s="41">
        <v>191655</v>
      </c>
      <c r="T135" s="41">
        <v>192763</v>
      </c>
      <c r="U135" s="41">
        <v>194500</v>
      </c>
    </row>
    <row r="136" spans="1:21" x14ac:dyDescent="0.35">
      <c r="A136" s="40">
        <v>132</v>
      </c>
      <c r="B136" s="76" t="s">
        <v>333</v>
      </c>
      <c r="C136" s="54" t="str">
        <f t="shared" si="7"/>
        <v xml:space="preserve"> Florida</v>
      </c>
      <c r="D136" s="91" t="str">
        <f t="shared" si="8"/>
        <v>Cape Coral city</v>
      </c>
      <c r="E136" s="103" t="e" vm="413">
        <v>#VALUE!</v>
      </c>
      <c r="F136" s="97" t="e" vm="653">
        <v>#VALUE!</v>
      </c>
      <c r="G136" s="98" cm="1" vm="654">
        <f t="array" ref="G136">_FV(F136,"Population")</f>
        <v>189343</v>
      </c>
      <c r="H136" s="105">
        <f t="shared" si="6"/>
        <v>-5.1520000000000001</v>
      </c>
      <c r="I136" s="101"/>
      <c r="J136" s="41">
        <v>154305</v>
      </c>
      <c r="K136" s="41">
        <v>154309</v>
      </c>
      <c r="L136" s="41">
        <v>154731</v>
      </c>
      <c r="M136" s="41">
        <v>157330</v>
      </c>
      <c r="N136" s="41">
        <v>160558</v>
      </c>
      <c r="O136" s="41">
        <v>164336</v>
      </c>
      <c r="P136" s="41">
        <v>168365</v>
      </c>
      <c r="Q136" s="41">
        <v>173572</v>
      </c>
      <c r="R136" s="41">
        <v>178534</v>
      </c>
      <c r="S136" s="41">
        <v>183701</v>
      </c>
      <c r="T136" s="41">
        <v>189468</v>
      </c>
      <c r="U136" s="41">
        <v>194495</v>
      </c>
    </row>
    <row r="137" spans="1:21" x14ac:dyDescent="0.35">
      <c r="A137" s="40">
        <v>133</v>
      </c>
      <c r="B137" s="76" t="s">
        <v>334</v>
      </c>
      <c r="C137" s="54" t="str">
        <f t="shared" si="7"/>
        <v xml:space="preserve"> Alabama</v>
      </c>
      <c r="D137" s="91" t="str">
        <f t="shared" si="8"/>
        <v>Mobile city</v>
      </c>
      <c r="E137" s="103" t="e" vm="313">
        <v>#VALUE!</v>
      </c>
      <c r="F137" s="97" t="e" vm="655">
        <v>#VALUE!</v>
      </c>
      <c r="G137" s="98" cm="1" vm="656">
        <f t="array" ref="G137">_FV(F137,"Population")</f>
        <v>189572</v>
      </c>
      <c r="H137" s="105">
        <f t="shared" ref="H137:H200" si="9">(G137-U137)/1000</f>
        <v>0.85199999999999998</v>
      </c>
      <c r="I137" s="101"/>
      <c r="J137" s="41">
        <v>195111</v>
      </c>
      <c r="K137" s="41">
        <v>194659</v>
      </c>
      <c r="L137" s="41">
        <v>194577</v>
      </c>
      <c r="M137" s="41">
        <v>193801</v>
      </c>
      <c r="N137" s="41">
        <v>193761</v>
      </c>
      <c r="O137" s="41">
        <v>193288</v>
      </c>
      <c r="P137" s="41">
        <v>192582</v>
      </c>
      <c r="Q137" s="41">
        <v>191975</v>
      </c>
      <c r="R137" s="41">
        <v>191472</v>
      </c>
      <c r="S137" s="41">
        <v>190190</v>
      </c>
      <c r="T137" s="41">
        <v>189809</v>
      </c>
      <c r="U137" s="41">
        <v>188720</v>
      </c>
    </row>
    <row r="138" spans="1:21" x14ac:dyDescent="0.35">
      <c r="A138" s="40">
        <v>134</v>
      </c>
      <c r="B138" s="76" t="s">
        <v>335</v>
      </c>
      <c r="C138" s="54" t="str">
        <f t="shared" si="7"/>
        <v xml:space="preserve"> Tennessee</v>
      </c>
      <c r="D138" s="91" t="str">
        <f t="shared" si="8"/>
        <v>Knoxville city</v>
      </c>
      <c r="E138" s="103" t="e" vm="369">
        <v>#VALUE!</v>
      </c>
      <c r="F138" s="97" t="e" vm="657">
        <v>#VALUE!</v>
      </c>
      <c r="G138" s="98" cm="1" vm="658">
        <f t="array" ref="G138">_FV(F138,"Population")</f>
        <v>187500</v>
      </c>
      <c r="H138" s="105">
        <f t="shared" si="9"/>
        <v>-0.10299999999999999</v>
      </c>
      <c r="I138" s="101"/>
      <c r="J138" s="41">
        <v>178874</v>
      </c>
      <c r="K138" s="41">
        <v>178134</v>
      </c>
      <c r="L138" s="41">
        <v>178258</v>
      </c>
      <c r="M138" s="41">
        <v>179955</v>
      </c>
      <c r="N138" s="41">
        <v>181093</v>
      </c>
      <c r="O138" s="41">
        <v>181779</v>
      </c>
      <c r="P138" s="41">
        <v>182631</v>
      </c>
      <c r="Q138" s="41">
        <v>184046</v>
      </c>
      <c r="R138" s="41">
        <v>184986</v>
      </c>
      <c r="S138" s="41">
        <v>186905</v>
      </c>
      <c r="T138" s="41">
        <v>187362</v>
      </c>
      <c r="U138" s="41">
        <v>187603</v>
      </c>
    </row>
    <row r="139" spans="1:21" x14ac:dyDescent="0.35">
      <c r="A139" s="40">
        <v>135</v>
      </c>
      <c r="B139" s="76" t="s">
        <v>336</v>
      </c>
      <c r="C139" s="54" t="str">
        <f t="shared" si="7"/>
        <v xml:space="preserve"> Louisiana</v>
      </c>
      <c r="D139" s="91" t="str">
        <f t="shared" si="8"/>
        <v>Shreveport city</v>
      </c>
      <c r="E139" s="103" t="e" vm="338">
        <v>#VALUE!</v>
      </c>
      <c r="F139" s="97" t="e" vm="126">
        <v>#VALUE!</v>
      </c>
      <c r="G139" s="98" cm="1" vm="659">
        <f t="array" ref="G139">_FV(F139,"Population")</f>
        <v>188987</v>
      </c>
      <c r="H139" s="105">
        <f t="shared" si="9"/>
        <v>1.875</v>
      </c>
      <c r="I139" s="101"/>
      <c r="J139" s="41">
        <v>199311</v>
      </c>
      <c r="K139" s="41">
        <v>200976</v>
      </c>
      <c r="L139" s="41">
        <v>201437</v>
      </c>
      <c r="M139" s="41">
        <v>202327</v>
      </c>
      <c r="N139" s="41">
        <v>202347</v>
      </c>
      <c r="O139" s="41">
        <v>200469</v>
      </c>
      <c r="P139" s="41">
        <v>198259</v>
      </c>
      <c r="Q139" s="41">
        <v>197001</v>
      </c>
      <c r="R139" s="41">
        <v>194672</v>
      </c>
      <c r="S139" s="41">
        <v>192023</v>
      </c>
      <c r="T139" s="41">
        <v>189360</v>
      </c>
      <c r="U139" s="41">
        <v>187112</v>
      </c>
    </row>
    <row r="140" spans="1:21" x14ac:dyDescent="0.35">
      <c r="A140" s="40">
        <v>136</v>
      </c>
      <c r="B140" s="76" t="s">
        <v>337</v>
      </c>
      <c r="C140" s="54" t="str">
        <f t="shared" si="7"/>
        <v xml:space="preserve"> Massachusetts</v>
      </c>
      <c r="D140" s="91" t="str">
        <f t="shared" si="8"/>
        <v>Worcester city</v>
      </c>
      <c r="E140" s="103" t="e" vm="433">
        <v>#VALUE!</v>
      </c>
      <c r="F140" s="97" t="e" vm="660">
        <v>#VALUE!</v>
      </c>
      <c r="G140" s="98" cm="1" vm="661">
        <f t="array" ref="G140">_FV(F140,"Population")</f>
        <v>185877</v>
      </c>
      <c r="H140" s="105">
        <f t="shared" si="9"/>
        <v>0.44900000000000001</v>
      </c>
      <c r="I140" s="101"/>
      <c r="J140" s="41">
        <v>181045</v>
      </c>
      <c r="K140" s="41">
        <v>180891</v>
      </c>
      <c r="L140" s="41">
        <v>181759</v>
      </c>
      <c r="M140" s="41">
        <v>182387</v>
      </c>
      <c r="N140" s="41">
        <v>182575</v>
      </c>
      <c r="O140" s="41">
        <v>183327</v>
      </c>
      <c r="P140" s="41">
        <v>184559</v>
      </c>
      <c r="Q140" s="41">
        <v>184627</v>
      </c>
      <c r="R140" s="41">
        <v>184859</v>
      </c>
      <c r="S140" s="41">
        <v>185325</v>
      </c>
      <c r="T140" s="41">
        <v>185555</v>
      </c>
      <c r="U140" s="41">
        <v>185428</v>
      </c>
    </row>
    <row r="141" spans="1:21" x14ac:dyDescent="0.35">
      <c r="A141" s="40">
        <v>137</v>
      </c>
      <c r="B141" s="76" t="s">
        <v>338</v>
      </c>
      <c r="C141" s="54" t="str">
        <f t="shared" si="7"/>
        <v xml:space="preserve"> California</v>
      </c>
      <c r="D141" s="91" t="str">
        <f t="shared" si="8"/>
        <v>Ontario city</v>
      </c>
      <c r="E141" s="103" t="e" vm="317">
        <v>#VALUE!</v>
      </c>
      <c r="F141" s="97" t="e" vm="662">
        <v>#VALUE!</v>
      </c>
      <c r="G141" s="98" t="e" cm="1" vm="663">
        <f t="array" ref="G141">_FV((F141,E141),"Population")</f>
        <v>#VALUE!</v>
      </c>
      <c r="H141" s="105" t="e" vm="664">
        <f>(G141-U141)/1000</f>
        <v>#VALUE!</v>
      </c>
      <c r="I141" s="101"/>
      <c r="J141" s="41">
        <v>163924</v>
      </c>
      <c r="K141" s="41">
        <v>163936</v>
      </c>
      <c r="L141" s="41">
        <v>164377</v>
      </c>
      <c r="M141" s="41">
        <v>165756</v>
      </c>
      <c r="N141" s="41">
        <v>166630</v>
      </c>
      <c r="O141" s="41">
        <v>167096</v>
      </c>
      <c r="P141" s="41">
        <v>168097</v>
      </c>
      <c r="Q141" s="41">
        <v>170210</v>
      </c>
      <c r="R141" s="41">
        <v>172561</v>
      </c>
      <c r="S141" s="41">
        <v>175334</v>
      </c>
      <c r="T141" s="41">
        <v>180718</v>
      </c>
      <c r="U141" s="41">
        <v>185010</v>
      </c>
    </row>
    <row r="142" spans="1:21" x14ac:dyDescent="0.35">
      <c r="A142" s="40">
        <v>138</v>
      </c>
      <c r="B142" s="76" t="s">
        <v>339</v>
      </c>
      <c r="C142" s="54" t="str">
        <f t="shared" si="7"/>
        <v xml:space="preserve"> Washington</v>
      </c>
      <c r="D142" s="91" t="str">
        <f t="shared" si="8"/>
        <v>Vancouver city</v>
      </c>
      <c r="E142" s="103" t="e" vm="385">
        <v>#VALUE!</v>
      </c>
      <c r="F142" s="97" t="e" vm="665">
        <v>#VALUE!</v>
      </c>
      <c r="G142" s="98" cm="1" vm="666">
        <f t="array" ref="G142">_FV(F142,"Population")</f>
        <v>183012</v>
      </c>
      <c r="H142" s="105">
        <f t="shared" si="9"/>
        <v>-1.4510000000000001</v>
      </c>
      <c r="I142" s="101"/>
      <c r="J142" s="41">
        <v>161791</v>
      </c>
      <c r="K142" s="41">
        <v>167159</v>
      </c>
      <c r="L142" s="41">
        <v>167595</v>
      </c>
      <c r="M142" s="41">
        <v>169046</v>
      </c>
      <c r="N142" s="41">
        <v>170035</v>
      </c>
      <c r="O142" s="41">
        <v>171565</v>
      </c>
      <c r="P142" s="41">
        <v>173406</v>
      </c>
      <c r="Q142" s="41">
        <v>176409</v>
      </c>
      <c r="R142" s="41">
        <v>178621</v>
      </c>
      <c r="S142" s="41">
        <v>180360</v>
      </c>
      <c r="T142" s="41">
        <v>182887</v>
      </c>
      <c r="U142" s="41">
        <v>184463</v>
      </c>
    </row>
    <row r="143" spans="1:21" x14ac:dyDescent="0.35">
      <c r="A143" s="40">
        <v>139</v>
      </c>
      <c r="B143" s="76" t="s">
        <v>340</v>
      </c>
      <c r="C143" s="54" t="str">
        <f t="shared" si="7"/>
        <v xml:space="preserve"> South Dakota</v>
      </c>
      <c r="D143" s="91" t="str">
        <f t="shared" si="8"/>
        <v>Sioux Falls city</v>
      </c>
      <c r="E143" s="103" t="e" vm="667">
        <v>#VALUE!</v>
      </c>
      <c r="F143" s="97" t="e" vm="668">
        <v>#VALUE!</v>
      </c>
      <c r="G143" s="98" cm="1" vm="669">
        <f t="array" ref="G143">_FV(F143,"Population")</f>
        <v>181883</v>
      </c>
      <c r="H143" s="105">
        <f t="shared" si="9"/>
        <v>-1.91</v>
      </c>
      <c r="I143" s="101"/>
      <c r="J143" s="41">
        <v>153888</v>
      </c>
      <c r="K143" s="41">
        <v>153978</v>
      </c>
      <c r="L143" s="41">
        <v>154533</v>
      </c>
      <c r="M143" s="41">
        <v>156471</v>
      </c>
      <c r="N143" s="41">
        <v>159847</v>
      </c>
      <c r="O143" s="41">
        <v>163478</v>
      </c>
      <c r="P143" s="41">
        <v>167050</v>
      </c>
      <c r="Q143" s="41">
        <v>170183</v>
      </c>
      <c r="R143" s="41">
        <v>173503</v>
      </c>
      <c r="S143" s="41">
        <v>177636</v>
      </c>
      <c r="T143" s="41">
        <v>180398</v>
      </c>
      <c r="U143" s="41">
        <v>183793</v>
      </c>
    </row>
    <row r="144" spans="1:21" x14ac:dyDescent="0.35">
      <c r="A144" s="40">
        <v>140</v>
      </c>
      <c r="B144" s="76" t="s">
        <v>341</v>
      </c>
      <c r="C144" s="54" t="str">
        <f t="shared" si="7"/>
        <v xml:space="preserve"> Tennessee</v>
      </c>
      <c r="D144" s="91" t="str">
        <f t="shared" si="8"/>
        <v>Chattanooga city</v>
      </c>
      <c r="E144" s="103" t="e" vm="369">
        <v>#VALUE!</v>
      </c>
      <c r="F144" s="97" t="e" vm="670">
        <v>#VALUE!</v>
      </c>
      <c r="G144" s="98" cm="1" vm="671">
        <f t="array" ref="G144">_FV(F144,"Population")</f>
        <v>180557</v>
      </c>
      <c r="H144" s="105">
        <f t="shared" si="9"/>
        <v>-2.242</v>
      </c>
      <c r="I144" s="101"/>
      <c r="J144" s="41">
        <v>167674</v>
      </c>
      <c r="K144" s="41">
        <v>170322</v>
      </c>
      <c r="L144" s="41">
        <v>170574</v>
      </c>
      <c r="M144" s="41">
        <v>172341</v>
      </c>
      <c r="N144" s="41">
        <v>173972</v>
      </c>
      <c r="O144" s="41">
        <v>175325</v>
      </c>
      <c r="P144" s="41">
        <v>175321</v>
      </c>
      <c r="Q144" s="41">
        <v>176400</v>
      </c>
      <c r="R144" s="41">
        <v>177746</v>
      </c>
      <c r="S144" s="41">
        <v>179530</v>
      </c>
      <c r="T144" s="41">
        <v>181918</v>
      </c>
      <c r="U144" s="41">
        <v>182799</v>
      </c>
    </row>
    <row r="145" spans="1:21" x14ac:dyDescent="0.35">
      <c r="A145" s="40">
        <v>141</v>
      </c>
      <c r="B145" s="76" t="s">
        <v>342</v>
      </c>
      <c r="C145" s="54" t="str">
        <f t="shared" si="7"/>
        <v xml:space="preserve"> Texas</v>
      </c>
      <c r="D145" s="91" t="str">
        <f t="shared" si="8"/>
        <v>Brownsville city</v>
      </c>
      <c r="E145" s="103" t="e" vm="370">
        <v>#VALUE!</v>
      </c>
      <c r="F145" s="97" t="e" vm="672">
        <v>#VALUE!</v>
      </c>
      <c r="G145" s="98" cm="1" vm="673">
        <f t="array" ref="G145">_FV(F145,"Population")</f>
        <v>183392</v>
      </c>
      <c r="H145" s="105">
        <f t="shared" si="9"/>
        <v>0.61099999999999999</v>
      </c>
      <c r="I145" s="101"/>
      <c r="J145" s="41">
        <v>175023</v>
      </c>
      <c r="K145" s="41">
        <v>174729</v>
      </c>
      <c r="L145" s="41">
        <v>175362</v>
      </c>
      <c r="M145" s="41">
        <v>178154</v>
      </c>
      <c r="N145" s="41">
        <v>179652</v>
      </c>
      <c r="O145" s="41">
        <v>180648</v>
      </c>
      <c r="P145" s="41">
        <v>181656</v>
      </c>
      <c r="Q145" s="41">
        <v>181528</v>
      </c>
      <c r="R145" s="41">
        <v>182311</v>
      </c>
      <c r="S145" s="41">
        <v>182384</v>
      </c>
      <c r="T145" s="41">
        <v>182333</v>
      </c>
      <c r="U145" s="41">
        <v>182781</v>
      </c>
    </row>
    <row r="146" spans="1:21" x14ac:dyDescent="0.35">
      <c r="A146" s="40">
        <v>142</v>
      </c>
      <c r="B146" s="76" t="s">
        <v>343</v>
      </c>
      <c r="C146" s="54" t="str">
        <f t="shared" si="7"/>
        <v xml:space="preserve"> Florida</v>
      </c>
      <c r="D146" s="91" t="str">
        <f t="shared" si="8"/>
        <v>Fort Lauderdale city</v>
      </c>
      <c r="E146" s="103" t="e" vm="413">
        <v>#VALUE!</v>
      </c>
      <c r="F146" s="97" t="e" vm="674">
        <v>#VALUE!</v>
      </c>
      <c r="G146" s="98" cm="1" vm="675">
        <f t="array" ref="G146">_FV(F146,"Population")</f>
        <v>182595</v>
      </c>
      <c r="H146" s="105">
        <f t="shared" si="9"/>
        <v>0.158</v>
      </c>
      <c r="I146" s="101"/>
      <c r="J146" s="41">
        <v>165521</v>
      </c>
      <c r="K146" s="41">
        <v>165754</v>
      </c>
      <c r="L146" s="41">
        <v>166126</v>
      </c>
      <c r="M146" s="41">
        <v>169012</v>
      </c>
      <c r="N146" s="41">
        <v>170909</v>
      </c>
      <c r="O146" s="41">
        <v>172275</v>
      </c>
      <c r="P146" s="41">
        <v>175153</v>
      </c>
      <c r="Q146" s="41">
        <v>177356</v>
      </c>
      <c r="R146" s="41">
        <v>178837</v>
      </c>
      <c r="S146" s="41">
        <v>179877</v>
      </c>
      <c r="T146" s="41">
        <v>182101</v>
      </c>
      <c r="U146" s="41">
        <v>182437</v>
      </c>
    </row>
    <row r="147" spans="1:21" x14ac:dyDescent="0.35">
      <c r="A147" s="40">
        <v>143</v>
      </c>
      <c r="B147" s="76" t="s">
        <v>344</v>
      </c>
      <c r="C147" s="54" t="str">
        <f t="shared" si="7"/>
        <v xml:space="preserve"> Rhode Island</v>
      </c>
      <c r="D147" s="91" t="str">
        <f t="shared" si="8"/>
        <v>Providence city</v>
      </c>
      <c r="E147" s="103" t="e" vm="676">
        <v>#VALUE!</v>
      </c>
      <c r="F147" s="97" t="e" vm="677">
        <v>#VALUE!</v>
      </c>
      <c r="G147" s="98" cm="1" vm="678">
        <f t="array" ref="G147">_FV(F147,"Population")</f>
        <v>179335</v>
      </c>
      <c r="H147" s="105">
        <f t="shared" si="9"/>
        <v>-0.54800000000000004</v>
      </c>
      <c r="I147" s="101"/>
      <c r="J147" s="41">
        <v>178042</v>
      </c>
      <c r="K147" s="41">
        <v>177770</v>
      </c>
      <c r="L147" s="41">
        <v>178029</v>
      </c>
      <c r="M147" s="41">
        <v>178332</v>
      </c>
      <c r="N147" s="41">
        <v>178813</v>
      </c>
      <c r="O147" s="41">
        <v>178692</v>
      </c>
      <c r="P147" s="41">
        <v>179119</v>
      </c>
      <c r="Q147" s="41">
        <v>179252</v>
      </c>
      <c r="R147" s="41">
        <v>179548</v>
      </c>
      <c r="S147" s="41">
        <v>179252</v>
      </c>
      <c r="T147" s="41">
        <v>179520</v>
      </c>
      <c r="U147" s="41">
        <v>179883</v>
      </c>
    </row>
    <row r="148" spans="1:21" x14ac:dyDescent="0.35">
      <c r="A148" s="40">
        <v>144</v>
      </c>
      <c r="B148" s="76" t="s">
        <v>345</v>
      </c>
      <c r="C148" s="54" t="str">
        <f t="shared" si="7"/>
        <v xml:space="preserve"> Virginia</v>
      </c>
      <c r="D148" s="91" t="str">
        <f t="shared" si="8"/>
        <v>Newport News city</v>
      </c>
      <c r="E148" s="103" t="e" vm="481">
        <v>#VALUE!</v>
      </c>
      <c r="F148" s="97" t="e" vm="679">
        <v>#VALUE!</v>
      </c>
      <c r="G148" s="98" cm="1" vm="680">
        <f t="array" ref="G148">_FV(F148,"Population")</f>
        <v>178626</v>
      </c>
      <c r="H148" s="105">
        <f t="shared" si="9"/>
        <v>-0.59899999999999998</v>
      </c>
      <c r="I148" s="101"/>
      <c r="J148" s="41">
        <v>180719</v>
      </c>
      <c r="K148" s="41">
        <v>180955</v>
      </c>
      <c r="L148" s="41">
        <v>180888</v>
      </c>
      <c r="M148" s="41">
        <v>180078</v>
      </c>
      <c r="N148" s="41">
        <v>180056</v>
      </c>
      <c r="O148" s="41">
        <v>181275</v>
      </c>
      <c r="P148" s="41">
        <v>181522</v>
      </c>
      <c r="Q148" s="41">
        <v>180958</v>
      </c>
      <c r="R148" s="41">
        <v>180209</v>
      </c>
      <c r="S148" s="41">
        <v>179447</v>
      </c>
      <c r="T148" s="41">
        <v>178523</v>
      </c>
      <c r="U148" s="41">
        <v>179225</v>
      </c>
    </row>
    <row r="149" spans="1:21" x14ac:dyDescent="0.35">
      <c r="A149" s="40">
        <v>145</v>
      </c>
      <c r="B149" s="76" t="s">
        <v>346</v>
      </c>
      <c r="C149" s="54" t="str">
        <f t="shared" si="7"/>
        <v xml:space="preserve"> California</v>
      </c>
      <c r="D149" s="91" t="str">
        <f t="shared" si="8"/>
        <v>Rancho Cucamonga city</v>
      </c>
      <c r="E149" s="103" t="e" vm="317">
        <v>#VALUE!</v>
      </c>
      <c r="F149" s="97" t="e" vm="681">
        <v>#VALUE!</v>
      </c>
      <c r="G149" s="98" cm="1" vm="682">
        <f t="array" ref="G149">_FV(F149,"Population")</f>
        <v>177751</v>
      </c>
      <c r="H149" s="105">
        <f t="shared" si="9"/>
        <v>0.14799999999999999</v>
      </c>
      <c r="I149" s="101"/>
      <c r="J149" s="41">
        <v>165269</v>
      </c>
      <c r="K149" s="41">
        <v>165380</v>
      </c>
      <c r="L149" s="41">
        <v>166226</v>
      </c>
      <c r="M149" s="41">
        <v>167928</v>
      </c>
      <c r="N149" s="41">
        <v>169959</v>
      </c>
      <c r="O149" s="41">
        <v>170815</v>
      </c>
      <c r="P149" s="41">
        <v>173220</v>
      </c>
      <c r="Q149" s="41">
        <v>174203</v>
      </c>
      <c r="R149" s="41">
        <v>175782</v>
      </c>
      <c r="S149" s="41">
        <v>176921</v>
      </c>
      <c r="T149" s="41">
        <v>177345</v>
      </c>
      <c r="U149" s="41">
        <v>177603</v>
      </c>
    </row>
    <row r="150" spans="1:21" x14ac:dyDescent="0.35">
      <c r="A150" s="40">
        <v>146</v>
      </c>
      <c r="B150" s="76" t="s">
        <v>347</v>
      </c>
      <c r="C150" s="54" t="str">
        <f t="shared" si="7"/>
        <v xml:space="preserve"> California</v>
      </c>
      <c r="D150" s="91" t="str">
        <f t="shared" si="8"/>
        <v>Santa Rosa city</v>
      </c>
      <c r="E150" s="103" t="e" vm="317">
        <v>#VALUE!</v>
      </c>
      <c r="F150" s="97" t="e" vm="683">
        <v>#VALUE!</v>
      </c>
      <c r="G150" s="98" cm="1" vm="684">
        <f t="array" ref="G150">_FV(F150,"Population")</f>
        <v>177586</v>
      </c>
      <c r="H150" s="105">
        <f t="shared" si="9"/>
        <v>0.83299999999999996</v>
      </c>
      <c r="I150" s="101"/>
      <c r="J150" s="41">
        <v>167815</v>
      </c>
      <c r="K150" s="41">
        <v>175038</v>
      </c>
      <c r="L150" s="41">
        <v>175238</v>
      </c>
      <c r="M150" s="41">
        <v>176243</v>
      </c>
      <c r="N150" s="41">
        <v>177093</v>
      </c>
      <c r="O150" s="41">
        <v>178684</v>
      </c>
      <c r="P150" s="41">
        <v>180585</v>
      </c>
      <c r="Q150" s="41">
        <v>181485</v>
      </c>
      <c r="R150" s="41">
        <v>181909</v>
      </c>
      <c r="S150" s="41">
        <v>181596</v>
      </c>
      <c r="T150" s="41">
        <v>176750</v>
      </c>
      <c r="U150" s="41">
        <v>176753</v>
      </c>
    </row>
    <row r="151" spans="1:21" x14ac:dyDescent="0.35">
      <c r="A151" s="40">
        <v>147</v>
      </c>
      <c r="B151" s="76" t="s">
        <v>348</v>
      </c>
      <c r="C151" s="54" t="str">
        <f t="shared" si="7"/>
        <v xml:space="preserve"> Arizona</v>
      </c>
      <c r="D151" s="91" t="str">
        <f t="shared" si="8"/>
        <v>Peoria city</v>
      </c>
      <c r="E151" s="103" t="e" vm="400">
        <v>#VALUE!</v>
      </c>
      <c r="F151" s="97" t="e" vm="685">
        <v>#VALUE!</v>
      </c>
      <c r="G151" s="98" cm="1" vm="686">
        <f t="array" ref="G151">_FV(F151,"Population")</f>
        <v>172259</v>
      </c>
      <c r="H151" s="105">
        <f t="shared" si="9"/>
        <v>-3.702</v>
      </c>
      <c r="I151" s="101"/>
      <c r="J151" s="41">
        <v>154065</v>
      </c>
      <c r="K151" s="41">
        <v>154048</v>
      </c>
      <c r="L151" s="41">
        <v>154846</v>
      </c>
      <c r="M151" s="41">
        <v>155014</v>
      </c>
      <c r="N151" s="41">
        <v>155326</v>
      </c>
      <c r="O151" s="41">
        <v>156354</v>
      </c>
      <c r="P151" s="41">
        <v>157770</v>
      </c>
      <c r="Q151" s="41">
        <v>160431</v>
      </c>
      <c r="R151" s="41">
        <v>164212</v>
      </c>
      <c r="S151" s="41">
        <v>168192</v>
      </c>
      <c r="T151" s="41">
        <v>172263</v>
      </c>
      <c r="U151" s="41">
        <v>175961</v>
      </c>
    </row>
    <row r="152" spans="1:21" x14ac:dyDescent="0.35">
      <c r="A152" s="40">
        <v>148</v>
      </c>
      <c r="B152" s="76" t="s">
        <v>349</v>
      </c>
      <c r="C152" s="54" t="str">
        <f t="shared" si="7"/>
        <v xml:space="preserve"> California</v>
      </c>
      <c r="D152" s="91" t="str">
        <f t="shared" si="8"/>
        <v>Oceanside city</v>
      </c>
      <c r="E152" s="103" t="e" vm="317">
        <v>#VALUE!</v>
      </c>
      <c r="F152" s="97" t="e" vm="687">
        <v>#VALUE!</v>
      </c>
      <c r="G152" s="98" cm="1" vm="688">
        <f t="array" ref="G152">_FV(F152,"Population")</f>
        <v>176080</v>
      </c>
      <c r="H152" s="105">
        <f t="shared" si="9"/>
        <v>0.33800000000000002</v>
      </c>
      <c r="I152" s="101"/>
      <c r="J152" s="41">
        <v>167086</v>
      </c>
      <c r="K152" s="41">
        <v>167547</v>
      </c>
      <c r="L152" s="41">
        <v>168079</v>
      </c>
      <c r="M152" s="41">
        <v>170008</v>
      </c>
      <c r="N152" s="41">
        <v>171590</v>
      </c>
      <c r="O152" s="41">
        <v>173175</v>
      </c>
      <c r="P152" s="41">
        <v>174318</v>
      </c>
      <c r="Q152" s="41">
        <v>175189</v>
      </c>
      <c r="R152" s="41">
        <v>175451</v>
      </c>
      <c r="S152" s="41">
        <v>175884</v>
      </c>
      <c r="T152" s="41">
        <v>175758</v>
      </c>
      <c r="U152" s="41">
        <v>175742</v>
      </c>
    </row>
    <row r="153" spans="1:21" x14ac:dyDescent="0.35">
      <c r="A153" s="40">
        <v>149</v>
      </c>
      <c r="B153" s="76" t="s">
        <v>350</v>
      </c>
      <c r="C153" s="54" t="str">
        <f t="shared" si="7"/>
        <v xml:space="preserve"> California</v>
      </c>
      <c r="D153" s="91" t="str">
        <f t="shared" si="8"/>
        <v>Elk Grove city</v>
      </c>
      <c r="E153" s="103" t="e" vm="317">
        <v>#VALUE!</v>
      </c>
      <c r="F153" s="97" t="e" vm="689">
        <v>#VALUE!</v>
      </c>
      <c r="G153" s="98" cm="1" vm="690">
        <f t="array" ref="G153">_FV(F153,"Population")</f>
        <v>172886</v>
      </c>
      <c r="H153" s="105">
        <f t="shared" si="9"/>
        <v>-1.889</v>
      </c>
      <c r="I153" s="101"/>
      <c r="J153" s="41">
        <v>153015</v>
      </c>
      <c r="K153" s="41">
        <v>152995</v>
      </c>
      <c r="L153" s="41">
        <v>153375</v>
      </c>
      <c r="M153" s="41">
        <v>155615</v>
      </c>
      <c r="N153" s="41">
        <v>158083</v>
      </c>
      <c r="O153" s="41">
        <v>160251</v>
      </c>
      <c r="P153" s="41">
        <v>162701</v>
      </c>
      <c r="Q153" s="41">
        <v>165997</v>
      </c>
      <c r="R153" s="41">
        <v>169156</v>
      </c>
      <c r="S153" s="41">
        <v>171425</v>
      </c>
      <c r="T153" s="41">
        <v>172603</v>
      </c>
      <c r="U153" s="41">
        <v>174775</v>
      </c>
    </row>
    <row r="154" spans="1:21" x14ac:dyDescent="0.35">
      <c r="A154" s="40">
        <v>150</v>
      </c>
      <c r="B154" s="76" t="s">
        <v>351</v>
      </c>
      <c r="C154" s="54" t="str">
        <f t="shared" si="7"/>
        <v xml:space="preserve"> Oregon</v>
      </c>
      <c r="D154" s="91" t="str">
        <f t="shared" si="8"/>
        <v>Salem city</v>
      </c>
      <c r="E154" s="103" t="e" vm="442">
        <v>#VALUE!</v>
      </c>
      <c r="F154" s="97" t="e" vm="691">
        <v>#VALUE!</v>
      </c>
      <c r="G154" s="98" cm="1" vm="692">
        <f t="array" ref="G154">_FV(F154,"Population")</f>
        <v>173442</v>
      </c>
      <c r="H154" s="105">
        <f t="shared" si="9"/>
        <v>-0.92300000000000004</v>
      </c>
      <c r="I154" s="101"/>
      <c r="J154" s="41">
        <v>154637</v>
      </c>
      <c r="K154" s="41">
        <v>154931</v>
      </c>
      <c r="L154" s="41">
        <v>155247</v>
      </c>
      <c r="M154" s="41">
        <v>156171</v>
      </c>
      <c r="N154" s="41">
        <v>157369</v>
      </c>
      <c r="O154" s="41">
        <v>158814</v>
      </c>
      <c r="P154" s="41">
        <v>160675</v>
      </c>
      <c r="Q154" s="41">
        <v>163175</v>
      </c>
      <c r="R154" s="41">
        <v>166478</v>
      </c>
      <c r="S154" s="41">
        <v>169627</v>
      </c>
      <c r="T154" s="41">
        <v>172646</v>
      </c>
      <c r="U154" s="41">
        <v>174365</v>
      </c>
    </row>
    <row r="155" spans="1:21" x14ac:dyDescent="0.35">
      <c r="A155" s="40">
        <v>151</v>
      </c>
      <c r="B155" s="76" t="s">
        <v>352</v>
      </c>
      <c r="C155" s="54" t="str">
        <f t="shared" si="7"/>
        <v xml:space="preserve"> Florida</v>
      </c>
      <c r="D155" s="91" t="str">
        <f t="shared" si="8"/>
        <v>Pembroke Pines city</v>
      </c>
      <c r="E155" s="103" t="e" vm="413">
        <v>#VALUE!</v>
      </c>
      <c r="F155" s="97" t="e" vm="693">
        <v>#VALUE!</v>
      </c>
      <c r="G155" s="98" cm="1" vm="694">
        <f t="array" ref="G155">_FV(F155,"Population")</f>
        <v>172374</v>
      </c>
      <c r="H155" s="105">
        <f t="shared" si="9"/>
        <v>-1.2170000000000001</v>
      </c>
      <c r="I155" s="101"/>
      <c r="J155" s="41">
        <v>154750</v>
      </c>
      <c r="K155" s="41">
        <v>154898</v>
      </c>
      <c r="L155" s="41">
        <v>155265</v>
      </c>
      <c r="M155" s="41">
        <v>158278</v>
      </c>
      <c r="N155" s="41">
        <v>160245</v>
      </c>
      <c r="O155" s="41">
        <v>162133</v>
      </c>
      <c r="P155" s="41">
        <v>164065</v>
      </c>
      <c r="Q155" s="41">
        <v>165800</v>
      </c>
      <c r="R155" s="41">
        <v>168321</v>
      </c>
      <c r="S155" s="41">
        <v>170707</v>
      </c>
      <c r="T155" s="41">
        <v>171975</v>
      </c>
      <c r="U155" s="41">
        <v>173591</v>
      </c>
    </row>
    <row r="156" spans="1:21" x14ac:dyDescent="0.35">
      <c r="A156" s="40">
        <v>152</v>
      </c>
      <c r="B156" s="76" t="s">
        <v>353</v>
      </c>
      <c r="C156" s="54" t="str">
        <f t="shared" si="7"/>
        <v xml:space="preserve"> Oregon</v>
      </c>
      <c r="D156" s="91" t="str">
        <f t="shared" si="8"/>
        <v>Eugene city</v>
      </c>
      <c r="E156" s="103" t="e" vm="442">
        <v>#VALUE!</v>
      </c>
      <c r="F156" s="97" t="e" vm="695">
        <v>#VALUE!</v>
      </c>
      <c r="G156" s="98" cm="1" vm="696">
        <f t="array" ref="G156">_FV(F156,"Population")</f>
        <v>171245</v>
      </c>
      <c r="H156" s="105">
        <f t="shared" si="9"/>
        <v>-1.377</v>
      </c>
      <c r="I156" s="101"/>
      <c r="J156" s="41">
        <v>156185</v>
      </c>
      <c r="K156" s="41">
        <v>156431</v>
      </c>
      <c r="L156" s="41">
        <v>156527</v>
      </c>
      <c r="M156" s="41">
        <v>157424</v>
      </c>
      <c r="N156" s="41">
        <v>158238</v>
      </c>
      <c r="O156" s="41">
        <v>158441</v>
      </c>
      <c r="P156" s="41">
        <v>160260</v>
      </c>
      <c r="Q156" s="41">
        <v>162910</v>
      </c>
      <c r="R156" s="41">
        <v>165927</v>
      </c>
      <c r="S156" s="41">
        <v>169391</v>
      </c>
      <c r="T156" s="41">
        <v>170701</v>
      </c>
      <c r="U156" s="41">
        <v>172622</v>
      </c>
    </row>
    <row r="157" spans="1:21" x14ac:dyDescent="0.35">
      <c r="A157" s="40">
        <v>153</v>
      </c>
      <c r="B157" s="76" t="s">
        <v>354</v>
      </c>
      <c r="C157" s="54" t="str">
        <f t="shared" si="7"/>
        <v xml:space="preserve"> California</v>
      </c>
      <c r="D157" s="91" t="str">
        <f t="shared" si="8"/>
        <v>Garden Grove city</v>
      </c>
      <c r="E157" s="103" t="e" vm="317">
        <v>#VALUE!</v>
      </c>
      <c r="F157" s="97" t="e" vm="697">
        <v>#VALUE!</v>
      </c>
      <c r="G157" s="98" cm="1" vm="698">
        <f t="array" ref="G157">_FV(F157,"Population")</f>
        <v>172646</v>
      </c>
      <c r="H157" s="105">
        <f t="shared" si="9"/>
        <v>1.002</v>
      </c>
      <c r="I157" s="101"/>
      <c r="J157" s="41">
        <v>170883</v>
      </c>
      <c r="K157" s="41">
        <v>170958</v>
      </c>
      <c r="L157" s="41">
        <v>171181</v>
      </c>
      <c r="M157" s="41">
        <v>172957</v>
      </c>
      <c r="N157" s="41">
        <v>173809</v>
      </c>
      <c r="O157" s="41">
        <v>174422</v>
      </c>
      <c r="P157" s="41">
        <v>174423</v>
      </c>
      <c r="Q157" s="41">
        <v>174343</v>
      </c>
      <c r="R157" s="41">
        <v>174571</v>
      </c>
      <c r="S157" s="41">
        <v>173422</v>
      </c>
      <c r="T157" s="41">
        <v>172195</v>
      </c>
      <c r="U157" s="41">
        <v>171644</v>
      </c>
    </row>
    <row r="158" spans="1:21" x14ac:dyDescent="0.35">
      <c r="A158" s="40">
        <v>154</v>
      </c>
      <c r="B158" s="76" t="s">
        <v>355</v>
      </c>
      <c r="C158" s="54" t="str">
        <f t="shared" si="7"/>
        <v xml:space="preserve"> North Carolina</v>
      </c>
      <c r="D158" s="91" t="str">
        <f t="shared" si="8"/>
        <v>Cary town</v>
      </c>
      <c r="E158" s="103" t="e" vm="420">
        <v>#VALUE!</v>
      </c>
      <c r="F158" s="97" t="e" vm="699">
        <v>#VALUE!</v>
      </c>
      <c r="G158" s="98" cm="1" vm="700">
        <f t="array" ref="G158">_FV(F158,"Population")</f>
        <v>282</v>
      </c>
      <c r="H158" s="105">
        <f t="shared" si="9"/>
        <v>-170</v>
      </c>
      <c r="I158" s="101"/>
      <c r="J158" s="41">
        <v>135234</v>
      </c>
      <c r="K158" s="41">
        <v>135840</v>
      </c>
      <c r="L158" s="41">
        <v>137086</v>
      </c>
      <c r="M158" s="41">
        <v>142209</v>
      </c>
      <c r="N158" s="41">
        <v>146154</v>
      </c>
      <c r="O158" s="41">
        <v>151328</v>
      </c>
      <c r="P158" s="41">
        <v>155439</v>
      </c>
      <c r="Q158" s="41">
        <v>159712</v>
      </c>
      <c r="R158" s="41">
        <v>162477</v>
      </c>
      <c r="S158" s="41">
        <v>165927</v>
      </c>
      <c r="T158" s="41">
        <v>168042</v>
      </c>
      <c r="U158" s="41">
        <v>170282</v>
      </c>
    </row>
    <row r="159" spans="1:21" x14ac:dyDescent="0.35">
      <c r="A159" s="40">
        <v>155</v>
      </c>
      <c r="B159" s="76" t="s">
        <v>356</v>
      </c>
      <c r="C159" s="54" t="str">
        <f t="shared" si="7"/>
        <v xml:space="preserve"> Colorado</v>
      </c>
      <c r="D159" s="91" t="str">
        <f t="shared" si="8"/>
        <v>Fort Collins city</v>
      </c>
      <c r="E159" s="103" t="e" vm="322">
        <v>#VALUE!</v>
      </c>
      <c r="F159" s="97" t="e" vm="701">
        <v>#VALUE!</v>
      </c>
      <c r="G159" s="98" cm="1" vm="702">
        <f t="array" ref="G159">_FV(F159,"Population")</f>
        <v>167830</v>
      </c>
      <c r="H159" s="105">
        <f t="shared" si="9"/>
        <v>-2.4129999999999998</v>
      </c>
      <c r="I159" s="101"/>
      <c r="J159" s="41">
        <v>143986</v>
      </c>
      <c r="K159" s="41">
        <v>144879</v>
      </c>
      <c r="L159" s="41">
        <v>145268</v>
      </c>
      <c r="M159" s="41">
        <v>146673</v>
      </c>
      <c r="N159" s="41">
        <v>149508</v>
      </c>
      <c r="O159" s="41">
        <v>152668</v>
      </c>
      <c r="P159" s="41">
        <v>156804</v>
      </c>
      <c r="Q159" s="41">
        <v>160991</v>
      </c>
      <c r="R159" s="41">
        <v>163004</v>
      </c>
      <c r="S159" s="41">
        <v>165541</v>
      </c>
      <c r="T159" s="41">
        <v>168324</v>
      </c>
      <c r="U159" s="41">
        <v>170243</v>
      </c>
    </row>
    <row r="160" spans="1:21" x14ac:dyDescent="0.35">
      <c r="A160" s="40">
        <v>156</v>
      </c>
      <c r="B160" s="76" t="s">
        <v>357</v>
      </c>
      <c r="C160" s="54" t="str">
        <f t="shared" si="7"/>
        <v xml:space="preserve"> California</v>
      </c>
      <c r="D160" s="91" t="str">
        <f t="shared" si="8"/>
        <v>Corona city</v>
      </c>
      <c r="E160" s="103" t="e" vm="317">
        <v>#VALUE!</v>
      </c>
      <c r="F160" s="97" t="e" vm="703">
        <v>#VALUE!</v>
      </c>
      <c r="G160" s="98" cm="1" vm="704">
        <f t="array" ref="G160">_FV(F160,"Population")</f>
        <v>168819</v>
      </c>
      <c r="H160" s="105">
        <f t="shared" si="9"/>
        <v>-1.0489999999999999</v>
      </c>
      <c r="I160" s="101"/>
      <c r="J160" s="41">
        <v>152374</v>
      </c>
      <c r="K160" s="41">
        <v>152315</v>
      </c>
      <c r="L160" s="41">
        <v>153052</v>
      </c>
      <c r="M160" s="41">
        <v>154693</v>
      </c>
      <c r="N160" s="41">
        <v>157405</v>
      </c>
      <c r="O160" s="41">
        <v>158763</v>
      </c>
      <c r="P160" s="41">
        <v>160419</v>
      </c>
      <c r="Q160" s="41">
        <v>163154</v>
      </c>
      <c r="R160" s="41">
        <v>166067</v>
      </c>
      <c r="S160" s="41">
        <v>167310</v>
      </c>
      <c r="T160" s="41">
        <v>168476</v>
      </c>
      <c r="U160" s="41">
        <v>169868</v>
      </c>
    </row>
    <row r="161" spans="1:21" x14ac:dyDescent="0.35">
      <c r="A161" s="40">
        <v>157</v>
      </c>
      <c r="B161" s="76" t="s">
        <v>358</v>
      </c>
      <c r="C161" s="54" t="str">
        <f t="shared" si="7"/>
        <v xml:space="preserve"> Missouri</v>
      </c>
      <c r="D161" s="91" t="str">
        <f t="shared" si="8"/>
        <v>Springfield city</v>
      </c>
      <c r="E161" s="103" t="e" vm="468">
        <v>#VALUE!</v>
      </c>
      <c r="F161" s="97" t="e" vm="705">
        <v>#VALUE!</v>
      </c>
      <c r="G161" s="98" cm="1" vm="706">
        <f t="array" ref="G161">_FV(F161,"Population")</f>
        <v>168122</v>
      </c>
      <c r="H161" s="105">
        <f t="shared" si="9"/>
        <v>0.24</v>
      </c>
      <c r="I161" s="101"/>
      <c r="J161" s="41">
        <v>159498</v>
      </c>
      <c r="K161" s="41">
        <v>159341</v>
      </c>
      <c r="L161" s="41">
        <v>159376</v>
      </c>
      <c r="M161" s="41">
        <v>160246</v>
      </c>
      <c r="N161" s="41">
        <v>161915</v>
      </c>
      <c r="O161" s="41">
        <v>163708</v>
      </c>
      <c r="P161" s="41">
        <v>164749</v>
      </c>
      <c r="Q161" s="41">
        <v>166133</v>
      </c>
      <c r="R161" s="41">
        <v>166541</v>
      </c>
      <c r="S161" s="41">
        <v>167116</v>
      </c>
      <c r="T161" s="41">
        <v>167539</v>
      </c>
      <c r="U161" s="41">
        <v>167882</v>
      </c>
    </row>
    <row r="162" spans="1:21" x14ac:dyDescent="0.35">
      <c r="A162" s="40">
        <v>158</v>
      </c>
      <c r="B162" s="76" t="s">
        <v>359</v>
      </c>
      <c r="C162" s="54" t="str">
        <f t="shared" si="7"/>
        <v xml:space="preserve"> Mississippi</v>
      </c>
      <c r="D162" s="91" t="str">
        <f t="shared" si="8"/>
        <v>Jackson city</v>
      </c>
      <c r="E162" s="103" t="e" vm="343">
        <v>#VALUE!</v>
      </c>
      <c r="F162" s="97" t="e" vm="707">
        <v>#VALUE!</v>
      </c>
      <c r="G162" s="98" cm="1" vm="708">
        <f t="array" ref="G162">_FV(F162,"Population")</f>
        <v>164422</v>
      </c>
      <c r="H162" s="105">
        <f t="shared" si="9"/>
        <v>3.794</v>
      </c>
      <c r="I162" s="101"/>
      <c r="J162" s="41">
        <v>173514</v>
      </c>
      <c r="K162" s="41">
        <v>173551</v>
      </c>
      <c r="L162" s="41">
        <v>173698</v>
      </c>
      <c r="M162" s="41">
        <v>175149</v>
      </c>
      <c r="N162" s="41">
        <v>174822</v>
      </c>
      <c r="O162" s="41">
        <v>172927</v>
      </c>
      <c r="P162" s="41">
        <v>172014</v>
      </c>
      <c r="Q162" s="41">
        <v>170901</v>
      </c>
      <c r="R162" s="41">
        <v>169022</v>
      </c>
      <c r="S162" s="41">
        <v>166823</v>
      </c>
      <c r="T162" s="41">
        <v>163772</v>
      </c>
      <c r="U162" s="41">
        <v>160628</v>
      </c>
    </row>
    <row r="163" spans="1:21" x14ac:dyDescent="0.35">
      <c r="A163" s="40">
        <v>159</v>
      </c>
      <c r="B163" s="76" t="s">
        <v>360</v>
      </c>
      <c r="C163" s="54" t="str">
        <f t="shared" si="7"/>
        <v xml:space="preserve"> Virginia</v>
      </c>
      <c r="D163" s="91" t="str">
        <f t="shared" si="8"/>
        <v>Alexandria city</v>
      </c>
      <c r="E163" s="103" t="e" vm="481">
        <v>#VALUE!</v>
      </c>
      <c r="F163" s="97" t="e" vm="709">
        <v>#VALUE!</v>
      </c>
      <c r="G163" s="98" cm="1" vm="710">
        <f t="array" ref="G163">_FV(F163,"Population")</f>
        <v>160530</v>
      </c>
      <c r="H163" s="105">
        <f t="shared" si="9"/>
        <v>1.1020000000000001</v>
      </c>
      <c r="I163" s="101"/>
      <c r="J163" s="41">
        <v>139966</v>
      </c>
      <c r="K163" s="41">
        <v>139998</v>
      </c>
      <c r="L163" s="41">
        <v>140729</v>
      </c>
      <c r="M163" s="41">
        <v>144219</v>
      </c>
      <c r="N163" s="41">
        <v>147291</v>
      </c>
      <c r="O163" s="41">
        <v>149637</v>
      </c>
      <c r="P163" s="41">
        <v>151375</v>
      </c>
      <c r="Q163" s="41">
        <v>153654</v>
      </c>
      <c r="R163" s="41">
        <v>156698</v>
      </c>
      <c r="S163" s="41">
        <v>159215</v>
      </c>
      <c r="T163" s="41">
        <v>159069</v>
      </c>
      <c r="U163" s="41">
        <v>159428</v>
      </c>
    </row>
    <row r="164" spans="1:21" x14ac:dyDescent="0.35">
      <c r="A164" s="40">
        <v>160</v>
      </c>
      <c r="B164" s="76" t="s">
        <v>361</v>
      </c>
      <c r="C164" s="54" t="str">
        <f t="shared" si="7"/>
        <v xml:space="preserve"> California</v>
      </c>
      <c r="D164" s="91" t="str">
        <f t="shared" si="8"/>
        <v>Hayward city</v>
      </c>
      <c r="E164" s="103" t="e" vm="317">
        <v>#VALUE!</v>
      </c>
      <c r="F164" s="97" t="e" vm="711">
        <v>#VALUE!</v>
      </c>
      <c r="G164" s="98" cm="1" vm="712">
        <f t="array" ref="G164">_FV(F164,"Population")</f>
        <v>159620</v>
      </c>
      <c r="H164" s="105">
        <f t="shared" si="9"/>
        <v>0.41699999999999998</v>
      </c>
      <c r="I164" s="101"/>
      <c r="J164" s="41">
        <v>144186</v>
      </c>
      <c r="K164" s="41">
        <v>144427</v>
      </c>
      <c r="L164" s="41">
        <v>144835</v>
      </c>
      <c r="M164" s="41">
        <v>146935</v>
      </c>
      <c r="N164" s="41">
        <v>149406</v>
      </c>
      <c r="O164" s="41">
        <v>151753</v>
      </c>
      <c r="P164" s="41">
        <v>154376</v>
      </c>
      <c r="Q164" s="41">
        <v>157999</v>
      </c>
      <c r="R164" s="41">
        <v>159331</v>
      </c>
      <c r="S164" s="41">
        <v>160324</v>
      </c>
      <c r="T164" s="41">
        <v>159760</v>
      </c>
      <c r="U164" s="41">
        <v>159203</v>
      </c>
    </row>
    <row r="165" spans="1:21" x14ac:dyDescent="0.35">
      <c r="A165" s="40">
        <v>161</v>
      </c>
      <c r="B165" s="76" t="s">
        <v>362</v>
      </c>
      <c r="C165" s="54" t="str">
        <f t="shared" si="7"/>
        <v xml:space="preserve"> Tennessee</v>
      </c>
      <c r="D165" s="91" t="str">
        <f t="shared" si="8"/>
        <v>Clarksville city</v>
      </c>
      <c r="E165" s="103" t="e" vm="369">
        <v>#VALUE!</v>
      </c>
      <c r="F165" s="97" t="e" vm="713">
        <v>#VALUE!</v>
      </c>
      <c r="G165" s="98" cm="1" vm="714">
        <f t="array" ref="G165">_FV(F165,"Population")</f>
        <v>156794</v>
      </c>
      <c r="H165" s="105">
        <f t="shared" si="9"/>
        <v>-1.3520000000000001</v>
      </c>
      <c r="I165" s="101"/>
      <c r="J165" s="41">
        <v>132929</v>
      </c>
      <c r="K165" s="41">
        <v>132901</v>
      </c>
      <c r="L165" s="41">
        <v>133486</v>
      </c>
      <c r="M165" s="41">
        <v>136104</v>
      </c>
      <c r="N165" s="41">
        <v>142652</v>
      </c>
      <c r="O165" s="41">
        <v>142281</v>
      </c>
      <c r="P165" s="41">
        <v>145899</v>
      </c>
      <c r="Q165" s="41">
        <v>148147</v>
      </c>
      <c r="R165" s="41">
        <v>149162</v>
      </c>
      <c r="S165" s="41">
        <v>152917</v>
      </c>
      <c r="T165" s="41">
        <v>156376</v>
      </c>
      <c r="U165" s="41">
        <v>158146</v>
      </c>
    </row>
    <row r="166" spans="1:21" x14ac:dyDescent="0.35">
      <c r="A166" s="40">
        <v>162</v>
      </c>
      <c r="B166" s="76" t="s">
        <v>363</v>
      </c>
      <c r="C166" s="54" t="str">
        <f t="shared" si="7"/>
        <v xml:space="preserve"> Colorado</v>
      </c>
      <c r="D166" s="91" t="str">
        <f t="shared" si="8"/>
        <v>Lakewood city</v>
      </c>
      <c r="E166" s="103" t="e" vm="322">
        <v>#VALUE!</v>
      </c>
      <c r="F166" s="97" t="e" vm="715">
        <v>#VALUE!</v>
      </c>
      <c r="G166" s="98" cm="1" vm="716">
        <f t="array" ref="G166">_FV(F166,"Population")</f>
        <v>156798</v>
      </c>
      <c r="H166" s="105">
        <f t="shared" si="9"/>
        <v>-1.137</v>
      </c>
      <c r="I166" s="101"/>
      <c r="J166" s="41">
        <v>142980</v>
      </c>
      <c r="K166" s="41">
        <v>142600</v>
      </c>
      <c r="L166" s="41">
        <v>142759</v>
      </c>
      <c r="M166" s="41">
        <v>144087</v>
      </c>
      <c r="N166" s="41">
        <v>145396</v>
      </c>
      <c r="O166" s="41">
        <v>146878</v>
      </c>
      <c r="P166" s="41">
        <v>149434</v>
      </c>
      <c r="Q166" s="41">
        <v>152052</v>
      </c>
      <c r="R166" s="41">
        <v>154039</v>
      </c>
      <c r="S166" s="41">
        <v>154966</v>
      </c>
      <c r="T166" s="41">
        <v>156682</v>
      </c>
      <c r="U166" s="41">
        <v>157935</v>
      </c>
    </row>
    <row r="167" spans="1:21" x14ac:dyDescent="0.35">
      <c r="A167" s="40">
        <v>163</v>
      </c>
      <c r="B167" s="76" t="s">
        <v>364</v>
      </c>
      <c r="C167" s="54" t="str">
        <f t="shared" si="7"/>
        <v xml:space="preserve"> California</v>
      </c>
      <c r="D167" s="91" t="str">
        <f t="shared" si="8"/>
        <v>Lancaster city</v>
      </c>
      <c r="E167" s="103" t="e" vm="317">
        <v>#VALUE!</v>
      </c>
      <c r="F167" s="97" t="e" vm="717">
        <v>#VALUE!</v>
      </c>
      <c r="G167" s="98" cm="1" vm="718">
        <f t="array" ref="G167">_FV(F167,"Population")</f>
        <v>159053</v>
      </c>
      <c r="H167" s="105">
        <f t="shared" si="9"/>
        <v>1.452</v>
      </c>
      <c r="I167" s="101"/>
      <c r="J167" s="41">
        <v>156633</v>
      </c>
      <c r="K167" s="41">
        <v>156649</v>
      </c>
      <c r="L167" s="41">
        <v>156824</v>
      </c>
      <c r="M167" s="41">
        <v>158078</v>
      </c>
      <c r="N167" s="41">
        <v>158253</v>
      </c>
      <c r="O167" s="41">
        <v>159055</v>
      </c>
      <c r="P167" s="41">
        <v>159634</v>
      </c>
      <c r="Q167" s="41">
        <v>159813</v>
      </c>
      <c r="R167" s="41">
        <v>159633</v>
      </c>
      <c r="S167" s="41">
        <v>159434</v>
      </c>
      <c r="T167" s="41">
        <v>158622</v>
      </c>
      <c r="U167" s="41">
        <v>157601</v>
      </c>
    </row>
    <row r="168" spans="1:21" x14ac:dyDescent="0.35">
      <c r="A168" s="40">
        <v>164</v>
      </c>
      <c r="B168" s="76" t="s">
        <v>365</v>
      </c>
      <c r="C168" s="54" t="str">
        <f t="shared" si="7"/>
        <v xml:space="preserve"> California</v>
      </c>
      <c r="D168" s="91" t="str">
        <f t="shared" si="8"/>
        <v>Salinas city</v>
      </c>
      <c r="E168" s="103" t="e" vm="317">
        <v>#VALUE!</v>
      </c>
      <c r="F168" s="97" t="e" vm="719">
        <v>#VALUE!</v>
      </c>
      <c r="G168" s="98" cm="1" vm="720">
        <f t="array" ref="G168">_FV(F168,"Population")</f>
        <v>156259</v>
      </c>
      <c r="H168" s="105">
        <f t="shared" si="9"/>
        <v>0.79400000000000004</v>
      </c>
      <c r="I168" s="101"/>
      <c r="J168" s="41">
        <v>150441</v>
      </c>
      <c r="K168" s="41">
        <v>150607</v>
      </c>
      <c r="L168" s="41">
        <v>150887</v>
      </c>
      <c r="M168" s="41">
        <v>152412</v>
      </c>
      <c r="N168" s="41">
        <v>153815</v>
      </c>
      <c r="O168" s="41">
        <v>154958</v>
      </c>
      <c r="P168" s="41">
        <v>155717</v>
      </c>
      <c r="Q168" s="41">
        <v>156244</v>
      </c>
      <c r="R168" s="41">
        <v>156830</v>
      </c>
      <c r="S168" s="41">
        <v>156463</v>
      </c>
      <c r="T168" s="41">
        <v>155647</v>
      </c>
      <c r="U168" s="41">
        <v>155465</v>
      </c>
    </row>
    <row r="169" spans="1:21" x14ac:dyDescent="0.35">
      <c r="A169" s="40">
        <v>165</v>
      </c>
      <c r="B169" s="76" t="s">
        <v>366</v>
      </c>
      <c r="C169" s="54" t="str">
        <f t="shared" si="7"/>
        <v xml:space="preserve"> California</v>
      </c>
      <c r="D169" s="91" t="str">
        <f t="shared" si="8"/>
        <v>Palmdale city</v>
      </c>
      <c r="E169" s="103" t="e" vm="317">
        <v>#VALUE!</v>
      </c>
      <c r="F169" s="97" t="e" vm="721">
        <v>#VALUE!</v>
      </c>
      <c r="G169" s="98" cm="1" vm="722">
        <f t="array" ref="G169">_FV(F169,"Population")</f>
        <v>156667</v>
      </c>
      <c r="H169" s="105">
        <f t="shared" si="9"/>
        <v>1.5880000000000001</v>
      </c>
      <c r="I169" s="101"/>
      <c r="J169" s="41">
        <v>152750</v>
      </c>
      <c r="K169" s="41">
        <v>152733</v>
      </c>
      <c r="L169" s="41">
        <v>152936</v>
      </c>
      <c r="M169" s="41">
        <v>153996</v>
      </c>
      <c r="N169" s="41">
        <v>154861</v>
      </c>
      <c r="O169" s="41">
        <v>156495</v>
      </c>
      <c r="P169" s="41">
        <v>156770</v>
      </c>
      <c r="Q169" s="41">
        <v>156988</v>
      </c>
      <c r="R169" s="41">
        <v>156739</v>
      </c>
      <c r="S169" s="41">
        <v>156558</v>
      </c>
      <c r="T169" s="41">
        <v>156158</v>
      </c>
      <c r="U169" s="41">
        <v>155079</v>
      </c>
    </row>
    <row r="170" spans="1:21" x14ac:dyDescent="0.35">
      <c r="A170" s="40">
        <v>166</v>
      </c>
      <c r="B170" s="76" t="s">
        <v>367</v>
      </c>
      <c r="C170" s="54" t="str">
        <f t="shared" si="7"/>
        <v xml:space="preserve"> Florida</v>
      </c>
      <c r="D170" s="91" t="str">
        <f t="shared" si="8"/>
        <v>Hollywood city</v>
      </c>
      <c r="E170" s="103" t="e" vm="413">
        <v>#VALUE!</v>
      </c>
      <c r="F170" s="97" t="e" vm="723">
        <v>#VALUE!</v>
      </c>
      <c r="G170" s="98" cm="1" vm="724">
        <f t="array" ref="G170">_FV(F170,"Population")</f>
        <v>154823</v>
      </c>
      <c r="H170" s="105">
        <f t="shared" si="9"/>
        <v>6.0000000000000001E-3</v>
      </c>
      <c r="I170" s="101"/>
      <c r="J170" s="41">
        <v>140768</v>
      </c>
      <c r="K170" s="41">
        <v>140709</v>
      </c>
      <c r="L170" s="41">
        <v>141013</v>
      </c>
      <c r="M170" s="41">
        <v>143421</v>
      </c>
      <c r="N170" s="41">
        <v>144998</v>
      </c>
      <c r="O170" s="41">
        <v>146038</v>
      </c>
      <c r="P170" s="41">
        <v>146978</v>
      </c>
      <c r="Q170" s="41">
        <v>148313</v>
      </c>
      <c r="R170" s="41">
        <v>151630</v>
      </c>
      <c r="S170" s="41">
        <v>153371</v>
      </c>
      <c r="T170" s="41">
        <v>154381</v>
      </c>
      <c r="U170" s="41">
        <v>154817</v>
      </c>
    </row>
    <row r="171" spans="1:21" x14ac:dyDescent="0.35">
      <c r="A171" s="40">
        <v>167</v>
      </c>
      <c r="B171" s="76" t="s">
        <v>368</v>
      </c>
      <c r="C171" s="54" t="str">
        <f t="shared" si="7"/>
        <v xml:space="preserve"> Massachusetts</v>
      </c>
      <c r="D171" s="91" t="str">
        <f t="shared" si="8"/>
        <v>Springfield city</v>
      </c>
      <c r="E171" s="103" t="e" vm="433">
        <v>#VALUE!</v>
      </c>
      <c r="F171" s="97" t="e" vm="725">
        <v>#VALUE!</v>
      </c>
      <c r="G171" s="98" cm="1" vm="726">
        <f t="array" ref="G171">_FV(F171,"Population")</f>
        <v>155032</v>
      </c>
      <c r="H171" s="105">
        <f t="shared" si="9"/>
        <v>1.4259999999999999</v>
      </c>
      <c r="I171" s="101"/>
      <c r="J171" s="41">
        <v>153060</v>
      </c>
      <c r="K171" s="41">
        <v>153132</v>
      </c>
      <c r="L171" s="41">
        <v>153569</v>
      </c>
      <c r="M171" s="41">
        <v>153773</v>
      </c>
      <c r="N171" s="41">
        <v>153933</v>
      </c>
      <c r="O171" s="41">
        <v>154056</v>
      </c>
      <c r="P171" s="41">
        <v>154376</v>
      </c>
      <c r="Q171" s="41">
        <v>154582</v>
      </c>
      <c r="R171" s="41">
        <v>154028</v>
      </c>
      <c r="S171" s="41">
        <v>154207</v>
      </c>
      <c r="T171" s="41">
        <v>154329</v>
      </c>
      <c r="U171" s="41">
        <v>153606</v>
      </c>
    </row>
    <row r="172" spans="1:21" x14ac:dyDescent="0.35">
      <c r="A172" s="40">
        <v>168</v>
      </c>
      <c r="B172" s="76" t="s">
        <v>369</v>
      </c>
      <c r="C172" s="54" t="str">
        <f t="shared" si="7"/>
        <v xml:space="preserve"> Georgia</v>
      </c>
      <c r="D172" s="91" t="str">
        <f t="shared" si="8"/>
        <v>Macon-Bibb County</v>
      </c>
      <c r="E172" s="103" t="e" vm="465">
        <v>#VALUE!</v>
      </c>
      <c r="F172" s="97" t="e" vm="727">
        <v>#VALUE!</v>
      </c>
      <c r="G172" s="98" cm="1" vm="728">
        <f t="array" ref="G172">_FV(F172,"Population")</f>
        <v>153159</v>
      </c>
      <c r="H172" s="105">
        <f t="shared" si="9"/>
        <v>0</v>
      </c>
      <c r="I172" s="101"/>
      <c r="J172" s="41" t="s">
        <v>370</v>
      </c>
      <c r="K172" s="41">
        <v>155783</v>
      </c>
      <c r="L172" s="41">
        <v>155814</v>
      </c>
      <c r="M172" s="41">
        <v>156211</v>
      </c>
      <c r="N172" s="41">
        <v>156606</v>
      </c>
      <c r="O172" s="41">
        <v>155031</v>
      </c>
      <c r="P172" s="41">
        <v>154329</v>
      </c>
      <c r="Q172" s="41">
        <v>153945</v>
      </c>
      <c r="R172" s="41">
        <v>153152</v>
      </c>
      <c r="S172" s="41">
        <v>152840</v>
      </c>
      <c r="T172" s="41">
        <v>152903</v>
      </c>
      <c r="U172" s="41">
        <v>153159</v>
      </c>
    </row>
    <row r="173" spans="1:21" x14ac:dyDescent="0.35">
      <c r="A173" s="40">
        <v>169</v>
      </c>
      <c r="B173" s="76" t="s">
        <v>371</v>
      </c>
      <c r="C173" s="54" t="str">
        <f t="shared" si="7"/>
        <v xml:space="preserve"> Kansas</v>
      </c>
      <c r="D173" s="91" t="str">
        <f t="shared" si="8"/>
        <v>Kansas City city</v>
      </c>
      <c r="E173" s="103" t="e" vm="332">
        <v>#VALUE!</v>
      </c>
      <c r="F173" s="97" t="e" vm="332">
        <v>#VALUE!</v>
      </c>
      <c r="G173" s="98" cm="1" vm="729">
        <f t="array" ref="G173">_FV(F173,"Population")</f>
        <v>2911505</v>
      </c>
      <c r="H173" s="105">
        <f t="shared" si="9"/>
        <v>2758.5450000000001</v>
      </c>
      <c r="I173" s="101"/>
      <c r="J173" s="41">
        <v>145786</v>
      </c>
      <c r="K173" s="41">
        <v>145783</v>
      </c>
      <c r="L173" s="41">
        <v>145878</v>
      </c>
      <c r="M173" s="41">
        <v>146227</v>
      </c>
      <c r="N173" s="41">
        <v>147454</v>
      </c>
      <c r="O173" s="41">
        <v>148899</v>
      </c>
      <c r="P173" s="41">
        <v>150122</v>
      </c>
      <c r="Q173" s="41">
        <v>151502</v>
      </c>
      <c r="R173" s="41">
        <v>152485</v>
      </c>
      <c r="S173" s="41">
        <v>152739</v>
      </c>
      <c r="T173" s="41">
        <v>152965</v>
      </c>
      <c r="U173" s="41">
        <v>152960</v>
      </c>
    </row>
    <row r="174" spans="1:21" x14ac:dyDescent="0.35">
      <c r="A174" s="40">
        <v>170</v>
      </c>
      <c r="B174" s="76" t="s">
        <v>372</v>
      </c>
      <c r="C174" s="54" t="str">
        <f t="shared" si="7"/>
        <v xml:space="preserve"> California</v>
      </c>
      <c r="D174" s="91" t="str">
        <f t="shared" si="8"/>
        <v>Sunnyvale city</v>
      </c>
      <c r="E174" s="103" t="e" vm="317">
        <v>#VALUE!</v>
      </c>
      <c r="F174" s="97" t="e" vm="730">
        <v>#VALUE!</v>
      </c>
      <c r="G174" s="98" cm="1" vm="731">
        <f t="array" ref="G174">_FV(F174,"Population")</f>
        <v>153185</v>
      </c>
      <c r="H174" s="105">
        <f t="shared" si="9"/>
        <v>0.48199999999999998</v>
      </c>
      <c r="I174" s="101"/>
      <c r="J174" s="41">
        <v>140081</v>
      </c>
      <c r="K174" s="41">
        <v>140060</v>
      </c>
      <c r="L174" s="41">
        <v>140462</v>
      </c>
      <c r="M174" s="41">
        <v>143805</v>
      </c>
      <c r="N174" s="41">
        <v>146436</v>
      </c>
      <c r="O174" s="41">
        <v>148055</v>
      </c>
      <c r="P174" s="41">
        <v>149769</v>
      </c>
      <c r="Q174" s="41">
        <v>151630</v>
      </c>
      <c r="R174" s="41">
        <v>153544</v>
      </c>
      <c r="S174" s="41">
        <v>153217</v>
      </c>
      <c r="T174" s="41">
        <v>152807</v>
      </c>
      <c r="U174" s="41">
        <v>152703</v>
      </c>
    </row>
    <row r="175" spans="1:21" x14ac:dyDescent="0.35">
      <c r="A175" s="40">
        <v>171</v>
      </c>
      <c r="B175" s="76" t="s">
        <v>373</v>
      </c>
      <c r="C175" s="54" t="str">
        <f t="shared" si="7"/>
        <v xml:space="preserve"> California</v>
      </c>
      <c r="D175" s="91" t="str">
        <f t="shared" si="8"/>
        <v>Pomona city</v>
      </c>
      <c r="E175" s="103" t="e" vm="317">
        <v>#VALUE!</v>
      </c>
      <c r="F175" s="97" t="e" vm="732">
        <v>#VALUE!</v>
      </c>
      <c r="G175" s="98" cm="1" vm="733">
        <f t="array" ref="G175">_FV(F175,"Population")</f>
        <v>152361</v>
      </c>
      <c r="H175" s="105">
        <f t="shared" si="9"/>
        <v>0.67</v>
      </c>
      <c r="I175" s="101"/>
      <c r="J175" s="41">
        <v>149058</v>
      </c>
      <c r="K175" s="41">
        <v>149061</v>
      </c>
      <c r="L175" s="41">
        <v>149107</v>
      </c>
      <c r="M175" s="41">
        <v>149693</v>
      </c>
      <c r="N175" s="41">
        <v>150453</v>
      </c>
      <c r="O175" s="41">
        <v>151072</v>
      </c>
      <c r="P175" s="41">
        <v>152225</v>
      </c>
      <c r="Q175" s="41">
        <v>152407</v>
      </c>
      <c r="R175" s="41">
        <v>152445</v>
      </c>
      <c r="S175" s="41">
        <v>152468</v>
      </c>
      <c r="T175" s="41">
        <v>151925</v>
      </c>
      <c r="U175" s="41">
        <v>151691</v>
      </c>
    </row>
    <row r="176" spans="1:21" x14ac:dyDescent="0.35">
      <c r="A176" s="40">
        <v>172</v>
      </c>
      <c r="B176" s="76" t="s">
        <v>374</v>
      </c>
      <c r="C176" s="54" t="str">
        <f t="shared" si="7"/>
        <v xml:space="preserve"> Texas</v>
      </c>
      <c r="D176" s="91" t="str">
        <f t="shared" si="8"/>
        <v>Killeen city</v>
      </c>
      <c r="E176" s="103" t="e" vm="370">
        <v>#VALUE!</v>
      </c>
      <c r="F176" s="97" t="e" vm="734">
        <v>#VALUE!</v>
      </c>
      <c r="G176" s="98" cm="1" vm="735">
        <f t="array" ref="G176">_FV(F176,"Population")</f>
        <v>149103</v>
      </c>
      <c r="H176" s="105">
        <f t="shared" si="9"/>
        <v>-2.5630000000000002</v>
      </c>
      <c r="I176" s="101"/>
      <c r="J176" s="41">
        <v>127921</v>
      </c>
      <c r="K176" s="41">
        <v>127747</v>
      </c>
      <c r="L176" s="41">
        <v>129024</v>
      </c>
      <c r="M176" s="41">
        <v>130838</v>
      </c>
      <c r="N176" s="41">
        <v>134240</v>
      </c>
      <c r="O176" s="41">
        <v>136294</v>
      </c>
      <c r="P176" s="41">
        <v>137589</v>
      </c>
      <c r="Q176" s="41">
        <v>140147</v>
      </c>
      <c r="R176" s="41">
        <v>142854</v>
      </c>
      <c r="S176" s="41">
        <v>145149</v>
      </c>
      <c r="T176" s="41">
        <v>148683</v>
      </c>
      <c r="U176" s="41">
        <v>151666</v>
      </c>
    </row>
    <row r="177" spans="1:21" x14ac:dyDescent="0.35">
      <c r="A177" s="40">
        <v>173</v>
      </c>
      <c r="B177" s="76" t="s">
        <v>375</v>
      </c>
      <c r="C177" s="54" t="str">
        <f t="shared" si="7"/>
        <v xml:space="preserve"> California</v>
      </c>
      <c r="D177" s="91" t="str">
        <f t="shared" si="8"/>
        <v>Escondido city</v>
      </c>
      <c r="E177" s="103" t="e" vm="317">
        <v>#VALUE!</v>
      </c>
      <c r="F177" s="97" t="e" vm="736">
        <v>#VALUE!</v>
      </c>
      <c r="G177" s="98" cm="1" vm="737">
        <f t="array" ref="G177">_FV(F177,"Population")</f>
        <v>152213</v>
      </c>
      <c r="H177" s="105">
        <f t="shared" si="9"/>
        <v>0.58799999999999997</v>
      </c>
      <c r="I177" s="101"/>
      <c r="J177" s="41">
        <v>143911</v>
      </c>
      <c r="K177" s="41">
        <v>143976</v>
      </c>
      <c r="L177" s="41">
        <v>144440</v>
      </c>
      <c r="M177" s="41">
        <v>146099</v>
      </c>
      <c r="N177" s="41">
        <v>147570</v>
      </c>
      <c r="O177" s="41">
        <v>148794</v>
      </c>
      <c r="P177" s="41">
        <v>149708</v>
      </c>
      <c r="Q177" s="41">
        <v>150683</v>
      </c>
      <c r="R177" s="41">
        <v>151204</v>
      </c>
      <c r="S177" s="41">
        <v>151220</v>
      </c>
      <c r="T177" s="41">
        <v>151793</v>
      </c>
      <c r="U177" s="41">
        <v>151625</v>
      </c>
    </row>
    <row r="178" spans="1:21" x14ac:dyDescent="0.35">
      <c r="A178" s="40">
        <v>174</v>
      </c>
      <c r="B178" s="76" t="s">
        <v>376</v>
      </c>
      <c r="C178" s="54" t="str">
        <f t="shared" si="7"/>
        <v xml:space="preserve"> Texas</v>
      </c>
      <c r="D178" s="91" t="str">
        <f t="shared" si="8"/>
        <v>Pasadena city</v>
      </c>
      <c r="E178" s="103" t="e" vm="370">
        <v>#VALUE!</v>
      </c>
      <c r="F178" s="97" t="e" vm="251">
        <v>#VALUE!</v>
      </c>
      <c r="G178" s="98" cm="1" vm="738">
        <f t="array" ref="G178">_FV(F178,"Population")</f>
        <v>153219</v>
      </c>
      <c r="H178" s="105">
        <f t="shared" si="9"/>
        <v>1.992</v>
      </c>
      <c r="I178" s="101"/>
      <c r="J178" s="41">
        <v>149043</v>
      </c>
      <c r="K178" s="41">
        <v>149307</v>
      </c>
      <c r="L178" s="41">
        <v>149523</v>
      </c>
      <c r="M178" s="41">
        <v>151156</v>
      </c>
      <c r="N178" s="41">
        <v>152662</v>
      </c>
      <c r="O178" s="41">
        <v>153532</v>
      </c>
      <c r="P178" s="41">
        <v>154447</v>
      </c>
      <c r="Q178" s="41">
        <v>154530</v>
      </c>
      <c r="R178" s="41">
        <v>154525</v>
      </c>
      <c r="S178" s="41">
        <v>153858</v>
      </c>
      <c r="T178" s="41">
        <v>152733</v>
      </c>
      <c r="U178" s="41">
        <v>151227</v>
      </c>
    </row>
    <row r="179" spans="1:21" x14ac:dyDescent="0.35">
      <c r="A179" s="40">
        <v>175</v>
      </c>
      <c r="B179" s="76" t="s">
        <v>377</v>
      </c>
      <c r="C179" s="54" t="str">
        <f t="shared" si="7"/>
        <v xml:space="preserve"> Illinois</v>
      </c>
      <c r="D179" s="91" t="str">
        <f t="shared" si="8"/>
        <v>Naperville city</v>
      </c>
      <c r="E179" s="103" t="e" vm="326">
        <v>#VALUE!</v>
      </c>
      <c r="F179" s="97" t="e" vm="739">
        <v>#VALUE!</v>
      </c>
      <c r="G179" s="98" cm="1" vm="740">
        <f t="array" ref="G179">_FV(F179,"Population")</f>
        <v>148304</v>
      </c>
      <c r="H179" s="105">
        <f t="shared" si="9"/>
        <v>-0.14499999999999999</v>
      </c>
      <c r="I179" s="101"/>
      <c r="J179" s="41">
        <v>141853</v>
      </c>
      <c r="K179" s="41">
        <v>142170</v>
      </c>
      <c r="L179" s="41">
        <v>142402</v>
      </c>
      <c r="M179" s="41">
        <v>143205</v>
      </c>
      <c r="N179" s="41">
        <v>144017</v>
      </c>
      <c r="O179" s="41">
        <v>144892</v>
      </c>
      <c r="P179" s="41">
        <v>146193</v>
      </c>
      <c r="Q179" s="41">
        <v>146975</v>
      </c>
      <c r="R179" s="41">
        <v>147192</v>
      </c>
      <c r="S179" s="41">
        <v>147619</v>
      </c>
      <c r="T179" s="41">
        <v>148090</v>
      </c>
      <c r="U179" s="41">
        <v>148449</v>
      </c>
    </row>
    <row r="180" spans="1:21" x14ac:dyDescent="0.35">
      <c r="A180" s="40">
        <v>176</v>
      </c>
      <c r="B180" s="76" t="s">
        <v>378</v>
      </c>
      <c r="C180" s="54" t="str">
        <f t="shared" si="7"/>
        <v xml:space="preserve"> Washington</v>
      </c>
      <c r="D180" s="91" t="str">
        <f t="shared" si="8"/>
        <v>Bellevue city</v>
      </c>
      <c r="E180" s="103" t="e" vm="385">
        <v>#VALUE!</v>
      </c>
      <c r="F180" s="97" t="e" vm="741">
        <v>#VALUE!</v>
      </c>
      <c r="G180" s="98" cm="1" vm="742">
        <f t="array" ref="G180">_FV(F180,"Population")</f>
        <v>147599</v>
      </c>
      <c r="H180" s="105">
        <f t="shared" si="9"/>
        <v>-0.56499999999999995</v>
      </c>
      <c r="I180" s="101"/>
      <c r="J180" s="41">
        <v>122363</v>
      </c>
      <c r="K180" s="41">
        <v>127885</v>
      </c>
      <c r="L180" s="41">
        <v>128357</v>
      </c>
      <c r="M180" s="41">
        <v>130196</v>
      </c>
      <c r="N180" s="41">
        <v>132074</v>
      </c>
      <c r="O180" s="41">
        <v>133688</v>
      </c>
      <c r="P180" s="41">
        <v>136275</v>
      </c>
      <c r="Q180" s="41">
        <v>139757</v>
      </c>
      <c r="R180" s="41">
        <v>141758</v>
      </c>
      <c r="S180" s="41">
        <v>145273</v>
      </c>
      <c r="T180" s="41">
        <v>147064</v>
      </c>
      <c r="U180" s="41">
        <v>148164</v>
      </c>
    </row>
    <row r="181" spans="1:21" x14ac:dyDescent="0.35">
      <c r="A181" s="40">
        <v>177</v>
      </c>
      <c r="B181" s="76" t="s">
        <v>379</v>
      </c>
      <c r="C181" s="54" t="str">
        <f t="shared" si="7"/>
        <v xml:space="preserve"> Illinois</v>
      </c>
      <c r="D181" s="91" t="str">
        <f t="shared" si="8"/>
        <v>Joliet city</v>
      </c>
      <c r="E181" s="103" t="e" vm="326">
        <v>#VALUE!</v>
      </c>
      <c r="F181" s="97" t="e" vm="743">
        <v>#VALUE!</v>
      </c>
      <c r="G181" s="98" cm="1" vm="744">
        <f t="array" ref="G181">_FV(F181,"Population")</f>
        <v>148099</v>
      </c>
      <c r="H181" s="105">
        <f t="shared" si="9"/>
        <v>0.755</v>
      </c>
      <c r="I181" s="101"/>
      <c r="J181" s="41">
        <v>147433</v>
      </c>
      <c r="K181" s="41">
        <v>147308</v>
      </c>
      <c r="L181" s="41">
        <v>147524</v>
      </c>
      <c r="M181" s="41">
        <v>147771</v>
      </c>
      <c r="N181" s="41">
        <v>148084</v>
      </c>
      <c r="O181" s="41">
        <v>147749</v>
      </c>
      <c r="P181" s="41">
        <v>147592</v>
      </c>
      <c r="Q181" s="41">
        <v>147432</v>
      </c>
      <c r="R181" s="41">
        <v>147802</v>
      </c>
      <c r="S181" s="41">
        <v>147821</v>
      </c>
      <c r="T181" s="41">
        <v>147730</v>
      </c>
      <c r="U181" s="41">
        <v>147344</v>
      </c>
    </row>
    <row r="182" spans="1:21" x14ac:dyDescent="0.35">
      <c r="A182" s="40">
        <v>178</v>
      </c>
      <c r="B182" s="76" t="s">
        <v>380</v>
      </c>
      <c r="C182" s="54" t="str">
        <f t="shared" si="7"/>
        <v xml:space="preserve"> Tennessee</v>
      </c>
      <c r="D182" s="91" t="str">
        <f t="shared" si="8"/>
        <v>Murfreesboro city</v>
      </c>
      <c r="E182" s="103" t="e" vm="369">
        <v>#VALUE!</v>
      </c>
      <c r="F182" s="97" t="e" vm="745">
        <v>#VALUE!</v>
      </c>
      <c r="G182" s="98" cm="1" vm="746">
        <f t="array" ref="G182">_FV(F182,"Population")</f>
        <v>141344</v>
      </c>
      <c r="H182" s="105">
        <f t="shared" si="9"/>
        <v>-5.556</v>
      </c>
      <c r="I182" s="101"/>
      <c r="J182" s="41">
        <v>108755</v>
      </c>
      <c r="K182" s="41">
        <v>109119</v>
      </c>
      <c r="L182" s="41">
        <v>109572</v>
      </c>
      <c r="M182" s="41">
        <v>111901</v>
      </c>
      <c r="N182" s="41">
        <v>114141</v>
      </c>
      <c r="O182" s="41">
        <v>117042</v>
      </c>
      <c r="P182" s="41">
        <v>120808</v>
      </c>
      <c r="Q182" s="41">
        <v>125958</v>
      </c>
      <c r="R182" s="41">
        <v>131409</v>
      </c>
      <c r="S182" s="41">
        <v>136217</v>
      </c>
      <c r="T182" s="41">
        <v>141442</v>
      </c>
      <c r="U182" s="41">
        <v>146900</v>
      </c>
    </row>
    <row r="183" spans="1:21" x14ac:dyDescent="0.35">
      <c r="A183" s="40">
        <v>179</v>
      </c>
      <c r="B183" s="76" t="s">
        <v>381</v>
      </c>
      <c r="C183" s="54" t="str">
        <f t="shared" si="7"/>
        <v xml:space="preserve"> Texas</v>
      </c>
      <c r="D183" s="91" t="str">
        <f t="shared" si="8"/>
        <v>Midland city</v>
      </c>
      <c r="E183" s="103" t="e" vm="370">
        <v>#VALUE!</v>
      </c>
      <c r="F183" s="97" t="e" vm="747">
        <v>#VALUE!</v>
      </c>
      <c r="G183" s="98" cm="1" vm="748">
        <f t="array" ref="G183">_FV(F183,"Population")</f>
        <v>142344</v>
      </c>
      <c r="H183" s="105">
        <f t="shared" si="9"/>
        <v>-3.694</v>
      </c>
      <c r="I183" s="101"/>
      <c r="J183" s="41">
        <v>111147</v>
      </c>
      <c r="K183" s="41">
        <v>111193</v>
      </c>
      <c r="L183" s="41">
        <v>111276</v>
      </c>
      <c r="M183" s="41">
        <v>113941</v>
      </c>
      <c r="N183" s="41">
        <v>119794</v>
      </c>
      <c r="O183" s="41">
        <v>124163</v>
      </c>
      <c r="P183" s="41">
        <v>128352</v>
      </c>
      <c r="Q183" s="41">
        <v>133440</v>
      </c>
      <c r="R183" s="41">
        <v>134935</v>
      </c>
      <c r="S183" s="41">
        <v>136205</v>
      </c>
      <c r="T183" s="41">
        <v>142173</v>
      </c>
      <c r="U183" s="41">
        <v>146038</v>
      </c>
    </row>
    <row r="184" spans="1:21" x14ac:dyDescent="0.35">
      <c r="A184" s="40">
        <v>180</v>
      </c>
      <c r="B184" s="76" t="s">
        <v>382</v>
      </c>
      <c r="C184" s="54" t="str">
        <f t="shared" si="7"/>
        <v xml:space="preserve"> Illinois</v>
      </c>
      <c r="D184" s="91" t="str">
        <f t="shared" si="8"/>
        <v>Rockford city</v>
      </c>
      <c r="E184" s="103" t="e" vm="326">
        <v>#VALUE!</v>
      </c>
      <c r="F184" s="97" t="e" vm="749">
        <v>#VALUE!</v>
      </c>
      <c r="G184" s="98" cm="1" vm="750">
        <f t="array" ref="G184">_FV(F184,"Population")</f>
        <v>146526</v>
      </c>
      <c r="H184" s="105">
        <f t="shared" si="9"/>
        <v>0.91700000000000004</v>
      </c>
      <c r="I184" s="101"/>
      <c r="J184" s="41">
        <v>152871</v>
      </c>
      <c r="K184" s="41">
        <v>153285</v>
      </c>
      <c r="L184" s="41">
        <v>153147</v>
      </c>
      <c r="M184" s="41">
        <v>152129</v>
      </c>
      <c r="N184" s="41">
        <v>151258</v>
      </c>
      <c r="O184" s="41">
        <v>150608</v>
      </c>
      <c r="P184" s="41">
        <v>149378</v>
      </c>
      <c r="Q184" s="41">
        <v>148465</v>
      </c>
      <c r="R184" s="41">
        <v>147796</v>
      </c>
      <c r="S184" s="41">
        <v>147008</v>
      </c>
      <c r="T184" s="41">
        <v>146307</v>
      </c>
      <c r="U184" s="41">
        <v>145609</v>
      </c>
    </row>
    <row r="185" spans="1:21" x14ac:dyDescent="0.35">
      <c r="A185" s="40">
        <v>181</v>
      </c>
      <c r="B185" s="76" t="s">
        <v>383</v>
      </c>
      <c r="C185" s="54" t="str">
        <f t="shared" si="7"/>
        <v xml:space="preserve"> New Jersey</v>
      </c>
      <c r="D185" s="91" t="str">
        <f t="shared" si="8"/>
        <v>Paterson city</v>
      </c>
      <c r="E185" s="103" t="e" vm="350">
        <v>#VALUE!</v>
      </c>
      <c r="F185" s="97" t="e" vm="751">
        <v>#VALUE!</v>
      </c>
      <c r="G185" s="98" cm="1" vm="752">
        <f t="array" ref="G185">_FV(F185,"Population")</f>
        <v>145627</v>
      </c>
      <c r="H185" s="105">
        <f t="shared" si="9"/>
        <v>0.39400000000000002</v>
      </c>
      <c r="I185" s="101"/>
      <c r="J185" s="41">
        <v>146199</v>
      </c>
      <c r="K185" s="41">
        <v>146181</v>
      </c>
      <c r="L185" s="41">
        <v>146391</v>
      </c>
      <c r="M185" s="41">
        <v>145593</v>
      </c>
      <c r="N185" s="41">
        <v>146111</v>
      </c>
      <c r="O185" s="41">
        <v>146049</v>
      </c>
      <c r="P185" s="41">
        <v>145911</v>
      </c>
      <c r="Q185" s="41">
        <v>145928</v>
      </c>
      <c r="R185" s="41">
        <v>145773</v>
      </c>
      <c r="S185" s="41">
        <v>146015</v>
      </c>
      <c r="T185" s="41">
        <v>145594</v>
      </c>
      <c r="U185" s="41">
        <v>145233</v>
      </c>
    </row>
    <row r="186" spans="1:21" x14ac:dyDescent="0.35">
      <c r="A186" s="40">
        <v>182</v>
      </c>
      <c r="B186" s="76" t="s">
        <v>384</v>
      </c>
      <c r="C186" s="54" t="str">
        <f t="shared" si="7"/>
        <v xml:space="preserve"> Georgia</v>
      </c>
      <c r="D186" s="91" t="str">
        <f t="shared" si="8"/>
        <v>Savannah city</v>
      </c>
      <c r="E186" s="103" t="e" vm="465">
        <v>#VALUE!</v>
      </c>
      <c r="F186" s="97" t="e" vm="753">
        <v>#VALUE!</v>
      </c>
      <c r="G186" s="98" cm="1" vm="754">
        <f t="array" ref="G186">_FV(F186,"Population")</f>
        <v>145862</v>
      </c>
      <c r="H186" s="105">
        <f t="shared" si="9"/>
        <v>1.3979999999999999</v>
      </c>
      <c r="I186" s="101"/>
      <c r="J186" s="41">
        <v>136286</v>
      </c>
      <c r="K186" s="41">
        <v>136918</v>
      </c>
      <c r="L186" s="41">
        <v>137412</v>
      </c>
      <c r="M186" s="41">
        <v>140414</v>
      </c>
      <c r="N186" s="41">
        <v>142327</v>
      </c>
      <c r="O186" s="41">
        <v>142600</v>
      </c>
      <c r="P186" s="41">
        <v>143883</v>
      </c>
      <c r="Q186" s="41">
        <v>145160</v>
      </c>
      <c r="R186" s="41">
        <v>145818</v>
      </c>
      <c r="S186" s="41">
        <v>145804</v>
      </c>
      <c r="T186" s="41">
        <v>145817</v>
      </c>
      <c r="U186" s="41">
        <v>144464</v>
      </c>
    </row>
    <row r="187" spans="1:21" x14ac:dyDescent="0.35">
      <c r="A187" s="40">
        <v>183</v>
      </c>
      <c r="B187" s="76" t="s">
        <v>385</v>
      </c>
      <c r="C187" s="54" t="str">
        <f t="shared" si="7"/>
        <v xml:space="preserve"> Connecticut</v>
      </c>
      <c r="D187" s="91" t="str">
        <f t="shared" si="8"/>
        <v>Bridgeport city</v>
      </c>
      <c r="E187" s="103" t="e" vm="755">
        <v>#VALUE!</v>
      </c>
      <c r="F187" s="97" t="e" vm="756">
        <v>#VALUE!</v>
      </c>
      <c r="G187" s="98" cm="1" vm="757">
        <f t="array" ref="G187">_FV(F187,"Population")</f>
        <v>144900</v>
      </c>
      <c r="H187" s="105">
        <f t="shared" si="9"/>
        <v>0.501</v>
      </c>
      <c r="I187" s="101"/>
      <c r="J187" s="41">
        <v>144229</v>
      </c>
      <c r="K187" s="41">
        <v>144246</v>
      </c>
      <c r="L187" s="41">
        <v>144864</v>
      </c>
      <c r="M187" s="41">
        <v>146146</v>
      </c>
      <c r="N187" s="41">
        <v>147096</v>
      </c>
      <c r="O187" s="41">
        <v>147716</v>
      </c>
      <c r="P187" s="41">
        <v>147870</v>
      </c>
      <c r="Q187" s="41">
        <v>147409</v>
      </c>
      <c r="R187" s="41">
        <v>146287</v>
      </c>
      <c r="S187" s="41">
        <v>145346</v>
      </c>
      <c r="T187" s="41">
        <v>144772</v>
      </c>
      <c r="U187" s="41">
        <v>144399</v>
      </c>
    </row>
    <row r="188" spans="1:21" x14ac:dyDescent="0.35">
      <c r="A188" s="40">
        <v>184</v>
      </c>
      <c r="B188" s="76" t="s">
        <v>386</v>
      </c>
      <c r="C188" s="54" t="str">
        <f t="shared" si="7"/>
        <v xml:space="preserve"> California</v>
      </c>
      <c r="D188" s="91" t="str">
        <f t="shared" si="8"/>
        <v>Torrance city</v>
      </c>
      <c r="E188" s="103" t="e" vm="317">
        <v>#VALUE!</v>
      </c>
      <c r="F188" s="97" t="e" vm="37">
        <v>#VALUE!</v>
      </c>
      <c r="G188" s="98" cm="1" vm="758">
        <f t="array" ref="G188">_FV(F188,"Population")</f>
        <v>145182</v>
      </c>
      <c r="H188" s="105">
        <f t="shared" si="9"/>
        <v>1.59</v>
      </c>
      <c r="I188" s="101"/>
      <c r="J188" s="41">
        <v>145438</v>
      </c>
      <c r="K188" s="41">
        <v>145151</v>
      </c>
      <c r="L188" s="41">
        <v>145154</v>
      </c>
      <c r="M188" s="41">
        <v>145769</v>
      </c>
      <c r="N188" s="41">
        <v>146257</v>
      </c>
      <c r="O188" s="41">
        <v>146671</v>
      </c>
      <c r="P188" s="41">
        <v>146845</v>
      </c>
      <c r="Q188" s="41">
        <v>146950</v>
      </c>
      <c r="R188" s="41">
        <v>146416</v>
      </c>
      <c r="S188" s="41">
        <v>145781</v>
      </c>
      <c r="T188" s="41">
        <v>144706</v>
      </c>
      <c r="U188" s="41">
        <v>143592</v>
      </c>
    </row>
    <row r="189" spans="1:21" x14ac:dyDescent="0.35">
      <c r="A189" s="40">
        <v>185</v>
      </c>
      <c r="B189" s="76" t="s">
        <v>387</v>
      </c>
      <c r="C189" s="54" t="str">
        <f t="shared" si="7"/>
        <v xml:space="preserve"> Texas</v>
      </c>
      <c r="D189" s="91" t="str">
        <f t="shared" si="8"/>
        <v>McAllen city</v>
      </c>
      <c r="E189" s="103" t="e" vm="370">
        <v>#VALUE!</v>
      </c>
      <c r="F189" s="97" t="e" vm="759">
        <v>#VALUE!</v>
      </c>
      <c r="G189" s="98" cm="1" vm="760">
        <f t="array" ref="G189">_FV(F189,"Population")</f>
        <v>143433</v>
      </c>
      <c r="H189" s="105">
        <f t="shared" si="9"/>
        <v>0.16500000000000001</v>
      </c>
      <c r="I189" s="101"/>
      <c r="J189" s="41">
        <v>129877</v>
      </c>
      <c r="K189" s="41">
        <v>131547</v>
      </c>
      <c r="L189" s="41">
        <v>132093</v>
      </c>
      <c r="M189" s="41">
        <v>134639</v>
      </c>
      <c r="N189" s="41">
        <v>136277</v>
      </c>
      <c r="O189" s="41">
        <v>137421</v>
      </c>
      <c r="P189" s="41">
        <v>138719</v>
      </c>
      <c r="Q189" s="41">
        <v>139909</v>
      </c>
      <c r="R189" s="41">
        <v>141888</v>
      </c>
      <c r="S189" s="41">
        <v>142249</v>
      </c>
      <c r="T189" s="41">
        <v>142530</v>
      </c>
      <c r="U189" s="41">
        <v>143268</v>
      </c>
    </row>
    <row r="190" spans="1:21" x14ac:dyDescent="0.35">
      <c r="A190" s="40">
        <v>186</v>
      </c>
      <c r="B190" s="76" t="s">
        <v>388</v>
      </c>
      <c r="C190" s="54" t="str">
        <f t="shared" si="7"/>
        <v xml:space="preserve"> New York</v>
      </c>
      <c r="D190" s="91" t="str">
        <f t="shared" si="8"/>
        <v>Syracuse city</v>
      </c>
      <c r="E190" s="103" t="e" vm="384">
        <v>#VALUE!</v>
      </c>
      <c r="F190" s="97" t="e" vm="761">
        <v>#VALUE!</v>
      </c>
      <c r="G190" s="98" cm="1" vm="762">
        <f t="array" ref="G190">_FV(F190,"Population")</f>
        <v>140987</v>
      </c>
      <c r="H190" s="105">
        <f t="shared" si="9"/>
        <v>-1.34</v>
      </c>
      <c r="I190" s="101"/>
      <c r="J190" s="41">
        <v>145170</v>
      </c>
      <c r="K190" s="41">
        <v>145150</v>
      </c>
      <c r="L190" s="41">
        <v>145215</v>
      </c>
      <c r="M190" s="41">
        <v>144526</v>
      </c>
      <c r="N190" s="41">
        <v>144414</v>
      </c>
      <c r="O190" s="41">
        <v>145044</v>
      </c>
      <c r="P190" s="41">
        <v>144331</v>
      </c>
      <c r="Q190" s="41">
        <v>143816</v>
      </c>
      <c r="R190" s="41">
        <v>143176</v>
      </c>
      <c r="S190" s="41">
        <v>142287</v>
      </c>
      <c r="T190" s="41">
        <v>142745</v>
      </c>
      <c r="U190" s="41">
        <v>142327</v>
      </c>
    </row>
    <row r="191" spans="1:21" x14ac:dyDescent="0.35">
      <c r="A191" s="40">
        <v>187</v>
      </c>
      <c r="B191" s="76" t="s">
        <v>389</v>
      </c>
      <c r="C191" s="54" t="str">
        <f t="shared" si="7"/>
        <v xml:space="preserve"> Arizona</v>
      </c>
      <c r="D191" s="91" t="str">
        <f t="shared" si="8"/>
        <v>Surprise city</v>
      </c>
      <c r="E191" s="103" t="e" vm="400">
        <v>#VALUE!</v>
      </c>
      <c r="F191" s="97" t="e" vm="763">
        <v>#VALUE!</v>
      </c>
      <c r="G191" s="98" cm="1" vm="764">
        <f t="array" ref="G191">_FV(F191,"Population")</f>
        <v>138161</v>
      </c>
      <c r="H191" s="105">
        <f t="shared" si="9"/>
        <v>-3.5030000000000001</v>
      </c>
      <c r="I191" s="101"/>
      <c r="J191" s="41">
        <v>117517</v>
      </c>
      <c r="K191" s="41">
        <v>117473</v>
      </c>
      <c r="L191" s="41">
        <v>117643</v>
      </c>
      <c r="M191" s="41">
        <v>119617</v>
      </c>
      <c r="N191" s="41">
        <v>122266</v>
      </c>
      <c r="O191" s="41">
        <v>125035</v>
      </c>
      <c r="P191" s="41">
        <v>127880</v>
      </c>
      <c r="Q191" s="41">
        <v>130336</v>
      </c>
      <c r="R191" s="41">
        <v>132846</v>
      </c>
      <c r="S191" s="41">
        <v>134781</v>
      </c>
      <c r="T191" s="41">
        <v>137717</v>
      </c>
      <c r="U191" s="41">
        <v>141664</v>
      </c>
    </row>
    <row r="192" spans="1:21" x14ac:dyDescent="0.35">
      <c r="A192" s="40">
        <v>188</v>
      </c>
      <c r="B192" s="76" t="s">
        <v>390</v>
      </c>
      <c r="C192" s="54" t="str">
        <f t="shared" si="7"/>
        <v xml:space="preserve"> Texas</v>
      </c>
      <c r="D192" s="91" t="str">
        <f t="shared" si="8"/>
        <v>Denton city</v>
      </c>
      <c r="E192" s="103" t="e" vm="370">
        <v>#VALUE!</v>
      </c>
      <c r="F192" s="97" t="e" vm="765">
        <v>#VALUE!</v>
      </c>
      <c r="G192" s="98" cm="1" vm="766">
        <f t="array" ref="G192">_FV(F192,"Population")</f>
        <v>138541</v>
      </c>
      <c r="H192" s="105">
        <f t="shared" si="9"/>
        <v>-3</v>
      </c>
      <c r="I192" s="101"/>
      <c r="J192" s="41">
        <v>113383</v>
      </c>
      <c r="K192" s="41">
        <v>116326</v>
      </c>
      <c r="L192" s="41">
        <v>117010</v>
      </c>
      <c r="M192" s="41">
        <v>120101</v>
      </c>
      <c r="N192" s="41">
        <v>123573</v>
      </c>
      <c r="O192" s="41">
        <v>125030</v>
      </c>
      <c r="P192" s="41">
        <v>128217</v>
      </c>
      <c r="Q192" s="41">
        <v>131154</v>
      </c>
      <c r="R192" s="41">
        <v>134261</v>
      </c>
      <c r="S192" s="41">
        <v>135629</v>
      </c>
      <c r="T192" s="41">
        <v>138315</v>
      </c>
      <c r="U192" s="41">
        <v>141541</v>
      </c>
    </row>
    <row r="193" spans="1:21" x14ac:dyDescent="0.35">
      <c r="A193" s="40">
        <v>189</v>
      </c>
      <c r="B193" s="76" t="s">
        <v>391</v>
      </c>
      <c r="C193" s="54" t="str">
        <f t="shared" si="7"/>
        <v xml:space="preserve"> California</v>
      </c>
      <c r="D193" s="91" t="str">
        <f t="shared" si="8"/>
        <v>Roseville city</v>
      </c>
      <c r="E193" s="103" t="e" vm="317">
        <v>#VALUE!</v>
      </c>
      <c r="F193" s="97" t="e" vm="767">
        <v>#VALUE!</v>
      </c>
      <c r="G193" s="98" cm="1" vm="768">
        <f t="array" ref="G193">_FV(F193,"Population")</f>
        <v>139117</v>
      </c>
      <c r="H193" s="105">
        <f t="shared" si="9"/>
        <v>-2.383</v>
      </c>
      <c r="I193" s="101"/>
      <c r="J193" s="41">
        <v>118788</v>
      </c>
      <c r="K193" s="41">
        <v>119277</v>
      </c>
      <c r="L193" s="41">
        <v>119916</v>
      </c>
      <c r="M193" s="41">
        <v>122725</v>
      </c>
      <c r="N193" s="41">
        <v>124432</v>
      </c>
      <c r="O193" s="41">
        <v>126769</v>
      </c>
      <c r="P193" s="41">
        <v>128397</v>
      </c>
      <c r="Q193" s="41">
        <v>130018</v>
      </c>
      <c r="R193" s="41">
        <v>132708</v>
      </c>
      <c r="S193" s="41">
        <v>135077</v>
      </c>
      <c r="T193" s="41">
        <v>138953</v>
      </c>
      <c r="U193" s="41">
        <v>141500</v>
      </c>
    </row>
    <row r="194" spans="1:21" x14ac:dyDescent="0.35">
      <c r="A194" s="40">
        <v>190</v>
      </c>
      <c r="B194" s="76" t="s">
        <v>392</v>
      </c>
      <c r="C194" s="54" t="str">
        <f t="shared" si="7"/>
        <v xml:space="preserve"> Colorado</v>
      </c>
      <c r="D194" s="91" t="str">
        <f t="shared" si="8"/>
        <v>Thornton city</v>
      </c>
      <c r="E194" s="103" t="e" vm="322">
        <v>#VALUE!</v>
      </c>
      <c r="F194" s="97" t="e" vm="769">
        <v>#VALUE!</v>
      </c>
      <c r="G194" s="98" cm="1" vm="770">
        <f t="array" ref="G194">_FV(F194,"Population")</f>
        <v>139436</v>
      </c>
      <c r="H194" s="105">
        <f t="shared" si="9"/>
        <v>-2.028</v>
      </c>
      <c r="I194" s="101"/>
      <c r="J194" s="41">
        <v>118772</v>
      </c>
      <c r="K194" s="41">
        <v>118787</v>
      </c>
      <c r="L194" s="41">
        <v>119391</v>
      </c>
      <c r="M194" s="41">
        <v>121911</v>
      </c>
      <c r="N194" s="41">
        <v>124361</v>
      </c>
      <c r="O194" s="41">
        <v>127022</v>
      </c>
      <c r="P194" s="41">
        <v>129479</v>
      </c>
      <c r="Q194" s="41">
        <v>132176</v>
      </c>
      <c r="R194" s="41">
        <v>134574</v>
      </c>
      <c r="S194" s="41">
        <v>136777</v>
      </c>
      <c r="T194" s="41">
        <v>139352</v>
      </c>
      <c r="U194" s="41">
        <v>141464</v>
      </c>
    </row>
    <row r="195" spans="1:21" x14ac:dyDescent="0.35">
      <c r="A195" s="40">
        <v>191</v>
      </c>
      <c r="B195" s="76" t="s">
        <v>393</v>
      </c>
      <c r="C195" s="54" t="str">
        <f t="shared" si="7"/>
        <v xml:space="preserve"> Florida</v>
      </c>
      <c r="D195" s="91" t="str">
        <f t="shared" si="8"/>
        <v>Miramar city</v>
      </c>
      <c r="E195" s="103" t="e" vm="413">
        <v>#VALUE!</v>
      </c>
      <c r="F195" s="97" t="e" vm="771">
        <v>#VALUE!</v>
      </c>
      <c r="G195" s="98" cm="1" vm="772">
        <f t="array" ref="G195">_FV(F195,"Population")</f>
        <v>140823</v>
      </c>
      <c r="H195" s="105">
        <f t="shared" si="9"/>
        <v>-0.36799999999999999</v>
      </c>
      <c r="I195" s="101"/>
      <c r="J195" s="41">
        <v>122041</v>
      </c>
      <c r="K195" s="41">
        <v>121958</v>
      </c>
      <c r="L195" s="41">
        <v>122300</v>
      </c>
      <c r="M195" s="41">
        <v>125059</v>
      </c>
      <c r="N195" s="41">
        <v>128697</v>
      </c>
      <c r="O195" s="41">
        <v>130120</v>
      </c>
      <c r="P195" s="41">
        <v>134494</v>
      </c>
      <c r="Q195" s="41">
        <v>136476</v>
      </c>
      <c r="R195" s="41">
        <v>138964</v>
      </c>
      <c r="S195" s="41">
        <v>140215</v>
      </c>
      <c r="T195" s="41">
        <v>140564</v>
      </c>
      <c r="U195" s="41">
        <v>141191</v>
      </c>
    </row>
    <row r="196" spans="1:21" x14ac:dyDescent="0.35">
      <c r="A196" s="40">
        <v>192</v>
      </c>
      <c r="B196" s="76" t="s">
        <v>394</v>
      </c>
      <c r="C196" s="54" t="str">
        <f t="shared" si="7"/>
        <v xml:space="preserve"> California</v>
      </c>
      <c r="D196" s="91" t="str">
        <f t="shared" si="8"/>
        <v>Pasadena city</v>
      </c>
      <c r="E196" s="103" t="e" vm="317">
        <v>#VALUE!</v>
      </c>
      <c r="F196" s="97" t="e" vm="773">
        <v>#VALUE!</v>
      </c>
      <c r="G196" s="98" cm="1" vm="774">
        <f t="array" ref="G196">_FV(F196,"Population")</f>
        <v>141371</v>
      </c>
      <c r="H196" s="105">
        <f t="shared" si="9"/>
        <v>0.34200000000000003</v>
      </c>
      <c r="I196" s="101"/>
      <c r="J196" s="41">
        <v>137122</v>
      </c>
      <c r="K196" s="41">
        <v>137114</v>
      </c>
      <c r="L196" s="41">
        <v>137111</v>
      </c>
      <c r="M196" s="41">
        <v>137652</v>
      </c>
      <c r="N196" s="41">
        <v>138097</v>
      </c>
      <c r="O196" s="41">
        <v>139292</v>
      </c>
      <c r="P196" s="41">
        <v>139529</v>
      </c>
      <c r="Q196" s="41">
        <v>141025</v>
      </c>
      <c r="R196" s="41">
        <v>141601</v>
      </c>
      <c r="S196" s="41">
        <v>141757</v>
      </c>
      <c r="T196" s="41">
        <v>140906</v>
      </c>
      <c r="U196" s="41">
        <v>141029</v>
      </c>
    </row>
    <row r="197" spans="1:21" x14ac:dyDescent="0.35">
      <c r="A197" s="40">
        <v>193</v>
      </c>
      <c r="B197" s="76" t="s">
        <v>395</v>
      </c>
      <c r="C197" s="54" t="str">
        <f t="shared" si="7"/>
        <v xml:space="preserve"> Texas</v>
      </c>
      <c r="D197" s="91" t="str">
        <f t="shared" si="8"/>
        <v>Mesquite city</v>
      </c>
      <c r="E197" s="103" t="e" vm="370">
        <v>#VALUE!</v>
      </c>
      <c r="F197" s="97" t="e" vm="775">
        <v>#VALUE!</v>
      </c>
      <c r="G197" s="98" cm="1" vm="776">
        <f t="array" ref="G197">_FV(F197,"Population")</f>
        <v>142816</v>
      </c>
      <c r="H197" s="105">
        <f t="shared" si="9"/>
        <v>1.879</v>
      </c>
      <c r="I197" s="101"/>
      <c r="J197" s="41">
        <v>139824</v>
      </c>
      <c r="K197" s="41">
        <v>139701</v>
      </c>
      <c r="L197" s="41">
        <v>139963</v>
      </c>
      <c r="M197" s="41">
        <v>141520</v>
      </c>
      <c r="N197" s="41">
        <v>143365</v>
      </c>
      <c r="O197" s="41">
        <v>143604</v>
      </c>
      <c r="P197" s="41">
        <v>144508</v>
      </c>
      <c r="Q197" s="41">
        <v>144988</v>
      </c>
      <c r="R197" s="41">
        <v>144681</v>
      </c>
      <c r="S197" s="41">
        <v>144218</v>
      </c>
      <c r="T197" s="41">
        <v>142520</v>
      </c>
      <c r="U197" s="41">
        <v>140937</v>
      </c>
    </row>
    <row r="198" spans="1:21" x14ac:dyDescent="0.35">
      <c r="A198" s="40">
        <v>194</v>
      </c>
      <c r="B198" s="76" t="s">
        <v>396</v>
      </c>
      <c r="C198" s="54" t="str">
        <f t="shared" ref="C198:C261" si="10">RIGHT(B198,LEN(B198)-SEARCH(",",B198))</f>
        <v xml:space="preserve"> Kansas</v>
      </c>
      <c r="D198" s="91" t="str">
        <f t="shared" ref="D198:D261" si="11">LEFT(B198,SEARCH(",",B198)-1)</f>
        <v>Olathe city</v>
      </c>
      <c r="E198" s="103" t="e" vm="332">
        <v>#VALUE!</v>
      </c>
      <c r="F198" s="97" t="e" vm="777">
        <v>#VALUE!</v>
      </c>
      <c r="G198" s="98" cm="1" vm="778">
        <f t="array" ref="G198">_FV(F198,"Population")</f>
        <v>139605</v>
      </c>
      <c r="H198" s="105">
        <f t="shared" si="9"/>
        <v>-0.94</v>
      </c>
      <c r="I198" s="101"/>
      <c r="J198" s="41">
        <v>125872</v>
      </c>
      <c r="K198" s="41">
        <v>125922</v>
      </c>
      <c r="L198" s="41">
        <v>126269</v>
      </c>
      <c r="M198" s="41">
        <v>128325</v>
      </c>
      <c r="N198" s="41">
        <v>129963</v>
      </c>
      <c r="O198" s="41">
        <v>131798</v>
      </c>
      <c r="P198" s="41">
        <v>132839</v>
      </c>
      <c r="Q198" s="41">
        <v>134298</v>
      </c>
      <c r="R198" s="41">
        <v>135928</v>
      </c>
      <c r="S198" s="41">
        <v>137526</v>
      </c>
      <c r="T198" s="41">
        <v>139758</v>
      </c>
      <c r="U198" s="41">
        <v>140545</v>
      </c>
    </row>
    <row r="199" spans="1:21" x14ac:dyDescent="0.35">
      <c r="A199" s="40">
        <v>195</v>
      </c>
      <c r="B199" s="76" t="s">
        <v>397</v>
      </c>
      <c r="C199" s="54" t="str">
        <f t="shared" si="10"/>
        <v xml:space="preserve"> Ohio</v>
      </c>
      <c r="D199" s="91" t="str">
        <f t="shared" si="11"/>
        <v>Dayton city</v>
      </c>
      <c r="E199" s="103" t="e" vm="359">
        <v>#VALUE!</v>
      </c>
      <c r="F199" s="97" t="e" vm="779">
        <v>#VALUE!</v>
      </c>
      <c r="G199" s="98" cm="1" vm="780">
        <f t="array" ref="G199">_FV(F199,"Population")</f>
        <v>140640</v>
      </c>
      <c r="H199" s="105">
        <f t="shared" si="9"/>
        <v>0.23300000000000001</v>
      </c>
      <c r="I199" s="101"/>
      <c r="J199" s="41">
        <v>141527</v>
      </c>
      <c r="K199" s="41">
        <v>141989</v>
      </c>
      <c r="L199" s="41">
        <v>142348</v>
      </c>
      <c r="M199" s="41">
        <v>142000</v>
      </c>
      <c r="N199" s="41">
        <v>141916</v>
      </c>
      <c r="O199" s="41">
        <v>142035</v>
      </c>
      <c r="P199" s="41">
        <v>141117</v>
      </c>
      <c r="Q199" s="41">
        <v>140819</v>
      </c>
      <c r="R199" s="41">
        <v>140849</v>
      </c>
      <c r="S199" s="41">
        <v>140372</v>
      </c>
      <c r="T199" s="41">
        <v>140439</v>
      </c>
      <c r="U199" s="41">
        <v>140407</v>
      </c>
    </row>
    <row r="200" spans="1:21" x14ac:dyDescent="0.35">
      <c r="A200" s="40">
        <v>196</v>
      </c>
      <c r="B200" s="76" t="s">
        <v>398</v>
      </c>
      <c r="C200" s="54" t="str">
        <f t="shared" si="10"/>
        <v xml:space="preserve"> Texas</v>
      </c>
      <c r="D200" s="91" t="str">
        <f t="shared" si="11"/>
        <v>Carrollton city</v>
      </c>
      <c r="E200" s="103" t="e" vm="370">
        <v>#VALUE!</v>
      </c>
      <c r="F200" s="97" t="e" vm="781">
        <v>#VALUE!</v>
      </c>
      <c r="G200" s="98" cm="1" vm="782">
        <f t="array" ref="G200">_FV(F200,"Population")</f>
        <v>136879</v>
      </c>
      <c r="H200" s="105">
        <f t="shared" si="9"/>
        <v>-2.3690000000000002</v>
      </c>
      <c r="I200" s="101"/>
      <c r="J200" s="41">
        <v>119097</v>
      </c>
      <c r="K200" s="41">
        <v>119211</v>
      </c>
      <c r="L200" s="41">
        <v>119564</v>
      </c>
      <c r="M200" s="41">
        <v>122527</v>
      </c>
      <c r="N200" s="41">
        <v>125484</v>
      </c>
      <c r="O200" s="41">
        <v>126545</v>
      </c>
      <c r="P200" s="41">
        <v>128349</v>
      </c>
      <c r="Q200" s="41">
        <v>133060</v>
      </c>
      <c r="R200" s="41">
        <v>133704</v>
      </c>
      <c r="S200" s="41">
        <v>136054</v>
      </c>
      <c r="T200" s="41">
        <v>137013</v>
      </c>
      <c r="U200" s="41">
        <v>139248</v>
      </c>
    </row>
    <row r="201" spans="1:21" x14ac:dyDescent="0.35">
      <c r="A201" s="40">
        <v>197</v>
      </c>
      <c r="B201" s="76" t="s">
        <v>399</v>
      </c>
      <c r="C201" s="54" t="str">
        <f t="shared" si="10"/>
        <v xml:space="preserve"> Texas</v>
      </c>
      <c r="D201" s="91" t="str">
        <f t="shared" si="11"/>
        <v>Waco city</v>
      </c>
      <c r="E201" s="103" t="e" vm="370">
        <v>#VALUE!</v>
      </c>
      <c r="F201" s="97" t="e" vm="783">
        <v>#VALUE!</v>
      </c>
      <c r="G201" s="98" cm="1" vm="784">
        <f t="array" ref="G201">_FV(F201,"Population")</f>
        <v>138183</v>
      </c>
      <c r="H201" s="105">
        <f t="shared" ref="H201:H264" si="12">(G201-U201)/1000</f>
        <v>-1.0529999999999999</v>
      </c>
      <c r="I201" s="101"/>
      <c r="J201" s="41">
        <v>124805</v>
      </c>
      <c r="K201" s="41">
        <v>124797</v>
      </c>
      <c r="L201" s="41">
        <v>125377</v>
      </c>
      <c r="M201" s="41">
        <v>126443</v>
      </c>
      <c r="N201" s="41">
        <v>127494</v>
      </c>
      <c r="O201" s="41">
        <v>129011</v>
      </c>
      <c r="P201" s="41">
        <v>129860</v>
      </c>
      <c r="Q201" s="41">
        <v>131801</v>
      </c>
      <c r="R201" s="41">
        <v>133421</v>
      </c>
      <c r="S201" s="41">
        <v>136939</v>
      </c>
      <c r="T201" s="41">
        <v>137886</v>
      </c>
      <c r="U201" s="41">
        <v>139236</v>
      </c>
    </row>
    <row r="202" spans="1:21" x14ac:dyDescent="0.35">
      <c r="A202" s="40">
        <v>198</v>
      </c>
      <c r="B202" s="76" t="s">
        <v>400</v>
      </c>
      <c r="C202" s="54" t="str">
        <f t="shared" si="10"/>
        <v xml:space="preserve"> California</v>
      </c>
      <c r="D202" s="91" t="str">
        <f t="shared" si="11"/>
        <v>Orange city</v>
      </c>
      <c r="E202" s="103" t="e" vm="317">
        <v>#VALUE!</v>
      </c>
      <c r="F202" s="97" t="e" vm="785">
        <v>#VALUE!</v>
      </c>
      <c r="G202" s="98" cm="1" vm="786">
        <f t="array" ref="G202">_FV(F202,"Population")</f>
        <v>139484</v>
      </c>
      <c r="H202" s="105">
        <f t="shared" si="12"/>
        <v>0.81499999999999995</v>
      </c>
      <c r="I202" s="101"/>
      <c r="J202" s="41">
        <v>136416</v>
      </c>
      <c r="K202" s="41">
        <v>136776</v>
      </c>
      <c r="L202" s="41">
        <v>137103</v>
      </c>
      <c r="M202" s="41">
        <v>138539</v>
      </c>
      <c r="N202" s="41">
        <v>139372</v>
      </c>
      <c r="O202" s="41">
        <v>139972</v>
      </c>
      <c r="P202" s="41">
        <v>139424</v>
      </c>
      <c r="Q202" s="41">
        <v>140503</v>
      </c>
      <c r="R202" s="41">
        <v>140581</v>
      </c>
      <c r="S202" s="41">
        <v>140251</v>
      </c>
      <c r="T202" s="41">
        <v>139449</v>
      </c>
      <c r="U202" s="41">
        <v>138669</v>
      </c>
    </row>
    <row r="203" spans="1:21" x14ac:dyDescent="0.35">
      <c r="A203" s="40">
        <v>199</v>
      </c>
      <c r="B203" s="76" t="s">
        <v>401</v>
      </c>
      <c r="C203" s="54" t="str">
        <f t="shared" si="10"/>
        <v xml:space="preserve"> California</v>
      </c>
      <c r="D203" s="91" t="str">
        <f t="shared" si="11"/>
        <v>Fullerton city</v>
      </c>
      <c r="E203" s="103" t="e" vm="317">
        <v>#VALUE!</v>
      </c>
      <c r="F203" s="97" t="e" vm="787">
        <v>#VALUE!</v>
      </c>
      <c r="G203" s="98" cm="1" vm="788">
        <f t="array" ref="G203">_FV(F203,"Population")</f>
        <v>139640</v>
      </c>
      <c r="H203" s="105">
        <f t="shared" si="12"/>
        <v>1.008</v>
      </c>
      <c r="I203" s="101"/>
      <c r="J203" s="41">
        <v>135161</v>
      </c>
      <c r="K203" s="41">
        <v>135233</v>
      </c>
      <c r="L203" s="41">
        <v>135291</v>
      </c>
      <c r="M203" s="41">
        <v>136386</v>
      </c>
      <c r="N203" s="41">
        <v>138103</v>
      </c>
      <c r="O203" s="41">
        <v>138637</v>
      </c>
      <c r="P203" s="41">
        <v>138840</v>
      </c>
      <c r="Q203" s="41">
        <v>139982</v>
      </c>
      <c r="R203" s="41">
        <v>140454</v>
      </c>
      <c r="S203" s="41">
        <v>139744</v>
      </c>
      <c r="T203" s="41">
        <v>139273</v>
      </c>
      <c r="U203" s="41">
        <v>138632</v>
      </c>
    </row>
    <row r="204" spans="1:21" x14ac:dyDescent="0.35">
      <c r="A204" s="40">
        <v>200</v>
      </c>
      <c r="B204" s="76" t="s">
        <v>402</v>
      </c>
      <c r="C204" s="54" t="str">
        <f t="shared" si="10"/>
        <v xml:space="preserve"> South Carolina</v>
      </c>
      <c r="D204" s="91" t="str">
        <f t="shared" si="11"/>
        <v>Charleston city</v>
      </c>
      <c r="E204" s="103" t="e" vm="789">
        <v>#VALUE!</v>
      </c>
      <c r="F204" s="97" t="e" vm="790">
        <v>#VALUE!</v>
      </c>
      <c r="G204" s="98" cm="1" vm="791">
        <f t="array" ref="G204">_FV(F204,"Population")</f>
        <v>136208</v>
      </c>
      <c r="H204" s="105">
        <f t="shared" si="12"/>
        <v>-1.3580000000000001</v>
      </c>
      <c r="I204" s="101"/>
      <c r="J204" s="41">
        <v>120083</v>
      </c>
      <c r="K204" s="41">
        <v>120364</v>
      </c>
      <c r="L204" s="41">
        <v>120700</v>
      </c>
      <c r="M204" s="41">
        <v>123012</v>
      </c>
      <c r="N204" s="41">
        <v>125223</v>
      </c>
      <c r="O204" s="41">
        <v>127246</v>
      </c>
      <c r="P204" s="41">
        <v>129434</v>
      </c>
      <c r="Q204" s="41">
        <v>132413</v>
      </c>
      <c r="R204" s="41">
        <v>134453</v>
      </c>
      <c r="S204" s="41">
        <v>135626</v>
      </c>
      <c r="T204" s="41">
        <v>136111</v>
      </c>
      <c r="U204" s="41">
        <v>137566</v>
      </c>
    </row>
    <row r="205" spans="1:21" x14ac:dyDescent="0.35">
      <c r="A205" s="40">
        <v>201</v>
      </c>
      <c r="B205" s="76" t="s">
        <v>403</v>
      </c>
      <c r="C205" s="54" t="str">
        <f t="shared" si="10"/>
        <v xml:space="preserve"> Utah</v>
      </c>
      <c r="D205" s="91" t="str">
        <f t="shared" si="11"/>
        <v>West Valley City city</v>
      </c>
      <c r="E205" s="103" t="e" vm="381">
        <v>#VALUE!</v>
      </c>
      <c r="F205" s="97" t="e" vm="792">
        <v>#VALUE!</v>
      </c>
      <c r="G205" s="98" cm="1" vm="793">
        <f t="array" ref="G205">_FV(F205,"Population")</f>
        <v>136401</v>
      </c>
      <c r="H205" s="105">
        <f t="shared" si="12"/>
        <v>1.153</v>
      </c>
      <c r="I205" s="101"/>
      <c r="J205" s="41">
        <v>129480</v>
      </c>
      <c r="K205" s="41">
        <v>129489</v>
      </c>
      <c r="L205" s="41">
        <v>129653</v>
      </c>
      <c r="M205" s="41">
        <v>131031</v>
      </c>
      <c r="N205" s="41">
        <v>132463</v>
      </c>
      <c r="O205" s="41">
        <v>133744</v>
      </c>
      <c r="P205" s="41">
        <v>134431</v>
      </c>
      <c r="Q205" s="41">
        <v>135903</v>
      </c>
      <c r="R205" s="41">
        <v>136741</v>
      </c>
      <c r="S205" s="41">
        <v>136334</v>
      </c>
      <c r="T205" s="41">
        <v>135982</v>
      </c>
      <c r="U205" s="41">
        <v>135248</v>
      </c>
    </row>
    <row r="206" spans="1:21" x14ac:dyDescent="0.35">
      <c r="A206" s="40">
        <v>202</v>
      </c>
      <c r="B206" s="76" t="s">
        <v>404</v>
      </c>
      <c r="C206" s="54" t="str">
        <f t="shared" si="10"/>
        <v xml:space="preserve"> California</v>
      </c>
      <c r="D206" s="91" t="str">
        <f t="shared" si="11"/>
        <v>Visalia city</v>
      </c>
      <c r="E206" s="103" t="e" vm="317">
        <v>#VALUE!</v>
      </c>
      <c r="F206" s="97" t="e" vm="794">
        <v>#VALUE!</v>
      </c>
      <c r="G206" s="98" cm="1" vm="795">
        <f t="array" ref="G206">_FV(F206,"Population")</f>
        <v>133800</v>
      </c>
      <c r="H206" s="105">
        <f t="shared" si="12"/>
        <v>-0.80500000000000005</v>
      </c>
      <c r="I206" s="101"/>
      <c r="J206" s="41">
        <v>124442</v>
      </c>
      <c r="K206" s="41">
        <v>124528</v>
      </c>
      <c r="L206" s="41">
        <v>124869</v>
      </c>
      <c r="M206" s="41">
        <v>125649</v>
      </c>
      <c r="N206" s="41">
        <v>126420</v>
      </c>
      <c r="O206" s="41">
        <v>127309</v>
      </c>
      <c r="P206" s="41">
        <v>128482</v>
      </c>
      <c r="Q206" s="41">
        <v>129369</v>
      </c>
      <c r="R206" s="41">
        <v>130662</v>
      </c>
      <c r="S206" s="41">
        <v>132388</v>
      </c>
      <c r="T206" s="41">
        <v>133428</v>
      </c>
      <c r="U206" s="41">
        <v>134605</v>
      </c>
    </row>
    <row r="207" spans="1:21" x14ac:dyDescent="0.35">
      <c r="A207" s="40">
        <v>203</v>
      </c>
      <c r="B207" s="76" t="s">
        <v>405</v>
      </c>
      <c r="C207" s="54" t="str">
        <f t="shared" si="10"/>
        <v xml:space="preserve"> Virginia</v>
      </c>
      <c r="D207" s="91" t="str">
        <f t="shared" si="11"/>
        <v>Hampton city</v>
      </c>
      <c r="E207" s="103" t="e" vm="481">
        <v>#VALUE!</v>
      </c>
      <c r="F207" s="97" t="e" vm="796">
        <v>#VALUE!</v>
      </c>
      <c r="G207" s="98" cm="1" vm="797">
        <f t="array" ref="G207">_FV(F207,"Population")</f>
        <v>134313</v>
      </c>
      <c r="H207" s="105">
        <f t="shared" si="12"/>
        <v>-0.19700000000000001</v>
      </c>
      <c r="I207" s="101"/>
      <c r="J207" s="41">
        <v>137436</v>
      </c>
      <c r="K207" s="41">
        <v>137464</v>
      </c>
      <c r="L207" s="41">
        <v>137415</v>
      </c>
      <c r="M207" s="41">
        <v>136628</v>
      </c>
      <c r="N207" s="41">
        <v>137177</v>
      </c>
      <c r="O207" s="41">
        <v>137332</v>
      </c>
      <c r="P207" s="41">
        <v>137680</v>
      </c>
      <c r="Q207" s="41">
        <v>136264</v>
      </c>
      <c r="R207" s="41">
        <v>135374</v>
      </c>
      <c r="S207" s="41">
        <v>134725</v>
      </c>
      <c r="T207" s="41">
        <v>134330</v>
      </c>
      <c r="U207" s="41">
        <v>134510</v>
      </c>
    </row>
    <row r="208" spans="1:21" x14ac:dyDescent="0.35">
      <c r="A208" s="40">
        <v>204</v>
      </c>
      <c r="B208" s="76" t="s">
        <v>406</v>
      </c>
      <c r="C208" s="54" t="str">
        <f t="shared" si="10"/>
        <v xml:space="preserve"> Florida</v>
      </c>
      <c r="D208" s="91" t="str">
        <f t="shared" si="11"/>
        <v>Gainesville city</v>
      </c>
      <c r="E208" s="103" t="e" vm="413">
        <v>#VALUE!</v>
      </c>
      <c r="F208" s="97" t="e" vm="798">
        <v>#VALUE!</v>
      </c>
      <c r="G208" s="98" cm="1" vm="799">
        <f t="array" ref="G208">_FV(F208,"Population")</f>
        <v>133857</v>
      </c>
      <c r="H208" s="105">
        <f t="shared" si="12"/>
        <v>-0.14000000000000001</v>
      </c>
      <c r="I208" s="101"/>
      <c r="J208" s="41">
        <v>124354</v>
      </c>
      <c r="K208" s="41">
        <v>124504</v>
      </c>
      <c r="L208" s="41">
        <v>124681</v>
      </c>
      <c r="M208" s="41">
        <v>125671</v>
      </c>
      <c r="N208" s="41">
        <v>125993</v>
      </c>
      <c r="O208" s="41">
        <v>126340</v>
      </c>
      <c r="P208" s="41">
        <v>127571</v>
      </c>
      <c r="Q208" s="41">
        <v>129356</v>
      </c>
      <c r="R208" s="41">
        <v>131580</v>
      </c>
      <c r="S208" s="41">
        <v>132041</v>
      </c>
      <c r="T208" s="41">
        <v>133665</v>
      </c>
      <c r="U208" s="41">
        <v>133997</v>
      </c>
    </row>
    <row r="209" spans="1:21" x14ac:dyDescent="0.35">
      <c r="A209" s="40">
        <v>205</v>
      </c>
      <c r="B209" s="76" t="s">
        <v>407</v>
      </c>
      <c r="C209" s="54" t="str">
        <f t="shared" si="10"/>
        <v xml:space="preserve"> Michigan</v>
      </c>
      <c r="D209" s="91" t="str">
        <f t="shared" si="11"/>
        <v>Warren city</v>
      </c>
      <c r="E209" s="103" t="e" vm="339">
        <v>#VALUE!</v>
      </c>
      <c r="F209" s="97" t="e" vm="800">
        <v>#VALUE!</v>
      </c>
      <c r="G209" s="98" cm="1" vm="801">
        <f t="array" ref="G209">_FV(F209,"Population")</f>
        <v>134587</v>
      </c>
      <c r="H209" s="105">
        <f t="shared" si="12"/>
        <v>0.64400000000000002</v>
      </c>
      <c r="I209" s="101"/>
      <c r="J209" s="41">
        <v>134056</v>
      </c>
      <c r="K209" s="41">
        <v>134070</v>
      </c>
      <c r="L209" s="41">
        <v>134081</v>
      </c>
      <c r="M209" s="41">
        <v>134173</v>
      </c>
      <c r="N209" s="41">
        <v>134590</v>
      </c>
      <c r="O209" s="41">
        <v>135312</v>
      </c>
      <c r="P209" s="41">
        <v>135666</v>
      </c>
      <c r="Q209" s="41">
        <v>135386</v>
      </c>
      <c r="R209" s="41">
        <v>135245</v>
      </c>
      <c r="S209" s="41">
        <v>135100</v>
      </c>
      <c r="T209" s="41">
        <v>134376</v>
      </c>
      <c r="U209" s="41">
        <v>133943</v>
      </c>
    </row>
    <row r="210" spans="1:21" x14ac:dyDescent="0.35">
      <c r="A210" s="40">
        <v>206</v>
      </c>
      <c r="B210" s="76" t="s">
        <v>408</v>
      </c>
      <c r="C210" s="54" t="str">
        <f t="shared" si="10"/>
        <v xml:space="preserve"> Florida</v>
      </c>
      <c r="D210" s="91" t="str">
        <f t="shared" si="11"/>
        <v>Coral Springs city</v>
      </c>
      <c r="E210" s="103" t="e" vm="413">
        <v>#VALUE!</v>
      </c>
      <c r="F210" s="97" t="e" vm="802">
        <v>#VALUE!</v>
      </c>
      <c r="G210" s="98" cm="1" vm="803">
        <f t="array" ref="G210">_FV(F210,"Population")</f>
        <v>133507</v>
      </c>
      <c r="H210" s="105">
        <f t="shared" si="12"/>
        <v>-0.252</v>
      </c>
      <c r="I210" s="101"/>
      <c r="J210" s="41">
        <v>121096</v>
      </c>
      <c r="K210" s="41">
        <v>122588</v>
      </c>
      <c r="L210" s="41">
        <v>122887</v>
      </c>
      <c r="M210" s="41">
        <v>125141</v>
      </c>
      <c r="N210" s="41">
        <v>126682</v>
      </c>
      <c r="O210" s="41">
        <v>127788</v>
      </c>
      <c r="P210" s="41">
        <v>128847</v>
      </c>
      <c r="Q210" s="41">
        <v>130160</v>
      </c>
      <c r="R210" s="41">
        <v>131753</v>
      </c>
      <c r="S210" s="41">
        <v>133542</v>
      </c>
      <c r="T210" s="41">
        <v>133712</v>
      </c>
      <c r="U210" s="41">
        <v>133759</v>
      </c>
    </row>
    <row r="211" spans="1:21" x14ac:dyDescent="0.35">
      <c r="A211" s="40">
        <v>207</v>
      </c>
      <c r="B211" s="76" t="s">
        <v>409</v>
      </c>
      <c r="C211" s="54" t="str">
        <f t="shared" si="10"/>
        <v xml:space="preserve"> Iowa</v>
      </c>
      <c r="D211" s="91" t="str">
        <f t="shared" si="11"/>
        <v>Cedar Rapids city</v>
      </c>
      <c r="E211" s="103" t="e" vm="599">
        <v>#VALUE!</v>
      </c>
      <c r="F211" s="97" t="e" vm="804">
        <v>#VALUE!</v>
      </c>
      <c r="G211" s="98" cm="1" vm="805">
        <f t="array" ref="G211">_FV(F211,"Population")</f>
        <v>133174</v>
      </c>
      <c r="H211" s="105">
        <f t="shared" si="12"/>
        <v>-0.38800000000000001</v>
      </c>
      <c r="I211" s="101"/>
      <c r="J211" s="41">
        <v>126326</v>
      </c>
      <c r="K211" s="41">
        <v>126580</v>
      </c>
      <c r="L211" s="41">
        <v>126852</v>
      </c>
      <c r="M211" s="41">
        <v>128231</v>
      </c>
      <c r="N211" s="41">
        <v>128478</v>
      </c>
      <c r="O211" s="41">
        <v>128826</v>
      </c>
      <c r="P211" s="41">
        <v>129662</v>
      </c>
      <c r="Q211" s="41">
        <v>130832</v>
      </c>
      <c r="R211" s="41">
        <v>131397</v>
      </c>
      <c r="S211" s="41">
        <v>132564</v>
      </c>
      <c r="T211" s="41">
        <v>133209</v>
      </c>
      <c r="U211" s="41">
        <v>133562</v>
      </c>
    </row>
    <row r="212" spans="1:21" x14ac:dyDescent="0.35">
      <c r="A212" s="40">
        <v>208</v>
      </c>
      <c r="B212" s="76" t="s">
        <v>410</v>
      </c>
      <c r="C212" s="54" t="str">
        <f t="shared" si="10"/>
        <v xml:space="preserve"> Texas</v>
      </c>
      <c r="D212" s="91" t="str">
        <f t="shared" si="11"/>
        <v>Round Rock city</v>
      </c>
      <c r="E212" s="103" t="e" vm="370">
        <v>#VALUE!</v>
      </c>
      <c r="F212" s="97" t="e" vm="806">
        <v>#VALUE!</v>
      </c>
      <c r="G212" s="98" cm="1" vm="807">
        <f t="array" ref="G212">_FV(F212,"Population")</f>
        <v>128739</v>
      </c>
      <c r="H212" s="105">
        <f t="shared" si="12"/>
        <v>-4.633</v>
      </c>
      <c r="I212" s="101"/>
      <c r="J212" s="41">
        <v>99887</v>
      </c>
      <c r="K212" s="41">
        <v>100021</v>
      </c>
      <c r="L212" s="41">
        <v>100772</v>
      </c>
      <c r="M212" s="41">
        <v>103864</v>
      </c>
      <c r="N212" s="41">
        <v>106504</v>
      </c>
      <c r="O212" s="41">
        <v>109547</v>
      </c>
      <c r="P212" s="41">
        <v>112665</v>
      </c>
      <c r="Q212" s="41">
        <v>115981</v>
      </c>
      <c r="R212" s="41">
        <v>120864</v>
      </c>
      <c r="S212" s="41">
        <v>123684</v>
      </c>
      <c r="T212" s="41">
        <v>128849</v>
      </c>
      <c r="U212" s="41">
        <v>133372</v>
      </c>
    </row>
    <row r="213" spans="1:21" x14ac:dyDescent="0.35">
      <c r="A213" s="40">
        <v>209</v>
      </c>
      <c r="B213" s="76" t="s">
        <v>411</v>
      </c>
      <c r="C213" s="54" t="str">
        <f t="shared" si="10"/>
        <v xml:space="preserve"> Michigan</v>
      </c>
      <c r="D213" s="91" t="str">
        <f t="shared" si="11"/>
        <v>Sterling Heights city</v>
      </c>
      <c r="E213" s="103" t="e" vm="339">
        <v>#VALUE!</v>
      </c>
      <c r="F213" s="97" t="e" vm="808">
        <v>#VALUE!</v>
      </c>
      <c r="G213" s="98" cm="1" vm="809">
        <f t="array" ref="G213">_FV(F213,"Population")</f>
        <v>132964</v>
      </c>
      <c r="H213" s="105">
        <f t="shared" si="12"/>
        <v>0.52600000000000002</v>
      </c>
      <c r="I213" s="101"/>
      <c r="J213" s="41">
        <v>129699</v>
      </c>
      <c r="K213" s="41">
        <v>129675</v>
      </c>
      <c r="L213" s="41">
        <v>129709</v>
      </c>
      <c r="M213" s="41">
        <v>130042</v>
      </c>
      <c r="N213" s="41">
        <v>130672</v>
      </c>
      <c r="O213" s="41">
        <v>131521</v>
      </c>
      <c r="P213" s="41">
        <v>132136</v>
      </c>
      <c r="Q213" s="41">
        <v>132041</v>
      </c>
      <c r="R213" s="41">
        <v>132522</v>
      </c>
      <c r="S213" s="41">
        <v>132681</v>
      </c>
      <c r="T213" s="41">
        <v>132725</v>
      </c>
      <c r="U213" s="41">
        <v>132438</v>
      </c>
    </row>
    <row r="214" spans="1:21" x14ac:dyDescent="0.35">
      <c r="A214" s="40">
        <v>210</v>
      </c>
      <c r="B214" s="76" t="s">
        <v>412</v>
      </c>
      <c r="C214" s="54" t="str">
        <f t="shared" si="10"/>
        <v xml:space="preserve"> Washington</v>
      </c>
      <c r="D214" s="91" t="str">
        <f t="shared" si="11"/>
        <v>Kent city</v>
      </c>
      <c r="E214" s="103" t="e" vm="385">
        <v>#VALUE!</v>
      </c>
      <c r="F214" s="97" t="e" vm="810">
        <v>#VALUE!</v>
      </c>
      <c r="G214" s="98" cm="1" vm="811">
        <f t="array" ref="G214">_FV(F214,"Population")</f>
        <v>129618</v>
      </c>
      <c r="H214" s="105">
        <f t="shared" si="12"/>
        <v>-2.7010000000000001</v>
      </c>
      <c r="I214" s="101"/>
      <c r="J214" s="41">
        <v>92411</v>
      </c>
      <c r="K214" s="41">
        <v>118620</v>
      </c>
      <c r="L214" s="41">
        <v>119067</v>
      </c>
      <c r="M214" s="41">
        <v>122165</v>
      </c>
      <c r="N214" s="41">
        <v>124739</v>
      </c>
      <c r="O214" s="41">
        <v>126118</v>
      </c>
      <c r="P214" s="41">
        <v>127727</v>
      </c>
      <c r="Q214" s="41">
        <v>129241</v>
      </c>
      <c r="R214" s="41">
        <v>130508</v>
      </c>
      <c r="S214" s="41">
        <v>131697</v>
      </c>
      <c r="T214" s="41">
        <v>131734</v>
      </c>
      <c r="U214" s="41">
        <v>132319</v>
      </c>
    </row>
    <row r="215" spans="1:21" x14ac:dyDescent="0.35">
      <c r="A215" s="40">
        <v>211</v>
      </c>
      <c r="B215" s="76" t="s">
        <v>413</v>
      </c>
      <c r="C215" s="54" t="str">
        <f t="shared" si="10"/>
        <v xml:space="preserve"> South Carolina</v>
      </c>
      <c r="D215" s="91" t="str">
        <f t="shared" si="11"/>
        <v>Columbia city</v>
      </c>
      <c r="E215" s="103" t="e" vm="789">
        <v>#VALUE!</v>
      </c>
      <c r="F215" s="97" t="e" vm="812">
        <v>#VALUE!</v>
      </c>
      <c r="G215" s="98" cm="1" vm="813">
        <f t="array" ref="G215">_FV(F215,"Population")</f>
        <v>133451</v>
      </c>
      <c r="H215" s="105">
        <f t="shared" si="12"/>
        <v>1.7769999999999999</v>
      </c>
      <c r="I215" s="101"/>
      <c r="J215" s="41">
        <v>129272</v>
      </c>
      <c r="K215" s="41">
        <v>130421</v>
      </c>
      <c r="L215" s="41">
        <v>130774</v>
      </c>
      <c r="M215" s="41">
        <v>131302</v>
      </c>
      <c r="N215" s="41">
        <v>131761</v>
      </c>
      <c r="O215" s="41">
        <v>131527</v>
      </c>
      <c r="P215" s="41">
        <v>131781</v>
      </c>
      <c r="Q215" s="41">
        <v>133616</v>
      </c>
      <c r="R215" s="41">
        <v>134129</v>
      </c>
      <c r="S215" s="41">
        <v>134005</v>
      </c>
      <c r="T215" s="41">
        <v>132770</v>
      </c>
      <c r="U215" s="41">
        <v>131674</v>
      </c>
    </row>
    <row r="216" spans="1:21" x14ac:dyDescent="0.35">
      <c r="A216" s="40">
        <v>212</v>
      </c>
      <c r="B216" s="76" t="s">
        <v>414</v>
      </c>
      <c r="C216" s="54" t="str">
        <f t="shared" si="10"/>
        <v xml:space="preserve"> California</v>
      </c>
      <c r="D216" s="91" t="str">
        <f t="shared" si="11"/>
        <v>Santa Clara city</v>
      </c>
      <c r="E216" s="103" t="e" vm="317">
        <v>#VALUE!</v>
      </c>
      <c r="F216" s="97" t="e" vm="814">
        <v>#VALUE!</v>
      </c>
      <c r="G216" s="98" cm="1" vm="815">
        <f t="array" ref="G216">_FV(F216,"Population")</f>
        <v>129488</v>
      </c>
      <c r="H216" s="105">
        <f t="shared" si="12"/>
        <v>-0.877</v>
      </c>
      <c r="I216" s="101"/>
      <c r="J216" s="41">
        <v>116468</v>
      </c>
      <c r="K216" s="41">
        <v>116453</v>
      </c>
      <c r="L216" s="41">
        <v>116761</v>
      </c>
      <c r="M216" s="41">
        <v>117836</v>
      </c>
      <c r="N216" s="41">
        <v>119337</v>
      </c>
      <c r="O216" s="41">
        <v>120486</v>
      </c>
      <c r="P216" s="41">
        <v>121967</v>
      </c>
      <c r="Q216" s="41">
        <v>126024</v>
      </c>
      <c r="R216" s="41">
        <v>126429</v>
      </c>
      <c r="S216" s="41">
        <v>126709</v>
      </c>
      <c r="T216" s="41">
        <v>129085</v>
      </c>
      <c r="U216" s="41">
        <v>130365</v>
      </c>
    </row>
    <row r="217" spans="1:21" x14ac:dyDescent="0.35">
      <c r="A217" s="40">
        <v>213</v>
      </c>
      <c r="B217" s="76" t="s">
        <v>415</v>
      </c>
      <c r="C217" s="54" t="str">
        <f t="shared" si="10"/>
        <v xml:space="preserve"> Connecticut</v>
      </c>
      <c r="D217" s="91" t="str">
        <f t="shared" si="11"/>
        <v>New Haven city</v>
      </c>
      <c r="E217" s="103" t="e" vm="755">
        <v>#VALUE!</v>
      </c>
      <c r="F217" s="97" t="e" vm="816">
        <v>#VALUE!</v>
      </c>
      <c r="G217" s="98" cm="1" vm="817">
        <f t="array" ref="G217">_FV(F217,"Population")</f>
        <v>130418</v>
      </c>
      <c r="H217" s="105">
        <f t="shared" si="12"/>
        <v>0.16800000000000001</v>
      </c>
      <c r="I217" s="101"/>
      <c r="J217" s="41">
        <v>129779</v>
      </c>
      <c r="K217" s="41">
        <v>129884</v>
      </c>
      <c r="L217" s="41">
        <v>129816</v>
      </c>
      <c r="M217" s="41">
        <v>130845</v>
      </c>
      <c r="N217" s="41">
        <v>131114</v>
      </c>
      <c r="O217" s="41">
        <v>130906</v>
      </c>
      <c r="P217" s="41">
        <v>130611</v>
      </c>
      <c r="Q217" s="41">
        <v>130383</v>
      </c>
      <c r="R217" s="41">
        <v>130417</v>
      </c>
      <c r="S217" s="41">
        <v>130653</v>
      </c>
      <c r="T217" s="41">
        <v>129993</v>
      </c>
      <c r="U217" s="41">
        <v>130250</v>
      </c>
    </row>
    <row r="218" spans="1:21" x14ac:dyDescent="0.35">
      <c r="A218" s="40">
        <v>214</v>
      </c>
      <c r="B218" s="76" t="s">
        <v>416</v>
      </c>
      <c r="C218" s="54" t="str">
        <f t="shared" si="10"/>
        <v xml:space="preserve"> Connecticut</v>
      </c>
      <c r="D218" s="91" t="str">
        <f t="shared" si="11"/>
        <v>Stamford city</v>
      </c>
      <c r="E218" s="103" t="e" vm="755">
        <v>#VALUE!</v>
      </c>
      <c r="F218" s="97" t="e" vm="818">
        <v>#VALUE!</v>
      </c>
      <c r="G218" s="98" cm="1" vm="819">
        <f t="array" ref="G218">_FV(F218,"Population")</f>
        <v>129775</v>
      </c>
      <c r="H218" s="105">
        <f t="shared" si="12"/>
        <v>0.13700000000000001</v>
      </c>
      <c r="I218" s="101"/>
      <c r="J218" s="41">
        <v>122643</v>
      </c>
      <c r="K218" s="41">
        <v>122633</v>
      </c>
      <c r="L218" s="41">
        <v>122781</v>
      </c>
      <c r="M218" s="41">
        <v>123988</v>
      </c>
      <c r="N218" s="41">
        <v>125046</v>
      </c>
      <c r="O218" s="41">
        <v>126306</v>
      </c>
      <c r="P218" s="41">
        <v>127951</v>
      </c>
      <c r="Q218" s="41">
        <v>128352</v>
      </c>
      <c r="R218" s="41">
        <v>128974</v>
      </c>
      <c r="S218" s="41">
        <v>129880</v>
      </c>
      <c r="T218" s="41">
        <v>129806</v>
      </c>
      <c r="U218" s="41">
        <v>129638</v>
      </c>
    </row>
    <row r="219" spans="1:21" x14ac:dyDescent="0.35">
      <c r="A219" s="40">
        <v>215</v>
      </c>
      <c r="B219" s="76" t="s">
        <v>417</v>
      </c>
      <c r="C219" s="54" t="str">
        <f t="shared" si="10"/>
        <v xml:space="preserve"> California</v>
      </c>
      <c r="D219" s="91" t="str">
        <f t="shared" si="11"/>
        <v>Concord city</v>
      </c>
      <c r="E219" s="103" t="e" vm="317">
        <v>#VALUE!</v>
      </c>
      <c r="F219" s="97" t="e" vm="820">
        <v>#VALUE!</v>
      </c>
      <c r="G219" s="98" cm="1" vm="821">
        <f t="array" ref="G219">_FV(F219,"Population")</f>
        <v>129688</v>
      </c>
      <c r="H219" s="105">
        <f t="shared" si="12"/>
        <v>0.39300000000000002</v>
      </c>
      <c r="I219" s="101"/>
      <c r="J219" s="41">
        <v>122067</v>
      </c>
      <c r="K219" s="41">
        <v>122169</v>
      </c>
      <c r="L219" s="41">
        <v>122505</v>
      </c>
      <c r="M219" s="41">
        <v>123518</v>
      </c>
      <c r="N219" s="41">
        <v>124678</v>
      </c>
      <c r="O219" s="41">
        <v>125888</v>
      </c>
      <c r="P219" s="41">
        <v>127128</v>
      </c>
      <c r="Q219" s="41">
        <v>128303</v>
      </c>
      <c r="R219" s="41">
        <v>129036</v>
      </c>
      <c r="S219" s="41">
        <v>129592</v>
      </c>
      <c r="T219" s="41">
        <v>129743</v>
      </c>
      <c r="U219" s="41">
        <v>129295</v>
      </c>
    </row>
    <row r="220" spans="1:21" x14ac:dyDescent="0.35">
      <c r="A220" s="40">
        <v>216</v>
      </c>
      <c r="B220" s="76" t="s">
        <v>418</v>
      </c>
      <c r="C220" s="54" t="str">
        <f t="shared" si="10"/>
        <v xml:space="preserve"> New Jersey</v>
      </c>
      <c r="D220" s="91" t="str">
        <f t="shared" si="11"/>
        <v>Elizabeth city</v>
      </c>
      <c r="E220" s="103" t="e" vm="350">
        <v>#VALUE!</v>
      </c>
      <c r="F220" s="97" t="e" vm="822">
        <v>#VALUE!</v>
      </c>
      <c r="G220" s="98" cm="1" vm="823">
        <f t="array" ref="G220">_FV(F220,"Population")</f>
        <v>128885</v>
      </c>
      <c r="H220" s="105">
        <f t="shared" si="12"/>
        <v>-0.33100000000000002</v>
      </c>
      <c r="I220" s="101"/>
      <c r="J220" s="41">
        <v>124969</v>
      </c>
      <c r="K220" s="41">
        <v>124973</v>
      </c>
      <c r="L220" s="41">
        <v>125257</v>
      </c>
      <c r="M220" s="41">
        <v>125792</v>
      </c>
      <c r="N220" s="41">
        <v>126595</v>
      </c>
      <c r="O220" s="41">
        <v>127278</v>
      </c>
      <c r="P220" s="41">
        <v>127658</v>
      </c>
      <c r="Q220" s="41">
        <v>127661</v>
      </c>
      <c r="R220" s="41">
        <v>127968</v>
      </c>
      <c r="S220" s="41">
        <v>128175</v>
      </c>
      <c r="T220" s="41">
        <v>128599</v>
      </c>
      <c r="U220" s="41">
        <v>129216</v>
      </c>
    </row>
    <row r="221" spans="1:21" x14ac:dyDescent="0.35">
      <c r="A221" s="40">
        <v>217</v>
      </c>
      <c r="B221" s="76" t="s">
        <v>419</v>
      </c>
      <c r="C221" s="54" t="str">
        <f t="shared" si="10"/>
        <v xml:space="preserve"> Georgia</v>
      </c>
      <c r="D221" s="91" t="str">
        <f t="shared" si="11"/>
        <v>Athens-Clarke County unified government (balance)</v>
      </c>
      <c r="E221" s="103" t="e" vm="465">
        <v>#VALUE!</v>
      </c>
      <c r="F221" s="97" t="e" vm="824">
        <v>#VALUE!</v>
      </c>
      <c r="G221" s="98" cm="1" vm="825">
        <f t="array" ref="G221">_FV(F221,"Population")</f>
        <v>123371</v>
      </c>
      <c r="H221" s="105">
        <f t="shared" si="12"/>
        <v>-3.5419999999999998</v>
      </c>
      <c r="I221" s="101"/>
      <c r="J221" s="41">
        <v>115452</v>
      </c>
      <c r="K221" s="41">
        <v>115387</v>
      </c>
      <c r="L221" s="41">
        <v>116102</v>
      </c>
      <c r="M221" s="41">
        <v>116928</v>
      </c>
      <c r="N221" s="41">
        <v>118584</v>
      </c>
      <c r="O221" s="41">
        <v>119566</v>
      </c>
      <c r="P221" s="41">
        <v>119059</v>
      </c>
      <c r="Q221" s="41">
        <v>122213</v>
      </c>
      <c r="R221" s="41">
        <v>123523</v>
      </c>
      <c r="S221" s="41">
        <v>125409</v>
      </c>
      <c r="T221" s="41">
        <v>125857</v>
      </c>
      <c r="U221" s="41">
        <v>126913</v>
      </c>
    </row>
    <row r="222" spans="1:21" x14ac:dyDescent="0.35">
      <c r="A222" s="40">
        <v>218</v>
      </c>
      <c r="B222" s="76" t="s">
        <v>420</v>
      </c>
      <c r="C222" s="54" t="str">
        <f t="shared" si="10"/>
        <v xml:space="preserve"> California</v>
      </c>
      <c r="D222" s="91" t="str">
        <f t="shared" si="11"/>
        <v>Thousand Oaks city</v>
      </c>
      <c r="E222" s="103" t="e" vm="317">
        <v>#VALUE!</v>
      </c>
      <c r="F222" s="97" t="e" vm="826">
        <v>#VALUE!</v>
      </c>
      <c r="G222" s="98" cm="1" vm="827">
        <f t="array" ref="G222">_FV(F222,"Population")</f>
        <v>127690</v>
      </c>
      <c r="H222" s="105">
        <f t="shared" si="12"/>
        <v>0.877</v>
      </c>
      <c r="I222" s="101"/>
      <c r="J222" s="41">
        <v>126683</v>
      </c>
      <c r="K222" s="41">
        <v>126490</v>
      </c>
      <c r="L222" s="41">
        <v>126732</v>
      </c>
      <c r="M222" s="41">
        <v>127325</v>
      </c>
      <c r="N222" s="41">
        <v>127657</v>
      </c>
      <c r="O222" s="41">
        <v>128224</v>
      </c>
      <c r="P222" s="41">
        <v>128636</v>
      </c>
      <c r="Q222" s="41">
        <v>128632</v>
      </c>
      <c r="R222" s="41">
        <v>128480</v>
      </c>
      <c r="S222" s="41">
        <v>128229</v>
      </c>
      <c r="T222" s="41">
        <v>127279</v>
      </c>
      <c r="U222" s="41">
        <v>126813</v>
      </c>
    </row>
    <row r="223" spans="1:21" x14ac:dyDescent="0.35">
      <c r="A223" s="40">
        <v>219</v>
      </c>
      <c r="B223" s="76" t="s">
        <v>421</v>
      </c>
      <c r="C223" s="54" t="str">
        <f t="shared" si="10"/>
        <v xml:space="preserve"> Louisiana</v>
      </c>
      <c r="D223" s="91" t="str">
        <f t="shared" si="11"/>
        <v>Lafayette city</v>
      </c>
      <c r="E223" s="103" t="e" vm="338">
        <v>#VALUE!</v>
      </c>
      <c r="F223" s="97" t="e" vm="828">
        <v>#VALUE!</v>
      </c>
      <c r="G223" s="98" cm="1" vm="829">
        <f t="array" ref="G223">_FV(F223,"Population")</f>
        <v>126143</v>
      </c>
      <c r="H223" s="105">
        <f t="shared" si="12"/>
        <v>-4.2000000000000003E-2</v>
      </c>
      <c r="I223" s="101"/>
      <c r="J223" s="41">
        <v>120623</v>
      </c>
      <c r="K223" s="41">
        <v>121667</v>
      </c>
      <c r="L223" s="41">
        <v>121836</v>
      </c>
      <c r="M223" s="41">
        <v>122674</v>
      </c>
      <c r="N223" s="41">
        <v>123587</v>
      </c>
      <c r="O223" s="41">
        <v>124873</v>
      </c>
      <c r="P223" s="41">
        <v>126036</v>
      </c>
      <c r="Q223" s="41">
        <v>126922</v>
      </c>
      <c r="R223" s="41">
        <v>127221</v>
      </c>
      <c r="S223" s="41">
        <v>126526</v>
      </c>
      <c r="T223" s="41">
        <v>126371</v>
      </c>
      <c r="U223" s="41">
        <v>126185</v>
      </c>
    </row>
    <row r="224" spans="1:21" x14ac:dyDescent="0.35">
      <c r="A224" s="40">
        <v>220</v>
      </c>
      <c r="B224" s="76" t="s">
        <v>422</v>
      </c>
      <c r="C224" s="54" t="str">
        <f t="shared" si="10"/>
        <v xml:space="preserve"> California</v>
      </c>
      <c r="D224" s="91" t="str">
        <f t="shared" si="11"/>
        <v>Simi Valley city</v>
      </c>
      <c r="E224" s="103" t="e" vm="317">
        <v>#VALUE!</v>
      </c>
      <c r="F224" s="97" t="e" vm="830">
        <v>#VALUE!</v>
      </c>
      <c r="G224" s="98" cm="1" vm="831">
        <f t="array" ref="G224">_FV(F224,"Population")</f>
        <v>125851</v>
      </c>
      <c r="H224" s="105">
        <f t="shared" si="12"/>
        <v>0.23799999999999999</v>
      </c>
      <c r="I224" s="101"/>
      <c r="J224" s="41">
        <v>124237</v>
      </c>
      <c r="K224" s="41">
        <v>124242</v>
      </c>
      <c r="L224" s="41">
        <v>124463</v>
      </c>
      <c r="M224" s="41">
        <v>125019</v>
      </c>
      <c r="N224" s="41">
        <v>125274</v>
      </c>
      <c r="O224" s="41">
        <v>125868</v>
      </c>
      <c r="P224" s="41">
        <v>126239</v>
      </c>
      <c r="Q224" s="41">
        <v>126123</v>
      </c>
      <c r="R224" s="41">
        <v>125958</v>
      </c>
      <c r="S224" s="41">
        <v>126107</v>
      </c>
      <c r="T224" s="41">
        <v>125438</v>
      </c>
      <c r="U224" s="41">
        <v>125613</v>
      </c>
    </row>
    <row r="225" spans="1:21" x14ac:dyDescent="0.35">
      <c r="A225" s="40">
        <v>221</v>
      </c>
      <c r="B225" s="76" t="s">
        <v>423</v>
      </c>
      <c r="C225" s="54" t="str">
        <f t="shared" si="10"/>
        <v xml:space="preserve"> Kansas</v>
      </c>
      <c r="D225" s="91" t="str">
        <f t="shared" si="11"/>
        <v>Topeka city</v>
      </c>
      <c r="E225" s="103" t="e" vm="332">
        <v>#VALUE!</v>
      </c>
      <c r="F225" s="97" t="e" vm="832">
        <v>#VALUE!</v>
      </c>
      <c r="G225" s="98" cm="1" vm="833">
        <f t="array" ref="G225">_FV(F225,"Population")</f>
        <v>125904</v>
      </c>
      <c r="H225" s="105">
        <f t="shared" si="12"/>
        <v>0.59399999999999997</v>
      </c>
      <c r="I225" s="101"/>
      <c r="J225" s="41">
        <v>127473</v>
      </c>
      <c r="K225" s="41">
        <v>127630</v>
      </c>
      <c r="L225" s="41">
        <v>127914</v>
      </c>
      <c r="M225" s="41">
        <v>128228</v>
      </c>
      <c r="N225" s="41">
        <v>128095</v>
      </c>
      <c r="O225" s="41">
        <v>127725</v>
      </c>
      <c r="P225" s="41">
        <v>127489</v>
      </c>
      <c r="Q225" s="41">
        <v>127396</v>
      </c>
      <c r="R225" s="41">
        <v>126948</v>
      </c>
      <c r="S225" s="41">
        <v>126517</v>
      </c>
      <c r="T225" s="41">
        <v>125778</v>
      </c>
      <c r="U225" s="41">
        <v>125310</v>
      </c>
    </row>
    <row r="226" spans="1:21" x14ac:dyDescent="0.35">
      <c r="A226" s="40">
        <v>222</v>
      </c>
      <c r="B226" s="76" t="s">
        <v>424</v>
      </c>
      <c r="C226" s="54" t="str">
        <f t="shared" si="10"/>
        <v xml:space="preserve"> Oklahoma</v>
      </c>
      <c r="D226" s="91" t="str">
        <f t="shared" si="11"/>
        <v>Norman city</v>
      </c>
      <c r="E226" s="103" t="e" vm="362">
        <v>#VALUE!</v>
      </c>
      <c r="F226" s="97" t="e" vm="834">
        <v>#VALUE!</v>
      </c>
      <c r="G226" s="98" cm="1" vm="835">
        <f t="array" ref="G226">_FV(F226,"Population")</f>
        <v>123471</v>
      </c>
      <c r="H226" s="105">
        <f t="shared" si="12"/>
        <v>-1.409</v>
      </c>
      <c r="I226" s="101"/>
      <c r="J226" s="41">
        <v>110925</v>
      </c>
      <c r="K226" s="41">
        <v>110911</v>
      </c>
      <c r="L226" s="41">
        <v>111402</v>
      </c>
      <c r="M226" s="41">
        <v>113882</v>
      </c>
      <c r="N226" s="41">
        <v>115600</v>
      </c>
      <c r="O226" s="41">
        <v>118695</v>
      </c>
      <c r="P226" s="41">
        <v>118228</v>
      </c>
      <c r="Q226" s="41">
        <v>120239</v>
      </c>
      <c r="R226" s="41">
        <v>121974</v>
      </c>
      <c r="S226" s="41">
        <v>123390</v>
      </c>
      <c r="T226" s="41">
        <v>123844</v>
      </c>
      <c r="U226" s="41">
        <v>124880</v>
      </c>
    </row>
    <row r="227" spans="1:21" x14ac:dyDescent="0.35">
      <c r="A227" s="40">
        <v>223</v>
      </c>
      <c r="B227" s="76" t="s">
        <v>425</v>
      </c>
      <c r="C227" s="54" t="str">
        <f t="shared" si="10"/>
        <v xml:space="preserve"> North Dakota</v>
      </c>
      <c r="D227" s="91" t="str">
        <f t="shared" si="11"/>
        <v>Fargo city</v>
      </c>
      <c r="E227" s="103" t="e" vm="356">
        <v>#VALUE!</v>
      </c>
      <c r="F227" s="97" t="e" vm="836">
        <v>#VALUE!</v>
      </c>
      <c r="G227" s="98" cm="1" vm="837">
        <f t="array" ref="G227">_FV(F227,"Population")</f>
        <v>124844</v>
      </c>
      <c r="H227" s="105">
        <f t="shared" si="12"/>
        <v>0.182</v>
      </c>
      <c r="I227" s="101"/>
      <c r="J227" s="41">
        <v>105549</v>
      </c>
      <c r="K227" s="41">
        <v>105625</v>
      </c>
      <c r="L227" s="41">
        <v>106025</v>
      </c>
      <c r="M227" s="41">
        <v>108142</v>
      </c>
      <c r="N227" s="41">
        <v>110881</v>
      </c>
      <c r="O227" s="41">
        <v>113739</v>
      </c>
      <c r="P227" s="41">
        <v>115715</v>
      </c>
      <c r="Q227" s="41">
        <v>118093</v>
      </c>
      <c r="R227" s="41">
        <v>120149</v>
      </c>
      <c r="S227" s="41">
        <v>122420</v>
      </c>
      <c r="T227" s="41">
        <v>124091</v>
      </c>
      <c r="U227" s="41">
        <v>124662</v>
      </c>
    </row>
    <row r="228" spans="1:21" x14ac:dyDescent="0.35">
      <c r="A228" s="40">
        <v>224</v>
      </c>
      <c r="B228" s="76" t="s">
        <v>426</v>
      </c>
      <c r="C228" s="54" t="str">
        <f t="shared" si="10"/>
        <v xml:space="preserve"> North Carolina</v>
      </c>
      <c r="D228" s="91" t="str">
        <f t="shared" si="11"/>
        <v>Wilmington city</v>
      </c>
      <c r="E228" s="103" t="e" vm="420">
        <v>#VALUE!</v>
      </c>
      <c r="F228" s="97" t="e" vm="838">
        <v>#VALUE!</v>
      </c>
      <c r="G228" s="98" cm="1" vm="839">
        <f t="array" ref="G228">_FV(F228,"Population")</f>
        <v>122607</v>
      </c>
      <c r="H228" s="105">
        <f t="shared" si="12"/>
        <v>-1.137</v>
      </c>
      <c r="I228" s="101"/>
      <c r="J228" s="41">
        <v>106476</v>
      </c>
      <c r="K228" s="41">
        <v>106456</v>
      </c>
      <c r="L228" s="41">
        <v>106754</v>
      </c>
      <c r="M228" s="41">
        <v>108141</v>
      </c>
      <c r="N228" s="41">
        <v>109658</v>
      </c>
      <c r="O228" s="41">
        <v>111686</v>
      </c>
      <c r="P228" s="41">
        <v>113320</v>
      </c>
      <c r="Q228" s="41">
        <v>115050</v>
      </c>
      <c r="R228" s="41">
        <v>118770</v>
      </c>
      <c r="S228" s="41">
        <v>120836</v>
      </c>
      <c r="T228" s="41">
        <v>122616</v>
      </c>
      <c r="U228" s="41">
        <v>123744</v>
      </c>
    </row>
    <row r="229" spans="1:21" x14ac:dyDescent="0.35">
      <c r="A229" s="40">
        <v>225</v>
      </c>
      <c r="B229" s="76" t="s">
        <v>427</v>
      </c>
      <c r="C229" s="54" t="str">
        <f t="shared" si="10"/>
        <v xml:space="preserve"> Texas</v>
      </c>
      <c r="D229" s="91" t="str">
        <f t="shared" si="11"/>
        <v>Abilene city</v>
      </c>
      <c r="E229" s="103" t="e" vm="370">
        <v>#VALUE!</v>
      </c>
      <c r="F229" s="97" t="e" vm="840">
        <v>#VALUE!</v>
      </c>
      <c r="G229" s="98" cm="1" vm="841">
        <f t="array" ref="G229">_FV(F229,"Population")</f>
        <v>122999</v>
      </c>
      <c r="H229" s="105">
        <f t="shared" si="12"/>
        <v>-0.42099999999999999</v>
      </c>
      <c r="I229" s="101"/>
      <c r="J229" s="41">
        <v>117063</v>
      </c>
      <c r="K229" s="41">
        <v>117514</v>
      </c>
      <c r="L229" s="41">
        <v>117805</v>
      </c>
      <c r="M229" s="41">
        <v>118762</v>
      </c>
      <c r="N229" s="41">
        <v>119853</v>
      </c>
      <c r="O229" s="41">
        <v>119797</v>
      </c>
      <c r="P229" s="41">
        <v>120648</v>
      </c>
      <c r="Q229" s="41">
        <v>121707</v>
      </c>
      <c r="R229" s="41">
        <v>121883</v>
      </c>
      <c r="S229" s="41">
        <v>122186</v>
      </c>
      <c r="T229" s="41">
        <v>122775</v>
      </c>
      <c r="U229" s="41">
        <v>123420</v>
      </c>
    </row>
    <row r="230" spans="1:21" x14ac:dyDescent="0.35">
      <c r="A230" s="40">
        <v>226</v>
      </c>
      <c r="B230" s="76" t="s">
        <v>428</v>
      </c>
      <c r="C230" s="54" t="str">
        <f t="shared" si="10"/>
        <v xml:space="preserve"> Texas</v>
      </c>
      <c r="D230" s="91" t="str">
        <f t="shared" si="11"/>
        <v>Odessa city</v>
      </c>
      <c r="E230" s="103" t="e" vm="370">
        <v>#VALUE!</v>
      </c>
      <c r="F230" s="97" t="e" vm="842">
        <v>#VALUE!</v>
      </c>
      <c r="G230" s="98" cm="1" vm="843">
        <f t="array" ref="G230">_FV(F230,"Population")</f>
        <v>120568</v>
      </c>
      <c r="H230" s="105">
        <f t="shared" si="12"/>
        <v>-2.766</v>
      </c>
      <c r="I230" s="101"/>
      <c r="J230" s="41">
        <v>99940</v>
      </c>
      <c r="K230" s="41">
        <v>99876</v>
      </c>
      <c r="L230" s="41">
        <v>99817</v>
      </c>
      <c r="M230" s="41">
        <v>102009</v>
      </c>
      <c r="N230" s="41">
        <v>105908</v>
      </c>
      <c r="O230" s="41">
        <v>110158</v>
      </c>
      <c r="P230" s="41">
        <v>114430</v>
      </c>
      <c r="Q230" s="41">
        <v>118421</v>
      </c>
      <c r="R230" s="41">
        <v>117159</v>
      </c>
      <c r="S230" s="41">
        <v>116418</v>
      </c>
      <c r="T230" s="41">
        <v>120037</v>
      </c>
      <c r="U230" s="41">
        <v>123334</v>
      </c>
    </row>
    <row r="231" spans="1:21" x14ac:dyDescent="0.35">
      <c r="A231" s="40">
        <v>227</v>
      </c>
      <c r="B231" s="76" t="s">
        <v>429</v>
      </c>
      <c r="C231" s="54" t="str">
        <f t="shared" si="10"/>
        <v xml:space="preserve"> Missouri</v>
      </c>
      <c r="D231" s="91" t="str">
        <f t="shared" si="11"/>
        <v>Columbia city</v>
      </c>
      <c r="E231" s="103" t="e" vm="468">
        <v>#VALUE!</v>
      </c>
      <c r="F231" s="97" t="e" vm="844">
        <v>#VALUE!</v>
      </c>
      <c r="G231" s="98" cm="1" vm="845">
        <f t="array" ref="G231">_FV(F231,"Population")</f>
        <v>123180</v>
      </c>
      <c r="H231" s="105">
        <f t="shared" si="12"/>
        <v>-1.4999999999999999E-2</v>
      </c>
      <c r="I231" s="101"/>
      <c r="J231" s="41">
        <v>108500</v>
      </c>
      <c r="K231" s="41">
        <v>109044</v>
      </c>
      <c r="L231" s="41">
        <v>109429</v>
      </c>
      <c r="M231" s="41">
        <v>111514</v>
      </c>
      <c r="N231" s="41">
        <v>113553</v>
      </c>
      <c r="O231" s="41">
        <v>115440</v>
      </c>
      <c r="P231" s="41">
        <v>117028</v>
      </c>
      <c r="Q231" s="41">
        <v>118570</v>
      </c>
      <c r="R231" s="41">
        <v>120248</v>
      </c>
      <c r="S231" s="41">
        <v>121539</v>
      </c>
      <c r="T231" s="41">
        <v>122533</v>
      </c>
      <c r="U231" s="41">
        <v>123195</v>
      </c>
    </row>
    <row r="232" spans="1:21" x14ac:dyDescent="0.35">
      <c r="A232" s="40">
        <v>228</v>
      </c>
      <c r="B232" s="76" t="s">
        <v>430</v>
      </c>
      <c r="C232" s="54" t="str">
        <f t="shared" si="10"/>
        <v xml:space="preserve"> Texas</v>
      </c>
      <c r="D232" s="91" t="str">
        <f t="shared" si="11"/>
        <v>Pearland city</v>
      </c>
      <c r="E232" s="103" t="e" vm="370">
        <v>#VALUE!</v>
      </c>
      <c r="F232" s="97" t="e" vm="846">
        <v>#VALUE!</v>
      </c>
      <c r="G232" s="98" cm="1" vm="847">
        <f t="array" ref="G232">_FV(F232,"Population")</f>
        <v>122149</v>
      </c>
      <c r="H232" s="105">
        <f t="shared" si="12"/>
        <v>-0.311</v>
      </c>
      <c r="I232" s="101"/>
      <c r="J232" s="41">
        <v>91252</v>
      </c>
      <c r="K232" s="41">
        <v>93117</v>
      </c>
      <c r="L232" s="41">
        <v>94063</v>
      </c>
      <c r="M232" s="41">
        <v>96271</v>
      </c>
      <c r="N232" s="41">
        <v>99283</v>
      </c>
      <c r="O232" s="41">
        <v>102832</v>
      </c>
      <c r="P232" s="41">
        <v>106027</v>
      </c>
      <c r="Q232" s="41">
        <v>111267</v>
      </c>
      <c r="R232" s="41">
        <v>115926</v>
      </c>
      <c r="S232" s="41">
        <v>119312</v>
      </c>
      <c r="T232" s="41">
        <v>121424</v>
      </c>
      <c r="U232" s="41">
        <v>122460</v>
      </c>
    </row>
    <row r="233" spans="1:21" x14ac:dyDescent="0.35">
      <c r="A233" s="40">
        <v>229</v>
      </c>
      <c r="B233" s="76" t="s">
        <v>431</v>
      </c>
      <c r="C233" s="54" t="str">
        <f t="shared" si="10"/>
        <v xml:space="preserve"> California</v>
      </c>
      <c r="D233" s="91" t="str">
        <f t="shared" si="11"/>
        <v>Victorville city</v>
      </c>
      <c r="E233" s="103" t="e" vm="317">
        <v>#VALUE!</v>
      </c>
      <c r="F233" s="97" t="e" vm="848">
        <v>#VALUE!</v>
      </c>
      <c r="G233" s="98" cm="1" vm="849">
        <f t="array" ref="G233">_FV(F233,"Population")</f>
        <v>122312</v>
      </c>
      <c r="H233" s="105">
        <f t="shared" si="12"/>
        <v>-7.2999999999999995E-2</v>
      </c>
      <c r="I233" s="101"/>
      <c r="J233" s="41">
        <v>115903</v>
      </c>
      <c r="K233" s="41">
        <v>115899</v>
      </c>
      <c r="L233" s="41">
        <v>116278</v>
      </c>
      <c r="M233" s="41">
        <v>117891</v>
      </c>
      <c r="N233" s="41">
        <v>119831</v>
      </c>
      <c r="O233" s="41">
        <v>120697</v>
      </c>
      <c r="P233" s="41">
        <v>121087</v>
      </c>
      <c r="Q233" s="41">
        <v>121442</v>
      </c>
      <c r="R233" s="41">
        <v>121725</v>
      </c>
      <c r="S233" s="41">
        <v>121988</v>
      </c>
      <c r="T233" s="41">
        <v>121952</v>
      </c>
      <c r="U233" s="41">
        <v>122385</v>
      </c>
    </row>
    <row r="234" spans="1:21" x14ac:dyDescent="0.35">
      <c r="A234" s="40">
        <v>230</v>
      </c>
      <c r="B234" s="76" t="s">
        <v>432</v>
      </c>
      <c r="C234" s="54" t="str">
        <f t="shared" si="10"/>
        <v xml:space="preserve"> Connecticut</v>
      </c>
      <c r="D234" s="91" t="str">
        <f t="shared" si="11"/>
        <v>Hartford city</v>
      </c>
      <c r="E234" s="103" t="e" vm="755">
        <v>#VALUE!</v>
      </c>
      <c r="F234" s="97" t="e" vm="850">
        <v>#VALUE!</v>
      </c>
      <c r="G234" s="98" cm="1" vm="851">
        <f t="array" ref="G234">_FV(F234,"Population")</f>
        <v>122587</v>
      </c>
      <c r="H234" s="105">
        <f t="shared" si="12"/>
        <v>0.48199999999999998</v>
      </c>
      <c r="I234" s="101"/>
      <c r="J234" s="41">
        <v>124775</v>
      </c>
      <c r="K234" s="41">
        <v>124765</v>
      </c>
      <c r="L234" s="41">
        <v>125354</v>
      </c>
      <c r="M234" s="41">
        <v>125434</v>
      </c>
      <c r="N234" s="41">
        <v>125266</v>
      </c>
      <c r="O234" s="41">
        <v>125128</v>
      </c>
      <c r="P234" s="41">
        <v>124665</v>
      </c>
      <c r="Q234" s="41">
        <v>124311</v>
      </c>
      <c r="R234" s="41">
        <v>123654</v>
      </c>
      <c r="S234" s="41">
        <v>122888</v>
      </c>
      <c r="T234" s="41">
        <v>122556</v>
      </c>
      <c r="U234" s="41">
        <v>122105</v>
      </c>
    </row>
    <row r="235" spans="1:21" x14ac:dyDescent="0.35">
      <c r="A235" s="40">
        <v>231</v>
      </c>
      <c r="B235" s="76" t="s">
        <v>433</v>
      </c>
      <c r="C235" s="54" t="str">
        <f t="shared" si="10"/>
        <v xml:space="preserve"> California</v>
      </c>
      <c r="D235" s="91" t="str">
        <f t="shared" si="11"/>
        <v>Vallejo city</v>
      </c>
      <c r="E235" s="103" t="e" vm="317">
        <v>#VALUE!</v>
      </c>
      <c r="F235" s="97" t="e" vm="852">
        <v>#VALUE!</v>
      </c>
      <c r="G235" s="98" cm="1" vm="853">
        <f t="array" ref="G235">_FV(F235,"Population")</f>
        <v>121913</v>
      </c>
      <c r="H235" s="105">
        <f t="shared" si="12"/>
        <v>0.221</v>
      </c>
      <c r="I235" s="101"/>
      <c r="J235" s="41">
        <v>115942</v>
      </c>
      <c r="K235" s="41">
        <v>115914</v>
      </c>
      <c r="L235" s="41">
        <v>116137</v>
      </c>
      <c r="M235" s="41">
        <v>116709</v>
      </c>
      <c r="N235" s="41">
        <v>117599</v>
      </c>
      <c r="O235" s="41">
        <v>118550</v>
      </c>
      <c r="P235" s="41">
        <v>119602</v>
      </c>
      <c r="Q235" s="41">
        <v>120477</v>
      </c>
      <c r="R235" s="41">
        <v>120949</v>
      </c>
      <c r="S235" s="41">
        <v>121546</v>
      </c>
      <c r="T235" s="41">
        <v>121677</v>
      </c>
      <c r="U235" s="41">
        <v>121692</v>
      </c>
    </row>
    <row r="236" spans="1:21" x14ac:dyDescent="0.35">
      <c r="A236" s="40">
        <v>232</v>
      </c>
      <c r="B236" s="76" t="s">
        <v>434</v>
      </c>
      <c r="C236" s="54" t="str">
        <f t="shared" si="10"/>
        <v xml:space="preserve"> Pennsylvania</v>
      </c>
      <c r="D236" s="91" t="str">
        <f t="shared" si="11"/>
        <v>Allentown city</v>
      </c>
      <c r="E236" s="103" t="e" vm="366">
        <v>#VALUE!</v>
      </c>
      <c r="F236" s="97" t="e" vm="854">
        <v>#VALUE!</v>
      </c>
      <c r="G236" s="98" cm="1" vm="855">
        <f t="array" ref="G236">_FV(F236,"Population")</f>
        <v>121433</v>
      </c>
      <c r="H236" s="105">
        <f t="shared" si="12"/>
        <v>-8.9999999999999993E-3</v>
      </c>
      <c r="I236" s="101"/>
      <c r="J236" s="41">
        <v>118032</v>
      </c>
      <c r="K236" s="41">
        <v>118095</v>
      </c>
      <c r="L236" s="41">
        <v>118113</v>
      </c>
      <c r="M236" s="41">
        <v>118782</v>
      </c>
      <c r="N236" s="41">
        <v>118878</v>
      </c>
      <c r="O236" s="41">
        <v>118826</v>
      </c>
      <c r="P236" s="41">
        <v>119167</v>
      </c>
      <c r="Q236" s="41">
        <v>120071</v>
      </c>
      <c r="R236" s="41">
        <v>120420</v>
      </c>
      <c r="S236" s="41">
        <v>121047</v>
      </c>
      <c r="T236" s="41">
        <v>121537</v>
      </c>
      <c r="U236" s="41">
        <v>121442</v>
      </c>
    </row>
    <row r="237" spans="1:21" x14ac:dyDescent="0.35">
      <c r="A237" s="40">
        <v>233</v>
      </c>
      <c r="B237" s="76" t="s">
        <v>435</v>
      </c>
      <c r="C237" s="54" t="str">
        <f t="shared" si="10"/>
        <v xml:space="preserve"> California</v>
      </c>
      <c r="D237" s="91" t="str">
        <f t="shared" si="11"/>
        <v>Berkeley city</v>
      </c>
      <c r="E237" s="103" t="e" vm="317">
        <v>#VALUE!</v>
      </c>
      <c r="F237" s="97" t="e" vm="856">
        <v>#VALUE!</v>
      </c>
      <c r="G237" s="98" cm="1" vm="857">
        <f t="array" ref="G237">_FV(F237,"Population")</f>
        <v>121643</v>
      </c>
      <c r="H237" s="105">
        <f t="shared" si="12"/>
        <v>0.28000000000000003</v>
      </c>
      <c r="I237" s="101"/>
      <c r="J237" s="41">
        <v>112580</v>
      </c>
      <c r="K237" s="41">
        <v>112513</v>
      </c>
      <c r="L237" s="41">
        <v>112889</v>
      </c>
      <c r="M237" s="41">
        <v>113968</v>
      </c>
      <c r="N237" s="41">
        <v>115309</v>
      </c>
      <c r="O237" s="41">
        <v>116944</v>
      </c>
      <c r="P237" s="41">
        <v>118697</v>
      </c>
      <c r="Q237" s="41">
        <v>120749</v>
      </c>
      <c r="R237" s="41">
        <v>121547</v>
      </c>
      <c r="S237" s="41">
        <v>122164</v>
      </c>
      <c r="T237" s="41">
        <v>121663</v>
      </c>
      <c r="U237" s="41">
        <v>121363</v>
      </c>
    </row>
    <row r="238" spans="1:21" x14ac:dyDescent="0.35">
      <c r="A238" s="40">
        <v>234</v>
      </c>
      <c r="B238" s="76" t="s">
        <v>436</v>
      </c>
      <c r="C238" s="54" t="str">
        <f t="shared" si="10"/>
        <v xml:space="preserve"> Texas</v>
      </c>
      <c r="D238" s="91" t="str">
        <f t="shared" si="11"/>
        <v>Richardson city</v>
      </c>
      <c r="E238" s="103" t="e" vm="370">
        <v>#VALUE!</v>
      </c>
      <c r="F238" s="97" t="e" vm="858">
        <v>#VALUE!</v>
      </c>
      <c r="G238" s="98" cm="1" vm="859">
        <f t="array" ref="G238">_FV(F238,"Population")</f>
        <v>120981</v>
      </c>
      <c r="H238" s="105">
        <f t="shared" si="12"/>
        <v>-0.34200000000000003</v>
      </c>
      <c r="I238" s="101"/>
      <c r="J238" s="41">
        <v>99223</v>
      </c>
      <c r="K238" s="41">
        <v>99251</v>
      </c>
      <c r="L238" s="41">
        <v>99581</v>
      </c>
      <c r="M238" s="41">
        <v>101660</v>
      </c>
      <c r="N238" s="41">
        <v>103695</v>
      </c>
      <c r="O238" s="41">
        <v>105166</v>
      </c>
      <c r="P238" s="41">
        <v>109134</v>
      </c>
      <c r="Q238" s="41">
        <v>110883</v>
      </c>
      <c r="R238" s="41">
        <v>113910</v>
      </c>
      <c r="S238" s="41">
        <v>116237</v>
      </c>
      <c r="T238" s="41">
        <v>119878</v>
      </c>
      <c r="U238" s="41">
        <v>121323</v>
      </c>
    </row>
    <row r="239" spans="1:21" x14ac:dyDescent="0.35">
      <c r="A239" s="40">
        <v>235</v>
      </c>
      <c r="B239" s="76" t="s">
        <v>437</v>
      </c>
      <c r="C239" s="54" t="str">
        <f t="shared" si="10"/>
        <v xml:space="preserve"> Colorado</v>
      </c>
      <c r="D239" s="91" t="str">
        <f t="shared" si="11"/>
        <v>Arvada city</v>
      </c>
      <c r="E239" s="103" t="e" vm="322">
        <v>#VALUE!</v>
      </c>
      <c r="F239" s="97" t="e" vm="860">
        <v>#VALUE!</v>
      </c>
      <c r="G239" s="98" cm="1" vm="861">
        <f t="array" ref="G239">_FV(F239,"Population")</f>
        <v>120492</v>
      </c>
      <c r="H239" s="105">
        <f t="shared" si="12"/>
        <v>-0.78</v>
      </c>
      <c r="I239" s="101"/>
      <c r="J239" s="41">
        <v>106433</v>
      </c>
      <c r="K239" s="41">
        <v>106760</v>
      </c>
      <c r="L239" s="41">
        <v>106917</v>
      </c>
      <c r="M239" s="41">
        <v>108084</v>
      </c>
      <c r="N239" s="41">
        <v>110229</v>
      </c>
      <c r="O239" s="41">
        <v>111872</v>
      </c>
      <c r="P239" s="41">
        <v>113692</v>
      </c>
      <c r="Q239" s="41">
        <v>115406</v>
      </c>
      <c r="R239" s="41">
        <v>117710</v>
      </c>
      <c r="S239" s="41">
        <v>118950</v>
      </c>
      <c r="T239" s="41">
        <v>120421</v>
      </c>
      <c r="U239" s="41">
        <v>121272</v>
      </c>
    </row>
    <row r="240" spans="1:21" x14ac:dyDescent="0.35">
      <c r="A240" s="40">
        <v>236</v>
      </c>
      <c r="B240" s="76" t="s">
        <v>438</v>
      </c>
      <c r="C240" s="54" t="str">
        <f t="shared" si="10"/>
        <v xml:space="preserve"> Michigan</v>
      </c>
      <c r="D240" s="91" t="str">
        <f t="shared" si="11"/>
        <v>Ann Arbor city</v>
      </c>
      <c r="E240" s="103" t="e" vm="339">
        <v>#VALUE!</v>
      </c>
      <c r="F240" s="97" t="e" vm="862">
        <v>#VALUE!</v>
      </c>
      <c r="G240" s="98" cm="1" vm="863">
        <f t="array" ref="G240">_FV(F240,"Population")</f>
        <v>121890</v>
      </c>
      <c r="H240" s="105">
        <f t="shared" si="12"/>
        <v>1.91</v>
      </c>
      <c r="I240" s="101"/>
      <c r="J240" s="41">
        <v>113934</v>
      </c>
      <c r="K240" s="41">
        <v>113988</v>
      </c>
      <c r="L240" s="41">
        <v>114173</v>
      </c>
      <c r="M240" s="41">
        <v>115539</v>
      </c>
      <c r="N240" s="41">
        <v>116079</v>
      </c>
      <c r="O240" s="41">
        <v>116820</v>
      </c>
      <c r="P240" s="41">
        <v>118716</v>
      </c>
      <c r="Q240" s="41">
        <v>119884</v>
      </c>
      <c r="R240" s="41">
        <v>120919</v>
      </c>
      <c r="S240" s="41">
        <v>121493</v>
      </c>
      <c r="T240" s="41">
        <v>121429</v>
      </c>
      <c r="U240" s="41">
        <v>119980</v>
      </c>
    </row>
    <row r="241" spans="1:21" x14ac:dyDescent="0.35">
      <c r="A241" s="40">
        <v>237</v>
      </c>
      <c r="B241" s="76" t="s">
        <v>439</v>
      </c>
      <c r="C241" s="54" t="str">
        <f t="shared" si="10"/>
        <v xml:space="preserve"> Minnesota</v>
      </c>
      <c r="D241" s="91" t="str">
        <f t="shared" si="11"/>
        <v>Rochester city</v>
      </c>
      <c r="E241" s="103" t="e" vm="341">
        <v>#VALUE!</v>
      </c>
      <c r="F241" s="97" t="e" vm="864">
        <v>#VALUE!</v>
      </c>
      <c r="G241" s="98" cm="1" vm="865">
        <f t="array" ref="G241">_FV(F241,"Population")</f>
        <v>116961</v>
      </c>
      <c r="H241" s="105">
        <f t="shared" si="12"/>
        <v>-1.974</v>
      </c>
      <c r="I241" s="101"/>
      <c r="J241" s="41">
        <v>106769</v>
      </c>
      <c r="K241" s="41">
        <v>106823</v>
      </c>
      <c r="L241" s="41">
        <v>107047</v>
      </c>
      <c r="M241" s="41">
        <v>108097</v>
      </c>
      <c r="N241" s="41">
        <v>108916</v>
      </c>
      <c r="O241" s="41">
        <v>110427</v>
      </c>
      <c r="P241" s="41">
        <v>111198</v>
      </c>
      <c r="Q241" s="41">
        <v>112160</v>
      </c>
      <c r="R241" s="41">
        <v>114051</v>
      </c>
      <c r="S241" s="41">
        <v>115586</v>
      </c>
      <c r="T241" s="41">
        <v>117047</v>
      </c>
      <c r="U241" s="41">
        <v>118935</v>
      </c>
    </row>
    <row r="242" spans="1:21" x14ac:dyDescent="0.35">
      <c r="A242" s="40">
        <v>238</v>
      </c>
      <c r="B242" s="76" t="s">
        <v>440</v>
      </c>
      <c r="C242" s="54" t="str">
        <f t="shared" si="10"/>
        <v xml:space="preserve"> Massachusetts</v>
      </c>
      <c r="D242" s="91" t="str">
        <f t="shared" si="11"/>
        <v>Cambridge city</v>
      </c>
      <c r="E242" s="103" t="e" vm="433">
        <v>#VALUE!</v>
      </c>
      <c r="F242" s="97" t="e" vm="866">
        <v>#VALUE!</v>
      </c>
      <c r="G242" s="98" cm="1" vm="867">
        <f t="array" ref="G242">_FV(F242,"Population")</f>
        <v>118977</v>
      </c>
      <c r="H242" s="105">
        <f t="shared" si="12"/>
        <v>0.05</v>
      </c>
      <c r="I242" s="101"/>
      <c r="J242" s="41">
        <v>105162</v>
      </c>
      <c r="K242" s="41">
        <v>105148</v>
      </c>
      <c r="L242" s="41">
        <v>105008</v>
      </c>
      <c r="M242" s="41">
        <v>105884</v>
      </c>
      <c r="N242" s="41">
        <v>107886</v>
      </c>
      <c r="O242" s="41">
        <v>112036</v>
      </c>
      <c r="P242" s="41">
        <v>112993</v>
      </c>
      <c r="Q242" s="41">
        <v>113471</v>
      </c>
      <c r="R242" s="41">
        <v>115685</v>
      </c>
      <c r="S242" s="41">
        <v>116869</v>
      </c>
      <c r="T242" s="41">
        <v>118151</v>
      </c>
      <c r="U242" s="41">
        <v>118927</v>
      </c>
    </row>
    <row r="243" spans="1:21" x14ac:dyDescent="0.35">
      <c r="A243" s="40">
        <v>239</v>
      </c>
      <c r="B243" s="76" t="s">
        <v>441</v>
      </c>
      <c r="C243" s="54" t="str">
        <f t="shared" si="10"/>
        <v xml:space="preserve"> Texas</v>
      </c>
      <c r="D243" s="91" t="str">
        <f t="shared" si="11"/>
        <v>Sugar Land city</v>
      </c>
      <c r="E243" s="103" t="e" vm="370">
        <v>#VALUE!</v>
      </c>
      <c r="F243" s="97" t="e" vm="868">
        <v>#VALUE!</v>
      </c>
      <c r="G243" s="98" cm="1" vm="869">
        <f t="array" ref="G243">_FV(F243,"Population")</f>
        <v>118600</v>
      </c>
      <c r="H243" s="105">
        <f t="shared" si="12"/>
        <v>0.112</v>
      </c>
      <c r="I243" s="101"/>
      <c r="J243" s="41">
        <v>78817</v>
      </c>
      <c r="K243" s="41">
        <v>107835</v>
      </c>
      <c r="L243" s="41">
        <v>108403</v>
      </c>
      <c r="M243" s="41">
        <v>109854</v>
      </c>
      <c r="N243" s="41">
        <v>111277</v>
      </c>
      <c r="O243" s="41">
        <v>113490</v>
      </c>
      <c r="P243" s="41">
        <v>116807</v>
      </c>
      <c r="Q243" s="41">
        <v>118405</v>
      </c>
      <c r="R243" s="41">
        <v>118784</v>
      </c>
      <c r="S243" s="41">
        <v>118967</v>
      </c>
      <c r="T243" s="41">
        <v>118777</v>
      </c>
      <c r="U243" s="41">
        <v>118488</v>
      </c>
    </row>
    <row r="244" spans="1:21" x14ac:dyDescent="0.35">
      <c r="A244" s="40">
        <v>240</v>
      </c>
      <c r="B244" s="76" t="s">
        <v>442</v>
      </c>
      <c r="C244" s="54" t="str">
        <f t="shared" si="10"/>
        <v xml:space="preserve"> Michigan</v>
      </c>
      <c r="D244" s="91" t="str">
        <f t="shared" si="11"/>
        <v>Lansing city</v>
      </c>
      <c r="E244" s="103" t="e" vm="339">
        <v>#VALUE!</v>
      </c>
      <c r="F244" s="97" t="e" vm="870">
        <v>#VALUE!</v>
      </c>
      <c r="G244" s="98" cm="1" vm="871">
        <f t="array" ref="G244">_FV(F244,"Population")</f>
        <v>118427</v>
      </c>
      <c r="H244" s="105">
        <f t="shared" si="12"/>
        <v>0.217</v>
      </c>
      <c r="I244" s="101"/>
      <c r="J244" s="41">
        <v>114297</v>
      </c>
      <c r="K244" s="41">
        <v>114265</v>
      </c>
      <c r="L244" s="41">
        <v>114321</v>
      </c>
      <c r="M244" s="41">
        <v>114559</v>
      </c>
      <c r="N244" s="41">
        <v>114661</v>
      </c>
      <c r="O244" s="41">
        <v>114734</v>
      </c>
      <c r="P244" s="41">
        <v>115093</v>
      </c>
      <c r="Q244" s="41">
        <v>115324</v>
      </c>
      <c r="R244" s="41">
        <v>116569</v>
      </c>
      <c r="S244" s="41">
        <v>117730</v>
      </c>
      <c r="T244" s="41">
        <v>117931</v>
      </c>
      <c r="U244" s="41">
        <v>118210</v>
      </c>
    </row>
    <row r="245" spans="1:21" x14ac:dyDescent="0.35">
      <c r="A245" s="40">
        <v>241</v>
      </c>
      <c r="B245" s="76" t="s">
        <v>443</v>
      </c>
      <c r="C245" s="54" t="str">
        <f t="shared" si="10"/>
        <v xml:space="preserve"> Indiana</v>
      </c>
      <c r="D245" s="91" t="str">
        <f t="shared" si="11"/>
        <v>Evansville city</v>
      </c>
      <c r="E245" s="103" t="e" vm="329">
        <v>#VALUE!</v>
      </c>
      <c r="F245" s="97" t="e" vm="872">
        <v>#VALUE!</v>
      </c>
      <c r="G245" s="98" cm="1" vm="873">
        <f t="array" ref="G245">_FV(F245,"Population")</f>
        <v>117963</v>
      </c>
      <c r="H245" s="105">
        <f t="shared" si="12"/>
        <v>-1.6E-2</v>
      </c>
      <c r="I245" s="101"/>
      <c r="J245" s="41">
        <v>117429</v>
      </c>
      <c r="K245" s="41">
        <v>120069</v>
      </c>
      <c r="L245" s="41">
        <v>120091</v>
      </c>
      <c r="M245" s="41">
        <v>120216</v>
      </c>
      <c r="N245" s="41">
        <v>120266</v>
      </c>
      <c r="O245" s="41">
        <v>120295</v>
      </c>
      <c r="P245" s="41">
        <v>120153</v>
      </c>
      <c r="Q245" s="41">
        <v>119487</v>
      </c>
      <c r="R245" s="41">
        <v>119004</v>
      </c>
      <c r="S245" s="41">
        <v>118331</v>
      </c>
      <c r="T245" s="41">
        <v>118060</v>
      </c>
      <c r="U245" s="41">
        <v>117979</v>
      </c>
    </row>
    <row r="246" spans="1:21" x14ac:dyDescent="0.35">
      <c r="A246" s="40">
        <v>242</v>
      </c>
      <c r="B246" s="76" t="s">
        <v>444</v>
      </c>
      <c r="C246" s="54" t="str">
        <f t="shared" si="10"/>
        <v xml:space="preserve"> Texas</v>
      </c>
      <c r="D246" s="91" t="str">
        <f t="shared" si="11"/>
        <v>College Station city</v>
      </c>
      <c r="E246" s="103" t="e" vm="370">
        <v>#VALUE!</v>
      </c>
      <c r="F246" s="97" t="e" vm="874">
        <v>#VALUE!</v>
      </c>
      <c r="G246" s="98" cm="1" vm="875">
        <f t="array" ref="G246">_FV(F246,"Population")</f>
        <v>116218</v>
      </c>
      <c r="H246" s="105">
        <f t="shared" si="12"/>
        <v>-1.6930000000000001</v>
      </c>
      <c r="I246" s="101"/>
      <c r="J246" s="41">
        <v>93857</v>
      </c>
      <c r="K246" s="41">
        <v>94225</v>
      </c>
      <c r="L246" s="41">
        <v>94666</v>
      </c>
      <c r="M246" s="41">
        <v>95671</v>
      </c>
      <c r="N246" s="41">
        <v>97761</v>
      </c>
      <c r="O246" s="41">
        <v>100601</v>
      </c>
      <c r="P246" s="41">
        <v>103469</v>
      </c>
      <c r="Q246" s="41">
        <v>108952</v>
      </c>
      <c r="R246" s="41">
        <v>111068</v>
      </c>
      <c r="S246" s="41">
        <v>114483</v>
      </c>
      <c r="T246" s="41">
        <v>116035</v>
      </c>
      <c r="U246" s="41">
        <v>117911</v>
      </c>
    </row>
    <row r="247" spans="1:21" x14ac:dyDescent="0.35">
      <c r="A247" s="40">
        <v>243</v>
      </c>
      <c r="B247" s="76" t="s">
        <v>445</v>
      </c>
      <c r="C247" s="54" t="str">
        <f t="shared" si="10"/>
        <v xml:space="preserve"> California</v>
      </c>
      <c r="D247" s="91" t="str">
        <f t="shared" si="11"/>
        <v>Fairfield city</v>
      </c>
      <c r="E247" s="103" t="e" vm="317">
        <v>#VALUE!</v>
      </c>
      <c r="F247" s="97" t="e" vm="876">
        <v>#VALUE!</v>
      </c>
      <c r="G247" s="98" cm="1" vm="877">
        <f t="array" ref="G247">_FV(F247,"Population")</f>
        <v>116884</v>
      </c>
      <c r="H247" s="105">
        <f t="shared" si="12"/>
        <v>-0.249</v>
      </c>
      <c r="I247" s="101"/>
      <c r="J247" s="41">
        <v>105321</v>
      </c>
      <c r="K247" s="41">
        <v>105467</v>
      </c>
      <c r="L247" s="41">
        <v>105598</v>
      </c>
      <c r="M247" s="41">
        <v>106245</v>
      </c>
      <c r="N247" s="41">
        <v>107497</v>
      </c>
      <c r="O247" s="41">
        <v>109137</v>
      </c>
      <c r="P247" s="41">
        <v>110727</v>
      </c>
      <c r="Q247" s="41">
        <v>112365</v>
      </c>
      <c r="R247" s="41">
        <v>114456</v>
      </c>
      <c r="S247" s="41">
        <v>115817</v>
      </c>
      <c r="T247" s="41">
        <v>116678</v>
      </c>
      <c r="U247" s="41">
        <v>117133</v>
      </c>
    </row>
    <row r="248" spans="1:21" x14ac:dyDescent="0.35">
      <c r="A248" s="40">
        <v>244</v>
      </c>
      <c r="B248" s="76" t="s">
        <v>446</v>
      </c>
      <c r="C248" s="54" t="str">
        <f t="shared" si="10"/>
        <v xml:space="preserve"> Florida</v>
      </c>
      <c r="D248" s="91" t="str">
        <f t="shared" si="11"/>
        <v>Clearwater city</v>
      </c>
      <c r="E248" s="103" t="e" vm="413">
        <v>#VALUE!</v>
      </c>
      <c r="F248" s="97" t="e" vm="878">
        <v>#VALUE!</v>
      </c>
      <c r="G248" s="98" cm="1" vm="879">
        <f t="array" ref="G248">_FV(F248,"Population")</f>
        <v>116478</v>
      </c>
      <c r="H248" s="105">
        <f t="shared" si="12"/>
        <v>-0.46800000000000003</v>
      </c>
      <c r="I248" s="101"/>
      <c r="J248" s="41">
        <v>107685</v>
      </c>
      <c r="K248" s="41">
        <v>109139</v>
      </c>
      <c r="L248" s="41">
        <v>109052</v>
      </c>
      <c r="M248" s="41">
        <v>109204</v>
      </c>
      <c r="N248" s="41">
        <v>109538</v>
      </c>
      <c r="O248" s="41">
        <v>110279</v>
      </c>
      <c r="P248" s="41">
        <v>111167</v>
      </c>
      <c r="Q248" s="41">
        <v>112939</v>
      </c>
      <c r="R248" s="41">
        <v>114175</v>
      </c>
      <c r="S248" s="41">
        <v>115482</v>
      </c>
      <c r="T248" s="41">
        <v>116324</v>
      </c>
      <c r="U248" s="41">
        <v>116946</v>
      </c>
    </row>
    <row r="249" spans="1:21" x14ac:dyDescent="0.35">
      <c r="A249" s="40">
        <v>245</v>
      </c>
      <c r="B249" s="76" t="s">
        <v>447</v>
      </c>
      <c r="C249" s="54" t="str">
        <f t="shared" si="10"/>
        <v xml:space="preserve"> Texas</v>
      </c>
      <c r="D249" s="91" t="str">
        <f t="shared" si="11"/>
        <v>Beaumont city</v>
      </c>
      <c r="E249" s="103" t="e" vm="370">
        <v>#VALUE!</v>
      </c>
      <c r="F249" s="97" t="e" vm="227">
        <v>#VALUE!</v>
      </c>
      <c r="G249" s="98" cm="1" vm="880">
        <f t="array" ref="G249">_FV(F249,"Population")</f>
        <v>118428</v>
      </c>
      <c r="H249" s="105">
        <f t="shared" si="12"/>
        <v>1.603</v>
      </c>
      <c r="I249" s="101"/>
      <c r="J249" s="41">
        <v>118296</v>
      </c>
      <c r="K249" s="41">
        <v>117278</v>
      </c>
      <c r="L249" s="41">
        <v>117378</v>
      </c>
      <c r="M249" s="41">
        <v>117908</v>
      </c>
      <c r="N249" s="41">
        <v>117033</v>
      </c>
      <c r="O249" s="41">
        <v>118068</v>
      </c>
      <c r="P249" s="41">
        <v>117812</v>
      </c>
      <c r="Q249" s="41">
        <v>118603</v>
      </c>
      <c r="R249" s="41">
        <v>118734</v>
      </c>
      <c r="S249" s="41">
        <v>118953</v>
      </c>
      <c r="T249" s="41">
        <v>117667</v>
      </c>
      <c r="U249" s="41">
        <v>116825</v>
      </c>
    </row>
    <row r="250" spans="1:21" x14ac:dyDescent="0.35">
      <c r="A250" s="40">
        <v>246</v>
      </c>
      <c r="B250" s="76" t="s">
        <v>448</v>
      </c>
      <c r="C250" s="54" t="str">
        <f t="shared" si="10"/>
        <v xml:space="preserve"> Missouri</v>
      </c>
      <c r="D250" s="91" t="str">
        <f t="shared" si="11"/>
        <v>Independence city</v>
      </c>
      <c r="E250" s="103" t="e" vm="468">
        <v>#VALUE!</v>
      </c>
      <c r="F250" s="97" t="e" vm="881">
        <v>#VALUE!</v>
      </c>
      <c r="G250" s="98" cm="1" vm="882">
        <f t="array" ref="G250">_FV(F250,"Population")</f>
        <v>116925</v>
      </c>
      <c r="H250" s="105">
        <f t="shared" si="12"/>
        <v>0.253</v>
      </c>
      <c r="I250" s="101"/>
      <c r="J250" s="41">
        <v>116830</v>
      </c>
      <c r="K250" s="41">
        <v>116812</v>
      </c>
      <c r="L250" s="41">
        <v>116891</v>
      </c>
      <c r="M250" s="41">
        <v>116917</v>
      </c>
      <c r="N250" s="41">
        <v>117318</v>
      </c>
      <c r="O250" s="41">
        <v>117281</v>
      </c>
      <c r="P250" s="41">
        <v>117505</v>
      </c>
      <c r="Q250" s="41">
        <v>117260</v>
      </c>
      <c r="R250" s="41">
        <v>117268</v>
      </c>
      <c r="S250" s="41">
        <v>117197</v>
      </c>
      <c r="T250" s="41">
        <v>117017</v>
      </c>
      <c r="U250" s="41">
        <v>116672</v>
      </c>
    </row>
    <row r="251" spans="1:21" x14ac:dyDescent="0.35">
      <c r="A251" s="40">
        <v>247</v>
      </c>
      <c r="B251" s="76" t="s">
        <v>449</v>
      </c>
      <c r="C251" s="54" t="str">
        <f t="shared" si="10"/>
        <v xml:space="preserve"> Utah</v>
      </c>
      <c r="D251" s="91" t="str">
        <f t="shared" si="11"/>
        <v>Provo city</v>
      </c>
      <c r="E251" s="103" t="e" vm="381">
        <v>#VALUE!</v>
      </c>
      <c r="F251" s="97" t="e" vm="883">
        <v>#VALUE!</v>
      </c>
      <c r="G251" s="98" cm="1" vm="884">
        <f t="array" ref="G251">_FV(F251,"Population")</f>
        <v>116702</v>
      </c>
      <c r="H251" s="105">
        <f t="shared" si="12"/>
        <v>8.4000000000000005E-2</v>
      </c>
      <c r="I251" s="101"/>
      <c r="J251" s="41">
        <v>112488</v>
      </c>
      <c r="K251" s="41">
        <v>112487</v>
      </c>
      <c r="L251" s="41">
        <v>112923</v>
      </c>
      <c r="M251" s="41">
        <v>115191</v>
      </c>
      <c r="N251" s="41">
        <v>115559</v>
      </c>
      <c r="O251" s="41">
        <v>116119</v>
      </c>
      <c r="P251" s="41">
        <v>115378</v>
      </c>
      <c r="Q251" s="41">
        <v>114596</v>
      </c>
      <c r="R251" s="41">
        <v>116627</v>
      </c>
      <c r="S251" s="41">
        <v>117583</v>
      </c>
      <c r="T251" s="41">
        <v>116630</v>
      </c>
      <c r="U251" s="41">
        <v>116618</v>
      </c>
    </row>
    <row r="252" spans="1:21" x14ac:dyDescent="0.35">
      <c r="A252" s="40">
        <v>248</v>
      </c>
      <c r="B252" s="76" t="s">
        <v>450</v>
      </c>
      <c r="C252" s="54" t="str">
        <f t="shared" si="10"/>
        <v xml:space="preserve"> Utah</v>
      </c>
      <c r="D252" s="91" t="str">
        <f t="shared" si="11"/>
        <v>West Jordan city</v>
      </c>
      <c r="E252" s="103" t="e" vm="381">
        <v>#VALUE!</v>
      </c>
      <c r="F252" s="97" t="e" vm="885">
        <v>#VALUE!</v>
      </c>
      <c r="G252" s="98" cm="1" vm="886">
        <f t="array" ref="G252">_FV(F252,"Population")</f>
        <v>116046</v>
      </c>
      <c r="H252" s="105">
        <f t="shared" si="12"/>
        <v>-0.434</v>
      </c>
      <c r="I252" s="101"/>
      <c r="J252" s="41">
        <v>103712</v>
      </c>
      <c r="K252" s="41">
        <v>103601</v>
      </c>
      <c r="L252" s="41">
        <v>104023</v>
      </c>
      <c r="M252" s="41">
        <v>106349</v>
      </c>
      <c r="N252" s="41">
        <v>108086</v>
      </c>
      <c r="O252" s="41">
        <v>109735</v>
      </c>
      <c r="P252" s="41">
        <v>110416</v>
      </c>
      <c r="Q252" s="41">
        <v>111293</v>
      </c>
      <c r="R252" s="41">
        <v>113325</v>
      </c>
      <c r="S252" s="41">
        <v>113945</v>
      </c>
      <c r="T252" s="41">
        <v>115610</v>
      </c>
      <c r="U252" s="41">
        <v>116480</v>
      </c>
    </row>
    <row r="253" spans="1:21" x14ac:dyDescent="0.35">
      <c r="A253" s="40">
        <v>249</v>
      </c>
      <c r="B253" s="76" t="s">
        <v>451</v>
      </c>
      <c r="C253" s="54" t="str">
        <f t="shared" si="10"/>
        <v xml:space="preserve"> California</v>
      </c>
      <c r="D253" s="91" t="str">
        <f t="shared" si="11"/>
        <v>Murrieta city</v>
      </c>
      <c r="E253" s="103" t="e" vm="317">
        <v>#VALUE!</v>
      </c>
      <c r="F253" s="97" t="e" vm="887">
        <v>#VALUE!</v>
      </c>
      <c r="G253" s="98" cm="1" vm="888">
        <f t="array" ref="G253">_FV(F253,"Population")</f>
        <v>114985</v>
      </c>
      <c r="H253" s="105">
        <f t="shared" si="12"/>
        <v>-1.238</v>
      </c>
      <c r="I253" s="101"/>
      <c r="J253" s="41">
        <v>103466</v>
      </c>
      <c r="K253" s="41">
        <v>103731</v>
      </c>
      <c r="L253" s="41">
        <v>104229</v>
      </c>
      <c r="M253" s="41">
        <v>105370</v>
      </c>
      <c r="N253" s="41">
        <v>106509</v>
      </c>
      <c r="O253" s="41">
        <v>107361</v>
      </c>
      <c r="P253" s="41">
        <v>108037</v>
      </c>
      <c r="Q253" s="41">
        <v>109372</v>
      </c>
      <c r="R253" s="41">
        <v>111492</v>
      </c>
      <c r="S253" s="41">
        <v>112995</v>
      </c>
      <c r="T253" s="41">
        <v>114715</v>
      </c>
      <c r="U253" s="41">
        <v>116223</v>
      </c>
    </row>
    <row r="254" spans="1:21" x14ac:dyDescent="0.35">
      <c r="A254" s="40">
        <v>250</v>
      </c>
      <c r="B254" s="76" t="s">
        <v>452</v>
      </c>
      <c r="C254" s="54" t="str">
        <f t="shared" si="10"/>
        <v xml:space="preserve"> Florida</v>
      </c>
      <c r="D254" s="91" t="str">
        <f t="shared" si="11"/>
        <v>Palm Bay city</v>
      </c>
      <c r="E254" s="103" t="e" vm="413">
        <v>#VALUE!</v>
      </c>
      <c r="F254" s="97" t="e" vm="889">
        <v>#VALUE!</v>
      </c>
      <c r="G254" s="98" cm="1" vm="890">
        <f t="array" ref="G254">_FV(F254,"Population")</f>
        <v>114194</v>
      </c>
      <c r="H254" s="105">
        <f t="shared" si="12"/>
        <v>-1.3580000000000001</v>
      </c>
      <c r="I254" s="101"/>
      <c r="J254" s="41">
        <v>103190</v>
      </c>
      <c r="K254" s="41">
        <v>104006</v>
      </c>
      <c r="L254" s="41">
        <v>104138</v>
      </c>
      <c r="M254" s="41">
        <v>104131</v>
      </c>
      <c r="N254" s="41">
        <v>104819</v>
      </c>
      <c r="O254" s="41">
        <v>105329</v>
      </c>
      <c r="P254" s="41">
        <v>106237</v>
      </c>
      <c r="Q254" s="41">
        <v>108160</v>
      </c>
      <c r="R254" s="41">
        <v>110289</v>
      </c>
      <c r="S254" s="41">
        <v>112217</v>
      </c>
      <c r="T254" s="41">
        <v>113854</v>
      </c>
      <c r="U254" s="41">
        <v>115552</v>
      </c>
    </row>
    <row r="255" spans="1:21" x14ac:dyDescent="0.35">
      <c r="A255" s="40">
        <v>251</v>
      </c>
      <c r="B255" s="76" t="s">
        <v>453</v>
      </c>
      <c r="C255" s="54" t="str">
        <f t="shared" si="10"/>
        <v xml:space="preserve"> California</v>
      </c>
      <c r="D255" s="91" t="str">
        <f t="shared" si="11"/>
        <v>El Monte city</v>
      </c>
      <c r="E255" s="103" t="e" vm="317">
        <v>#VALUE!</v>
      </c>
      <c r="F255" s="97" t="e" vm="891">
        <v>#VALUE!</v>
      </c>
      <c r="G255" s="98" cm="1" vm="892">
        <f t="array" ref="G255">_FV(F255,"Population")</f>
        <v>115586</v>
      </c>
      <c r="H255" s="105">
        <f t="shared" si="12"/>
        <v>9.9000000000000005E-2</v>
      </c>
      <c r="I255" s="101"/>
      <c r="J255" s="41">
        <v>113475</v>
      </c>
      <c r="K255" s="41">
        <v>113531</v>
      </c>
      <c r="L255" s="41">
        <v>113677</v>
      </c>
      <c r="M255" s="41">
        <v>114101</v>
      </c>
      <c r="N255" s="41">
        <v>114843</v>
      </c>
      <c r="O255" s="41">
        <v>115414</v>
      </c>
      <c r="P255" s="41">
        <v>115627</v>
      </c>
      <c r="Q255" s="41">
        <v>115824</v>
      </c>
      <c r="R255" s="41">
        <v>115550</v>
      </c>
      <c r="S255" s="41">
        <v>115514</v>
      </c>
      <c r="T255" s="41">
        <v>115308</v>
      </c>
      <c r="U255" s="41">
        <v>115487</v>
      </c>
    </row>
    <row r="256" spans="1:21" x14ac:dyDescent="0.35">
      <c r="A256" s="40">
        <v>252</v>
      </c>
      <c r="B256" s="76" t="s">
        <v>454</v>
      </c>
      <c r="C256" s="54" t="str">
        <f t="shared" si="10"/>
        <v xml:space="preserve"> California</v>
      </c>
      <c r="D256" s="91" t="str">
        <f t="shared" si="11"/>
        <v>Carlsbad city</v>
      </c>
      <c r="E256" s="103" t="e" vm="317">
        <v>#VALUE!</v>
      </c>
      <c r="F256" s="97" t="e" vm="893">
        <v>#VALUE!</v>
      </c>
      <c r="G256" s="98" cm="1" vm="894">
        <f t="array" ref="G256">_FV(F256,"Population")</f>
        <v>115877</v>
      </c>
      <c r="H256" s="105">
        <f t="shared" si="12"/>
        <v>0.495</v>
      </c>
      <c r="I256" s="101"/>
      <c r="J256" s="41">
        <v>105328</v>
      </c>
      <c r="K256" s="41">
        <v>105328</v>
      </c>
      <c r="L256" s="41">
        <v>105674</v>
      </c>
      <c r="M256" s="41">
        <v>107460</v>
      </c>
      <c r="N256" s="41">
        <v>108948</v>
      </c>
      <c r="O256" s="41">
        <v>110665</v>
      </c>
      <c r="P256" s="41">
        <v>111609</v>
      </c>
      <c r="Q256" s="41">
        <v>112662</v>
      </c>
      <c r="R256" s="41">
        <v>113265</v>
      </c>
      <c r="S256" s="41">
        <v>114477</v>
      </c>
      <c r="T256" s="41">
        <v>115518</v>
      </c>
      <c r="U256" s="41">
        <v>115382</v>
      </c>
    </row>
    <row r="257" spans="1:21" x14ac:dyDescent="0.35">
      <c r="A257" s="40">
        <v>252</v>
      </c>
      <c r="B257" s="76" t="s">
        <v>455</v>
      </c>
      <c r="C257" s="54" t="str">
        <f t="shared" si="10"/>
        <v xml:space="preserve"> South Carolina</v>
      </c>
      <c r="D257" s="91" t="str">
        <f t="shared" si="11"/>
        <v>North Charleston city</v>
      </c>
      <c r="E257" s="103" t="e" vm="789">
        <v>#VALUE!</v>
      </c>
      <c r="F257" s="97" t="e" vm="895">
        <v>#VALUE!</v>
      </c>
      <c r="G257" s="98" cm="1" vm="896">
        <f t="array" ref="G257">_FV(F257,"Population")</f>
        <v>113237</v>
      </c>
      <c r="H257" s="105">
        <f t="shared" si="12"/>
        <v>-2.145</v>
      </c>
      <c r="I257" s="101"/>
      <c r="J257" s="41">
        <v>97471</v>
      </c>
      <c r="K257" s="41">
        <v>97579</v>
      </c>
      <c r="L257" s="41">
        <v>97949</v>
      </c>
      <c r="M257" s="41">
        <v>99898</v>
      </c>
      <c r="N257" s="41">
        <v>101994</v>
      </c>
      <c r="O257" s="41">
        <v>104050</v>
      </c>
      <c r="P257" s="41">
        <v>106754</v>
      </c>
      <c r="Q257" s="41">
        <v>108597</v>
      </c>
      <c r="R257" s="41">
        <v>109738</v>
      </c>
      <c r="S257" s="41">
        <v>110820</v>
      </c>
      <c r="T257" s="41">
        <v>113077</v>
      </c>
      <c r="U257" s="41">
        <v>115382</v>
      </c>
    </row>
    <row r="258" spans="1:21" x14ac:dyDescent="0.35">
      <c r="A258" s="40">
        <v>254</v>
      </c>
      <c r="B258" s="76" t="s">
        <v>456</v>
      </c>
      <c r="C258" s="54" t="str">
        <f t="shared" si="10"/>
        <v xml:space="preserve"> California</v>
      </c>
      <c r="D258" s="91" t="str">
        <f t="shared" si="11"/>
        <v>Temecula city</v>
      </c>
      <c r="E258" s="103" t="e" vm="317">
        <v>#VALUE!</v>
      </c>
      <c r="F258" s="97" t="e" vm="897">
        <v>#VALUE!</v>
      </c>
      <c r="G258" s="98" cm="1" vm="898">
        <f t="array" ref="G258">_FV(F258,"Population")</f>
        <v>114742</v>
      </c>
      <c r="H258" s="105">
        <f t="shared" si="12"/>
        <v>-1.9E-2</v>
      </c>
      <c r="I258" s="101"/>
      <c r="J258" s="41">
        <v>100097</v>
      </c>
      <c r="K258" s="41">
        <v>100013</v>
      </c>
      <c r="L258" s="41">
        <v>100703</v>
      </c>
      <c r="M258" s="41">
        <v>102640</v>
      </c>
      <c r="N258" s="41">
        <v>104295</v>
      </c>
      <c r="O258" s="41">
        <v>106073</v>
      </c>
      <c r="P258" s="41">
        <v>108671</v>
      </c>
      <c r="Q258" s="41">
        <v>111140</v>
      </c>
      <c r="R258" s="41">
        <v>112402</v>
      </c>
      <c r="S258" s="41">
        <v>113987</v>
      </c>
      <c r="T258" s="41">
        <v>114614</v>
      </c>
      <c r="U258" s="41">
        <v>114761</v>
      </c>
    </row>
    <row r="259" spans="1:21" x14ac:dyDescent="0.35">
      <c r="A259" s="40">
        <v>255</v>
      </c>
      <c r="B259" s="76" t="s">
        <v>457</v>
      </c>
      <c r="C259" s="54" t="str">
        <f t="shared" si="10"/>
        <v xml:space="preserve"> California</v>
      </c>
      <c r="D259" s="91" t="str">
        <f t="shared" si="11"/>
        <v>Clovis city</v>
      </c>
      <c r="E259" s="103" t="e" vm="317">
        <v>#VALUE!</v>
      </c>
      <c r="F259" s="97" t="e" vm="899">
        <v>#VALUE!</v>
      </c>
      <c r="G259" s="98" cm="1" vm="900">
        <f t="array" ref="G259">_FV(F259,"Population")</f>
        <v>112022</v>
      </c>
      <c r="H259" s="105">
        <f t="shared" si="12"/>
        <v>-2.5619999999999998</v>
      </c>
      <c r="I259" s="101"/>
      <c r="J259" s="41">
        <v>95631</v>
      </c>
      <c r="K259" s="41">
        <v>95980</v>
      </c>
      <c r="L259" s="41">
        <v>96386</v>
      </c>
      <c r="M259" s="41">
        <v>97557</v>
      </c>
      <c r="N259" s="41">
        <v>98588</v>
      </c>
      <c r="O259" s="41">
        <v>99631</v>
      </c>
      <c r="P259" s="41">
        <v>101904</v>
      </c>
      <c r="Q259" s="41">
        <v>103828</v>
      </c>
      <c r="R259" s="41">
        <v>106353</v>
      </c>
      <c r="S259" s="41">
        <v>109316</v>
      </c>
      <c r="T259" s="41">
        <v>111824</v>
      </c>
      <c r="U259" s="41">
        <v>114584</v>
      </c>
    </row>
    <row r="260" spans="1:21" x14ac:dyDescent="0.35">
      <c r="A260" s="40">
        <v>256</v>
      </c>
      <c r="B260" s="76" t="s">
        <v>458</v>
      </c>
      <c r="C260" s="54" t="str">
        <f t="shared" si="10"/>
        <v xml:space="preserve"> Illinois</v>
      </c>
      <c r="D260" s="91" t="str">
        <f t="shared" si="11"/>
        <v>Springfield city</v>
      </c>
      <c r="E260" s="103" t="e" vm="326">
        <v>#VALUE!</v>
      </c>
      <c r="F260" s="97" t="e" vm="901">
        <v>#VALUE!</v>
      </c>
      <c r="G260" s="98" cm="1" vm="902">
        <f t="array" ref="G260">_FV(F260,"Population")</f>
        <v>114694</v>
      </c>
      <c r="H260" s="105">
        <f t="shared" si="12"/>
        <v>0.46400000000000002</v>
      </c>
      <c r="I260" s="101"/>
      <c r="J260" s="41">
        <v>116250</v>
      </c>
      <c r="K260" s="41">
        <v>116996</v>
      </c>
      <c r="L260" s="41">
        <v>117138</v>
      </c>
      <c r="M260" s="41">
        <v>117786</v>
      </c>
      <c r="N260" s="41">
        <v>117928</v>
      </c>
      <c r="O260" s="41">
        <v>117633</v>
      </c>
      <c r="P260" s="41">
        <v>117489</v>
      </c>
      <c r="Q260" s="41">
        <v>117221</v>
      </c>
      <c r="R260" s="41">
        <v>116536</v>
      </c>
      <c r="S260" s="41">
        <v>115771</v>
      </c>
      <c r="T260" s="41">
        <v>114840</v>
      </c>
      <c r="U260" s="41">
        <v>114230</v>
      </c>
    </row>
    <row r="261" spans="1:21" x14ac:dyDescent="0.35">
      <c r="A261" s="40">
        <v>257</v>
      </c>
      <c r="B261" s="76" t="s">
        <v>459</v>
      </c>
      <c r="C261" s="54" t="str">
        <f t="shared" si="10"/>
        <v xml:space="preserve"> Idaho</v>
      </c>
      <c r="D261" s="91" t="str">
        <f t="shared" si="11"/>
        <v>Meridian city</v>
      </c>
      <c r="E261" s="103" t="e" vm="586">
        <v>#VALUE!</v>
      </c>
      <c r="F261" s="97" t="e" vm="903">
        <v>#VALUE!</v>
      </c>
      <c r="G261" s="98" cm="1" vm="904">
        <f t="array" ref="G261">_FV(F261,"Population")</f>
        <v>106804</v>
      </c>
      <c r="H261" s="105">
        <f t="shared" si="12"/>
        <v>-7.3570000000000002</v>
      </c>
      <c r="I261" s="101"/>
      <c r="J261" s="41">
        <v>75092</v>
      </c>
      <c r="K261" s="41">
        <v>76986</v>
      </c>
      <c r="L261" s="41">
        <v>77428</v>
      </c>
      <c r="M261" s="41">
        <v>79723</v>
      </c>
      <c r="N261" s="41">
        <v>82125</v>
      </c>
      <c r="O261" s="41">
        <v>85086</v>
      </c>
      <c r="P261" s="41">
        <v>89174</v>
      </c>
      <c r="Q261" s="41">
        <v>92144</v>
      </c>
      <c r="R261" s="41">
        <v>96227</v>
      </c>
      <c r="S261" s="41">
        <v>100539</v>
      </c>
      <c r="T261" s="41">
        <v>106464</v>
      </c>
      <c r="U261" s="41">
        <v>114161</v>
      </c>
    </row>
    <row r="262" spans="1:21" x14ac:dyDescent="0.35">
      <c r="A262" s="40">
        <v>258</v>
      </c>
      <c r="B262" s="76" t="s">
        <v>460</v>
      </c>
      <c r="C262" s="54" t="str">
        <f t="shared" ref="C262:C325" si="13">RIGHT(B262,LEN(B262)-SEARCH(",",B262))</f>
        <v xml:space="preserve"> Colorado</v>
      </c>
      <c r="D262" s="91" t="str">
        <f t="shared" ref="D262:D325" si="14">LEFT(B262,SEARCH(",",B262)-1)</f>
        <v>Westminster city</v>
      </c>
      <c r="E262" s="103" t="e" vm="322">
        <v>#VALUE!</v>
      </c>
      <c r="F262" s="97" t="e" vm="905">
        <v>#VALUE!</v>
      </c>
      <c r="G262" s="98" cm="1" vm="906">
        <f t="array" ref="G262">_FV(F262,"Population")</f>
        <v>113479</v>
      </c>
      <c r="H262" s="105">
        <f t="shared" si="12"/>
        <v>0.313</v>
      </c>
      <c r="I262" s="101"/>
      <c r="J262" s="41">
        <v>106114</v>
      </c>
      <c r="K262" s="41">
        <v>106135</v>
      </c>
      <c r="L262" s="41">
        <v>106434</v>
      </c>
      <c r="M262" s="41">
        <v>107739</v>
      </c>
      <c r="N262" s="41">
        <v>109083</v>
      </c>
      <c r="O262" s="41">
        <v>110422</v>
      </c>
      <c r="P262" s="41">
        <v>111517</v>
      </c>
      <c r="Q262" s="41">
        <v>112420</v>
      </c>
      <c r="R262" s="41">
        <v>112984</v>
      </c>
      <c r="S262" s="41">
        <v>112961</v>
      </c>
      <c r="T262" s="41">
        <v>113227</v>
      </c>
      <c r="U262" s="41">
        <v>113166</v>
      </c>
    </row>
    <row r="263" spans="1:21" x14ac:dyDescent="0.35">
      <c r="A263" s="40">
        <v>259</v>
      </c>
      <c r="B263" s="76" t="s">
        <v>461</v>
      </c>
      <c r="C263" s="54" t="str">
        <f t="shared" si="13"/>
        <v xml:space="preserve"> California</v>
      </c>
      <c r="D263" s="91" t="str">
        <f t="shared" si="14"/>
        <v>Costa Mesa city</v>
      </c>
      <c r="E263" s="103" t="e" vm="317">
        <v>#VALUE!</v>
      </c>
      <c r="F263" s="97" t="e" vm="907">
        <v>#VALUE!</v>
      </c>
      <c r="G263" s="98" cm="1" vm="908">
        <f t="array" ref="G263">_FV(F263,"Population")</f>
        <v>113615</v>
      </c>
      <c r="H263" s="105">
        <f t="shared" si="12"/>
        <v>0.61199999999999999</v>
      </c>
      <c r="I263" s="101"/>
      <c r="J263" s="41">
        <v>109960</v>
      </c>
      <c r="K263" s="41">
        <v>110078</v>
      </c>
      <c r="L263" s="41">
        <v>110221</v>
      </c>
      <c r="M263" s="41">
        <v>111151</v>
      </c>
      <c r="N263" s="41">
        <v>111790</v>
      </c>
      <c r="O263" s="41">
        <v>112244</v>
      </c>
      <c r="P263" s="41">
        <v>112485</v>
      </c>
      <c r="Q263" s="41">
        <v>112808</v>
      </c>
      <c r="R263" s="41">
        <v>112933</v>
      </c>
      <c r="S263" s="41">
        <v>113665</v>
      </c>
      <c r="T263" s="41">
        <v>113302</v>
      </c>
      <c r="U263" s="41">
        <v>113003</v>
      </c>
    </row>
    <row r="264" spans="1:21" x14ac:dyDescent="0.35">
      <c r="A264" s="40">
        <v>260</v>
      </c>
      <c r="B264" s="76" t="s">
        <v>462</v>
      </c>
      <c r="C264" s="54" t="str">
        <f t="shared" si="13"/>
        <v xml:space="preserve"> North Carolina</v>
      </c>
      <c r="D264" s="91" t="str">
        <f t="shared" si="14"/>
        <v>High Point city</v>
      </c>
      <c r="E264" s="103" t="e" vm="420">
        <v>#VALUE!</v>
      </c>
      <c r="F264" s="97" t="e" vm="909">
        <v>#VALUE!</v>
      </c>
      <c r="G264" s="98" cm="1" vm="910">
        <f t="array" ref="G264">_FV(F264,"Population")</f>
        <v>112316</v>
      </c>
      <c r="H264" s="105">
        <f t="shared" si="12"/>
        <v>-0.47499999999999998</v>
      </c>
      <c r="I264" s="101"/>
      <c r="J264" s="41">
        <v>104371</v>
      </c>
      <c r="K264" s="41">
        <v>104526</v>
      </c>
      <c r="L264" s="41">
        <v>104710</v>
      </c>
      <c r="M264" s="41">
        <v>105823</v>
      </c>
      <c r="N264" s="41">
        <v>106567</v>
      </c>
      <c r="O264" s="41">
        <v>107573</v>
      </c>
      <c r="P264" s="41">
        <v>108797</v>
      </c>
      <c r="Q264" s="41">
        <v>110232</v>
      </c>
      <c r="R264" s="41">
        <v>111533</v>
      </c>
      <c r="S264" s="41">
        <v>111746</v>
      </c>
      <c r="T264" s="41">
        <v>112073</v>
      </c>
      <c r="U264" s="41">
        <v>112791</v>
      </c>
    </row>
    <row r="265" spans="1:21" x14ac:dyDescent="0.35">
      <c r="A265" s="40">
        <v>261</v>
      </c>
      <c r="B265" s="76" t="s">
        <v>463</v>
      </c>
      <c r="C265" s="54" t="str">
        <f t="shared" si="13"/>
        <v xml:space="preserve"> New Hampshire</v>
      </c>
      <c r="D265" s="91" t="str">
        <f t="shared" si="14"/>
        <v>Manchester city</v>
      </c>
      <c r="E265" s="103" t="e" vm="911">
        <v>#VALUE!</v>
      </c>
      <c r="F265" s="97" t="e" vm="912">
        <v>#VALUE!</v>
      </c>
      <c r="G265" s="98" cm="1" vm="913">
        <f t="array" ref="G265">_FV(F265,"Population")</f>
        <v>112525</v>
      </c>
      <c r="H265" s="105">
        <f t="shared" ref="H265:H328" si="15">(G265-U265)/1000</f>
        <v>-0.14799999999999999</v>
      </c>
      <c r="I265" s="101"/>
      <c r="J265" s="41">
        <v>109565</v>
      </c>
      <c r="K265" s="41">
        <v>109549</v>
      </c>
      <c r="L265" s="41">
        <v>109613</v>
      </c>
      <c r="M265" s="41">
        <v>110281</v>
      </c>
      <c r="N265" s="41">
        <v>110888</v>
      </c>
      <c r="O265" s="41">
        <v>111008</v>
      </c>
      <c r="P265" s="41">
        <v>111198</v>
      </c>
      <c r="Q265" s="41">
        <v>111275</v>
      </c>
      <c r="R265" s="41">
        <v>111903</v>
      </c>
      <c r="S265" s="41">
        <v>112235</v>
      </c>
      <c r="T265" s="41">
        <v>112492</v>
      </c>
      <c r="U265" s="41">
        <v>112673</v>
      </c>
    </row>
    <row r="266" spans="1:21" x14ac:dyDescent="0.35">
      <c r="A266" s="40">
        <v>262</v>
      </c>
      <c r="B266" s="76" t="s">
        <v>464</v>
      </c>
      <c r="C266" s="54" t="str">
        <f t="shared" si="13"/>
        <v xml:space="preserve"> Colorado</v>
      </c>
      <c r="D266" s="91" t="str">
        <f t="shared" si="14"/>
        <v>Pueblo city</v>
      </c>
      <c r="E266" s="103" t="e" vm="322">
        <v>#VALUE!</v>
      </c>
      <c r="F266" s="97" t="e" vm="914">
        <v>#VALUE!</v>
      </c>
      <c r="G266" s="98" cm="1" vm="915">
        <f t="array" ref="G266">_FV(F266,"Population")</f>
        <v>111750</v>
      </c>
      <c r="H266" s="105">
        <f t="shared" si="15"/>
        <v>-0.61099999999999999</v>
      </c>
      <c r="I266" s="101"/>
      <c r="J266" s="41">
        <v>106595</v>
      </c>
      <c r="K266" s="41">
        <v>106542</v>
      </c>
      <c r="L266" s="41">
        <v>106755</v>
      </c>
      <c r="M266" s="41">
        <v>107146</v>
      </c>
      <c r="N266" s="41">
        <v>107476</v>
      </c>
      <c r="O266" s="41">
        <v>107670</v>
      </c>
      <c r="P266" s="41">
        <v>107823</v>
      </c>
      <c r="Q266" s="41">
        <v>108955</v>
      </c>
      <c r="R266" s="41">
        <v>110118</v>
      </c>
      <c r="S266" s="41">
        <v>111059</v>
      </c>
      <c r="T266" s="41">
        <v>111725</v>
      </c>
      <c r="U266" s="41">
        <v>112361</v>
      </c>
    </row>
    <row r="267" spans="1:21" x14ac:dyDescent="0.35">
      <c r="A267" s="40">
        <v>263</v>
      </c>
      <c r="B267" s="76" t="s">
        <v>465</v>
      </c>
      <c r="C267" s="54" t="str">
        <f t="shared" si="13"/>
        <v xml:space="preserve"> Florida</v>
      </c>
      <c r="D267" s="91" t="str">
        <f t="shared" si="14"/>
        <v>Lakeland city</v>
      </c>
      <c r="E267" s="103" t="e" vm="413">
        <v>#VALUE!</v>
      </c>
      <c r="F267" s="97" t="e" vm="916">
        <v>#VALUE!</v>
      </c>
      <c r="G267" s="98" cm="1" vm="917">
        <f t="array" ref="G267">_FV(F267,"Population")</f>
        <v>110516</v>
      </c>
      <c r="H267" s="105">
        <f t="shared" si="15"/>
        <v>-1.62</v>
      </c>
      <c r="I267" s="101"/>
      <c r="J267" s="41">
        <v>97422</v>
      </c>
      <c r="K267" s="41">
        <v>97270</v>
      </c>
      <c r="L267" s="41">
        <v>97640</v>
      </c>
      <c r="M267" s="41">
        <v>98834</v>
      </c>
      <c r="N267" s="41">
        <v>99000</v>
      </c>
      <c r="O267" s="41">
        <v>100326</v>
      </c>
      <c r="P267" s="41">
        <v>102034</v>
      </c>
      <c r="Q267" s="41">
        <v>103550</v>
      </c>
      <c r="R267" s="41">
        <v>105837</v>
      </c>
      <c r="S267" s="41">
        <v>107712</v>
      </c>
      <c r="T267" s="41">
        <v>110421</v>
      </c>
      <c r="U267" s="41">
        <v>112136</v>
      </c>
    </row>
    <row r="268" spans="1:21" x14ac:dyDescent="0.35">
      <c r="A268" s="40">
        <v>264</v>
      </c>
      <c r="B268" s="76" t="s">
        <v>466</v>
      </c>
      <c r="C268" s="54" t="str">
        <f t="shared" si="13"/>
        <v xml:space="preserve"> Florida</v>
      </c>
      <c r="D268" s="91" t="str">
        <f t="shared" si="14"/>
        <v>Pompano Beach city</v>
      </c>
      <c r="E268" s="103" t="e" vm="413">
        <v>#VALUE!</v>
      </c>
      <c r="F268" s="97" t="e" vm="918">
        <v>#VALUE!</v>
      </c>
      <c r="G268" s="98" cm="1" vm="919">
        <f t="array" ref="G268">_FV(F268,"Population")</f>
        <v>111954</v>
      </c>
      <c r="H268" s="105">
        <f t="shared" si="15"/>
        <v>-0.16400000000000001</v>
      </c>
      <c r="I268" s="101"/>
      <c r="J268" s="41">
        <v>99845</v>
      </c>
      <c r="K268" s="41">
        <v>99839</v>
      </c>
      <c r="L268" s="41">
        <v>100063</v>
      </c>
      <c r="M268" s="41">
        <v>101756</v>
      </c>
      <c r="N268" s="41">
        <v>102888</v>
      </c>
      <c r="O268" s="41">
        <v>104183</v>
      </c>
      <c r="P268" s="41">
        <v>105500</v>
      </c>
      <c r="Q268" s="41">
        <v>106937</v>
      </c>
      <c r="R268" s="41">
        <v>109358</v>
      </c>
      <c r="S268" s="41">
        <v>110354</v>
      </c>
      <c r="T268" s="41">
        <v>111636</v>
      </c>
      <c r="U268" s="41">
        <v>112118</v>
      </c>
    </row>
    <row r="269" spans="1:21" x14ac:dyDescent="0.35">
      <c r="A269" s="40">
        <v>265</v>
      </c>
      <c r="B269" s="76" t="s">
        <v>467</v>
      </c>
      <c r="C269" s="54" t="str">
        <f t="shared" si="13"/>
        <v xml:space="preserve"> Florida</v>
      </c>
      <c r="D269" s="91" t="str">
        <f t="shared" si="14"/>
        <v>West Palm Beach city</v>
      </c>
      <c r="E269" s="103" t="e" vm="413">
        <v>#VALUE!</v>
      </c>
      <c r="F269" s="97" t="e" vm="920">
        <v>#VALUE!</v>
      </c>
      <c r="G269" s="98" cm="1" vm="921">
        <f t="array" ref="G269">_FV(F269,"Population")</f>
        <v>111398</v>
      </c>
      <c r="H269" s="105">
        <f t="shared" si="15"/>
        <v>-0.55700000000000005</v>
      </c>
      <c r="I269" s="101"/>
      <c r="J269" s="41">
        <v>99919</v>
      </c>
      <c r="K269" s="41">
        <v>100665</v>
      </c>
      <c r="L269" s="41">
        <v>100813</v>
      </c>
      <c r="M269" s="41">
        <v>101498</v>
      </c>
      <c r="N269" s="41">
        <v>102526</v>
      </c>
      <c r="O269" s="41">
        <v>103420</v>
      </c>
      <c r="P269" s="41">
        <v>104314</v>
      </c>
      <c r="Q269" s="41">
        <v>106850</v>
      </c>
      <c r="R269" s="41">
        <v>108740</v>
      </c>
      <c r="S269" s="41">
        <v>110328</v>
      </c>
      <c r="T269" s="41">
        <v>111058</v>
      </c>
      <c r="U269" s="41">
        <v>111955</v>
      </c>
    </row>
    <row r="270" spans="1:21" x14ac:dyDescent="0.35">
      <c r="A270" s="40">
        <v>266</v>
      </c>
      <c r="B270" s="76" t="s">
        <v>468</v>
      </c>
      <c r="C270" s="54" t="str">
        <f t="shared" si="13"/>
        <v xml:space="preserve"> California</v>
      </c>
      <c r="D270" s="91" t="str">
        <f t="shared" si="14"/>
        <v>Antioch city</v>
      </c>
      <c r="E270" s="103" t="e" vm="317">
        <v>#VALUE!</v>
      </c>
      <c r="F270" s="97" t="e" vm="922">
        <v>#VALUE!</v>
      </c>
      <c r="G270" s="98" cm="1" vm="923">
        <f t="array" ref="G270">_FV(F270,"Population")</f>
        <v>111535</v>
      </c>
      <c r="H270" s="105">
        <f t="shared" si="15"/>
        <v>3.3000000000000002E-2</v>
      </c>
      <c r="I270" s="101"/>
      <c r="J270" s="41">
        <v>102372</v>
      </c>
      <c r="K270" s="41">
        <v>102745</v>
      </c>
      <c r="L270" s="41">
        <v>103080</v>
      </c>
      <c r="M270" s="41">
        <v>104193</v>
      </c>
      <c r="N270" s="41">
        <v>105565</v>
      </c>
      <c r="O270" s="41">
        <v>107351</v>
      </c>
      <c r="P270" s="41">
        <v>109071</v>
      </c>
      <c r="Q270" s="41">
        <v>110308</v>
      </c>
      <c r="R270" s="41">
        <v>111088</v>
      </c>
      <c r="S270" s="41">
        <v>111494</v>
      </c>
      <c r="T270" s="41">
        <v>111578</v>
      </c>
      <c r="U270" s="41">
        <v>111502</v>
      </c>
    </row>
    <row r="271" spans="1:21" x14ac:dyDescent="0.35">
      <c r="A271" s="40">
        <v>267</v>
      </c>
      <c r="B271" s="76" t="s">
        <v>469</v>
      </c>
      <c r="C271" s="54" t="str">
        <f t="shared" si="13"/>
        <v xml:space="preserve"> Washington</v>
      </c>
      <c r="D271" s="91" t="str">
        <f t="shared" si="14"/>
        <v>Everett city</v>
      </c>
      <c r="E271" s="103" t="e" vm="385">
        <v>#VALUE!</v>
      </c>
      <c r="F271" s="97" t="e" vm="924">
        <v>#VALUE!</v>
      </c>
      <c r="G271" s="98" cm="1" vm="925">
        <f t="array" ref="G271">_FV(F271,"Population")</f>
        <v>111262</v>
      </c>
      <c r="H271" s="105">
        <f t="shared" si="15"/>
        <v>-0.21299999999999999</v>
      </c>
      <c r="I271" s="101"/>
      <c r="J271" s="41">
        <v>103019</v>
      </c>
      <c r="K271" s="41">
        <v>102953</v>
      </c>
      <c r="L271" s="41">
        <v>103173</v>
      </c>
      <c r="M271" s="41">
        <v>103445</v>
      </c>
      <c r="N271" s="41">
        <v>104436</v>
      </c>
      <c r="O271" s="41">
        <v>105048</v>
      </c>
      <c r="P271" s="41">
        <v>106460</v>
      </c>
      <c r="Q271" s="41">
        <v>107077</v>
      </c>
      <c r="R271" s="41">
        <v>108931</v>
      </c>
      <c r="S271" s="41">
        <v>110169</v>
      </c>
      <c r="T271" s="41">
        <v>111088</v>
      </c>
      <c r="U271" s="41">
        <v>111475</v>
      </c>
    </row>
    <row r="272" spans="1:21" x14ac:dyDescent="0.35">
      <c r="A272" s="40">
        <v>268</v>
      </c>
      <c r="B272" s="76" t="s">
        <v>470</v>
      </c>
      <c r="C272" s="54" t="str">
        <f t="shared" si="13"/>
        <v xml:space="preserve"> California</v>
      </c>
      <c r="D272" s="91" t="str">
        <f t="shared" si="14"/>
        <v>Downey city</v>
      </c>
      <c r="E272" s="103" t="e" vm="317">
        <v>#VALUE!</v>
      </c>
      <c r="F272" s="97" t="e" vm="926">
        <v>#VALUE!</v>
      </c>
      <c r="G272" s="98" cm="1" vm="927">
        <f t="array" ref="G272">_FV(F272,"Population")</f>
        <v>112269</v>
      </c>
      <c r="H272" s="105">
        <f t="shared" si="15"/>
        <v>1.143</v>
      </c>
      <c r="I272" s="101"/>
      <c r="J272" s="41">
        <v>111772</v>
      </c>
      <c r="K272" s="41">
        <v>111775</v>
      </c>
      <c r="L272" s="41">
        <v>111785</v>
      </c>
      <c r="M272" s="41">
        <v>112215</v>
      </c>
      <c r="N272" s="41">
        <v>112582</v>
      </c>
      <c r="O272" s="41">
        <v>112858</v>
      </c>
      <c r="P272" s="41">
        <v>113091</v>
      </c>
      <c r="Q272" s="41">
        <v>113260</v>
      </c>
      <c r="R272" s="41">
        <v>112896</v>
      </c>
      <c r="S272" s="41">
        <v>112426</v>
      </c>
      <c r="T272" s="41">
        <v>111915</v>
      </c>
      <c r="U272" s="41">
        <v>111126</v>
      </c>
    </row>
    <row r="273" spans="1:21" x14ac:dyDescent="0.35">
      <c r="A273" s="40">
        <v>269</v>
      </c>
      <c r="B273" s="76" t="s">
        <v>471</v>
      </c>
      <c r="C273" s="54" t="str">
        <f t="shared" si="13"/>
        <v xml:space="preserve"> Massachusetts</v>
      </c>
      <c r="D273" s="91" t="str">
        <f t="shared" si="14"/>
        <v>Lowell city</v>
      </c>
      <c r="E273" s="103" t="e" vm="433">
        <v>#VALUE!</v>
      </c>
      <c r="F273" s="97" t="e" vm="928">
        <v>#VALUE!</v>
      </c>
      <c r="G273" s="98" cm="1" vm="929">
        <f t="array" ref="G273">_FV(F273,"Population")</f>
        <v>111670</v>
      </c>
      <c r="H273" s="105">
        <f t="shared" si="15"/>
        <v>0.67300000000000004</v>
      </c>
      <c r="I273" s="101"/>
      <c r="J273" s="41">
        <v>106519</v>
      </c>
      <c r="K273" s="41">
        <v>106525</v>
      </c>
      <c r="L273" s="41">
        <v>106782</v>
      </c>
      <c r="M273" s="41">
        <v>107774</v>
      </c>
      <c r="N273" s="41">
        <v>108803</v>
      </c>
      <c r="O273" s="41">
        <v>109757</v>
      </c>
      <c r="P273" s="41">
        <v>110537</v>
      </c>
      <c r="Q273" s="41">
        <v>111142</v>
      </c>
      <c r="R273" s="41">
        <v>111226</v>
      </c>
      <c r="S273" s="41">
        <v>111738</v>
      </c>
      <c r="T273" s="41">
        <v>111362</v>
      </c>
      <c r="U273" s="41">
        <v>110997</v>
      </c>
    </row>
    <row r="274" spans="1:21" x14ac:dyDescent="0.35">
      <c r="A274" s="40">
        <v>270</v>
      </c>
      <c r="B274" s="76" t="s">
        <v>472</v>
      </c>
      <c r="C274" s="54" t="str">
        <f t="shared" si="13"/>
        <v xml:space="preserve"> Colorado</v>
      </c>
      <c r="D274" s="91" t="str">
        <f t="shared" si="14"/>
        <v>Centennial city</v>
      </c>
      <c r="E274" s="103" t="e" vm="322">
        <v>#VALUE!</v>
      </c>
      <c r="F274" s="97" t="e" vm="930">
        <v>#VALUE!</v>
      </c>
      <c r="G274" s="98" cm="1" vm="931">
        <f t="array" ref="G274">_FV(F274,"Population")</f>
        <v>110831</v>
      </c>
      <c r="H274" s="105">
        <f t="shared" si="15"/>
        <v>-0.106</v>
      </c>
      <c r="I274" s="101"/>
      <c r="J274" s="41">
        <v>100377</v>
      </c>
      <c r="K274" s="41">
        <v>100635</v>
      </c>
      <c r="L274" s="41">
        <v>100989</v>
      </c>
      <c r="M274" s="41">
        <v>102508</v>
      </c>
      <c r="N274" s="41">
        <v>104249</v>
      </c>
      <c r="O274" s="41">
        <v>106634</v>
      </c>
      <c r="P274" s="41">
        <v>107438</v>
      </c>
      <c r="Q274" s="41">
        <v>109120</v>
      </c>
      <c r="R274" s="41">
        <v>109735</v>
      </c>
      <c r="S274" s="41">
        <v>110388</v>
      </c>
      <c r="T274" s="41">
        <v>110814</v>
      </c>
      <c r="U274" s="41">
        <v>110937</v>
      </c>
    </row>
    <row r="275" spans="1:21" x14ac:dyDescent="0.35">
      <c r="A275" s="40">
        <v>271</v>
      </c>
      <c r="B275" s="76" t="s">
        <v>473</v>
      </c>
      <c r="C275" s="54" t="str">
        <f t="shared" si="13"/>
        <v xml:space="preserve"> Illinois</v>
      </c>
      <c r="D275" s="91" t="str">
        <f t="shared" si="14"/>
        <v>Elgin city</v>
      </c>
      <c r="E275" s="103" t="e" vm="326">
        <v>#VALUE!</v>
      </c>
      <c r="F275" s="97" t="e" vm="932">
        <v>#VALUE!</v>
      </c>
      <c r="G275" s="98" cm="1" vm="933">
        <f t="array" ref="G275">_FV(F275,"Population")</f>
        <v>111683</v>
      </c>
      <c r="H275" s="105">
        <f t="shared" si="15"/>
        <v>0.83399999999999996</v>
      </c>
      <c r="I275" s="101"/>
      <c r="J275" s="41">
        <v>108188</v>
      </c>
      <c r="K275" s="41">
        <v>108219</v>
      </c>
      <c r="L275" s="41">
        <v>108388</v>
      </c>
      <c r="M275" s="41">
        <v>109225</v>
      </c>
      <c r="N275" s="41">
        <v>109710</v>
      </c>
      <c r="O275" s="41">
        <v>110149</v>
      </c>
      <c r="P275" s="41">
        <v>111059</v>
      </c>
      <c r="Q275" s="41">
        <v>111992</v>
      </c>
      <c r="R275" s="41">
        <v>112265</v>
      </c>
      <c r="S275" s="41">
        <v>112103</v>
      </c>
      <c r="T275" s="41">
        <v>111490</v>
      </c>
      <c r="U275" s="41">
        <v>110849</v>
      </c>
    </row>
    <row r="276" spans="1:21" x14ac:dyDescent="0.35">
      <c r="A276" s="40">
        <v>272</v>
      </c>
      <c r="B276" s="76" t="s">
        <v>474</v>
      </c>
      <c r="C276" s="54" t="str">
        <f t="shared" si="13"/>
        <v xml:space="preserve"> California</v>
      </c>
      <c r="D276" s="91" t="str">
        <f t="shared" si="14"/>
        <v>Richmond city</v>
      </c>
      <c r="E276" s="103" t="e" vm="317">
        <v>#VALUE!</v>
      </c>
      <c r="F276" s="97" t="e" vm="32">
        <v>#VALUE!</v>
      </c>
      <c r="G276" s="98" cm="1" vm="934">
        <f t="array" ref="G276">_FV(F276,"Population")</f>
        <v>110146</v>
      </c>
      <c r="H276" s="105">
        <f t="shared" si="15"/>
        <v>-0.42099999999999999</v>
      </c>
      <c r="I276" s="101"/>
      <c r="J276" s="41">
        <v>103701</v>
      </c>
      <c r="K276" s="41">
        <v>103255</v>
      </c>
      <c r="L276" s="41">
        <v>103631</v>
      </c>
      <c r="M276" s="41">
        <v>104882</v>
      </c>
      <c r="N276" s="41">
        <v>106023</v>
      </c>
      <c r="O276" s="41">
        <v>107083</v>
      </c>
      <c r="P276" s="41">
        <v>107921</v>
      </c>
      <c r="Q276" s="41">
        <v>109062</v>
      </c>
      <c r="R276" s="41">
        <v>109663</v>
      </c>
      <c r="S276" s="41">
        <v>109860</v>
      </c>
      <c r="T276" s="41">
        <v>110189</v>
      </c>
      <c r="U276" s="41">
        <v>110567</v>
      </c>
    </row>
    <row r="277" spans="1:21" x14ac:dyDescent="0.35">
      <c r="A277" s="40">
        <v>273</v>
      </c>
      <c r="B277" s="76" t="s">
        <v>475</v>
      </c>
      <c r="C277" s="54" t="str">
        <f t="shared" si="13"/>
        <v xml:space="preserve"> Illinois</v>
      </c>
      <c r="D277" s="91" t="str">
        <f t="shared" si="14"/>
        <v>Peoria city</v>
      </c>
      <c r="E277" s="103" t="e" vm="326">
        <v>#VALUE!</v>
      </c>
      <c r="F277" s="97" t="e" vm="935">
        <v>#VALUE!</v>
      </c>
      <c r="G277" s="98" cm="1" vm="936">
        <f t="array" ref="G277">_FV(F277,"Population")</f>
        <v>111388</v>
      </c>
      <c r="H277" s="105">
        <f t="shared" si="15"/>
        <v>0.97099999999999997</v>
      </c>
      <c r="I277" s="101"/>
      <c r="J277" s="41">
        <v>115007</v>
      </c>
      <c r="K277" s="41">
        <v>115150</v>
      </c>
      <c r="L277" s="41">
        <v>114980</v>
      </c>
      <c r="M277" s="41">
        <v>115426</v>
      </c>
      <c r="N277" s="41">
        <v>115798</v>
      </c>
      <c r="O277" s="41">
        <v>116646</v>
      </c>
      <c r="P277" s="41">
        <v>115955</v>
      </c>
      <c r="Q277" s="41">
        <v>115183</v>
      </c>
      <c r="R277" s="41">
        <v>114227</v>
      </c>
      <c r="S277" s="41">
        <v>112618</v>
      </c>
      <c r="T277" s="41">
        <v>111449</v>
      </c>
      <c r="U277" s="41">
        <v>110417</v>
      </c>
    </row>
    <row r="278" spans="1:21" x14ac:dyDescent="0.35">
      <c r="A278" s="40">
        <v>274</v>
      </c>
      <c r="B278" s="76" t="s">
        <v>476</v>
      </c>
      <c r="C278" s="54" t="str">
        <f t="shared" si="13"/>
        <v xml:space="preserve"> Oklahoma</v>
      </c>
      <c r="D278" s="91" t="str">
        <f t="shared" si="14"/>
        <v>Broken Arrow city</v>
      </c>
      <c r="E278" s="103" t="e" vm="362">
        <v>#VALUE!</v>
      </c>
      <c r="F278" s="97" t="e" vm="937">
        <v>#VALUE!</v>
      </c>
      <c r="G278" s="98" cm="1" vm="938">
        <f t="array" ref="G278">_FV(F278,"Population")</f>
        <v>109171</v>
      </c>
      <c r="H278" s="105">
        <f t="shared" si="15"/>
        <v>-1.0269999999999999</v>
      </c>
      <c r="I278" s="101"/>
      <c r="J278" s="41">
        <v>98850</v>
      </c>
      <c r="K278" s="41">
        <v>98837</v>
      </c>
      <c r="L278" s="41">
        <v>99246</v>
      </c>
      <c r="M278" s="41">
        <v>100199</v>
      </c>
      <c r="N278" s="41">
        <v>102179</v>
      </c>
      <c r="O278" s="41">
        <v>103603</v>
      </c>
      <c r="P278" s="41">
        <v>104944</v>
      </c>
      <c r="Q278" s="41">
        <v>106842</v>
      </c>
      <c r="R278" s="41">
        <v>107884</v>
      </c>
      <c r="S278" s="41">
        <v>108395</v>
      </c>
      <c r="T278" s="41">
        <v>109068</v>
      </c>
      <c r="U278" s="41">
        <v>110198</v>
      </c>
    </row>
    <row r="279" spans="1:21" x14ac:dyDescent="0.35">
      <c r="A279" s="40">
        <v>275</v>
      </c>
      <c r="B279" s="76" t="s">
        <v>477</v>
      </c>
      <c r="C279" s="54" t="str">
        <f t="shared" si="13"/>
        <v xml:space="preserve"> Florida</v>
      </c>
      <c r="D279" s="91" t="str">
        <f t="shared" si="14"/>
        <v>Miami Gardens city</v>
      </c>
      <c r="E279" s="103" t="e" vm="413">
        <v>#VALUE!</v>
      </c>
      <c r="F279" s="97" t="e" vm="939">
        <v>#VALUE!</v>
      </c>
      <c r="G279" s="98" cm="1" vm="940">
        <f t="array" ref="G279">_FV(F279,"Population")</f>
        <v>113069</v>
      </c>
      <c r="H279" s="105">
        <f t="shared" si="15"/>
        <v>3.0680000000000001</v>
      </c>
      <c r="I279" s="101"/>
      <c r="J279" s="41">
        <v>107167</v>
      </c>
      <c r="K279" s="41">
        <v>107163</v>
      </c>
      <c r="L279" s="41">
        <v>107516</v>
      </c>
      <c r="M279" s="41">
        <v>108859</v>
      </c>
      <c r="N279" s="41">
        <v>110056</v>
      </c>
      <c r="O279" s="41">
        <v>110842</v>
      </c>
      <c r="P279" s="41">
        <v>110943</v>
      </c>
      <c r="Q279" s="41">
        <v>111561</v>
      </c>
      <c r="R279" s="41">
        <v>111884</v>
      </c>
      <c r="S279" s="41">
        <v>112220</v>
      </c>
      <c r="T279" s="41">
        <v>111144</v>
      </c>
      <c r="U279" s="41">
        <v>110001</v>
      </c>
    </row>
    <row r="280" spans="1:21" x14ac:dyDescent="0.35">
      <c r="A280" s="40">
        <v>276</v>
      </c>
      <c r="B280" s="76" t="s">
        <v>478</v>
      </c>
      <c r="C280" s="54" t="str">
        <f t="shared" si="13"/>
        <v xml:space="preserve"> Montana</v>
      </c>
      <c r="D280" s="91" t="str">
        <f t="shared" si="14"/>
        <v>Billings city</v>
      </c>
      <c r="E280" s="103" t="e" vm="345">
        <v>#VALUE!</v>
      </c>
      <c r="F280" s="97" t="e" vm="153">
        <v>#VALUE!</v>
      </c>
      <c r="G280" s="98" cm="1" vm="941">
        <f t="array" ref="G280">_FV(F280,"Population")</f>
        <v>109550</v>
      </c>
      <c r="H280" s="105">
        <f t="shared" si="15"/>
        <v>-2.7E-2</v>
      </c>
      <c r="I280" s="101"/>
      <c r="J280" s="41">
        <v>104170</v>
      </c>
      <c r="K280" s="41">
        <v>104284</v>
      </c>
      <c r="L280" s="41">
        <v>104509</v>
      </c>
      <c r="M280" s="41">
        <v>105458</v>
      </c>
      <c r="N280" s="41">
        <v>106765</v>
      </c>
      <c r="O280" s="41">
        <v>108561</v>
      </c>
      <c r="P280" s="41">
        <v>108434</v>
      </c>
      <c r="Q280" s="41">
        <v>109599</v>
      </c>
      <c r="R280" s="41">
        <v>109620</v>
      </c>
      <c r="S280" s="41">
        <v>109797</v>
      </c>
      <c r="T280" s="41">
        <v>109444</v>
      </c>
      <c r="U280" s="41">
        <v>109577</v>
      </c>
    </row>
    <row r="281" spans="1:21" x14ac:dyDescent="0.35">
      <c r="A281" s="40">
        <v>277</v>
      </c>
      <c r="B281" s="76" t="s">
        <v>479</v>
      </c>
      <c r="C281" s="54" t="str">
        <f t="shared" si="13"/>
        <v xml:space="preserve"> California</v>
      </c>
      <c r="D281" s="91" t="str">
        <f t="shared" si="14"/>
        <v>Jurupa Valley city</v>
      </c>
      <c r="E281" s="103" t="e" vm="317">
        <v>#VALUE!</v>
      </c>
      <c r="F281" s="97" t="e" vm="942">
        <v>#VALUE!</v>
      </c>
      <c r="G281" s="98" cm="1" vm="943">
        <f t="array" ref="G281">_FV(F281,"Population")</f>
        <v>108393</v>
      </c>
      <c r="H281" s="105">
        <f t="shared" si="15"/>
        <v>-1.1339999999999999</v>
      </c>
      <c r="I281" s="101"/>
      <c r="J281" s="41" t="s">
        <v>370</v>
      </c>
      <c r="K281" s="41">
        <v>94986</v>
      </c>
      <c r="L281" s="41">
        <v>95590</v>
      </c>
      <c r="M281" s="41">
        <v>97195</v>
      </c>
      <c r="N281" s="41">
        <v>98350</v>
      </c>
      <c r="O281" s="41">
        <v>99469</v>
      </c>
      <c r="P281" s="41">
        <v>100080</v>
      </c>
      <c r="Q281" s="41">
        <v>101460</v>
      </c>
      <c r="R281" s="41">
        <v>103240</v>
      </c>
      <c r="S281" s="41">
        <v>105760</v>
      </c>
      <c r="T281" s="41">
        <v>108314</v>
      </c>
      <c r="U281" s="41">
        <v>109527</v>
      </c>
    </row>
    <row r="282" spans="1:21" x14ac:dyDescent="0.35">
      <c r="A282" s="40">
        <v>278</v>
      </c>
      <c r="B282" s="76" t="s">
        <v>480</v>
      </c>
      <c r="C282" s="54" t="str">
        <f t="shared" si="13"/>
        <v xml:space="preserve"> Georgia</v>
      </c>
      <c r="D282" s="91" t="str">
        <f t="shared" si="14"/>
        <v>Sandy Springs city</v>
      </c>
      <c r="E282" s="103" t="e" vm="465">
        <v>#VALUE!</v>
      </c>
      <c r="F282" s="97" t="e" vm="944">
        <v>#VALUE!</v>
      </c>
      <c r="G282" s="98" cm="1" vm="945">
        <f t="array" ref="G282">_FV(F282,"Population")</f>
        <v>108797</v>
      </c>
      <c r="H282" s="105">
        <f t="shared" si="15"/>
        <v>-0.65500000000000003</v>
      </c>
      <c r="I282" s="101"/>
      <c r="J282" s="41">
        <v>93853</v>
      </c>
      <c r="K282" s="41">
        <v>93826</v>
      </c>
      <c r="L282" s="41">
        <v>94275</v>
      </c>
      <c r="M282" s="41">
        <v>96677</v>
      </c>
      <c r="N282" s="41">
        <v>98882</v>
      </c>
      <c r="O282" s="41">
        <v>99377</v>
      </c>
      <c r="P282" s="41">
        <v>101371</v>
      </c>
      <c r="Q282" s="41">
        <v>104789</v>
      </c>
      <c r="R282" s="41">
        <v>105578</v>
      </c>
      <c r="S282" s="41">
        <v>106634</v>
      </c>
      <c r="T282" s="41">
        <v>108846</v>
      </c>
      <c r="U282" s="41">
        <v>109452</v>
      </c>
    </row>
    <row r="283" spans="1:21" x14ac:dyDescent="0.35">
      <c r="A283" s="40">
        <v>279</v>
      </c>
      <c r="B283" s="76" t="s">
        <v>481</v>
      </c>
      <c r="C283" s="54" t="str">
        <f t="shared" si="13"/>
        <v xml:space="preserve"> Oregon</v>
      </c>
      <c r="D283" s="91" t="str">
        <f t="shared" si="14"/>
        <v>Gresham city</v>
      </c>
      <c r="E283" s="103" t="e" vm="442">
        <v>#VALUE!</v>
      </c>
      <c r="F283" s="97" t="e" vm="946">
        <v>#VALUE!</v>
      </c>
      <c r="G283" s="98" cm="1" vm="947">
        <f t="array" ref="G283">_FV(F283,"Population")</f>
        <v>110158</v>
      </c>
      <c r="H283" s="105">
        <f t="shared" si="15"/>
        <v>0.77700000000000002</v>
      </c>
      <c r="I283" s="101"/>
      <c r="J283" s="41">
        <v>105594</v>
      </c>
      <c r="K283" s="41">
        <v>105639</v>
      </c>
      <c r="L283" s="41">
        <v>106008</v>
      </c>
      <c r="M283" s="41">
        <v>107720</v>
      </c>
      <c r="N283" s="41">
        <v>108779</v>
      </c>
      <c r="O283" s="41">
        <v>109221</v>
      </c>
      <c r="P283" s="41">
        <v>110029</v>
      </c>
      <c r="Q283" s="41">
        <v>110378</v>
      </c>
      <c r="R283" s="41">
        <v>111762</v>
      </c>
      <c r="S283" s="41">
        <v>111243</v>
      </c>
      <c r="T283" s="41">
        <v>109808</v>
      </c>
      <c r="U283" s="41">
        <v>109381</v>
      </c>
    </row>
    <row r="284" spans="1:21" x14ac:dyDescent="0.35">
      <c r="A284" s="40">
        <v>280</v>
      </c>
      <c r="B284" s="76" t="s">
        <v>482</v>
      </c>
      <c r="C284" s="54" t="str">
        <f t="shared" si="13"/>
        <v xml:space="preserve"> Texas</v>
      </c>
      <c r="D284" s="91" t="str">
        <f t="shared" si="14"/>
        <v>Lewisville city</v>
      </c>
      <c r="E284" s="103" t="e" vm="370">
        <v>#VALUE!</v>
      </c>
      <c r="F284" s="97" t="e" vm="948">
        <v>#VALUE!</v>
      </c>
      <c r="G284" s="98" cm="1" vm="949">
        <f t="array" ref="G284">_FV(F284,"Population")</f>
        <v>106586</v>
      </c>
      <c r="H284" s="105">
        <f t="shared" si="15"/>
        <v>-2.6259999999999999</v>
      </c>
      <c r="I284" s="101"/>
      <c r="J284" s="41">
        <v>95290</v>
      </c>
      <c r="K284" s="41">
        <v>95459</v>
      </c>
      <c r="L284" s="41">
        <v>95930</v>
      </c>
      <c r="M284" s="41">
        <v>97636</v>
      </c>
      <c r="N284" s="41">
        <v>99703</v>
      </c>
      <c r="O284" s="41">
        <v>101156</v>
      </c>
      <c r="P284" s="41">
        <v>102963</v>
      </c>
      <c r="Q284" s="41">
        <v>103956</v>
      </c>
      <c r="R284" s="41">
        <v>105030</v>
      </c>
      <c r="S284" s="41">
        <v>106439</v>
      </c>
      <c r="T284" s="41">
        <v>106938</v>
      </c>
      <c r="U284" s="41">
        <v>109212</v>
      </c>
    </row>
    <row r="285" spans="1:21" x14ac:dyDescent="0.35">
      <c r="A285" s="40">
        <v>281</v>
      </c>
      <c r="B285" s="76" t="s">
        <v>483</v>
      </c>
      <c r="C285" s="54" t="str">
        <f t="shared" si="13"/>
        <v xml:space="preserve"> Oregon</v>
      </c>
      <c r="D285" s="91" t="str">
        <f t="shared" si="14"/>
        <v>Hillsboro city</v>
      </c>
      <c r="E285" s="103" t="e" vm="442">
        <v>#VALUE!</v>
      </c>
      <c r="F285" s="97" t="e" vm="950">
        <v>#VALUE!</v>
      </c>
      <c r="G285" s="98" cm="1" vm="951">
        <f t="array" ref="G285">_FV(F285,"Population")</f>
        <v>108389</v>
      </c>
      <c r="H285" s="105">
        <f t="shared" si="15"/>
        <v>-0.73899999999999999</v>
      </c>
      <c r="I285" s="101"/>
      <c r="J285" s="41">
        <v>91611</v>
      </c>
      <c r="K285" s="41">
        <v>92265</v>
      </c>
      <c r="L285" s="41">
        <v>92559</v>
      </c>
      <c r="M285" s="41">
        <v>94274</v>
      </c>
      <c r="N285" s="41">
        <v>96343</v>
      </c>
      <c r="O285" s="41">
        <v>98160</v>
      </c>
      <c r="P285" s="41">
        <v>99827</v>
      </c>
      <c r="Q285" s="41">
        <v>102550</v>
      </c>
      <c r="R285" s="41">
        <v>105374</v>
      </c>
      <c r="S285" s="41">
        <v>107433</v>
      </c>
      <c r="T285" s="41">
        <v>108201</v>
      </c>
      <c r="U285" s="41">
        <v>109128</v>
      </c>
    </row>
    <row r="286" spans="1:21" x14ac:dyDescent="0.35">
      <c r="A286" s="40">
        <v>282</v>
      </c>
      <c r="B286" s="76" t="s">
        <v>484</v>
      </c>
      <c r="C286" s="54" t="str">
        <f t="shared" si="13"/>
        <v xml:space="preserve"> California</v>
      </c>
      <c r="D286" s="91" t="str">
        <f t="shared" si="14"/>
        <v>San Buenaventura (Ventura) city</v>
      </c>
      <c r="E286" s="103" t="e" vm="317">
        <v>#VALUE!</v>
      </c>
      <c r="F286" s="97" t="e" vm="952">
        <v>#VALUE!</v>
      </c>
      <c r="G286" s="98" cm="1" vm="953">
        <f t="array" ref="G286">_FV(F286,"Population")</f>
        <v>111128</v>
      </c>
      <c r="H286" s="105">
        <f t="shared" si="15"/>
        <v>2.0219999999999998</v>
      </c>
      <c r="I286" s="101"/>
      <c r="J286" s="41">
        <v>106433</v>
      </c>
      <c r="K286" s="41">
        <v>107217</v>
      </c>
      <c r="L286" s="41">
        <v>107435</v>
      </c>
      <c r="M286" s="41">
        <v>108306</v>
      </c>
      <c r="N286" s="41">
        <v>109002</v>
      </c>
      <c r="O286" s="41">
        <v>109339</v>
      </c>
      <c r="P286" s="41">
        <v>109535</v>
      </c>
      <c r="Q286" s="41">
        <v>109668</v>
      </c>
      <c r="R286" s="41">
        <v>109893</v>
      </c>
      <c r="S286" s="41">
        <v>110093</v>
      </c>
      <c r="T286" s="41">
        <v>110731</v>
      </c>
      <c r="U286" s="41">
        <v>109106</v>
      </c>
    </row>
    <row r="287" spans="1:21" x14ac:dyDescent="0.35">
      <c r="A287" s="40">
        <v>283</v>
      </c>
      <c r="B287" s="76" t="s">
        <v>485</v>
      </c>
      <c r="C287" s="54" t="str">
        <f t="shared" si="13"/>
        <v xml:space="preserve"> Colorado</v>
      </c>
      <c r="D287" s="91" t="str">
        <f t="shared" si="14"/>
        <v>Greeley city</v>
      </c>
      <c r="E287" s="103" t="e" vm="322">
        <v>#VALUE!</v>
      </c>
      <c r="F287" s="97" t="e" vm="954">
        <v>#VALUE!</v>
      </c>
      <c r="G287" s="98" cm="1" vm="955">
        <f t="array" ref="G287">_FV(F287,"Population")</f>
        <v>107348</v>
      </c>
      <c r="H287" s="105">
        <f t="shared" si="15"/>
        <v>-1.3009999999999999</v>
      </c>
      <c r="I287" s="101"/>
      <c r="J287" s="41">
        <v>92889</v>
      </c>
      <c r="K287" s="41">
        <v>92950</v>
      </c>
      <c r="L287" s="41">
        <v>93308</v>
      </c>
      <c r="M287" s="41">
        <v>94466</v>
      </c>
      <c r="N287" s="41">
        <v>95597</v>
      </c>
      <c r="O287" s="41">
        <v>96848</v>
      </c>
      <c r="P287" s="41">
        <v>99055</v>
      </c>
      <c r="Q287" s="41">
        <v>101763</v>
      </c>
      <c r="R287" s="41">
        <v>104751</v>
      </c>
      <c r="S287" s="41">
        <v>106780</v>
      </c>
      <c r="T287" s="41">
        <v>107475</v>
      </c>
      <c r="U287" s="41">
        <v>108649</v>
      </c>
    </row>
    <row r="288" spans="1:21" x14ac:dyDescent="0.35">
      <c r="A288" s="40">
        <v>284</v>
      </c>
      <c r="B288" s="76" t="s">
        <v>486</v>
      </c>
      <c r="C288" s="54" t="str">
        <f t="shared" si="13"/>
        <v xml:space="preserve"> California</v>
      </c>
      <c r="D288" s="91" t="str">
        <f t="shared" si="14"/>
        <v>Inglewood city</v>
      </c>
      <c r="E288" s="103" t="e" vm="317">
        <v>#VALUE!</v>
      </c>
      <c r="F288" s="97" t="e" vm="956">
        <v>#VALUE!</v>
      </c>
      <c r="G288" s="98" cm="1" vm="957">
        <f t="array" ref="G288">_FV(F288,"Population")</f>
        <v>109419</v>
      </c>
      <c r="H288" s="105">
        <f t="shared" si="15"/>
        <v>1.268</v>
      </c>
      <c r="I288" s="101"/>
      <c r="J288" s="41">
        <v>109673</v>
      </c>
      <c r="K288" s="41">
        <v>109649</v>
      </c>
      <c r="L288" s="41">
        <v>109658</v>
      </c>
      <c r="M288" s="41">
        <v>110501</v>
      </c>
      <c r="N288" s="41">
        <v>110866</v>
      </c>
      <c r="O288" s="41">
        <v>110954</v>
      </c>
      <c r="P288" s="41">
        <v>110840</v>
      </c>
      <c r="Q288" s="41">
        <v>110693</v>
      </c>
      <c r="R288" s="41">
        <v>110271</v>
      </c>
      <c r="S288" s="41">
        <v>109907</v>
      </c>
      <c r="T288" s="41">
        <v>109038</v>
      </c>
      <c r="U288" s="41">
        <v>108151</v>
      </c>
    </row>
    <row r="289" spans="1:21" x14ac:dyDescent="0.35">
      <c r="A289" s="40">
        <v>285</v>
      </c>
      <c r="B289" s="76" t="s">
        <v>487</v>
      </c>
      <c r="C289" s="54" t="str">
        <f t="shared" si="13"/>
        <v xml:space="preserve"> Connecticut</v>
      </c>
      <c r="D289" s="91" t="str">
        <f t="shared" si="14"/>
        <v>Waterbury city</v>
      </c>
      <c r="E289" s="103" t="e" vm="755">
        <v>#VALUE!</v>
      </c>
      <c r="F289" s="97" t="e" vm="958">
        <v>#VALUE!</v>
      </c>
      <c r="G289" s="98" cm="1" vm="959">
        <f t="array" ref="G289">_FV(F289,"Population")</f>
        <v>108093</v>
      </c>
      <c r="H289" s="105">
        <f t="shared" si="15"/>
        <v>0.52500000000000002</v>
      </c>
      <c r="I289" s="101"/>
      <c r="J289" s="41">
        <v>110366</v>
      </c>
      <c r="K289" s="41">
        <v>110309</v>
      </c>
      <c r="L289" s="41">
        <v>110350</v>
      </c>
      <c r="M289" s="41">
        <v>110074</v>
      </c>
      <c r="N289" s="41">
        <v>110019</v>
      </c>
      <c r="O289" s="41">
        <v>109733</v>
      </c>
      <c r="P289" s="41">
        <v>109524</v>
      </c>
      <c r="Q289" s="41">
        <v>108993</v>
      </c>
      <c r="R289" s="41">
        <v>108453</v>
      </c>
      <c r="S289" s="41">
        <v>108277</v>
      </c>
      <c r="T289" s="41">
        <v>108123</v>
      </c>
      <c r="U289" s="41">
        <v>107568</v>
      </c>
    </row>
    <row r="290" spans="1:21" x14ac:dyDescent="0.35">
      <c r="A290" s="40">
        <v>286</v>
      </c>
      <c r="B290" s="76" t="s">
        <v>488</v>
      </c>
      <c r="C290" s="54" t="str">
        <f t="shared" si="13"/>
        <v xml:space="preserve"> Texas</v>
      </c>
      <c r="D290" s="91" t="str">
        <f t="shared" si="14"/>
        <v>League City city</v>
      </c>
      <c r="E290" s="103" t="e" vm="370">
        <v>#VALUE!</v>
      </c>
      <c r="F290" s="97" t="e" vm="960">
        <v>#VALUE!</v>
      </c>
      <c r="G290" s="98" cm="1" vm="961">
        <f t="array" ref="G290">_FV(F290,"Population")</f>
        <v>106244</v>
      </c>
      <c r="H290" s="105">
        <f t="shared" si="15"/>
        <v>-1.292</v>
      </c>
      <c r="I290" s="101"/>
      <c r="J290" s="41">
        <v>83560</v>
      </c>
      <c r="K290" s="41">
        <v>83584</v>
      </c>
      <c r="L290" s="41">
        <v>84096</v>
      </c>
      <c r="M290" s="41">
        <v>86278</v>
      </c>
      <c r="N290" s="41">
        <v>88242</v>
      </c>
      <c r="O290" s="41">
        <v>90790</v>
      </c>
      <c r="P290" s="41">
        <v>94121</v>
      </c>
      <c r="Q290" s="41">
        <v>97860</v>
      </c>
      <c r="R290" s="41">
        <v>101669</v>
      </c>
      <c r="S290" s="41">
        <v>104442</v>
      </c>
      <c r="T290" s="41">
        <v>106005</v>
      </c>
      <c r="U290" s="41">
        <v>107536</v>
      </c>
    </row>
    <row r="291" spans="1:21" x14ac:dyDescent="0.35">
      <c r="A291" s="40">
        <v>287</v>
      </c>
      <c r="B291" s="76" t="s">
        <v>489</v>
      </c>
      <c r="C291" s="54" t="str">
        <f t="shared" si="13"/>
        <v xml:space="preserve"> California</v>
      </c>
      <c r="D291" s="91" t="str">
        <f t="shared" si="14"/>
        <v>Santa Maria city</v>
      </c>
      <c r="E291" s="103" t="e" vm="317">
        <v>#VALUE!</v>
      </c>
      <c r="F291" s="97" t="e" vm="962">
        <v>#VALUE!</v>
      </c>
      <c r="G291" s="98" cm="1" vm="963">
        <f t="array" ref="G291">_FV(F291,"Population")</f>
        <v>107408</v>
      </c>
      <c r="H291" s="105">
        <f t="shared" si="15"/>
        <v>0.14499999999999999</v>
      </c>
      <c r="I291" s="101"/>
      <c r="J291" s="41">
        <v>99553</v>
      </c>
      <c r="K291" s="41">
        <v>99596</v>
      </c>
      <c r="L291" s="41">
        <v>99689</v>
      </c>
      <c r="M291" s="41">
        <v>100293</v>
      </c>
      <c r="N291" s="41">
        <v>101116</v>
      </c>
      <c r="O291" s="41">
        <v>102057</v>
      </c>
      <c r="P291" s="41">
        <v>103021</v>
      </c>
      <c r="Q291" s="41">
        <v>104462</v>
      </c>
      <c r="R291" s="41">
        <v>105811</v>
      </c>
      <c r="S291" s="41">
        <v>106298</v>
      </c>
      <c r="T291" s="41">
        <v>107218</v>
      </c>
      <c r="U291" s="41">
        <v>107263</v>
      </c>
    </row>
    <row r="292" spans="1:21" x14ac:dyDescent="0.35">
      <c r="A292" s="40">
        <v>288</v>
      </c>
      <c r="B292" s="76" t="s">
        <v>490</v>
      </c>
      <c r="C292" s="54" t="str">
        <f t="shared" si="13"/>
        <v xml:space="preserve"> Texas</v>
      </c>
      <c r="D292" s="91" t="str">
        <f t="shared" si="14"/>
        <v>Tyler city</v>
      </c>
      <c r="E292" s="103" t="e" vm="370">
        <v>#VALUE!</v>
      </c>
      <c r="F292" s="97" t="e" vm="258">
        <v>#VALUE!</v>
      </c>
      <c r="G292" s="98" cm="1" vm="964">
        <f t="array" ref="G292">_FV(F292,"Population")</f>
        <v>105729</v>
      </c>
      <c r="H292" s="105">
        <f t="shared" si="15"/>
        <v>-1.256</v>
      </c>
      <c r="I292" s="101"/>
      <c r="J292" s="41">
        <v>96900</v>
      </c>
      <c r="K292" s="41">
        <v>96852</v>
      </c>
      <c r="L292" s="41">
        <v>97140</v>
      </c>
      <c r="M292" s="41">
        <v>98015</v>
      </c>
      <c r="N292" s="41">
        <v>98941</v>
      </c>
      <c r="O292" s="41">
        <v>99730</v>
      </c>
      <c r="P292" s="41">
        <v>101557</v>
      </c>
      <c r="Q292" s="41">
        <v>102712</v>
      </c>
      <c r="R292" s="41">
        <v>103904</v>
      </c>
      <c r="S292" s="41">
        <v>104738</v>
      </c>
      <c r="T292" s="41">
        <v>105668</v>
      </c>
      <c r="U292" s="41">
        <v>106985</v>
      </c>
    </row>
    <row r="293" spans="1:21" x14ac:dyDescent="0.35">
      <c r="A293" s="40">
        <v>289</v>
      </c>
      <c r="B293" s="76" t="s">
        <v>491</v>
      </c>
      <c r="C293" s="54" t="str">
        <f t="shared" si="13"/>
        <v xml:space="preserve"> Florida</v>
      </c>
      <c r="D293" s="91" t="str">
        <f t="shared" si="14"/>
        <v>Davie town</v>
      </c>
      <c r="E293" s="103" t="e" vm="413">
        <v>#VALUE!</v>
      </c>
      <c r="F293" s="97" t="e" vm="965">
        <v>#VALUE!</v>
      </c>
      <c r="G293" s="98" cm="1" vm="966">
        <f t="array" ref="G293">_FV(F293,"Population")</f>
        <v>106558</v>
      </c>
      <c r="H293" s="105">
        <f t="shared" si="15"/>
        <v>0.252</v>
      </c>
      <c r="I293" s="101"/>
      <c r="J293" s="41">
        <v>91992</v>
      </c>
      <c r="K293" s="41">
        <v>91950</v>
      </c>
      <c r="L293" s="41">
        <v>92315</v>
      </c>
      <c r="M293" s="41">
        <v>94455</v>
      </c>
      <c r="N293" s="41">
        <v>95776</v>
      </c>
      <c r="O293" s="41">
        <v>97599</v>
      </c>
      <c r="P293" s="41">
        <v>99179</v>
      </c>
      <c r="Q293" s="41">
        <v>101229</v>
      </c>
      <c r="R293" s="41">
        <v>103255</v>
      </c>
      <c r="S293" s="41">
        <v>105136</v>
      </c>
      <c r="T293" s="41">
        <v>106131</v>
      </c>
      <c r="U293" s="41">
        <v>106306</v>
      </c>
    </row>
    <row r="294" spans="1:21" x14ac:dyDescent="0.35">
      <c r="A294" s="40">
        <v>290</v>
      </c>
      <c r="B294" s="76" t="s">
        <v>492</v>
      </c>
      <c r="C294" s="54" t="str">
        <f t="shared" si="13"/>
        <v xml:space="preserve"> California</v>
      </c>
      <c r="D294" s="91" t="str">
        <f t="shared" si="14"/>
        <v>Daly City city</v>
      </c>
      <c r="E294" s="103" t="e" vm="317">
        <v>#VALUE!</v>
      </c>
      <c r="F294" s="97" t="e" vm="967">
        <v>#VALUE!</v>
      </c>
      <c r="G294" s="98" cm="1" vm="968">
        <f t="array" ref="G294">_FV(F294,"Population")</f>
        <v>107008</v>
      </c>
      <c r="H294" s="105">
        <f t="shared" si="15"/>
        <v>0.72799999999999998</v>
      </c>
      <c r="I294" s="101"/>
      <c r="J294" s="41">
        <v>101123</v>
      </c>
      <c r="K294" s="41">
        <v>101116</v>
      </c>
      <c r="L294" s="41">
        <v>101262</v>
      </c>
      <c r="M294" s="41">
        <v>102460</v>
      </c>
      <c r="N294" s="41">
        <v>103915</v>
      </c>
      <c r="O294" s="41">
        <v>104980</v>
      </c>
      <c r="P294" s="41">
        <v>105887</v>
      </c>
      <c r="Q294" s="41">
        <v>106538</v>
      </c>
      <c r="R294" s="41">
        <v>106882</v>
      </c>
      <c r="S294" s="41">
        <v>106733</v>
      </c>
      <c r="T294" s="41">
        <v>106869</v>
      </c>
      <c r="U294" s="41">
        <v>106280</v>
      </c>
    </row>
    <row r="295" spans="1:21" x14ac:dyDescent="0.35">
      <c r="A295" s="40">
        <v>291</v>
      </c>
      <c r="B295" s="76" t="s">
        <v>493</v>
      </c>
      <c r="C295" s="54" t="str">
        <f t="shared" si="13"/>
        <v xml:space="preserve"> Colorado</v>
      </c>
      <c r="D295" s="91" t="str">
        <f t="shared" si="14"/>
        <v>Boulder city</v>
      </c>
      <c r="E295" s="103" t="e" vm="322">
        <v>#VALUE!</v>
      </c>
      <c r="F295" s="97" t="e" vm="969">
        <v>#VALUE!</v>
      </c>
      <c r="G295" s="98" cm="1" vm="970">
        <f t="array" ref="G295">_FV(F295,"Population")</f>
        <v>107353</v>
      </c>
      <c r="H295" s="105">
        <f t="shared" si="15"/>
        <v>1.68</v>
      </c>
      <c r="I295" s="101"/>
      <c r="J295" s="41">
        <v>97385</v>
      </c>
      <c r="K295" s="41">
        <v>97612</v>
      </c>
      <c r="L295" s="41">
        <v>97752</v>
      </c>
      <c r="M295" s="41">
        <v>100137</v>
      </c>
      <c r="N295" s="41">
        <v>101160</v>
      </c>
      <c r="O295" s="41">
        <v>102719</v>
      </c>
      <c r="P295" s="41">
        <v>104451</v>
      </c>
      <c r="Q295" s="41">
        <v>106742</v>
      </c>
      <c r="R295" s="41">
        <v>107128</v>
      </c>
      <c r="S295" s="41">
        <v>106447</v>
      </c>
      <c r="T295" s="41">
        <v>106008</v>
      </c>
      <c r="U295" s="41">
        <v>105673</v>
      </c>
    </row>
    <row r="296" spans="1:21" x14ac:dyDescent="0.35">
      <c r="A296" s="40">
        <v>292</v>
      </c>
      <c r="B296" s="76" t="s">
        <v>494</v>
      </c>
      <c r="C296" s="54" t="str">
        <f t="shared" si="13"/>
        <v xml:space="preserve"> Texas</v>
      </c>
      <c r="D296" s="91" t="str">
        <f t="shared" si="14"/>
        <v>Allen city</v>
      </c>
      <c r="E296" s="103" t="e" vm="370">
        <v>#VALUE!</v>
      </c>
      <c r="F296" s="97" t="e" vm="971">
        <v>#VALUE!</v>
      </c>
      <c r="G296" s="98" cm="1" vm="972">
        <f t="array" ref="G296">_FV(F296,"Population")</f>
        <v>103383</v>
      </c>
      <c r="H296" s="105">
        <f t="shared" si="15"/>
        <v>-2.2400000000000002</v>
      </c>
      <c r="I296" s="101"/>
      <c r="J296" s="41">
        <v>84246</v>
      </c>
      <c r="K296" s="41">
        <v>84273</v>
      </c>
      <c r="L296" s="41">
        <v>84921</v>
      </c>
      <c r="M296" s="41">
        <v>87680</v>
      </c>
      <c r="N296" s="41">
        <v>89812</v>
      </c>
      <c r="O296" s="41">
        <v>92173</v>
      </c>
      <c r="P296" s="41">
        <v>94215</v>
      </c>
      <c r="Q296" s="41">
        <v>98344</v>
      </c>
      <c r="R296" s="41">
        <v>99742</v>
      </c>
      <c r="S296" s="41">
        <v>101214</v>
      </c>
      <c r="T296" s="41">
        <v>103577</v>
      </c>
      <c r="U296" s="41">
        <v>105623</v>
      </c>
    </row>
    <row r="297" spans="1:21" x14ac:dyDescent="0.35">
      <c r="A297" s="40">
        <v>293</v>
      </c>
      <c r="B297" s="76" t="s">
        <v>495</v>
      </c>
      <c r="C297" s="54" t="str">
        <f t="shared" si="13"/>
        <v xml:space="preserve"> California</v>
      </c>
      <c r="D297" s="91" t="str">
        <f t="shared" si="14"/>
        <v>West Covina city</v>
      </c>
      <c r="E297" s="103" t="e" vm="317">
        <v>#VALUE!</v>
      </c>
      <c r="F297" s="97" t="e" vm="973">
        <v>#VALUE!</v>
      </c>
      <c r="G297" s="98" cm="1" vm="974">
        <f t="array" ref="G297">_FV(F297,"Population")</f>
        <v>106311</v>
      </c>
      <c r="H297" s="105">
        <f t="shared" si="15"/>
        <v>1.21</v>
      </c>
      <c r="I297" s="101"/>
      <c r="J297" s="41">
        <v>106098</v>
      </c>
      <c r="K297" s="41">
        <v>106108</v>
      </c>
      <c r="L297" s="41">
        <v>106123</v>
      </c>
      <c r="M297" s="41">
        <v>106721</v>
      </c>
      <c r="N297" s="41">
        <v>107082</v>
      </c>
      <c r="O297" s="41">
        <v>107348</v>
      </c>
      <c r="P297" s="41">
        <v>107447</v>
      </c>
      <c r="Q297" s="41">
        <v>107540</v>
      </c>
      <c r="R297" s="41">
        <v>107437</v>
      </c>
      <c r="S297" s="41">
        <v>106942</v>
      </c>
      <c r="T297" s="41">
        <v>105964</v>
      </c>
      <c r="U297" s="41">
        <v>105101</v>
      </c>
    </row>
    <row r="298" spans="1:21" x14ac:dyDescent="0.35">
      <c r="A298" s="40">
        <v>294</v>
      </c>
      <c r="B298" s="76" t="s">
        <v>496</v>
      </c>
      <c r="C298" s="54" t="str">
        <f t="shared" si="13"/>
        <v xml:space="preserve"> Nevada</v>
      </c>
      <c r="D298" s="91" t="str">
        <f t="shared" si="14"/>
        <v>Sparks city</v>
      </c>
      <c r="E298" s="103" t="e" vm="348">
        <v>#VALUE!</v>
      </c>
      <c r="F298" s="97" t="e" vm="975">
        <v>#VALUE!</v>
      </c>
      <c r="G298" s="98" cm="1" vm="976">
        <f t="array" ref="G298">_FV(F298,"Population")</f>
        <v>104246</v>
      </c>
      <c r="H298" s="105">
        <f t="shared" si="15"/>
        <v>-0.76</v>
      </c>
      <c r="I298" s="101"/>
      <c r="J298" s="41">
        <v>90264</v>
      </c>
      <c r="K298" s="41">
        <v>91117</v>
      </c>
      <c r="L298" s="41">
        <v>91237</v>
      </c>
      <c r="M298" s="41">
        <v>91616</v>
      </c>
      <c r="N298" s="41">
        <v>92406</v>
      </c>
      <c r="O298" s="41">
        <v>93317</v>
      </c>
      <c r="P298" s="41">
        <v>94561</v>
      </c>
      <c r="Q298" s="41">
        <v>95759</v>
      </c>
      <c r="R298" s="41">
        <v>98068</v>
      </c>
      <c r="S298" s="41">
        <v>100048</v>
      </c>
      <c r="T298" s="41">
        <v>103979</v>
      </c>
      <c r="U298" s="41">
        <v>105006</v>
      </c>
    </row>
    <row r="299" spans="1:21" x14ac:dyDescent="0.35">
      <c r="A299" s="40">
        <v>295</v>
      </c>
      <c r="B299" s="76" t="s">
        <v>497</v>
      </c>
      <c r="C299" s="54" t="str">
        <f t="shared" si="13"/>
        <v xml:space="preserve"> Texas</v>
      </c>
      <c r="D299" s="91" t="str">
        <f t="shared" si="14"/>
        <v>Wichita Falls city</v>
      </c>
      <c r="E299" s="103" t="e" vm="370">
        <v>#VALUE!</v>
      </c>
      <c r="F299" s="97" t="e" vm="977">
        <v>#VALUE!</v>
      </c>
      <c r="G299" s="98" cm="1" vm="978">
        <f t="array" ref="G299">_FV(F299,"Population")</f>
        <v>104576</v>
      </c>
      <c r="H299" s="105">
        <f t="shared" si="15"/>
        <v>-0.107</v>
      </c>
      <c r="I299" s="101"/>
      <c r="J299" s="41">
        <v>104553</v>
      </c>
      <c r="K299" s="41">
        <v>104682</v>
      </c>
      <c r="L299" s="41">
        <v>104790</v>
      </c>
      <c r="M299" s="41">
        <v>103966</v>
      </c>
      <c r="N299" s="41">
        <v>104628</v>
      </c>
      <c r="O299" s="41">
        <v>104948</v>
      </c>
      <c r="P299" s="41">
        <v>105208</v>
      </c>
      <c r="Q299" s="41">
        <v>103892</v>
      </c>
      <c r="R299" s="41">
        <v>104075</v>
      </c>
      <c r="S299" s="41">
        <v>104325</v>
      </c>
      <c r="T299" s="41">
        <v>104356</v>
      </c>
      <c r="U299" s="41">
        <v>104683</v>
      </c>
    </row>
    <row r="300" spans="1:21" x14ac:dyDescent="0.35">
      <c r="A300" s="40">
        <v>296</v>
      </c>
      <c r="B300" s="76" t="s">
        <v>498</v>
      </c>
      <c r="C300" s="54" t="str">
        <f t="shared" si="13"/>
        <v xml:space="preserve"> Wisconsin</v>
      </c>
      <c r="D300" s="91" t="str">
        <f t="shared" si="14"/>
        <v>Green Bay city</v>
      </c>
      <c r="E300" s="103" t="e" vm="388">
        <v>#VALUE!</v>
      </c>
      <c r="F300" s="97" t="e" vm="979">
        <v>#VALUE!</v>
      </c>
      <c r="G300" s="98" cm="1" vm="980">
        <f t="array" ref="G300">_FV(F300,"Population")</f>
        <v>104879</v>
      </c>
      <c r="H300" s="105">
        <f t="shared" si="15"/>
        <v>0.30099999999999999</v>
      </c>
      <c r="I300" s="101"/>
      <c r="J300" s="41">
        <v>104057</v>
      </c>
      <c r="K300" s="41">
        <v>103882</v>
      </c>
      <c r="L300" s="41">
        <v>103946</v>
      </c>
      <c r="M300" s="41">
        <v>104302</v>
      </c>
      <c r="N300" s="41">
        <v>104621</v>
      </c>
      <c r="O300" s="41">
        <v>104593</v>
      </c>
      <c r="P300" s="41">
        <v>104635</v>
      </c>
      <c r="Q300" s="41">
        <v>104792</v>
      </c>
      <c r="R300" s="41">
        <v>104721</v>
      </c>
      <c r="S300" s="41">
        <v>104977</v>
      </c>
      <c r="T300" s="41">
        <v>104833</v>
      </c>
      <c r="U300" s="41">
        <v>104578</v>
      </c>
    </row>
    <row r="301" spans="1:21" x14ac:dyDescent="0.35">
      <c r="A301" s="40">
        <v>297</v>
      </c>
      <c r="B301" s="76" t="s">
        <v>499</v>
      </c>
      <c r="C301" s="54" t="str">
        <f t="shared" si="13"/>
        <v xml:space="preserve"> California</v>
      </c>
      <c r="D301" s="91" t="str">
        <f t="shared" si="14"/>
        <v>San Mateo city</v>
      </c>
      <c r="E301" s="103" t="e" vm="317">
        <v>#VALUE!</v>
      </c>
      <c r="F301" s="97" t="e" vm="981">
        <v>#VALUE!</v>
      </c>
      <c r="G301" s="98" cm="1" vm="982">
        <f t="array" ref="G301">_FV(F301,"Population")</f>
        <v>105025</v>
      </c>
      <c r="H301" s="105">
        <f t="shared" si="15"/>
        <v>0.59499999999999997</v>
      </c>
      <c r="I301" s="101"/>
      <c r="J301" s="41">
        <v>97207</v>
      </c>
      <c r="K301" s="41">
        <v>97195</v>
      </c>
      <c r="L301" s="41">
        <v>97383</v>
      </c>
      <c r="M301" s="41">
        <v>98518</v>
      </c>
      <c r="N301" s="41">
        <v>99816</v>
      </c>
      <c r="O301" s="41">
        <v>101323</v>
      </c>
      <c r="P301" s="41">
        <v>102695</v>
      </c>
      <c r="Q301" s="41">
        <v>103509</v>
      </c>
      <c r="R301" s="41">
        <v>104357</v>
      </c>
      <c r="S301" s="41">
        <v>104389</v>
      </c>
      <c r="T301" s="41">
        <v>104885</v>
      </c>
      <c r="U301" s="41">
        <v>104430</v>
      </c>
    </row>
    <row r="302" spans="1:21" x14ac:dyDescent="0.35">
      <c r="A302" s="40">
        <v>298</v>
      </c>
      <c r="B302" s="76" t="s">
        <v>500</v>
      </c>
      <c r="C302" s="54" t="str">
        <f t="shared" si="13"/>
        <v xml:space="preserve"> California</v>
      </c>
      <c r="D302" s="91" t="str">
        <f t="shared" si="14"/>
        <v>Norwalk city</v>
      </c>
      <c r="E302" s="103" t="e" vm="317">
        <v>#VALUE!</v>
      </c>
      <c r="F302" s="97" t="e" vm="983">
        <v>#VALUE!</v>
      </c>
      <c r="G302" s="98" cm="1" vm="984">
        <f t="array" ref="G302">_FV(F302,"Population")</f>
        <v>105120</v>
      </c>
      <c r="H302" s="105">
        <f t="shared" si="15"/>
        <v>1.171</v>
      </c>
      <c r="I302" s="101"/>
      <c r="J302" s="41">
        <v>105549</v>
      </c>
      <c r="K302" s="41">
        <v>105549</v>
      </c>
      <c r="L302" s="41">
        <v>105544</v>
      </c>
      <c r="M302" s="41">
        <v>105903</v>
      </c>
      <c r="N302" s="41">
        <v>105976</v>
      </c>
      <c r="O302" s="41">
        <v>106122</v>
      </c>
      <c r="P302" s="41">
        <v>106189</v>
      </c>
      <c r="Q302" s="41">
        <v>106237</v>
      </c>
      <c r="R302" s="41">
        <v>105844</v>
      </c>
      <c r="S302" s="41">
        <v>105466</v>
      </c>
      <c r="T302" s="41">
        <v>104798</v>
      </c>
      <c r="U302" s="41">
        <v>103949</v>
      </c>
    </row>
    <row r="303" spans="1:21" x14ac:dyDescent="0.35">
      <c r="A303" s="40">
        <v>299</v>
      </c>
      <c r="B303" s="76" t="s">
        <v>501</v>
      </c>
      <c r="C303" s="54" t="str">
        <f t="shared" si="13"/>
        <v xml:space="preserve"> California</v>
      </c>
      <c r="D303" s="91" t="str">
        <f t="shared" si="14"/>
        <v>Rialto city</v>
      </c>
      <c r="E303" s="103" t="e" vm="317">
        <v>#VALUE!</v>
      </c>
      <c r="F303" s="97" t="e" vm="985">
        <v>#VALUE!</v>
      </c>
      <c r="G303" s="98" cm="1" vm="986">
        <f t="array" ref="G303">_FV(F303,"Population")</f>
        <v>103440</v>
      </c>
      <c r="H303" s="105">
        <f t="shared" si="15"/>
        <v>-8.5999999999999993E-2</v>
      </c>
      <c r="I303" s="101"/>
      <c r="J303" s="41">
        <v>99171</v>
      </c>
      <c r="K303" s="41">
        <v>99103</v>
      </c>
      <c r="L303" s="41">
        <v>99329</v>
      </c>
      <c r="M303" s="41">
        <v>100563</v>
      </c>
      <c r="N303" s="41">
        <v>101278</v>
      </c>
      <c r="O303" s="41">
        <v>101547</v>
      </c>
      <c r="P303" s="41">
        <v>102031</v>
      </c>
      <c r="Q303" s="41">
        <v>102485</v>
      </c>
      <c r="R303" s="41">
        <v>102896</v>
      </c>
      <c r="S303" s="41">
        <v>103234</v>
      </c>
      <c r="T303" s="41">
        <v>103232</v>
      </c>
      <c r="U303" s="41">
        <v>103526</v>
      </c>
    </row>
    <row r="304" spans="1:21" x14ac:dyDescent="0.35">
      <c r="A304" s="40">
        <v>300</v>
      </c>
      <c r="B304" s="76" t="s">
        <v>502</v>
      </c>
      <c r="C304" s="54" t="str">
        <f t="shared" si="13"/>
        <v xml:space="preserve"> New Mexico</v>
      </c>
      <c r="D304" s="91" t="str">
        <f t="shared" si="14"/>
        <v>Las Cruces city</v>
      </c>
      <c r="E304" s="103" t="e" vm="353">
        <v>#VALUE!</v>
      </c>
      <c r="F304" s="97" t="e" vm="987">
        <v>#VALUE!</v>
      </c>
      <c r="G304" s="98" cm="1" vm="988">
        <f t="array" ref="G304">_FV(F304,"Population")</f>
        <v>102926</v>
      </c>
      <c r="H304" s="105">
        <f t="shared" si="15"/>
        <v>-0.50600000000000001</v>
      </c>
      <c r="I304" s="101"/>
      <c r="J304" s="41">
        <v>97618</v>
      </c>
      <c r="K304" s="41">
        <v>97706</v>
      </c>
      <c r="L304" s="41">
        <v>98284</v>
      </c>
      <c r="M304" s="41">
        <v>100212</v>
      </c>
      <c r="N304" s="41">
        <v>101045</v>
      </c>
      <c r="O304" s="41">
        <v>101238</v>
      </c>
      <c r="P304" s="41">
        <v>101192</v>
      </c>
      <c r="Q304" s="41">
        <v>101113</v>
      </c>
      <c r="R304" s="41">
        <v>101313</v>
      </c>
      <c r="S304" s="41">
        <v>101963</v>
      </c>
      <c r="T304" s="41">
        <v>102812</v>
      </c>
      <c r="U304" s="41">
        <v>103432</v>
      </c>
    </row>
    <row r="305" spans="1:21" x14ac:dyDescent="0.35">
      <c r="A305" s="40">
        <v>301</v>
      </c>
      <c r="B305" s="76" t="s">
        <v>503</v>
      </c>
      <c r="C305" s="54" t="str">
        <f t="shared" si="13"/>
        <v xml:space="preserve"> California</v>
      </c>
      <c r="D305" s="91" t="str">
        <f t="shared" si="14"/>
        <v>Chico city</v>
      </c>
      <c r="E305" s="103" t="e" vm="317">
        <v>#VALUE!</v>
      </c>
      <c r="F305" s="97" t="e" vm="989">
        <v>#VALUE!</v>
      </c>
      <c r="G305" s="98" cm="1" vm="990">
        <f t="array" ref="G305">_FV(F305,"Population")</f>
        <v>94776</v>
      </c>
      <c r="H305" s="105">
        <f t="shared" si="15"/>
        <v>-8.5250000000000004</v>
      </c>
      <c r="I305" s="101"/>
      <c r="J305" s="41">
        <v>86187</v>
      </c>
      <c r="K305" s="41">
        <v>86798</v>
      </c>
      <c r="L305" s="41">
        <v>86783</v>
      </c>
      <c r="M305" s="41">
        <v>87269</v>
      </c>
      <c r="N305" s="41">
        <v>87915</v>
      </c>
      <c r="O305" s="41">
        <v>88362</v>
      </c>
      <c r="P305" s="41">
        <v>89491</v>
      </c>
      <c r="Q305" s="41">
        <v>90369</v>
      </c>
      <c r="R305" s="41">
        <v>91564</v>
      </c>
      <c r="S305" s="41">
        <v>93066</v>
      </c>
      <c r="T305" s="41">
        <v>94342</v>
      </c>
      <c r="U305" s="41">
        <v>103301</v>
      </c>
    </row>
    <row r="306" spans="1:21" x14ac:dyDescent="0.35">
      <c r="A306" s="40">
        <v>302</v>
      </c>
      <c r="B306" s="76" t="s">
        <v>504</v>
      </c>
      <c r="C306" s="54" t="str">
        <f t="shared" si="13"/>
        <v xml:space="preserve"> California</v>
      </c>
      <c r="D306" s="91" t="str">
        <f t="shared" si="14"/>
        <v>El Cajon city</v>
      </c>
      <c r="E306" s="103" t="e" vm="317">
        <v>#VALUE!</v>
      </c>
      <c r="F306" s="97" t="e" vm="991">
        <v>#VALUE!</v>
      </c>
      <c r="G306" s="98" cm="1" vm="992">
        <f t="array" ref="G306">_FV(F306,"Population")</f>
        <v>103241</v>
      </c>
      <c r="H306" s="105">
        <f t="shared" si="15"/>
        <v>0.53300000000000003</v>
      </c>
      <c r="I306" s="101"/>
      <c r="J306" s="41">
        <v>99478</v>
      </c>
      <c r="K306" s="41">
        <v>99584</v>
      </c>
      <c r="L306" s="41">
        <v>99823</v>
      </c>
      <c r="M306" s="41">
        <v>100795</v>
      </c>
      <c r="N306" s="41">
        <v>101537</v>
      </c>
      <c r="O306" s="41">
        <v>102303</v>
      </c>
      <c r="P306" s="41">
        <v>102789</v>
      </c>
      <c r="Q306" s="41">
        <v>103230</v>
      </c>
      <c r="R306" s="41">
        <v>103527</v>
      </c>
      <c r="S306" s="41">
        <v>103468</v>
      </c>
      <c r="T306" s="41">
        <v>103041</v>
      </c>
      <c r="U306" s="41">
        <v>102708</v>
      </c>
    </row>
    <row r="307" spans="1:21" x14ac:dyDescent="0.35">
      <c r="A307" s="40">
        <v>303</v>
      </c>
      <c r="B307" s="76" t="s">
        <v>505</v>
      </c>
      <c r="C307" s="54" t="str">
        <f t="shared" si="13"/>
        <v xml:space="preserve"> California</v>
      </c>
      <c r="D307" s="91" t="str">
        <f t="shared" si="14"/>
        <v>Burbank city</v>
      </c>
      <c r="E307" s="103" t="e" vm="317">
        <v>#VALUE!</v>
      </c>
      <c r="F307" s="97" t="e" vm="993">
        <v>#VALUE!</v>
      </c>
      <c r="G307" s="98" cm="1" vm="994">
        <f t="array" ref="G307">_FV(F307,"Population")</f>
        <v>103695</v>
      </c>
      <c r="H307" s="105">
        <f t="shared" si="15"/>
        <v>1.1839999999999999</v>
      </c>
      <c r="I307" s="101"/>
      <c r="J307" s="41">
        <v>103340</v>
      </c>
      <c r="K307" s="41">
        <v>103357</v>
      </c>
      <c r="L307" s="41">
        <v>103351</v>
      </c>
      <c r="M307" s="41">
        <v>103732</v>
      </c>
      <c r="N307" s="41">
        <v>104077</v>
      </c>
      <c r="O307" s="41">
        <v>104355</v>
      </c>
      <c r="P307" s="41">
        <v>104405</v>
      </c>
      <c r="Q307" s="41">
        <v>104472</v>
      </c>
      <c r="R307" s="41">
        <v>104097</v>
      </c>
      <c r="S307" s="41">
        <v>104174</v>
      </c>
      <c r="T307" s="41">
        <v>103349</v>
      </c>
      <c r="U307" s="41">
        <v>102511</v>
      </c>
    </row>
    <row r="308" spans="1:21" x14ac:dyDescent="0.35">
      <c r="A308" s="40">
        <v>304</v>
      </c>
      <c r="B308" s="76" t="s">
        <v>506</v>
      </c>
      <c r="C308" s="54" t="str">
        <f t="shared" si="13"/>
        <v xml:space="preserve"> Indiana</v>
      </c>
      <c r="D308" s="91" t="str">
        <f t="shared" si="14"/>
        <v>South Bend city</v>
      </c>
      <c r="E308" s="103" t="e" vm="329">
        <v>#VALUE!</v>
      </c>
      <c r="F308" s="97" t="e" vm="995">
        <v>#VALUE!</v>
      </c>
      <c r="G308" s="98" cm="1" vm="996">
        <f t="array" ref="G308">_FV(F308,"Population")</f>
        <v>101860</v>
      </c>
      <c r="H308" s="105">
        <f t="shared" si="15"/>
        <v>-0.16600000000000001</v>
      </c>
      <c r="I308" s="101"/>
      <c r="J308" s="41">
        <v>101168</v>
      </c>
      <c r="K308" s="41">
        <v>101249</v>
      </c>
      <c r="L308" s="41">
        <v>101197</v>
      </c>
      <c r="M308" s="41">
        <v>101224</v>
      </c>
      <c r="N308" s="41">
        <v>101056</v>
      </c>
      <c r="O308" s="41">
        <v>101226</v>
      </c>
      <c r="P308" s="41">
        <v>101489</v>
      </c>
      <c r="Q308" s="41">
        <v>101687</v>
      </c>
      <c r="R308" s="41">
        <v>101996</v>
      </c>
      <c r="S308" s="41">
        <v>102021</v>
      </c>
      <c r="T308" s="41">
        <v>101971</v>
      </c>
      <c r="U308" s="41">
        <v>102026</v>
      </c>
    </row>
    <row r="309" spans="1:21" x14ac:dyDescent="0.35">
      <c r="A309" s="40">
        <v>305</v>
      </c>
      <c r="B309" s="76" t="s">
        <v>507</v>
      </c>
      <c r="C309" s="54" t="str">
        <f t="shared" si="13"/>
        <v xml:space="preserve"> Washington</v>
      </c>
      <c r="D309" s="91" t="str">
        <f t="shared" si="14"/>
        <v>Renton city</v>
      </c>
      <c r="E309" s="103" t="e" vm="385">
        <v>#VALUE!</v>
      </c>
      <c r="F309" s="97" t="e" vm="997">
        <v>#VALUE!</v>
      </c>
      <c r="G309" s="98" cm="1" vm="998">
        <f t="array" ref="G309">_FV(F309,"Population")</f>
        <v>102153</v>
      </c>
      <c r="H309" s="105">
        <f t="shared" si="15"/>
        <v>0.40200000000000002</v>
      </c>
      <c r="I309" s="101"/>
      <c r="J309" s="41">
        <v>90927</v>
      </c>
      <c r="K309" s="41">
        <v>91912</v>
      </c>
      <c r="L309" s="41">
        <v>92351</v>
      </c>
      <c r="M309" s="41">
        <v>94131</v>
      </c>
      <c r="N309" s="41">
        <v>95941</v>
      </c>
      <c r="O309" s="41">
        <v>97090</v>
      </c>
      <c r="P309" s="41">
        <v>98588</v>
      </c>
      <c r="Q309" s="41">
        <v>100455</v>
      </c>
      <c r="R309" s="41">
        <v>101513</v>
      </c>
      <c r="S309" s="41">
        <v>101981</v>
      </c>
      <c r="T309" s="41">
        <v>101787</v>
      </c>
      <c r="U309" s="41">
        <v>101751</v>
      </c>
    </row>
    <row r="310" spans="1:21" x14ac:dyDescent="0.35">
      <c r="A310" s="40">
        <v>306</v>
      </c>
      <c r="B310" s="76" t="s">
        <v>508</v>
      </c>
      <c r="C310" s="54" t="str">
        <f t="shared" si="13"/>
        <v xml:space="preserve"> California</v>
      </c>
      <c r="D310" s="91" t="str">
        <f t="shared" si="14"/>
        <v>Vista city</v>
      </c>
      <c r="E310" s="103" t="e" vm="317">
        <v>#VALUE!</v>
      </c>
      <c r="F310" s="97" t="e" vm="999">
        <v>#VALUE!</v>
      </c>
      <c r="G310" s="98" cm="1" vm="1000">
        <f t="array" ref="G310">_FV(F310,"Population")</f>
        <v>101224</v>
      </c>
      <c r="H310" s="105">
        <f t="shared" si="15"/>
        <v>-0.41399999999999998</v>
      </c>
      <c r="I310" s="101"/>
      <c r="J310" s="41">
        <v>93834</v>
      </c>
      <c r="K310" s="41">
        <v>93186</v>
      </c>
      <c r="L310" s="41">
        <v>93401</v>
      </c>
      <c r="M310" s="41">
        <v>94355</v>
      </c>
      <c r="N310" s="41">
        <v>95307</v>
      </c>
      <c r="O310" s="41">
        <v>96211</v>
      </c>
      <c r="P310" s="41">
        <v>96999</v>
      </c>
      <c r="Q310" s="41">
        <v>99623</v>
      </c>
      <c r="R310" s="41">
        <v>100746</v>
      </c>
      <c r="S310" s="41">
        <v>100740</v>
      </c>
      <c r="T310" s="41">
        <v>100784</v>
      </c>
      <c r="U310" s="41">
        <v>101638</v>
      </c>
    </row>
    <row r="311" spans="1:21" x14ac:dyDescent="0.35">
      <c r="A311" s="40">
        <v>307</v>
      </c>
      <c r="B311" s="76" t="s">
        <v>509</v>
      </c>
      <c r="C311" s="54" t="str">
        <f t="shared" si="13"/>
        <v xml:space="preserve"> Iowa</v>
      </c>
      <c r="D311" s="91" t="str">
        <f t="shared" si="14"/>
        <v>Davenport city</v>
      </c>
      <c r="E311" s="103" t="e" vm="599">
        <v>#VALUE!</v>
      </c>
      <c r="F311" s="97" t="e" vm="1001">
        <v>#VALUE!</v>
      </c>
      <c r="G311" s="98" cm="1" vm="1002">
        <f t="array" ref="G311">_FV(F311,"Population")</f>
        <v>102085</v>
      </c>
      <c r="H311" s="105">
        <f t="shared" si="15"/>
        <v>0.495</v>
      </c>
      <c r="I311" s="101"/>
      <c r="J311" s="41">
        <v>99685</v>
      </c>
      <c r="K311" s="41">
        <v>99701</v>
      </c>
      <c r="L311" s="41">
        <v>99678</v>
      </c>
      <c r="M311" s="41">
        <v>100302</v>
      </c>
      <c r="N311" s="41">
        <v>101165</v>
      </c>
      <c r="O311" s="41">
        <v>102053</v>
      </c>
      <c r="P311" s="41">
        <v>102471</v>
      </c>
      <c r="Q311" s="41">
        <v>102534</v>
      </c>
      <c r="R311" s="41">
        <v>102456</v>
      </c>
      <c r="S311" s="41">
        <v>102310</v>
      </c>
      <c r="T311" s="41">
        <v>101918</v>
      </c>
      <c r="U311" s="41">
        <v>101590</v>
      </c>
    </row>
    <row r="312" spans="1:21" x14ac:dyDescent="0.35">
      <c r="A312" s="40">
        <v>308</v>
      </c>
      <c r="B312" s="76" t="s">
        <v>510</v>
      </c>
      <c r="C312" s="54" t="str">
        <f t="shared" si="13"/>
        <v xml:space="preserve"> Texas</v>
      </c>
      <c r="D312" s="91" t="str">
        <f t="shared" si="14"/>
        <v>Edinburg city</v>
      </c>
      <c r="E312" s="103" t="e" vm="370">
        <v>#VALUE!</v>
      </c>
      <c r="F312" s="97" t="e" vm="1003">
        <v>#VALUE!</v>
      </c>
      <c r="G312" s="98" cm="1" vm="1004">
        <f t="array" ref="G312">_FV(F312,"Population")</f>
        <v>98665</v>
      </c>
      <c r="H312" s="105">
        <f t="shared" si="15"/>
        <v>-2.5049999999999999</v>
      </c>
      <c r="I312" s="101"/>
      <c r="J312" s="41">
        <v>77100</v>
      </c>
      <c r="K312" s="41">
        <v>82018</v>
      </c>
      <c r="L312" s="41">
        <v>82504</v>
      </c>
      <c r="M312" s="41">
        <v>84796</v>
      </c>
      <c r="N312" s="41">
        <v>86263</v>
      </c>
      <c r="O312" s="41">
        <v>88355</v>
      </c>
      <c r="P312" s="41">
        <v>90342</v>
      </c>
      <c r="Q312" s="41">
        <v>91780</v>
      </c>
      <c r="R312" s="41">
        <v>92776</v>
      </c>
      <c r="S312" s="41">
        <v>95427</v>
      </c>
      <c r="T312" s="41">
        <v>98036</v>
      </c>
      <c r="U312" s="41">
        <v>101170</v>
      </c>
    </row>
    <row r="313" spans="1:21" x14ac:dyDescent="0.35">
      <c r="A313" s="40">
        <v>309</v>
      </c>
      <c r="B313" s="76" t="s">
        <v>511</v>
      </c>
      <c r="C313" s="54" t="str">
        <f t="shared" si="13"/>
        <v xml:space="preserve"> Alabama</v>
      </c>
      <c r="D313" s="91" t="str">
        <f t="shared" si="14"/>
        <v>Tuscaloosa city</v>
      </c>
      <c r="E313" s="103" t="e" vm="313">
        <v>#VALUE!</v>
      </c>
      <c r="F313" s="97" t="e" vm="4">
        <v>#VALUE!</v>
      </c>
      <c r="G313" s="98" cm="1" vm="1005">
        <f t="array" ref="G313">_FV(F313,"Population")</f>
        <v>101113</v>
      </c>
      <c r="H313" s="105">
        <f t="shared" si="15"/>
        <v>-1.6E-2</v>
      </c>
      <c r="I313" s="101"/>
      <c r="J313" s="41">
        <v>90468</v>
      </c>
      <c r="K313" s="41">
        <v>90275</v>
      </c>
      <c r="L313" s="41">
        <v>90456</v>
      </c>
      <c r="M313" s="41">
        <v>90913</v>
      </c>
      <c r="N313" s="41">
        <v>92307</v>
      </c>
      <c r="O313" s="41">
        <v>93886</v>
      </c>
      <c r="P313" s="41">
        <v>95688</v>
      </c>
      <c r="Q313" s="41">
        <v>97576</v>
      </c>
      <c r="R313" s="41">
        <v>98428</v>
      </c>
      <c r="S313" s="41">
        <v>99629</v>
      </c>
      <c r="T313" s="41">
        <v>100190</v>
      </c>
      <c r="U313" s="41">
        <v>101129</v>
      </c>
    </row>
    <row r="314" spans="1:21" x14ac:dyDescent="0.35">
      <c r="A314" s="40">
        <v>310</v>
      </c>
      <c r="B314" s="76" t="s">
        <v>512</v>
      </c>
      <c r="C314" s="54" t="str">
        <f t="shared" si="13"/>
        <v xml:space="preserve"> Indiana</v>
      </c>
      <c r="D314" s="91" t="str">
        <f t="shared" si="14"/>
        <v>Carmel city</v>
      </c>
      <c r="E314" s="103" t="e" vm="329">
        <v>#VALUE!</v>
      </c>
      <c r="F314" s="97" t="e" vm="1006">
        <v>#VALUE!</v>
      </c>
      <c r="G314" s="98" cm="1" vm="1007">
        <f t="array" ref="G314">_FV(F314,"Population")</f>
        <v>93510</v>
      </c>
      <c r="H314" s="105">
        <f t="shared" si="15"/>
        <v>-7.5579999999999998</v>
      </c>
      <c r="I314" s="101"/>
      <c r="J314" s="41">
        <v>79191</v>
      </c>
      <c r="K314" s="41">
        <v>83887</v>
      </c>
      <c r="L314" s="41">
        <v>84508</v>
      </c>
      <c r="M314" s="41">
        <v>86508</v>
      </c>
      <c r="N314" s="41">
        <v>88566</v>
      </c>
      <c r="O314" s="41">
        <v>90947</v>
      </c>
      <c r="P314" s="41">
        <v>91569</v>
      </c>
      <c r="Q314" s="41">
        <v>92998</v>
      </c>
      <c r="R314" s="41">
        <v>96114</v>
      </c>
      <c r="S314" s="41">
        <v>97400</v>
      </c>
      <c r="T314" s="41">
        <v>99143</v>
      </c>
      <c r="U314" s="41">
        <v>101068</v>
      </c>
    </row>
    <row r="315" spans="1:21" x14ac:dyDescent="0.35">
      <c r="A315" s="40">
        <v>311</v>
      </c>
      <c r="B315" s="76" t="s">
        <v>513</v>
      </c>
      <c r="C315" s="54" t="str">
        <f t="shared" si="13"/>
        <v xml:space="preserve"> Washington</v>
      </c>
      <c r="D315" s="91" t="str">
        <f t="shared" si="14"/>
        <v>Spokane Valley city</v>
      </c>
      <c r="E315" s="103" t="e" vm="385">
        <v>#VALUE!</v>
      </c>
      <c r="F315" s="97" t="e" vm="1008">
        <v>#VALUE!</v>
      </c>
      <c r="G315" s="98" cm="1" vm="1009">
        <f t="array" ref="G315">_FV(F315,"Population")</f>
        <v>99703</v>
      </c>
      <c r="H315" s="105">
        <f t="shared" si="15"/>
        <v>-1.357</v>
      </c>
      <c r="I315" s="101"/>
      <c r="J315" s="41">
        <v>89755</v>
      </c>
      <c r="K315" s="41">
        <v>89745</v>
      </c>
      <c r="L315" s="41">
        <v>90047</v>
      </c>
      <c r="M315" s="41">
        <v>90665</v>
      </c>
      <c r="N315" s="41">
        <v>90659</v>
      </c>
      <c r="O315" s="41">
        <v>91240</v>
      </c>
      <c r="P315" s="41">
        <v>92569</v>
      </c>
      <c r="Q315" s="41">
        <v>94163</v>
      </c>
      <c r="R315" s="41">
        <v>95652</v>
      </c>
      <c r="S315" s="41">
        <v>97570</v>
      </c>
      <c r="T315" s="41">
        <v>99308</v>
      </c>
      <c r="U315" s="41">
        <v>101060</v>
      </c>
    </row>
    <row r="316" spans="1:21" x14ac:dyDescent="0.35">
      <c r="A316" s="40">
        <v>312</v>
      </c>
      <c r="B316" s="76" t="s">
        <v>514</v>
      </c>
      <c r="C316" s="54" t="str">
        <f t="shared" si="13"/>
        <v xml:space="preserve"> Texas</v>
      </c>
      <c r="D316" s="91" t="str">
        <f t="shared" si="14"/>
        <v>San Angelo city</v>
      </c>
      <c r="E316" s="103" t="e" vm="370">
        <v>#VALUE!</v>
      </c>
      <c r="F316" s="97" t="e" vm="1010">
        <v>#VALUE!</v>
      </c>
      <c r="G316" s="98" cm="1" vm="1011">
        <f t="array" ref="G316">_FV(F316,"Population")</f>
        <v>100215</v>
      </c>
      <c r="H316" s="105">
        <f t="shared" si="15"/>
        <v>-0.78900000000000003</v>
      </c>
      <c r="I316" s="101"/>
      <c r="J316" s="41">
        <v>93200</v>
      </c>
      <c r="K316" s="41">
        <v>93221</v>
      </c>
      <c r="L316" s="41">
        <v>93626</v>
      </c>
      <c r="M316" s="41">
        <v>94532</v>
      </c>
      <c r="N316" s="41">
        <v>95841</v>
      </c>
      <c r="O316" s="41">
        <v>97057</v>
      </c>
      <c r="P316" s="41">
        <v>98567</v>
      </c>
      <c r="Q316" s="41">
        <v>99704</v>
      </c>
      <c r="R316" s="41">
        <v>99790</v>
      </c>
      <c r="S316" s="41">
        <v>99678</v>
      </c>
      <c r="T316" s="41">
        <v>100009</v>
      </c>
      <c r="U316" s="41">
        <v>101004</v>
      </c>
    </row>
    <row r="317" spans="1:21" x14ac:dyDescent="0.35">
      <c r="A317" s="40">
        <v>313</v>
      </c>
      <c r="B317" s="76" t="s">
        <v>515</v>
      </c>
      <c r="C317" s="54" t="str">
        <f t="shared" si="13"/>
        <v xml:space="preserve"> California</v>
      </c>
      <c r="D317" s="91" t="str">
        <f t="shared" si="14"/>
        <v>Vacaville city</v>
      </c>
      <c r="E317" s="103" t="e" vm="317">
        <v>#VALUE!</v>
      </c>
      <c r="F317" s="97" t="e" vm="1012">
        <v>#VALUE!</v>
      </c>
      <c r="G317" s="98" cm="1" vm="1013">
        <f t="array" ref="G317">_FV(F317,"Population")</f>
        <v>100154</v>
      </c>
      <c r="H317" s="105">
        <f t="shared" si="15"/>
        <v>-0.51600000000000001</v>
      </c>
      <c r="I317" s="101"/>
      <c r="J317" s="41">
        <v>92428</v>
      </c>
      <c r="K317" s="41">
        <v>92422</v>
      </c>
      <c r="L317" s="41">
        <v>92557</v>
      </c>
      <c r="M317" s="41">
        <v>93225</v>
      </c>
      <c r="N317" s="41">
        <v>93660</v>
      </c>
      <c r="O317" s="41">
        <v>94023</v>
      </c>
      <c r="P317" s="41">
        <v>95394</v>
      </c>
      <c r="Q317" s="41">
        <v>96224</v>
      </c>
      <c r="R317" s="41">
        <v>97994</v>
      </c>
      <c r="S317" s="41">
        <v>99604</v>
      </c>
      <c r="T317" s="41">
        <v>99949</v>
      </c>
      <c r="U317" s="41">
        <v>100670</v>
      </c>
    </row>
    <row r="318" spans="1:21" x14ac:dyDescent="0.35">
      <c r="A318" s="40">
        <v>314</v>
      </c>
      <c r="B318" s="76" t="s">
        <v>516</v>
      </c>
      <c r="C318" s="54" t="str">
        <f t="shared" si="13"/>
        <v xml:space="preserve"> Oregon</v>
      </c>
      <c r="D318" s="91" t="str">
        <f t="shared" si="14"/>
        <v>Bend city</v>
      </c>
      <c r="E318" s="103" t="e" vm="442">
        <v>#VALUE!</v>
      </c>
      <c r="F318" s="97" t="e" vm="1014">
        <v>#VALUE!</v>
      </c>
      <c r="G318" s="98" cm="1" vm="1015">
        <f t="array" ref="G318">_FV(F318,"Population")</f>
        <v>97590</v>
      </c>
      <c r="H318" s="105">
        <f t="shared" si="15"/>
        <v>-2.831</v>
      </c>
      <c r="I318" s="101"/>
      <c r="J318" s="41">
        <v>76639</v>
      </c>
      <c r="K318" s="41">
        <v>76660</v>
      </c>
      <c r="L318" s="41">
        <v>76663</v>
      </c>
      <c r="M318" s="41">
        <v>77575</v>
      </c>
      <c r="N318" s="41">
        <v>78617</v>
      </c>
      <c r="O318" s="41">
        <v>80906</v>
      </c>
      <c r="P318" s="41">
        <v>83526</v>
      </c>
      <c r="Q318" s="41">
        <v>86277</v>
      </c>
      <c r="R318" s="41">
        <v>90665</v>
      </c>
      <c r="S318" s="41">
        <v>94557</v>
      </c>
      <c r="T318" s="41">
        <v>97620</v>
      </c>
      <c r="U318" s="41">
        <v>100421</v>
      </c>
    </row>
    <row r="319" spans="1:21" x14ac:dyDescent="0.35">
      <c r="A319" s="40">
        <v>315</v>
      </c>
      <c r="B319" s="76" t="s">
        <v>517</v>
      </c>
      <c r="C319" s="54" t="str">
        <f t="shared" si="13"/>
        <v xml:space="preserve"> Wisconsin</v>
      </c>
      <c r="D319" s="91" t="str">
        <f t="shared" si="14"/>
        <v>Kenosha city</v>
      </c>
      <c r="E319" s="103" t="e" vm="388">
        <v>#VALUE!</v>
      </c>
      <c r="F319" s="97" t="e" vm="1016">
        <v>#VALUE!</v>
      </c>
      <c r="G319" s="98" cm="1" vm="1017">
        <f t="array" ref="G319">_FV(F319,"Population")</f>
        <v>100164</v>
      </c>
      <c r="H319" s="105">
        <f t="shared" si="15"/>
        <v>0.22</v>
      </c>
      <c r="I319" s="101"/>
      <c r="J319" s="41">
        <v>99218</v>
      </c>
      <c r="K319" s="41">
        <v>99279</v>
      </c>
      <c r="L319" s="41">
        <v>99397</v>
      </c>
      <c r="M319" s="41">
        <v>99560</v>
      </c>
      <c r="N319" s="41">
        <v>99859</v>
      </c>
      <c r="O319" s="41">
        <v>99704</v>
      </c>
      <c r="P319" s="41">
        <v>99728</v>
      </c>
      <c r="Q319" s="41">
        <v>99479</v>
      </c>
      <c r="R319" s="41">
        <v>99388</v>
      </c>
      <c r="S319" s="41">
        <v>99785</v>
      </c>
      <c r="T319" s="41">
        <v>99908</v>
      </c>
      <c r="U319" s="41">
        <v>99944</v>
      </c>
    </row>
    <row r="320" spans="1:21" x14ac:dyDescent="0.35">
      <c r="A320" s="40">
        <v>316</v>
      </c>
      <c r="B320" s="76" t="s">
        <v>518</v>
      </c>
      <c r="C320" s="54" t="str">
        <f t="shared" si="13"/>
        <v xml:space="preserve"> Florida</v>
      </c>
      <c r="D320" s="91" t="str">
        <f t="shared" si="14"/>
        <v>Boca Raton city</v>
      </c>
      <c r="E320" s="103" t="e" vm="413">
        <v>#VALUE!</v>
      </c>
      <c r="F320" s="97" t="e" vm="1018">
        <v>#VALUE!</v>
      </c>
      <c r="G320" s="98" cm="1" vm="1019">
        <f t="array" ref="G320">_FV(F320,"Population")</f>
        <v>99244</v>
      </c>
      <c r="H320" s="105">
        <f t="shared" si="15"/>
        <v>-0.56100000000000005</v>
      </c>
      <c r="I320" s="101"/>
      <c r="J320" s="41">
        <v>84392</v>
      </c>
      <c r="K320" s="41">
        <v>84409</v>
      </c>
      <c r="L320" s="41">
        <v>85158</v>
      </c>
      <c r="M320" s="41">
        <v>86460</v>
      </c>
      <c r="N320" s="41">
        <v>87646</v>
      </c>
      <c r="O320" s="41">
        <v>89689</v>
      </c>
      <c r="P320" s="41">
        <v>91276</v>
      </c>
      <c r="Q320" s="41">
        <v>93498</v>
      </c>
      <c r="R320" s="41">
        <v>96427</v>
      </c>
      <c r="S320" s="41">
        <v>98236</v>
      </c>
      <c r="T320" s="41">
        <v>99351</v>
      </c>
      <c r="U320" s="41">
        <v>99805</v>
      </c>
    </row>
    <row r="321" spans="1:21" x14ac:dyDescent="0.35">
      <c r="A321" s="40">
        <v>317</v>
      </c>
      <c r="B321" s="76" t="s">
        <v>519</v>
      </c>
      <c r="C321" s="54" t="str">
        <f t="shared" si="13"/>
        <v xml:space="preserve"> Missouri</v>
      </c>
      <c r="D321" s="91" t="str">
        <f t="shared" si="14"/>
        <v>Lee's Summit city</v>
      </c>
      <c r="E321" s="103" t="e" vm="468">
        <v>#VALUE!</v>
      </c>
      <c r="F321" s="97" t="e" vm="1020">
        <v>#VALUE!</v>
      </c>
      <c r="G321" s="98" cm="1" vm="1021">
        <f t="array" ref="G321">_FV(F321,"Population")</f>
        <v>98461</v>
      </c>
      <c r="H321" s="105">
        <f t="shared" si="15"/>
        <v>-0.89600000000000002</v>
      </c>
      <c r="I321" s="101"/>
      <c r="J321" s="41">
        <v>91364</v>
      </c>
      <c r="K321" s="41">
        <v>91368</v>
      </c>
      <c r="L321" s="41">
        <v>91526</v>
      </c>
      <c r="M321" s="41">
        <v>91920</v>
      </c>
      <c r="N321" s="41">
        <v>92376</v>
      </c>
      <c r="O321" s="41">
        <v>92968</v>
      </c>
      <c r="P321" s="41">
        <v>93727</v>
      </c>
      <c r="Q321" s="41">
        <v>94871</v>
      </c>
      <c r="R321" s="41">
        <v>96034</v>
      </c>
      <c r="S321" s="41">
        <v>97169</v>
      </c>
      <c r="T321" s="41">
        <v>98522</v>
      </c>
      <c r="U321" s="41">
        <v>99357</v>
      </c>
    </row>
    <row r="322" spans="1:21" x14ac:dyDescent="0.35">
      <c r="A322" s="40">
        <v>318</v>
      </c>
      <c r="B322" s="76" t="s">
        <v>520</v>
      </c>
      <c r="C322" s="54" t="str">
        <f t="shared" si="13"/>
        <v xml:space="preserve"> Idaho</v>
      </c>
      <c r="D322" s="91" t="str">
        <f t="shared" si="14"/>
        <v>Nampa city</v>
      </c>
      <c r="E322" s="103" t="e" vm="586">
        <v>#VALUE!</v>
      </c>
      <c r="F322" s="97" t="e" vm="1022">
        <v>#VALUE!</v>
      </c>
      <c r="G322" s="98" cm="1" vm="1023">
        <f t="array" ref="G322">_FV(F322,"Population")</f>
        <v>96252</v>
      </c>
      <c r="H322" s="105">
        <f t="shared" si="15"/>
        <v>-3.0249999999999999</v>
      </c>
      <c r="I322" s="101"/>
      <c r="J322" s="41">
        <v>81557</v>
      </c>
      <c r="K322" s="41">
        <v>81879</v>
      </c>
      <c r="L322" s="41">
        <v>81998</v>
      </c>
      <c r="M322" s="41">
        <v>82716</v>
      </c>
      <c r="N322" s="41">
        <v>83941</v>
      </c>
      <c r="O322" s="41">
        <v>86377</v>
      </c>
      <c r="P322" s="41">
        <v>87894</v>
      </c>
      <c r="Q322" s="41">
        <v>89527</v>
      </c>
      <c r="R322" s="41">
        <v>91114</v>
      </c>
      <c r="S322" s="41">
        <v>93707</v>
      </c>
      <c r="T322" s="41">
        <v>96213</v>
      </c>
      <c r="U322" s="41">
        <v>99277</v>
      </c>
    </row>
    <row r="323" spans="1:21" x14ac:dyDescent="0.35">
      <c r="A323" s="40">
        <v>319</v>
      </c>
      <c r="B323" s="76" t="s">
        <v>521</v>
      </c>
      <c r="C323" s="54" t="str">
        <f t="shared" si="13"/>
        <v xml:space="preserve"> New Mexico</v>
      </c>
      <c r="D323" s="91" t="str">
        <f t="shared" si="14"/>
        <v>Rio Rancho city</v>
      </c>
      <c r="E323" s="103" t="e" vm="353">
        <v>#VALUE!</v>
      </c>
      <c r="F323" s="97" t="e" vm="1024">
        <v>#VALUE!</v>
      </c>
      <c r="G323" s="98" cm="1" vm="1025">
        <f t="array" ref="G323">_FV(F323,"Population")</f>
        <v>98023</v>
      </c>
      <c r="H323" s="105">
        <f t="shared" si="15"/>
        <v>-1.155</v>
      </c>
      <c r="I323" s="101"/>
      <c r="J323" s="41">
        <v>87521</v>
      </c>
      <c r="K323" s="41">
        <v>87387</v>
      </c>
      <c r="L323" s="41">
        <v>87977</v>
      </c>
      <c r="M323" s="41">
        <v>89499</v>
      </c>
      <c r="N323" s="41">
        <v>90444</v>
      </c>
      <c r="O323" s="41">
        <v>91334</v>
      </c>
      <c r="P323" s="41">
        <v>91963</v>
      </c>
      <c r="Q323" s="41">
        <v>93116</v>
      </c>
      <c r="R323" s="41">
        <v>94511</v>
      </c>
      <c r="S323" s="41">
        <v>96285</v>
      </c>
      <c r="T323" s="41">
        <v>97982</v>
      </c>
      <c r="U323" s="41">
        <v>99178</v>
      </c>
    </row>
    <row r="324" spans="1:21" x14ac:dyDescent="0.35">
      <c r="A324" s="40">
        <v>320</v>
      </c>
      <c r="B324" s="76" t="s">
        <v>522</v>
      </c>
      <c r="C324" s="54" t="str">
        <f t="shared" si="13"/>
        <v xml:space="preserve"> Georgia</v>
      </c>
      <c r="D324" s="91" t="str">
        <f t="shared" si="14"/>
        <v>South Fulton city</v>
      </c>
      <c r="E324" s="103" t="e" vm="465">
        <v>#VALUE!</v>
      </c>
      <c r="F324" s="97" t="e" vm="1026">
        <v>#VALUE!</v>
      </c>
      <c r="G324" s="98" cm="1" vm="1027">
        <f t="array" ref="G324">_FV(F324,"Population")</f>
        <v>3115</v>
      </c>
      <c r="H324" s="105">
        <f t="shared" si="15"/>
        <v>-96.04</v>
      </c>
      <c r="I324" s="101"/>
      <c r="J324" s="41" t="s">
        <v>370</v>
      </c>
      <c r="K324" s="41">
        <v>85589</v>
      </c>
      <c r="L324" s="41">
        <v>86142</v>
      </c>
      <c r="M324" s="41">
        <v>88696</v>
      </c>
      <c r="N324" s="41">
        <v>91019</v>
      </c>
      <c r="O324" s="41">
        <v>91757</v>
      </c>
      <c r="P324" s="41">
        <v>92494</v>
      </c>
      <c r="Q324" s="41">
        <v>93516</v>
      </c>
      <c r="R324" s="41">
        <v>95264</v>
      </c>
      <c r="S324" s="41">
        <v>96078</v>
      </c>
      <c r="T324" s="41">
        <v>97278</v>
      </c>
      <c r="U324" s="41">
        <v>99155</v>
      </c>
    </row>
    <row r="325" spans="1:21" x14ac:dyDescent="0.35">
      <c r="A325" s="40">
        <v>321</v>
      </c>
      <c r="B325" s="76" t="s">
        <v>523</v>
      </c>
      <c r="C325" s="54" t="str">
        <f t="shared" si="13"/>
        <v xml:space="preserve"> Virginia</v>
      </c>
      <c r="D325" s="91" t="str">
        <f t="shared" si="14"/>
        <v>Roanoke city</v>
      </c>
      <c r="E325" s="103" t="e" vm="481">
        <v>#VALUE!</v>
      </c>
      <c r="F325" s="97" t="e" vm="1028">
        <v>#VALUE!</v>
      </c>
      <c r="G325" s="98" cm="1" vm="1029">
        <f t="array" ref="G325">_FV(F325,"Population")</f>
        <v>99920</v>
      </c>
      <c r="H325" s="105">
        <f t="shared" si="15"/>
        <v>0.77700000000000002</v>
      </c>
      <c r="I325" s="101"/>
      <c r="J325" s="41">
        <v>97032</v>
      </c>
      <c r="K325" s="41">
        <v>96910</v>
      </c>
      <c r="L325" s="41">
        <v>96720</v>
      </c>
      <c r="M325" s="41">
        <v>96782</v>
      </c>
      <c r="N325" s="41">
        <v>98011</v>
      </c>
      <c r="O325" s="41">
        <v>98849</v>
      </c>
      <c r="P325" s="41">
        <v>99427</v>
      </c>
      <c r="Q325" s="41">
        <v>99669</v>
      </c>
      <c r="R325" s="41">
        <v>99337</v>
      </c>
      <c r="S325" s="41">
        <v>98986</v>
      </c>
      <c r="T325" s="41">
        <v>99009</v>
      </c>
      <c r="U325" s="41">
        <v>99143</v>
      </c>
    </row>
    <row r="326" spans="1:21" x14ac:dyDescent="0.35">
      <c r="A326" s="40">
        <v>322</v>
      </c>
      <c r="B326" s="76" t="s">
        <v>524</v>
      </c>
      <c r="C326" s="54" t="str">
        <f t="shared" ref="C326:C389" si="16">RIGHT(B326,LEN(B326)-SEARCH(",",B326))</f>
        <v xml:space="preserve"> Oregon</v>
      </c>
      <c r="D326" s="91" t="str">
        <f t="shared" ref="D326:D389" si="17">LEFT(B326,SEARCH(",",B326)-1)</f>
        <v>Beaverton city</v>
      </c>
      <c r="E326" s="103" t="e" vm="442">
        <v>#VALUE!</v>
      </c>
      <c r="F326" s="97" t="e" vm="1030">
        <v>#VALUE!</v>
      </c>
      <c r="G326" s="98" cm="1" vm="1031">
        <f t="array" ref="G326">_FV(F326,"Population")</f>
        <v>98962</v>
      </c>
      <c r="H326" s="105">
        <f t="shared" si="15"/>
        <v>-7.4999999999999997E-2</v>
      </c>
      <c r="I326" s="101"/>
      <c r="J326" s="41">
        <v>89803</v>
      </c>
      <c r="K326" s="41">
        <v>89725</v>
      </c>
      <c r="L326" s="41">
        <v>90100</v>
      </c>
      <c r="M326" s="41">
        <v>91569</v>
      </c>
      <c r="N326" s="41">
        <v>92558</v>
      </c>
      <c r="O326" s="41">
        <v>93279</v>
      </c>
      <c r="P326" s="41">
        <v>94714</v>
      </c>
      <c r="Q326" s="41">
        <v>95863</v>
      </c>
      <c r="R326" s="41">
        <v>97738</v>
      </c>
      <c r="S326" s="41">
        <v>97824</v>
      </c>
      <c r="T326" s="41">
        <v>98775</v>
      </c>
      <c r="U326" s="41">
        <v>99037</v>
      </c>
    </row>
    <row r="327" spans="1:21" x14ac:dyDescent="0.35">
      <c r="A327" s="40">
        <v>323</v>
      </c>
      <c r="B327" s="76" t="s">
        <v>525</v>
      </c>
      <c r="C327" s="54" t="str">
        <f t="shared" si="16"/>
        <v xml:space="preserve"> Arizona</v>
      </c>
      <c r="D327" s="91" t="str">
        <f t="shared" si="17"/>
        <v>Yuma city</v>
      </c>
      <c r="E327" s="103" t="e" vm="400">
        <v>#VALUE!</v>
      </c>
      <c r="F327" s="97" t="e" vm="1032">
        <v>#VALUE!</v>
      </c>
      <c r="G327" s="98" cm="1" vm="1033">
        <f t="array" ref="G327">_FV(F327,"Population")</f>
        <v>97908</v>
      </c>
      <c r="H327" s="105">
        <f t="shared" si="15"/>
        <v>-0.377</v>
      </c>
      <c r="I327" s="101"/>
      <c r="J327" s="41">
        <v>93064</v>
      </c>
      <c r="K327" s="41">
        <v>90717</v>
      </c>
      <c r="L327" s="41">
        <v>91328</v>
      </c>
      <c r="M327" s="41">
        <v>94241</v>
      </c>
      <c r="N327" s="41">
        <v>93701</v>
      </c>
      <c r="O327" s="41">
        <v>92998</v>
      </c>
      <c r="P327" s="41">
        <v>93624</v>
      </c>
      <c r="Q327" s="41">
        <v>94155</v>
      </c>
      <c r="R327" s="41">
        <v>95259</v>
      </c>
      <c r="S327" s="41">
        <v>96399</v>
      </c>
      <c r="T327" s="41">
        <v>97648</v>
      </c>
      <c r="U327" s="41">
        <v>98285</v>
      </c>
    </row>
    <row r="328" spans="1:21" x14ac:dyDescent="0.35">
      <c r="A328" s="40">
        <v>324</v>
      </c>
      <c r="B328" s="76" t="s">
        <v>526</v>
      </c>
      <c r="C328" s="54" t="str">
        <f t="shared" si="16"/>
        <v xml:space="preserve"> Kansas</v>
      </c>
      <c r="D328" s="91" t="str">
        <f t="shared" si="17"/>
        <v>Lawrence city</v>
      </c>
      <c r="E328" s="103" t="e" vm="332">
        <v>#VALUE!</v>
      </c>
      <c r="F328" s="97" t="e" vm="1034">
        <v>#VALUE!</v>
      </c>
      <c r="G328" s="98" cm="1" vm="1035">
        <f t="array" ref="G328">_FV(F328,"Population")</f>
        <v>97286</v>
      </c>
      <c r="H328" s="105">
        <f t="shared" si="15"/>
        <v>-0.90700000000000003</v>
      </c>
      <c r="I328" s="101"/>
      <c r="J328" s="41">
        <v>87643</v>
      </c>
      <c r="K328" s="41">
        <v>87918</v>
      </c>
      <c r="L328" s="41">
        <v>88232</v>
      </c>
      <c r="M328" s="41">
        <v>89301</v>
      </c>
      <c r="N328" s="41">
        <v>90118</v>
      </c>
      <c r="O328" s="41">
        <v>91348</v>
      </c>
      <c r="P328" s="41">
        <v>92881</v>
      </c>
      <c r="Q328" s="41">
        <v>94207</v>
      </c>
      <c r="R328" s="41">
        <v>95655</v>
      </c>
      <c r="S328" s="41">
        <v>96637</v>
      </c>
      <c r="T328" s="41">
        <v>97187</v>
      </c>
      <c r="U328" s="41">
        <v>98193</v>
      </c>
    </row>
    <row r="329" spans="1:21" x14ac:dyDescent="0.35">
      <c r="A329" s="40">
        <v>325</v>
      </c>
      <c r="B329" s="76" t="s">
        <v>527</v>
      </c>
      <c r="C329" s="54" t="str">
        <f t="shared" si="16"/>
        <v xml:space="preserve"> Utah</v>
      </c>
      <c r="D329" s="91" t="str">
        <f t="shared" si="17"/>
        <v>Orem city</v>
      </c>
      <c r="E329" s="103" t="e" vm="381">
        <v>#VALUE!</v>
      </c>
      <c r="F329" s="97" t="e" vm="1036">
        <v>#VALUE!</v>
      </c>
      <c r="G329" s="98" cm="1" vm="1037">
        <f t="array" ref="G329">_FV(F329,"Population")</f>
        <v>97521</v>
      </c>
      <c r="H329" s="105">
        <f t="shared" ref="H329:H392" si="18">(G329-U329)/1000</f>
        <v>-0.307</v>
      </c>
      <c r="I329" s="101"/>
      <c r="J329" s="41">
        <v>88328</v>
      </c>
      <c r="K329" s="41">
        <v>88328</v>
      </c>
      <c r="L329" s="41">
        <v>88722</v>
      </c>
      <c r="M329" s="41">
        <v>89605</v>
      </c>
      <c r="N329" s="41">
        <v>90578</v>
      </c>
      <c r="O329" s="41">
        <v>91318</v>
      </c>
      <c r="P329" s="41">
        <v>91362</v>
      </c>
      <c r="Q329" s="41">
        <v>93777</v>
      </c>
      <c r="R329" s="41">
        <v>96902</v>
      </c>
      <c r="S329" s="41">
        <v>97674</v>
      </c>
      <c r="T329" s="41">
        <v>97430</v>
      </c>
      <c r="U329" s="41">
        <v>97828</v>
      </c>
    </row>
    <row r="330" spans="1:21" x14ac:dyDescent="0.35">
      <c r="A330" s="40">
        <v>326</v>
      </c>
      <c r="B330" s="76" t="s">
        <v>528</v>
      </c>
      <c r="C330" s="54" t="str">
        <f t="shared" si="16"/>
        <v xml:space="preserve"> Colorado</v>
      </c>
      <c r="D330" s="91" t="str">
        <f t="shared" si="17"/>
        <v>Longmont city</v>
      </c>
      <c r="E330" s="103" t="e" vm="322">
        <v>#VALUE!</v>
      </c>
      <c r="F330" s="97" t="e" vm="1038">
        <v>#VALUE!</v>
      </c>
      <c r="G330" s="98" cm="1" vm="1039">
        <f t="array" ref="G330">_FV(F330,"Population")</f>
        <v>96577</v>
      </c>
      <c r="H330" s="105">
        <f t="shared" si="18"/>
        <v>-0.68400000000000005</v>
      </c>
      <c r="I330" s="101"/>
      <c r="J330" s="41">
        <v>86270</v>
      </c>
      <c r="K330" s="41">
        <v>86327</v>
      </c>
      <c r="L330" s="41">
        <v>86440</v>
      </c>
      <c r="M330" s="41">
        <v>87691</v>
      </c>
      <c r="N330" s="41">
        <v>88903</v>
      </c>
      <c r="O330" s="41">
        <v>90221</v>
      </c>
      <c r="P330" s="41">
        <v>90623</v>
      </c>
      <c r="Q330" s="41">
        <v>92280</v>
      </c>
      <c r="R330" s="41">
        <v>93269</v>
      </c>
      <c r="S330" s="41">
        <v>94637</v>
      </c>
      <c r="T330" s="41">
        <v>96536</v>
      </c>
      <c r="U330" s="41">
        <v>97261</v>
      </c>
    </row>
    <row r="331" spans="1:21" x14ac:dyDescent="0.35">
      <c r="A331" s="40">
        <v>327</v>
      </c>
      <c r="B331" s="76" t="s">
        <v>529</v>
      </c>
      <c r="C331" s="54" t="str">
        <f t="shared" si="16"/>
        <v xml:space="preserve"> California</v>
      </c>
      <c r="D331" s="91" t="str">
        <f t="shared" si="17"/>
        <v>San Marcos city</v>
      </c>
      <c r="E331" s="103" t="e" vm="317">
        <v>#VALUE!</v>
      </c>
      <c r="F331" s="97" t="e" vm="1040">
        <v>#VALUE!</v>
      </c>
      <c r="G331" s="98" cm="1" vm="1041">
        <f t="array" ref="G331">_FV(F331,"Population")</f>
        <v>96847</v>
      </c>
      <c r="H331" s="105">
        <f t="shared" si="18"/>
        <v>0.183</v>
      </c>
      <c r="I331" s="101"/>
      <c r="J331" s="41">
        <v>83781</v>
      </c>
      <c r="K331" s="41">
        <v>83631</v>
      </c>
      <c r="L331" s="41">
        <v>83926</v>
      </c>
      <c r="M331" s="41">
        <v>85001</v>
      </c>
      <c r="N331" s="41">
        <v>86816</v>
      </c>
      <c r="O331" s="41">
        <v>89423</v>
      </c>
      <c r="P331" s="41">
        <v>92372</v>
      </c>
      <c r="Q331" s="41">
        <v>93199</v>
      </c>
      <c r="R331" s="41">
        <v>94932</v>
      </c>
      <c r="S331" s="41">
        <v>95614</v>
      </c>
      <c r="T331" s="41">
        <v>96480</v>
      </c>
      <c r="U331" s="41">
        <v>96664</v>
      </c>
    </row>
    <row r="332" spans="1:21" x14ac:dyDescent="0.35">
      <c r="A332" s="40">
        <v>328</v>
      </c>
      <c r="B332" s="76" t="s">
        <v>530</v>
      </c>
      <c r="C332" s="54" t="str">
        <f t="shared" si="16"/>
        <v xml:space="preserve"> New York</v>
      </c>
      <c r="D332" s="91" t="str">
        <f t="shared" si="17"/>
        <v>Albany city</v>
      </c>
      <c r="E332" s="103" t="e" vm="384">
        <v>#VALUE!</v>
      </c>
      <c r="F332" s="97" t="e" vm="1042">
        <v>#VALUE!</v>
      </c>
      <c r="G332" s="98" cm="1" vm="1043">
        <f t="array" ref="G332">_FV(F332,"Population")</f>
        <v>97279</v>
      </c>
      <c r="H332" s="105">
        <f t="shared" si="18"/>
        <v>0.81899999999999995</v>
      </c>
      <c r="I332" s="101"/>
      <c r="J332" s="41">
        <v>97856</v>
      </c>
      <c r="K332" s="41">
        <v>97845</v>
      </c>
      <c r="L332" s="41">
        <v>97753</v>
      </c>
      <c r="M332" s="41">
        <v>97956</v>
      </c>
      <c r="N332" s="41">
        <v>98409</v>
      </c>
      <c r="O332" s="41">
        <v>98488</v>
      </c>
      <c r="P332" s="41">
        <v>98366</v>
      </c>
      <c r="Q332" s="41">
        <v>98232</v>
      </c>
      <c r="R332" s="41">
        <v>97941</v>
      </c>
      <c r="S332" s="41">
        <v>97735</v>
      </c>
      <c r="T332" s="41">
        <v>97011</v>
      </c>
      <c r="U332" s="41">
        <v>96460</v>
      </c>
    </row>
    <row r="333" spans="1:21" x14ac:dyDescent="0.35">
      <c r="A333" s="40">
        <v>329</v>
      </c>
      <c r="B333" s="76" t="s">
        <v>531</v>
      </c>
      <c r="C333" s="54" t="str">
        <f t="shared" si="16"/>
        <v xml:space="preserve"> Utah</v>
      </c>
      <c r="D333" s="91" t="str">
        <f t="shared" si="17"/>
        <v>Sandy city</v>
      </c>
      <c r="E333" s="103" t="e" vm="381">
        <v>#VALUE!</v>
      </c>
      <c r="F333" s="97" t="e" vm="1044">
        <v>#VALUE!</v>
      </c>
      <c r="G333" s="98" cm="1" vm="1045">
        <f t="array" ref="G333">_FV(F333,"Population")</f>
        <v>96901</v>
      </c>
      <c r="H333" s="105">
        <f t="shared" si="18"/>
        <v>0.52100000000000002</v>
      </c>
      <c r="I333" s="101"/>
      <c r="J333" s="41">
        <v>87461</v>
      </c>
      <c r="K333" s="41">
        <v>90180</v>
      </c>
      <c r="L333" s="41">
        <v>90227</v>
      </c>
      <c r="M333" s="41">
        <v>91076</v>
      </c>
      <c r="N333" s="41">
        <v>91929</v>
      </c>
      <c r="O333" s="41">
        <v>92599</v>
      </c>
      <c r="P333" s="41">
        <v>93341</v>
      </c>
      <c r="Q333" s="41">
        <v>94537</v>
      </c>
      <c r="R333" s="41">
        <v>96444</v>
      </c>
      <c r="S333" s="41">
        <v>96406</v>
      </c>
      <c r="T333" s="41">
        <v>96737</v>
      </c>
      <c r="U333" s="41">
        <v>96380</v>
      </c>
    </row>
    <row r="334" spans="1:21" x14ac:dyDescent="0.35">
      <c r="A334" s="40">
        <v>330</v>
      </c>
      <c r="B334" s="76" t="s">
        <v>532</v>
      </c>
      <c r="C334" s="54" t="str">
        <f t="shared" si="16"/>
        <v xml:space="preserve"> North Carolina</v>
      </c>
      <c r="D334" s="91" t="str">
        <f t="shared" si="17"/>
        <v>Concord city</v>
      </c>
      <c r="E334" s="103" t="e" vm="420">
        <v>#VALUE!</v>
      </c>
      <c r="F334" s="97" t="e" vm="1046">
        <v>#VALUE!</v>
      </c>
      <c r="G334" s="98" cm="1" vm="1047">
        <f t="array" ref="G334">_FV(F334,"Population")</f>
        <v>94130</v>
      </c>
      <c r="H334" s="105">
        <f t="shared" si="18"/>
        <v>-2.2109999999999999</v>
      </c>
      <c r="I334" s="101"/>
      <c r="J334" s="41">
        <v>79066</v>
      </c>
      <c r="K334" s="41">
        <v>79389</v>
      </c>
      <c r="L334" s="41">
        <v>79571</v>
      </c>
      <c r="M334" s="41">
        <v>80725</v>
      </c>
      <c r="N334" s="41">
        <v>82134</v>
      </c>
      <c r="O334" s="41">
        <v>83416</v>
      </c>
      <c r="P334" s="41">
        <v>85395</v>
      </c>
      <c r="Q334" s="41">
        <v>87490</v>
      </c>
      <c r="R334" s="41">
        <v>89763</v>
      </c>
      <c r="S334" s="41">
        <v>92164</v>
      </c>
      <c r="T334" s="41">
        <v>94192</v>
      </c>
      <c r="U334" s="41">
        <v>96341</v>
      </c>
    </row>
    <row r="335" spans="1:21" x14ac:dyDescent="0.35">
      <c r="A335" s="40">
        <v>331</v>
      </c>
      <c r="B335" s="76" t="s">
        <v>533</v>
      </c>
      <c r="C335" s="54" t="str">
        <f t="shared" si="16"/>
        <v xml:space="preserve"> Washington</v>
      </c>
      <c r="D335" s="91" t="str">
        <f t="shared" si="17"/>
        <v>Federal Way city</v>
      </c>
      <c r="E335" s="103" t="e" vm="385">
        <v>#VALUE!</v>
      </c>
      <c r="F335" s="97" t="e" vm="1048">
        <v>#VALUE!</v>
      </c>
      <c r="G335" s="98" cm="1" vm="1049">
        <f t="array" ref="G335">_FV(F335,"Population")</f>
        <v>97044</v>
      </c>
      <c r="H335" s="105">
        <f t="shared" si="18"/>
        <v>0.755</v>
      </c>
      <c r="I335" s="101"/>
      <c r="J335" s="41">
        <v>89306</v>
      </c>
      <c r="K335" s="41">
        <v>89295</v>
      </c>
      <c r="L335" s="41">
        <v>89556</v>
      </c>
      <c r="M335" s="41">
        <v>90664</v>
      </c>
      <c r="N335" s="41">
        <v>91913</v>
      </c>
      <c r="O335" s="41">
        <v>92632</v>
      </c>
      <c r="P335" s="41">
        <v>93421</v>
      </c>
      <c r="Q335" s="41">
        <v>95254</v>
      </c>
      <c r="R335" s="41">
        <v>97131</v>
      </c>
      <c r="S335" s="41">
        <v>97274</v>
      </c>
      <c r="T335" s="41">
        <v>96726</v>
      </c>
      <c r="U335" s="41">
        <v>96289</v>
      </c>
    </row>
    <row r="336" spans="1:21" x14ac:dyDescent="0.35">
      <c r="A336" s="40">
        <v>332</v>
      </c>
      <c r="B336" s="76" t="s">
        <v>534</v>
      </c>
      <c r="C336" s="54" t="str">
        <f t="shared" si="16"/>
        <v xml:space="preserve"> California</v>
      </c>
      <c r="D336" s="91" t="str">
        <f t="shared" si="17"/>
        <v>Hesperia city</v>
      </c>
      <c r="E336" s="103" t="e" vm="317">
        <v>#VALUE!</v>
      </c>
      <c r="F336" s="97" t="e" vm="1050">
        <v>#VALUE!</v>
      </c>
      <c r="G336" s="98" cm="1" vm="1051">
        <f t="array" ref="G336">_FV(F336,"Population")</f>
        <v>95274</v>
      </c>
      <c r="H336" s="105">
        <f t="shared" si="18"/>
        <v>-0.47599999999999998</v>
      </c>
      <c r="I336" s="101"/>
      <c r="J336" s="41">
        <v>90173</v>
      </c>
      <c r="K336" s="41">
        <v>90100</v>
      </c>
      <c r="L336" s="41">
        <v>90279</v>
      </c>
      <c r="M336" s="41">
        <v>91168</v>
      </c>
      <c r="N336" s="41">
        <v>91568</v>
      </c>
      <c r="O336" s="41">
        <v>91777</v>
      </c>
      <c r="P336" s="41">
        <v>92071</v>
      </c>
      <c r="Q336" s="41">
        <v>92653</v>
      </c>
      <c r="R336" s="41">
        <v>93251</v>
      </c>
      <c r="S336" s="41">
        <v>94473</v>
      </c>
      <c r="T336" s="41">
        <v>95013</v>
      </c>
      <c r="U336" s="41">
        <v>95750</v>
      </c>
    </row>
    <row r="337" spans="1:21" x14ac:dyDescent="0.35">
      <c r="A337" s="40">
        <v>333</v>
      </c>
      <c r="B337" s="76" t="s">
        <v>535</v>
      </c>
      <c r="C337" s="54" t="str">
        <f t="shared" si="16"/>
        <v xml:space="preserve"> Massachusetts</v>
      </c>
      <c r="D337" s="91" t="str">
        <f t="shared" si="17"/>
        <v>Brockton city</v>
      </c>
      <c r="E337" s="103" t="e" vm="433">
        <v>#VALUE!</v>
      </c>
      <c r="F337" s="97" t="e" vm="1052">
        <v>#VALUE!</v>
      </c>
      <c r="G337" s="98" cm="1" vm="1053">
        <f t="array" ref="G337">_FV(F337,"Population")</f>
        <v>95777</v>
      </c>
      <c r="H337" s="105">
        <f t="shared" si="18"/>
        <v>6.9000000000000006E-2</v>
      </c>
      <c r="I337" s="101"/>
      <c r="J337" s="41">
        <v>93810</v>
      </c>
      <c r="K337" s="41">
        <v>93767</v>
      </c>
      <c r="L337" s="41">
        <v>93809</v>
      </c>
      <c r="M337" s="41">
        <v>94117</v>
      </c>
      <c r="N337" s="41">
        <v>94050</v>
      </c>
      <c r="O337" s="41">
        <v>94361</v>
      </c>
      <c r="P337" s="41">
        <v>94858</v>
      </c>
      <c r="Q337" s="41">
        <v>95425</v>
      </c>
      <c r="R337" s="41">
        <v>95441</v>
      </c>
      <c r="S337" s="41">
        <v>95682</v>
      </c>
      <c r="T337" s="41">
        <v>95723</v>
      </c>
      <c r="U337" s="41">
        <v>95708</v>
      </c>
    </row>
    <row r="338" spans="1:21" x14ac:dyDescent="0.35">
      <c r="A338" s="40">
        <v>334</v>
      </c>
      <c r="B338" s="76" t="s">
        <v>536</v>
      </c>
      <c r="C338" s="54" t="str">
        <f t="shared" si="16"/>
        <v xml:space="preserve"> California</v>
      </c>
      <c r="D338" s="91" t="str">
        <f t="shared" si="17"/>
        <v>Compton city</v>
      </c>
      <c r="E338" s="103" t="e" vm="317">
        <v>#VALUE!</v>
      </c>
      <c r="F338" s="97" t="e" vm="1054">
        <v>#VALUE!</v>
      </c>
      <c r="G338" s="98" cm="1" vm="1055">
        <f t="array" ref="G338">_FV(F338,"Population")</f>
        <v>96617</v>
      </c>
      <c r="H338" s="105">
        <f t="shared" si="18"/>
        <v>1.012</v>
      </c>
      <c r="I338" s="101"/>
      <c r="J338" s="41">
        <v>96455</v>
      </c>
      <c r="K338" s="41">
        <v>96404</v>
      </c>
      <c r="L338" s="41">
        <v>96442</v>
      </c>
      <c r="M338" s="41">
        <v>96933</v>
      </c>
      <c r="N338" s="41">
        <v>97350</v>
      </c>
      <c r="O338" s="41">
        <v>97600</v>
      </c>
      <c r="P338" s="41">
        <v>97634</v>
      </c>
      <c r="Q338" s="41">
        <v>97639</v>
      </c>
      <c r="R338" s="41">
        <v>97281</v>
      </c>
      <c r="S338" s="41">
        <v>97047</v>
      </c>
      <c r="T338" s="41">
        <v>96348</v>
      </c>
      <c r="U338" s="41">
        <v>95605</v>
      </c>
    </row>
    <row r="339" spans="1:21" x14ac:dyDescent="0.35">
      <c r="A339" s="40">
        <v>335</v>
      </c>
      <c r="B339" s="76" t="s">
        <v>537</v>
      </c>
      <c r="C339" s="54" t="str">
        <f t="shared" si="16"/>
        <v xml:space="preserve"> Michigan</v>
      </c>
      <c r="D339" s="91" t="str">
        <f t="shared" si="17"/>
        <v>Flint city</v>
      </c>
      <c r="E339" s="103" t="e" vm="339">
        <v>#VALUE!</v>
      </c>
      <c r="F339" s="97" t="e" vm="1056">
        <v>#VALUE!</v>
      </c>
      <c r="G339" s="98" cm="1" vm="1057">
        <f t="array" ref="G339">_FV(F339,"Population")</f>
        <v>95943</v>
      </c>
      <c r="H339" s="105">
        <f t="shared" si="18"/>
        <v>0.40500000000000003</v>
      </c>
      <c r="I339" s="101"/>
      <c r="J339" s="41">
        <v>102434</v>
      </c>
      <c r="K339" s="41">
        <v>102266</v>
      </c>
      <c r="L339" s="41">
        <v>102035</v>
      </c>
      <c r="M339" s="41">
        <v>101256</v>
      </c>
      <c r="N339" s="41">
        <v>100233</v>
      </c>
      <c r="O339" s="41">
        <v>99479</v>
      </c>
      <c r="P339" s="41">
        <v>98617</v>
      </c>
      <c r="Q339" s="41">
        <v>97823</v>
      </c>
      <c r="R339" s="41">
        <v>97110</v>
      </c>
      <c r="S339" s="41">
        <v>96460</v>
      </c>
      <c r="T339" s="41">
        <v>95926</v>
      </c>
      <c r="U339" s="41">
        <v>95538</v>
      </c>
    </row>
    <row r="340" spans="1:21" x14ac:dyDescent="0.35">
      <c r="A340" s="40">
        <v>336</v>
      </c>
      <c r="B340" s="76" t="s">
        <v>538</v>
      </c>
      <c r="C340" s="54" t="str">
        <f t="shared" si="16"/>
        <v xml:space="preserve"> Pennsylvania</v>
      </c>
      <c r="D340" s="91" t="str">
        <f t="shared" si="17"/>
        <v>Erie city</v>
      </c>
      <c r="E340" s="103" t="e" vm="366">
        <v>#VALUE!</v>
      </c>
      <c r="F340" s="97" t="e" vm="1058">
        <v>#VALUE!</v>
      </c>
      <c r="G340" s="98" cm="1" vm="1059">
        <f t="array" ref="G340">_FV(F340,"Population")</f>
        <v>96471</v>
      </c>
      <c r="H340" s="105">
        <f t="shared" si="18"/>
        <v>0.96299999999999997</v>
      </c>
      <c r="I340" s="101"/>
      <c r="J340" s="41">
        <v>101786</v>
      </c>
      <c r="K340" s="41">
        <v>101738</v>
      </c>
      <c r="L340" s="41">
        <v>101719</v>
      </c>
      <c r="M340" s="41">
        <v>101511</v>
      </c>
      <c r="N340" s="41">
        <v>101290</v>
      </c>
      <c r="O340" s="41">
        <v>100532</v>
      </c>
      <c r="P340" s="41">
        <v>99714</v>
      </c>
      <c r="Q340" s="41">
        <v>99030</v>
      </c>
      <c r="R340" s="41">
        <v>98211</v>
      </c>
      <c r="S340" s="41">
        <v>97214</v>
      </c>
      <c r="T340" s="41">
        <v>96298</v>
      </c>
      <c r="U340" s="41">
        <v>95508</v>
      </c>
    </row>
    <row r="341" spans="1:21" x14ac:dyDescent="0.35">
      <c r="A341" s="40">
        <v>337</v>
      </c>
      <c r="B341" s="76" t="s">
        <v>539</v>
      </c>
      <c r="C341" s="54" t="str">
        <f t="shared" si="16"/>
        <v xml:space="preserve"> Massachusetts</v>
      </c>
      <c r="D341" s="91" t="str">
        <f t="shared" si="17"/>
        <v>New Bedford city</v>
      </c>
      <c r="E341" s="103" t="e" vm="433">
        <v>#VALUE!</v>
      </c>
      <c r="F341" s="97" t="e" vm="1060">
        <v>#VALUE!</v>
      </c>
      <c r="G341" s="98" cm="1" vm="1061">
        <f t="array" ref="G341">_FV(F341,"Population")</f>
        <v>95315</v>
      </c>
      <c r="H341" s="105">
        <f t="shared" si="18"/>
        <v>-4.8000000000000001E-2</v>
      </c>
      <c r="I341" s="101"/>
      <c r="J341" s="41">
        <v>95072</v>
      </c>
      <c r="K341" s="41">
        <v>95071</v>
      </c>
      <c r="L341" s="41">
        <v>95059</v>
      </c>
      <c r="M341" s="41">
        <v>94896</v>
      </c>
      <c r="N341" s="41">
        <v>94998</v>
      </c>
      <c r="O341" s="41">
        <v>95065</v>
      </c>
      <c r="P341" s="41">
        <v>95121</v>
      </c>
      <c r="Q341" s="41">
        <v>95128</v>
      </c>
      <c r="R341" s="41">
        <v>95135</v>
      </c>
      <c r="S341" s="41">
        <v>95083</v>
      </c>
      <c r="T341" s="41">
        <v>95371</v>
      </c>
      <c r="U341" s="41">
        <v>95363</v>
      </c>
    </row>
    <row r="342" spans="1:21" x14ac:dyDescent="0.35">
      <c r="A342" s="40">
        <v>338</v>
      </c>
      <c r="B342" s="76" t="s">
        <v>540</v>
      </c>
      <c r="C342" s="54" t="str">
        <f t="shared" si="16"/>
        <v xml:space="preserve"> Indiana</v>
      </c>
      <c r="D342" s="91" t="str">
        <f t="shared" si="17"/>
        <v>Fishers city</v>
      </c>
      <c r="E342" s="103" t="e" vm="329">
        <v>#VALUE!</v>
      </c>
      <c r="F342" s="97" t="e" vm="1062">
        <v>#VALUE!</v>
      </c>
      <c r="G342" s="98" cm="1" vm="1063">
        <f t="array" ref="G342">_FV(F342,"Population")</f>
        <v>90127</v>
      </c>
      <c r="H342" s="105">
        <f t="shared" si="18"/>
        <v>-5.1829999999999998</v>
      </c>
      <c r="I342" s="101"/>
      <c r="J342" s="41">
        <v>76794</v>
      </c>
      <c r="K342" s="41">
        <v>77293</v>
      </c>
      <c r="L342" s="41">
        <v>77832</v>
      </c>
      <c r="M342" s="41">
        <v>80503</v>
      </c>
      <c r="N342" s="41">
        <v>82389</v>
      </c>
      <c r="O342" s="41">
        <v>84416</v>
      </c>
      <c r="P342" s="41">
        <v>86865</v>
      </c>
      <c r="Q342" s="41">
        <v>88656</v>
      </c>
      <c r="R342" s="41">
        <v>89809</v>
      </c>
      <c r="S342" s="41">
        <v>91606</v>
      </c>
      <c r="T342" s="41">
        <v>93407</v>
      </c>
      <c r="U342" s="41">
        <v>95310</v>
      </c>
    </row>
    <row r="343" spans="1:21" x14ac:dyDescent="0.35">
      <c r="A343" s="40">
        <v>339</v>
      </c>
      <c r="B343" s="76" t="s">
        <v>541</v>
      </c>
      <c r="C343" s="54" t="str">
        <f t="shared" si="16"/>
        <v xml:space="preserve"> Florida</v>
      </c>
      <c r="D343" s="91" t="str">
        <f t="shared" si="17"/>
        <v>Sunrise city</v>
      </c>
      <c r="E343" s="103" t="e" vm="413">
        <v>#VALUE!</v>
      </c>
      <c r="F343" s="97" t="e" vm="1064">
        <v>#VALUE!</v>
      </c>
      <c r="G343" s="98" cm="1" vm="1065">
        <f t="array" ref="G343">_FV(F343,"Population")</f>
        <v>95458</v>
      </c>
      <c r="H343" s="105">
        <f t="shared" si="18"/>
        <v>0.29199999999999998</v>
      </c>
      <c r="I343" s="101"/>
      <c r="J343" s="41">
        <v>84439</v>
      </c>
      <c r="K343" s="41">
        <v>84306</v>
      </c>
      <c r="L343" s="41">
        <v>84548</v>
      </c>
      <c r="M343" s="41">
        <v>86303</v>
      </c>
      <c r="N343" s="41">
        <v>88582</v>
      </c>
      <c r="O343" s="41">
        <v>89757</v>
      </c>
      <c r="P343" s="41">
        <v>90661</v>
      </c>
      <c r="Q343" s="41">
        <v>91928</v>
      </c>
      <c r="R343" s="41">
        <v>93668</v>
      </c>
      <c r="S343" s="41">
        <v>94274</v>
      </c>
      <c r="T343" s="41">
        <v>95219</v>
      </c>
      <c r="U343" s="41">
        <v>95166</v>
      </c>
    </row>
    <row r="344" spans="1:21" x14ac:dyDescent="0.35">
      <c r="A344" s="40">
        <v>340</v>
      </c>
      <c r="B344" s="76" t="s">
        <v>542</v>
      </c>
      <c r="C344" s="54" t="str">
        <f t="shared" si="16"/>
        <v xml:space="preserve"> Georgia</v>
      </c>
      <c r="D344" s="91" t="str">
        <f t="shared" si="17"/>
        <v>Roswell city</v>
      </c>
      <c r="E344" s="103" t="e" vm="465">
        <v>#VALUE!</v>
      </c>
      <c r="F344" s="97" t="e" vm="1066">
        <v>#VALUE!</v>
      </c>
      <c r="G344" s="98" cm="1" vm="1067">
        <f t="array" ref="G344">_FV(F344,"Population")</f>
        <v>94650</v>
      </c>
      <c r="H344" s="105">
        <f t="shared" si="18"/>
        <v>-0.113</v>
      </c>
      <c r="I344" s="101"/>
      <c r="J344" s="41">
        <v>88346</v>
      </c>
      <c r="K344" s="41">
        <v>88332</v>
      </c>
      <c r="L344" s="41">
        <v>88794</v>
      </c>
      <c r="M344" s="41">
        <v>90902</v>
      </c>
      <c r="N344" s="41">
        <v>93210</v>
      </c>
      <c r="O344" s="41">
        <v>93661</v>
      </c>
      <c r="P344" s="41">
        <v>93597</v>
      </c>
      <c r="Q344" s="41">
        <v>93827</v>
      </c>
      <c r="R344" s="41">
        <v>94549</v>
      </c>
      <c r="S344" s="41">
        <v>94699</v>
      </c>
      <c r="T344" s="41">
        <v>94665</v>
      </c>
      <c r="U344" s="41">
        <v>94763</v>
      </c>
    </row>
    <row r="345" spans="1:21" x14ac:dyDescent="0.35">
      <c r="A345" s="40">
        <v>341</v>
      </c>
      <c r="B345" s="76" t="s">
        <v>543</v>
      </c>
      <c r="C345" s="54" t="str">
        <f t="shared" si="16"/>
        <v xml:space="preserve"> California</v>
      </c>
      <c r="D345" s="91" t="str">
        <f t="shared" si="17"/>
        <v>Menifee city</v>
      </c>
      <c r="E345" s="103" t="e" vm="317">
        <v>#VALUE!</v>
      </c>
      <c r="F345" s="97" t="e" vm="1068">
        <v>#VALUE!</v>
      </c>
      <c r="G345" s="98" cm="1" vm="1069">
        <f t="array" ref="G345">_FV(F345,"Population")</f>
        <v>92595</v>
      </c>
      <c r="H345" s="105">
        <f t="shared" si="18"/>
        <v>-2.161</v>
      </c>
      <c r="I345" s="101"/>
      <c r="J345" s="41">
        <v>77519</v>
      </c>
      <c r="K345" s="41">
        <v>77382</v>
      </c>
      <c r="L345" s="41">
        <v>77929</v>
      </c>
      <c r="M345" s="41">
        <v>79665</v>
      </c>
      <c r="N345" s="41">
        <v>81026</v>
      </c>
      <c r="O345" s="41">
        <v>83045</v>
      </c>
      <c r="P345" s="41">
        <v>84522</v>
      </c>
      <c r="Q345" s="41">
        <v>86411</v>
      </c>
      <c r="R345" s="41">
        <v>88057</v>
      </c>
      <c r="S345" s="41">
        <v>90104</v>
      </c>
      <c r="T345" s="41">
        <v>92249</v>
      </c>
      <c r="U345" s="41">
        <v>94756</v>
      </c>
    </row>
    <row r="346" spans="1:21" x14ac:dyDescent="0.35">
      <c r="A346" s="40">
        <v>342</v>
      </c>
      <c r="B346" s="76" t="s">
        <v>544</v>
      </c>
      <c r="C346" s="54" t="str">
        <f t="shared" si="16"/>
        <v xml:space="preserve"> California</v>
      </c>
      <c r="D346" s="91" t="str">
        <f t="shared" si="17"/>
        <v>Tracy city</v>
      </c>
      <c r="E346" s="103" t="e" vm="317">
        <v>#VALUE!</v>
      </c>
      <c r="F346" s="97" t="e" vm="1070">
        <v>#VALUE!</v>
      </c>
      <c r="G346" s="98" cm="1" vm="1071">
        <f t="array" ref="G346">_FV(F346,"Population")</f>
        <v>91812</v>
      </c>
      <c r="H346" s="105">
        <f t="shared" si="18"/>
        <v>-2.9279999999999999</v>
      </c>
      <c r="I346" s="101"/>
      <c r="J346" s="41">
        <v>82922</v>
      </c>
      <c r="K346" s="41">
        <v>83423</v>
      </c>
      <c r="L346" s="41">
        <v>83620</v>
      </c>
      <c r="M346" s="41">
        <v>84302</v>
      </c>
      <c r="N346" s="41">
        <v>84727</v>
      </c>
      <c r="O346" s="41">
        <v>84872</v>
      </c>
      <c r="P346" s="41">
        <v>85713</v>
      </c>
      <c r="Q346" s="41">
        <v>86953</v>
      </c>
      <c r="R346" s="41">
        <v>89181</v>
      </c>
      <c r="S346" s="41">
        <v>90701</v>
      </c>
      <c r="T346" s="41">
        <v>91818</v>
      </c>
      <c r="U346" s="41">
        <v>94740</v>
      </c>
    </row>
    <row r="347" spans="1:21" x14ac:dyDescent="0.35">
      <c r="A347" s="40">
        <v>343</v>
      </c>
      <c r="B347" s="76" t="s">
        <v>545</v>
      </c>
      <c r="C347" s="54" t="str">
        <f t="shared" si="16"/>
        <v xml:space="preserve"> Florida</v>
      </c>
      <c r="D347" s="91" t="str">
        <f t="shared" si="17"/>
        <v>Plantation city</v>
      </c>
      <c r="E347" s="103" t="e" vm="413">
        <v>#VALUE!</v>
      </c>
      <c r="F347" s="97" t="e" vm="1072">
        <v>#VALUE!</v>
      </c>
      <c r="G347" s="98" cm="1" vm="1073">
        <f t="array" ref="G347">_FV(F347,"Population")</f>
        <v>94288</v>
      </c>
      <c r="H347" s="105">
        <f t="shared" si="18"/>
        <v>-0.29199999999999998</v>
      </c>
      <c r="I347" s="101"/>
      <c r="J347" s="41">
        <v>84955</v>
      </c>
      <c r="K347" s="41">
        <v>84883</v>
      </c>
      <c r="L347" s="41">
        <v>85331</v>
      </c>
      <c r="M347" s="41">
        <v>86874</v>
      </c>
      <c r="N347" s="41">
        <v>87928</v>
      </c>
      <c r="O347" s="41">
        <v>90051</v>
      </c>
      <c r="P347" s="41">
        <v>90968</v>
      </c>
      <c r="Q347" s="41">
        <v>91904</v>
      </c>
      <c r="R347" s="41">
        <v>92767</v>
      </c>
      <c r="S347" s="41">
        <v>93824</v>
      </c>
      <c r="T347" s="41">
        <v>94019</v>
      </c>
      <c r="U347" s="41">
        <v>94580</v>
      </c>
    </row>
    <row r="348" spans="1:21" x14ac:dyDescent="0.35">
      <c r="A348" s="40">
        <v>344</v>
      </c>
      <c r="B348" s="76" t="s">
        <v>546</v>
      </c>
      <c r="C348" s="54" t="str">
        <f t="shared" si="16"/>
        <v xml:space="preserve"> Massachusetts</v>
      </c>
      <c r="D348" s="91" t="str">
        <f t="shared" si="17"/>
        <v>Quincy city</v>
      </c>
      <c r="E348" s="103" t="e" vm="433">
        <v>#VALUE!</v>
      </c>
      <c r="F348" s="97" t="e" vm="1074">
        <v>#VALUE!</v>
      </c>
      <c r="G348" s="98" cm="1" vm="1075">
        <f t="array" ref="G348">_FV(F348,"Population")</f>
        <v>94580</v>
      </c>
      <c r="H348" s="105">
        <f t="shared" si="18"/>
        <v>0.11</v>
      </c>
      <c r="I348" s="101"/>
      <c r="J348" s="41">
        <v>92271</v>
      </c>
      <c r="K348" s="41">
        <v>92262</v>
      </c>
      <c r="L348" s="41">
        <v>92457</v>
      </c>
      <c r="M348" s="41">
        <v>92544</v>
      </c>
      <c r="N348" s="41">
        <v>92973</v>
      </c>
      <c r="O348" s="41">
        <v>93470</v>
      </c>
      <c r="P348" s="41">
        <v>93685</v>
      </c>
      <c r="Q348" s="41">
        <v>93766</v>
      </c>
      <c r="R348" s="41">
        <v>94130</v>
      </c>
      <c r="S348" s="41">
        <v>94322</v>
      </c>
      <c r="T348" s="41">
        <v>94403</v>
      </c>
      <c r="U348" s="41">
        <v>94470</v>
      </c>
    </row>
    <row r="349" spans="1:21" x14ac:dyDescent="0.35">
      <c r="A349" s="40">
        <v>345</v>
      </c>
      <c r="B349" s="76" t="s">
        <v>547</v>
      </c>
      <c r="C349" s="54" t="str">
        <f t="shared" si="16"/>
        <v xml:space="preserve"> Virginia</v>
      </c>
      <c r="D349" s="91" t="str">
        <f t="shared" si="17"/>
        <v>Portsmouth city</v>
      </c>
      <c r="E349" s="103" t="e" vm="481">
        <v>#VALUE!</v>
      </c>
      <c r="F349" s="97" t="e" vm="1076">
        <v>#VALUE!</v>
      </c>
      <c r="G349" s="98" cm="1" vm="1077">
        <f t="array" ref="G349">_FV(F349,"Population")</f>
        <v>94632</v>
      </c>
      <c r="H349" s="105">
        <f t="shared" si="18"/>
        <v>0.23400000000000001</v>
      </c>
      <c r="I349" s="101"/>
      <c r="J349" s="41">
        <v>95535</v>
      </c>
      <c r="K349" s="41">
        <v>95526</v>
      </c>
      <c r="L349" s="41">
        <v>95451</v>
      </c>
      <c r="M349" s="41">
        <v>95748</v>
      </c>
      <c r="N349" s="41">
        <v>96480</v>
      </c>
      <c r="O349" s="41">
        <v>96075</v>
      </c>
      <c r="P349" s="41">
        <v>95829</v>
      </c>
      <c r="Q349" s="41">
        <v>96336</v>
      </c>
      <c r="R349" s="41">
        <v>95165</v>
      </c>
      <c r="S349" s="41">
        <v>94838</v>
      </c>
      <c r="T349" s="41">
        <v>94750</v>
      </c>
      <c r="U349" s="41">
        <v>94398</v>
      </c>
    </row>
    <row r="350" spans="1:21" x14ac:dyDescent="0.35">
      <c r="A350" s="40">
        <v>346</v>
      </c>
      <c r="B350" s="76" t="s">
        <v>548</v>
      </c>
      <c r="C350" s="54" t="str">
        <f t="shared" si="16"/>
        <v xml:space="preserve"> California</v>
      </c>
      <c r="D350" s="91" t="str">
        <f t="shared" si="17"/>
        <v>Mission Viejo city</v>
      </c>
      <c r="E350" s="103" t="e" vm="317">
        <v>#VALUE!</v>
      </c>
      <c r="F350" s="97" t="e" vm="1078">
        <v>#VALUE!</v>
      </c>
      <c r="G350" s="98" cm="1" vm="1079">
        <f t="array" ref="G350">_FV(F350,"Population")</f>
        <v>95202</v>
      </c>
      <c r="H350" s="105">
        <f t="shared" si="18"/>
        <v>0.82099999999999995</v>
      </c>
      <c r="I350" s="101"/>
      <c r="J350" s="41">
        <v>93305</v>
      </c>
      <c r="K350" s="41">
        <v>93103</v>
      </c>
      <c r="L350" s="41">
        <v>93225</v>
      </c>
      <c r="M350" s="41">
        <v>94020</v>
      </c>
      <c r="N350" s="41">
        <v>94627</v>
      </c>
      <c r="O350" s="41">
        <v>96003</v>
      </c>
      <c r="P350" s="41">
        <v>96622</v>
      </c>
      <c r="Q350" s="41">
        <v>96543</v>
      </c>
      <c r="R350" s="41">
        <v>96149</v>
      </c>
      <c r="S350" s="41">
        <v>95551</v>
      </c>
      <c r="T350" s="41">
        <v>94925</v>
      </c>
      <c r="U350" s="41">
        <v>94381</v>
      </c>
    </row>
    <row r="351" spans="1:21" x14ac:dyDescent="0.35">
      <c r="A351" s="40">
        <v>347</v>
      </c>
      <c r="B351" s="76" t="s">
        <v>549</v>
      </c>
      <c r="C351" s="54" t="str">
        <f t="shared" si="16"/>
        <v xml:space="preserve"> California</v>
      </c>
      <c r="D351" s="91" t="str">
        <f t="shared" si="17"/>
        <v>Chino city</v>
      </c>
      <c r="E351" s="103" t="e" vm="317">
        <v>#VALUE!</v>
      </c>
      <c r="F351" s="97" t="e" vm="1080">
        <v>#VALUE!</v>
      </c>
      <c r="G351" s="98" cm="1" vm="1081">
        <f t="array" ref="G351">_FV(F351,"Population")</f>
        <v>91583</v>
      </c>
      <c r="H351" s="105">
        <f t="shared" si="18"/>
        <v>-2.7879999999999998</v>
      </c>
      <c r="I351" s="101"/>
      <c r="J351" s="41">
        <v>77983</v>
      </c>
      <c r="K351" s="41">
        <v>78069</v>
      </c>
      <c r="L351" s="41">
        <v>78644</v>
      </c>
      <c r="M351" s="41">
        <v>79591</v>
      </c>
      <c r="N351" s="41">
        <v>79949</v>
      </c>
      <c r="O351" s="41">
        <v>80799</v>
      </c>
      <c r="P351" s="41">
        <v>84296</v>
      </c>
      <c r="Q351" s="41">
        <v>85169</v>
      </c>
      <c r="R351" s="41">
        <v>87468</v>
      </c>
      <c r="S351" s="41">
        <v>89601</v>
      </c>
      <c r="T351" s="41">
        <v>91356</v>
      </c>
      <c r="U351" s="41">
        <v>94371</v>
      </c>
    </row>
    <row r="352" spans="1:21" x14ac:dyDescent="0.35">
      <c r="A352" s="40">
        <v>348</v>
      </c>
      <c r="B352" s="76" t="s">
        <v>550</v>
      </c>
      <c r="C352" s="54" t="str">
        <f t="shared" si="16"/>
        <v xml:space="preserve"> Massachusetts</v>
      </c>
      <c r="D352" s="91" t="str">
        <f t="shared" si="17"/>
        <v>Lynn city</v>
      </c>
      <c r="E352" s="103" t="e" vm="433">
        <v>#VALUE!</v>
      </c>
      <c r="F352" s="97" t="e" vm="1082">
        <v>#VALUE!</v>
      </c>
      <c r="G352" s="98" cm="1" vm="1083">
        <f t="array" ref="G352">_FV(F352,"Population")</f>
        <v>94654</v>
      </c>
      <c r="H352" s="105">
        <f t="shared" si="18"/>
        <v>0.35499999999999998</v>
      </c>
      <c r="I352" s="101"/>
      <c r="J352" s="41">
        <v>90329</v>
      </c>
      <c r="K352" s="41">
        <v>90324</v>
      </c>
      <c r="L352" s="41">
        <v>90532</v>
      </c>
      <c r="M352" s="41">
        <v>90709</v>
      </c>
      <c r="N352" s="41">
        <v>91437</v>
      </c>
      <c r="O352" s="41">
        <v>92025</v>
      </c>
      <c r="P352" s="41">
        <v>92565</v>
      </c>
      <c r="Q352" s="41">
        <v>93057</v>
      </c>
      <c r="R352" s="41">
        <v>93185</v>
      </c>
      <c r="S352" s="41">
        <v>93915</v>
      </c>
      <c r="T352" s="41">
        <v>94336</v>
      </c>
      <c r="U352" s="41">
        <v>94299</v>
      </c>
    </row>
    <row r="353" spans="1:21" x14ac:dyDescent="0.35">
      <c r="A353" s="40">
        <v>349</v>
      </c>
      <c r="B353" s="76" t="s">
        <v>551</v>
      </c>
      <c r="C353" s="54" t="str">
        <f t="shared" si="16"/>
        <v xml:space="preserve"> Oklahoma</v>
      </c>
      <c r="D353" s="91" t="str">
        <f t="shared" si="17"/>
        <v>Edmond city</v>
      </c>
      <c r="E353" s="103" t="e" vm="362">
        <v>#VALUE!</v>
      </c>
      <c r="F353" s="97" t="e" vm="1084">
        <v>#VALUE!</v>
      </c>
      <c r="G353" s="98" cm="1" vm="1085">
        <f t="array" ref="G353">_FV(F353,"Population")</f>
        <v>93127</v>
      </c>
      <c r="H353" s="105">
        <f t="shared" si="18"/>
        <v>-0.92700000000000005</v>
      </c>
      <c r="I353" s="101"/>
      <c r="J353" s="41">
        <v>81405</v>
      </c>
      <c r="K353" s="41">
        <v>81130</v>
      </c>
      <c r="L353" s="41">
        <v>81451</v>
      </c>
      <c r="M353" s="41">
        <v>82910</v>
      </c>
      <c r="N353" s="41">
        <v>84877</v>
      </c>
      <c r="O353" s="41">
        <v>86926</v>
      </c>
      <c r="P353" s="41">
        <v>88599</v>
      </c>
      <c r="Q353" s="41">
        <v>90118</v>
      </c>
      <c r="R353" s="41">
        <v>91388</v>
      </c>
      <c r="S353" s="41">
        <v>91700</v>
      </c>
      <c r="T353" s="41">
        <v>92893</v>
      </c>
      <c r="U353" s="41">
        <v>94054</v>
      </c>
    </row>
    <row r="354" spans="1:21" x14ac:dyDescent="0.35">
      <c r="A354" s="40">
        <v>350</v>
      </c>
      <c r="B354" s="76" t="s">
        <v>552</v>
      </c>
      <c r="C354" s="54" t="str">
        <f t="shared" si="16"/>
        <v xml:space="preserve"> Michigan</v>
      </c>
      <c r="D354" s="91" t="str">
        <f t="shared" si="17"/>
        <v>Dearborn city</v>
      </c>
      <c r="E354" s="103" t="e" vm="339">
        <v>#VALUE!</v>
      </c>
      <c r="F354" s="97" t="e" vm="1086">
        <v>#VALUE!</v>
      </c>
      <c r="G354" s="98" cm="1" vm="1087">
        <f t="array" ref="G354">_FV(F354,"Population")</f>
        <v>94333</v>
      </c>
      <c r="H354" s="105">
        <f t="shared" si="18"/>
        <v>0.40100000000000002</v>
      </c>
      <c r="I354" s="101"/>
      <c r="J354" s="41">
        <v>98153</v>
      </c>
      <c r="K354" s="41">
        <v>98146</v>
      </c>
      <c r="L354" s="41">
        <v>97849</v>
      </c>
      <c r="M354" s="41">
        <v>97173</v>
      </c>
      <c r="N354" s="41">
        <v>96878</v>
      </c>
      <c r="O354" s="41">
        <v>96065</v>
      </c>
      <c r="P354" s="41">
        <v>95973</v>
      </c>
      <c r="Q354" s="41">
        <v>95488</v>
      </c>
      <c r="R354" s="41">
        <v>95052</v>
      </c>
      <c r="S354" s="41">
        <v>94708</v>
      </c>
      <c r="T354" s="41">
        <v>94379</v>
      </c>
      <c r="U354" s="41">
        <v>93932</v>
      </c>
    </row>
    <row r="355" spans="1:21" x14ac:dyDescent="0.35">
      <c r="A355" s="40">
        <v>351</v>
      </c>
      <c r="B355" s="76" t="s">
        <v>553</v>
      </c>
      <c r="C355" s="54" t="str">
        <f t="shared" si="16"/>
        <v xml:space="preserve"> Michigan</v>
      </c>
      <c r="D355" s="91" t="str">
        <f t="shared" si="17"/>
        <v>Livonia city</v>
      </c>
      <c r="E355" s="103" t="e" vm="339">
        <v>#VALUE!</v>
      </c>
      <c r="F355" s="97" t="e" vm="1088">
        <v>#VALUE!</v>
      </c>
      <c r="G355" s="98" cm="1" vm="1089">
        <f t="array" ref="G355">_FV(F355,"Population")</f>
        <v>93971</v>
      </c>
      <c r="H355" s="105">
        <f t="shared" si="18"/>
        <v>0.30599999999999999</v>
      </c>
      <c r="I355" s="101"/>
      <c r="J355" s="41">
        <v>96942</v>
      </c>
      <c r="K355" s="41">
        <v>96857</v>
      </c>
      <c r="L355" s="41">
        <v>96627</v>
      </c>
      <c r="M355" s="41">
        <v>96142</v>
      </c>
      <c r="N355" s="41">
        <v>95921</v>
      </c>
      <c r="O355" s="41">
        <v>95239</v>
      </c>
      <c r="P355" s="41">
        <v>95229</v>
      </c>
      <c r="Q355" s="41">
        <v>94843</v>
      </c>
      <c r="R355" s="41">
        <v>94507</v>
      </c>
      <c r="S355" s="41">
        <v>94237</v>
      </c>
      <c r="T355" s="41">
        <v>94019</v>
      </c>
      <c r="U355" s="41">
        <v>93665</v>
      </c>
    </row>
    <row r="356" spans="1:21" x14ac:dyDescent="0.35">
      <c r="A356" s="40">
        <v>352</v>
      </c>
      <c r="B356" s="76" t="s">
        <v>554</v>
      </c>
      <c r="C356" s="54" t="str">
        <f t="shared" si="16"/>
        <v xml:space="preserve"> Washington</v>
      </c>
      <c r="D356" s="91" t="str">
        <f t="shared" si="17"/>
        <v>Yakima city</v>
      </c>
      <c r="E356" s="103" t="e" vm="385">
        <v>#VALUE!</v>
      </c>
      <c r="F356" s="97" t="e" vm="1090">
        <v>#VALUE!</v>
      </c>
      <c r="G356" s="98" cm="1" vm="1091">
        <f t="array" ref="G356">_FV(F356,"Population")</f>
        <v>93884</v>
      </c>
      <c r="H356" s="105">
        <f t="shared" si="18"/>
        <v>0.247</v>
      </c>
      <c r="I356" s="101"/>
      <c r="J356" s="41">
        <v>91067</v>
      </c>
      <c r="K356" s="41">
        <v>91273</v>
      </c>
      <c r="L356" s="41">
        <v>91637</v>
      </c>
      <c r="M356" s="41">
        <v>92605</v>
      </c>
      <c r="N356" s="41">
        <v>92654</v>
      </c>
      <c r="O356" s="41">
        <v>92713</v>
      </c>
      <c r="P356" s="41">
        <v>92790</v>
      </c>
      <c r="Q356" s="41">
        <v>92953</v>
      </c>
      <c r="R356" s="41">
        <v>93429</v>
      </c>
      <c r="S356" s="41">
        <v>93500</v>
      </c>
      <c r="T356" s="41">
        <v>93548</v>
      </c>
      <c r="U356" s="41">
        <v>93637</v>
      </c>
    </row>
    <row r="357" spans="1:21" x14ac:dyDescent="0.35">
      <c r="A357" s="40">
        <v>353</v>
      </c>
      <c r="B357" s="76" t="s">
        <v>555</v>
      </c>
      <c r="C357" s="54" t="str">
        <f t="shared" si="16"/>
        <v xml:space="preserve"> California</v>
      </c>
      <c r="D357" s="91" t="str">
        <f t="shared" si="17"/>
        <v>South Gate city</v>
      </c>
      <c r="E357" s="103" t="e" vm="317">
        <v>#VALUE!</v>
      </c>
      <c r="F357" s="97" t="e" vm="55">
        <v>#VALUE!</v>
      </c>
      <c r="G357" s="98" cm="1" vm="1092">
        <f t="array" ref="G357">_FV(F357,"Population")</f>
        <v>94443</v>
      </c>
      <c r="H357" s="105">
        <f t="shared" si="18"/>
        <v>0.999</v>
      </c>
      <c r="I357" s="101"/>
      <c r="J357" s="41">
        <v>94396</v>
      </c>
      <c r="K357" s="41">
        <v>94412</v>
      </c>
      <c r="L357" s="41">
        <v>94434</v>
      </c>
      <c r="M357" s="41">
        <v>94591</v>
      </c>
      <c r="N357" s="41">
        <v>94577</v>
      </c>
      <c r="O357" s="41">
        <v>94674</v>
      </c>
      <c r="P357" s="41">
        <v>94741</v>
      </c>
      <c r="Q357" s="41">
        <v>95597</v>
      </c>
      <c r="R357" s="41">
        <v>95245</v>
      </c>
      <c r="S357" s="41">
        <v>94848</v>
      </c>
      <c r="T357" s="41">
        <v>94135</v>
      </c>
      <c r="U357" s="41">
        <v>93444</v>
      </c>
    </row>
    <row r="358" spans="1:21" x14ac:dyDescent="0.35">
      <c r="A358" s="40">
        <v>354</v>
      </c>
      <c r="B358" s="76" t="s">
        <v>556</v>
      </c>
      <c r="C358" s="54" t="str">
        <f t="shared" si="16"/>
        <v xml:space="preserve"> North Carolina</v>
      </c>
      <c r="D358" s="91" t="str">
        <f t="shared" si="17"/>
        <v>Greenville city</v>
      </c>
      <c r="E358" s="103" t="e" vm="420">
        <v>#VALUE!</v>
      </c>
      <c r="F358" s="97" t="e" vm="1093">
        <v>#VALUE!</v>
      </c>
      <c r="G358" s="98" cm="1" vm="1094">
        <f t="array" ref="G358">_FV(F358,"Population")</f>
        <v>93137</v>
      </c>
      <c r="H358" s="105">
        <f t="shared" si="18"/>
        <v>-0.26300000000000001</v>
      </c>
      <c r="I358" s="101"/>
      <c r="J358" s="41">
        <v>84554</v>
      </c>
      <c r="K358" s="41">
        <v>84711</v>
      </c>
      <c r="L358" s="41">
        <v>85096</v>
      </c>
      <c r="M358" s="41">
        <v>86269</v>
      </c>
      <c r="N358" s="41">
        <v>87625</v>
      </c>
      <c r="O358" s="41">
        <v>88847</v>
      </c>
      <c r="P358" s="41">
        <v>89242</v>
      </c>
      <c r="Q358" s="41">
        <v>90499</v>
      </c>
      <c r="R358" s="41">
        <v>90966</v>
      </c>
      <c r="S358" s="41">
        <v>92008</v>
      </c>
      <c r="T358" s="41">
        <v>92689</v>
      </c>
      <c r="U358" s="41">
        <v>93400</v>
      </c>
    </row>
    <row r="359" spans="1:21" x14ac:dyDescent="0.35">
      <c r="A359" s="40">
        <v>355</v>
      </c>
      <c r="B359" s="76" t="s">
        <v>557</v>
      </c>
      <c r="C359" s="54" t="str">
        <f t="shared" si="16"/>
        <v xml:space="preserve"> Oklahoma</v>
      </c>
      <c r="D359" s="91" t="str">
        <f t="shared" si="17"/>
        <v>Lawton city</v>
      </c>
      <c r="E359" s="103" t="e" vm="362">
        <v>#VALUE!</v>
      </c>
      <c r="F359" s="97" t="e" vm="1095">
        <v>#VALUE!</v>
      </c>
      <c r="G359" s="98" cm="1" vm="1096">
        <f t="array" ref="G359">_FV(F359,"Population")</f>
        <v>92859</v>
      </c>
      <c r="H359" s="105">
        <f t="shared" si="18"/>
        <v>-0.16600000000000001</v>
      </c>
      <c r="I359" s="101"/>
      <c r="J359" s="41">
        <v>96867</v>
      </c>
      <c r="K359" s="41">
        <v>96867</v>
      </c>
      <c r="L359" s="41">
        <v>97849</v>
      </c>
      <c r="M359" s="41">
        <v>98208</v>
      </c>
      <c r="N359" s="41">
        <v>98415</v>
      </c>
      <c r="O359" s="41">
        <v>96977</v>
      </c>
      <c r="P359" s="41">
        <v>96660</v>
      </c>
      <c r="Q359" s="41">
        <v>95965</v>
      </c>
      <c r="R359" s="41">
        <v>94117</v>
      </c>
      <c r="S359" s="41">
        <v>94009</v>
      </c>
      <c r="T359" s="41">
        <v>92945</v>
      </c>
      <c r="U359" s="41">
        <v>93025</v>
      </c>
    </row>
    <row r="360" spans="1:21" x14ac:dyDescent="0.35">
      <c r="A360" s="40">
        <v>356</v>
      </c>
      <c r="B360" s="76" t="s">
        <v>558</v>
      </c>
      <c r="C360" s="54" t="str">
        <f t="shared" si="16"/>
        <v xml:space="preserve"> Washington</v>
      </c>
      <c r="D360" s="91" t="str">
        <f t="shared" si="17"/>
        <v>Kirkland city</v>
      </c>
      <c r="E360" s="103" t="e" vm="385">
        <v>#VALUE!</v>
      </c>
      <c r="F360" s="97" t="e" vm="1097">
        <v>#VALUE!</v>
      </c>
      <c r="G360" s="98" cm="1" vm="1098">
        <f t="array" ref="G360">_FV(F360,"Population")</f>
        <v>89557</v>
      </c>
      <c r="H360" s="105">
        <f t="shared" si="18"/>
        <v>-3.4529999999999998</v>
      </c>
      <c r="I360" s="101"/>
      <c r="J360" s="41">
        <v>48787</v>
      </c>
      <c r="K360" s="41">
        <v>80585</v>
      </c>
      <c r="L360" s="41">
        <v>80866</v>
      </c>
      <c r="M360" s="41">
        <v>82036</v>
      </c>
      <c r="N360" s="41">
        <v>83358</v>
      </c>
      <c r="O360" s="41">
        <v>84455</v>
      </c>
      <c r="P360" s="41">
        <v>85971</v>
      </c>
      <c r="Q360" s="41">
        <v>87312</v>
      </c>
      <c r="R360" s="41">
        <v>87990</v>
      </c>
      <c r="S360" s="41">
        <v>89010</v>
      </c>
      <c r="T360" s="41">
        <v>89909</v>
      </c>
      <c r="U360" s="41">
        <v>93010</v>
      </c>
    </row>
    <row r="361" spans="1:21" x14ac:dyDescent="0.35">
      <c r="A361" s="40">
        <v>357</v>
      </c>
      <c r="B361" s="76" t="s">
        <v>559</v>
      </c>
      <c r="C361" s="54" t="str">
        <f t="shared" si="16"/>
        <v xml:space="preserve"> North Carolina</v>
      </c>
      <c r="D361" s="91" t="str">
        <f t="shared" si="17"/>
        <v>Asheville city</v>
      </c>
      <c r="E361" s="103" t="e" vm="420">
        <v>#VALUE!</v>
      </c>
      <c r="F361" s="97" t="e" vm="1099">
        <v>#VALUE!</v>
      </c>
      <c r="G361" s="98" cm="1" vm="1100">
        <f t="array" ref="G361">_FV(F361,"Population")</f>
        <v>92452</v>
      </c>
      <c r="H361" s="105">
        <f t="shared" si="18"/>
        <v>-0.41799999999999998</v>
      </c>
      <c r="I361" s="101"/>
      <c r="J361" s="41">
        <v>83393</v>
      </c>
      <c r="K361" s="41">
        <v>83420</v>
      </c>
      <c r="L361" s="41">
        <v>83459</v>
      </c>
      <c r="M361" s="41">
        <v>84457</v>
      </c>
      <c r="N361" s="41">
        <v>85321</v>
      </c>
      <c r="O361" s="41">
        <v>86355</v>
      </c>
      <c r="P361" s="41">
        <v>87837</v>
      </c>
      <c r="Q361" s="41">
        <v>89374</v>
      </c>
      <c r="R361" s="41">
        <v>91123</v>
      </c>
      <c r="S361" s="41">
        <v>91748</v>
      </c>
      <c r="T361" s="41">
        <v>92630</v>
      </c>
      <c r="U361" s="41">
        <v>92870</v>
      </c>
    </row>
    <row r="362" spans="1:21" x14ac:dyDescent="0.35">
      <c r="A362" s="40">
        <v>358</v>
      </c>
      <c r="B362" s="76" t="s">
        <v>560</v>
      </c>
      <c r="C362" s="54" t="str">
        <f t="shared" si="16"/>
        <v xml:space="preserve"> Florida</v>
      </c>
      <c r="D362" s="91" t="str">
        <f t="shared" si="17"/>
        <v>Deltona city</v>
      </c>
      <c r="E362" s="103" t="e" vm="413">
        <v>#VALUE!</v>
      </c>
      <c r="F362" s="97" t="e" vm="1101">
        <v>#VALUE!</v>
      </c>
      <c r="G362" s="98" cm="1" vm="1102">
        <f t="array" ref="G362">_FV(F362,"Population")</f>
        <v>91951</v>
      </c>
      <c r="H362" s="105">
        <f t="shared" si="18"/>
        <v>-0.80600000000000005</v>
      </c>
      <c r="I362" s="101"/>
      <c r="J362" s="41">
        <v>85182</v>
      </c>
      <c r="K362" s="41">
        <v>85131</v>
      </c>
      <c r="L362" s="41">
        <v>85096</v>
      </c>
      <c r="M362" s="41">
        <v>84979</v>
      </c>
      <c r="N362" s="41">
        <v>85139</v>
      </c>
      <c r="O362" s="41">
        <v>85583</v>
      </c>
      <c r="P362" s="41">
        <v>86295</v>
      </c>
      <c r="Q362" s="41">
        <v>87728</v>
      </c>
      <c r="R362" s="41">
        <v>89314</v>
      </c>
      <c r="S362" s="41">
        <v>90586</v>
      </c>
      <c r="T362" s="41">
        <v>91718</v>
      </c>
      <c r="U362" s="41">
        <v>92757</v>
      </c>
    </row>
    <row r="363" spans="1:21" x14ac:dyDescent="0.35">
      <c r="A363" s="40">
        <v>359</v>
      </c>
      <c r="B363" s="76" t="s">
        <v>561</v>
      </c>
      <c r="C363" s="54" t="str">
        <f t="shared" si="16"/>
        <v xml:space="preserve"> California</v>
      </c>
      <c r="D363" s="91" t="str">
        <f t="shared" si="17"/>
        <v>Redding city</v>
      </c>
      <c r="E363" s="103" t="e" vm="317">
        <v>#VALUE!</v>
      </c>
      <c r="F363" s="97" t="e" vm="1103">
        <v>#VALUE!</v>
      </c>
      <c r="G363" s="98" cm="1" vm="1104">
        <f t="array" ref="G363">_FV(F363,"Population")</f>
        <v>91772</v>
      </c>
      <c r="H363" s="105">
        <f t="shared" si="18"/>
        <v>-0.81799999999999995</v>
      </c>
      <c r="I363" s="101"/>
      <c r="J363" s="41">
        <v>89861</v>
      </c>
      <c r="K363" s="41">
        <v>89857</v>
      </c>
      <c r="L363" s="41">
        <v>89895</v>
      </c>
      <c r="M363" s="41">
        <v>90180</v>
      </c>
      <c r="N363" s="41">
        <v>90397</v>
      </c>
      <c r="O363" s="41">
        <v>90773</v>
      </c>
      <c r="P363" s="41">
        <v>91120</v>
      </c>
      <c r="Q363" s="41">
        <v>90963</v>
      </c>
      <c r="R363" s="41">
        <v>91203</v>
      </c>
      <c r="S363" s="41">
        <v>91525</v>
      </c>
      <c r="T363" s="41">
        <v>91606</v>
      </c>
      <c r="U363" s="41">
        <v>92590</v>
      </c>
    </row>
    <row r="364" spans="1:21" x14ac:dyDescent="0.35">
      <c r="A364" s="40">
        <v>360</v>
      </c>
      <c r="B364" s="76" t="s">
        <v>562</v>
      </c>
      <c r="C364" s="54" t="str">
        <f t="shared" si="16"/>
        <v xml:space="preserve"> Washington</v>
      </c>
      <c r="D364" s="91" t="str">
        <f t="shared" si="17"/>
        <v>Bellingham city</v>
      </c>
      <c r="E364" s="103" t="e" vm="385">
        <v>#VALUE!</v>
      </c>
      <c r="F364" s="97" t="e" vm="1105">
        <v>#VALUE!</v>
      </c>
      <c r="G364" s="98" cm="1" vm="1106">
        <f t="array" ref="G364">_FV(F364,"Population")</f>
        <v>90665</v>
      </c>
      <c r="H364" s="105">
        <f t="shared" si="18"/>
        <v>-1.649</v>
      </c>
      <c r="I364" s="101"/>
      <c r="J364" s="41">
        <v>80885</v>
      </c>
      <c r="K364" s="41">
        <v>81205</v>
      </c>
      <c r="L364" s="41">
        <v>81297</v>
      </c>
      <c r="M364" s="41">
        <v>81859</v>
      </c>
      <c r="N364" s="41">
        <v>82299</v>
      </c>
      <c r="O364" s="41">
        <v>82593</v>
      </c>
      <c r="P364" s="41">
        <v>83386</v>
      </c>
      <c r="Q364" s="41">
        <v>84998</v>
      </c>
      <c r="R364" s="41">
        <v>86954</v>
      </c>
      <c r="S364" s="41">
        <v>89031</v>
      </c>
      <c r="T364" s="41">
        <v>90464</v>
      </c>
      <c r="U364" s="41">
        <v>92314</v>
      </c>
    </row>
    <row r="365" spans="1:21" x14ac:dyDescent="0.35">
      <c r="A365" s="40">
        <v>361</v>
      </c>
      <c r="B365" s="76" t="s">
        <v>563</v>
      </c>
      <c r="C365" s="54" t="str">
        <f t="shared" si="16"/>
        <v xml:space="preserve"> Virginia</v>
      </c>
      <c r="D365" s="91" t="str">
        <f t="shared" si="17"/>
        <v>Suffolk city</v>
      </c>
      <c r="E365" s="103" t="e" vm="481">
        <v>#VALUE!</v>
      </c>
      <c r="F365" s="97" t="e" vm="1107">
        <v>#VALUE!</v>
      </c>
      <c r="G365" s="98" cm="1" vm="1108">
        <f t="array" ref="G365">_FV(F365,"Population")</f>
        <v>91185</v>
      </c>
      <c r="H365" s="105">
        <f t="shared" si="18"/>
        <v>-0.92300000000000004</v>
      </c>
      <c r="I365" s="101"/>
      <c r="J365" s="41">
        <v>84585</v>
      </c>
      <c r="K365" s="41">
        <v>84565</v>
      </c>
      <c r="L365" s="41">
        <v>84813</v>
      </c>
      <c r="M365" s="41">
        <v>84750</v>
      </c>
      <c r="N365" s="41">
        <v>85251</v>
      </c>
      <c r="O365" s="41">
        <v>85751</v>
      </c>
      <c r="P365" s="41">
        <v>86882</v>
      </c>
      <c r="Q365" s="41">
        <v>88079</v>
      </c>
      <c r="R365" s="41">
        <v>89194</v>
      </c>
      <c r="S365" s="41">
        <v>90108</v>
      </c>
      <c r="T365" s="41">
        <v>90975</v>
      </c>
      <c r="U365" s="41">
        <v>92108</v>
      </c>
    </row>
    <row r="366" spans="1:21" x14ac:dyDescent="0.35">
      <c r="A366" s="40">
        <v>362</v>
      </c>
      <c r="B366" s="76" t="s">
        <v>564</v>
      </c>
      <c r="C366" s="54" t="str">
        <f t="shared" si="16"/>
        <v xml:space="preserve"> California</v>
      </c>
      <c r="D366" s="91" t="str">
        <f t="shared" si="17"/>
        <v>Indio city</v>
      </c>
      <c r="E366" s="103" t="e" vm="317">
        <v>#VALUE!</v>
      </c>
      <c r="F366" s="97" t="e" vm="1109">
        <v>#VALUE!</v>
      </c>
      <c r="G366" s="98" cm="1" vm="1110">
        <f t="array" ref="G366">_FV(F366,"Population")</f>
        <v>91240</v>
      </c>
      <c r="H366" s="105">
        <f t="shared" si="18"/>
        <v>-0.52500000000000002</v>
      </c>
      <c r="I366" s="101"/>
      <c r="J366" s="41">
        <v>76036</v>
      </c>
      <c r="K366" s="41">
        <v>79166</v>
      </c>
      <c r="L366" s="41">
        <v>79665</v>
      </c>
      <c r="M366" s="41">
        <v>81046</v>
      </c>
      <c r="N366" s="41">
        <v>82250</v>
      </c>
      <c r="O366" s="41">
        <v>83358</v>
      </c>
      <c r="P366" s="41">
        <v>85127</v>
      </c>
      <c r="Q366" s="41">
        <v>86917</v>
      </c>
      <c r="R366" s="41">
        <v>88196</v>
      </c>
      <c r="S366" s="41">
        <v>89438</v>
      </c>
      <c r="T366" s="41">
        <v>90970</v>
      </c>
      <c r="U366" s="41">
        <v>91765</v>
      </c>
    </row>
    <row r="367" spans="1:21" x14ac:dyDescent="0.35">
      <c r="A367" s="40">
        <v>363</v>
      </c>
      <c r="B367" s="76" t="s">
        <v>565</v>
      </c>
      <c r="C367" s="54" t="str">
        <f t="shared" si="16"/>
        <v xml:space="preserve"> South Carolina</v>
      </c>
      <c r="D367" s="91" t="str">
        <f t="shared" si="17"/>
        <v>Mount Pleasant town</v>
      </c>
      <c r="E367" s="103" t="e" vm="789">
        <v>#VALUE!</v>
      </c>
      <c r="F367" s="97" t="e" vm="1111">
        <v>#VALUE!</v>
      </c>
      <c r="G367" s="98" cm="1" vm="1112">
        <f t="array" ref="G367">_FV(F367,"Population")</f>
        <v>4893</v>
      </c>
      <c r="H367" s="105">
        <f t="shared" si="18"/>
        <v>-86.790999999999997</v>
      </c>
      <c r="I367" s="101"/>
      <c r="J367" s="41">
        <v>67843</v>
      </c>
      <c r="K367" s="41">
        <v>68360</v>
      </c>
      <c r="L367" s="41">
        <v>68509</v>
      </c>
      <c r="M367" s="41">
        <v>69807</v>
      </c>
      <c r="N367" s="41">
        <v>72172</v>
      </c>
      <c r="O367" s="41">
        <v>74906</v>
      </c>
      <c r="P367" s="41">
        <v>77937</v>
      </c>
      <c r="Q367" s="41">
        <v>81617</v>
      </c>
      <c r="R367" s="41">
        <v>84476</v>
      </c>
      <c r="S367" s="41">
        <v>87295</v>
      </c>
      <c r="T367" s="41">
        <v>89869</v>
      </c>
      <c r="U367" s="41">
        <v>91684</v>
      </c>
    </row>
    <row r="368" spans="1:21" x14ac:dyDescent="0.35">
      <c r="A368" s="40">
        <v>364</v>
      </c>
      <c r="B368" s="76" t="s">
        <v>566</v>
      </c>
      <c r="C368" s="54" t="str">
        <f t="shared" si="16"/>
        <v xml:space="preserve"> California</v>
      </c>
      <c r="D368" s="91" t="str">
        <f t="shared" si="17"/>
        <v>Carson city</v>
      </c>
      <c r="E368" s="103" t="e" vm="317">
        <v>#VALUE!</v>
      </c>
      <c r="F368" s="97" t="e" vm="27">
        <v>#VALUE!</v>
      </c>
      <c r="G368" s="98" cm="1" vm="1113">
        <f t="array" ref="G368">_FV(F368,"Population")</f>
        <v>91909</v>
      </c>
      <c r="H368" s="105">
        <f t="shared" si="18"/>
        <v>0.51500000000000001</v>
      </c>
      <c r="I368" s="101"/>
      <c r="J368" s="41">
        <v>91714</v>
      </c>
      <c r="K368" s="41">
        <v>91711</v>
      </c>
      <c r="L368" s="41">
        <v>91599</v>
      </c>
      <c r="M368" s="41">
        <v>91690</v>
      </c>
      <c r="N368" s="41">
        <v>92162</v>
      </c>
      <c r="O368" s="41">
        <v>92535</v>
      </c>
      <c r="P368" s="41">
        <v>92684</v>
      </c>
      <c r="Q368" s="41">
        <v>92752</v>
      </c>
      <c r="R368" s="41">
        <v>92572</v>
      </c>
      <c r="S368" s="41">
        <v>92193</v>
      </c>
      <c r="T368" s="41">
        <v>91626</v>
      </c>
      <c r="U368" s="41">
        <v>91394</v>
      </c>
    </row>
    <row r="369" spans="1:21" x14ac:dyDescent="0.35">
      <c r="A369" s="40">
        <v>365</v>
      </c>
      <c r="B369" s="76" t="s">
        <v>567</v>
      </c>
      <c r="C369" s="54" t="str">
        <f t="shared" si="16"/>
        <v xml:space="preserve"> California</v>
      </c>
      <c r="D369" s="91" t="str">
        <f t="shared" si="17"/>
        <v>Santa Barbara city</v>
      </c>
      <c r="E369" s="103" t="e" vm="317">
        <v>#VALUE!</v>
      </c>
      <c r="F369" s="97" t="e" vm="1114">
        <v>#VALUE!</v>
      </c>
      <c r="G369" s="98" cm="1" vm="1115">
        <f t="array" ref="G369">_FV(F369,"Population")</f>
        <v>91350</v>
      </c>
      <c r="H369" s="105">
        <f t="shared" si="18"/>
        <v>-1.4E-2</v>
      </c>
      <c r="I369" s="101"/>
      <c r="J369" s="41">
        <v>88410</v>
      </c>
      <c r="K369" s="41">
        <v>88380</v>
      </c>
      <c r="L369" s="41">
        <v>88468</v>
      </c>
      <c r="M369" s="41">
        <v>88605</v>
      </c>
      <c r="N369" s="41">
        <v>89285</v>
      </c>
      <c r="O369" s="41">
        <v>90082</v>
      </c>
      <c r="P369" s="41">
        <v>90815</v>
      </c>
      <c r="Q369" s="41">
        <v>91275</v>
      </c>
      <c r="R369" s="41">
        <v>91518</v>
      </c>
      <c r="S369" s="41">
        <v>91517</v>
      </c>
      <c r="T369" s="41">
        <v>91203</v>
      </c>
      <c r="U369" s="41">
        <v>91364</v>
      </c>
    </row>
    <row r="370" spans="1:21" x14ac:dyDescent="0.35">
      <c r="A370" s="40">
        <v>366</v>
      </c>
      <c r="B370" s="76" t="s">
        <v>568</v>
      </c>
      <c r="C370" s="54" t="str">
        <f t="shared" si="16"/>
        <v xml:space="preserve"> Texas</v>
      </c>
      <c r="D370" s="91" t="str">
        <f t="shared" si="17"/>
        <v>Conroe city</v>
      </c>
      <c r="E370" s="103" t="e" vm="370">
        <v>#VALUE!</v>
      </c>
      <c r="F370" s="97" t="e" vm="1116">
        <v>#VALUE!</v>
      </c>
      <c r="G370" s="98" cm="1" vm="1117">
        <f t="array" ref="G370">_FV(F370,"Population")</f>
        <v>87654</v>
      </c>
      <c r="H370" s="105">
        <f t="shared" si="18"/>
        <v>-3.4249999999999998</v>
      </c>
      <c r="I370" s="101"/>
      <c r="J370" s="41">
        <v>56207</v>
      </c>
      <c r="K370" s="41">
        <v>65392</v>
      </c>
      <c r="L370" s="41">
        <v>65731</v>
      </c>
      <c r="M370" s="41">
        <v>67352</v>
      </c>
      <c r="N370" s="41">
        <v>69662</v>
      </c>
      <c r="O370" s="41">
        <v>70676</v>
      </c>
      <c r="P370" s="41">
        <v>73779</v>
      </c>
      <c r="Q370" s="41">
        <v>76322</v>
      </c>
      <c r="R370" s="41">
        <v>82068</v>
      </c>
      <c r="S370" s="41">
        <v>84809</v>
      </c>
      <c r="T370" s="41">
        <v>87578</v>
      </c>
      <c r="U370" s="41">
        <v>91079</v>
      </c>
    </row>
    <row r="371" spans="1:21" x14ac:dyDescent="0.35">
      <c r="A371" s="40">
        <v>367</v>
      </c>
      <c r="B371" s="76" t="s">
        <v>569</v>
      </c>
      <c r="C371" s="54" t="str">
        <f t="shared" si="16"/>
        <v xml:space="preserve"> California</v>
      </c>
      <c r="D371" s="91" t="str">
        <f t="shared" si="17"/>
        <v>Westminster city</v>
      </c>
      <c r="E371" s="103" t="e" vm="317">
        <v>#VALUE!</v>
      </c>
      <c r="F371" s="97" t="e" vm="1118">
        <v>#VALUE!</v>
      </c>
      <c r="G371" s="98" cm="1" vm="1119">
        <f t="array" ref="G371">_FV(F371,"Population")</f>
        <v>90938</v>
      </c>
      <c r="H371" s="105">
        <f t="shared" si="18"/>
        <v>0.29499999999999998</v>
      </c>
      <c r="I371" s="101"/>
      <c r="J371" s="41">
        <v>89701</v>
      </c>
      <c r="K371" s="41">
        <v>89619</v>
      </c>
      <c r="L371" s="41">
        <v>89772</v>
      </c>
      <c r="M371" s="41">
        <v>90710</v>
      </c>
      <c r="N371" s="41">
        <v>91223</v>
      </c>
      <c r="O371" s="41">
        <v>91624</v>
      </c>
      <c r="P371" s="41">
        <v>91555</v>
      </c>
      <c r="Q371" s="41">
        <v>91582</v>
      </c>
      <c r="R371" s="41">
        <v>91510</v>
      </c>
      <c r="S371" s="41">
        <v>91176</v>
      </c>
      <c r="T371" s="41">
        <v>90742</v>
      </c>
      <c r="U371" s="41">
        <v>90643</v>
      </c>
    </row>
    <row r="372" spans="1:21" x14ac:dyDescent="0.35">
      <c r="A372" s="40">
        <v>368</v>
      </c>
      <c r="B372" s="76" t="s">
        <v>570</v>
      </c>
      <c r="C372" s="54" t="str">
        <f t="shared" si="16"/>
        <v xml:space="preserve"> California</v>
      </c>
      <c r="D372" s="91" t="str">
        <f t="shared" si="17"/>
        <v>Santa Monica city</v>
      </c>
      <c r="E372" s="103" t="e" vm="317">
        <v>#VALUE!</v>
      </c>
      <c r="F372" s="97" t="e" vm="1120">
        <v>#VALUE!</v>
      </c>
      <c r="G372" s="98" cm="1" vm="1121">
        <f t="array" ref="G372">_FV(F372,"Population")</f>
        <v>91411</v>
      </c>
      <c r="H372" s="105">
        <f t="shared" si="18"/>
        <v>1.01</v>
      </c>
      <c r="I372" s="101"/>
      <c r="J372" s="41">
        <v>89736</v>
      </c>
      <c r="K372" s="41">
        <v>89742</v>
      </c>
      <c r="L372" s="41">
        <v>89759</v>
      </c>
      <c r="M372" s="41">
        <v>90476</v>
      </c>
      <c r="N372" s="41">
        <v>91327</v>
      </c>
      <c r="O372" s="41">
        <v>92050</v>
      </c>
      <c r="P372" s="41">
        <v>92087</v>
      </c>
      <c r="Q372" s="41">
        <v>92422</v>
      </c>
      <c r="R372" s="41">
        <v>92176</v>
      </c>
      <c r="S372" s="41">
        <v>91747</v>
      </c>
      <c r="T372" s="41">
        <v>91106</v>
      </c>
      <c r="U372" s="41">
        <v>90401</v>
      </c>
    </row>
    <row r="373" spans="1:21" x14ac:dyDescent="0.35">
      <c r="A373" s="40">
        <v>369</v>
      </c>
      <c r="B373" s="76" t="s">
        <v>571</v>
      </c>
      <c r="C373" s="54" t="str">
        <f t="shared" si="16"/>
        <v xml:space="preserve"> Texas</v>
      </c>
      <c r="D373" s="91" t="str">
        <f t="shared" si="17"/>
        <v>New Braunfels city</v>
      </c>
      <c r="E373" s="103" t="e" vm="370">
        <v>#VALUE!</v>
      </c>
      <c r="F373" s="97" t="e" vm="1122">
        <v>#VALUE!</v>
      </c>
      <c r="G373" s="98" cm="1" vm="1123">
        <f t="array" ref="G373">_FV(F373,"Population")</f>
        <v>84612</v>
      </c>
      <c r="H373" s="105">
        <f t="shared" si="18"/>
        <v>-5.5970000000000004</v>
      </c>
      <c r="I373" s="101"/>
      <c r="J373" s="41">
        <v>57740</v>
      </c>
      <c r="K373" s="41">
        <v>57676</v>
      </c>
      <c r="L373" s="41">
        <v>58059</v>
      </c>
      <c r="M373" s="41">
        <v>59319</v>
      </c>
      <c r="N373" s="41">
        <v>60885</v>
      </c>
      <c r="O373" s="41">
        <v>63025</v>
      </c>
      <c r="P373" s="41">
        <v>65902</v>
      </c>
      <c r="Q373" s="41">
        <v>70133</v>
      </c>
      <c r="R373" s="41">
        <v>73351</v>
      </c>
      <c r="S373" s="41">
        <v>78902</v>
      </c>
      <c r="T373" s="41">
        <v>84495</v>
      </c>
      <c r="U373" s="41">
        <v>90209</v>
      </c>
    </row>
    <row r="374" spans="1:21" x14ac:dyDescent="0.35">
      <c r="A374" s="40">
        <v>370</v>
      </c>
      <c r="B374" s="76" t="s">
        <v>572</v>
      </c>
      <c r="C374" s="54" t="str">
        <f t="shared" si="16"/>
        <v xml:space="preserve"> California</v>
      </c>
      <c r="D374" s="91" t="str">
        <f t="shared" si="17"/>
        <v>Livermore city</v>
      </c>
      <c r="E374" s="103" t="e" vm="317">
        <v>#VALUE!</v>
      </c>
      <c r="F374" s="97" t="e" vm="1124">
        <v>#VALUE!</v>
      </c>
      <c r="G374" s="98" cm="1" vm="1125">
        <f t="array" ref="G374">_FV(F374,"Population")</f>
        <v>90269</v>
      </c>
      <c r="H374" s="105">
        <f t="shared" si="18"/>
        <v>0.08</v>
      </c>
      <c r="I374" s="101"/>
      <c r="J374" s="41">
        <v>80968</v>
      </c>
      <c r="K374" s="41">
        <v>81426</v>
      </c>
      <c r="L374" s="41">
        <v>81599</v>
      </c>
      <c r="M374" s="41">
        <v>82589</v>
      </c>
      <c r="N374" s="41">
        <v>83831</v>
      </c>
      <c r="O374" s="41">
        <v>85448</v>
      </c>
      <c r="P374" s="41">
        <v>87017</v>
      </c>
      <c r="Q374" s="41">
        <v>88248</v>
      </c>
      <c r="R374" s="41">
        <v>89572</v>
      </c>
      <c r="S374" s="41">
        <v>90137</v>
      </c>
      <c r="T374" s="41">
        <v>90253</v>
      </c>
      <c r="U374" s="41">
        <v>90189</v>
      </c>
    </row>
    <row r="375" spans="1:21" x14ac:dyDescent="0.35">
      <c r="A375" s="40">
        <v>371</v>
      </c>
      <c r="B375" s="76" t="s">
        <v>573</v>
      </c>
      <c r="C375" s="54" t="str">
        <f t="shared" si="16"/>
        <v xml:space="preserve"> Florida</v>
      </c>
      <c r="D375" s="91" t="str">
        <f t="shared" si="17"/>
        <v>Palm Coast city</v>
      </c>
      <c r="E375" s="103" t="e" vm="413">
        <v>#VALUE!</v>
      </c>
      <c r="F375" s="97" t="e" vm="1126">
        <v>#VALUE!</v>
      </c>
      <c r="G375" s="98" cm="1" vm="1127">
        <f t="array" ref="G375">_FV(F375,"Population")</f>
        <v>87607</v>
      </c>
      <c r="H375" s="105">
        <f t="shared" si="18"/>
        <v>-2.1930000000000001</v>
      </c>
      <c r="I375" s="101"/>
      <c r="J375" s="41">
        <v>75180</v>
      </c>
      <c r="K375" s="41">
        <v>75199</v>
      </c>
      <c r="L375" s="41">
        <v>75499</v>
      </c>
      <c r="M375" s="41">
        <v>76641</v>
      </c>
      <c r="N375" s="41">
        <v>77363</v>
      </c>
      <c r="O375" s="41">
        <v>78409</v>
      </c>
      <c r="P375" s="41">
        <v>80027</v>
      </c>
      <c r="Q375" s="41">
        <v>81938</v>
      </c>
      <c r="R375" s="41">
        <v>84155</v>
      </c>
      <c r="S375" s="41">
        <v>86146</v>
      </c>
      <c r="T375" s="41">
        <v>87660</v>
      </c>
      <c r="U375" s="41">
        <v>89800</v>
      </c>
    </row>
    <row r="376" spans="1:21" x14ac:dyDescent="0.35">
      <c r="A376" s="40">
        <v>372</v>
      </c>
      <c r="B376" s="76" t="s">
        <v>574</v>
      </c>
      <c r="C376" s="54" t="str">
        <f t="shared" si="16"/>
        <v xml:space="preserve"> Utah</v>
      </c>
      <c r="D376" s="91" t="str">
        <f t="shared" si="17"/>
        <v>St. George city</v>
      </c>
      <c r="E376" s="103" t="e" vm="381">
        <v>#VALUE!</v>
      </c>
      <c r="F376" s="97" t="e" vm="1128">
        <v>#VALUE!</v>
      </c>
      <c r="G376" s="98" cm="1" vm="1129">
        <f t="array" ref="G376">_FV(F376,"Population")</f>
        <v>87178</v>
      </c>
      <c r="H376" s="105">
        <f t="shared" si="18"/>
        <v>-2.4089999999999998</v>
      </c>
      <c r="I376" s="101"/>
      <c r="J376" s="41">
        <v>72897</v>
      </c>
      <c r="K376" s="41">
        <v>72759</v>
      </c>
      <c r="L376" s="41">
        <v>72837</v>
      </c>
      <c r="M376" s="41">
        <v>73789</v>
      </c>
      <c r="N376" s="41">
        <v>75010</v>
      </c>
      <c r="O376" s="41">
        <v>76275</v>
      </c>
      <c r="P376" s="41">
        <v>77942</v>
      </c>
      <c r="Q376" s="41">
        <v>79574</v>
      </c>
      <c r="R376" s="41">
        <v>81696</v>
      </c>
      <c r="S376" s="41">
        <v>84547</v>
      </c>
      <c r="T376" s="41">
        <v>87113</v>
      </c>
      <c r="U376" s="41">
        <v>89587</v>
      </c>
    </row>
    <row r="377" spans="1:21" x14ac:dyDescent="0.35">
      <c r="A377" s="40">
        <v>373</v>
      </c>
      <c r="B377" s="76" t="s">
        <v>575</v>
      </c>
      <c r="C377" s="54" t="str">
        <f t="shared" si="16"/>
        <v xml:space="preserve"> Massachusetts</v>
      </c>
      <c r="D377" s="91" t="str">
        <f t="shared" si="17"/>
        <v>Fall River city</v>
      </c>
      <c r="E377" s="103" t="e" vm="433">
        <v>#VALUE!</v>
      </c>
      <c r="F377" s="97" t="e" vm="1130">
        <v>#VALUE!</v>
      </c>
      <c r="G377" s="98" cm="1" vm="1131">
        <f t="array" ref="G377">_FV(F377,"Population")</f>
        <v>89661</v>
      </c>
      <c r="H377" s="105">
        <f t="shared" si="18"/>
        <v>0.12</v>
      </c>
      <c r="I377" s="101"/>
      <c r="J377" s="41">
        <v>88857</v>
      </c>
      <c r="K377" s="41">
        <v>88865</v>
      </c>
      <c r="L377" s="41">
        <v>88882</v>
      </c>
      <c r="M377" s="41">
        <v>88827</v>
      </c>
      <c r="N377" s="41">
        <v>88852</v>
      </c>
      <c r="O377" s="41">
        <v>88992</v>
      </c>
      <c r="P377" s="41">
        <v>89148</v>
      </c>
      <c r="Q377" s="41">
        <v>89258</v>
      </c>
      <c r="R377" s="41">
        <v>89287</v>
      </c>
      <c r="S377" s="41">
        <v>89298</v>
      </c>
      <c r="T377" s="41">
        <v>89630</v>
      </c>
      <c r="U377" s="41">
        <v>89541</v>
      </c>
    </row>
    <row r="378" spans="1:21" x14ac:dyDescent="0.35">
      <c r="A378" s="40">
        <v>374</v>
      </c>
      <c r="B378" s="76" t="s">
        <v>576</v>
      </c>
      <c r="C378" s="54" t="str">
        <f t="shared" si="16"/>
        <v xml:space="preserve"> New Hampshire</v>
      </c>
      <c r="D378" s="91" t="str">
        <f t="shared" si="17"/>
        <v>Nashua city</v>
      </c>
      <c r="E378" s="103" t="e" vm="911">
        <v>#VALUE!</v>
      </c>
      <c r="F378" s="97" t="e" vm="1132">
        <v>#VALUE!</v>
      </c>
      <c r="G378" s="98" cm="1" vm="1133">
        <f t="array" ref="G378">_FV(F378,"Population")</f>
        <v>89246</v>
      </c>
      <c r="H378" s="105">
        <f t="shared" si="18"/>
        <v>-0.109</v>
      </c>
      <c r="I378" s="101"/>
      <c r="J378" s="41">
        <v>86494</v>
      </c>
      <c r="K378" s="41">
        <v>86475</v>
      </c>
      <c r="L378" s="41">
        <v>86567</v>
      </c>
      <c r="M378" s="41">
        <v>86809</v>
      </c>
      <c r="N378" s="41">
        <v>86927</v>
      </c>
      <c r="O378" s="41">
        <v>87324</v>
      </c>
      <c r="P378" s="41">
        <v>87651</v>
      </c>
      <c r="Q378" s="41">
        <v>88271</v>
      </c>
      <c r="R378" s="41">
        <v>88648</v>
      </c>
      <c r="S378" s="41">
        <v>88990</v>
      </c>
      <c r="T378" s="41">
        <v>88871</v>
      </c>
      <c r="U378" s="41">
        <v>89355</v>
      </c>
    </row>
    <row r="379" spans="1:21" x14ac:dyDescent="0.35">
      <c r="A379" s="40">
        <v>375</v>
      </c>
      <c r="B379" s="76" t="s">
        <v>577</v>
      </c>
      <c r="C379" s="54" t="str">
        <f t="shared" si="16"/>
        <v xml:space="preserve"> Illinois</v>
      </c>
      <c r="D379" s="91" t="str">
        <f t="shared" si="17"/>
        <v>Champaign city</v>
      </c>
      <c r="E379" s="103" t="e" vm="326">
        <v>#VALUE!</v>
      </c>
      <c r="F379" s="97" t="e" vm="1134">
        <v>#VALUE!</v>
      </c>
      <c r="G379" s="98" cm="1" vm="1135">
        <f t="array" ref="G379">_FV(F379,"Population")</f>
        <v>88029</v>
      </c>
      <c r="H379" s="105">
        <f t="shared" si="18"/>
        <v>-0.88</v>
      </c>
      <c r="I379" s="101"/>
      <c r="J379" s="41">
        <v>81055</v>
      </c>
      <c r="K379" s="41">
        <v>81246</v>
      </c>
      <c r="L379" s="41">
        <v>81405</v>
      </c>
      <c r="M379" s="41">
        <v>82330</v>
      </c>
      <c r="N379" s="41">
        <v>83202</v>
      </c>
      <c r="O379" s="41">
        <v>84112</v>
      </c>
      <c r="P379" s="41">
        <v>84953</v>
      </c>
      <c r="Q379" s="41">
        <v>86218</v>
      </c>
      <c r="R379" s="41">
        <v>87244</v>
      </c>
      <c r="S379" s="41">
        <v>87839</v>
      </c>
      <c r="T379" s="41">
        <v>87994</v>
      </c>
      <c r="U379" s="41">
        <v>88909</v>
      </c>
    </row>
    <row r="380" spans="1:21" x14ac:dyDescent="0.35">
      <c r="A380" s="40">
        <v>376</v>
      </c>
      <c r="B380" s="76" t="s">
        <v>578</v>
      </c>
      <c r="C380" s="54" t="str">
        <f t="shared" si="16"/>
        <v xml:space="preserve"> Florida</v>
      </c>
      <c r="D380" s="91" t="str">
        <f t="shared" si="17"/>
        <v>Miami Beach city</v>
      </c>
      <c r="E380" s="103" t="e" vm="413">
        <v>#VALUE!</v>
      </c>
      <c r="F380" s="97" t="e" vm="1136">
        <v>#VALUE!</v>
      </c>
      <c r="G380" s="98" cm="1" vm="1137">
        <f t="array" ref="G380">_FV(F380,"Population")</f>
        <v>91718</v>
      </c>
      <c r="H380" s="105">
        <f t="shared" si="18"/>
        <v>2.8330000000000002</v>
      </c>
      <c r="I380" s="101"/>
      <c r="J380" s="41">
        <v>87779</v>
      </c>
      <c r="K380" s="41">
        <v>87380</v>
      </c>
      <c r="L380" s="41">
        <v>87722</v>
      </c>
      <c r="M380" s="41">
        <v>88713</v>
      </c>
      <c r="N380" s="41">
        <v>89566</v>
      </c>
      <c r="O380" s="41">
        <v>90152</v>
      </c>
      <c r="P380" s="41">
        <v>90184</v>
      </c>
      <c r="Q380" s="41">
        <v>90570</v>
      </c>
      <c r="R380" s="41">
        <v>90652</v>
      </c>
      <c r="S380" s="41">
        <v>90642</v>
      </c>
      <c r="T380" s="41">
        <v>89808</v>
      </c>
      <c r="U380" s="41">
        <v>88885</v>
      </c>
    </row>
    <row r="381" spans="1:21" x14ac:dyDescent="0.35">
      <c r="A381" s="40">
        <v>377</v>
      </c>
      <c r="B381" s="76" t="s">
        <v>579</v>
      </c>
      <c r="C381" s="54" t="str">
        <f t="shared" si="16"/>
        <v xml:space="preserve"> Connecticut</v>
      </c>
      <c r="D381" s="91" t="str">
        <f t="shared" si="17"/>
        <v>Norwalk city</v>
      </c>
      <c r="E381" s="103" t="e" vm="755">
        <v>#VALUE!</v>
      </c>
      <c r="F381" s="97" t="e" vm="1138">
        <v>#VALUE!</v>
      </c>
      <c r="G381" s="98" cm="1" vm="1139">
        <f t="array" ref="G381">_FV(F381,"Population")</f>
        <v>89047</v>
      </c>
      <c r="H381" s="105">
        <f t="shared" si="18"/>
        <v>0.23100000000000001</v>
      </c>
      <c r="I381" s="101"/>
      <c r="J381" s="41">
        <v>85603</v>
      </c>
      <c r="K381" s="41">
        <v>85612</v>
      </c>
      <c r="L381" s="41">
        <v>85956</v>
      </c>
      <c r="M381" s="41">
        <v>86611</v>
      </c>
      <c r="N381" s="41">
        <v>87257</v>
      </c>
      <c r="O381" s="41">
        <v>87728</v>
      </c>
      <c r="P381" s="41">
        <v>88023</v>
      </c>
      <c r="Q381" s="41">
        <v>88248</v>
      </c>
      <c r="R381" s="41">
        <v>88441</v>
      </c>
      <c r="S381" s="41">
        <v>88357</v>
      </c>
      <c r="T381" s="41">
        <v>89061</v>
      </c>
      <c r="U381" s="41">
        <v>88816</v>
      </c>
    </row>
    <row r="382" spans="1:21" x14ac:dyDescent="0.35">
      <c r="A382" s="40">
        <v>378</v>
      </c>
      <c r="B382" s="76" t="s">
        <v>580</v>
      </c>
      <c r="C382" s="54" t="str">
        <f t="shared" si="16"/>
        <v xml:space="preserve"> California</v>
      </c>
      <c r="D382" s="91" t="str">
        <f t="shared" si="17"/>
        <v>San Leandro city</v>
      </c>
      <c r="E382" s="103" t="e" vm="317">
        <v>#VALUE!</v>
      </c>
      <c r="F382" s="97" t="e" vm="1140">
        <v>#VALUE!</v>
      </c>
      <c r="G382" s="98" cm="1" vm="1141">
        <f t="array" ref="G382">_FV(F382,"Population")</f>
        <v>89703</v>
      </c>
      <c r="H382" s="105">
        <f t="shared" si="18"/>
        <v>0.88800000000000001</v>
      </c>
      <c r="I382" s="101"/>
      <c r="J382" s="41">
        <v>84950</v>
      </c>
      <c r="K382" s="41">
        <v>84977</v>
      </c>
      <c r="L382" s="41">
        <v>85119</v>
      </c>
      <c r="M382" s="41">
        <v>85921</v>
      </c>
      <c r="N382" s="41">
        <v>86976</v>
      </c>
      <c r="O382" s="41">
        <v>88074</v>
      </c>
      <c r="P382" s="41">
        <v>89195</v>
      </c>
      <c r="Q382" s="41">
        <v>90538</v>
      </c>
      <c r="R382" s="41">
        <v>90706</v>
      </c>
      <c r="S382" s="41">
        <v>90418</v>
      </c>
      <c r="T382" s="41">
        <v>89713</v>
      </c>
      <c r="U382" s="41">
        <v>88815</v>
      </c>
    </row>
    <row r="383" spans="1:21" x14ac:dyDescent="0.35">
      <c r="A383" s="40">
        <v>379</v>
      </c>
      <c r="B383" s="76" t="s">
        <v>581</v>
      </c>
      <c r="C383" s="54" t="str">
        <f t="shared" si="16"/>
        <v xml:space="preserve"> Missouri</v>
      </c>
      <c r="D383" s="91" t="str">
        <f t="shared" si="17"/>
        <v>O'Fallon city</v>
      </c>
      <c r="E383" s="103" t="e" vm="468">
        <v>#VALUE!</v>
      </c>
      <c r="F383" s="97" t="e" vm="1142">
        <v>#VALUE!</v>
      </c>
      <c r="G383" s="98" cm="1" vm="1143">
        <f t="array" ref="G383">_FV(F383,"Population")</f>
        <v>88472</v>
      </c>
      <c r="H383" s="105">
        <f t="shared" si="18"/>
        <v>-0.20100000000000001</v>
      </c>
      <c r="I383" s="101"/>
      <c r="J383" s="41">
        <v>79329</v>
      </c>
      <c r="K383" s="41">
        <v>79597</v>
      </c>
      <c r="L383" s="41">
        <v>79964</v>
      </c>
      <c r="M383" s="41">
        <v>81184</v>
      </c>
      <c r="N383" s="41">
        <v>82136</v>
      </c>
      <c r="O383" s="41">
        <v>83136</v>
      </c>
      <c r="P383" s="41">
        <v>84221</v>
      </c>
      <c r="Q383" s="41">
        <v>85061</v>
      </c>
      <c r="R383" s="41">
        <v>86449</v>
      </c>
      <c r="S383" s="41">
        <v>87523</v>
      </c>
      <c r="T383" s="41">
        <v>88364</v>
      </c>
      <c r="U383" s="41">
        <v>88673</v>
      </c>
    </row>
    <row r="384" spans="1:21" x14ac:dyDescent="0.35">
      <c r="A384" s="40">
        <v>380</v>
      </c>
      <c r="B384" s="76" t="s">
        <v>582</v>
      </c>
      <c r="C384" s="54" t="str">
        <f t="shared" si="16"/>
        <v xml:space="preserve"> Massachusetts</v>
      </c>
      <c r="D384" s="91" t="str">
        <f t="shared" si="17"/>
        <v>Newton city</v>
      </c>
      <c r="E384" s="103" t="e" vm="433">
        <v>#VALUE!</v>
      </c>
      <c r="F384" s="97" t="e" vm="1144">
        <v>#VALUE!</v>
      </c>
      <c r="G384" s="98" cm="1" vm="1145">
        <f t="array" ref="G384">_FV(F384,"Population")</f>
        <v>88904</v>
      </c>
      <c r="H384" s="105">
        <f t="shared" si="18"/>
        <v>0.49</v>
      </c>
      <c r="I384" s="101"/>
      <c r="J384" s="41">
        <v>85146</v>
      </c>
      <c r="K384" s="41">
        <v>85089</v>
      </c>
      <c r="L384" s="41">
        <v>85373</v>
      </c>
      <c r="M384" s="41">
        <v>85827</v>
      </c>
      <c r="N384" s="41">
        <v>87029</v>
      </c>
      <c r="O384" s="41">
        <v>87479</v>
      </c>
      <c r="P384" s="41">
        <v>88269</v>
      </c>
      <c r="Q384" s="41">
        <v>88588</v>
      </c>
      <c r="R384" s="41">
        <v>88569</v>
      </c>
      <c r="S384" s="41">
        <v>88836</v>
      </c>
      <c r="T384" s="41">
        <v>88641</v>
      </c>
      <c r="U384" s="41">
        <v>88414</v>
      </c>
    </row>
    <row r="385" spans="1:21" x14ac:dyDescent="0.35">
      <c r="A385" s="40">
        <v>381</v>
      </c>
      <c r="B385" s="76" t="s">
        <v>583</v>
      </c>
      <c r="C385" s="54" t="str">
        <f t="shared" si="16"/>
        <v xml:space="preserve"> Pennsylvania</v>
      </c>
      <c r="D385" s="91" t="str">
        <f t="shared" si="17"/>
        <v>Reading city</v>
      </c>
      <c r="E385" s="103" t="e" vm="366">
        <v>#VALUE!</v>
      </c>
      <c r="F385" s="97" t="e" vm="1146">
        <v>#VALUE!</v>
      </c>
      <c r="G385" s="98" cm="1" vm="1147">
        <f t="array" ref="G385">_FV(F385,"Population")</f>
        <v>88495</v>
      </c>
      <c r="H385" s="105">
        <f t="shared" si="18"/>
        <v>0.12</v>
      </c>
      <c r="I385" s="101"/>
      <c r="J385" s="41">
        <v>88082</v>
      </c>
      <c r="K385" s="41">
        <v>87994</v>
      </c>
      <c r="L385" s="41">
        <v>88040</v>
      </c>
      <c r="M385" s="41">
        <v>88195</v>
      </c>
      <c r="N385" s="41">
        <v>88141</v>
      </c>
      <c r="O385" s="41">
        <v>88264</v>
      </c>
      <c r="P385" s="41">
        <v>88171</v>
      </c>
      <c r="Q385" s="41">
        <v>88047</v>
      </c>
      <c r="R385" s="41">
        <v>88128</v>
      </c>
      <c r="S385" s="41">
        <v>88134</v>
      </c>
      <c r="T385" s="41">
        <v>88542</v>
      </c>
      <c r="U385" s="41">
        <v>88375</v>
      </c>
    </row>
    <row r="386" spans="1:21" x14ac:dyDescent="0.35">
      <c r="A386" s="40">
        <v>382</v>
      </c>
      <c r="B386" s="76" t="s">
        <v>584</v>
      </c>
      <c r="C386" s="54" t="str">
        <f t="shared" si="16"/>
        <v xml:space="preserve"> Arizona</v>
      </c>
      <c r="D386" s="91" t="str">
        <f t="shared" si="17"/>
        <v>Avondale city</v>
      </c>
      <c r="E386" s="103" t="e" vm="400">
        <v>#VALUE!</v>
      </c>
      <c r="F386" s="97" t="e" vm="1148">
        <v>#VALUE!</v>
      </c>
      <c r="G386" s="98" cm="1" vm="1149">
        <f t="array" ref="G386">_FV(F386,"Population")</f>
        <v>85835</v>
      </c>
      <c r="H386" s="105">
        <f t="shared" si="18"/>
        <v>-2.0960000000000001</v>
      </c>
      <c r="I386" s="101"/>
      <c r="J386" s="41">
        <v>76238</v>
      </c>
      <c r="K386" s="41">
        <v>76132</v>
      </c>
      <c r="L386" s="41">
        <v>76232</v>
      </c>
      <c r="M386" s="41">
        <v>77279</v>
      </c>
      <c r="N386" s="41">
        <v>78718</v>
      </c>
      <c r="O386" s="41">
        <v>79745</v>
      </c>
      <c r="P386" s="41">
        <v>80726</v>
      </c>
      <c r="Q386" s="41">
        <v>81924</v>
      </c>
      <c r="R386" s="41">
        <v>83288</v>
      </c>
      <c r="S386" s="41">
        <v>84742</v>
      </c>
      <c r="T386" s="41">
        <v>85715</v>
      </c>
      <c r="U386" s="41">
        <v>87931</v>
      </c>
    </row>
    <row r="387" spans="1:21" x14ac:dyDescent="0.35">
      <c r="A387" s="40">
        <v>383</v>
      </c>
      <c r="B387" s="76" t="s">
        <v>585</v>
      </c>
      <c r="C387" s="54" t="str">
        <f t="shared" si="16"/>
        <v xml:space="preserve"> Arkansas</v>
      </c>
      <c r="D387" s="91" t="str">
        <f t="shared" si="17"/>
        <v>Fort Smith city</v>
      </c>
      <c r="E387" s="103" t="e" vm="316">
        <v>#VALUE!</v>
      </c>
      <c r="F387" s="97" t="e" vm="1150">
        <v>#VALUE!</v>
      </c>
      <c r="G387" s="98" cm="1" vm="1151">
        <f t="array" ref="G387">_FV(F387,"Population")</f>
        <v>87845</v>
      </c>
      <c r="H387" s="105">
        <f t="shared" si="18"/>
        <v>-4.5999999999999999E-2</v>
      </c>
      <c r="I387" s="101"/>
      <c r="J387" s="41">
        <v>86209</v>
      </c>
      <c r="K387" s="41">
        <v>86266</v>
      </c>
      <c r="L387" s="41">
        <v>86291</v>
      </c>
      <c r="M387" s="41">
        <v>87205</v>
      </c>
      <c r="N387" s="41">
        <v>87624</v>
      </c>
      <c r="O387" s="41">
        <v>87385</v>
      </c>
      <c r="P387" s="41">
        <v>87131</v>
      </c>
      <c r="Q387" s="41">
        <v>87677</v>
      </c>
      <c r="R387" s="41">
        <v>87561</v>
      </c>
      <c r="S387" s="41">
        <v>87834</v>
      </c>
      <c r="T387" s="41">
        <v>87720</v>
      </c>
      <c r="U387" s="41">
        <v>87891</v>
      </c>
    </row>
    <row r="388" spans="1:21" x14ac:dyDescent="0.35">
      <c r="A388" s="40">
        <v>384</v>
      </c>
      <c r="B388" s="76" t="s">
        <v>586</v>
      </c>
      <c r="C388" s="54" t="str">
        <f t="shared" si="16"/>
        <v xml:space="preserve"> California</v>
      </c>
      <c r="D388" s="91" t="str">
        <f t="shared" si="17"/>
        <v>Citrus Heights city</v>
      </c>
      <c r="E388" s="103" t="e" vm="317">
        <v>#VALUE!</v>
      </c>
      <c r="F388" s="97" t="e" vm="1152">
        <v>#VALUE!</v>
      </c>
      <c r="G388" s="98" cm="1" vm="1153">
        <f t="array" ref="G388">_FV(F388,"Population")</f>
        <v>87910</v>
      </c>
      <c r="H388" s="105">
        <f t="shared" si="18"/>
        <v>0.114</v>
      </c>
      <c r="I388" s="101"/>
      <c r="J388" s="41">
        <v>83301</v>
      </c>
      <c r="K388" s="41">
        <v>83184</v>
      </c>
      <c r="L388" s="41">
        <v>83273</v>
      </c>
      <c r="M388" s="41">
        <v>83781</v>
      </c>
      <c r="N388" s="41">
        <v>84308</v>
      </c>
      <c r="O388" s="41">
        <v>84924</v>
      </c>
      <c r="P388" s="41">
        <v>85665</v>
      </c>
      <c r="Q388" s="41">
        <v>86543</v>
      </c>
      <c r="R388" s="41">
        <v>87179</v>
      </c>
      <c r="S388" s="41">
        <v>87675</v>
      </c>
      <c r="T388" s="41">
        <v>87707</v>
      </c>
      <c r="U388" s="41">
        <v>87796</v>
      </c>
    </row>
    <row r="389" spans="1:21" x14ac:dyDescent="0.35">
      <c r="A389" s="40">
        <v>385</v>
      </c>
      <c r="B389" s="76" t="s">
        <v>587</v>
      </c>
      <c r="C389" s="54" t="str">
        <f t="shared" si="16"/>
        <v xml:space="preserve"> Utah</v>
      </c>
      <c r="D389" s="91" t="str">
        <f t="shared" si="17"/>
        <v>Ogden city</v>
      </c>
      <c r="E389" s="103" t="e" vm="381">
        <v>#VALUE!</v>
      </c>
      <c r="F389" s="97" t="e" vm="1154">
        <v>#VALUE!</v>
      </c>
      <c r="G389" s="98" cm="1" vm="1155">
        <f t="array" ref="G389">_FV(F389,"Population")</f>
        <v>87325</v>
      </c>
      <c r="H389" s="105">
        <f t="shared" si="18"/>
        <v>-0.44800000000000001</v>
      </c>
      <c r="I389" s="101"/>
      <c r="J389" s="41">
        <v>82825</v>
      </c>
      <c r="K389" s="41">
        <v>82887</v>
      </c>
      <c r="L389" s="41">
        <v>83100</v>
      </c>
      <c r="M389" s="41">
        <v>83312</v>
      </c>
      <c r="N389" s="41">
        <v>83874</v>
      </c>
      <c r="O389" s="41">
        <v>84180</v>
      </c>
      <c r="P389" s="41">
        <v>84406</v>
      </c>
      <c r="Q389" s="41">
        <v>85295</v>
      </c>
      <c r="R389" s="41">
        <v>86742</v>
      </c>
      <c r="S389" s="41">
        <v>87061</v>
      </c>
      <c r="T389" s="41">
        <v>87202</v>
      </c>
      <c r="U389" s="41">
        <v>87773</v>
      </c>
    </row>
    <row r="390" spans="1:21" x14ac:dyDescent="0.35">
      <c r="A390" s="40">
        <v>386</v>
      </c>
      <c r="B390" s="76" t="s">
        <v>588</v>
      </c>
      <c r="C390" s="54" t="str">
        <f t="shared" ref="C390:C453" si="19">RIGHT(B390,LEN(B390)-SEARCH(",",B390))</f>
        <v xml:space="preserve"> Arkansas</v>
      </c>
      <c r="D390" s="91" t="str">
        <f t="shared" ref="D390:D453" si="20">LEFT(B390,SEARCH(",",B390)-1)</f>
        <v>Fayetteville city</v>
      </c>
      <c r="E390" s="103" t="e" vm="316">
        <v>#VALUE!</v>
      </c>
      <c r="F390" s="97" t="e" vm="1156">
        <v>#VALUE!</v>
      </c>
      <c r="G390" s="98" cm="1" vm="1157">
        <f t="array" ref="G390">_FV(F390,"Population")</f>
        <v>86751</v>
      </c>
      <c r="H390" s="105">
        <f t="shared" si="18"/>
        <v>-0.83899999999999997</v>
      </c>
      <c r="I390" s="101"/>
      <c r="J390" s="41">
        <v>73580</v>
      </c>
      <c r="K390" s="41">
        <v>73580</v>
      </c>
      <c r="L390" s="41">
        <v>73962</v>
      </c>
      <c r="M390" s="41">
        <v>75604</v>
      </c>
      <c r="N390" s="41">
        <v>76969</v>
      </c>
      <c r="O390" s="41">
        <v>78652</v>
      </c>
      <c r="P390" s="41">
        <v>80417</v>
      </c>
      <c r="Q390" s="41">
        <v>82332</v>
      </c>
      <c r="R390" s="41">
        <v>83620</v>
      </c>
      <c r="S390" s="41">
        <v>85587</v>
      </c>
      <c r="T390" s="41">
        <v>86615</v>
      </c>
      <c r="U390" s="41">
        <v>87590</v>
      </c>
    </row>
    <row r="391" spans="1:21" x14ac:dyDescent="0.35">
      <c r="A391" s="40">
        <v>387</v>
      </c>
      <c r="B391" s="76" t="s">
        <v>589</v>
      </c>
      <c r="C391" s="54" t="str">
        <f t="shared" si="19"/>
        <v xml:space="preserve"> Florida</v>
      </c>
      <c r="D391" s="91" t="str">
        <f t="shared" si="20"/>
        <v>Fort Myers city</v>
      </c>
      <c r="E391" s="103" t="e" vm="413">
        <v>#VALUE!</v>
      </c>
      <c r="F391" s="97" t="e" vm="1158">
        <v>#VALUE!</v>
      </c>
      <c r="G391" s="98" cm="1" vm="1159">
        <f t="array" ref="G391">_FV(F391,"Population")</f>
        <v>82254</v>
      </c>
      <c r="H391" s="105">
        <f t="shared" si="18"/>
        <v>-4.8490000000000002</v>
      </c>
      <c r="I391" s="101"/>
      <c r="J391" s="41">
        <v>62298</v>
      </c>
      <c r="K391" s="41">
        <v>62305</v>
      </c>
      <c r="L391" s="41">
        <v>62503</v>
      </c>
      <c r="M391" s="41">
        <v>63818</v>
      </c>
      <c r="N391" s="41">
        <v>65504</v>
      </c>
      <c r="O391" s="41">
        <v>67802</v>
      </c>
      <c r="P391" s="41">
        <v>70449</v>
      </c>
      <c r="Q391" s="41">
        <v>73470</v>
      </c>
      <c r="R391" s="41">
        <v>76752</v>
      </c>
      <c r="S391" s="41">
        <v>80015</v>
      </c>
      <c r="T391" s="41">
        <v>82229</v>
      </c>
      <c r="U391" s="41">
        <v>87103</v>
      </c>
    </row>
    <row r="392" spans="1:21" x14ac:dyDescent="0.35">
      <c r="A392" s="40">
        <v>388</v>
      </c>
      <c r="B392" s="76" t="s">
        <v>590</v>
      </c>
      <c r="C392" s="54" t="str">
        <f t="shared" si="19"/>
        <v xml:space="preserve"> Arizona</v>
      </c>
      <c r="D392" s="91" t="str">
        <f t="shared" si="20"/>
        <v>Goodyear city</v>
      </c>
      <c r="E392" s="103" t="e" vm="400">
        <v>#VALUE!</v>
      </c>
      <c r="F392" s="97" t="e" vm="1160">
        <v>#VALUE!</v>
      </c>
      <c r="G392" s="98" cm="1" vm="1161">
        <f t="array" ref="G392">_FV(F392,"Population")</f>
        <v>82835</v>
      </c>
      <c r="H392" s="105">
        <f t="shared" si="18"/>
        <v>-4.0049999999999999</v>
      </c>
      <c r="I392" s="101"/>
      <c r="J392" s="41">
        <v>65275</v>
      </c>
      <c r="K392" s="41">
        <v>65261</v>
      </c>
      <c r="L392" s="41">
        <v>65502</v>
      </c>
      <c r="M392" s="41">
        <v>66589</v>
      </c>
      <c r="N392" s="41">
        <v>67822</v>
      </c>
      <c r="O392" s="41">
        <v>70392</v>
      </c>
      <c r="P392" s="41">
        <v>72346</v>
      </c>
      <c r="Q392" s="41">
        <v>74815</v>
      </c>
      <c r="R392" s="41">
        <v>77412</v>
      </c>
      <c r="S392" s="41">
        <v>79945</v>
      </c>
      <c r="T392" s="41">
        <v>82873</v>
      </c>
      <c r="U392" s="41">
        <v>86840</v>
      </c>
    </row>
    <row r="393" spans="1:21" x14ac:dyDescent="0.35">
      <c r="A393" s="40">
        <v>389</v>
      </c>
      <c r="B393" s="76" t="s">
        <v>591</v>
      </c>
      <c r="C393" s="54" t="str">
        <f t="shared" si="19"/>
        <v xml:space="preserve"> Texas</v>
      </c>
      <c r="D393" s="91" t="str">
        <f t="shared" si="20"/>
        <v>Bryan city</v>
      </c>
      <c r="E393" s="103" t="e" vm="370">
        <v>#VALUE!</v>
      </c>
      <c r="F393" s="97" t="e" vm="1162">
        <v>#VALUE!</v>
      </c>
      <c r="G393" s="98" cm="1" vm="1163">
        <f t="array" ref="G393">_FV(F393,"Population")</f>
        <v>85445</v>
      </c>
      <c r="H393" s="105">
        <f t="shared" ref="H393:H456" si="21">(G393-U393)/1000</f>
        <v>-0.83099999999999996</v>
      </c>
      <c r="I393" s="101"/>
      <c r="J393" s="41">
        <v>76201</v>
      </c>
      <c r="K393" s="41">
        <v>76226</v>
      </c>
      <c r="L393" s="41">
        <v>76517</v>
      </c>
      <c r="M393" s="41">
        <v>77196</v>
      </c>
      <c r="N393" s="41">
        <v>77832</v>
      </c>
      <c r="O393" s="41">
        <v>78939</v>
      </c>
      <c r="P393" s="41">
        <v>80667</v>
      </c>
      <c r="Q393" s="41">
        <v>82052</v>
      </c>
      <c r="R393" s="41">
        <v>83171</v>
      </c>
      <c r="S393" s="41">
        <v>84188</v>
      </c>
      <c r="T393" s="41">
        <v>84817</v>
      </c>
      <c r="U393" s="41">
        <v>86276</v>
      </c>
    </row>
    <row r="394" spans="1:21" x14ac:dyDescent="0.35">
      <c r="A394" s="40">
        <v>390</v>
      </c>
      <c r="B394" s="76" t="s">
        <v>592</v>
      </c>
      <c r="C394" s="54" t="str">
        <f t="shared" si="19"/>
        <v xml:space="preserve"> Illinois</v>
      </c>
      <c r="D394" s="91" t="str">
        <f t="shared" si="20"/>
        <v>Waukegan city</v>
      </c>
      <c r="E394" s="103" t="e" vm="326">
        <v>#VALUE!</v>
      </c>
      <c r="F394" s="97" t="e" vm="1164">
        <v>#VALUE!</v>
      </c>
      <c r="G394" s="98" cm="1" vm="1165">
        <f t="array" ref="G394">_FV(F394,"Population")</f>
        <v>86792</v>
      </c>
      <c r="H394" s="105">
        <f t="shared" si="21"/>
        <v>0.71699999999999997</v>
      </c>
      <c r="I394" s="101"/>
      <c r="J394" s="41">
        <v>89078</v>
      </c>
      <c r="K394" s="41">
        <v>89115</v>
      </c>
      <c r="L394" s="41">
        <v>89167</v>
      </c>
      <c r="M394" s="41">
        <v>88998</v>
      </c>
      <c r="N394" s="41">
        <v>88799</v>
      </c>
      <c r="O394" s="41">
        <v>88897</v>
      </c>
      <c r="P394" s="41">
        <v>88791</v>
      </c>
      <c r="Q394" s="41">
        <v>88369</v>
      </c>
      <c r="R394" s="41">
        <v>88157</v>
      </c>
      <c r="S394" s="41">
        <v>87615</v>
      </c>
      <c r="T394" s="41">
        <v>86680</v>
      </c>
      <c r="U394" s="41">
        <v>86075</v>
      </c>
    </row>
    <row r="395" spans="1:21" x14ac:dyDescent="0.35">
      <c r="A395" s="40">
        <v>391</v>
      </c>
      <c r="B395" s="76" t="s">
        <v>593</v>
      </c>
      <c r="C395" s="54" t="str">
        <f t="shared" si="19"/>
        <v xml:space="preserve"> California</v>
      </c>
      <c r="D395" s="91" t="str">
        <f t="shared" si="20"/>
        <v>Hawthorne city</v>
      </c>
      <c r="E395" s="103" t="e" vm="317">
        <v>#VALUE!</v>
      </c>
      <c r="F395" s="97" t="e" vm="1166">
        <v>#VALUE!</v>
      </c>
      <c r="G395" s="98" cm="1" vm="1167">
        <f t="array" ref="G395">_FV(F395,"Population")</f>
        <v>86965</v>
      </c>
      <c r="H395" s="105">
        <f t="shared" si="21"/>
        <v>0.89700000000000002</v>
      </c>
      <c r="I395" s="101"/>
      <c r="J395" s="41">
        <v>84293</v>
      </c>
      <c r="K395" s="41">
        <v>84290</v>
      </c>
      <c r="L395" s="41">
        <v>84295</v>
      </c>
      <c r="M395" s="41">
        <v>84922</v>
      </c>
      <c r="N395" s="41">
        <v>85359</v>
      </c>
      <c r="O395" s="41">
        <v>85863</v>
      </c>
      <c r="P395" s="41">
        <v>86740</v>
      </c>
      <c r="Q395" s="41">
        <v>87669</v>
      </c>
      <c r="R395" s="41">
        <v>87685</v>
      </c>
      <c r="S395" s="41">
        <v>87308</v>
      </c>
      <c r="T395" s="41">
        <v>86671</v>
      </c>
      <c r="U395" s="41">
        <v>86068</v>
      </c>
    </row>
    <row r="396" spans="1:21" x14ac:dyDescent="0.35">
      <c r="A396" s="40">
        <v>392</v>
      </c>
      <c r="B396" s="76" t="s">
        <v>594</v>
      </c>
      <c r="C396" s="54" t="str">
        <f t="shared" si="19"/>
        <v xml:space="preserve"> California</v>
      </c>
      <c r="D396" s="91" t="str">
        <f t="shared" si="20"/>
        <v>Redwood City city</v>
      </c>
      <c r="E396" s="103" t="e" vm="317">
        <v>#VALUE!</v>
      </c>
      <c r="F396" s="97" t="e" vm="1168">
        <v>#VALUE!</v>
      </c>
      <c r="G396" s="98" cm="1" vm="1169">
        <f t="array" ref="G396">_FV(F396,"Population")</f>
        <v>86200</v>
      </c>
      <c r="H396" s="105">
        <f t="shared" si="21"/>
        <v>0.27500000000000002</v>
      </c>
      <c r="I396" s="101"/>
      <c r="J396" s="41">
        <v>76815</v>
      </c>
      <c r="K396" s="41">
        <v>76817</v>
      </c>
      <c r="L396" s="41">
        <v>77010</v>
      </c>
      <c r="M396" s="41">
        <v>77970</v>
      </c>
      <c r="N396" s="41">
        <v>79188</v>
      </c>
      <c r="O396" s="41">
        <v>81034</v>
      </c>
      <c r="P396" s="41">
        <v>82741</v>
      </c>
      <c r="Q396" s="41">
        <v>85274</v>
      </c>
      <c r="R396" s="41">
        <v>85293</v>
      </c>
      <c r="S396" s="41">
        <v>86394</v>
      </c>
      <c r="T396" s="41">
        <v>86105</v>
      </c>
      <c r="U396" s="41">
        <v>85925</v>
      </c>
    </row>
    <row r="397" spans="1:21" x14ac:dyDescent="0.35">
      <c r="A397" s="40">
        <v>393</v>
      </c>
      <c r="B397" s="76" t="s">
        <v>595</v>
      </c>
      <c r="C397" s="54" t="str">
        <f t="shared" si="19"/>
        <v xml:space="preserve"> Alabama</v>
      </c>
      <c r="D397" s="91" t="str">
        <f t="shared" si="20"/>
        <v>Hoover city</v>
      </c>
      <c r="E397" s="103" t="e" vm="313">
        <v>#VALUE!</v>
      </c>
      <c r="F397" s="97" t="e" vm="1170">
        <v>#VALUE!</v>
      </c>
      <c r="G397" s="98" cm="1" vm="1171">
        <f t="array" ref="G397">_FV(F397,"Population")</f>
        <v>85108</v>
      </c>
      <c r="H397" s="105">
        <f t="shared" si="21"/>
        <v>-0.66</v>
      </c>
      <c r="I397" s="101"/>
      <c r="J397" s="41">
        <v>81619</v>
      </c>
      <c r="K397" s="41">
        <v>80823</v>
      </c>
      <c r="L397" s="41">
        <v>80953</v>
      </c>
      <c r="M397" s="41">
        <v>81617</v>
      </c>
      <c r="N397" s="41">
        <v>82952</v>
      </c>
      <c r="O397" s="41">
        <v>83581</v>
      </c>
      <c r="P397" s="41">
        <v>84005</v>
      </c>
      <c r="Q397" s="41">
        <v>84592</v>
      </c>
      <c r="R397" s="41">
        <v>84895</v>
      </c>
      <c r="S397" s="41">
        <v>85235</v>
      </c>
      <c r="T397" s="41">
        <v>85517</v>
      </c>
      <c r="U397" s="41">
        <v>85768</v>
      </c>
    </row>
    <row r="398" spans="1:21" x14ac:dyDescent="0.35">
      <c r="A398" s="40">
        <v>394</v>
      </c>
      <c r="B398" s="76" t="s">
        <v>596</v>
      </c>
      <c r="C398" s="54" t="str">
        <f t="shared" si="19"/>
        <v xml:space="preserve"> Indiana</v>
      </c>
      <c r="D398" s="91" t="str">
        <f t="shared" si="20"/>
        <v>Bloomington city</v>
      </c>
      <c r="E398" s="103" t="e" vm="329">
        <v>#VALUE!</v>
      </c>
      <c r="F398" s="97" t="e" vm="1172">
        <v>#VALUE!</v>
      </c>
      <c r="G398" s="98" cm="1" vm="1173">
        <f t="array" ref="G398">_FV(F398,"Population")</f>
        <v>84981</v>
      </c>
      <c r="H398" s="105">
        <f t="shared" si="21"/>
        <v>-0.77400000000000002</v>
      </c>
      <c r="I398" s="101"/>
      <c r="J398" s="41">
        <v>80405</v>
      </c>
      <c r="K398" s="41">
        <v>80293</v>
      </c>
      <c r="L398" s="41">
        <v>80612</v>
      </c>
      <c r="M398" s="41">
        <v>81497</v>
      </c>
      <c r="N398" s="41">
        <v>82160</v>
      </c>
      <c r="O398" s="41">
        <v>82457</v>
      </c>
      <c r="P398" s="41">
        <v>83162</v>
      </c>
      <c r="Q398" s="41">
        <v>83596</v>
      </c>
      <c r="R398" s="41">
        <v>84387</v>
      </c>
      <c r="S398" s="41">
        <v>84837</v>
      </c>
      <c r="T398" s="41">
        <v>85139</v>
      </c>
      <c r="U398" s="41">
        <v>85755</v>
      </c>
    </row>
    <row r="399" spans="1:21" x14ac:dyDescent="0.35">
      <c r="A399" s="40">
        <v>395</v>
      </c>
      <c r="B399" s="76" t="s">
        <v>597</v>
      </c>
      <c r="C399" s="54" t="str">
        <f t="shared" si="19"/>
        <v xml:space="preserve"> Minnesota</v>
      </c>
      <c r="D399" s="91" t="str">
        <f t="shared" si="20"/>
        <v>Duluth city</v>
      </c>
      <c r="E399" s="103" t="e" vm="341">
        <v>#VALUE!</v>
      </c>
      <c r="F399" s="97" t="e" vm="1174">
        <v>#VALUE!</v>
      </c>
      <c r="G399" s="98" cm="1" vm="1175">
        <f t="array" ref="G399">_FV(F399,"Population")</f>
        <v>85884</v>
      </c>
      <c r="H399" s="105">
        <f t="shared" si="21"/>
        <v>0.26600000000000001</v>
      </c>
      <c r="I399" s="101"/>
      <c r="J399" s="41">
        <v>86265</v>
      </c>
      <c r="K399" s="41">
        <v>86266</v>
      </c>
      <c r="L399" s="41">
        <v>86191</v>
      </c>
      <c r="M399" s="41">
        <v>86239</v>
      </c>
      <c r="N399" s="41">
        <v>86162</v>
      </c>
      <c r="O399" s="41">
        <v>86045</v>
      </c>
      <c r="P399" s="41">
        <v>86095</v>
      </c>
      <c r="Q399" s="41">
        <v>85985</v>
      </c>
      <c r="R399" s="41">
        <v>86084</v>
      </c>
      <c r="S399" s="41">
        <v>85979</v>
      </c>
      <c r="T399" s="41">
        <v>85856</v>
      </c>
      <c r="U399" s="41">
        <v>85618</v>
      </c>
    </row>
    <row r="400" spans="1:21" x14ac:dyDescent="0.35">
      <c r="A400" s="40">
        <v>396</v>
      </c>
      <c r="B400" s="76" t="s">
        <v>598</v>
      </c>
      <c r="C400" s="54" t="str">
        <f t="shared" si="19"/>
        <v xml:space="preserve"> California</v>
      </c>
      <c r="D400" s="91" t="str">
        <f t="shared" si="20"/>
        <v>Lake Forest city</v>
      </c>
      <c r="E400" s="103" t="e" vm="317">
        <v>#VALUE!</v>
      </c>
      <c r="F400" s="97" t="e" vm="1176">
        <v>#VALUE!</v>
      </c>
      <c r="G400" s="98" cm="1" vm="1177">
        <f t="array" ref="G400">_FV(F400,"Population")</f>
        <v>85623</v>
      </c>
      <c r="H400" s="105">
        <f t="shared" si="21"/>
        <v>9.1999999999999998E-2</v>
      </c>
      <c r="I400" s="101"/>
      <c r="J400" s="41">
        <v>77264</v>
      </c>
      <c r="K400" s="41">
        <v>77445</v>
      </c>
      <c r="L400" s="41">
        <v>77552</v>
      </c>
      <c r="M400" s="41">
        <v>78299</v>
      </c>
      <c r="N400" s="41">
        <v>78727</v>
      </c>
      <c r="O400" s="41">
        <v>79112</v>
      </c>
      <c r="P400" s="41">
        <v>79678</v>
      </c>
      <c r="Q400" s="41">
        <v>81964</v>
      </c>
      <c r="R400" s="41">
        <v>83019</v>
      </c>
      <c r="S400" s="41">
        <v>83878</v>
      </c>
      <c r="T400" s="41">
        <v>85381</v>
      </c>
      <c r="U400" s="41">
        <v>85531</v>
      </c>
    </row>
    <row r="401" spans="1:21" x14ac:dyDescent="0.35">
      <c r="A401" s="40">
        <v>397</v>
      </c>
      <c r="B401" s="76" t="s">
        <v>599</v>
      </c>
      <c r="C401" s="54" t="str">
        <f t="shared" si="19"/>
        <v xml:space="preserve"> California</v>
      </c>
      <c r="D401" s="91" t="str">
        <f t="shared" si="20"/>
        <v>Hemet city</v>
      </c>
      <c r="E401" s="103" t="e" vm="317">
        <v>#VALUE!</v>
      </c>
      <c r="F401" s="97" t="e" vm="1178">
        <v>#VALUE!</v>
      </c>
      <c r="G401" s="98" cm="1" vm="1179">
        <f t="array" ref="G401">_FV(F401,"Population")</f>
        <v>85275</v>
      </c>
      <c r="H401" s="105">
        <f t="shared" si="21"/>
        <v>-5.8999999999999997E-2</v>
      </c>
      <c r="I401" s="101"/>
      <c r="J401" s="41">
        <v>78657</v>
      </c>
      <c r="K401" s="41">
        <v>78630</v>
      </c>
      <c r="L401" s="41">
        <v>79090</v>
      </c>
      <c r="M401" s="41">
        <v>80226</v>
      </c>
      <c r="N401" s="41">
        <v>81033</v>
      </c>
      <c r="O401" s="41">
        <v>81718</v>
      </c>
      <c r="P401" s="41">
        <v>82541</v>
      </c>
      <c r="Q401" s="41">
        <v>83305</v>
      </c>
      <c r="R401" s="41">
        <v>84121</v>
      </c>
      <c r="S401" s="41">
        <v>84809</v>
      </c>
      <c r="T401" s="41">
        <v>85148</v>
      </c>
      <c r="U401" s="41">
        <v>85334</v>
      </c>
    </row>
    <row r="402" spans="1:21" x14ac:dyDescent="0.35">
      <c r="A402" s="40">
        <v>398</v>
      </c>
      <c r="B402" s="76" t="s">
        <v>600</v>
      </c>
      <c r="C402" s="54" t="str">
        <f t="shared" si="19"/>
        <v xml:space="preserve"> California</v>
      </c>
      <c r="D402" s="91" t="str">
        <f t="shared" si="20"/>
        <v>Whittier city</v>
      </c>
      <c r="E402" s="103" t="e" vm="317">
        <v>#VALUE!</v>
      </c>
      <c r="F402" s="97" t="e" vm="1180">
        <v>#VALUE!</v>
      </c>
      <c r="G402" s="98" cm="1" vm="1181">
        <f t="array" ref="G402">_FV(F402,"Population")</f>
        <v>86064</v>
      </c>
      <c r="H402" s="105">
        <f t="shared" si="21"/>
        <v>0.96599999999999997</v>
      </c>
      <c r="I402" s="101"/>
      <c r="J402" s="41">
        <v>85331</v>
      </c>
      <c r="K402" s="41">
        <v>85313</v>
      </c>
      <c r="L402" s="41">
        <v>85319</v>
      </c>
      <c r="M402" s="41">
        <v>85633</v>
      </c>
      <c r="N402" s="41">
        <v>85968</v>
      </c>
      <c r="O402" s="41">
        <v>86326</v>
      </c>
      <c r="P402" s="41">
        <v>86482</v>
      </c>
      <c r="Q402" s="41">
        <v>86705</v>
      </c>
      <c r="R402" s="41">
        <v>86600</v>
      </c>
      <c r="S402" s="41">
        <v>86326</v>
      </c>
      <c r="T402" s="41">
        <v>85791</v>
      </c>
      <c r="U402" s="41">
        <v>85098</v>
      </c>
    </row>
    <row r="403" spans="1:21" x14ac:dyDescent="0.35">
      <c r="A403" s="40">
        <v>399</v>
      </c>
      <c r="B403" s="76" t="s">
        <v>601</v>
      </c>
      <c r="C403" s="54" t="str">
        <f t="shared" si="19"/>
        <v xml:space="preserve"> New Jersey</v>
      </c>
      <c r="D403" s="91" t="str">
        <f t="shared" si="20"/>
        <v>Clifton city</v>
      </c>
      <c r="E403" s="103" t="e" vm="350">
        <v>#VALUE!</v>
      </c>
      <c r="F403" s="97" t="e" vm="1182">
        <v>#VALUE!</v>
      </c>
      <c r="G403" s="98" cm="1" vm="1183">
        <f t="array" ref="G403">_FV(F403,"Population")</f>
        <v>85273</v>
      </c>
      <c r="H403" s="105">
        <f t="shared" si="21"/>
        <v>0.221</v>
      </c>
      <c r="I403" s="101"/>
      <c r="J403" s="41">
        <v>84136</v>
      </c>
      <c r="K403" s="41">
        <v>84117</v>
      </c>
      <c r="L403" s="41">
        <v>84169</v>
      </c>
      <c r="M403" s="41">
        <v>84690</v>
      </c>
      <c r="N403" s="41">
        <v>84695</v>
      </c>
      <c r="O403" s="41">
        <v>84898</v>
      </c>
      <c r="P403" s="41">
        <v>85141</v>
      </c>
      <c r="Q403" s="41">
        <v>85240</v>
      </c>
      <c r="R403" s="41">
        <v>85192</v>
      </c>
      <c r="S403" s="41">
        <v>85267</v>
      </c>
      <c r="T403" s="41">
        <v>85251</v>
      </c>
      <c r="U403" s="41">
        <v>85052</v>
      </c>
    </row>
    <row r="404" spans="1:21" x14ac:dyDescent="0.35">
      <c r="A404" s="40">
        <v>400</v>
      </c>
      <c r="B404" s="76" t="s">
        <v>602</v>
      </c>
      <c r="C404" s="54" t="str">
        <f t="shared" si="19"/>
        <v xml:space="preserve"> Florida</v>
      </c>
      <c r="D404" s="91" t="str">
        <f t="shared" si="20"/>
        <v>Largo city</v>
      </c>
      <c r="E404" s="103" t="e" vm="413">
        <v>#VALUE!</v>
      </c>
      <c r="F404" s="97" t="e" vm="1184">
        <v>#VALUE!</v>
      </c>
      <c r="G404" s="98" cm="1" vm="1185">
        <f t="array" ref="G404">_FV(F404,"Population")</f>
        <v>84996</v>
      </c>
      <c r="H404" s="105">
        <f t="shared" si="21"/>
        <v>4.8000000000000001E-2</v>
      </c>
      <c r="I404" s="101"/>
      <c r="J404" s="41">
        <v>77648</v>
      </c>
      <c r="K404" s="41">
        <v>79439</v>
      </c>
      <c r="L404" s="41">
        <v>79372</v>
      </c>
      <c r="M404" s="41">
        <v>79480</v>
      </c>
      <c r="N404" s="41">
        <v>79738</v>
      </c>
      <c r="O404" s="41">
        <v>80422</v>
      </c>
      <c r="P404" s="41">
        <v>80852</v>
      </c>
      <c r="Q404" s="41">
        <v>81903</v>
      </c>
      <c r="R404" s="41">
        <v>84088</v>
      </c>
      <c r="S404" s="41">
        <v>84686</v>
      </c>
      <c r="T404" s="41">
        <v>84937</v>
      </c>
      <c r="U404" s="41">
        <v>84948</v>
      </c>
    </row>
    <row r="405" spans="1:21" x14ac:dyDescent="0.35">
      <c r="A405" s="40">
        <v>401</v>
      </c>
      <c r="B405" s="76" t="s">
        <v>603</v>
      </c>
      <c r="C405" s="54" t="str">
        <f t="shared" si="19"/>
        <v xml:space="preserve"> Minnesota</v>
      </c>
      <c r="D405" s="91" t="str">
        <f t="shared" si="20"/>
        <v>Bloomington city</v>
      </c>
      <c r="E405" s="103" t="e" vm="341">
        <v>#VALUE!</v>
      </c>
      <c r="F405" s="97" t="e" vm="1186">
        <v>#VALUE!</v>
      </c>
      <c r="G405" s="98" cm="1" vm="1187">
        <f t="array" ref="G405">_FV(F405,"Population")</f>
        <v>85578</v>
      </c>
      <c r="H405" s="105">
        <f t="shared" si="21"/>
        <v>0.63500000000000001</v>
      </c>
      <c r="I405" s="101"/>
      <c r="J405" s="41">
        <v>82893</v>
      </c>
      <c r="K405" s="41">
        <v>82893</v>
      </c>
      <c r="L405" s="41">
        <v>83036</v>
      </c>
      <c r="M405" s="41">
        <v>83937</v>
      </c>
      <c r="N405" s="41">
        <v>84867</v>
      </c>
      <c r="O405" s="41">
        <v>85078</v>
      </c>
      <c r="P405" s="41">
        <v>85052</v>
      </c>
      <c r="Q405" s="41">
        <v>85190</v>
      </c>
      <c r="R405" s="41">
        <v>85459</v>
      </c>
      <c r="S405" s="41">
        <v>85588</v>
      </c>
      <c r="T405" s="41">
        <v>85474</v>
      </c>
      <c r="U405" s="41">
        <v>84943</v>
      </c>
    </row>
    <row r="406" spans="1:21" x14ac:dyDescent="0.35">
      <c r="A406" s="40">
        <v>402</v>
      </c>
      <c r="B406" s="76" t="s">
        <v>604</v>
      </c>
      <c r="C406" s="54" t="str">
        <f t="shared" si="19"/>
        <v xml:space="preserve"> Connecticut</v>
      </c>
      <c r="D406" s="91" t="str">
        <f t="shared" si="20"/>
        <v>Danbury city</v>
      </c>
      <c r="E406" s="103" t="e" vm="755">
        <v>#VALUE!</v>
      </c>
      <c r="F406" s="97" t="e" vm="1188">
        <v>#VALUE!</v>
      </c>
      <c r="G406" s="98" cm="1" vm="1189">
        <f t="array" ref="G406">_FV(F406,"Population")</f>
        <v>84730</v>
      </c>
      <c r="H406" s="105">
        <f t="shared" si="21"/>
        <v>3.5999999999999997E-2</v>
      </c>
      <c r="I406" s="101"/>
      <c r="J406" s="41">
        <v>80893</v>
      </c>
      <c r="K406" s="41">
        <v>80893</v>
      </c>
      <c r="L406" s="41">
        <v>81308</v>
      </c>
      <c r="M406" s="41">
        <v>82085</v>
      </c>
      <c r="N406" s="41">
        <v>82777</v>
      </c>
      <c r="O406" s="41">
        <v>83577</v>
      </c>
      <c r="P406" s="41">
        <v>83681</v>
      </c>
      <c r="Q406" s="41">
        <v>84200</v>
      </c>
      <c r="R406" s="41">
        <v>84927</v>
      </c>
      <c r="S406" s="41">
        <v>84616</v>
      </c>
      <c r="T406" s="41">
        <v>84675</v>
      </c>
      <c r="U406" s="41">
        <v>84694</v>
      </c>
    </row>
    <row r="407" spans="1:21" x14ac:dyDescent="0.35">
      <c r="A407" s="40">
        <v>403</v>
      </c>
      <c r="B407" s="76" t="s">
        <v>605</v>
      </c>
      <c r="C407" s="54" t="str">
        <f t="shared" si="19"/>
        <v xml:space="preserve"> New Mexico</v>
      </c>
      <c r="D407" s="91" t="str">
        <f t="shared" si="20"/>
        <v>Santa Fe city</v>
      </c>
      <c r="E407" s="103" t="e" vm="353">
        <v>#VALUE!</v>
      </c>
      <c r="F407" s="97" t="e" vm="1190">
        <v>#VALUE!</v>
      </c>
      <c r="G407" s="98" cm="1" vm="1123">
        <f t="array" ref="G407">_FV(F407,"Population")</f>
        <v>84612</v>
      </c>
      <c r="H407" s="105">
        <f t="shared" si="21"/>
        <v>-7.0999999999999994E-2</v>
      </c>
      <c r="I407" s="101"/>
      <c r="J407" s="41">
        <v>67947</v>
      </c>
      <c r="K407" s="41">
        <v>80871</v>
      </c>
      <c r="L407" s="41">
        <v>81012</v>
      </c>
      <c r="M407" s="41">
        <v>81706</v>
      </c>
      <c r="N407" s="41">
        <v>82144</v>
      </c>
      <c r="O407" s="41">
        <v>82584</v>
      </c>
      <c r="P407" s="41">
        <v>82824</v>
      </c>
      <c r="Q407" s="41">
        <v>83117</v>
      </c>
      <c r="R407" s="41">
        <v>83515</v>
      </c>
      <c r="S407" s="41">
        <v>83954</v>
      </c>
      <c r="T407" s="41">
        <v>84211</v>
      </c>
      <c r="U407" s="41">
        <v>84683</v>
      </c>
    </row>
    <row r="408" spans="1:21" x14ac:dyDescent="0.35">
      <c r="A408" s="40">
        <v>404</v>
      </c>
      <c r="B408" s="76" t="s">
        <v>606</v>
      </c>
      <c r="C408" s="54" t="str">
        <f t="shared" si="19"/>
        <v xml:space="preserve"> Georgia</v>
      </c>
      <c r="D408" s="91" t="str">
        <f t="shared" si="20"/>
        <v>Johns Creek city</v>
      </c>
      <c r="E408" s="103" t="e" vm="465">
        <v>#VALUE!</v>
      </c>
      <c r="F408" s="97" t="e" vm="1191">
        <v>#VALUE!</v>
      </c>
      <c r="G408" s="98" cm="1" vm="1192">
        <f t="array" ref="G408">_FV(F408,"Population")</f>
        <v>84310</v>
      </c>
      <c r="H408" s="105">
        <f t="shared" si="21"/>
        <v>-0.26900000000000002</v>
      </c>
      <c r="I408" s="101"/>
      <c r="J408" s="41">
        <v>76728</v>
      </c>
      <c r="K408" s="41">
        <v>76638</v>
      </c>
      <c r="L408" s="41">
        <v>77090</v>
      </c>
      <c r="M408" s="41">
        <v>79218</v>
      </c>
      <c r="N408" s="41">
        <v>81852</v>
      </c>
      <c r="O408" s="41">
        <v>82455</v>
      </c>
      <c r="P408" s="41">
        <v>82743</v>
      </c>
      <c r="Q408" s="41">
        <v>82980</v>
      </c>
      <c r="R408" s="41">
        <v>83930</v>
      </c>
      <c r="S408" s="41">
        <v>84282</v>
      </c>
      <c r="T408" s="41">
        <v>84320</v>
      </c>
      <c r="U408" s="41">
        <v>84579</v>
      </c>
    </row>
    <row r="409" spans="1:21" x14ac:dyDescent="0.35">
      <c r="A409" s="40">
        <v>405</v>
      </c>
      <c r="B409" s="76" t="s">
        <v>607</v>
      </c>
      <c r="C409" s="54" t="str">
        <f t="shared" si="19"/>
        <v xml:space="preserve"> California</v>
      </c>
      <c r="D409" s="91" t="str">
        <f t="shared" si="20"/>
        <v>Newport Beach city</v>
      </c>
      <c r="E409" s="103" t="e" vm="317">
        <v>#VALUE!</v>
      </c>
      <c r="F409" s="97" t="e" vm="1193">
        <v>#VALUE!</v>
      </c>
      <c r="G409" s="98" cm="1" vm="1194">
        <f t="array" ref="G409">_FV(F409,"Population")</f>
        <v>85326</v>
      </c>
      <c r="H409" s="105">
        <f t="shared" si="21"/>
        <v>0.79200000000000004</v>
      </c>
      <c r="I409" s="101"/>
      <c r="J409" s="41">
        <v>85186</v>
      </c>
      <c r="K409" s="41">
        <v>85211</v>
      </c>
      <c r="L409" s="41">
        <v>85329</v>
      </c>
      <c r="M409" s="41">
        <v>86073</v>
      </c>
      <c r="N409" s="41">
        <v>86522</v>
      </c>
      <c r="O409" s="41">
        <v>86877</v>
      </c>
      <c r="P409" s="41">
        <v>86688</v>
      </c>
      <c r="Q409" s="41">
        <v>86585</v>
      </c>
      <c r="R409" s="41">
        <v>86510</v>
      </c>
      <c r="S409" s="41">
        <v>85740</v>
      </c>
      <c r="T409" s="41">
        <v>85074</v>
      </c>
      <c r="U409" s="41">
        <v>84534</v>
      </c>
    </row>
    <row r="410" spans="1:21" x14ac:dyDescent="0.35">
      <c r="A410" s="40">
        <v>406</v>
      </c>
      <c r="B410" s="76" t="s">
        <v>608</v>
      </c>
      <c r="C410" s="54" t="str">
        <f t="shared" si="19"/>
        <v xml:space="preserve"> Washington</v>
      </c>
      <c r="D410" s="91" t="str">
        <f t="shared" si="20"/>
        <v>Kennewick city</v>
      </c>
      <c r="E410" s="103" t="e" vm="385">
        <v>#VALUE!</v>
      </c>
      <c r="F410" s="97" t="e" vm="1195">
        <v>#VALUE!</v>
      </c>
      <c r="G410" s="98" cm="1" vm="1196">
        <f t="array" ref="G410">_FV(F410,"Population")</f>
        <v>82943</v>
      </c>
      <c r="H410" s="105">
        <f t="shared" si="21"/>
        <v>-1.4039999999999999</v>
      </c>
      <c r="I410" s="101"/>
      <c r="J410" s="41">
        <v>73917</v>
      </c>
      <c r="K410" s="41">
        <v>73994</v>
      </c>
      <c r="L410" s="41">
        <v>74447</v>
      </c>
      <c r="M410" s="41">
        <v>75585</v>
      </c>
      <c r="N410" s="41">
        <v>75930</v>
      </c>
      <c r="O410" s="41">
        <v>76579</v>
      </c>
      <c r="P410" s="41">
        <v>77339</v>
      </c>
      <c r="Q410" s="41">
        <v>78724</v>
      </c>
      <c r="R410" s="41">
        <v>80081</v>
      </c>
      <c r="S410" s="41">
        <v>81621</v>
      </c>
      <c r="T410" s="41">
        <v>82696</v>
      </c>
      <c r="U410" s="41">
        <v>84347</v>
      </c>
    </row>
    <row r="411" spans="1:21" x14ac:dyDescent="0.35">
      <c r="A411" s="40">
        <v>407</v>
      </c>
      <c r="B411" s="76" t="s">
        <v>609</v>
      </c>
      <c r="C411" s="54" t="str">
        <f t="shared" si="19"/>
        <v xml:space="preserve"> Texas</v>
      </c>
      <c r="D411" s="91" t="str">
        <f t="shared" si="20"/>
        <v>Mission city</v>
      </c>
      <c r="E411" s="103" t="e" vm="370">
        <v>#VALUE!</v>
      </c>
      <c r="F411" s="97" t="e" vm="1197">
        <v>#VALUE!</v>
      </c>
      <c r="G411" s="98" cm="1" vm="1198">
        <f t="array" ref="G411">_FV(F411,"Population")</f>
        <v>84827</v>
      </c>
      <c r="H411" s="105">
        <f t="shared" si="21"/>
        <v>0.496</v>
      </c>
      <c r="I411" s="101"/>
      <c r="J411" s="41">
        <v>77058</v>
      </c>
      <c r="K411" s="41">
        <v>77695</v>
      </c>
      <c r="L411" s="41">
        <v>78118</v>
      </c>
      <c r="M411" s="41">
        <v>79728</v>
      </c>
      <c r="N411" s="41">
        <v>80920</v>
      </c>
      <c r="O411" s="41">
        <v>81486</v>
      </c>
      <c r="P411" s="41">
        <v>82167</v>
      </c>
      <c r="Q411" s="41">
        <v>82823</v>
      </c>
      <c r="R411" s="41">
        <v>83257</v>
      </c>
      <c r="S411" s="41">
        <v>83576</v>
      </c>
      <c r="T411" s="41">
        <v>83958</v>
      </c>
      <c r="U411" s="41">
        <v>84331</v>
      </c>
    </row>
    <row r="412" spans="1:21" x14ac:dyDescent="0.35">
      <c r="A412" s="40">
        <v>408</v>
      </c>
      <c r="B412" s="76" t="s">
        <v>610</v>
      </c>
      <c r="C412" s="54" t="str">
        <f t="shared" si="19"/>
        <v xml:space="preserve"> California</v>
      </c>
      <c r="D412" s="91" t="str">
        <f t="shared" si="20"/>
        <v>Milpitas city</v>
      </c>
      <c r="E412" s="103" t="e" vm="317">
        <v>#VALUE!</v>
      </c>
      <c r="F412" s="97" t="e" vm="1199">
        <v>#VALUE!</v>
      </c>
      <c r="G412" s="98" cm="1" vm="1200">
        <f t="array" ref="G412">_FV(F412,"Population")</f>
        <v>80430</v>
      </c>
      <c r="H412" s="105">
        <f t="shared" si="21"/>
        <v>-3.766</v>
      </c>
      <c r="I412" s="101"/>
      <c r="J412" s="41">
        <v>66790</v>
      </c>
      <c r="K412" s="41">
        <v>66820</v>
      </c>
      <c r="L412" s="41">
        <v>66729</v>
      </c>
      <c r="M412" s="41">
        <v>67124</v>
      </c>
      <c r="N412" s="41">
        <v>68862</v>
      </c>
      <c r="O412" s="41">
        <v>69944</v>
      </c>
      <c r="P412" s="41">
        <v>73560</v>
      </c>
      <c r="Q412" s="41">
        <v>77485</v>
      </c>
      <c r="R412" s="41">
        <v>77829</v>
      </c>
      <c r="S412" s="41">
        <v>77874</v>
      </c>
      <c r="T412" s="41">
        <v>80208</v>
      </c>
      <c r="U412" s="41">
        <v>84196</v>
      </c>
    </row>
    <row r="413" spans="1:21" x14ac:dyDescent="0.35">
      <c r="A413" s="40">
        <v>409</v>
      </c>
      <c r="B413" s="76" t="s">
        <v>611</v>
      </c>
      <c r="C413" s="54" t="str">
        <f t="shared" si="19"/>
        <v xml:space="preserve"> Michigan</v>
      </c>
      <c r="D413" s="91" t="str">
        <f t="shared" si="20"/>
        <v>Troy city</v>
      </c>
      <c r="E413" s="103" t="e" vm="339">
        <v>#VALUE!</v>
      </c>
      <c r="F413" s="97" t="e" vm="1201">
        <v>#VALUE!</v>
      </c>
      <c r="G413" s="98" cm="1" vm="1202">
        <f t="array" ref="G413">_FV(F413,"Population")</f>
        <v>84272</v>
      </c>
      <c r="H413" s="105">
        <f t="shared" si="21"/>
        <v>0.18</v>
      </c>
      <c r="I413" s="101"/>
      <c r="J413" s="41">
        <v>80980</v>
      </c>
      <c r="K413" s="41">
        <v>80972</v>
      </c>
      <c r="L413" s="41">
        <v>81020</v>
      </c>
      <c r="M413" s="41">
        <v>81649</v>
      </c>
      <c r="N413" s="41">
        <v>82271</v>
      </c>
      <c r="O413" s="41">
        <v>83007</v>
      </c>
      <c r="P413" s="41">
        <v>83399</v>
      </c>
      <c r="Q413" s="41">
        <v>83496</v>
      </c>
      <c r="R413" s="41">
        <v>84092</v>
      </c>
      <c r="S413" s="41">
        <v>84187</v>
      </c>
      <c r="T413" s="41">
        <v>84111</v>
      </c>
      <c r="U413" s="41">
        <v>84092</v>
      </c>
    </row>
    <row r="414" spans="1:21" x14ac:dyDescent="0.35">
      <c r="A414" s="40">
        <v>410</v>
      </c>
      <c r="B414" s="76" t="s">
        <v>612</v>
      </c>
      <c r="C414" s="54" t="str">
        <f t="shared" si="19"/>
        <v xml:space="preserve"> California</v>
      </c>
      <c r="D414" s="91" t="str">
        <f t="shared" si="20"/>
        <v>Chino Hills city</v>
      </c>
      <c r="E414" s="103" t="e" vm="317">
        <v>#VALUE!</v>
      </c>
      <c r="F414" s="97" t="e" vm="1203">
        <v>#VALUE!</v>
      </c>
      <c r="G414" s="98" cm="1" vm="1204">
        <f t="array" ref="G414">_FV(F414,"Population")</f>
        <v>83447</v>
      </c>
      <c r="H414" s="105">
        <f t="shared" si="21"/>
        <v>-0.40600000000000003</v>
      </c>
      <c r="I414" s="101"/>
      <c r="J414" s="41">
        <v>74799</v>
      </c>
      <c r="K414" s="41">
        <v>74792</v>
      </c>
      <c r="L414" s="41">
        <v>74963</v>
      </c>
      <c r="M414" s="41">
        <v>75639</v>
      </c>
      <c r="N414" s="41">
        <v>76042</v>
      </c>
      <c r="O414" s="41">
        <v>76285</v>
      </c>
      <c r="P414" s="41">
        <v>76509</v>
      </c>
      <c r="Q414" s="41">
        <v>77826</v>
      </c>
      <c r="R414" s="41">
        <v>78452</v>
      </c>
      <c r="S414" s="41">
        <v>80115</v>
      </c>
      <c r="T414" s="41">
        <v>83239</v>
      </c>
      <c r="U414" s="41">
        <v>83853</v>
      </c>
    </row>
    <row r="415" spans="1:21" x14ac:dyDescent="0.35">
      <c r="A415" s="40">
        <v>411</v>
      </c>
      <c r="B415" s="76" t="s">
        <v>613</v>
      </c>
      <c r="C415" s="54" t="str">
        <f t="shared" si="19"/>
        <v xml:space="preserve"> California</v>
      </c>
      <c r="D415" s="91" t="str">
        <f t="shared" si="20"/>
        <v>Alhambra city</v>
      </c>
      <c r="E415" s="103" t="e" vm="317">
        <v>#VALUE!</v>
      </c>
      <c r="F415" s="97" t="e" vm="1205">
        <v>#VALUE!</v>
      </c>
      <c r="G415" s="98" cm="1" vm="1206">
        <f t="array" ref="G415">_FV(F415,"Population")</f>
        <v>84649</v>
      </c>
      <c r="H415" s="105">
        <f t="shared" si="21"/>
        <v>0.89900000000000002</v>
      </c>
      <c r="I415" s="101"/>
      <c r="J415" s="41">
        <v>83089</v>
      </c>
      <c r="K415" s="41">
        <v>83119</v>
      </c>
      <c r="L415" s="41">
        <v>83160</v>
      </c>
      <c r="M415" s="41">
        <v>83594</v>
      </c>
      <c r="N415" s="41">
        <v>84120</v>
      </c>
      <c r="O415" s="41">
        <v>84337</v>
      </c>
      <c r="P415" s="41">
        <v>84786</v>
      </c>
      <c r="Q415" s="41">
        <v>84843</v>
      </c>
      <c r="R415" s="41">
        <v>85221</v>
      </c>
      <c r="S415" s="41">
        <v>84878</v>
      </c>
      <c r="T415" s="41">
        <v>84373</v>
      </c>
      <c r="U415" s="41">
        <v>83750</v>
      </c>
    </row>
    <row r="416" spans="1:21" x14ac:dyDescent="0.35">
      <c r="A416" s="40">
        <v>412</v>
      </c>
      <c r="B416" s="76" t="s">
        <v>614</v>
      </c>
      <c r="C416" s="54" t="str">
        <f t="shared" si="19"/>
        <v xml:space="preserve"> California</v>
      </c>
      <c r="D416" s="91" t="str">
        <f t="shared" si="20"/>
        <v>Merced city</v>
      </c>
      <c r="E416" s="103" t="e" vm="317">
        <v>#VALUE!</v>
      </c>
      <c r="F416" s="97" t="e" vm="1207">
        <v>#VALUE!</v>
      </c>
      <c r="G416" s="98" cm="1" vm="1208">
        <f t="array" ref="G416">_FV(F416,"Population")</f>
        <v>83316</v>
      </c>
      <c r="H416" s="105">
        <f t="shared" si="21"/>
        <v>-0.36</v>
      </c>
      <c r="I416" s="101"/>
      <c r="J416" s="41">
        <v>78958</v>
      </c>
      <c r="K416" s="41">
        <v>78958</v>
      </c>
      <c r="L416" s="41">
        <v>79131</v>
      </c>
      <c r="M416" s="41">
        <v>79705</v>
      </c>
      <c r="N416" s="41">
        <v>80231</v>
      </c>
      <c r="O416" s="41">
        <v>80703</v>
      </c>
      <c r="P416" s="41">
        <v>81120</v>
      </c>
      <c r="Q416" s="41">
        <v>81775</v>
      </c>
      <c r="R416" s="41">
        <v>82232</v>
      </c>
      <c r="S416" s="41">
        <v>82589</v>
      </c>
      <c r="T416" s="41">
        <v>83113</v>
      </c>
      <c r="U416" s="41">
        <v>83676</v>
      </c>
    </row>
    <row r="417" spans="1:21" x14ac:dyDescent="0.35">
      <c r="A417" s="40">
        <v>413</v>
      </c>
      <c r="B417" s="76" t="s">
        <v>615</v>
      </c>
      <c r="C417" s="54" t="str">
        <f t="shared" si="19"/>
        <v xml:space="preserve"> New Jersey</v>
      </c>
      <c r="D417" s="91" t="str">
        <f t="shared" si="20"/>
        <v>Trenton city</v>
      </c>
      <c r="E417" s="103" t="e" vm="350">
        <v>#VALUE!</v>
      </c>
      <c r="F417" s="97" t="e" vm="1209">
        <v>#VALUE!</v>
      </c>
      <c r="G417" s="98" cm="1" vm="1210">
        <f t="array" ref="G417">_FV(F417,"Population")</f>
        <v>83974</v>
      </c>
      <c r="H417" s="105">
        <f t="shared" si="21"/>
        <v>0.77100000000000002</v>
      </c>
      <c r="I417" s="101"/>
      <c r="J417" s="41">
        <v>84913</v>
      </c>
      <c r="K417" s="41">
        <v>84959</v>
      </c>
      <c r="L417" s="41">
        <v>85004</v>
      </c>
      <c r="M417" s="41">
        <v>84854</v>
      </c>
      <c r="N417" s="41">
        <v>84631</v>
      </c>
      <c r="O417" s="41">
        <v>84503</v>
      </c>
      <c r="P417" s="41">
        <v>84042</v>
      </c>
      <c r="Q417" s="41">
        <v>83519</v>
      </c>
      <c r="R417" s="41">
        <v>83313</v>
      </c>
      <c r="S417" s="41">
        <v>83497</v>
      </c>
      <c r="T417" s="41">
        <v>83604</v>
      </c>
      <c r="U417" s="41">
        <v>83203</v>
      </c>
    </row>
    <row r="418" spans="1:21" x14ac:dyDescent="0.35">
      <c r="A418" s="40">
        <v>414</v>
      </c>
      <c r="B418" s="76" t="s">
        <v>616</v>
      </c>
      <c r="C418" s="54" t="str">
        <f t="shared" si="19"/>
        <v xml:space="preserve"> Tennessee</v>
      </c>
      <c r="D418" s="91" t="str">
        <f t="shared" si="20"/>
        <v>Franklin city</v>
      </c>
      <c r="E418" s="103" t="e" vm="369">
        <v>#VALUE!</v>
      </c>
      <c r="F418" s="97" t="e" vm="1211">
        <v>#VALUE!</v>
      </c>
      <c r="G418" s="98" cm="1" vm="1212">
        <f t="array" ref="G418">_FV(F418,"Population")</f>
        <v>80914</v>
      </c>
      <c r="H418" s="105">
        <f t="shared" si="21"/>
        <v>-2.1829999999999998</v>
      </c>
      <c r="I418" s="101"/>
      <c r="J418" s="41">
        <v>62487</v>
      </c>
      <c r="K418" s="41">
        <v>62569</v>
      </c>
      <c r="L418" s="41">
        <v>62820</v>
      </c>
      <c r="M418" s="41">
        <v>64357</v>
      </c>
      <c r="N418" s="41">
        <v>66359</v>
      </c>
      <c r="O418" s="41">
        <v>68876</v>
      </c>
      <c r="P418" s="41">
        <v>70620</v>
      </c>
      <c r="Q418" s="41">
        <v>72573</v>
      </c>
      <c r="R418" s="41">
        <v>74695</v>
      </c>
      <c r="S418" s="41">
        <v>78265</v>
      </c>
      <c r="T418" s="41">
        <v>81027</v>
      </c>
      <c r="U418" s="41">
        <v>83097</v>
      </c>
    </row>
    <row r="419" spans="1:21" x14ac:dyDescent="0.35">
      <c r="A419" s="40">
        <v>415</v>
      </c>
      <c r="B419" s="76" t="s">
        <v>617</v>
      </c>
      <c r="C419" s="54" t="str">
        <f t="shared" si="19"/>
        <v xml:space="preserve"> Oregon</v>
      </c>
      <c r="D419" s="91" t="str">
        <f t="shared" si="20"/>
        <v>Medford city</v>
      </c>
      <c r="E419" s="103" t="e" vm="442">
        <v>#VALUE!</v>
      </c>
      <c r="F419" s="97" t="e" vm="1213">
        <v>#VALUE!</v>
      </c>
      <c r="G419" s="98" cm="1" vm="1214">
        <f t="array" ref="G419">_FV(F419,"Population")</f>
        <v>82347</v>
      </c>
      <c r="H419" s="105">
        <f t="shared" si="21"/>
        <v>-0.72499999999999998</v>
      </c>
      <c r="I419" s="101"/>
      <c r="J419" s="41">
        <v>74907</v>
      </c>
      <c r="K419" s="41">
        <v>74992</v>
      </c>
      <c r="L419" s="41">
        <v>75043</v>
      </c>
      <c r="M419" s="41">
        <v>75617</v>
      </c>
      <c r="N419" s="41">
        <v>76153</v>
      </c>
      <c r="O419" s="41">
        <v>76840</v>
      </c>
      <c r="P419" s="41">
        <v>77763</v>
      </c>
      <c r="Q419" s="41">
        <v>78990</v>
      </c>
      <c r="R419" s="41">
        <v>80174</v>
      </c>
      <c r="S419" s="41">
        <v>81191</v>
      </c>
      <c r="T419" s="41">
        <v>82333</v>
      </c>
      <c r="U419" s="41">
        <v>83072</v>
      </c>
    </row>
    <row r="420" spans="1:21" x14ac:dyDescent="0.35">
      <c r="A420" s="40">
        <v>416</v>
      </c>
      <c r="B420" s="76" t="s">
        <v>618</v>
      </c>
      <c r="C420" s="54" t="str">
        <f t="shared" si="19"/>
        <v xml:space="preserve"> Florida</v>
      </c>
      <c r="D420" s="91" t="str">
        <f t="shared" si="20"/>
        <v>Melbourne city</v>
      </c>
      <c r="E420" s="103" t="e" vm="413">
        <v>#VALUE!</v>
      </c>
      <c r="F420" s="97" t="e" vm="1215">
        <v>#VALUE!</v>
      </c>
      <c r="G420" s="98" cm="1" vm="1216">
        <f t="array" ref="G420">_FV(F420,"Population")</f>
        <v>82826</v>
      </c>
      <c r="H420" s="105">
        <f t="shared" si="21"/>
        <v>-0.20300000000000001</v>
      </c>
      <c r="I420" s="101"/>
      <c r="J420" s="41">
        <v>76068</v>
      </c>
      <c r="K420" s="41">
        <v>76217</v>
      </c>
      <c r="L420" s="41">
        <v>76363</v>
      </c>
      <c r="M420" s="41">
        <v>76537</v>
      </c>
      <c r="N420" s="41">
        <v>76854</v>
      </c>
      <c r="O420" s="41">
        <v>77393</v>
      </c>
      <c r="P420" s="41">
        <v>78276</v>
      </c>
      <c r="Q420" s="41">
        <v>79323</v>
      </c>
      <c r="R420" s="41">
        <v>80656</v>
      </c>
      <c r="S420" s="41">
        <v>81822</v>
      </c>
      <c r="T420" s="41">
        <v>82603</v>
      </c>
      <c r="U420" s="41">
        <v>83029</v>
      </c>
    </row>
    <row r="421" spans="1:21" x14ac:dyDescent="0.35">
      <c r="A421" s="40">
        <v>417</v>
      </c>
      <c r="B421" s="76" t="s">
        <v>619</v>
      </c>
      <c r="C421" s="54" t="str">
        <f t="shared" si="19"/>
        <v xml:space="preserve"> California</v>
      </c>
      <c r="D421" s="91" t="str">
        <f t="shared" si="20"/>
        <v>Manteca city</v>
      </c>
      <c r="E421" s="103" t="e" vm="317">
        <v>#VALUE!</v>
      </c>
      <c r="F421" s="97" t="e" vm="1217">
        <v>#VALUE!</v>
      </c>
      <c r="G421" s="98" cm="1" vm="1218">
        <f t="array" ref="G421">_FV(F421,"Population")</f>
        <v>81592</v>
      </c>
      <c r="H421" s="105">
        <f t="shared" si="21"/>
        <v>-1.4359999999999999</v>
      </c>
      <c r="I421" s="101"/>
      <c r="J421" s="41">
        <v>67096</v>
      </c>
      <c r="K421" s="41">
        <v>67348</v>
      </c>
      <c r="L421" s="41">
        <v>67733</v>
      </c>
      <c r="M421" s="41">
        <v>69244</v>
      </c>
      <c r="N421" s="41">
        <v>70884</v>
      </c>
      <c r="O421" s="41">
        <v>71761</v>
      </c>
      <c r="P421" s="41">
        <v>73157</v>
      </c>
      <c r="Q421" s="41">
        <v>75088</v>
      </c>
      <c r="R421" s="41">
        <v>76831</v>
      </c>
      <c r="S421" s="41">
        <v>79079</v>
      </c>
      <c r="T421" s="41">
        <v>81603</v>
      </c>
      <c r="U421" s="41">
        <v>83028</v>
      </c>
    </row>
    <row r="422" spans="1:21" x14ac:dyDescent="0.35">
      <c r="A422" s="40">
        <v>418</v>
      </c>
      <c r="B422" s="76" t="s">
        <v>620</v>
      </c>
      <c r="C422" s="54" t="str">
        <f t="shared" si="19"/>
        <v xml:space="preserve"> California</v>
      </c>
      <c r="D422" s="91" t="str">
        <f t="shared" si="20"/>
        <v>Mountain View city</v>
      </c>
      <c r="E422" s="103" t="e" vm="317">
        <v>#VALUE!</v>
      </c>
      <c r="F422" s="97" t="e" vm="1219">
        <v>#VALUE!</v>
      </c>
      <c r="G422" s="98" cm="1" vm="1220">
        <f t="array" ref="G422">_FV(F422,"Population")</f>
        <v>83377</v>
      </c>
      <c r="H422" s="105">
        <f t="shared" si="21"/>
        <v>0.63800000000000001</v>
      </c>
      <c r="I422" s="101"/>
      <c r="J422" s="41">
        <v>74066</v>
      </c>
      <c r="K422" s="41">
        <v>74008</v>
      </c>
      <c r="L422" s="41">
        <v>74236</v>
      </c>
      <c r="M422" s="41">
        <v>75108</v>
      </c>
      <c r="N422" s="41">
        <v>76507</v>
      </c>
      <c r="O422" s="41">
        <v>77955</v>
      </c>
      <c r="P422" s="41">
        <v>79150</v>
      </c>
      <c r="Q422" s="41">
        <v>80345</v>
      </c>
      <c r="R422" s="41">
        <v>80821</v>
      </c>
      <c r="S422" s="41">
        <v>81189</v>
      </c>
      <c r="T422" s="41">
        <v>83168</v>
      </c>
      <c r="U422" s="41">
        <v>82739</v>
      </c>
    </row>
    <row r="423" spans="1:21" x14ac:dyDescent="0.35">
      <c r="A423" s="40">
        <v>419</v>
      </c>
      <c r="B423" s="76" t="s">
        <v>621</v>
      </c>
      <c r="C423" s="54" t="str">
        <f t="shared" si="19"/>
        <v xml:space="preserve"> Iowa</v>
      </c>
      <c r="D423" s="91" t="str">
        <f t="shared" si="20"/>
        <v>Sioux City city</v>
      </c>
      <c r="E423" s="103" t="e" vm="599">
        <v>#VALUE!</v>
      </c>
      <c r="F423" s="97" t="e" vm="1221">
        <v>#VALUE!</v>
      </c>
      <c r="G423" s="98" cm="1" vm="1222">
        <f t="array" ref="G423">_FV(F423,"Population")</f>
        <v>82396</v>
      </c>
      <c r="H423" s="105">
        <f t="shared" si="21"/>
        <v>-0.255</v>
      </c>
      <c r="I423" s="101"/>
      <c r="J423" s="41">
        <v>82684</v>
      </c>
      <c r="K423" s="41">
        <v>82693</v>
      </c>
      <c r="L423" s="41">
        <v>82858</v>
      </c>
      <c r="M423" s="41">
        <v>83096</v>
      </c>
      <c r="N423" s="41">
        <v>82689</v>
      </c>
      <c r="O423" s="41">
        <v>82608</v>
      </c>
      <c r="P423" s="41">
        <v>82534</v>
      </c>
      <c r="Q423" s="41">
        <v>82669</v>
      </c>
      <c r="R423" s="41">
        <v>82748</v>
      </c>
      <c r="S423" s="41">
        <v>82234</v>
      </c>
      <c r="T423" s="41">
        <v>82380</v>
      </c>
      <c r="U423" s="41">
        <v>82651</v>
      </c>
    </row>
    <row r="424" spans="1:21" x14ac:dyDescent="0.35">
      <c r="A424" s="40">
        <v>420</v>
      </c>
      <c r="B424" s="76" t="s">
        <v>622</v>
      </c>
      <c r="C424" s="54" t="str">
        <f t="shared" si="19"/>
        <v xml:space="preserve"> Virginia</v>
      </c>
      <c r="D424" s="91" t="str">
        <f t="shared" si="20"/>
        <v>Lynchburg city</v>
      </c>
      <c r="E424" s="103" t="e" vm="481">
        <v>#VALUE!</v>
      </c>
      <c r="F424" s="97" t="e" vm="1223">
        <v>#VALUE!</v>
      </c>
      <c r="G424" s="98" cm="1" vm="1224">
        <f t="array" ref="G424">_FV(F424,"Population")</f>
        <v>82126</v>
      </c>
      <c r="H424" s="105">
        <f t="shared" si="21"/>
        <v>-4.2000000000000003E-2</v>
      </c>
      <c r="I424" s="101"/>
      <c r="J424" s="41">
        <v>75568</v>
      </c>
      <c r="K424" s="41">
        <v>75534</v>
      </c>
      <c r="L424" s="41">
        <v>75548</v>
      </c>
      <c r="M424" s="41">
        <v>76584</v>
      </c>
      <c r="N424" s="41">
        <v>77269</v>
      </c>
      <c r="O424" s="41">
        <v>77940</v>
      </c>
      <c r="P424" s="41">
        <v>78141</v>
      </c>
      <c r="Q424" s="41">
        <v>79134</v>
      </c>
      <c r="R424" s="41">
        <v>79710</v>
      </c>
      <c r="S424" s="41">
        <v>80523</v>
      </c>
      <c r="T424" s="41">
        <v>81309</v>
      </c>
      <c r="U424" s="41">
        <v>82168</v>
      </c>
    </row>
    <row r="425" spans="1:21" x14ac:dyDescent="0.35">
      <c r="A425" s="40">
        <v>421</v>
      </c>
      <c r="B425" s="76" t="s">
        <v>623</v>
      </c>
      <c r="C425" s="54" t="str">
        <f t="shared" si="19"/>
        <v xml:space="preserve"> California</v>
      </c>
      <c r="D425" s="91" t="str">
        <f t="shared" si="20"/>
        <v>Buena Park city</v>
      </c>
      <c r="E425" s="103" t="e" vm="317">
        <v>#VALUE!</v>
      </c>
      <c r="F425" s="97" t="e" vm="1225">
        <v>#VALUE!</v>
      </c>
      <c r="G425" s="98" cm="1" vm="1226">
        <f t="array" ref="G425">_FV(F425,"Population")</f>
        <v>82421</v>
      </c>
      <c r="H425" s="105">
        <f t="shared" si="21"/>
        <v>0.63300000000000001</v>
      </c>
      <c r="I425" s="101"/>
      <c r="J425" s="41">
        <v>80530</v>
      </c>
      <c r="K425" s="41">
        <v>80619</v>
      </c>
      <c r="L425" s="41">
        <v>80792</v>
      </c>
      <c r="M425" s="41">
        <v>81553</v>
      </c>
      <c r="N425" s="41">
        <v>82045</v>
      </c>
      <c r="O425" s="41">
        <v>82717</v>
      </c>
      <c r="P425" s="41">
        <v>82621</v>
      </c>
      <c r="Q425" s="41">
        <v>82770</v>
      </c>
      <c r="R425" s="41">
        <v>82988</v>
      </c>
      <c r="S425" s="41">
        <v>82619</v>
      </c>
      <c r="T425" s="41">
        <v>82187</v>
      </c>
      <c r="U425" s="41">
        <v>81788</v>
      </c>
    </row>
    <row r="426" spans="1:21" x14ac:dyDescent="0.35">
      <c r="A426" s="40">
        <v>422</v>
      </c>
      <c r="B426" s="76" t="s">
        <v>624</v>
      </c>
      <c r="C426" s="54" t="str">
        <f t="shared" si="19"/>
        <v xml:space="preserve"> California</v>
      </c>
      <c r="D426" s="91" t="str">
        <f t="shared" si="20"/>
        <v>Pleasanton city</v>
      </c>
      <c r="E426" s="103" t="e" vm="317">
        <v>#VALUE!</v>
      </c>
      <c r="F426" s="97" t="e" vm="1227">
        <v>#VALUE!</v>
      </c>
      <c r="G426" s="98" cm="1" vm="1228">
        <f t="array" ref="G426">_FV(F426,"Population")</f>
        <v>82372</v>
      </c>
      <c r="H426" s="105">
        <f t="shared" si="21"/>
        <v>0.59499999999999997</v>
      </c>
      <c r="I426" s="101"/>
      <c r="J426" s="41">
        <v>70285</v>
      </c>
      <c r="K426" s="41">
        <v>70280</v>
      </c>
      <c r="L426" s="41">
        <v>70381</v>
      </c>
      <c r="M426" s="41">
        <v>71133</v>
      </c>
      <c r="N426" s="41">
        <v>72098</v>
      </c>
      <c r="O426" s="41">
        <v>74026</v>
      </c>
      <c r="P426" s="41">
        <v>77454</v>
      </c>
      <c r="Q426" s="41">
        <v>79265</v>
      </c>
      <c r="R426" s="41">
        <v>82330</v>
      </c>
      <c r="S426" s="41">
        <v>82831</v>
      </c>
      <c r="T426" s="41">
        <v>82357</v>
      </c>
      <c r="U426" s="41">
        <v>81777</v>
      </c>
    </row>
    <row r="427" spans="1:21" x14ac:dyDescent="0.35">
      <c r="A427" s="40">
        <v>423</v>
      </c>
      <c r="B427" s="76" t="s">
        <v>625</v>
      </c>
      <c r="C427" s="54" t="str">
        <f t="shared" si="19"/>
        <v xml:space="preserve"> Texas</v>
      </c>
      <c r="D427" s="91" t="str">
        <f t="shared" si="20"/>
        <v>Longview city</v>
      </c>
      <c r="E427" s="103" t="e" vm="370">
        <v>#VALUE!</v>
      </c>
      <c r="F427" s="97" t="e" vm="1229">
        <v>#VALUE!</v>
      </c>
      <c r="G427" s="98" cm="1" vm="1230">
        <f t="array" ref="G427">_FV(F427,"Population")</f>
        <v>81647</v>
      </c>
      <c r="H427" s="105">
        <f t="shared" si="21"/>
        <v>1.6E-2</v>
      </c>
      <c r="I427" s="101"/>
      <c r="J427" s="41">
        <v>80455</v>
      </c>
      <c r="K427" s="41">
        <v>80423</v>
      </c>
      <c r="L427" s="41">
        <v>80565</v>
      </c>
      <c r="M427" s="41">
        <v>81024</v>
      </c>
      <c r="N427" s="41">
        <v>81190</v>
      </c>
      <c r="O427" s="41">
        <v>81249</v>
      </c>
      <c r="P427" s="41">
        <v>81253</v>
      </c>
      <c r="Q427" s="41">
        <v>81717</v>
      </c>
      <c r="R427" s="41">
        <v>81378</v>
      </c>
      <c r="S427" s="41">
        <v>80980</v>
      </c>
      <c r="T427" s="41">
        <v>81191</v>
      </c>
      <c r="U427" s="41">
        <v>81631</v>
      </c>
    </row>
    <row r="428" spans="1:21" x14ac:dyDescent="0.35">
      <c r="A428" s="40">
        <v>424</v>
      </c>
      <c r="B428" s="76" t="s">
        <v>626</v>
      </c>
      <c r="C428" s="54" t="str">
        <f t="shared" si="19"/>
        <v xml:space="preserve"> Michigan</v>
      </c>
      <c r="D428" s="91" t="str">
        <f t="shared" si="20"/>
        <v>Westland city</v>
      </c>
      <c r="E428" s="103" t="e" vm="339">
        <v>#VALUE!</v>
      </c>
      <c r="F428" s="97" t="e" vm="1231">
        <v>#VALUE!</v>
      </c>
      <c r="G428" s="98" cm="1" vm="1232">
        <f t="array" ref="G428">_FV(F428,"Population")</f>
        <v>81720</v>
      </c>
      <c r="H428" s="105">
        <f t="shared" si="21"/>
        <v>0.20899999999999999</v>
      </c>
      <c r="I428" s="101"/>
      <c r="J428" s="41">
        <v>84094</v>
      </c>
      <c r="K428" s="41">
        <v>84150</v>
      </c>
      <c r="L428" s="41">
        <v>83959</v>
      </c>
      <c r="M428" s="41">
        <v>83518</v>
      </c>
      <c r="N428" s="41">
        <v>83334</v>
      </c>
      <c r="O428" s="41">
        <v>82659</v>
      </c>
      <c r="P428" s="41">
        <v>82628</v>
      </c>
      <c r="Q428" s="41">
        <v>82321</v>
      </c>
      <c r="R428" s="41">
        <v>82115</v>
      </c>
      <c r="S428" s="41">
        <v>81940</v>
      </c>
      <c r="T428" s="41">
        <v>81752</v>
      </c>
      <c r="U428" s="41">
        <v>81511</v>
      </c>
    </row>
    <row r="429" spans="1:21" x14ac:dyDescent="0.35">
      <c r="A429" s="40">
        <v>425</v>
      </c>
      <c r="B429" s="76" t="s">
        <v>627</v>
      </c>
      <c r="C429" s="54" t="str">
        <f t="shared" si="19"/>
        <v xml:space="preserve"> Washington</v>
      </c>
      <c r="D429" s="91" t="str">
        <f t="shared" si="20"/>
        <v>Auburn city</v>
      </c>
      <c r="E429" s="103" t="e" vm="385">
        <v>#VALUE!</v>
      </c>
      <c r="F429" s="97" t="e" vm="1233">
        <v>#VALUE!</v>
      </c>
      <c r="G429" s="98" cm="1" vm="1234">
        <f t="array" ref="G429">_FV(F429,"Population")</f>
        <v>81905</v>
      </c>
      <c r="H429" s="105">
        <f t="shared" si="21"/>
        <v>0.441</v>
      </c>
      <c r="I429" s="101"/>
      <c r="J429" s="41">
        <v>70180</v>
      </c>
      <c r="K429" s="41">
        <v>70301</v>
      </c>
      <c r="L429" s="41">
        <v>70560</v>
      </c>
      <c r="M429" s="41">
        <v>71748</v>
      </c>
      <c r="N429" s="41">
        <v>73474</v>
      </c>
      <c r="O429" s="41">
        <v>74924</v>
      </c>
      <c r="P429" s="41">
        <v>76198</v>
      </c>
      <c r="Q429" s="41">
        <v>77479</v>
      </c>
      <c r="R429" s="41">
        <v>78725</v>
      </c>
      <c r="S429" s="41">
        <v>81333</v>
      </c>
      <c r="T429" s="41">
        <v>81789</v>
      </c>
      <c r="U429" s="41">
        <v>81464</v>
      </c>
    </row>
    <row r="430" spans="1:21" x14ac:dyDescent="0.35">
      <c r="A430" s="40">
        <v>426</v>
      </c>
      <c r="B430" s="76" t="s">
        <v>628</v>
      </c>
      <c r="C430" s="54" t="str">
        <f t="shared" si="19"/>
        <v xml:space="preserve"> Rhode Island</v>
      </c>
      <c r="D430" s="91" t="str">
        <f t="shared" si="20"/>
        <v>Cranston city</v>
      </c>
      <c r="E430" s="103" t="e" vm="676">
        <v>#VALUE!</v>
      </c>
      <c r="F430" s="97" t="e" vm="1235">
        <v>#VALUE!</v>
      </c>
      <c r="G430" s="98" cm="1" vm="1236">
        <f t="array" ref="G430">_FV(F430,"Population")</f>
        <v>81274</v>
      </c>
      <c r="H430" s="105">
        <f t="shared" si="21"/>
        <v>-0.182</v>
      </c>
      <c r="I430" s="101"/>
      <c r="J430" s="41">
        <v>80387</v>
      </c>
      <c r="K430" s="41">
        <v>80627</v>
      </c>
      <c r="L430" s="41">
        <v>80757</v>
      </c>
      <c r="M430" s="41">
        <v>80881</v>
      </c>
      <c r="N430" s="41">
        <v>81066</v>
      </c>
      <c r="O430" s="41">
        <v>81033</v>
      </c>
      <c r="P430" s="41">
        <v>81248</v>
      </c>
      <c r="Q430" s="41">
        <v>81306</v>
      </c>
      <c r="R430" s="41">
        <v>81221</v>
      </c>
      <c r="S430" s="41">
        <v>81022</v>
      </c>
      <c r="T430" s="41">
        <v>81335</v>
      </c>
      <c r="U430" s="41">
        <v>81456</v>
      </c>
    </row>
    <row r="431" spans="1:21" x14ac:dyDescent="0.35">
      <c r="A431" s="40">
        <v>427</v>
      </c>
      <c r="B431" s="76" t="s">
        <v>629</v>
      </c>
      <c r="C431" s="54" t="str">
        <f t="shared" si="19"/>
        <v xml:space="preserve"> Massachusetts</v>
      </c>
      <c r="D431" s="91" t="str">
        <f t="shared" si="20"/>
        <v>Somerville city</v>
      </c>
      <c r="E431" s="103" t="e" vm="433">
        <v>#VALUE!</v>
      </c>
      <c r="F431" s="97" t="e" vm="1237">
        <v>#VALUE!</v>
      </c>
      <c r="G431" s="98" cm="1" vm="1238">
        <f t="array" ref="G431">_FV(F431,"Population")</f>
        <v>81562</v>
      </c>
      <c r="H431" s="105">
        <f t="shared" si="21"/>
        <v>0.20200000000000001</v>
      </c>
      <c r="I431" s="101"/>
      <c r="J431" s="41">
        <v>75754</v>
      </c>
      <c r="K431" s="41">
        <v>75701</v>
      </c>
      <c r="L431" s="41">
        <v>75877</v>
      </c>
      <c r="M431" s="41">
        <v>76710</v>
      </c>
      <c r="N431" s="41">
        <v>77620</v>
      </c>
      <c r="O431" s="41">
        <v>78573</v>
      </c>
      <c r="P431" s="41">
        <v>78991</v>
      </c>
      <c r="Q431" s="41">
        <v>79715</v>
      </c>
      <c r="R431" s="41">
        <v>80936</v>
      </c>
      <c r="S431" s="41">
        <v>81204</v>
      </c>
      <c r="T431" s="41">
        <v>81357</v>
      </c>
      <c r="U431" s="41">
        <v>81360</v>
      </c>
    </row>
    <row r="432" spans="1:21" x14ac:dyDescent="0.35">
      <c r="A432" s="40">
        <v>428</v>
      </c>
      <c r="B432" s="76" t="s">
        <v>630</v>
      </c>
      <c r="C432" s="54" t="str">
        <f t="shared" si="19"/>
        <v xml:space="preserve"> California</v>
      </c>
      <c r="D432" s="91" t="str">
        <f t="shared" si="20"/>
        <v>Folsom city</v>
      </c>
      <c r="E432" s="103" t="e" vm="317">
        <v>#VALUE!</v>
      </c>
      <c r="F432" s="97" t="e" vm="1239">
        <v>#VALUE!</v>
      </c>
      <c r="G432" s="98" cm="1" vm="1240">
        <f t="array" ref="G432">_FV(F432,"Population")</f>
        <v>79022</v>
      </c>
      <c r="H432" s="105">
        <f t="shared" si="21"/>
        <v>-2.306</v>
      </c>
      <c r="I432" s="101"/>
      <c r="J432" s="41">
        <v>72203</v>
      </c>
      <c r="K432" s="41">
        <v>72147</v>
      </c>
      <c r="L432" s="41">
        <v>72110</v>
      </c>
      <c r="M432" s="41">
        <v>72542</v>
      </c>
      <c r="N432" s="41">
        <v>73042</v>
      </c>
      <c r="O432" s="41">
        <v>72782</v>
      </c>
      <c r="P432" s="41">
        <v>74950</v>
      </c>
      <c r="Q432" s="41">
        <v>75935</v>
      </c>
      <c r="R432" s="41">
        <v>76999</v>
      </c>
      <c r="S432" s="41">
        <v>77798</v>
      </c>
      <c r="T432" s="41">
        <v>78842</v>
      </c>
      <c r="U432" s="41">
        <v>81328</v>
      </c>
    </row>
    <row r="433" spans="1:21" x14ac:dyDescent="0.35">
      <c r="A433" s="40">
        <v>429</v>
      </c>
      <c r="B433" s="76" t="s">
        <v>631</v>
      </c>
      <c r="C433" s="54" t="str">
        <f t="shared" si="19"/>
        <v xml:space="preserve"> Arkansas</v>
      </c>
      <c r="D433" s="91" t="str">
        <f t="shared" si="20"/>
        <v>Springdale city</v>
      </c>
      <c r="E433" s="103" t="e" vm="316">
        <v>#VALUE!</v>
      </c>
      <c r="F433" s="97" t="e" vm="1241">
        <v>#VALUE!</v>
      </c>
      <c r="G433" s="98" cm="1" vm="1242">
        <f t="array" ref="G433">_FV(F433,"Population")</f>
        <v>81029</v>
      </c>
      <c r="H433" s="105">
        <f t="shared" si="21"/>
        <v>-9.6000000000000002E-2</v>
      </c>
      <c r="I433" s="101"/>
      <c r="J433" s="41">
        <v>69797</v>
      </c>
      <c r="K433" s="41">
        <v>70800</v>
      </c>
      <c r="L433" s="41">
        <v>71129</v>
      </c>
      <c r="M433" s="41">
        <v>72453</v>
      </c>
      <c r="N433" s="41">
        <v>73712</v>
      </c>
      <c r="O433" s="41">
        <v>75121</v>
      </c>
      <c r="P433" s="41">
        <v>76238</v>
      </c>
      <c r="Q433" s="41">
        <v>77524</v>
      </c>
      <c r="R433" s="41">
        <v>78737</v>
      </c>
      <c r="S433" s="41">
        <v>79819</v>
      </c>
      <c r="T433" s="41">
        <v>80907</v>
      </c>
      <c r="U433" s="41">
        <v>81125</v>
      </c>
    </row>
    <row r="434" spans="1:21" x14ac:dyDescent="0.35">
      <c r="A434" s="40">
        <v>430</v>
      </c>
      <c r="B434" s="76" t="s">
        <v>632</v>
      </c>
      <c r="C434" s="54" t="str">
        <f t="shared" si="19"/>
        <v xml:space="preserve"> Florida</v>
      </c>
      <c r="D434" s="91" t="str">
        <f t="shared" si="20"/>
        <v>Deerfield Beach city</v>
      </c>
      <c r="E434" s="103" t="e" vm="413">
        <v>#VALUE!</v>
      </c>
      <c r="F434" s="97" t="e" vm="1243">
        <v>#VALUE!</v>
      </c>
      <c r="G434" s="98" cm="1" vm="1244">
        <f t="array" ref="G434">_FV(F434,"Population")</f>
        <v>80863</v>
      </c>
      <c r="H434" s="105">
        <f t="shared" si="21"/>
        <v>-0.20300000000000001</v>
      </c>
      <c r="I434" s="101"/>
      <c r="J434" s="41">
        <v>75018</v>
      </c>
      <c r="K434" s="41">
        <v>75008</v>
      </c>
      <c r="L434" s="41">
        <v>75178</v>
      </c>
      <c r="M434" s="41">
        <v>76504</v>
      </c>
      <c r="N434" s="41">
        <v>77395</v>
      </c>
      <c r="O434" s="41">
        <v>78002</v>
      </c>
      <c r="P434" s="41">
        <v>78565</v>
      </c>
      <c r="Q434" s="41">
        <v>79334</v>
      </c>
      <c r="R434" s="41">
        <v>79972</v>
      </c>
      <c r="S434" s="41">
        <v>80525</v>
      </c>
      <c r="T434" s="41">
        <v>80666</v>
      </c>
      <c r="U434" s="41">
        <v>81066</v>
      </c>
    </row>
    <row r="435" spans="1:21" x14ac:dyDescent="0.35">
      <c r="A435" s="40">
        <v>431</v>
      </c>
      <c r="B435" s="76" t="s">
        <v>633</v>
      </c>
      <c r="C435" s="54" t="str">
        <f t="shared" si="19"/>
        <v xml:space="preserve"> Rhode Island</v>
      </c>
      <c r="D435" s="91" t="str">
        <f t="shared" si="20"/>
        <v>Warwick city</v>
      </c>
      <c r="E435" s="103" t="e" vm="676">
        <v>#VALUE!</v>
      </c>
      <c r="F435" s="97" t="e" vm="1245">
        <v>#VALUE!</v>
      </c>
      <c r="G435" s="98" cm="1" vm="1246">
        <f t="array" ref="G435">_FV(F435,"Population")</f>
        <v>80847</v>
      </c>
      <c r="H435" s="105">
        <f t="shared" si="21"/>
        <v>-0.157</v>
      </c>
      <c r="I435" s="101"/>
      <c r="J435" s="41">
        <v>82672</v>
      </c>
      <c r="K435" s="41">
        <v>82689</v>
      </c>
      <c r="L435" s="41">
        <v>82643</v>
      </c>
      <c r="M435" s="41">
        <v>82049</v>
      </c>
      <c r="N435" s="41">
        <v>81700</v>
      </c>
      <c r="O435" s="41">
        <v>81548</v>
      </c>
      <c r="P435" s="41">
        <v>81710</v>
      </c>
      <c r="Q435" s="41">
        <v>81142</v>
      </c>
      <c r="R435" s="41">
        <v>81027</v>
      </c>
      <c r="S435" s="41">
        <v>80820</v>
      </c>
      <c r="T435" s="41">
        <v>80966</v>
      </c>
      <c r="U435" s="41">
        <v>81004</v>
      </c>
    </row>
    <row r="436" spans="1:21" x14ac:dyDescent="0.35">
      <c r="A436" s="40">
        <v>432</v>
      </c>
      <c r="B436" s="76" t="s">
        <v>634</v>
      </c>
      <c r="C436" s="54" t="str">
        <f t="shared" si="19"/>
        <v xml:space="preserve"> Illinois</v>
      </c>
      <c r="D436" s="91" t="str">
        <f t="shared" si="20"/>
        <v>Cicero town</v>
      </c>
      <c r="E436" s="103" t="e" vm="326">
        <v>#VALUE!</v>
      </c>
      <c r="F436" s="97" t="e" vm="1247">
        <v>#VALUE!</v>
      </c>
      <c r="G436" s="98" cm="1" vm="1248">
        <f t="array" ref="G436">_FV(F436,"Population")</f>
        <v>81597</v>
      </c>
      <c r="H436" s="105">
        <f t="shared" si="21"/>
        <v>0.80100000000000005</v>
      </c>
      <c r="I436" s="101"/>
      <c r="J436" s="41">
        <v>83891</v>
      </c>
      <c r="K436" s="41">
        <v>84241</v>
      </c>
      <c r="L436" s="41">
        <v>84267</v>
      </c>
      <c r="M436" s="41">
        <v>84438</v>
      </c>
      <c r="N436" s="41">
        <v>84569</v>
      </c>
      <c r="O436" s="41">
        <v>84601</v>
      </c>
      <c r="P436" s="41">
        <v>84397</v>
      </c>
      <c r="Q436" s="41">
        <v>83884</v>
      </c>
      <c r="R436" s="41">
        <v>83219</v>
      </c>
      <c r="S436" s="41">
        <v>82399</v>
      </c>
      <c r="T436" s="41">
        <v>81477</v>
      </c>
      <c r="U436" s="41">
        <v>80796</v>
      </c>
    </row>
    <row r="437" spans="1:21" x14ac:dyDescent="0.35">
      <c r="A437" s="40">
        <v>433</v>
      </c>
      <c r="B437" s="76" t="s">
        <v>635</v>
      </c>
      <c r="C437" s="54" t="str">
        <f t="shared" si="19"/>
        <v xml:space="preserve"> Michigan</v>
      </c>
      <c r="D437" s="91" t="str">
        <f t="shared" si="20"/>
        <v>Farmington Hills city</v>
      </c>
      <c r="E437" s="103" t="e" vm="339">
        <v>#VALUE!</v>
      </c>
      <c r="F437" s="97" t="e" vm="1249">
        <v>#VALUE!</v>
      </c>
      <c r="G437" s="98" cm="1" vm="1250">
        <f t="array" ref="G437">_FV(F437,"Population")</f>
        <v>81093</v>
      </c>
      <c r="H437" s="105">
        <f t="shared" si="21"/>
        <v>0.48099999999999998</v>
      </c>
      <c r="I437" s="101"/>
      <c r="J437" s="41">
        <v>79740</v>
      </c>
      <c r="K437" s="41">
        <v>79725</v>
      </c>
      <c r="L437" s="41">
        <v>79761</v>
      </c>
      <c r="M437" s="41">
        <v>80345</v>
      </c>
      <c r="N437" s="41">
        <v>80922</v>
      </c>
      <c r="O437" s="41">
        <v>81490</v>
      </c>
      <c r="P437" s="41">
        <v>81744</v>
      </c>
      <c r="Q437" s="41">
        <v>81536</v>
      </c>
      <c r="R437" s="41">
        <v>81560</v>
      </c>
      <c r="S437" s="41">
        <v>81426</v>
      </c>
      <c r="T437" s="41">
        <v>80939</v>
      </c>
      <c r="U437" s="41">
        <v>80612</v>
      </c>
    </row>
    <row r="438" spans="1:21" x14ac:dyDescent="0.35">
      <c r="A438" s="40">
        <v>434</v>
      </c>
      <c r="B438" s="76" t="s">
        <v>636</v>
      </c>
      <c r="C438" s="54" t="str">
        <f t="shared" si="19"/>
        <v xml:space="preserve"> Minnesota</v>
      </c>
      <c r="D438" s="91" t="str">
        <f t="shared" si="20"/>
        <v>Brooklyn Park city</v>
      </c>
      <c r="E438" s="103" t="e" vm="341">
        <v>#VALUE!</v>
      </c>
      <c r="F438" s="97" t="e" vm="1251">
        <v>#VALUE!</v>
      </c>
      <c r="G438" s="98" cm="1" vm="1252">
        <f t="array" ref="G438">_FV(F438,"Population")</f>
        <v>80610</v>
      </c>
      <c r="H438" s="105">
        <f t="shared" si="21"/>
        <v>0.221</v>
      </c>
      <c r="I438" s="101"/>
      <c r="J438" s="41">
        <v>75781</v>
      </c>
      <c r="K438" s="41">
        <v>75776</v>
      </c>
      <c r="L438" s="41">
        <v>75963</v>
      </c>
      <c r="M438" s="41">
        <v>76883</v>
      </c>
      <c r="N438" s="41">
        <v>77905</v>
      </c>
      <c r="O438" s="41">
        <v>78471</v>
      </c>
      <c r="P438" s="41">
        <v>78816</v>
      </c>
      <c r="Q438" s="41">
        <v>79256</v>
      </c>
      <c r="R438" s="41">
        <v>79871</v>
      </c>
      <c r="S438" s="41">
        <v>80322</v>
      </c>
      <c r="T438" s="41">
        <v>80524</v>
      </c>
      <c r="U438" s="41">
        <v>80389</v>
      </c>
    </row>
    <row r="439" spans="1:21" x14ac:dyDescent="0.35">
      <c r="A439" s="40">
        <v>435</v>
      </c>
      <c r="B439" s="76" t="s">
        <v>637</v>
      </c>
      <c r="C439" s="54" t="str">
        <f t="shared" si="19"/>
        <v xml:space="preserve"> Massachusetts</v>
      </c>
      <c r="D439" s="91" t="str">
        <f t="shared" si="20"/>
        <v>Lawrence city</v>
      </c>
      <c r="E439" s="103" t="e" vm="433">
        <v>#VALUE!</v>
      </c>
      <c r="F439" s="97" t="e" vm="1253">
        <v>#VALUE!</v>
      </c>
      <c r="G439" s="98" cm="1" vm="1254">
        <f t="array" ref="G439">_FV(F439,"Population")</f>
        <v>80376</v>
      </c>
      <c r="H439" s="105">
        <f t="shared" si="21"/>
        <v>0.34799999999999998</v>
      </c>
      <c r="I439" s="101"/>
      <c r="J439" s="41">
        <v>76377</v>
      </c>
      <c r="K439" s="41">
        <v>76343</v>
      </c>
      <c r="L439" s="41">
        <v>76551</v>
      </c>
      <c r="M439" s="41">
        <v>77260</v>
      </c>
      <c r="N439" s="41">
        <v>77910</v>
      </c>
      <c r="O439" s="41">
        <v>78382</v>
      </c>
      <c r="P439" s="41">
        <v>79182</v>
      </c>
      <c r="Q439" s="41">
        <v>79699</v>
      </c>
      <c r="R439" s="41">
        <v>79818</v>
      </c>
      <c r="S439" s="41">
        <v>80003</v>
      </c>
      <c r="T439" s="41">
        <v>80112</v>
      </c>
      <c r="U439" s="41">
        <v>80028</v>
      </c>
    </row>
    <row r="440" spans="1:21" x14ac:dyDescent="0.35">
      <c r="A440" s="40">
        <v>436</v>
      </c>
      <c r="B440" s="76" t="s">
        <v>638</v>
      </c>
      <c r="C440" s="54" t="str">
        <f t="shared" si="19"/>
        <v xml:space="preserve"> Minnesota</v>
      </c>
      <c r="D440" s="91" t="str">
        <f t="shared" si="20"/>
        <v>Plymouth city</v>
      </c>
      <c r="E440" s="103" t="e" vm="341">
        <v>#VALUE!</v>
      </c>
      <c r="F440" s="97" t="e" vm="1255">
        <v>#VALUE!</v>
      </c>
      <c r="G440" s="98" cm="1" vm="1256">
        <f t="array" ref="G440">_FV(F440,"Population")</f>
        <v>79450</v>
      </c>
      <c r="H440" s="105">
        <f t="shared" si="21"/>
        <v>-0.318</v>
      </c>
      <c r="I440" s="101"/>
      <c r="J440" s="41">
        <v>70576</v>
      </c>
      <c r="K440" s="41">
        <v>70591</v>
      </c>
      <c r="L440" s="41">
        <v>70715</v>
      </c>
      <c r="M440" s="41">
        <v>71703</v>
      </c>
      <c r="N440" s="41">
        <v>73104</v>
      </c>
      <c r="O440" s="41">
        <v>74096</v>
      </c>
      <c r="P440" s="41">
        <v>75176</v>
      </c>
      <c r="Q440" s="41">
        <v>76034</v>
      </c>
      <c r="R440" s="41">
        <v>77341</v>
      </c>
      <c r="S440" s="41">
        <v>78128</v>
      </c>
      <c r="T440" s="41">
        <v>79345</v>
      </c>
      <c r="U440" s="41">
        <v>79768</v>
      </c>
    </row>
    <row r="441" spans="1:21" x14ac:dyDescent="0.35">
      <c r="A441" s="40">
        <v>437</v>
      </c>
      <c r="B441" s="76" t="s">
        <v>639</v>
      </c>
      <c r="C441" s="54" t="str">
        <f t="shared" si="19"/>
        <v xml:space="preserve"> Arizona</v>
      </c>
      <c r="D441" s="91" t="str">
        <f t="shared" si="20"/>
        <v>Buckeye city</v>
      </c>
      <c r="E441" s="103" t="e" vm="400">
        <v>#VALUE!</v>
      </c>
      <c r="F441" s="97" t="e" vm="1257">
        <v>#VALUE!</v>
      </c>
      <c r="G441" s="98" cm="1" vm="1258">
        <f t="array" ref="G441">_FV(F441,"Population")</f>
        <v>69947</v>
      </c>
      <c r="H441" s="105">
        <f t="shared" si="21"/>
        <v>-9.673</v>
      </c>
      <c r="I441" s="101"/>
      <c r="J441" s="41">
        <v>50876</v>
      </c>
      <c r="K441" s="41">
        <v>50851</v>
      </c>
      <c r="L441" s="41">
        <v>51350</v>
      </c>
      <c r="M441" s="41">
        <v>52486</v>
      </c>
      <c r="N441" s="41">
        <v>54389</v>
      </c>
      <c r="O441" s="41">
        <v>56603</v>
      </c>
      <c r="P441" s="41">
        <v>59100</v>
      </c>
      <c r="Q441" s="41">
        <v>61633</v>
      </c>
      <c r="R441" s="41">
        <v>64641</v>
      </c>
      <c r="S441" s="41">
        <v>68534</v>
      </c>
      <c r="T441" s="41">
        <v>74339</v>
      </c>
      <c r="U441" s="41">
        <v>79620</v>
      </c>
    </row>
    <row r="442" spans="1:21" x14ac:dyDescent="0.35">
      <c r="A442" s="40">
        <v>438</v>
      </c>
      <c r="B442" s="76" t="s">
        <v>640</v>
      </c>
      <c r="C442" s="54" t="str">
        <f t="shared" si="19"/>
        <v xml:space="preserve"> Texas</v>
      </c>
      <c r="D442" s="91" t="str">
        <f t="shared" si="20"/>
        <v>Georgetown city</v>
      </c>
      <c r="E442" s="103" t="e" vm="370">
        <v>#VALUE!</v>
      </c>
      <c r="F442" s="97" t="e" vm="1259">
        <v>#VALUE!</v>
      </c>
      <c r="G442" s="98" cm="1" vm="1260">
        <f t="array" ref="G442">_FV(F442,"Population")</f>
        <v>74180</v>
      </c>
      <c r="H442" s="105">
        <f t="shared" si="21"/>
        <v>-5.4240000000000004</v>
      </c>
      <c r="I442" s="101"/>
      <c r="J442" s="41">
        <v>47400</v>
      </c>
      <c r="K442" s="41">
        <v>47483</v>
      </c>
      <c r="L442" s="41">
        <v>48012</v>
      </c>
      <c r="M442" s="41">
        <v>50310</v>
      </c>
      <c r="N442" s="41">
        <v>52483</v>
      </c>
      <c r="O442" s="41">
        <v>54831</v>
      </c>
      <c r="P442" s="41">
        <v>58974</v>
      </c>
      <c r="Q442" s="41">
        <v>63533</v>
      </c>
      <c r="R442" s="41">
        <v>67028</v>
      </c>
      <c r="S442" s="41">
        <v>70640</v>
      </c>
      <c r="T442" s="41">
        <v>74275</v>
      </c>
      <c r="U442" s="41">
        <v>79604</v>
      </c>
    </row>
    <row r="443" spans="1:21" x14ac:dyDescent="0.35">
      <c r="A443" s="40">
        <v>439</v>
      </c>
      <c r="B443" s="76" t="s">
        <v>641</v>
      </c>
      <c r="C443" s="54" t="str">
        <f t="shared" si="19"/>
        <v xml:space="preserve"> Texas</v>
      </c>
      <c r="D443" s="91" t="str">
        <f t="shared" si="20"/>
        <v>Cedar Park city</v>
      </c>
      <c r="E443" s="103" t="e" vm="370">
        <v>#VALUE!</v>
      </c>
      <c r="F443" s="97" t="e" vm="1261">
        <v>#VALUE!</v>
      </c>
      <c r="G443" s="98" cm="1" vm="1262">
        <f t="array" ref="G443">_FV(F443,"Population")</f>
        <v>76999</v>
      </c>
      <c r="H443" s="105">
        <f t="shared" si="21"/>
        <v>-2.4630000000000001</v>
      </c>
      <c r="I443" s="101"/>
      <c r="J443" s="41">
        <v>48937</v>
      </c>
      <c r="K443" s="41">
        <v>55117</v>
      </c>
      <c r="L443" s="41">
        <v>55777</v>
      </c>
      <c r="M443" s="41">
        <v>58840</v>
      </c>
      <c r="N443" s="41">
        <v>61496</v>
      </c>
      <c r="O443" s="41">
        <v>64800</v>
      </c>
      <c r="P443" s="41">
        <v>67161</v>
      </c>
      <c r="Q443" s="41">
        <v>69556</v>
      </c>
      <c r="R443" s="41">
        <v>72545</v>
      </c>
      <c r="S443" s="41">
        <v>75559</v>
      </c>
      <c r="T443" s="41">
        <v>76903</v>
      </c>
      <c r="U443" s="41">
        <v>79462</v>
      </c>
    </row>
    <row r="444" spans="1:21" x14ac:dyDescent="0.35">
      <c r="A444" s="40">
        <v>440</v>
      </c>
      <c r="B444" s="76" t="s">
        <v>642</v>
      </c>
      <c r="C444" s="54" t="str">
        <f t="shared" si="19"/>
        <v xml:space="preserve"> California</v>
      </c>
      <c r="D444" s="91" t="str">
        <f t="shared" si="20"/>
        <v>Tustin city</v>
      </c>
      <c r="E444" s="103" t="e" vm="317">
        <v>#VALUE!</v>
      </c>
      <c r="F444" s="97" t="e" vm="1263">
        <v>#VALUE!</v>
      </c>
      <c r="G444" s="98" cm="1" vm="1264">
        <f t="array" ref="G444">_FV(F444,"Population")</f>
        <v>79795</v>
      </c>
      <c r="H444" s="105">
        <f t="shared" si="21"/>
        <v>0.44700000000000001</v>
      </c>
      <c r="I444" s="101"/>
      <c r="J444" s="41">
        <v>75540</v>
      </c>
      <c r="K444" s="41">
        <v>75317</v>
      </c>
      <c r="L444" s="41">
        <v>75472</v>
      </c>
      <c r="M444" s="41">
        <v>76227</v>
      </c>
      <c r="N444" s="41">
        <v>77575</v>
      </c>
      <c r="O444" s="41">
        <v>78122</v>
      </c>
      <c r="P444" s="41">
        <v>80138</v>
      </c>
      <c r="Q444" s="41">
        <v>80088</v>
      </c>
      <c r="R444" s="41">
        <v>80245</v>
      </c>
      <c r="S444" s="41">
        <v>80121</v>
      </c>
      <c r="T444" s="41">
        <v>79578</v>
      </c>
      <c r="U444" s="41">
        <v>79348</v>
      </c>
    </row>
    <row r="445" spans="1:21" x14ac:dyDescent="0.35">
      <c r="A445" s="40">
        <v>441</v>
      </c>
      <c r="B445" s="76" t="s">
        <v>643</v>
      </c>
      <c r="C445" s="54" t="str">
        <f t="shared" si="19"/>
        <v xml:space="preserve"> California</v>
      </c>
      <c r="D445" s="91" t="str">
        <f t="shared" si="20"/>
        <v>Lakewood city</v>
      </c>
      <c r="E445" s="103" t="e" vm="317">
        <v>#VALUE!</v>
      </c>
      <c r="F445" s="97" t="e" vm="1265">
        <v>#VALUE!</v>
      </c>
      <c r="G445" s="98" cm="1" vm="1266">
        <f t="array" ref="G445">_FV(F445,"Population")</f>
        <v>80140</v>
      </c>
      <c r="H445" s="105">
        <f t="shared" si="21"/>
        <v>0.83299999999999996</v>
      </c>
      <c r="I445" s="101"/>
      <c r="J445" s="41">
        <v>80048</v>
      </c>
      <c r="K445" s="41">
        <v>80086</v>
      </c>
      <c r="L445" s="41">
        <v>80079</v>
      </c>
      <c r="M445" s="41">
        <v>80413</v>
      </c>
      <c r="N445" s="41">
        <v>80672</v>
      </c>
      <c r="O445" s="41">
        <v>80883</v>
      </c>
      <c r="P445" s="41">
        <v>80927</v>
      </c>
      <c r="Q445" s="41">
        <v>80951</v>
      </c>
      <c r="R445" s="41">
        <v>80895</v>
      </c>
      <c r="S445" s="41">
        <v>80510</v>
      </c>
      <c r="T445" s="41">
        <v>79907</v>
      </c>
      <c r="U445" s="41">
        <v>79307</v>
      </c>
    </row>
    <row r="446" spans="1:21" x14ac:dyDescent="0.35">
      <c r="A446" s="40">
        <v>442</v>
      </c>
      <c r="B446" s="76" t="s">
        <v>644</v>
      </c>
      <c r="C446" s="54" t="str">
        <f t="shared" si="19"/>
        <v xml:space="preserve"> California</v>
      </c>
      <c r="D446" s="91" t="str">
        <f t="shared" si="20"/>
        <v>Perris city</v>
      </c>
      <c r="E446" s="103" t="e" vm="317">
        <v>#VALUE!</v>
      </c>
      <c r="F446" s="97" t="e" vm="1267">
        <v>#VALUE!</v>
      </c>
      <c r="G446" s="98" cm="1" vm="1268">
        <f t="array" ref="G446">_FV(F446,"Population")</f>
        <v>79133</v>
      </c>
      <c r="H446" s="105">
        <f t="shared" si="21"/>
        <v>-0.158</v>
      </c>
      <c r="I446" s="101"/>
      <c r="J446" s="41">
        <v>68386</v>
      </c>
      <c r="K446" s="41">
        <v>68564</v>
      </c>
      <c r="L446" s="41">
        <v>69000</v>
      </c>
      <c r="M446" s="41">
        <v>70426</v>
      </c>
      <c r="N446" s="41">
        <v>71229</v>
      </c>
      <c r="O446" s="41">
        <v>72295</v>
      </c>
      <c r="P446" s="41">
        <v>73485</v>
      </c>
      <c r="Q446" s="41">
        <v>74613</v>
      </c>
      <c r="R446" s="41">
        <v>76046</v>
      </c>
      <c r="S446" s="41">
        <v>77563</v>
      </c>
      <c r="T446" s="41">
        <v>78903</v>
      </c>
      <c r="U446" s="41">
        <v>79291</v>
      </c>
    </row>
    <row r="447" spans="1:21" x14ac:dyDescent="0.35">
      <c r="A447" s="40">
        <v>443</v>
      </c>
      <c r="B447" s="76" t="s">
        <v>645</v>
      </c>
      <c r="C447" s="54" t="str">
        <f t="shared" si="19"/>
        <v xml:space="preserve"> Texas</v>
      </c>
      <c r="D447" s="91" t="str">
        <f t="shared" si="20"/>
        <v>Flower Mound town</v>
      </c>
      <c r="E447" s="103" t="e" vm="370">
        <v>#VALUE!</v>
      </c>
      <c r="F447" s="97" t="e" vm="1269">
        <v>#VALUE!</v>
      </c>
      <c r="G447" s="98" cm="1" vm="1270">
        <f t="array" ref="G447">_FV(F447,"Population")</f>
        <v>77329</v>
      </c>
      <c r="H447" s="105">
        <f t="shared" si="21"/>
        <v>-1.806</v>
      </c>
      <c r="I447" s="101"/>
      <c r="J447" s="41">
        <v>64669</v>
      </c>
      <c r="K447" s="41">
        <v>64675</v>
      </c>
      <c r="L447" s="41">
        <v>64864</v>
      </c>
      <c r="M447" s="41">
        <v>65982</v>
      </c>
      <c r="N447" s="41">
        <v>67764</v>
      </c>
      <c r="O447" s="41">
        <v>68375</v>
      </c>
      <c r="P447" s="41">
        <v>69525</v>
      </c>
      <c r="Q447" s="41">
        <v>70985</v>
      </c>
      <c r="R447" s="41">
        <v>73533</v>
      </c>
      <c r="S447" s="41">
        <v>76700</v>
      </c>
      <c r="T447" s="41">
        <v>77562</v>
      </c>
      <c r="U447" s="41">
        <v>79135</v>
      </c>
    </row>
    <row r="448" spans="1:21" x14ac:dyDescent="0.35">
      <c r="A448" s="40">
        <v>444</v>
      </c>
      <c r="B448" s="76" t="s">
        <v>646</v>
      </c>
      <c r="C448" s="54" t="str">
        <f t="shared" si="19"/>
        <v xml:space="preserve"> Texas</v>
      </c>
      <c r="D448" s="91" t="str">
        <f t="shared" si="20"/>
        <v>Pharr city</v>
      </c>
      <c r="E448" s="103" t="e" vm="370">
        <v>#VALUE!</v>
      </c>
      <c r="F448" s="97" t="e" vm="1271">
        <v>#VALUE!</v>
      </c>
      <c r="G448" s="98" cm="1" vm="1272">
        <f t="array" ref="G448">_FV(F448,"Population")</f>
        <v>79707</v>
      </c>
      <c r="H448" s="105">
        <f t="shared" si="21"/>
        <v>0.59499999999999997</v>
      </c>
      <c r="I448" s="101"/>
      <c r="J448" s="41">
        <v>70400</v>
      </c>
      <c r="K448" s="41">
        <v>70457</v>
      </c>
      <c r="L448" s="41">
        <v>70778</v>
      </c>
      <c r="M448" s="41">
        <v>72142</v>
      </c>
      <c r="N448" s="41">
        <v>73327</v>
      </c>
      <c r="O448" s="41">
        <v>74165</v>
      </c>
      <c r="P448" s="41">
        <v>75348</v>
      </c>
      <c r="Q448" s="41">
        <v>76369</v>
      </c>
      <c r="R448" s="41">
        <v>77363</v>
      </c>
      <c r="S448" s="41">
        <v>78649</v>
      </c>
      <c r="T448" s="41">
        <v>78925</v>
      </c>
      <c r="U448" s="41">
        <v>79112</v>
      </c>
    </row>
    <row r="449" spans="1:21" x14ac:dyDescent="0.35">
      <c r="A449" s="40">
        <v>445</v>
      </c>
      <c r="B449" s="76" t="s">
        <v>647</v>
      </c>
      <c r="C449" s="54" t="str">
        <f t="shared" si="19"/>
        <v xml:space="preserve"> Colorado</v>
      </c>
      <c r="D449" s="91" t="str">
        <f t="shared" si="20"/>
        <v>Loveland city</v>
      </c>
      <c r="E449" s="103" t="e" vm="322">
        <v>#VALUE!</v>
      </c>
      <c r="F449" s="97" t="e" vm="1273">
        <v>#VALUE!</v>
      </c>
      <c r="G449" s="98" cm="1" vm="1274">
        <f t="array" ref="G449">_FV(F449,"Population")</f>
        <v>77446</v>
      </c>
      <c r="H449" s="105">
        <f t="shared" si="21"/>
        <v>-1.431</v>
      </c>
      <c r="I449" s="101"/>
      <c r="J449" s="41">
        <v>66859</v>
      </c>
      <c r="K449" s="41">
        <v>66992</v>
      </c>
      <c r="L449" s="41">
        <v>67157</v>
      </c>
      <c r="M449" s="41">
        <v>69321</v>
      </c>
      <c r="N449" s="41">
        <v>70384</v>
      </c>
      <c r="O449" s="41">
        <v>71337</v>
      </c>
      <c r="P449" s="41">
        <v>72514</v>
      </c>
      <c r="Q449" s="41">
        <v>74886</v>
      </c>
      <c r="R449" s="41">
        <v>76399</v>
      </c>
      <c r="S449" s="41">
        <v>76880</v>
      </c>
      <c r="T449" s="41">
        <v>77752</v>
      </c>
      <c r="U449" s="41">
        <v>78877</v>
      </c>
    </row>
    <row r="450" spans="1:21" x14ac:dyDescent="0.35">
      <c r="A450" s="40">
        <v>446</v>
      </c>
      <c r="B450" s="76" t="s">
        <v>648</v>
      </c>
      <c r="C450" s="54" t="str">
        <f t="shared" si="19"/>
        <v xml:space="preserve"> Florida</v>
      </c>
      <c r="D450" s="91" t="str">
        <f t="shared" si="20"/>
        <v>Boynton Beach city</v>
      </c>
      <c r="E450" s="103" t="e" vm="413">
        <v>#VALUE!</v>
      </c>
      <c r="F450" s="97" t="e" vm="1275">
        <v>#VALUE!</v>
      </c>
      <c r="G450" s="98" cm="1" vm="1276">
        <f t="array" ref="G450">_FV(F450,"Population")</f>
        <v>78050</v>
      </c>
      <c r="H450" s="105">
        <f t="shared" si="21"/>
        <v>-0.629</v>
      </c>
      <c r="I450" s="101"/>
      <c r="J450" s="41">
        <v>68217</v>
      </c>
      <c r="K450" s="41">
        <v>68293</v>
      </c>
      <c r="L450" s="41">
        <v>68411</v>
      </c>
      <c r="M450" s="41">
        <v>68905</v>
      </c>
      <c r="N450" s="41">
        <v>70049</v>
      </c>
      <c r="O450" s="41">
        <v>71305</v>
      </c>
      <c r="P450" s="41">
        <v>73155</v>
      </c>
      <c r="Q450" s="41">
        <v>74005</v>
      </c>
      <c r="R450" s="41">
        <v>75877</v>
      </c>
      <c r="S450" s="41">
        <v>77711</v>
      </c>
      <c r="T450" s="41">
        <v>77949</v>
      </c>
      <c r="U450" s="41">
        <v>78679</v>
      </c>
    </row>
    <row r="451" spans="1:21" x14ac:dyDescent="0.35">
      <c r="A451" s="40">
        <v>447</v>
      </c>
      <c r="B451" s="76" t="s">
        <v>649</v>
      </c>
      <c r="C451" s="54" t="str">
        <f t="shared" si="19"/>
        <v xml:space="preserve"> New York</v>
      </c>
      <c r="D451" s="91" t="str">
        <f t="shared" si="20"/>
        <v>New Rochelle city</v>
      </c>
      <c r="E451" s="103" t="e" vm="384">
        <v>#VALUE!</v>
      </c>
      <c r="F451" s="97" t="e" vm="1277">
        <v>#VALUE!</v>
      </c>
      <c r="G451" s="98" cm="1" vm="1278">
        <f t="array" ref="G451">_FV(F451,"Population")</f>
        <v>78742</v>
      </c>
      <c r="H451" s="105">
        <f t="shared" si="21"/>
        <v>0.185</v>
      </c>
      <c r="I451" s="101"/>
      <c r="J451" s="41">
        <v>77062</v>
      </c>
      <c r="K451" s="41">
        <v>77115</v>
      </c>
      <c r="L451" s="41">
        <v>77233</v>
      </c>
      <c r="M451" s="41">
        <v>77701</v>
      </c>
      <c r="N451" s="41">
        <v>78328</v>
      </c>
      <c r="O451" s="41">
        <v>79265</v>
      </c>
      <c r="P451" s="41">
        <v>79342</v>
      </c>
      <c r="Q451" s="41">
        <v>79419</v>
      </c>
      <c r="R451" s="41">
        <v>79455</v>
      </c>
      <c r="S451" s="41">
        <v>79084</v>
      </c>
      <c r="T451" s="41">
        <v>78822</v>
      </c>
      <c r="U451" s="41">
        <v>78557</v>
      </c>
    </row>
    <row r="452" spans="1:21" x14ac:dyDescent="0.35">
      <c r="A452" s="40">
        <v>448</v>
      </c>
      <c r="B452" s="76" t="s">
        <v>650</v>
      </c>
      <c r="C452" s="54" t="str">
        <f t="shared" si="19"/>
        <v xml:space="preserve"> Texas</v>
      </c>
      <c r="D452" s="91" t="str">
        <f t="shared" si="20"/>
        <v>Temple city</v>
      </c>
      <c r="E452" s="103" t="e" vm="370">
        <v>#VALUE!</v>
      </c>
      <c r="F452" s="97" t="e" vm="1279">
        <v>#VALUE!</v>
      </c>
      <c r="G452" s="98" cm="1" vm="1280">
        <f t="array" ref="G452">_FV(F452,"Population")</f>
        <v>76256</v>
      </c>
      <c r="H452" s="105">
        <f t="shared" si="21"/>
        <v>-2.1829999999999998</v>
      </c>
      <c r="I452" s="101"/>
      <c r="J452" s="41">
        <v>66102</v>
      </c>
      <c r="K452" s="41">
        <v>66082</v>
      </c>
      <c r="L452" s="41">
        <v>66614</v>
      </c>
      <c r="M452" s="41">
        <v>67124</v>
      </c>
      <c r="N452" s="41">
        <v>68756</v>
      </c>
      <c r="O452" s="41">
        <v>69544</v>
      </c>
      <c r="P452" s="41">
        <v>70199</v>
      </c>
      <c r="Q452" s="41">
        <v>71786</v>
      </c>
      <c r="R452" s="41">
        <v>73003</v>
      </c>
      <c r="S452" s="41">
        <v>74377</v>
      </c>
      <c r="T452" s="41">
        <v>76165</v>
      </c>
      <c r="U452" s="41">
        <v>78439</v>
      </c>
    </row>
    <row r="453" spans="1:21" x14ac:dyDescent="0.35">
      <c r="A453" s="40">
        <v>449</v>
      </c>
      <c r="B453" s="76" t="s">
        <v>651</v>
      </c>
      <c r="C453" s="54" t="str">
        <f t="shared" si="19"/>
        <v xml:space="preserve"> Louisiana</v>
      </c>
      <c r="D453" s="91" t="str">
        <f t="shared" si="20"/>
        <v>Lake Charles city</v>
      </c>
      <c r="E453" s="103" t="e" vm="338">
        <v>#VALUE!</v>
      </c>
      <c r="F453" s="97" t="e" vm="118">
        <v>#VALUE!</v>
      </c>
      <c r="G453" s="98" cm="1" vm="1281">
        <f t="array" ref="G453">_FV(F453,"Population")</f>
        <v>78001</v>
      </c>
      <c r="H453" s="105">
        <f t="shared" si="21"/>
        <v>-0.39500000000000002</v>
      </c>
      <c r="I453" s="101"/>
      <c r="J453" s="41">
        <v>71993</v>
      </c>
      <c r="K453" s="41">
        <v>72398</v>
      </c>
      <c r="L453" s="41">
        <v>72531</v>
      </c>
      <c r="M453" s="41">
        <v>72873</v>
      </c>
      <c r="N453" s="41">
        <v>73665</v>
      </c>
      <c r="O453" s="41">
        <v>73886</v>
      </c>
      <c r="P453" s="41">
        <v>74513</v>
      </c>
      <c r="Q453" s="41">
        <v>75685</v>
      </c>
      <c r="R453" s="41">
        <v>76462</v>
      </c>
      <c r="S453" s="41">
        <v>77586</v>
      </c>
      <c r="T453" s="41">
        <v>78266</v>
      </c>
      <c r="U453" s="41">
        <v>78396</v>
      </c>
    </row>
    <row r="454" spans="1:21" x14ac:dyDescent="0.35">
      <c r="A454" s="40">
        <v>450</v>
      </c>
      <c r="B454" s="76" t="s">
        <v>652</v>
      </c>
      <c r="C454" s="54" t="str">
        <f t="shared" ref="C454:C517" si="22">RIGHT(B454,LEN(B454)-SEARCH(",",B454))</f>
        <v xml:space="preserve"> Arkansas</v>
      </c>
      <c r="D454" s="91" t="str">
        <f t="shared" ref="D454:D517" si="23">LEFT(B454,SEARCH(",",B454)-1)</f>
        <v>Jonesboro city</v>
      </c>
      <c r="E454" s="103" t="e" vm="316">
        <v>#VALUE!</v>
      </c>
      <c r="F454" s="97" t="e" vm="1282">
        <v>#VALUE!</v>
      </c>
      <c r="G454" s="98" cm="1" vm="1283">
        <f t="array" ref="G454">_FV(F454,"Population")</f>
        <v>76990</v>
      </c>
      <c r="H454" s="105">
        <f t="shared" si="21"/>
        <v>-1.4039999999999999</v>
      </c>
      <c r="I454" s="101"/>
      <c r="J454" s="41">
        <v>67263</v>
      </c>
      <c r="K454" s="41">
        <v>67295</v>
      </c>
      <c r="L454" s="41">
        <v>67548</v>
      </c>
      <c r="M454" s="41">
        <v>68998</v>
      </c>
      <c r="N454" s="41">
        <v>70440</v>
      </c>
      <c r="O454" s="41">
        <v>71604</v>
      </c>
      <c r="P454" s="41">
        <v>72303</v>
      </c>
      <c r="Q454" s="41">
        <v>73763</v>
      </c>
      <c r="R454" s="41">
        <v>74797</v>
      </c>
      <c r="S454" s="41">
        <v>75938</v>
      </c>
      <c r="T454" s="41">
        <v>77234</v>
      </c>
      <c r="U454" s="41">
        <v>78394</v>
      </c>
    </row>
    <row r="455" spans="1:21" x14ac:dyDescent="0.35">
      <c r="A455" s="40">
        <v>451</v>
      </c>
      <c r="B455" s="76" t="s">
        <v>653</v>
      </c>
      <c r="C455" s="54" t="str">
        <f t="shared" si="22"/>
        <v xml:space="preserve"> California</v>
      </c>
      <c r="D455" s="91" t="str">
        <f t="shared" si="23"/>
        <v>Napa city</v>
      </c>
      <c r="E455" s="103" t="e" vm="317">
        <v>#VALUE!</v>
      </c>
      <c r="F455" s="97" t="e" vm="1284">
        <v>#VALUE!</v>
      </c>
      <c r="G455" s="98" cm="1" vm="1285">
        <f t="array" ref="G455">_FV(F455,"Population")</f>
        <v>79263</v>
      </c>
      <c r="H455" s="105">
        <f t="shared" si="21"/>
        <v>1.133</v>
      </c>
      <c r="I455" s="101"/>
      <c r="J455" s="41">
        <v>76915</v>
      </c>
      <c r="K455" s="41">
        <v>77088</v>
      </c>
      <c r="L455" s="41">
        <v>77185</v>
      </c>
      <c r="M455" s="41">
        <v>77679</v>
      </c>
      <c r="N455" s="41">
        <v>78168</v>
      </c>
      <c r="O455" s="41">
        <v>78728</v>
      </c>
      <c r="P455" s="41">
        <v>79384</v>
      </c>
      <c r="Q455" s="41">
        <v>79636</v>
      </c>
      <c r="R455" s="41">
        <v>79616</v>
      </c>
      <c r="S455" s="41">
        <v>79083</v>
      </c>
      <c r="T455" s="41">
        <v>78946</v>
      </c>
      <c r="U455" s="41">
        <v>78130</v>
      </c>
    </row>
    <row r="456" spans="1:21" x14ac:dyDescent="0.35">
      <c r="A456" s="40">
        <v>452</v>
      </c>
      <c r="B456" s="76" t="s">
        <v>654</v>
      </c>
      <c r="C456" s="54" t="str">
        <f t="shared" si="22"/>
        <v xml:space="preserve"> Ohio</v>
      </c>
      <c r="D456" s="91" t="str">
        <f t="shared" si="23"/>
        <v>Parma city</v>
      </c>
      <c r="E456" s="103" t="e" vm="359">
        <v>#VALUE!</v>
      </c>
      <c r="F456" s="97" t="e" vm="1286">
        <v>#VALUE!</v>
      </c>
      <c r="G456" s="98" cm="1" vm="1287">
        <f t="array" ref="G456">_FV(F456,"Population")</f>
        <v>78751</v>
      </c>
      <c r="H456" s="105">
        <f t="shared" si="21"/>
        <v>0.64800000000000002</v>
      </c>
      <c r="I456" s="101"/>
      <c r="J456" s="41">
        <v>81601</v>
      </c>
      <c r="K456" s="41">
        <v>81589</v>
      </c>
      <c r="L456" s="41">
        <v>81456</v>
      </c>
      <c r="M456" s="41">
        <v>80961</v>
      </c>
      <c r="N456" s="41">
        <v>80623</v>
      </c>
      <c r="O456" s="41">
        <v>80453</v>
      </c>
      <c r="P456" s="41">
        <v>80166</v>
      </c>
      <c r="Q456" s="41">
        <v>80037</v>
      </c>
      <c r="R456" s="41">
        <v>79627</v>
      </c>
      <c r="S456" s="41">
        <v>79103</v>
      </c>
      <c r="T456" s="41">
        <v>78622</v>
      </c>
      <c r="U456" s="41">
        <v>78103</v>
      </c>
    </row>
    <row r="457" spans="1:21" x14ac:dyDescent="0.35">
      <c r="A457" s="40">
        <v>453</v>
      </c>
      <c r="B457" s="76" t="s">
        <v>655</v>
      </c>
      <c r="C457" s="54" t="str">
        <f t="shared" si="22"/>
        <v xml:space="preserve"> Utah</v>
      </c>
      <c r="D457" s="91" t="str">
        <f t="shared" si="23"/>
        <v>Layton city</v>
      </c>
      <c r="E457" s="103" t="e" vm="381">
        <v>#VALUE!</v>
      </c>
      <c r="F457" s="97" t="e" vm="1288">
        <v>#VALUE!</v>
      </c>
      <c r="G457" s="98" cm="1" vm="1289">
        <f t="array" ref="G457">_FV(F457,"Population")</f>
        <v>77303</v>
      </c>
      <c r="H457" s="105">
        <f t="shared" ref="H457:H520" si="24">(G457-U457)/1000</f>
        <v>-0.71099999999999997</v>
      </c>
      <c r="I457" s="101"/>
      <c r="J457" s="41">
        <v>67311</v>
      </c>
      <c r="K457" s="41">
        <v>67529</v>
      </c>
      <c r="L457" s="41">
        <v>67813</v>
      </c>
      <c r="M457" s="41">
        <v>68479</v>
      </c>
      <c r="N457" s="41">
        <v>68899</v>
      </c>
      <c r="O457" s="41">
        <v>70978</v>
      </c>
      <c r="P457" s="41">
        <v>72360</v>
      </c>
      <c r="Q457" s="41">
        <v>73929</v>
      </c>
      <c r="R457" s="41">
        <v>75482</v>
      </c>
      <c r="S457" s="41">
        <v>76447</v>
      </c>
      <c r="T457" s="41">
        <v>77181</v>
      </c>
      <c r="U457" s="41">
        <v>78014</v>
      </c>
    </row>
    <row r="458" spans="1:21" x14ac:dyDescent="0.35">
      <c r="A458" s="40">
        <v>454</v>
      </c>
      <c r="B458" s="76" t="s">
        <v>656</v>
      </c>
      <c r="C458" s="54" t="str">
        <f t="shared" si="22"/>
        <v xml:space="preserve"> California</v>
      </c>
      <c r="D458" s="91" t="str">
        <f t="shared" si="23"/>
        <v>Alameda city</v>
      </c>
      <c r="E458" s="103" t="e" vm="317">
        <v>#VALUE!</v>
      </c>
      <c r="F458" s="97" t="e" vm="1290">
        <v>#VALUE!</v>
      </c>
      <c r="G458" s="98" cm="1" vm="1291">
        <f t="array" ref="G458">_FV(F458,"Population")</f>
        <v>78338</v>
      </c>
      <c r="H458" s="105">
        <f t="shared" si="24"/>
        <v>0.71399999999999997</v>
      </c>
      <c r="I458" s="101"/>
      <c r="J458" s="41">
        <v>73812</v>
      </c>
      <c r="K458" s="41">
        <v>73812</v>
      </c>
      <c r="L458" s="41">
        <v>73946</v>
      </c>
      <c r="M458" s="41">
        <v>74692</v>
      </c>
      <c r="N458" s="41">
        <v>75637</v>
      </c>
      <c r="O458" s="41">
        <v>76479</v>
      </c>
      <c r="P458" s="41">
        <v>77509</v>
      </c>
      <c r="Q458" s="41">
        <v>78459</v>
      </c>
      <c r="R458" s="41">
        <v>79091</v>
      </c>
      <c r="S458" s="41">
        <v>79037</v>
      </c>
      <c r="T458" s="41">
        <v>78344</v>
      </c>
      <c r="U458" s="41">
        <v>77624</v>
      </c>
    </row>
    <row r="459" spans="1:21" x14ac:dyDescent="0.35">
      <c r="A459" s="40">
        <v>455</v>
      </c>
      <c r="B459" s="76" t="s">
        <v>657</v>
      </c>
      <c r="C459" s="54" t="str">
        <f t="shared" si="22"/>
        <v xml:space="preserve"> Georgia</v>
      </c>
      <c r="D459" s="91" t="str">
        <f t="shared" si="23"/>
        <v>Warner Robins city</v>
      </c>
      <c r="E459" s="103" t="e" vm="465">
        <v>#VALUE!</v>
      </c>
      <c r="F459" s="97" t="e" vm="1292">
        <v>#VALUE!</v>
      </c>
      <c r="G459" s="98" cm="1" vm="1293">
        <f t="array" ref="G459">_FV(F459,"Population")</f>
        <v>75797</v>
      </c>
      <c r="H459" s="105">
        <f t="shared" si="24"/>
        <v>-1.82</v>
      </c>
      <c r="I459" s="101"/>
      <c r="J459" s="41">
        <v>66588</v>
      </c>
      <c r="K459" s="41">
        <v>69596</v>
      </c>
      <c r="L459" s="41">
        <v>70047</v>
      </c>
      <c r="M459" s="41">
        <v>71523</v>
      </c>
      <c r="N459" s="41">
        <v>72522</v>
      </c>
      <c r="O459" s="41">
        <v>73253</v>
      </c>
      <c r="P459" s="41">
        <v>73859</v>
      </c>
      <c r="Q459" s="41">
        <v>73991</v>
      </c>
      <c r="R459" s="41">
        <v>74950</v>
      </c>
      <c r="S459" s="41">
        <v>75394</v>
      </c>
      <c r="T459" s="41">
        <v>76365</v>
      </c>
      <c r="U459" s="41">
        <v>77617</v>
      </c>
    </row>
    <row r="460" spans="1:21" x14ac:dyDescent="0.35">
      <c r="A460" s="40">
        <v>456</v>
      </c>
      <c r="B460" s="76" t="s">
        <v>658</v>
      </c>
      <c r="C460" s="54" t="str">
        <f t="shared" si="22"/>
        <v xml:space="preserve"> South Dakota</v>
      </c>
      <c r="D460" s="91" t="str">
        <f t="shared" si="23"/>
        <v>Rapid City city</v>
      </c>
      <c r="E460" s="103" t="e" vm="667">
        <v>#VALUE!</v>
      </c>
      <c r="F460" s="97" t="e" vm="1294">
        <v>#VALUE!</v>
      </c>
      <c r="G460" s="98" cm="1" vm="1295">
        <f t="array" ref="G460">_FV(F460,"Population")</f>
        <v>75443</v>
      </c>
      <c r="H460" s="105">
        <f t="shared" si="24"/>
        <v>-2.06</v>
      </c>
      <c r="I460" s="101"/>
      <c r="J460" s="41">
        <v>67956</v>
      </c>
      <c r="K460" s="41">
        <v>68994</v>
      </c>
      <c r="L460" s="41">
        <v>69154</v>
      </c>
      <c r="M460" s="41">
        <v>69587</v>
      </c>
      <c r="N460" s="41">
        <v>70739</v>
      </c>
      <c r="O460" s="41">
        <v>71730</v>
      </c>
      <c r="P460" s="41">
        <v>72995</v>
      </c>
      <c r="Q460" s="41">
        <v>73370</v>
      </c>
      <c r="R460" s="41">
        <v>74116</v>
      </c>
      <c r="S460" s="41">
        <v>75237</v>
      </c>
      <c r="T460" s="41">
        <v>76170</v>
      </c>
      <c r="U460" s="41">
        <v>77503</v>
      </c>
    </row>
    <row r="461" spans="1:21" x14ac:dyDescent="0.35">
      <c r="A461" s="40">
        <v>457</v>
      </c>
      <c r="B461" s="76" t="s">
        <v>659</v>
      </c>
      <c r="C461" s="54" t="str">
        <f t="shared" si="22"/>
        <v xml:space="preserve"> Illinois</v>
      </c>
      <c r="D461" s="91" t="str">
        <f t="shared" si="23"/>
        <v>Bloomington city</v>
      </c>
      <c r="E461" s="103" t="e" vm="326">
        <v>#VALUE!</v>
      </c>
      <c r="F461" s="97" t="e" vm="1296">
        <v>#VALUE!</v>
      </c>
      <c r="G461" s="98" cm="1" vm="1297">
        <f t="array" ref="G461">_FV(F461,"Population")</f>
        <v>77962</v>
      </c>
      <c r="H461" s="105">
        <f t="shared" si="24"/>
        <v>0.63200000000000001</v>
      </c>
      <c r="I461" s="101"/>
      <c r="J461" s="41">
        <v>76610</v>
      </c>
      <c r="K461" s="41">
        <v>76724</v>
      </c>
      <c r="L461" s="41">
        <v>76848</v>
      </c>
      <c r="M461" s="41">
        <v>77308</v>
      </c>
      <c r="N461" s="41">
        <v>78020</v>
      </c>
      <c r="O461" s="41">
        <v>79269</v>
      </c>
      <c r="P461" s="41">
        <v>78901</v>
      </c>
      <c r="Q461" s="41">
        <v>78414</v>
      </c>
      <c r="R461" s="41">
        <v>78343</v>
      </c>
      <c r="S461" s="41">
        <v>78134</v>
      </c>
      <c r="T461" s="41">
        <v>77804</v>
      </c>
      <c r="U461" s="41">
        <v>77330</v>
      </c>
    </row>
    <row r="462" spans="1:21" x14ac:dyDescent="0.35">
      <c r="A462" s="40">
        <v>458</v>
      </c>
      <c r="B462" s="76" t="s">
        <v>660</v>
      </c>
      <c r="C462" s="54" t="str">
        <f t="shared" si="22"/>
        <v xml:space="preserve"> North Carolina</v>
      </c>
      <c r="D462" s="91" t="str">
        <f t="shared" si="23"/>
        <v>Gastonia city</v>
      </c>
      <c r="E462" s="103" t="e" vm="420">
        <v>#VALUE!</v>
      </c>
      <c r="F462" s="97" t="e" vm="1298">
        <v>#VALUE!</v>
      </c>
      <c r="G462" s="98" cm="1" vm="1299">
        <f t="array" ref="G462">_FV(F462,"Population")</f>
        <v>77024</v>
      </c>
      <c r="H462" s="105">
        <f t="shared" si="24"/>
        <v>-0.249</v>
      </c>
      <c r="I462" s="101"/>
      <c r="J462" s="41">
        <v>71741</v>
      </c>
      <c r="K462" s="41">
        <v>71720</v>
      </c>
      <c r="L462" s="41">
        <v>71707</v>
      </c>
      <c r="M462" s="41">
        <v>71871</v>
      </c>
      <c r="N462" s="41">
        <v>72503</v>
      </c>
      <c r="O462" s="41">
        <v>72789</v>
      </c>
      <c r="P462" s="41">
        <v>73183</v>
      </c>
      <c r="Q462" s="41">
        <v>74009</v>
      </c>
      <c r="R462" s="41">
        <v>74963</v>
      </c>
      <c r="S462" s="41">
        <v>76307</v>
      </c>
      <c r="T462" s="41">
        <v>76885</v>
      </c>
      <c r="U462" s="41">
        <v>77273</v>
      </c>
    </row>
    <row r="463" spans="1:21" x14ac:dyDescent="0.35">
      <c r="A463" s="40">
        <v>459</v>
      </c>
      <c r="B463" s="76" t="s">
        <v>661</v>
      </c>
      <c r="C463" s="54" t="str">
        <f t="shared" si="22"/>
        <v xml:space="preserve"> Texas</v>
      </c>
      <c r="D463" s="91" t="str">
        <f t="shared" si="23"/>
        <v>Baytown city</v>
      </c>
      <c r="E463" s="103" t="e" vm="370">
        <v>#VALUE!</v>
      </c>
      <c r="F463" s="97" t="e" vm="224">
        <v>#VALUE!</v>
      </c>
      <c r="G463" s="98" cm="1" vm="1299">
        <f t="array" ref="G463">_FV(F463,"Population")</f>
        <v>77024</v>
      </c>
      <c r="H463" s="105">
        <f t="shared" si="24"/>
        <v>-0.16800000000000001</v>
      </c>
      <c r="I463" s="101"/>
      <c r="J463" s="41">
        <v>71802</v>
      </c>
      <c r="K463" s="41">
        <v>71605</v>
      </c>
      <c r="L463" s="41">
        <v>71757</v>
      </c>
      <c r="M463" s="41">
        <v>72500</v>
      </c>
      <c r="N463" s="41">
        <v>73311</v>
      </c>
      <c r="O463" s="41">
        <v>75334</v>
      </c>
      <c r="P463" s="41">
        <v>75926</v>
      </c>
      <c r="Q463" s="41">
        <v>76286</v>
      </c>
      <c r="R463" s="41">
        <v>76369</v>
      </c>
      <c r="S463" s="41">
        <v>76693</v>
      </c>
      <c r="T463" s="41">
        <v>76592</v>
      </c>
      <c r="U463" s="41">
        <v>77192</v>
      </c>
    </row>
    <row r="464" spans="1:21" x14ac:dyDescent="0.35">
      <c r="A464" s="40">
        <v>460</v>
      </c>
      <c r="B464" s="76" t="s">
        <v>662</v>
      </c>
      <c r="C464" s="54" t="str">
        <f t="shared" si="22"/>
        <v xml:space="preserve"> California</v>
      </c>
      <c r="D464" s="91" t="str">
        <f t="shared" si="23"/>
        <v>Upland city</v>
      </c>
      <c r="E464" s="103" t="e" vm="317">
        <v>#VALUE!</v>
      </c>
      <c r="F464" s="97" t="e" vm="1300">
        <v>#VALUE!</v>
      </c>
      <c r="G464" s="98" cm="1" vm="1301">
        <f t="array" ref="G464">_FV(F464,"Population")</f>
        <v>77000</v>
      </c>
      <c r="H464" s="105">
        <f t="shared" si="24"/>
        <v>-0.14000000000000001</v>
      </c>
      <c r="I464" s="101"/>
      <c r="J464" s="41">
        <v>73732</v>
      </c>
      <c r="K464" s="41">
        <v>73718</v>
      </c>
      <c r="L464" s="41">
        <v>73884</v>
      </c>
      <c r="M464" s="41">
        <v>74465</v>
      </c>
      <c r="N464" s="41">
        <v>74933</v>
      </c>
      <c r="O464" s="41">
        <v>75188</v>
      </c>
      <c r="P464" s="41">
        <v>75542</v>
      </c>
      <c r="Q464" s="41">
        <v>75970</v>
      </c>
      <c r="R464" s="41">
        <v>76374</v>
      </c>
      <c r="S464" s="41">
        <v>76778</v>
      </c>
      <c r="T464" s="41">
        <v>76833</v>
      </c>
      <c r="U464" s="41">
        <v>77140</v>
      </c>
    </row>
    <row r="465" spans="1:21" x14ac:dyDescent="0.35">
      <c r="A465" s="40">
        <v>461</v>
      </c>
      <c r="B465" s="76" t="s">
        <v>663</v>
      </c>
      <c r="C465" s="54" t="str">
        <f t="shared" si="22"/>
        <v xml:space="preserve"> Wisconsin</v>
      </c>
      <c r="D465" s="91" t="str">
        <f t="shared" si="23"/>
        <v>Racine city</v>
      </c>
      <c r="E465" s="103" t="e" vm="388">
        <v>#VALUE!</v>
      </c>
      <c r="F465" s="97" t="e" vm="1302">
        <v>#VALUE!</v>
      </c>
      <c r="G465" s="98" cm="1" vm="1303">
        <f t="array" ref="G465">_FV(F465,"Population")</f>
        <v>77432</v>
      </c>
      <c r="H465" s="105">
        <f t="shared" si="24"/>
        <v>0.67200000000000004</v>
      </c>
      <c r="I465" s="101"/>
      <c r="J465" s="41">
        <v>78860</v>
      </c>
      <c r="K465" s="41">
        <v>78556</v>
      </c>
      <c r="L465" s="41">
        <v>78460</v>
      </c>
      <c r="M465" s="41">
        <v>78170</v>
      </c>
      <c r="N465" s="41">
        <v>77904</v>
      </c>
      <c r="O465" s="41">
        <v>77782</v>
      </c>
      <c r="P465" s="41">
        <v>77607</v>
      </c>
      <c r="Q465" s="41">
        <v>77290</v>
      </c>
      <c r="R465" s="41">
        <v>77155</v>
      </c>
      <c r="S465" s="41">
        <v>77188</v>
      </c>
      <c r="T465" s="41">
        <v>77075</v>
      </c>
      <c r="U465" s="41">
        <v>76760</v>
      </c>
    </row>
    <row r="466" spans="1:21" x14ac:dyDescent="0.35">
      <c r="A466" s="40">
        <v>462</v>
      </c>
      <c r="B466" s="76" t="s">
        <v>664</v>
      </c>
      <c r="C466" s="54" t="str">
        <f t="shared" si="22"/>
        <v xml:space="preserve"> Pennsylvania</v>
      </c>
      <c r="D466" s="91" t="str">
        <f t="shared" si="23"/>
        <v>Scranton city</v>
      </c>
      <c r="E466" s="103" t="e" vm="366">
        <v>#VALUE!</v>
      </c>
      <c r="F466" s="97" t="e" vm="1304">
        <v>#VALUE!</v>
      </c>
      <c r="G466" s="98" cm="1" vm="1305">
        <f t="array" ref="G466">_FV(F466,"Population")</f>
        <v>77182</v>
      </c>
      <c r="H466" s="105">
        <f t="shared" si="24"/>
        <v>0.52900000000000003</v>
      </c>
      <c r="I466" s="101"/>
      <c r="J466" s="41">
        <v>76089</v>
      </c>
      <c r="K466" s="41">
        <v>76083</v>
      </c>
      <c r="L466" s="41">
        <v>76079</v>
      </c>
      <c r="M466" s="41">
        <v>75926</v>
      </c>
      <c r="N466" s="41">
        <v>76024</v>
      </c>
      <c r="O466" s="41">
        <v>75831</v>
      </c>
      <c r="P466" s="41">
        <v>75443</v>
      </c>
      <c r="Q466" s="41">
        <v>77149</v>
      </c>
      <c r="R466" s="41">
        <v>77235</v>
      </c>
      <c r="S466" s="41">
        <v>77214</v>
      </c>
      <c r="T466" s="41">
        <v>77017</v>
      </c>
      <c r="U466" s="41">
        <v>76653</v>
      </c>
    </row>
    <row r="467" spans="1:21" x14ac:dyDescent="0.35">
      <c r="A467" s="40">
        <v>463</v>
      </c>
      <c r="B467" s="76" t="s">
        <v>665</v>
      </c>
      <c r="C467" s="54" t="str">
        <f t="shared" si="22"/>
        <v xml:space="preserve"> Utah</v>
      </c>
      <c r="D467" s="91" t="str">
        <f t="shared" si="23"/>
        <v>South Jordan city</v>
      </c>
      <c r="E467" s="103" t="e" vm="381">
        <v>#VALUE!</v>
      </c>
      <c r="F467" s="97" t="e" vm="1306">
        <v>#VALUE!</v>
      </c>
      <c r="G467" s="98" cm="1" vm="1307">
        <f t="array" ref="G467">_FV(F467,"Population")</f>
        <v>74149</v>
      </c>
      <c r="H467" s="105">
        <f t="shared" si="24"/>
        <v>-2.4489999999999998</v>
      </c>
      <c r="I467" s="101"/>
      <c r="J467" s="41">
        <v>50418</v>
      </c>
      <c r="K467" s="41">
        <v>50473</v>
      </c>
      <c r="L467" s="41">
        <v>51301</v>
      </c>
      <c r="M467" s="41">
        <v>53309</v>
      </c>
      <c r="N467" s="41">
        <v>55842</v>
      </c>
      <c r="O467" s="41">
        <v>59142</v>
      </c>
      <c r="P467" s="41">
        <v>62446</v>
      </c>
      <c r="Q467" s="41">
        <v>66034</v>
      </c>
      <c r="R467" s="41">
        <v>68545</v>
      </c>
      <c r="S467" s="41">
        <v>70929</v>
      </c>
      <c r="T467" s="41">
        <v>73837</v>
      </c>
      <c r="U467" s="41">
        <v>76598</v>
      </c>
    </row>
    <row r="468" spans="1:21" x14ac:dyDescent="0.35">
      <c r="A468" s="40">
        <v>464</v>
      </c>
      <c r="B468" s="76" t="s">
        <v>666</v>
      </c>
      <c r="C468" s="54" t="str">
        <f t="shared" si="22"/>
        <v xml:space="preserve"> California</v>
      </c>
      <c r="D468" s="91" t="str">
        <f t="shared" si="23"/>
        <v>Bellflower city</v>
      </c>
      <c r="E468" s="103" t="e" vm="317">
        <v>#VALUE!</v>
      </c>
      <c r="F468" s="97" t="e" vm="1308">
        <v>#VALUE!</v>
      </c>
      <c r="G468" s="98" cm="1" vm="1309">
        <f t="array" ref="G468">_FV(F468,"Population")</f>
        <v>77131</v>
      </c>
      <c r="H468" s="105">
        <f t="shared" si="24"/>
        <v>0.69599999999999995</v>
      </c>
      <c r="I468" s="101"/>
      <c r="J468" s="41">
        <v>76616</v>
      </c>
      <c r="K468" s="41">
        <v>76625</v>
      </c>
      <c r="L468" s="41">
        <v>76624</v>
      </c>
      <c r="M468" s="41">
        <v>76939</v>
      </c>
      <c r="N468" s="41">
        <v>77202</v>
      </c>
      <c r="O468" s="41">
        <v>77404</v>
      </c>
      <c r="P468" s="41">
        <v>77532</v>
      </c>
      <c r="Q468" s="41">
        <v>77794</v>
      </c>
      <c r="R468" s="41">
        <v>77581</v>
      </c>
      <c r="S468" s="41">
        <v>77326</v>
      </c>
      <c r="T468" s="41">
        <v>76906</v>
      </c>
      <c r="U468" s="41">
        <v>76435</v>
      </c>
    </row>
    <row r="469" spans="1:21" x14ac:dyDescent="0.35">
      <c r="A469" s="40">
        <v>465</v>
      </c>
      <c r="B469" s="76" t="s">
        <v>667</v>
      </c>
      <c r="C469" s="54" t="str">
        <f t="shared" si="22"/>
        <v xml:space="preserve"> Michigan</v>
      </c>
      <c r="D469" s="91" t="str">
        <f t="shared" si="23"/>
        <v>Kalamazoo city</v>
      </c>
      <c r="E469" s="103" t="e" vm="339">
        <v>#VALUE!</v>
      </c>
      <c r="F469" s="97" t="e" vm="1310">
        <v>#VALUE!</v>
      </c>
      <c r="G469" s="98" cm="1" vm="1311">
        <f t="array" ref="G469">_FV(F469,"Population")</f>
        <v>76545</v>
      </c>
      <c r="H469" s="105">
        <f t="shared" si="24"/>
        <v>0.34499999999999997</v>
      </c>
      <c r="I469" s="101"/>
      <c r="J469" s="41">
        <v>74262</v>
      </c>
      <c r="K469" s="41">
        <v>74263</v>
      </c>
      <c r="L469" s="41">
        <v>74334</v>
      </c>
      <c r="M469" s="41">
        <v>74697</v>
      </c>
      <c r="N469" s="41">
        <v>75545</v>
      </c>
      <c r="O469" s="41">
        <v>75792</v>
      </c>
      <c r="P469" s="41">
        <v>76099</v>
      </c>
      <c r="Q469" s="41">
        <v>75820</v>
      </c>
      <c r="R469" s="41">
        <v>75826</v>
      </c>
      <c r="S469" s="41">
        <v>75803</v>
      </c>
      <c r="T469" s="41">
        <v>76483</v>
      </c>
      <c r="U469" s="41">
        <v>76200</v>
      </c>
    </row>
    <row r="470" spans="1:21" x14ac:dyDescent="0.35">
      <c r="A470" s="40">
        <v>466</v>
      </c>
      <c r="B470" s="76" t="s">
        <v>668</v>
      </c>
      <c r="C470" s="54" t="str">
        <f t="shared" si="22"/>
        <v xml:space="preserve"> California</v>
      </c>
      <c r="D470" s="91" t="str">
        <f t="shared" si="23"/>
        <v>San Ramon city</v>
      </c>
      <c r="E470" s="103" t="e" vm="317">
        <v>#VALUE!</v>
      </c>
      <c r="F470" s="97" t="e" vm="1312">
        <v>#VALUE!</v>
      </c>
      <c r="G470" s="98" cm="1" vm="1313">
        <f t="array" ref="G470">_FV(F470,"Population")</f>
        <v>75839</v>
      </c>
      <c r="H470" s="105">
        <f t="shared" si="24"/>
        <v>-0.156</v>
      </c>
      <c r="I470" s="101"/>
      <c r="J470" s="41">
        <v>72148</v>
      </c>
      <c r="K470" s="41">
        <v>71412</v>
      </c>
      <c r="L470" s="41">
        <v>71585</v>
      </c>
      <c r="M470" s="41">
        <v>72174</v>
      </c>
      <c r="N470" s="41">
        <v>72850</v>
      </c>
      <c r="O470" s="41">
        <v>73560</v>
      </c>
      <c r="P470" s="41">
        <v>74329</v>
      </c>
      <c r="Q470" s="41">
        <v>75138</v>
      </c>
      <c r="R470" s="41">
        <v>75703</v>
      </c>
      <c r="S470" s="41">
        <v>75795</v>
      </c>
      <c r="T470" s="41">
        <v>75851</v>
      </c>
      <c r="U470" s="41">
        <v>75995</v>
      </c>
    </row>
    <row r="471" spans="1:21" x14ac:dyDescent="0.35">
      <c r="A471" s="40">
        <v>467</v>
      </c>
      <c r="B471" s="76" t="s">
        <v>669</v>
      </c>
      <c r="C471" s="54" t="str">
        <f t="shared" si="22"/>
        <v xml:space="preserve"> Pennsylvania</v>
      </c>
      <c r="D471" s="91" t="str">
        <f t="shared" si="23"/>
        <v>Bethlehem city</v>
      </c>
      <c r="E471" s="103" t="e" vm="366">
        <v>#VALUE!</v>
      </c>
      <c r="F471" s="97" t="e" vm="1314">
        <v>#VALUE!</v>
      </c>
      <c r="G471" s="98" cm="1" vm="1315">
        <f t="array" ref="G471">_FV(F471,"Population")</f>
        <v>75790</v>
      </c>
      <c r="H471" s="105">
        <f t="shared" si="24"/>
        <v>-2.5000000000000001E-2</v>
      </c>
      <c r="I471" s="101"/>
      <c r="J471" s="41">
        <v>74982</v>
      </c>
      <c r="K471" s="41">
        <v>74972</v>
      </c>
      <c r="L471" s="41">
        <v>74979</v>
      </c>
      <c r="M471" s="41">
        <v>75061</v>
      </c>
      <c r="N471" s="41">
        <v>75040</v>
      </c>
      <c r="O471" s="41">
        <v>74852</v>
      </c>
      <c r="P471" s="41">
        <v>74966</v>
      </c>
      <c r="Q471" s="41">
        <v>74966</v>
      </c>
      <c r="R471" s="41">
        <v>75273</v>
      </c>
      <c r="S471" s="41">
        <v>75546</v>
      </c>
      <c r="T471" s="41">
        <v>75742</v>
      </c>
      <c r="U471" s="41">
        <v>75815</v>
      </c>
    </row>
    <row r="472" spans="1:21" x14ac:dyDescent="0.35">
      <c r="A472" s="40">
        <v>468</v>
      </c>
      <c r="B472" s="76" t="s">
        <v>670</v>
      </c>
      <c r="C472" s="54" t="str">
        <f t="shared" si="22"/>
        <v xml:space="preserve"> Michigan</v>
      </c>
      <c r="D472" s="91" t="str">
        <f t="shared" si="23"/>
        <v>Wyoming city</v>
      </c>
      <c r="E472" s="103" t="e" vm="339">
        <v>#VALUE!</v>
      </c>
      <c r="F472" s="97" t="e" vm="1316">
        <v>#VALUE!</v>
      </c>
      <c r="G472" s="98" cm="1" vm="1317">
        <f t="array" ref="G472">_FV(F472,"Population")</f>
        <v>75820</v>
      </c>
      <c r="H472" s="105">
        <f t="shared" si="24"/>
        <v>0.153</v>
      </c>
      <c r="I472" s="101"/>
      <c r="J472" s="41">
        <v>72125</v>
      </c>
      <c r="K472" s="41">
        <v>72117</v>
      </c>
      <c r="L472" s="41">
        <v>72131</v>
      </c>
      <c r="M472" s="41">
        <v>72729</v>
      </c>
      <c r="N472" s="41">
        <v>73509</v>
      </c>
      <c r="O472" s="41">
        <v>74307</v>
      </c>
      <c r="P472" s="41">
        <v>74986</v>
      </c>
      <c r="Q472" s="41">
        <v>75298</v>
      </c>
      <c r="R472" s="41">
        <v>75685</v>
      </c>
      <c r="S472" s="41">
        <v>76056</v>
      </c>
      <c r="T472" s="41">
        <v>75839</v>
      </c>
      <c r="U472" s="41">
        <v>75667</v>
      </c>
    </row>
    <row r="473" spans="1:21" x14ac:dyDescent="0.35">
      <c r="A473" s="40">
        <v>469</v>
      </c>
      <c r="B473" s="76" t="s">
        <v>671</v>
      </c>
      <c r="C473" s="54" t="str">
        <f t="shared" si="22"/>
        <v xml:space="preserve"> Indiana</v>
      </c>
      <c r="D473" s="91" t="str">
        <f t="shared" si="23"/>
        <v>Hammond city</v>
      </c>
      <c r="E473" s="103" t="e" vm="329">
        <v>#VALUE!</v>
      </c>
      <c r="F473" s="97" t="e" vm="1318">
        <v>#VALUE!</v>
      </c>
      <c r="G473" s="98" cm="1" vm="1319">
        <f t="array" ref="G473">_FV(F473,"Population")</f>
        <v>75795</v>
      </c>
      <c r="H473" s="105">
        <f t="shared" si="24"/>
        <v>0.27300000000000002</v>
      </c>
      <c r="I473" s="101"/>
      <c r="J473" s="41">
        <v>80830</v>
      </c>
      <c r="K473" s="41">
        <v>80825</v>
      </c>
      <c r="L473" s="41">
        <v>80718</v>
      </c>
      <c r="M473" s="41">
        <v>80220</v>
      </c>
      <c r="N473" s="41">
        <v>79648</v>
      </c>
      <c r="O473" s="41">
        <v>79009</v>
      </c>
      <c r="P473" s="41">
        <v>78586</v>
      </c>
      <c r="Q473" s="41">
        <v>77688</v>
      </c>
      <c r="R473" s="41">
        <v>77151</v>
      </c>
      <c r="S473" s="41">
        <v>76489</v>
      </c>
      <c r="T473" s="41">
        <v>75877</v>
      </c>
      <c r="U473" s="41">
        <v>75522</v>
      </c>
    </row>
    <row r="474" spans="1:21" x14ac:dyDescent="0.35">
      <c r="A474" s="40">
        <v>470</v>
      </c>
      <c r="B474" s="76" t="s">
        <v>672</v>
      </c>
      <c r="C474" s="54" t="str">
        <f t="shared" si="22"/>
        <v xml:space="preserve"> Montana</v>
      </c>
      <c r="D474" s="91" t="str">
        <f t="shared" si="23"/>
        <v>Missoula city</v>
      </c>
      <c r="E474" s="103" t="e" vm="345">
        <v>#VALUE!</v>
      </c>
      <c r="F474" s="97" t="e" vm="1320">
        <v>#VALUE!</v>
      </c>
      <c r="G474" s="98" cm="1" vm="1321">
        <f t="array" ref="G474">_FV(F474,"Population")</f>
        <v>74428</v>
      </c>
      <c r="H474" s="105">
        <f t="shared" si="24"/>
        <v>-1.0880000000000001</v>
      </c>
      <c r="I474" s="101"/>
      <c r="J474" s="41">
        <v>66788</v>
      </c>
      <c r="K474" s="41">
        <v>67358</v>
      </c>
      <c r="L474" s="41">
        <v>67466</v>
      </c>
      <c r="M474" s="41">
        <v>68078</v>
      </c>
      <c r="N474" s="41">
        <v>68877</v>
      </c>
      <c r="O474" s="41">
        <v>69487</v>
      </c>
      <c r="P474" s="41">
        <v>70227</v>
      </c>
      <c r="Q474" s="41">
        <v>71292</v>
      </c>
      <c r="R474" s="41">
        <v>72779</v>
      </c>
      <c r="S474" s="41">
        <v>74077</v>
      </c>
      <c r="T474" s="41">
        <v>74882</v>
      </c>
      <c r="U474" s="41">
        <v>75516</v>
      </c>
    </row>
    <row r="475" spans="1:21" x14ac:dyDescent="0.35">
      <c r="A475" s="40">
        <v>471</v>
      </c>
      <c r="B475" s="76" t="s">
        <v>673</v>
      </c>
      <c r="C475" s="54" t="str">
        <f t="shared" si="22"/>
        <v xml:space="preserve"> Texas</v>
      </c>
      <c r="D475" s="91" t="str">
        <f t="shared" si="23"/>
        <v>Missouri City city</v>
      </c>
      <c r="E475" s="103" t="e" vm="370">
        <v>#VALUE!</v>
      </c>
      <c r="F475" s="97" t="e" vm="1322">
        <v>#VALUE!</v>
      </c>
      <c r="G475" s="98" cm="1" vm="1323">
        <f t="array" ref="G475">_FV(F475,"Population")</f>
        <v>74705</v>
      </c>
      <c r="H475" s="105">
        <f t="shared" si="24"/>
        <v>-0.752</v>
      </c>
      <c r="I475" s="101"/>
      <c r="J475" s="41">
        <v>67358</v>
      </c>
      <c r="K475" s="41">
        <v>66534</v>
      </c>
      <c r="L475" s="41">
        <v>66905</v>
      </c>
      <c r="M475" s="41">
        <v>67441</v>
      </c>
      <c r="N475" s="41">
        <v>68107</v>
      </c>
      <c r="O475" s="41">
        <v>69314</v>
      </c>
      <c r="P475" s="41">
        <v>71076</v>
      </c>
      <c r="Q475" s="41">
        <v>73611</v>
      </c>
      <c r="R475" s="41">
        <v>74359</v>
      </c>
      <c r="S475" s="41">
        <v>74617</v>
      </c>
      <c r="T475" s="41">
        <v>74834</v>
      </c>
      <c r="U475" s="41">
        <v>75457</v>
      </c>
    </row>
    <row r="476" spans="1:21" x14ac:dyDescent="0.35">
      <c r="A476" s="40">
        <v>472</v>
      </c>
      <c r="B476" s="76" t="s">
        <v>674</v>
      </c>
      <c r="C476" s="54" t="str">
        <f t="shared" si="22"/>
        <v xml:space="preserve"> Washington</v>
      </c>
      <c r="D476" s="91" t="str">
        <f t="shared" si="23"/>
        <v>Pasco city</v>
      </c>
      <c r="E476" s="103" t="e" vm="385">
        <v>#VALUE!</v>
      </c>
      <c r="F476" s="97" t="e" vm="1324">
        <v>#VALUE!</v>
      </c>
      <c r="G476" s="98" cm="1" vm="1325">
        <f t="array" ref="G476">_FV(F476,"Population")</f>
        <v>74778</v>
      </c>
      <c r="H476" s="105">
        <f t="shared" si="24"/>
        <v>-0.65400000000000003</v>
      </c>
      <c r="I476" s="101"/>
      <c r="J476" s="41">
        <v>59781</v>
      </c>
      <c r="K476" s="41">
        <v>62163</v>
      </c>
      <c r="L476" s="41">
        <v>62928</v>
      </c>
      <c r="M476" s="41">
        <v>65539</v>
      </c>
      <c r="N476" s="41">
        <v>67673</v>
      </c>
      <c r="O476" s="41">
        <v>68398</v>
      </c>
      <c r="P476" s="41">
        <v>69500</v>
      </c>
      <c r="Q476" s="41">
        <v>70330</v>
      </c>
      <c r="R476" s="41">
        <v>71514</v>
      </c>
      <c r="S476" s="41">
        <v>72810</v>
      </c>
      <c r="T476" s="41">
        <v>74485</v>
      </c>
      <c r="U476" s="41">
        <v>75432</v>
      </c>
    </row>
    <row r="477" spans="1:21" x14ac:dyDescent="0.35">
      <c r="A477" s="40">
        <v>473</v>
      </c>
      <c r="B477" s="76" t="s">
        <v>675</v>
      </c>
      <c r="C477" s="54" t="str">
        <f t="shared" si="22"/>
        <v xml:space="preserve"> California</v>
      </c>
      <c r="D477" s="91" t="str">
        <f t="shared" si="23"/>
        <v>Baldwin Park city</v>
      </c>
      <c r="E477" s="103" t="e" vm="317">
        <v>#VALUE!</v>
      </c>
      <c r="F477" s="97" t="e" vm="1326">
        <v>#VALUE!</v>
      </c>
      <c r="G477" s="98" cm="1" vm="1327">
        <f t="array" ref="G477">_FV(F477,"Population")</f>
        <v>75813</v>
      </c>
      <c r="H477" s="105">
        <f t="shared" si="24"/>
        <v>0.56200000000000006</v>
      </c>
      <c r="I477" s="101"/>
      <c r="J477" s="41">
        <v>75390</v>
      </c>
      <c r="K477" s="41">
        <v>75397</v>
      </c>
      <c r="L477" s="41">
        <v>75421</v>
      </c>
      <c r="M477" s="41">
        <v>75750</v>
      </c>
      <c r="N477" s="41">
        <v>76183</v>
      </c>
      <c r="O477" s="41">
        <v>76364</v>
      </c>
      <c r="P477" s="41">
        <v>76375</v>
      </c>
      <c r="Q477" s="41">
        <v>76427</v>
      </c>
      <c r="R477" s="41">
        <v>76219</v>
      </c>
      <c r="S477" s="41">
        <v>75948</v>
      </c>
      <c r="T477" s="41">
        <v>75572</v>
      </c>
      <c r="U477" s="41">
        <v>75251</v>
      </c>
    </row>
    <row r="478" spans="1:21" x14ac:dyDescent="0.35">
      <c r="A478" s="40">
        <v>474</v>
      </c>
      <c r="B478" s="76" t="s">
        <v>676</v>
      </c>
      <c r="C478" s="54" t="str">
        <f t="shared" si="22"/>
        <v xml:space="preserve"> Iowa</v>
      </c>
      <c r="D478" s="91" t="str">
        <f t="shared" si="23"/>
        <v>Iowa City city</v>
      </c>
      <c r="E478" s="103" t="e" vm="599">
        <v>#VALUE!</v>
      </c>
      <c r="F478" s="97" t="e" vm="1328">
        <v>#VALUE!</v>
      </c>
      <c r="G478" s="98" cm="1" vm="1329">
        <f t="array" ref="G478">_FV(F478,"Population")</f>
        <v>76290</v>
      </c>
      <c r="H478" s="105">
        <f t="shared" si="24"/>
        <v>1.1599999999999999</v>
      </c>
      <c r="I478" s="101"/>
      <c r="J478" s="41">
        <v>67862</v>
      </c>
      <c r="K478" s="41">
        <v>67961</v>
      </c>
      <c r="L478" s="41">
        <v>68050</v>
      </c>
      <c r="M478" s="41">
        <v>69201</v>
      </c>
      <c r="N478" s="41">
        <v>70182</v>
      </c>
      <c r="O478" s="41">
        <v>71454</v>
      </c>
      <c r="P478" s="41">
        <v>72831</v>
      </c>
      <c r="Q478" s="41">
        <v>73497</v>
      </c>
      <c r="R478" s="41">
        <v>74587</v>
      </c>
      <c r="S478" s="41">
        <v>75690</v>
      </c>
      <c r="T478" s="41">
        <v>75696</v>
      </c>
      <c r="U478" s="41">
        <v>75130</v>
      </c>
    </row>
    <row r="479" spans="1:21" x14ac:dyDescent="0.35">
      <c r="A479" s="40">
        <v>475</v>
      </c>
      <c r="B479" s="76" t="s">
        <v>677</v>
      </c>
      <c r="C479" s="54" t="str">
        <f t="shared" si="22"/>
        <v xml:space="preserve"> California</v>
      </c>
      <c r="D479" s="91" t="str">
        <f t="shared" si="23"/>
        <v>Rancho Cordova city</v>
      </c>
      <c r="E479" s="103" t="e" vm="317">
        <v>#VALUE!</v>
      </c>
      <c r="F479" s="97" t="e" vm="1330">
        <v>#VALUE!</v>
      </c>
      <c r="G479" s="98" cm="1" vm="1331">
        <f t="array" ref="G479">_FV(F479,"Population")</f>
        <v>74585</v>
      </c>
      <c r="H479" s="105">
        <f t="shared" si="24"/>
        <v>-0.502</v>
      </c>
      <c r="I479" s="101"/>
      <c r="J479" s="41">
        <v>64776</v>
      </c>
      <c r="K479" s="41">
        <v>64804</v>
      </c>
      <c r="L479" s="41">
        <v>65067</v>
      </c>
      <c r="M479" s="41">
        <v>65970</v>
      </c>
      <c r="N479" s="41">
        <v>66725</v>
      </c>
      <c r="O479" s="41">
        <v>67722</v>
      </c>
      <c r="P479" s="41">
        <v>69389</v>
      </c>
      <c r="Q479" s="41">
        <v>70640</v>
      </c>
      <c r="R479" s="41">
        <v>72162</v>
      </c>
      <c r="S479" s="41">
        <v>73398</v>
      </c>
      <c r="T479" s="41">
        <v>74478</v>
      </c>
      <c r="U479" s="41">
        <v>75087</v>
      </c>
    </row>
    <row r="480" spans="1:21" x14ac:dyDescent="0.35">
      <c r="A480" s="40">
        <v>476</v>
      </c>
      <c r="B480" s="76" t="s">
        <v>678</v>
      </c>
      <c r="C480" s="54" t="str">
        <f t="shared" si="22"/>
        <v xml:space="preserve"> South Carolina</v>
      </c>
      <c r="D480" s="91" t="str">
        <f t="shared" si="23"/>
        <v>Rock Hill city</v>
      </c>
      <c r="E480" s="103" t="e" vm="789">
        <v>#VALUE!</v>
      </c>
      <c r="F480" s="97" t="e" vm="1332">
        <v>#VALUE!</v>
      </c>
      <c r="G480" s="98" cm="1" vm="1333">
        <f t="array" ref="G480">_FV(F480,"Population")</f>
        <v>74309</v>
      </c>
      <c r="H480" s="105">
        <f t="shared" si="24"/>
        <v>-0.73899999999999999</v>
      </c>
      <c r="I480" s="101"/>
      <c r="J480" s="41">
        <v>66154</v>
      </c>
      <c r="K480" s="41">
        <v>66878</v>
      </c>
      <c r="L480" s="41">
        <v>66879</v>
      </c>
      <c r="M480" s="41">
        <v>67593</v>
      </c>
      <c r="N480" s="41">
        <v>68131</v>
      </c>
      <c r="O480" s="41">
        <v>68788</v>
      </c>
      <c r="P480" s="41">
        <v>69690</v>
      </c>
      <c r="Q480" s="41">
        <v>71183</v>
      </c>
      <c r="R480" s="41">
        <v>72460</v>
      </c>
      <c r="S480" s="41">
        <v>73414</v>
      </c>
      <c r="T480" s="41">
        <v>74458</v>
      </c>
      <c r="U480" s="41">
        <v>75048</v>
      </c>
    </row>
    <row r="481" spans="1:21" x14ac:dyDescent="0.35">
      <c r="A481" s="40">
        <v>477</v>
      </c>
      <c r="B481" s="76" t="s">
        <v>679</v>
      </c>
      <c r="C481" s="54" t="str">
        <f t="shared" si="22"/>
        <v xml:space="preserve"> Arizona</v>
      </c>
      <c r="D481" s="91" t="str">
        <f t="shared" si="23"/>
        <v>Flagstaff city</v>
      </c>
      <c r="E481" s="103" t="e" vm="400">
        <v>#VALUE!</v>
      </c>
      <c r="F481" s="97" t="e" vm="1334">
        <v>#VALUE!</v>
      </c>
      <c r="G481" s="98" cm="1" vm="1335">
        <f t="array" ref="G481">_FV(F481,"Population")</f>
        <v>71459</v>
      </c>
      <c r="H481" s="105">
        <f t="shared" si="24"/>
        <v>-3.5790000000000002</v>
      </c>
      <c r="I481" s="101"/>
      <c r="J481" s="41">
        <v>65870</v>
      </c>
      <c r="K481" s="41">
        <v>66006</v>
      </c>
      <c r="L481" s="41">
        <v>66088</v>
      </c>
      <c r="M481" s="41">
        <v>66071</v>
      </c>
      <c r="N481" s="41">
        <v>67913</v>
      </c>
      <c r="O481" s="41">
        <v>68090</v>
      </c>
      <c r="P481" s="41">
        <v>68609</v>
      </c>
      <c r="Q481" s="41">
        <v>69966</v>
      </c>
      <c r="R481" s="41">
        <v>71149</v>
      </c>
      <c r="S481" s="41">
        <v>72037</v>
      </c>
      <c r="T481" s="41">
        <v>73762</v>
      </c>
      <c r="U481" s="41">
        <v>75038</v>
      </c>
    </row>
    <row r="482" spans="1:21" x14ac:dyDescent="0.35">
      <c r="A482" s="40">
        <v>478</v>
      </c>
      <c r="B482" s="76" t="s">
        <v>680</v>
      </c>
      <c r="C482" s="54" t="str">
        <f t="shared" si="22"/>
        <v xml:space="preserve"> Indiana</v>
      </c>
      <c r="D482" s="91" t="str">
        <f t="shared" si="23"/>
        <v>Gary city</v>
      </c>
      <c r="E482" s="103" t="e" vm="329">
        <v>#VALUE!</v>
      </c>
      <c r="F482" s="97" t="e" vm="1336">
        <v>#VALUE!</v>
      </c>
      <c r="G482" s="98" cm="1" vm="1337">
        <f t="array" ref="G482">_FV(F482,"Population")</f>
        <v>75282</v>
      </c>
      <c r="H482" s="105">
        <f t="shared" si="24"/>
        <v>0.40300000000000002</v>
      </c>
      <c r="I482" s="101"/>
      <c r="J482" s="41">
        <v>80294</v>
      </c>
      <c r="K482" s="41">
        <v>80256</v>
      </c>
      <c r="L482" s="41">
        <v>80155</v>
      </c>
      <c r="M482" s="41">
        <v>79645</v>
      </c>
      <c r="N482" s="41">
        <v>79128</v>
      </c>
      <c r="O482" s="41">
        <v>78518</v>
      </c>
      <c r="P482" s="41">
        <v>77985</v>
      </c>
      <c r="Q482" s="41">
        <v>77128</v>
      </c>
      <c r="R482" s="41">
        <v>76450</v>
      </c>
      <c r="S482" s="41">
        <v>75775</v>
      </c>
      <c r="T482" s="41">
        <v>75210</v>
      </c>
      <c r="U482" s="41">
        <v>74879</v>
      </c>
    </row>
    <row r="483" spans="1:21" x14ac:dyDescent="0.35">
      <c r="A483" s="40">
        <v>479</v>
      </c>
      <c r="B483" s="76" t="s">
        <v>681</v>
      </c>
      <c r="C483" s="54" t="str">
        <f t="shared" si="22"/>
        <v xml:space="preserve"> Missouri</v>
      </c>
      <c r="D483" s="91" t="str">
        <f t="shared" si="23"/>
        <v>St. Joseph city</v>
      </c>
      <c r="E483" s="103" t="e" vm="468">
        <v>#VALUE!</v>
      </c>
      <c r="F483" s="97" t="e" vm="1338">
        <v>#VALUE!</v>
      </c>
      <c r="G483" s="98" cm="1" vm="1339">
        <f t="array" ref="G483">_FV(F483,"Population")</f>
        <v>75959</v>
      </c>
      <c r="H483" s="105">
        <f t="shared" si="24"/>
        <v>1.0840000000000001</v>
      </c>
      <c r="I483" s="101"/>
      <c r="J483" s="41">
        <v>76780</v>
      </c>
      <c r="K483" s="41">
        <v>76783</v>
      </c>
      <c r="L483" s="41">
        <v>76659</v>
      </c>
      <c r="M483" s="41">
        <v>77202</v>
      </c>
      <c r="N483" s="41">
        <v>77332</v>
      </c>
      <c r="O483" s="41">
        <v>77221</v>
      </c>
      <c r="P483" s="41">
        <v>76994</v>
      </c>
      <c r="Q483" s="41">
        <v>76496</v>
      </c>
      <c r="R483" s="41">
        <v>76443</v>
      </c>
      <c r="S483" s="41">
        <v>76076</v>
      </c>
      <c r="T483" s="41">
        <v>75604</v>
      </c>
      <c r="U483" s="41">
        <v>74875</v>
      </c>
    </row>
    <row r="484" spans="1:21" x14ac:dyDescent="0.35">
      <c r="A484" s="40">
        <v>480</v>
      </c>
      <c r="B484" s="76" t="s">
        <v>682</v>
      </c>
      <c r="C484" s="54" t="str">
        <f t="shared" si="22"/>
        <v xml:space="preserve"> Illinois</v>
      </c>
      <c r="D484" s="91" t="str">
        <f t="shared" si="23"/>
        <v>Arlington Heights village</v>
      </c>
      <c r="E484" s="103" t="e" vm="326">
        <v>#VALUE!</v>
      </c>
      <c r="F484" s="97" t="e" vm="1340">
        <v>#VALUE!</v>
      </c>
      <c r="G484" s="98" cm="1" vm="1341">
        <f t="array" ref="G484">_FV(F484,"Population")</f>
        <v>75249</v>
      </c>
      <c r="H484" s="105">
        <f t="shared" si="24"/>
        <v>0.48899999999999999</v>
      </c>
      <c r="I484" s="101"/>
      <c r="J484" s="41">
        <v>75101</v>
      </c>
      <c r="K484" s="41">
        <v>75185</v>
      </c>
      <c r="L484" s="41">
        <v>75252</v>
      </c>
      <c r="M484" s="41">
        <v>75528</v>
      </c>
      <c r="N484" s="41">
        <v>75918</v>
      </c>
      <c r="O484" s="41">
        <v>76116</v>
      </c>
      <c r="P484" s="41">
        <v>76145</v>
      </c>
      <c r="Q484" s="41">
        <v>75987</v>
      </c>
      <c r="R484" s="41">
        <v>75795</v>
      </c>
      <c r="S484" s="41">
        <v>75473</v>
      </c>
      <c r="T484" s="41">
        <v>75116</v>
      </c>
      <c r="U484" s="41">
        <v>74760</v>
      </c>
    </row>
    <row r="485" spans="1:21" x14ac:dyDescent="0.35">
      <c r="A485" s="40">
        <v>481</v>
      </c>
      <c r="B485" s="76" t="s">
        <v>683</v>
      </c>
      <c r="C485" s="54" t="str">
        <f t="shared" si="22"/>
        <v xml:space="preserve"> Illinois</v>
      </c>
      <c r="D485" s="91" t="str">
        <f t="shared" si="23"/>
        <v>Bolingbrook village</v>
      </c>
      <c r="E485" s="103" t="e" vm="326">
        <v>#VALUE!</v>
      </c>
      <c r="F485" s="97" t="e" vm="1342">
        <v>#VALUE!</v>
      </c>
      <c r="G485" s="98" cm="1" vm="1343">
        <f t="array" ref="G485">_FV(F485,"Population")</f>
        <v>75178</v>
      </c>
      <c r="H485" s="105">
        <f t="shared" si="24"/>
        <v>0.63300000000000001</v>
      </c>
      <c r="I485" s="101"/>
      <c r="J485" s="41">
        <v>73366</v>
      </c>
      <c r="K485" s="41">
        <v>73365</v>
      </c>
      <c r="L485" s="41">
        <v>73475</v>
      </c>
      <c r="M485" s="41">
        <v>73789</v>
      </c>
      <c r="N485" s="41">
        <v>73949</v>
      </c>
      <c r="O485" s="41">
        <v>73909</v>
      </c>
      <c r="P485" s="41">
        <v>74032</v>
      </c>
      <c r="Q485" s="41">
        <v>74142</v>
      </c>
      <c r="R485" s="41">
        <v>74383</v>
      </c>
      <c r="S485" s="41">
        <v>75003</v>
      </c>
      <c r="T485" s="41">
        <v>75043</v>
      </c>
      <c r="U485" s="41">
        <v>74545</v>
      </c>
    </row>
    <row r="486" spans="1:21" x14ac:dyDescent="0.35">
      <c r="A486" s="40">
        <v>482</v>
      </c>
      <c r="B486" s="76" t="s">
        <v>684</v>
      </c>
      <c r="C486" s="54" t="str">
        <f t="shared" si="22"/>
        <v xml:space="preserve"> Michigan</v>
      </c>
      <c r="D486" s="91" t="str">
        <f t="shared" si="23"/>
        <v>Rochester Hills city</v>
      </c>
      <c r="E486" s="103" t="e" vm="339">
        <v>#VALUE!</v>
      </c>
      <c r="F486" s="97" t="e" vm="1344">
        <v>#VALUE!</v>
      </c>
      <c r="G486" s="98" cm="1" vm="1345">
        <f t="array" ref="G486">_FV(F486,"Population")</f>
        <v>74696</v>
      </c>
      <c r="H486" s="105">
        <f t="shared" si="24"/>
        <v>0.18</v>
      </c>
      <c r="I486" s="101"/>
      <c r="J486" s="41">
        <v>70995</v>
      </c>
      <c r="K486" s="41">
        <v>70987</v>
      </c>
      <c r="L486" s="41">
        <v>71038</v>
      </c>
      <c r="M486" s="41">
        <v>71694</v>
      </c>
      <c r="N486" s="41">
        <v>72455</v>
      </c>
      <c r="O486" s="41">
        <v>73116</v>
      </c>
      <c r="P486" s="41">
        <v>73363</v>
      </c>
      <c r="Q486" s="41">
        <v>73627</v>
      </c>
      <c r="R486" s="41">
        <v>73849</v>
      </c>
      <c r="S486" s="41">
        <v>74517</v>
      </c>
      <c r="T486" s="41">
        <v>74544</v>
      </c>
      <c r="U486" s="41">
        <v>74516</v>
      </c>
    </row>
    <row r="487" spans="1:21" x14ac:dyDescent="0.35">
      <c r="A487" s="40">
        <v>483</v>
      </c>
      <c r="B487" s="76" t="s">
        <v>685</v>
      </c>
      <c r="C487" s="54" t="str">
        <f t="shared" si="22"/>
        <v xml:space="preserve"> Massachusetts</v>
      </c>
      <c r="D487" s="91" t="str">
        <f t="shared" si="23"/>
        <v>Framingham city</v>
      </c>
      <c r="E487" s="103" t="e" vm="433">
        <v>#VALUE!</v>
      </c>
      <c r="F487" s="97" t="e" vm="1346">
        <v>#VALUE!</v>
      </c>
      <c r="G487" s="98" cm="1" vm="1347">
        <f t="array" ref="G487">_FV(F487,"Population")</f>
        <v>71594</v>
      </c>
      <c r="H487" s="105">
        <f t="shared" si="24"/>
        <v>-2.8220000000000001</v>
      </c>
      <c r="I487" s="101"/>
      <c r="J487" s="41" t="s">
        <v>370</v>
      </c>
      <c r="K487" s="41">
        <v>68323</v>
      </c>
      <c r="L487" s="41">
        <v>68665</v>
      </c>
      <c r="M487" s="41">
        <v>69656</v>
      </c>
      <c r="N487" s="41">
        <v>70061</v>
      </c>
      <c r="O487" s="41">
        <v>70411</v>
      </c>
      <c r="P487" s="41">
        <v>70786</v>
      </c>
      <c r="Q487" s="41">
        <v>70938</v>
      </c>
      <c r="R487" s="41">
        <v>71459</v>
      </c>
      <c r="S487" s="41">
        <v>71784</v>
      </c>
      <c r="T487" s="41">
        <v>72909</v>
      </c>
      <c r="U487" s="41">
        <v>74416</v>
      </c>
    </row>
    <row r="488" spans="1:21" x14ac:dyDescent="0.35">
      <c r="A488" s="40">
        <v>484</v>
      </c>
      <c r="B488" s="76" t="s">
        <v>686</v>
      </c>
      <c r="C488" s="54" t="str">
        <f t="shared" si="22"/>
        <v xml:space="preserve"> California</v>
      </c>
      <c r="D488" s="91" t="str">
        <f t="shared" si="23"/>
        <v>Union City city</v>
      </c>
      <c r="E488" s="103" t="e" vm="317">
        <v>#VALUE!</v>
      </c>
      <c r="F488" s="97" t="e" vm="1348">
        <v>#VALUE!</v>
      </c>
      <c r="G488" s="98" cm="1" vm="1349">
        <f t="array" ref="G488">_FV(F488,"Population")</f>
        <v>74559</v>
      </c>
      <c r="H488" s="105">
        <f t="shared" si="24"/>
        <v>0.45200000000000001</v>
      </c>
      <c r="I488" s="101"/>
      <c r="J488" s="41">
        <v>69516</v>
      </c>
      <c r="K488" s="41">
        <v>69531</v>
      </c>
      <c r="L488" s="41">
        <v>69630</v>
      </c>
      <c r="M488" s="41">
        <v>70597</v>
      </c>
      <c r="N488" s="41">
        <v>71642</v>
      </c>
      <c r="O488" s="41">
        <v>72552</v>
      </c>
      <c r="P488" s="41">
        <v>73481</v>
      </c>
      <c r="Q488" s="41">
        <v>74343</v>
      </c>
      <c r="R488" s="41">
        <v>75465</v>
      </c>
      <c r="S488" s="41">
        <v>75227</v>
      </c>
      <c r="T488" s="41">
        <v>74560</v>
      </c>
      <c r="U488" s="41">
        <v>74107</v>
      </c>
    </row>
    <row r="489" spans="1:21" x14ac:dyDescent="0.35">
      <c r="A489" s="40">
        <v>485</v>
      </c>
      <c r="B489" s="76" t="s">
        <v>687</v>
      </c>
      <c r="C489" s="54" t="str">
        <f t="shared" si="22"/>
        <v xml:space="preserve"> Wisconsin</v>
      </c>
      <c r="D489" s="91" t="str">
        <f t="shared" si="23"/>
        <v>Appleton city</v>
      </c>
      <c r="E489" s="103" t="e" vm="388">
        <v>#VALUE!</v>
      </c>
      <c r="F489" s="97" t="e" vm="1350">
        <v>#VALUE!</v>
      </c>
      <c r="G489" s="98" cm="1" vm="1351">
        <f t="array" ref="G489">_FV(F489,"Population")</f>
        <v>74526</v>
      </c>
      <c r="H489" s="105">
        <f t="shared" si="24"/>
        <v>0.42799999999999999</v>
      </c>
      <c r="I489" s="101"/>
      <c r="J489" s="41">
        <v>72623</v>
      </c>
      <c r="K489" s="41">
        <v>72675</v>
      </c>
      <c r="L489" s="41">
        <v>72704</v>
      </c>
      <c r="M489" s="41">
        <v>72921</v>
      </c>
      <c r="N489" s="41">
        <v>73128</v>
      </c>
      <c r="O489" s="41">
        <v>73591</v>
      </c>
      <c r="P489" s="41">
        <v>74001</v>
      </c>
      <c r="Q489" s="41">
        <v>74151</v>
      </c>
      <c r="R489" s="41">
        <v>74392</v>
      </c>
      <c r="S489" s="41">
        <v>74524</v>
      </c>
      <c r="T489" s="41">
        <v>74378</v>
      </c>
      <c r="U489" s="41">
        <v>74098</v>
      </c>
    </row>
    <row r="490" spans="1:21" x14ac:dyDescent="0.35">
      <c r="A490" s="40">
        <v>486</v>
      </c>
      <c r="B490" s="76" t="s">
        <v>688</v>
      </c>
      <c r="C490" s="54" t="str">
        <f t="shared" si="22"/>
        <v xml:space="preserve"> California</v>
      </c>
      <c r="D490" s="91" t="str">
        <f t="shared" si="23"/>
        <v>Turlock city</v>
      </c>
      <c r="E490" s="103" t="e" vm="317">
        <v>#VALUE!</v>
      </c>
      <c r="F490" s="97" t="e" vm="1352">
        <v>#VALUE!</v>
      </c>
      <c r="G490" s="98" cm="1" vm="1353">
        <f t="array" ref="G490">_FV(F490,"Population")</f>
        <v>73504</v>
      </c>
      <c r="H490" s="105">
        <f t="shared" si="24"/>
        <v>-0.127</v>
      </c>
      <c r="I490" s="101"/>
      <c r="J490" s="41">
        <v>68549</v>
      </c>
      <c r="K490" s="41">
        <v>68712</v>
      </c>
      <c r="L490" s="41">
        <v>68848</v>
      </c>
      <c r="M490" s="41">
        <v>69251</v>
      </c>
      <c r="N490" s="41">
        <v>69719</v>
      </c>
      <c r="O490" s="41">
        <v>70261</v>
      </c>
      <c r="P490" s="41">
        <v>70868</v>
      </c>
      <c r="Q490" s="41">
        <v>71776</v>
      </c>
      <c r="R490" s="41">
        <v>72578</v>
      </c>
      <c r="S490" s="41">
        <v>73241</v>
      </c>
      <c r="T490" s="41">
        <v>73396</v>
      </c>
      <c r="U490" s="41">
        <v>73631</v>
      </c>
    </row>
    <row r="491" spans="1:21" x14ac:dyDescent="0.35">
      <c r="A491" s="40">
        <v>487</v>
      </c>
      <c r="B491" s="76" t="s">
        <v>689</v>
      </c>
      <c r="C491" s="54" t="str">
        <f t="shared" si="22"/>
        <v xml:space="preserve"> New Jersey</v>
      </c>
      <c r="D491" s="91" t="str">
        <f t="shared" si="23"/>
        <v>Camden city</v>
      </c>
      <c r="E491" s="103" t="e" vm="350">
        <v>#VALUE!</v>
      </c>
      <c r="F491" s="97" t="e" vm="1354">
        <v>#VALUE!</v>
      </c>
      <c r="G491" s="98" cm="1" vm="1355">
        <f t="array" ref="G491">_FV(F491,"Population")</f>
        <v>73973</v>
      </c>
      <c r="H491" s="105">
        <f t="shared" si="24"/>
        <v>0.41099999999999998</v>
      </c>
      <c r="I491" s="101"/>
      <c r="J491" s="41">
        <v>77344</v>
      </c>
      <c r="K491" s="41">
        <v>76866</v>
      </c>
      <c r="L491" s="41">
        <v>76805</v>
      </c>
      <c r="M491" s="41">
        <v>77049</v>
      </c>
      <c r="N491" s="41">
        <v>76711</v>
      </c>
      <c r="O491" s="41">
        <v>76283</v>
      </c>
      <c r="P491" s="41">
        <v>75673</v>
      </c>
      <c r="Q491" s="41">
        <v>75204</v>
      </c>
      <c r="R491" s="41">
        <v>73818</v>
      </c>
      <c r="S491" s="41">
        <v>73728</v>
      </c>
      <c r="T491" s="41">
        <v>73725</v>
      </c>
      <c r="U491" s="41">
        <v>73562</v>
      </c>
    </row>
    <row r="492" spans="1:21" x14ac:dyDescent="0.35">
      <c r="A492" s="40">
        <v>488</v>
      </c>
      <c r="B492" s="76" t="s">
        <v>690</v>
      </c>
      <c r="C492" s="54" t="str">
        <f t="shared" si="22"/>
        <v xml:space="preserve"> North Dakota</v>
      </c>
      <c r="D492" s="91" t="str">
        <f t="shared" si="23"/>
        <v>Bismarck city</v>
      </c>
      <c r="E492" s="103" t="e" vm="356">
        <v>#VALUE!</v>
      </c>
      <c r="F492" s="97" t="e" vm="1356">
        <v>#VALUE!</v>
      </c>
      <c r="G492" s="98" cm="1" vm="1357">
        <f t="array" ref="G492">_FV(F492,"Population")</f>
        <v>73112</v>
      </c>
      <c r="H492" s="105">
        <f t="shared" si="24"/>
        <v>-0.41699999999999998</v>
      </c>
      <c r="I492" s="101"/>
      <c r="J492" s="41">
        <v>61272</v>
      </c>
      <c r="K492" s="41">
        <v>61324</v>
      </c>
      <c r="L492" s="41">
        <v>61589</v>
      </c>
      <c r="M492" s="41">
        <v>62768</v>
      </c>
      <c r="N492" s="41">
        <v>64772</v>
      </c>
      <c r="O492" s="41">
        <v>67127</v>
      </c>
      <c r="P492" s="41">
        <v>69011</v>
      </c>
      <c r="Q492" s="41">
        <v>71413</v>
      </c>
      <c r="R492" s="41">
        <v>72580</v>
      </c>
      <c r="S492" s="41">
        <v>73141</v>
      </c>
      <c r="T492" s="41">
        <v>73229</v>
      </c>
      <c r="U492" s="41">
        <v>73529</v>
      </c>
    </row>
    <row r="493" spans="1:21" x14ac:dyDescent="0.35">
      <c r="A493" s="40">
        <v>489</v>
      </c>
      <c r="B493" s="76" t="s">
        <v>691</v>
      </c>
      <c r="C493" s="54" t="str">
        <f t="shared" si="22"/>
        <v xml:space="preserve"> Illinois</v>
      </c>
      <c r="D493" s="91" t="str">
        <f t="shared" si="23"/>
        <v>Evanston city</v>
      </c>
      <c r="E493" s="103" t="e" vm="326">
        <v>#VALUE!</v>
      </c>
      <c r="F493" s="97" t="e" vm="1358">
        <v>#VALUE!</v>
      </c>
      <c r="G493" s="98" cm="1" vm="1359">
        <f t="array" ref="G493">_FV(F493,"Population")</f>
        <v>74106</v>
      </c>
      <c r="H493" s="105">
        <f t="shared" si="24"/>
        <v>0.63300000000000001</v>
      </c>
      <c r="I493" s="101"/>
      <c r="J493" s="41">
        <v>74486</v>
      </c>
      <c r="K493" s="41">
        <v>74483</v>
      </c>
      <c r="L493" s="41">
        <v>74585</v>
      </c>
      <c r="M493" s="41">
        <v>75142</v>
      </c>
      <c r="N493" s="41">
        <v>75723</v>
      </c>
      <c r="O493" s="41">
        <v>75984</v>
      </c>
      <c r="P493" s="41">
        <v>75994</v>
      </c>
      <c r="Q493" s="41">
        <v>75619</v>
      </c>
      <c r="R493" s="41">
        <v>75243</v>
      </c>
      <c r="S493" s="41">
        <v>74617</v>
      </c>
      <c r="T493" s="41">
        <v>73990</v>
      </c>
      <c r="U493" s="41">
        <v>73473</v>
      </c>
    </row>
    <row r="494" spans="1:21" x14ac:dyDescent="0.35">
      <c r="A494" s="40">
        <v>490</v>
      </c>
      <c r="B494" s="76" t="s">
        <v>692</v>
      </c>
      <c r="C494" s="54" t="str">
        <f t="shared" si="22"/>
        <v xml:space="preserve"> California</v>
      </c>
      <c r="D494" s="91" t="str">
        <f t="shared" si="23"/>
        <v>Apple Valley town</v>
      </c>
      <c r="E494" s="103" t="e" vm="317">
        <v>#VALUE!</v>
      </c>
      <c r="F494" s="97" t="e" vm="1360">
        <v>#VALUE!</v>
      </c>
      <c r="G494" s="98" cm="1" vm="1361">
        <f t="array" ref="G494">_FV(F494,"Population")</f>
        <v>73508</v>
      </c>
      <c r="H494" s="105">
        <f t="shared" si="24"/>
        <v>5.5E-2</v>
      </c>
      <c r="I494" s="101"/>
      <c r="J494" s="41">
        <v>69135</v>
      </c>
      <c r="K494" s="41">
        <v>69146</v>
      </c>
      <c r="L494" s="41">
        <v>69307</v>
      </c>
      <c r="M494" s="41">
        <v>70025</v>
      </c>
      <c r="N494" s="41">
        <v>70381</v>
      </c>
      <c r="O494" s="41">
        <v>70706</v>
      </c>
      <c r="P494" s="41">
        <v>71141</v>
      </c>
      <c r="Q494" s="41">
        <v>71747</v>
      </c>
      <c r="R494" s="41">
        <v>72262</v>
      </c>
      <c r="S494" s="41">
        <v>72871</v>
      </c>
      <c r="T494" s="41">
        <v>73349</v>
      </c>
      <c r="U494" s="41">
        <v>73453</v>
      </c>
    </row>
    <row r="495" spans="1:21" x14ac:dyDescent="0.35">
      <c r="A495" s="40">
        <v>491</v>
      </c>
      <c r="B495" s="76" t="s">
        <v>693</v>
      </c>
      <c r="C495" s="54" t="str">
        <f t="shared" si="22"/>
        <v xml:space="preserve"> Illinois</v>
      </c>
      <c r="D495" s="91" t="str">
        <f t="shared" si="23"/>
        <v>Schaumburg village</v>
      </c>
      <c r="E495" s="103" t="e" vm="326">
        <v>#VALUE!</v>
      </c>
      <c r="F495" s="97" t="e" vm="1362">
        <v>#VALUE!</v>
      </c>
      <c r="G495" s="98" cm="1" vm="1363">
        <f t="array" ref="G495">_FV(F495,"Population")</f>
        <v>73509</v>
      </c>
      <c r="H495" s="105">
        <f t="shared" si="24"/>
        <v>0.622</v>
      </c>
      <c r="I495" s="101"/>
      <c r="J495" s="41">
        <v>74227</v>
      </c>
      <c r="K495" s="41">
        <v>74233</v>
      </c>
      <c r="L495" s="41">
        <v>74294</v>
      </c>
      <c r="M495" s="41">
        <v>74551</v>
      </c>
      <c r="N495" s="41">
        <v>74775</v>
      </c>
      <c r="O495" s="41">
        <v>74911</v>
      </c>
      <c r="P495" s="41">
        <v>74903</v>
      </c>
      <c r="Q495" s="41">
        <v>74651</v>
      </c>
      <c r="R495" s="41">
        <v>74592</v>
      </c>
      <c r="S495" s="41">
        <v>74039</v>
      </c>
      <c r="T495" s="41">
        <v>73388</v>
      </c>
      <c r="U495" s="41">
        <v>72887</v>
      </c>
    </row>
    <row r="496" spans="1:21" x14ac:dyDescent="0.35">
      <c r="A496" s="40">
        <v>492</v>
      </c>
      <c r="B496" s="76" t="s">
        <v>694</v>
      </c>
      <c r="C496" s="54" t="str">
        <f t="shared" si="22"/>
        <v xml:space="preserve"> Minnesota</v>
      </c>
      <c r="D496" s="91" t="str">
        <f t="shared" si="23"/>
        <v>Woodbury city</v>
      </c>
      <c r="E496" s="103" t="e" vm="341">
        <v>#VALUE!</v>
      </c>
      <c r="F496" s="97" t="e" vm="1364">
        <v>#VALUE!</v>
      </c>
      <c r="G496" s="98" cm="1" vm="1365">
        <f t="array" ref="G496">_FV(F496,"Population")</f>
        <v>71306</v>
      </c>
      <c r="H496" s="105">
        <f t="shared" si="24"/>
        <v>-1.522</v>
      </c>
      <c r="I496" s="101"/>
      <c r="J496" s="41">
        <v>61961</v>
      </c>
      <c r="K496" s="41">
        <v>61963</v>
      </c>
      <c r="L496" s="41">
        <v>62250</v>
      </c>
      <c r="M496" s="41">
        <v>63559</v>
      </c>
      <c r="N496" s="41">
        <v>64472</v>
      </c>
      <c r="O496" s="41">
        <v>65523</v>
      </c>
      <c r="P496" s="41">
        <v>66625</v>
      </c>
      <c r="Q496" s="41">
        <v>67445</v>
      </c>
      <c r="R496" s="41">
        <v>68495</v>
      </c>
      <c r="S496" s="41">
        <v>69520</v>
      </c>
      <c r="T496" s="41">
        <v>71231</v>
      </c>
      <c r="U496" s="41">
        <v>72828</v>
      </c>
    </row>
    <row r="497" spans="1:21" x14ac:dyDescent="0.35">
      <c r="A497" s="40">
        <v>493</v>
      </c>
      <c r="B497" s="76" t="s">
        <v>695</v>
      </c>
      <c r="C497" s="54" t="str">
        <f t="shared" si="22"/>
        <v xml:space="preserve"> Florida</v>
      </c>
      <c r="D497" s="91" t="str">
        <f t="shared" si="23"/>
        <v>Kissimmee city</v>
      </c>
      <c r="E497" s="103" t="e" vm="413">
        <v>#VALUE!</v>
      </c>
      <c r="F497" s="97" t="e" vm="1366">
        <v>#VALUE!</v>
      </c>
      <c r="G497" s="98" cm="1" vm="1367">
        <f t="array" ref="G497">_FV(F497,"Population")</f>
        <v>73597</v>
      </c>
      <c r="H497" s="105">
        <f t="shared" si="24"/>
        <v>0.88</v>
      </c>
      <c r="I497" s="101"/>
      <c r="J497" s="41">
        <v>59682</v>
      </c>
      <c r="K497" s="41">
        <v>59558</v>
      </c>
      <c r="L497" s="41">
        <v>59694</v>
      </c>
      <c r="M497" s="41">
        <v>61323</v>
      </c>
      <c r="N497" s="41">
        <v>63422</v>
      </c>
      <c r="O497" s="41">
        <v>64921</v>
      </c>
      <c r="P497" s="41">
        <v>66509</v>
      </c>
      <c r="Q497" s="41">
        <v>68633</v>
      </c>
      <c r="R497" s="41">
        <v>69407</v>
      </c>
      <c r="S497" s="41">
        <v>71446</v>
      </c>
      <c r="T497" s="41">
        <v>73751</v>
      </c>
      <c r="U497" s="41">
        <v>72717</v>
      </c>
    </row>
    <row r="498" spans="1:21" x14ac:dyDescent="0.35">
      <c r="A498" s="40">
        <v>494</v>
      </c>
      <c r="B498" s="76" t="s">
        <v>696</v>
      </c>
      <c r="C498" s="54" t="str">
        <f t="shared" si="22"/>
        <v xml:space="preserve"> Michigan</v>
      </c>
      <c r="D498" s="91" t="str">
        <f t="shared" si="23"/>
        <v>Southfield city</v>
      </c>
      <c r="E498" s="103" t="e" vm="339">
        <v>#VALUE!</v>
      </c>
      <c r="F498" s="97" t="e" vm="1368">
        <v>#VALUE!</v>
      </c>
      <c r="G498" s="98" cm="1" vm="1369">
        <f t="array" ref="G498">_FV(F498,"Population")</f>
        <v>73158</v>
      </c>
      <c r="H498" s="105">
        <f t="shared" si="24"/>
        <v>0.46899999999999997</v>
      </c>
      <c r="I498" s="101"/>
      <c r="J498" s="41">
        <v>71739</v>
      </c>
      <c r="K498" s="41">
        <v>71715</v>
      </c>
      <c r="L498" s="41">
        <v>71760</v>
      </c>
      <c r="M498" s="41">
        <v>72248</v>
      </c>
      <c r="N498" s="41">
        <v>72711</v>
      </c>
      <c r="O498" s="41">
        <v>73226</v>
      </c>
      <c r="P498" s="41">
        <v>73439</v>
      </c>
      <c r="Q498" s="41">
        <v>73389</v>
      </c>
      <c r="R498" s="41">
        <v>73465</v>
      </c>
      <c r="S498" s="41">
        <v>73386</v>
      </c>
      <c r="T498" s="41">
        <v>72976</v>
      </c>
      <c r="U498" s="41">
        <v>72689</v>
      </c>
    </row>
    <row r="499" spans="1:21" x14ac:dyDescent="0.35">
      <c r="A499" s="40">
        <v>495</v>
      </c>
      <c r="B499" s="76" t="s">
        <v>697</v>
      </c>
      <c r="C499" s="54" t="str">
        <f t="shared" si="22"/>
        <v xml:space="preserve"> Minnesota</v>
      </c>
      <c r="D499" s="91" t="str">
        <f t="shared" si="23"/>
        <v>Maple Grove city</v>
      </c>
      <c r="E499" s="103" t="e" vm="341">
        <v>#VALUE!</v>
      </c>
      <c r="F499" s="97" t="e" vm="1370">
        <v>#VALUE!</v>
      </c>
      <c r="G499" s="98" cm="1" vm="1371">
        <f t="array" ref="G499">_FV(F499,"Population")</f>
        <v>71807</v>
      </c>
      <c r="H499" s="105">
        <f t="shared" si="24"/>
        <v>-0.81499999999999995</v>
      </c>
      <c r="I499" s="101"/>
      <c r="J499" s="41">
        <v>61567</v>
      </c>
      <c r="K499" s="41">
        <v>61548</v>
      </c>
      <c r="L499" s="41">
        <v>61778</v>
      </c>
      <c r="M499" s="41">
        <v>63196</v>
      </c>
      <c r="N499" s="41">
        <v>64504</v>
      </c>
      <c r="O499" s="41">
        <v>65442</v>
      </c>
      <c r="P499" s="41">
        <v>66966</v>
      </c>
      <c r="Q499" s="41">
        <v>68405</v>
      </c>
      <c r="R499" s="41">
        <v>69678</v>
      </c>
      <c r="S499" s="41">
        <v>70812</v>
      </c>
      <c r="T499" s="41">
        <v>71711</v>
      </c>
      <c r="U499" s="41">
        <v>72622</v>
      </c>
    </row>
    <row r="500" spans="1:21" x14ac:dyDescent="0.35">
      <c r="A500" s="40">
        <v>496</v>
      </c>
      <c r="B500" s="76" t="s">
        <v>698</v>
      </c>
      <c r="C500" s="54" t="str">
        <f t="shared" si="22"/>
        <v xml:space="preserve"> California</v>
      </c>
      <c r="D500" s="91" t="str">
        <f t="shared" si="23"/>
        <v>Pittsburg city</v>
      </c>
      <c r="E500" s="103" t="e" vm="317">
        <v>#VALUE!</v>
      </c>
      <c r="F500" s="97" t="e" vm="1372">
        <v>#VALUE!</v>
      </c>
      <c r="G500" s="98" cm="1" vm="1373">
        <f t="array" ref="G500">_FV(F500,"Population")</f>
        <v>72437</v>
      </c>
      <c r="H500" s="105">
        <f t="shared" si="24"/>
        <v>-0.151</v>
      </c>
      <c r="I500" s="101"/>
      <c r="J500" s="41">
        <v>63264</v>
      </c>
      <c r="K500" s="41">
        <v>63259</v>
      </c>
      <c r="L500" s="41">
        <v>63522</v>
      </c>
      <c r="M500" s="41">
        <v>64546</v>
      </c>
      <c r="N500" s="41">
        <v>65523</v>
      </c>
      <c r="O500" s="41">
        <v>66646</v>
      </c>
      <c r="P500" s="41">
        <v>67974</v>
      </c>
      <c r="Q500" s="41">
        <v>69260</v>
      </c>
      <c r="R500" s="41">
        <v>70798</v>
      </c>
      <c r="S500" s="41">
        <v>72000</v>
      </c>
      <c r="T500" s="41">
        <v>72450</v>
      </c>
      <c r="U500" s="41">
        <v>72588</v>
      </c>
    </row>
    <row r="501" spans="1:21" x14ac:dyDescent="0.35">
      <c r="A501" s="40">
        <v>497</v>
      </c>
      <c r="B501" s="76" t="s">
        <v>699</v>
      </c>
      <c r="C501" s="54" t="str">
        <f t="shared" si="22"/>
        <v xml:space="preserve"> Connecticut</v>
      </c>
      <c r="D501" s="91" t="str">
        <f t="shared" si="23"/>
        <v>New Britain city</v>
      </c>
      <c r="E501" s="103" t="e" vm="755">
        <v>#VALUE!</v>
      </c>
      <c r="F501" s="97" t="e" vm="1374">
        <v>#VALUE!</v>
      </c>
      <c r="G501" s="98" cm="1" vm="1375">
        <f t="array" ref="G501">_FV(F501,"Population")</f>
        <v>72453</v>
      </c>
      <c r="H501" s="105">
        <f t="shared" si="24"/>
        <v>-4.2000000000000003E-2</v>
      </c>
      <c r="I501" s="101"/>
      <c r="J501" s="41">
        <v>73206</v>
      </c>
      <c r="K501" s="41">
        <v>73203</v>
      </c>
      <c r="L501" s="41">
        <v>73251</v>
      </c>
      <c r="M501" s="41">
        <v>73274</v>
      </c>
      <c r="N501" s="41">
        <v>73221</v>
      </c>
      <c r="O501" s="41">
        <v>73050</v>
      </c>
      <c r="P501" s="41">
        <v>73048</v>
      </c>
      <c r="Q501" s="41">
        <v>73213</v>
      </c>
      <c r="R501" s="41">
        <v>72816</v>
      </c>
      <c r="S501" s="41">
        <v>72626</v>
      </c>
      <c r="T501" s="41">
        <v>72591</v>
      </c>
      <c r="U501" s="41">
        <v>72495</v>
      </c>
    </row>
    <row r="502" spans="1:21" x14ac:dyDescent="0.35">
      <c r="A502" s="40">
        <v>498</v>
      </c>
      <c r="B502" s="76" t="s">
        <v>700</v>
      </c>
      <c r="C502" s="54" t="str">
        <f t="shared" si="22"/>
        <v xml:space="preserve"> North Carolina</v>
      </c>
      <c r="D502" s="91" t="str">
        <f t="shared" si="23"/>
        <v>Jacksonville city</v>
      </c>
      <c r="E502" s="103" t="e" vm="420">
        <v>#VALUE!</v>
      </c>
      <c r="F502" s="97" t="e" vm="1376">
        <v>#VALUE!</v>
      </c>
      <c r="G502" s="98" cm="1" vm="1377">
        <f t="array" ref="G502">_FV(F502,"Population")</f>
        <v>72896</v>
      </c>
      <c r="H502" s="105">
        <f t="shared" si="24"/>
        <v>0.46</v>
      </c>
      <c r="I502" s="101"/>
      <c r="J502" s="41">
        <v>70145</v>
      </c>
      <c r="K502" s="41">
        <v>70327</v>
      </c>
      <c r="L502" s="41">
        <v>78089</v>
      </c>
      <c r="M502" s="41">
        <v>75194</v>
      </c>
      <c r="N502" s="41">
        <v>76365</v>
      </c>
      <c r="O502" s="41">
        <v>75681</v>
      </c>
      <c r="P502" s="41">
        <v>74217</v>
      </c>
      <c r="Q502" s="41">
        <v>74306</v>
      </c>
      <c r="R502" s="41">
        <v>72745</v>
      </c>
      <c r="S502" s="41">
        <v>72800</v>
      </c>
      <c r="T502" s="41">
        <v>72775</v>
      </c>
      <c r="U502" s="41">
        <v>72436</v>
      </c>
    </row>
    <row r="503" spans="1:21" x14ac:dyDescent="0.35">
      <c r="A503" s="40">
        <v>499</v>
      </c>
      <c r="B503" s="76" t="s">
        <v>701</v>
      </c>
      <c r="C503" s="54" t="str">
        <f t="shared" si="22"/>
        <v xml:space="preserve"> Texas</v>
      </c>
      <c r="D503" s="91" t="str">
        <f t="shared" si="23"/>
        <v>Mansfield city</v>
      </c>
      <c r="E503" s="103" t="e" vm="370">
        <v>#VALUE!</v>
      </c>
      <c r="F503" s="97" t="e" vm="1378">
        <v>#VALUE!</v>
      </c>
      <c r="G503" s="98" cm="1" vm="1379">
        <f t="array" ref="G503">_FV(F503,"Population")</f>
        <v>70981</v>
      </c>
      <c r="H503" s="105">
        <f t="shared" si="24"/>
        <v>-1.4379999999999999</v>
      </c>
      <c r="I503" s="101"/>
      <c r="J503" s="41">
        <v>56368</v>
      </c>
      <c r="K503" s="41">
        <v>56654</v>
      </c>
      <c r="L503" s="41">
        <v>57088</v>
      </c>
      <c r="M503" s="41">
        <v>58331</v>
      </c>
      <c r="N503" s="41">
        <v>59682</v>
      </c>
      <c r="O503" s="41">
        <v>61228</v>
      </c>
      <c r="P503" s="41">
        <v>62605</v>
      </c>
      <c r="Q503" s="41">
        <v>64705</v>
      </c>
      <c r="R503" s="41">
        <v>66253</v>
      </c>
      <c r="S503" s="41">
        <v>68841</v>
      </c>
      <c r="T503" s="41">
        <v>70796</v>
      </c>
      <c r="U503" s="41">
        <v>72419</v>
      </c>
    </row>
    <row r="504" spans="1:21" x14ac:dyDescent="0.35">
      <c r="A504" s="40">
        <v>500</v>
      </c>
      <c r="B504" s="76" t="s">
        <v>702</v>
      </c>
      <c r="C504" s="54" t="str">
        <f t="shared" si="22"/>
        <v xml:space="preserve"> Wisconsin</v>
      </c>
      <c r="D504" s="91" t="str">
        <f t="shared" si="23"/>
        <v>Waukesha city</v>
      </c>
      <c r="E504" s="103" t="e" vm="388">
        <v>#VALUE!</v>
      </c>
      <c r="F504" s="97" t="e" vm="1380">
        <v>#VALUE!</v>
      </c>
      <c r="G504" s="98" cm="1" vm="1381">
        <f t="array" ref="G504">_FV(F504,"Population")</f>
        <v>72549</v>
      </c>
      <c r="H504" s="105">
        <f t="shared" si="24"/>
        <v>0.25</v>
      </c>
      <c r="I504" s="101"/>
      <c r="J504" s="41">
        <v>70718</v>
      </c>
      <c r="K504" s="41">
        <v>71223</v>
      </c>
      <c r="L504" s="41">
        <v>71215</v>
      </c>
      <c r="M504" s="41">
        <v>71224</v>
      </c>
      <c r="N504" s="41">
        <v>71717</v>
      </c>
      <c r="O504" s="41">
        <v>71775</v>
      </c>
      <c r="P504" s="41">
        <v>72009</v>
      </c>
      <c r="Q504" s="41">
        <v>72375</v>
      </c>
      <c r="R504" s="41">
        <v>72405</v>
      </c>
      <c r="S504" s="41">
        <v>72516</v>
      </c>
      <c r="T504" s="41">
        <v>72453</v>
      </c>
      <c r="U504" s="41">
        <v>72299</v>
      </c>
    </row>
    <row r="505" spans="1:21" x14ac:dyDescent="0.35">
      <c r="A505" s="40">
        <v>501</v>
      </c>
      <c r="B505" s="76" t="s">
        <v>703</v>
      </c>
      <c r="C505" s="54" t="str">
        <f t="shared" si="22"/>
        <v xml:space="preserve"> Maryland</v>
      </c>
      <c r="D505" s="91" t="str">
        <f t="shared" si="23"/>
        <v>Frederick city</v>
      </c>
      <c r="E505" s="103" t="e" vm="450">
        <v>#VALUE!</v>
      </c>
      <c r="F505" s="97" t="e" vm="1382">
        <v>#VALUE!</v>
      </c>
      <c r="G505" s="98" cm="1" vm="1383">
        <f t="array" ref="G505">_FV(F505,"Population")</f>
        <v>72146</v>
      </c>
      <c r="H505" s="105">
        <f t="shared" si="24"/>
        <v>-9.8000000000000004E-2</v>
      </c>
      <c r="I505" s="101"/>
      <c r="J505" s="41">
        <v>65239</v>
      </c>
      <c r="K505" s="41">
        <v>65289</v>
      </c>
      <c r="L505" s="41">
        <v>65455</v>
      </c>
      <c r="M505" s="41">
        <v>65954</v>
      </c>
      <c r="N505" s="41">
        <v>66402</v>
      </c>
      <c r="O505" s="41">
        <v>66827</v>
      </c>
      <c r="P505" s="41">
        <v>68275</v>
      </c>
      <c r="Q505" s="41">
        <v>69372</v>
      </c>
      <c r="R505" s="41">
        <v>69881</v>
      </c>
      <c r="S505" s="41">
        <v>70947</v>
      </c>
      <c r="T505" s="41">
        <v>71945</v>
      </c>
      <c r="U505" s="41">
        <v>72244</v>
      </c>
    </row>
    <row r="506" spans="1:21" x14ac:dyDescent="0.35">
      <c r="A506" s="40">
        <v>502</v>
      </c>
      <c r="B506" s="76" t="s">
        <v>704</v>
      </c>
      <c r="C506" s="54" t="str">
        <f t="shared" si="22"/>
        <v xml:space="preserve"> Georgia</v>
      </c>
      <c r="D506" s="91" t="str">
        <f t="shared" si="23"/>
        <v>Albany city</v>
      </c>
      <c r="E506" s="103" t="e" vm="465">
        <v>#VALUE!</v>
      </c>
      <c r="F506" s="97" t="e" vm="1384">
        <v>#VALUE!</v>
      </c>
      <c r="G506" s="98" cm="1" vm="1341">
        <f t="array" ref="G506">_FV(F506,"Population")</f>
        <v>75249</v>
      </c>
      <c r="H506" s="105">
        <f t="shared" si="24"/>
        <v>3.1190000000000002</v>
      </c>
      <c r="I506" s="101"/>
      <c r="J506" s="41">
        <v>77434</v>
      </c>
      <c r="K506" s="41">
        <v>77436</v>
      </c>
      <c r="L506" s="41">
        <v>77420</v>
      </c>
      <c r="M506" s="41">
        <v>77893</v>
      </c>
      <c r="N506" s="41">
        <v>77537</v>
      </c>
      <c r="O506" s="41">
        <v>76416</v>
      </c>
      <c r="P506" s="41">
        <v>75940</v>
      </c>
      <c r="Q506" s="41">
        <v>74891</v>
      </c>
      <c r="R506" s="41">
        <v>73957</v>
      </c>
      <c r="S506" s="41">
        <v>73252</v>
      </c>
      <c r="T506" s="41">
        <v>73219</v>
      </c>
      <c r="U506" s="41">
        <v>72130</v>
      </c>
    </row>
    <row r="507" spans="1:21" x14ac:dyDescent="0.35">
      <c r="A507" s="40">
        <v>503</v>
      </c>
      <c r="B507" s="76" t="s">
        <v>705</v>
      </c>
      <c r="C507" s="54" t="str">
        <f t="shared" si="22"/>
        <v xml:space="preserve"> Rhode Island</v>
      </c>
      <c r="D507" s="91" t="str">
        <f t="shared" si="23"/>
        <v>Pawtucket city</v>
      </c>
      <c r="E507" s="103" t="e" vm="676">
        <v>#VALUE!</v>
      </c>
      <c r="F507" s="97" t="e" vm="1385">
        <v>#VALUE!</v>
      </c>
      <c r="G507" s="98" cm="1" vm="1386">
        <f t="array" ref="G507">_FV(F507,"Population")</f>
        <v>71847</v>
      </c>
      <c r="H507" s="105">
        <f t="shared" si="24"/>
        <v>-0.27</v>
      </c>
      <c r="I507" s="101"/>
      <c r="J507" s="41">
        <v>71148</v>
      </c>
      <c r="K507" s="41">
        <v>71153</v>
      </c>
      <c r="L507" s="41">
        <v>71267</v>
      </c>
      <c r="M507" s="41">
        <v>71406</v>
      </c>
      <c r="N507" s="41">
        <v>71582</v>
      </c>
      <c r="O507" s="41">
        <v>71623</v>
      </c>
      <c r="P507" s="41">
        <v>71693</v>
      </c>
      <c r="Q507" s="41">
        <v>71755</v>
      </c>
      <c r="R507" s="41">
        <v>71775</v>
      </c>
      <c r="S507" s="41">
        <v>71600</v>
      </c>
      <c r="T507" s="41">
        <v>71973</v>
      </c>
      <c r="U507" s="41">
        <v>72117</v>
      </c>
    </row>
    <row r="508" spans="1:21" x14ac:dyDescent="0.35">
      <c r="A508" s="40">
        <v>504</v>
      </c>
      <c r="B508" s="76" t="s">
        <v>706</v>
      </c>
      <c r="C508" s="54" t="str">
        <f t="shared" si="22"/>
        <v xml:space="preserve"> Washington</v>
      </c>
      <c r="D508" s="91" t="str">
        <f t="shared" si="23"/>
        <v>Redmond city</v>
      </c>
      <c r="E508" s="103" t="e" vm="385">
        <v>#VALUE!</v>
      </c>
      <c r="F508" s="97" t="e" vm="1387">
        <v>#VALUE!</v>
      </c>
      <c r="G508" s="98" cm="1" vm="1388">
        <f t="array" ref="G508">_FV(F508,"Population")</f>
        <v>67678</v>
      </c>
      <c r="H508" s="105">
        <f t="shared" si="24"/>
        <v>-4.2510000000000003</v>
      </c>
      <c r="I508" s="101"/>
      <c r="J508" s="41">
        <v>54144</v>
      </c>
      <c r="K508" s="41">
        <v>54511</v>
      </c>
      <c r="L508" s="41">
        <v>54731</v>
      </c>
      <c r="M508" s="41">
        <v>55674</v>
      </c>
      <c r="N508" s="41">
        <v>56741</v>
      </c>
      <c r="O508" s="41">
        <v>57606</v>
      </c>
      <c r="P508" s="41">
        <v>59416</v>
      </c>
      <c r="Q508" s="41">
        <v>60770</v>
      </c>
      <c r="R508" s="41">
        <v>62794</v>
      </c>
      <c r="S508" s="41">
        <v>64872</v>
      </c>
      <c r="T508" s="41">
        <v>67436</v>
      </c>
      <c r="U508" s="41">
        <v>71929</v>
      </c>
    </row>
    <row r="509" spans="1:21" x14ac:dyDescent="0.35">
      <c r="A509" s="40">
        <v>505</v>
      </c>
      <c r="B509" s="76" t="s">
        <v>707</v>
      </c>
      <c r="C509" s="54" t="str">
        <f t="shared" si="22"/>
        <v xml:space="preserve"> Florida</v>
      </c>
      <c r="D509" s="91" t="str">
        <f t="shared" si="23"/>
        <v>Lauderhill city</v>
      </c>
      <c r="E509" s="103" t="e" vm="413">
        <v>#VALUE!</v>
      </c>
      <c r="F509" s="97" t="e" vm="1389">
        <v>#VALUE!</v>
      </c>
      <c r="G509" s="98" cm="1" vm="1390">
        <f t="array" ref="G509">_FV(F509,"Population")</f>
        <v>72094</v>
      </c>
      <c r="H509" s="105">
        <f t="shared" si="24"/>
        <v>0.22600000000000001</v>
      </c>
      <c r="I509" s="101"/>
      <c r="J509" s="41">
        <v>66887</v>
      </c>
      <c r="K509" s="41">
        <v>66936</v>
      </c>
      <c r="L509" s="41">
        <v>67084</v>
      </c>
      <c r="M509" s="41">
        <v>68246</v>
      </c>
      <c r="N509" s="41">
        <v>69012</v>
      </c>
      <c r="O509" s="41">
        <v>69531</v>
      </c>
      <c r="P509" s="41">
        <v>70110</v>
      </c>
      <c r="Q509" s="41">
        <v>70901</v>
      </c>
      <c r="R509" s="41">
        <v>71474</v>
      </c>
      <c r="S509" s="41">
        <v>71915</v>
      </c>
      <c r="T509" s="41">
        <v>71924</v>
      </c>
      <c r="U509" s="41">
        <v>71868</v>
      </c>
    </row>
    <row r="510" spans="1:21" x14ac:dyDescent="0.35">
      <c r="A510" s="40">
        <v>506</v>
      </c>
      <c r="B510" s="76" t="s">
        <v>708</v>
      </c>
      <c r="C510" s="54" t="str">
        <f t="shared" si="22"/>
        <v xml:space="preserve"> Indiana</v>
      </c>
      <c r="D510" s="91" t="str">
        <f t="shared" si="23"/>
        <v>Lafayette city</v>
      </c>
      <c r="E510" s="103" t="e" vm="329">
        <v>#VALUE!</v>
      </c>
      <c r="F510" s="97" t="e" vm="1391">
        <v>#VALUE!</v>
      </c>
      <c r="G510" s="98" cm="1" vm="1392">
        <f t="array" ref="G510">_FV(F510,"Population")</f>
        <v>72168</v>
      </c>
      <c r="H510" s="105">
        <f t="shared" si="24"/>
        <v>0.44700000000000001</v>
      </c>
      <c r="I510" s="101"/>
      <c r="J510" s="41">
        <v>67140</v>
      </c>
      <c r="K510" s="41">
        <v>68864</v>
      </c>
      <c r="L510" s="41">
        <v>68925</v>
      </c>
      <c r="M510" s="41">
        <v>69916</v>
      </c>
      <c r="N510" s="41">
        <v>70163</v>
      </c>
      <c r="O510" s="41">
        <v>70976</v>
      </c>
      <c r="P510" s="41">
        <v>71012</v>
      </c>
      <c r="Q510" s="41">
        <v>71143</v>
      </c>
      <c r="R510" s="41">
        <v>71960</v>
      </c>
      <c r="S510" s="41">
        <v>72110</v>
      </c>
      <c r="T510" s="41">
        <v>72233</v>
      </c>
      <c r="U510" s="41">
        <v>71721</v>
      </c>
    </row>
    <row r="511" spans="1:21" x14ac:dyDescent="0.35">
      <c r="A511" s="40">
        <v>507</v>
      </c>
      <c r="B511" s="76" t="s">
        <v>709</v>
      </c>
      <c r="C511" s="54" t="str">
        <f t="shared" si="22"/>
        <v xml:space="preserve"> Mississippi</v>
      </c>
      <c r="D511" s="91" t="str">
        <f t="shared" si="23"/>
        <v>Gulfport city</v>
      </c>
      <c r="E511" s="103" t="e" vm="343">
        <v>#VALUE!</v>
      </c>
      <c r="F511" s="97" t="e" vm="1393">
        <v>#VALUE!</v>
      </c>
      <c r="G511" s="98" cm="1" vm="1394">
        <f t="array" ref="G511">_FV(F511,"Population")</f>
        <v>71870</v>
      </c>
      <c r="H511" s="105">
        <f t="shared" si="24"/>
        <v>0.16500000000000001</v>
      </c>
      <c r="I511" s="101"/>
      <c r="J511" s="41">
        <v>67793</v>
      </c>
      <c r="K511" s="41">
        <v>67785</v>
      </c>
      <c r="L511" s="41">
        <v>67904</v>
      </c>
      <c r="M511" s="41">
        <v>68865</v>
      </c>
      <c r="N511" s="41">
        <v>69782</v>
      </c>
      <c r="O511" s="41">
        <v>70801</v>
      </c>
      <c r="P511" s="41">
        <v>71173</v>
      </c>
      <c r="Q511" s="41">
        <v>71346</v>
      </c>
      <c r="R511" s="41">
        <v>71518</v>
      </c>
      <c r="S511" s="41">
        <v>71945</v>
      </c>
      <c r="T511" s="41">
        <v>71771</v>
      </c>
      <c r="U511" s="41">
        <v>71705</v>
      </c>
    </row>
    <row r="512" spans="1:21" x14ac:dyDescent="0.35">
      <c r="A512" s="40">
        <v>508</v>
      </c>
      <c r="B512" s="76" t="s">
        <v>710</v>
      </c>
      <c r="C512" s="54" t="str">
        <f t="shared" si="22"/>
        <v xml:space="preserve"> California</v>
      </c>
      <c r="D512" s="91" t="str">
        <f t="shared" si="23"/>
        <v>Redlands city</v>
      </c>
      <c r="E512" s="103" t="e" vm="317">
        <v>#VALUE!</v>
      </c>
      <c r="F512" s="97" t="e" vm="1395">
        <v>#VALUE!</v>
      </c>
      <c r="G512" s="98" cm="1" vm="1396">
        <f t="array" ref="G512">_FV(F512,"Population")</f>
        <v>71586</v>
      </c>
      <c r="H512" s="105">
        <f t="shared" si="24"/>
        <v>7.2999999999999995E-2</v>
      </c>
      <c r="I512" s="101"/>
      <c r="J512" s="41">
        <v>68747</v>
      </c>
      <c r="K512" s="41">
        <v>68679</v>
      </c>
      <c r="L512" s="41">
        <v>68807</v>
      </c>
      <c r="M512" s="41">
        <v>69320</v>
      </c>
      <c r="N512" s="41">
        <v>69637</v>
      </c>
      <c r="O512" s="41">
        <v>69800</v>
      </c>
      <c r="P512" s="41">
        <v>70209</v>
      </c>
      <c r="Q512" s="41">
        <v>70625</v>
      </c>
      <c r="R512" s="41">
        <v>71027</v>
      </c>
      <c r="S512" s="41">
        <v>71342</v>
      </c>
      <c r="T512" s="41">
        <v>71416</v>
      </c>
      <c r="U512" s="41">
        <v>71513</v>
      </c>
    </row>
    <row r="513" spans="1:21" x14ac:dyDescent="0.35">
      <c r="A513" s="40">
        <v>509</v>
      </c>
      <c r="B513" s="76" t="s">
        <v>711</v>
      </c>
      <c r="C513" s="54" t="str">
        <f t="shared" si="22"/>
        <v xml:space="preserve"> Florida</v>
      </c>
      <c r="D513" s="91" t="str">
        <f t="shared" si="23"/>
        <v>Weston city</v>
      </c>
      <c r="E513" s="103" t="e" vm="413">
        <v>#VALUE!</v>
      </c>
      <c r="F513" s="97" t="e" vm="1397">
        <v>#VALUE!</v>
      </c>
      <c r="G513" s="98" cm="1" vm="1398">
        <f t="array" ref="G513">_FV(F513,"Population")</f>
        <v>71210</v>
      </c>
      <c r="H513" s="105">
        <f t="shared" si="24"/>
        <v>4.3999999999999997E-2</v>
      </c>
      <c r="I513" s="101"/>
      <c r="J513" s="41">
        <v>65333</v>
      </c>
      <c r="K513" s="41">
        <v>65419</v>
      </c>
      <c r="L513" s="41">
        <v>65591</v>
      </c>
      <c r="M513" s="41">
        <v>66840</v>
      </c>
      <c r="N513" s="41">
        <v>67702</v>
      </c>
      <c r="O513" s="41">
        <v>68333</v>
      </c>
      <c r="P513" s="41">
        <v>68926</v>
      </c>
      <c r="Q513" s="41">
        <v>69687</v>
      </c>
      <c r="R513" s="41">
        <v>70324</v>
      </c>
      <c r="S513" s="41">
        <v>70901</v>
      </c>
      <c r="T513" s="41">
        <v>71030</v>
      </c>
      <c r="U513" s="41">
        <v>71166</v>
      </c>
    </row>
    <row r="514" spans="1:21" x14ac:dyDescent="0.35">
      <c r="A514" s="40">
        <v>510</v>
      </c>
      <c r="B514" s="76" t="s">
        <v>712</v>
      </c>
      <c r="C514" s="54" t="str">
        <f t="shared" si="22"/>
        <v xml:space="preserve"> Missouri</v>
      </c>
      <c r="D514" s="91" t="str">
        <f t="shared" si="23"/>
        <v>St. Charles city</v>
      </c>
      <c r="E514" s="103" t="e" vm="468">
        <v>#VALUE!</v>
      </c>
      <c r="F514" s="97" t="e" vm="1399">
        <v>#VALUE!</v>
      </c>
      <c r="G514" s="98" cm="1" vm="1400">
        <f t="array" ref="G514">_FV(F514,"Population")</f>
        <v>70764</v>
      </c>
      <c r="H514" s="105">
        <f t="shared" si="24"/>
        <v>-0.26400000000000001</v>
      </c>
      <c r="I514" s="101"/>
      <c r="J514" s="41">
        <v>65794</v>
      </c>
      <c r="K514" s="41">
        <v>66218</v>
      </c>
      <c r="L514" s="41">
        <v>66396</v>
      </c>
      <c r="M514" s="41">
        <v>66633</v>
      </c>
      <c r="N514" s="41">
        <v>66986</v>
      </c>
      <c r="O514" s="41">
        <v>68151</v>
      </c>
      <c r="P514" s="41">
        <v>68568</v>
      </c>
      <c r="Q514" s="41">
        <v>69120</v>
      </c>
      <c r="R514" s="41">
        <v>69402</v>
      </c>
      <c r="S514" s="41">
        <v>70390</v>
      </c>
      <c r="T514" s="41">
        <v>70807</v>
      </c>
      <c r="U514" s="41">
        <v>71028</v>
      </c>
    </row>
    <row r="515" spans="1:21" x14ac:dyDescent="0.35">
      <c r="A515" s="40">
        <v>511</v>
      </c>
      <c r="B515" s="76" t="s">
        <v>713</v>
      </c>
      <c r="C515" s="54" t="str">
        <f t="shared" si="22"/>
        <v xml:space="preserve"> Illinois</v>
      </c>
      <c r="D515" s="91" t="str">
        <f t="shared" si="23"/>
        <v>Decatur city</v>
      </c>
      <c r="E515" s="103" t="e" vm="326">
        <v>#VALUE!</v>
      </c>
      <c r="F515" s="97" t="e" vm="1401">
        <v>#VALUE!</v>
      </c>
      <c r="G515" s="98" cm="1" vm="1402">
        <f t="array" ref="G515">_FV(F515,"Population")</f>
        <v>71290</v>
      </c>
      <c r="H515" s="105">
        <f t="shared" si="24"/>
        <v>0.54400000000000004</v>
      </c>
      <c r="I515" s="101"/>
      <c r="J515" s="41">
        <v>76122</v>
      </c>
      <c r="K515" s="41">
        <v>76131</v>
      </c>
      <c r="L515" s="41">
        <v>76105</v>
      </c>
      <c r="M515" s="41">
        <v>75922</v>
      </c>
      <c r="N515" s="41">
        <v>75449</v>
      </c>
      <c r="O515" s="41">
        <v>74955</v>
      </c>
      <c r="P515" s="41">
        <v>74155</v>
      </c>
      <c r="Q515" s="41">
        <v>73265</v>
      </c>
      <c r="R515" s="41">
        <v>72510</v>
      </c>
      <c r="S515" s="41">
        <v>71790</v>
      </c>
      <c r="T515" s="41">
        <v>71136</v>
      </c>
      <c r="U515" s="41">
        <v>70746</v>
      </c>
    </row>
    <row r="516" spans="1:21" x14ac:dyDescent="0.35">
      <c r="A516" s="40">
        <v>512</v>
      </c>
      <c r="B516" s="76" t="s">
        <v>714</v>
      </c>
      <c r="C516" s="54" t="str">
        <f t="shared" si="22"/>
        <v xml:space="preserve"> Florida</v>
      </c>
      <c r="D516" s="91" t="str">
        <f t="shared" si="23"/>
        <v>North Port city</v>
      </c>
      <c r="E516" s="103" t="e" vm="413">
        <v>#VALUE!</v>
      </c>
      <c r="F516" s="97" t="e" vm="1403">
        <v>#VALUE!</v>
      </c>
      <c r="G516" s="98" cm="1" vm="1404">
        <f t="array" ref="G516">_FV(F516,"Population")</f>
        <v>68628</v>
      </c>
      <c r="H516" s="105">
        <f t="shared" si="24"/>
        <v>-2.0960000000000001</v>
      </c>
      <c r="I516" s="101"/>
      <c r="J516" s="41">
        <v>57357</v>
      </c>
      <c r="K516" s="41">
        <v>57320</v>
      </c>
      <c r="L516" s="41">
        <v>57389</v>
      </c>
      <c r="M516" s="41">
        <v>57726</v>
      </c>
      <c r="N516" s="41">
        <v>58416</v>
      </c>
      <c r="O516" s="41">
        <v>59113</v>
      </c>
      <c r="P516" s="41">
        <v>60323</v>
      </c>
      <c r="Q516" s="41">
        <v>62244</v>
      </c>
      <c r="R516" s="41">
        <v>64371</v>
      </c>
      <c r="S516" s="41">
        <v>66272</v>
      </c>
      <c r="T516" s="41">
        <v>68438</v>
      </c>
      <c r="U516" s="41">
        <v>70724</v>
      </c>
    </row>
    <row r="517" spans="1:21" x14ac:dyDescent="0.35">
      <c r="A517" s="40">
        <v>513</v>
      </c>
      <c r="B517" s="76" t="s">
        <v>715</v>
      </c>
      <c r="C517" s="54" t="str">
        <f t="shared" si="22"/>
        <v xml:space="preserve"> Texas</v>
      </c>
      <c r="D517" s="91" t="str">
        <f t="shared" si="23"/>
        <v>North Richland Hills city</v>
      </c>
      <c r="E517" s="103" t="e" vm="370">
        <v>#VALUE!</v>
      </c>
      <c r="F517" s="97" t="e" vm="1405">
        <v>#VALUE!</v>
      </c>
      <c r="G517" s="98" cm="1" vm="1406">
        <f t="array" ref="G517">_FV(F517,"Population")</f>
        <v>70836</v>
      </c>
      <c r="H517" s="105">
        <f t="shared" si="24"/>
        <v>0.16600000000000001</v>
      </c>
      <c r="I517" s="101"/>
      <c r="J517" s="41">
        <v>63343</v>
      </c>
      <c r="K517" s="41">
        <v>63341</v>
      </c>
      <c r="L517" s="41">
        <v>63479</v>
      </c>
      <c r="M517" s="41">
        <v>64256</v>
      </c>
      <c r="N517" s="41">
        <v>65254</v>
      </c>
      <c r="O517" s="41">
        <v>67239</v>
      </c>
      <c r="P517" s="41">
        <v>68424</v>
      </c>
      <c r="Q517" s="41">
        <v>69145</v>
      </c>
      <c r="R517" s="41">
        <v>69973</v>
      </c>
      <c r="S517" s="41">
        <v>70516</v>
      </c>
      <c r="T517" s="41">
        <v>70686</v>
      </c>
      <c r="U517" s="41">
        <v>70670</v>
      </c>
    </row>
    <row r="518" spans="1:21" x14ac:dyDescent="0.35">
      <c r="A518" s="40">
        <v>514</v>
      </c>
      <c r="B518" s="76" t="s">
        <v>716</v>
      </c>
      <c r="C518" s="54" t="str">
        <f t="shared" ref="C518:C581" si="25">RIGHT(B518,LEN(B518)-SEARCH(",",B518))</f>
        <v xml:space="preserve"> South Carolina</v>
      </c>
      <c r="D518" s="91" t="str">
        <f t="shared" ref="D518:D581" si="26">LEFT(B518,SEARCH(",",B518)-1)</f>
        <v>Greenville city</v>
      </c>
      <c r="E518" s="103" t="e" vm="789">
        <v>#VALUE!</v>
      </c>
      <c r="F518" s="97" t="e" vm="1407">
        <v>#VALUE!</v>
      </c>
      <c r="G518" s="98" cm="1" vm="1408">
        <f t="array" ref="G518">_FV(F518,"Population")</f>
        <v>68563</v>
      </c>
      <c r="H518" s="105">
        <f t="shared" si="24"/>
        <v>-2.0720000000000001</v>
      </c>
      <c r="I518" s="101"/>
      <c r="J518" s="41">
        <v>58409</v>
      </c>
      <c r="K518" s="41">
        <v>59280</v>
      </c>
      <c r="L518" s="41">
        <v>59414</v>
      </c>
      <c r="M518" s="41">
        <v>59810</v>
      </c>
      <c r="N518" s="41">
        <v>60171</v>
      </c>
      <c r="O518" s="41">
        <v>60625</v>
      </c>
      <c r="P518" s="41">
        <v>61505</v>
      </c>
      <c r="Q518" s="41">
        <v>63606</v>
      </c>
      <c r="R518" s="41">
        <v>67134</v>
      </c>
      <c r="S518" s="41">
        <v>68474</v>
      </c>
      <c r="T518" s="41">
        <v>68849</v>
      </c>
      <c r="U518" s="41">
        <v>70635</v>
      </c>
    </row>
    <row r="519" spans="1:21" x14ac:dyDescent="0.35">
      <c r="A519" s="40">
        <v>515</v>
      </c>
      <c r="B519" s="76" t="s">
        <v>717</v>
      </c>
      <c r="C519" s="54" t="str">
        <f t="shared" si="25"/>
        <v xml:space="preserve"> Kentucky</v>
      </c>
      <c r="D519" s="91" t="str">
        <f t="shared" si="26"/>
        <v>Bowling Green city</v>
      </c>
      <c r="E519" s="103" t="e" vm="336">
        <v>#VALUE!</v>
      </c>
      <c r="F519" s="97" t="e" vm="1409">
        <v>#VALUE!</v>
      </c>
      <c r="G519" s="98" cm="1" vm="1410">
        <f t="array" ref="G519">_FV(F519,"Population")</f>
        <v>68401</v>
      </c>
      <c r="H519" s="105">
        <f t="shared" si="24"/>
        <v>-2.1419999999999999</v>
      </c>
      <c r="I519" s="101"/>
      <c r="J519" s="41">
        <v>58067</v>
      </c>
      <c r="K519" s="41">
        <v>59407</v>
      </c>
      <c r="L519" s="41">
        <v>59727</v>
      </c>
      <c r="M519" s="41">
        <v>60357</v>
      </c>
      <c r="N519" s="41">
        <v>61294</v>
      </c>
      <c r="O519" s="41">
        <v>62698</v>
      </c>
      <c r="P519" s="41">
        <v>63528</v>
      </c>
      <c r="Q519" s="41">
        <v>64940</v>
      </c>
      <c r="R519" s="41">
        <v>66087</v>
      </c>
      <c r="S519" s="41">
        <v>67866</v>
      </c>
      <c r="T519" s="41">
        <v>68633</v>
      </c>
      <c r="U519" s="41">
        <v>70543</v>
      </c>
    </row>
    <row r="520" spans="1:21" x14ac:dyDescent="0.35">
      <c r="A520" s="40">
        <v>516</v>
      </c>
      <c r="B520" s="76" t="s">
        <v>718</v>
      </c>
      <c r="C520" s="54" t="str">
        <f t="shared" si="25"/>
        <v xml:space="preserve"> Colorado</v>
      </c>
      <c r="D520" s="91" t="str">
        <f t="shared" si="26"/>
        <v>Broomfield city</v>
      </c>
      <c r="E520" s="103" t="e" vm="322">
        <v>#VALUE!</v>
      </c>
      <c r="F520" s="97" t="e" vm="1411">
        <v>#VALUE!</v>
      </c>
      <c r="G520" s="98" cm="1" vm="1412">
        <f t="array" ref="G520">_FV(F520,"Population")</f>
        <v>69267</v>
      </c>
      <c r="H520" s="105">
        <f t="shared" si="24"/>
        <v>-1.198</v>
      </c>
      <c r="I520" s="101"/>
      <c r="J520" s="41">
        <v>55889</v>
      </c>
      <c r="K520" s="41">
        <v>55861</v>
      </c>
      <c r="L520" s="41">
        <v>56226</v>
      </c>
      <c r="M520" s="41">
        <v>57493</v>
      </c>
      <c r="N520" s="41">
        <v>58971</v>
      </c>
      <c r="O520" s="41">
        <v>60149</v>
      </c>
      <c r="P520" s="41">
        <v>61764</v>
      </c>
      <c r="Q520" s="41">
        <v>64866</v>
      </c>
      <c r="R520" s="41">
        <v>66513</v>
      </c>
      <c r="S520" s="41">
        <v>68263</v>
      </c>
      <c r="T520" s="41">
        <v>69324</v>
      </c>
      <c r="U520" s="41">
        <v>70465</v>
      </c>
    </row>
    <row r="521" spans="1:21" x14ac:dyDescent="0.35">
      <c r="A521" s="40">
        <v>517</v>
      </c>
      <c r="B521" s="76" t="s">
        <v>719</v>
      </c>
      <c r="C521" s="54" t="str">
        <f t="shared" si="25"/>
        <v xml:space="preserve"> Ohio</v>
      </c>
      <c r="D521" s="91" t="str">
        <f t="shared" si="26"/>
        <v>Canton city</v>
      </c>
      <c r="E521" s="103" t="e" vm="359">
        <v>#VALUE!</v>
      </c>
      <c r="F521" s="97" t="e" vm="188">
        <v>#VALUE!</v>
      </c>
      <c r="G521" s="98" cm="1" vm="1413">
        <f t="array" ref="G521">_FV(F521,"Population")</f>
        <v>70458</v>
      </c>
      <c r="H521" s="105">
        <f t="shared" ref="H521:H584" si="27">(G521-U521)/1000</f>
        <v>1.0999999999999999E-2</v>
      </c>
      <c r="I521" s="101"/>
      <c r="J521" s="41">
        <v>73007</v>
      </c>
      <c r="K521" s="41">
        <v>73403</v>
      </c>
      <c r="L521" s="41">
        <v>73427</v>
      </c>
      <c r="M521" s="41">
        <v>73181</v>
      </c>
      <c r="N521" s="41">
        <v>73147</v>
      </c>
      <c r="O521" s="41">
        <v>72915</v>
      </c>
      <c r="P521" s="41">
        <v>72634</v>
      </c>
      <c r="Q521" s="41">
        <v>72173</v>
      </c>
      <c r="R521" s="41">
        <v>71629</v>
      </c>
      <c r="S521" s="41">
        <v>71156</v>
      </c>
      <c r="T521" s="41">
        <v>70752</v>
      </c>
      <c r="U521" s="41">
        <v>70447</v>
      </c>
    </row>
    <row r="522" spans="1:21" x14ac:dyDescent="0.35">
      <c r="A522" s="40">
        <v>518</v>
      </c>
      <c r="B522" s="76" t="s">
        <v>720</v>
      </c>
      <c r="C522" s="54" t="str">
        <f t="shared" si="25"/>
        <v xml:space="preserve"> Washington</v>
      </c>
      <c r="D522" s="91" t="str">
        <f t="shared" si="26"/>
        <v>Marysville city</v>
      </c>
      <c r="E522" s="103" t="e" vm="385">
        <v>#VALUE!</v>
      </c>
      <c r="F522" s="97" t="e" vm="1414">
        <v>#VALUE!</v>
      </c>
      <c r="G522" s="98" cm="1" vm="1415">
        <f t="array" ref="G522">_FV(F522,"Population")</f>
        <v>69779</v>
      </c>
      <c r="H522" s="105">
        <f t="shared" si="27"/>
        <v>-0.51900000000000002</v>
      </c>
      <c r="I522" s="101"/>
      <c r="J522" s="41">
        <v>60020</v>
      </c>
      <c r="K522" s="41">
        <v>60013</v>
      </c>
      <c r="L522" s="41">
        <v>60193</v>
      </c>
      <c r="M522" s="41">
        <v>61243</v>
      </c>
      <c r="N522" s="41">
        <v>62297</v>
      </c>
      <c r="O522" s="41">
        <v>63135</v>
      </c>
      <c r="P522" s="41">
        <v>64919</v>
      </c>
      <c r="Q522" s="41">
        <v>66558</v>
      </c>
      <c r="R522" s="41">
        <v>67586</v>
      </c>
      <c r="S522" s="41">
        <v>68897</v>
      </c>
      <c r="T522" s="41">
        <v>69606</v>
      </c>
      <c r="U522" s="41">
        <v>70298</v>
      </c>
    </row>
    <row r="523" spans="1:21" x14ac:dyDescent="0.35">
      <c r="A523" s="40">
        <v>519</v>
      </c>
      <c r="B523" s="76" t="s">
        <v>721</v>
      </c>
      <c r="C523" s="54" t="str">
        <f t="shared" si="25"/>
        <v xml:space="preserve"> California</v>
      </c>
      <c r="D523" s="91" t="str">
        <f t="shared" si="26"/>
        <v>Walnut Creek city</v>
      </c>
      <c r="E523" s="103" t="e" vm="317">
        <v>#VALUE!</v>
      </c>
      <c r="F523" s="97" t="e" vm="1416">
        <v>#VALUE!</v>
      </c>
      <c r="G523" s="98" cm="1" vm="1417">
        <f t="array" ref="G523">_FV(F523,"Population")</f>
        <v>69825</v>
      </c>
      <c r="H523" s="105">
        <f t="shared" si="27"/>
        <v>-0.34100000000000003</v>
      </c>
      <c r="I523" s="101"/>
      <c r="J523" s="41">
        <v>64173</v>
      </c>
      <c r="K523" s="41">
        <v>64157</v>
      </c>
      <c r="L523" s="41">
        <v>64314</v>
      </c>
      <c r="M523" s="41">
        <v>64827</v>
      </c>
      <c r="N523" s="41">
        <v>65529</v>
      </c>
      <c r="O523" s="41">
        <v>66812</v>
      </c>
      <c r="P523" s="41">
        <v>67500</v>
      </c>
      <c r="Q523" s="41">
        <v>68747</v>
      </c>
      <c r="R523" s="41">
        <v>69235</v>
      </c>
      <c r="S523" s="41">
        <v>69645</v>
      </c>
      <c r="T523" s="41">
        <v>69843</v>
      </c>
      <c r="U523" s="41">
        <v>70166</v>
      </c>
    </row>
    <row r="524" spans="1:21" x14ac:dyDescent="0.35">
      <c r="A524" s="40">
        <v>519</v>
      </c>
      <c r="B524" s="76" t="s">
        <v>722</v>
      </c>
      <c r="C524" s="54" t="str">
        <f t="shared" si="25"/>
        <v xml:space="preserve"> Delaware</v>
      </c>
      <c r="D524" s="91" t="str">
        <f t="shared" si="26"/>
        <v>Wilmington city</v>
      </c>
      <c r="E524" s="103" t="e" vm="323">
        <v>#VALUE!</v>
      </c>
      <c r="F524" s="97" t="e" vm="1418">
        <v>#VALUE!</v>
      </c>
      <c r="G524" s="98" cm="1" vm="1419">
        <f t="array" ref="G524">_FV(F524,"Population")</f>
        <v>70635</v>
      </c>
      <c r="H524" s="105">
        <f t="shared" si="27"/>
        <v>0.46899999999999997</v>
      </c>
      <c r="I524" s="101"/>
      <c r="J524" s="41">
        <v>70851</v>
      </c>
      <c r="K524" s="41">
        <v>70875</v>
      </c>
      <c r="L524" s="41">
        <v>70764</v>
      </c>
      <c r="M524" s="41">
        <v>70868</v>
      </c>
      <c r="N524" s="41">
        <v>71045</v>
      </c>
      <c r="O524" s="41">
        <v>71201</v>
      </c>
      <c r="P524" s="41">
        <v>71201</v>
      </c>
      <c r="Q524" s="41">
        <v>71131</v>
      </c>
      <c r="R524" s="41">
        <v>70919</v>
      </c>
      <c r="S524" s="41">
        <v>70658</v>
      </c>
      <c r="T524" s="41">
        <v>70457</v>
      </c>
      <c r="U524" s="41">
        <v>70166</v>
      </c>
    </row>
    <row r="525" spans="1:21" x14ac:dyDescent="0.35">
      <c r="A525" s="40">
        <v>521</v>
      </c>
      <c r="B525" s="76" t="s">
        <v>723</v>
      </c>
      <c r="C525" s="54" t="str">
        <f t="shared" si="25"/>
        <v xml:space="preserve"> California</v>
      </c>
      <c r="D525" s="91" t="str">
        <f t="shared" si="26"/>
        <v>Camarillo city</v>
      </c>
      <c r="E525" s="103" t="e" vm="317">
        <v>#VALUE!</v>
      </c>
      <c r="F525" s="97" t="e" vm="1420">
        <v>#VALUE!</v>
      </c>
      <c r="G525" s="98" cm="1" vm="1421">
        <f t="array" ref="G525">_FV(F525,"Population")</f>
        <v>69127</v>
      </c>
      <c r="H525" s="105">
        <f t="shared" si="27"/>
        <v>-0.76100000000000001</v>
      </c>
      <c r="I525" s="101"/>
      <c r="J525" s="41">
        <v>65201</v>
      </c>
      <c r="K525" s="41">
        <v>65156</v>
      </c>
      <c r="L525" s="41">
        <v>65257</v>
      </c>
      <c r="M525" s="41">
        <v>65515</v>
      </c>
      <c r="N525" s="41">
        <v>65656</v>
      </c>
      <c r="O525" s="41">
        <v>65882</v>
      </c>
      <c r="P525" s="41">
        <v>66517</v>
      </c>
      <c r="Q525" s="41">
        <v>67171</v>
      </c>
      <c r="R525" s="41">
        <v>67141</v>
      </c>
      <c r="S525" s="41">
        <v>67403</v>
      </c>
      <c r="T525" s="41">
        <v>68883</v>
      </c>
      <c r="U525" s="41">
        <v>69888</v>
      </c>
    </row>
    <row r="526" spans="1:21" x14ac:dyDescent="0.35">
      <c r="A526" s="40">
        <v>522</v>
      </c>
      <c r="B526" s="76" t="s">
        <v>724</v>
      </c>
      <c r="C526" s="54" t="str">
        <f t="shared" si="25"/>
        <v xml:space="preserve"> California</v>
      </c>
      <c r="D526" s="91" t="str">
        <f t="shared" si="26"/>
        <v>Lynwood city</v>
      </c>
      <c r="E526" s="103" t="e" vm="317">
        <v>#VALUE!</v>
      </c>
      <c r="F526" s="97" t="e" vm="1422">
        <v>#VALUE!</v>
      </c>
      <c r="G526" s="98" cm="1" vm="1423">
        <f t="array" ref="G526">_FV(F526,"Population")</f>
        <v>70504</v>
      </c>
      <c r="H526" s="105">
        <f t="shared" si="27"/>
        <v>0.61699999999999999</v>
      </c>
      <c r="I526" s="101"/>
      <c r="J526" s="41">
        <v>69772</v>
      </c>
      <c r="K526" s="41">
        <v>69763</v>
      </c>
      <c r="L526" s="41">
        <v>69595</v>
      </c>
      <c r="M526" s="41">
        <v>69661</v>
      </c>
      <c r="N526" s="41">
        <v>70576</v>
      </c>
      <c r="O526" s="41">
        <v>71146</v>
      </c>
      <c r="P526" s="41">
        <v>71193</v>
      </c>
      <c r="Q526" s="41">
        <v>71397</v>
      </c>
      <c r="R526" s="41">
        <v>70979</v>
      </c>
      <c r="S526" s="41">
        <v>70685</v>
      </c>
      <c r="T526" s="41">
        <v>70285</v>
      </c>
      <c r="U526" s="41">
        <v>69887</v>
      </c>
    </row>
    <row r="527" spans="1:21" x14ac:dyDescent="0.35">
      <c r="A527" s="40">
        <v>523</v>
      </c>
      <c r="B527" s="76" t="s">
        <v>725</v>
      </c>
      <c r="C527" s="54" t="str">
        <f t="shared" si="25"/>
        <v xml:space="preserve"> Utah</v>
      </c>
      <c r="D527" s="91" t="str">
        <f t="shared" si="26"/>
        <v>Lehi city</v>
      </c>
      <c r="E527" s="103" t="e" vm="381">
        <v>#VALUE!</v>
      </c>
      <c r="F527" s="97" t="e" vm="1424">
        <v>#VALUE!</v>
      </c>
      <c r="G527" s="98" cm="1" vm="1425">
        <f t="array" ref="G527">_FV(F527,"Population")</f>
        <v>66037</v>
      </c>
      <c r="H527" s="105">
        <f t="shared" si="27"/>
        <v>-3.6869999999999998</v>
      </c>
      <c r="I527" s="101"/>
      <c r="J527" s="41">
        <v>47407</v>
      </c>
      <c r="K527" s="41">
        <v>47769</v>
      </c>
      <c r="L527" s="41">
        <v>48170</v>
      </c>
      <c r="M527" s="41">
        <v>49677</v>
      </c>
      <c r="N527" s="41">
        <v>51385</v>
      </c>
      <c r="O527" s="41">
        <v>55089</v>
      </c>
      <c r="P527" s="41">
        <v>57000</v>
      </c>
      <c r="Q527" s="41">
        <v>59034</v>
      </c>
      <c r="R527" s="41">
        <v>61690</v>
      </c>
      <c r="S527" s="41">
        <v>63674</v>
      </c>
      <c r="T527" s="41">
        <v>65958</v>
      </c>
      <c r="U527" s="41">
        <v>69724</v>
      </c>
    </row>
    <row r="528" spans="1:21" x14ac:dyDescent="0.35">
      <c r="A528" s="40">
        <v>524</v>
      </c>
      <c r="B528" s="76" t="s">
        <v>726</v>
      </c>
      <c r="C528" s="54" t="str">
        <f t="shared" si="25"/>
        <v xml:space="preserve"> New Jersey</v>
      </c>
      <c r="D528" s="91" t="str">
        <f t="shared" si="26"/>
        <v>Passaic city</v>
      </c>
      <c r="E528" s="103" t="e" vm="350">
        <v>#VALUE!</v>
      </c>
      <c r="F528" s="97" t="e" vm="1426">
        <v>#VALUE!</v>
      </c>
      <c r="G528" s="98" cm="1" vm="1427">
        <f t="array" ref="G528">_FV(F528,"Population")</f>
        <v>69948</v>
      </c>
      <c r="H528" s="105">
        <f t="shared" si="27"/>
        <v>0.245</v>
      </c>
      <c r="I528" s="101"/>
      <c r="J528" s="41">
        <v>69781</v>
      </c>
      <c r="K528" s="41">
        <v>69811</v>
      </c>
      <c r="L528" s="41">
        <v>69861</v>
      </c>
      <c r="M528" s="41">
        <v>70144</v>
      </c>
      <c r="N528" s="41">
        <v>69966</v>
      </c>
      <c r="O528" s="41">
        <v>70081</v>
      </c>
      <c r="P528" s="41">
        <v>70240</v>
      </c>
      <c r="Q528" s="41">
        <v>70237</v>
      </c>
      <c r="R528" s="41">
        <v>70130</v>
      </c>
      <c r="S528" s="41">
        <v>70123</v>
      </c>
      <c r="T528" s="41">
        <v>69932</v>
      </c>
      <c r="U528" s="41">
        <v>69703</v>
      </c>
    </row>
    <row r="529" spans="1:21" x14ac:dyDescent="0.35">
      <c r="A529" s="40">
        <v>525</v>
      </c>
      <c r="B529" s="76" t="s">
        <v>727</v>
      </c>
      <c r="C529" s="54" t="str">
        <f t="shared" si="25"/>
        <v xml:space="preserve"> Florida</v>
      </c>
      <c r="D529" s="91" t="str">
        <f t="shared" si="26"/>
        <v>Homestead city</v>
      </c>
      <c r="E529" s="103" t="e" vm="413">
        <v>#VALUE!</v>
      </c>
      <c r="F529" s="97" t="e" vm="1428">
        <v>#VALUE!</v>
      </c>
      <c r="G529" s="98" cm="1" vm="1429">
        <f t="array" ref="G529">_FV(F529,"Population")</f>
        <v>70477</v>
      </c>
      <c r="H529" s="105">
        <f t="shared" si="27"/>
        <v>0.95399999999999996</v>
      </c>
      <c r="I529" s="101"/>
      <c r="J529" s="41">
        <v>60512</v>
      </c>
      <c r="K529" s="41">
        <v>60748</v>
      </c>
      <c r="L529" s="41">
        <v>61034</v>
      </c>
      <c r="M529" s="41">
        <v>62214</v>
      </c>
      <c r="N529" s="41">
        <v>63148</v>
      </c>
      <c r="O529" s="41">
        <v>64246</v>
      </c>
      <c r="P529" s="41">
        <v>65290</v>
      </c>
      <c r="Q529" s="41">
        <v>66192</v>
      </c>
      <c r="R529" s="41">
        <v>68045</v>
      </c>
      <c r="S529" s="41">
        <v>69124</v>
      </c>
      <c r="T529" s="41">
        <v>69254</v>
      </c>
      <c r="U529" s="41">
        <v>69523</v>
      </c>
    </row>
    <row r="530" spans="1:21" x14ac:dyDescent="0.35">
      <c r="A530" s="40">
        <v>526</v>
      </c>
      <c r="B530" s="76" t="s">
        <v>728</v>
      </c>
      <c r="C530" s="54" t="str">
        <f t="shared" si="25"/>
        <v xml:space="preserve"> Florida</v>
      </c>
      <c r="D530" s="91" t="str">
        <f t="shared" si="26"/>
        <v>Delray Beach city</v>
      </c>
      <c r="E530" s="103" t="e" vm="413">
        <v>#VALUE!</v>
      </c>
      <c r="F530" s="97" t="e" vm="1430">
        <v>#VALUE!</v>
      </c>
      <c r="G530" s="98" cm="1" vm="1431">
        <f t="array" ref="G530">_FV(F530,"Population")</f>
        <v>69358</v>
      </c>
      <c r="H530" s="105">
        <f t="shared" si="27"/>
        <v>-9.2999999999999999E-2</v>
      </c>
      <c r="I530" s="101"/>
      <c r="J530" s="41">
        <v>60522</v>
      </c>
      <c r="K530" s="41">
        <v>60611</v>
      </c>
      <c r="L530" s="41">
        <v>60801</v>
      </c>
      <c r="M530" s="41">
        <v>61495</v>
      </c>
      <c r="N530" s="41">
        <v>62267</v>
      </c>
      <c r="O530" s="41">
        <v>64177</v>
      </c>
      <c r="P530" s="41">
        <v>65004</v>
      </c>
      <c r="Q530" s="41">
        <v>66203</v>
      </c>
      <c r="R530" s="41">
        <v>67546</v>
      </c>
      <c r="S530" s="41">
        <v>68708</v>
      </c>
      <c r="T530" s="41">
        <v>69176</v>
      </c>
      <c r="U530" s="41">
        <v>69451</v>
      </c>
    </row>
    <row r="531" spans="1:21" x14ac:dyDescent="0.35">
      <c r="A531" s="40">
        <v>527</v>
      </c>
      <c r="B531" s="76" t="s">
        <v>729</v>
      </c>
      <c r="C531" s="54" t="str">
        <f t="shared" si="25"/>
        <v xml:space="preserve"> California</v>
      </c>
      <c r="D531" s="91" t="str">
        <f t="shared" si="26"/>
        <v>Davis city</v>
      </c>
      <c r="E531" s="103" t="e" vm="317">
        <v>#VALUE!</v>
      </c>
      <c r="F531" s="97" t="e" vm="1432">
        <v>#VALUE!</v>
      </c>
      <c r="G531" s="98" cm="1" vm="1433">
        <f t="array" ref="G531">_FV(F531,"Population")</f>
        <v>69289</v>
      </c>
      <c r="H531" s="105">
        <f t="shared" si="27"/>
        <v>-0.124</v>
      </c>
      <c r="I531" s="101"/>
      <c r="J531" s="41">
        <v>65622</v>
      </c>
      <c r="K531" s="41">
        <v>65639</v>
      </c>
      <c r="L531" s="41">
        <v>65584</v>
      </c>
      <c r="M531" s="41">
        <v>65657</v>
      </c>
      <c r="N531" s="41">
        <v>65781</v>
      </c>
      <c r="O531" s="41">
        <v>66213</v>
      </c>
      <c r="P531" s="41">
        <v>66545</v>
      </c>
      <c r="Q531" s="41">
        <v>67367</v>
      </c>
      <c r="R531" s="41">
        <v>68028</v>
      </c>
      <c r="S531" s="41">
        <v>68802</v>
      </c>
      <c r="T531" s="41">
        <v>69220</v>
      </c>
      <c r="U531" s="41">
        <v>69413</v>
      </c>
    </row>
    <row r="532" spans="1:21" x14ac:dyDescent="0.35">
      <c r="A532" s="40">
        <v>528</v>
      </c>
      <c r="B532" s="76" t="s">
        <v>730</v>
      </c>
      <c r="C532" s="54" t="str">
        <f t="shared" si="25"/>
        <v xml:space="preserve"> California</v>
      </c>
      <c r="D532" s="91" t="str">
        <f t="shared" si="26"/>
        <v>Lake Elsinore city</v>
      </c>
      <c r="E532" s="103" t="e" vm="317">
        <v>#VALUE!</v>
      </c>
      <c r="F532" s="97" t="e" vm="1434">
        <v>#VALUE!</v>
      </c>
      <c r="G532" s="98" cm="1" vm="1435">
        <f t="array" ref="G532">_FV(F532,"Population")</f>
        <v>68183</v>
      </c>
      <c r="H532" s="105">
        <f t="shared" si="27"/>
        <v>-1.1000000000000001</v>
      </c>
      <c r="I532" s="101"/>
      <c r="J532" s="41">
        <v>51821</v>
      </c>
      <c r="K532" s="41">
        <v>53313</v>
      </c>
      <c r="L532" s="41">
        <v>53627</v>
      </c>
      <c r="M532" s="41">
        <v>55078</v>
      </c>
      <c r="N532" s="41">
        <v>56044</v>
      </c>
      <c r="O532" s="41">
        <v>57711</v>
      </c>
      <c r="P532" s="41">
        <v>60111</v>
      </c>
      <c r="Q532" s="41">
        <v>61955</v>
      </c>
      <c r="R532" s="41">
        <v>63807</v>
      </c>
      <c r="S532" s="41">
        <v>66066</v>
      </c>
      <c r="T532" s="41">
        <v>68051</v>
      </c>
      <c r="U532" s="41">
        <v>69283</v>
      </c>
    </row>
    <row r="533" spans="1:21" x14ac:dyDescent="0.35">
      <c r="A533" s="40">
        <v>529</v>
      </c>
      <c r="B533" s="76" t="s">
        <v>731</v>
      </c>
      <c r="C533" s="54" t="str">
        <f t="shared" si="25"/>
        <v xml:space="preserve"> Florida</v>
      </c>
      <c r="D533" s="91" t="str">
        <f t="shared" si="26"/>
        <v>Daytona Beach city</v>
      </c>
      <c r="E533" s="103" t="e" vm="413">
        <v>#VALUE!</v>
      </c>
      <c r="F533" s="97" t="e" vm="1436">
        <v>#VALUE!</v>
      </c>
      <c r="G533" s="98" cm="1" vm="1437">
        <f t="array" ref="G533">_FV(F533,"Population")</f>
        <v>68866</v>
      </c>
      <c r="H533" s="105">
        <f t="shared" si="27"/>
        <v>-0.32</v>
      </c>
      <c r="I533" s="101"/>
      <c r="J533" s="41">
        <v>61005</v>
      </c>
      <c r="K533" s="41">
        <v>61591</v>
      </c>
      <c r="L533" s="41">
        <v>61626</v>
      </c>
      <c r="M533" s="41">
        <v>61720</v>
      </c>
      <c r="N533" s="41">
        <v>62199</v>
      </c>
      <c r="O533" s="41">
        <v>62957</v>
      </c>
      <c r="P533" s="41">
        <v>63560</v>
      </c>
      <c r="Q533" s="41">
        <v>64962</v>
      </c>
      <c r="R533" s="41">
        <v>67076</v>
      </c>
      <c r="S533" s="41">
        <v>68096</v>
      </c>
      <c r="T533" s="41">
        <v>68709</v>
      </c>
      <c r="U533" s="41">
        <v>69186</v>
      </c>
    </row>
    <row r="534" spans="1:21" x14ac:dyDescent="0.35">
      <c r="A534" s="40">
        <v>530</v>
      </c>
      <c r="B534" s="76" t="s">
        <v>732</v>
      </c>
      <c r="C534" s="54" t="str">
        <f t="shared" si="25"/>
        <v xml:space="preserve"> Alabama</v>
      </c>
      <c r="D534" s="91" t="str">
        <f t="shared" si="26"/>
        <v>Dothan city</v>
      </c>
      <c r="E534" s="103" t="e" vm="313">
        <v>#VALUE!</v>
      </c>
      <c r="F534" s="97" t="e" vm="1438">
        <v>#VALUE!</v>
      </c>
      <c r="G534" s="98" cm="1" vm="1439">
        <f t="array" ref="G534">_FV(F534,"Population")</f>
        <v>68247</v>
      </c>
      <c r="H534" s="105">
        <f t="shared" si="27"/>
        <v>-0.69399999999999995</v>
      </c>
      <c r="I534" s="101"/>
      <c r="J534" s="41">
        <v>65496</v>
      </c>
      <c r="K534" s="41">
        <v>65922</v>
      </c>
      <c r="L534" s="41">
        <v>66097</v>
      </c>
      <c r="M534" s="41">
        <v>66619</v>
      </c>
      <c r="N534" s="41">
        <v>67212</v>
      </c>
      <c r="O534" s="41">
        <v>67666</v>
      </c>
      <c r="P534" s="41">
        <v>68122</v>
      </c>
      <c r="Q534" s="41">
        <v>68295</v>
      </c>
      <c r="R534" s="41">
        <v>68287</v>
      </c>
      <c r="S534" s="41">
        <v>68293</v>
      </c>
      <c r="T534" s="41">
        <v>68337</v>
      </c>
      <c r="U534" s="41">
        <v>68941</v>
      </c>
    </row>
    <row r="535" spans="1:21" x14ac:dyDescent="0.35">
      <c r="A535" s="40">
        <v>531</v>
      </c>
      <c r="B535" s="76" t="s">
        <v>733</v>
      </c>
      <c r="C535" s="54" t="str">
        <f t="shared" si="25"/>
        <v xml:space="preserve"> California</v>
      </c>
      <c r="D535" s="91" t="str">
        <f t="shared" si="26"/>
        <v>Rocklin city</v>
      </c>
      <c r="E535" s="103" t="e" vm="317">
        <v>#VALUE!</v>
      </c>
      <c r="F535" s="97" t="e" vm="1440">
        <v>#VALUE!</v>
      </c>
      <c r="G535" s="98" cm="1" vm="1441">
        <f t="array" ref="G535">_FV(F535,"Population")</f>
        <v>67221</v>
      </c>
      <c r="H535" s="105">
        <f t="shared" si="27"/>
        <v>-1.6020000000000001</v>
      </c>
      <c r="I535" s="101"/>
      <c r="J535" s="41">
        <v>56974</v>
      </c>
      <c r="K535" s="41">
        <v>57131</v>
      </c>
      <c r="L535" s="41">
        <v>57474</v>
      </c>
      <c r="M535" s="41">
        <v>58426</v>
      </c>
      <c r="N535" s="41">
        <v>58962</v>
      </c>
      <c r="O535" s="41">
        <v>59613</v>
      </c>
      <c r="P535" s="41">
        <v>60060</v>
      </c>
      <c r="Q535" s="41">
        <v>60908</v>
      </c>
      <c r="R535" s="41">
        <v>62605</v>
      </c>
      <c r="S535" s="41">
        <v>64654</v>
      </c>
      <c r="T535" s="41">
        <v>67065</v>
      </c>
      <c r="U535" s="41">
        <v>68823</v>
      </c>
    </row>
    <row r="536" spans="1:21" x14ac:dyDescent="0.35">
      <c r="A536" s="40">
        <v>532</v>
      </c>
      <c r="B536" s="76" t="s">
        <v>734</v>
      </c>
      <c r="C536" s="54" t="str">
        <f t="shared" si="25"/>
        <v xml:space="preserve"> Wisconsin</v>
      </c>
      <c r="D536" s="91" t="str">
        <f t="shared" si="26"/>
        <v>Eau Claire city</v>
      </c>
      <c r="E536" s="103" t="e" vm="388">
        <v>#VALUE!</v>
      </c>
      <c r="F536" s="97" t="e" vm="1442">
        <v>#VALUE!</v>
      </c>
      <c r="G536" s="98" cm="1" vm="1437">
        <f t="array" ref="G536">_FV(F536,"Population")</f>
        <v>68866</v>
      </c>
      <c r="H536" s="105">
        <f t="shared" si="27"/>
        <v>6.4000000000000001E-2</v>
      </c>
      <c r="I536" s="101"/>
      <c r="J536" s="41">
        <v>65883</v>
      </c>
      <c r="K536" s="41">
        <v>66230</v>
      </c>
      <c r="L536" s="41">
        <v>66298</v>
      </c>
      <c r="M536" s="41">
        <v>66841</v>
      </c>
      <c r="N536" s="41">
        <v>67342</v>
      </c>
      <c r="O536" s="41">
        <v>67892</v>
      </c>
      <c r="P536" s="41">
        <v>67747</v>
      </c>
      <c r="Q536" s="41">
        <v>67740</v>
      </c>
      <c r="R536" s="41">
        <v>68254</v>
      </c>
      <c r="S536" s="41">
        <v>68547</v>
      </c>
      <c r="T536" s="41">
        <v>68770</v>
      </c>
      <c r="U536" s="41">
        <v>68802</v>
      </c>
    </row>
    <row r="537" spans="1:21" x14ac:dyDescent="0.35">
      <c r="A537" s="40">
        <v>533</v>
      </c>
      <c r="B537" s="76" t="s">
        <v>735</v>
      </c>
      <c r="C537" s="54" t="str">
        <f t="shared" si="25"/>
        <v xml:space="preserve"> Arkansas</v>
      </c>
      <c r="D537" s="91" t="str">
        <f t="shared" si="26"/>
        <v>Rogers city</v>
      </c>
      <c r="E537" s="103" t="e" vm="316">
        <v>#VALUE!</v>
      </c>
      <c r="F537" s="97" t="e" vm="1443">
        <v>#VALUE!</v>
      </c>
      <c r="G537" s="98" cm="1" vm="1444">
        <f t="array" ref="G537">_FV(F537,"Population")</f>
        <v>67600</v>
      </c>
      <c r="H537" s="105">
        <f t="shared" si="27"/>
        <v>-1.069</v>
      </c>
      <c r="I537" s="101"/>
      <c r="J537" s="41">
        <v>55964</v>
      </c>
      <c r="K537" s="41">
        <v>56109</v>
      </c>
      <c r="L537" s="41">
        <v>56361</v>
      </c>
      <c r="M537" s="41">
        <v>58226</v>
      </c>
      <c r="N537" s="41">
        <v>59666</v>
      </c>
      <c r="O537" s="41">
        <v>60663</v>
      </c>
      <c r="P537" s="41">
        <v>62086</v>
      </c>
      <c r="Q537" s="41">
        <v>63584</v>
      </c>
      <c r="R537" s="41">
        <v>65236</v>
      </c>
      <c r="S537" s="41">
        <v>66605</v>
      </c>
      <c r="T537" s="41">
        <v>67635</v>
      </c>
      <c r="U537" s="41">
        <v>68669</v>
      </c>
    </row>
    <row r="538" spans="1:21" x14ac:dyDescent="0.35">
      <c r="A538" s="40">
        <v>534</v>
      </c>
      <c r="B538" s="76" t="s">
        <v>736</v>
      </c>
      <c r="C538" s="54" t="str">
        <f t="shared" si="25"/>
        <v xml:space="preserve"> Colorado</v>
      </c>
      <c r="D538" s="91" t="str">
        <f t="shared" si="26"/>
        <v>Castle Rock town</v>
      </c>
      <c r="E538" s="103" t="e" vm="322">
        <v>#VALUE!</v>
      </c>
      <c r="F538" s="97" t="e" vm="1445">
        <v>#VALUE!</v>
      </c>
      <c r="G538" s="98" cm="1" vm="1446">
        <f t="array" ref="G538">_FV(F538,"Population")</f>
        <v>64827</v>
      </c>
      <c r="H538" s="105">
        <f t="shared" si="27"/>
        <v>-3.657</v>
      </c>
      <c r="I538" s="101"/>
      <c r="J538" s="41">
        <v>48231</v>
      </c>
      <c r="K538" s="41">
        <v>48251</v>
      </c>
      <c r="L538" s="41">
        <v>48586</v>
      </c>
      <c r="M538" s="41">
        <v>49693</v>
      </c>
      <c r="N538" s="41">
        <v>51017</v>
      </c>
      <c r="O538" s="41">
        <v>52657</v>
      </c>
      <c r="P538" s="41">
        <v>55154</v>
      </c>
      <c r="Q538" s="41">
        <v>57175</v>
      </c>
      <c r="R538" s="41">
        <v>59284</v>
      </c>
      <c r="S538" s="41">
        <v>62297</v>
      </c>
      <c r="T538" s="41">
        <v>65000</v>
      </c>
      <c r="U538" s="41">
        <v>68484</v>
      </c>
    </row>
    <row r="539" spans="1:21" x14ac:dyDescent="0.35">
      <c r="A539" s="40">
        <v>535</v>
      </c>
      <c r="B539" s="76" t="s">
        <v>737</v>
      </c>
      <c r="C539" s="54" t="str">
        <f t="shared" si="25"/>
        <v xml:space="preserve"> Minnesota</v>
      </c>
      <c r="D539" s="91" t="str">
        <f t="shared" si="26"/>
        <v>St. Cloud city</v>
      </c>
      <c r="E539" s="103" t="e" vm="341">
        <v>#VALUE!</v>
      </c>
      <c r="F539" s="97" t="e" vm="1447">
        <v>#VALUE!</v>
      </c>
      <c r="G539" s="98" cm="1" vm="1448">
        <f t="array" ref="G539">_FV(F539,"Population")</f>
        <v>68043</v>
      </c>
      <c r="H539" s="105">
        <f t="shared" si="27"/>
        <v>-0.41899999999999998</v>
      </c>
      <c r="I539" s="101"/>
      <c r="J539" s="41">
        <v>65842</v>
      </c>
      <c r="K539" s="41">
        <v>65905</v>
      </c>
      <c r="L539" s="41">
        <v>65919</v>
      </c>
      <c r="M539" s="41">
        <v>65873</v>
      </c>
      <c r="N539" s="41">
        <v>65930</v>
      </c>
      <c r="O539" s="41">
        <v>66085</v>
      </c>
      <c r="P539" s="41">
        <v>66536</v>
      </c>
      <c r="Q539" s="41">
        <v>67352</v>
      </c>
      <c r="R539" s="41">
        <v>67832</v>
      </c>
      <c r="S539" s="41">
        <v>68103</v>
      </c>
      <c r="T539" s="41">
        <v>68181</v>
      </c>
      <c r="U539" s="41">
        <v>68462</v>
      </c>
    </row>
    <row r="540" spans="1:21" x14ac:dyDescent="0.35">
      <c r="A540" s="40">
        <v>536</v>
      </c>
      <c r="B540" s="76" t="s">
        <v>738</v>
      </c>
      <c r="C540" s="54" t="str">
        <f t="shared" si="25"/>
        <v xml:space="preserve"> Louisiana</v>
      </c>
      <c r="D540" s="91" t="str">
        <f t="shared" si="26"/>
        <v>Bossier City city</v>
      </c>
      <c r="E540" s="103" t="e" vm="338">
        <v>#VALUE!</v>
      </c>
      <c r="F540" s="97" t="e" vm="1449">
        <v>#VALUE!</v>
      </c>
      <c r="G540" s="98" cm="1" vm="1450">
        <f t="array" ref="G540">_FV(F540,"Population")</f>
        <v>68235</v>
      </c>
      <c r="H540" s="105">
        <f t="shared" si="27"/>
        <v>7.5999999999999998E-2</v>
      </c>
      <c r="I540" s="101"/>
      <c r="J540" s="41">
        <v>61315</v>
      </c>
      <c r="K540" s="41">
        <v>61768</v>
      </c>
      <c r="L540" s="41">
        <v>62120</v>
      </c>
      <c r="M540" s="41">
        <v>63540</v>
      </c>
      <c r="N540" s="41">
        <v>65414</v>
      </c>
      <c r="O540" s="41">
        <v>66191</v>
      </c>
      <c r="P540" s="41">
        <v>67078</v>
      </c>
      <c r="Q540" s="41">
        <v>68157</v>
      </c>
      <c r="R540" s="41">
        <v>68125</v>
      </c>
      <c r="S540" s="41">
        <v>68471</v>
      </c>
      <c r="T540" s="41">
        <v>68316</v>
      </c>
      <c r="U540" s="41">
        <v>68159</v>
      </c>
    </row>
    <row r="541" spans="1:21" x14ac:dyDescent="0.35">
      <c r="A541" s="40">
        <v>537</v>
      </c>
      <c r="B541" s="76" t="s">
        <v>739</v>
      </c>
      <c r="C541" s="54" t="str">
        <f t="shared" si="25"/>
        <v xml:space="preserve"> Maryland</v>
      </c>
      <c r="D541" s="91" t="str">
        <f t="shared" si="26"/>
        <v>Rockville city</v>
      </c>
      <c r="E541" s="103" t="e" vm="450">
        <v>#VALUE!</v>
      </c>
      <c r="F541" s="97" t="e" vm="1451">
        <v>#VALUE!</v>
      </c>
      <c r="G541" s="98" cm="1" vm="1452">
        <f t="array" ref="G541">_FV(F541,"Population")</f>
        <v>68268</v>
      </c>
      <c r="H541" s="105">
        <f t="shared" si="27"/>
        <v>0.189</v>
      </c>
      <c r="I541" s="101"/>
      <c r="J541" s="41">
        <v>61209</v>
      </c>
      <c r="K541" s="41">
        <v>61242</v>
      </c>
      <c r="L541" s="41">
        <v>61484</v>
      </c>
      <c r="M541" s="41">
        <v>62055</v>
      </c>
      <c r="N541" s="41">
        <v>63286</v>
      </c>
      <c r="O541" s="41">
        <v>63825</v>
      </c>
      <c r="P541" s="41">
        <v>65445</v>
      </c>
      <c r="Q541" s="41">
        <v>66733</v>
      </c>
      <c r="R541" s="41">
        <v>66923</v>
      </c>
      <c r="S541" s="41">
        <v>67830</v>
      </c>
      <c r="T541" s="41">
        <v>68028</v>
      </c>
      <c r="U541" s="41">
        <v>68079</v>
      </c>
    </row>
    <row r="542" spans="1:21" x14ac:dyDescent="0.35">
      <c r="A542" s="40">
        <v>538</v>
      </c>
      <c r="B542" s="76" t="s">
        <v>740</v>
      </c>
      <c r="C542" s="54" t="str">
        <f t="shared" si="25"/>
        <v xml:space="preserve"> Indiana</v>
      </c>
      <c r="D542" s="91" t="str">
        <f t="shared" si="26"/>
        <v>Muncie city</v>
      </c>
      <c r="E542" s="103" t="e" vm="329">
        <v>#VALUE!</v>
      </c>
      <c r="F542" s="97" t="e" vm="1453">
        <v>#VALUE!</v>
      </c>
      <c r="G542" s="98" cm="1" vm="1454">
        <f t="array" ref="G542">_FV(F542,"Population")</f>
        <v>68529</v>
      </c>
      <c r="H542" s="105">
        <f t="shared" si="27"/>
        <v>0.53</v>
      </c>
      <c r="I542" s="101"/>
      <c r="J542" s="41">
        <v>70085</v>
      </c>
      <c r="K542" s="41">
        <v>70206</v>
      </c>
      <c r="L542" s="41">
        <v>70193</v>
      </c>
      <c r="M542" s="41">
        <v>70406</v>
      </c>
      <c r="N542" s="41">
        <v>69757</v>
      </c>
      <c r="O542" s="41">
        <v>69710</v>
      </c>
      <c r="P542" s="41">
        <v>69606</v>
      </c>
      <c r="Q542" s="41">
        <v>69121</v>
      </c>
      <c r="R542" s="41">
        <v>69148</v>
      </c>
      <c r="S542" s="41">
        <v>68854</v>
      </c>
      <c r="T542" s="41">
        <v>68115</v>
      </c>
      <c r="U542" s="41">
        <v>67999</v>
      </c>
    </row>
    <row r="543" spans="1:21" x14ac:dyDescent="0.35">
      <c r="A543" s="40">
        <v>539</v>
      </c>
      <c r="B543" s="76" t="s">
        <v>741</v>
      </c>
      <c r="C543" s="54" t="str">
        <f t="shared" si="25"/>
        <v xml:space="preserve"> Maryland</v>
      </c>
      <c r="D543" s="91" t="str">
        <f t="shared" si="26"/>
        <v>Gaithersburg city</v>
      </c>
      <c r="E543" s="103" t="e" vm="450">
        <v>#VALUE!</v>
      </c>
      <c r="F543" s="97" t="e" vm="1455">
        <v>#VALUE!</v>
      </c>
      <c r="G543" s="98" cm="1" vm="1456">
        <f t="array" ref="G543">_FV(F543,"Population")</f>
        <v>68289</v>
      </c>
      <c r="H543" s="105">
        <f t="shared" si="27"/>
        <v>0.30399999999999999</v>
      </c>
      <c r="I543" s="101"/>
      <c r="J543" s="41">
        <v>59933</v>
      </c>
      <c r="K543" s="41">
        <v>59899</v>
      </c>
      <c r="L543" s="41">
        <v>60185</v>
      </c>
      <c r="M543" s="41">
        <v>61440</v>
      </c>
      <c r="N543" s="41">
        <v>63037</v>
      </c>
      <c r="O543" s="41">
        <v>65673</v>
      </c>
      <c r="P543" s="41">
        <v>66518</v>
      </c>
      <c r="Q543" s="41">
        <v>67081</v>
      </c>
      <c r="R543" s="41">
        <v>67587</v>
      </c>
      <c r="S543" s="41">
        <v>67987</v>
      </c>
      <c r="T543" s="41">
        <v>68070</v>
      </c>
      <c r="U543" s="41">
        <v>67985</v>
      </c>
    </row>
    <row r="544" spans="1:21" x14ac:dyDescent="0.35">
      <c r="A544" s="40">
        <v>540</v>
      </c>
      <c r="B544" s="76" t="s">
        <v>742</v>
      </c>
      <c r="C544" s="54" t="str">
        <f t="shared" si="25"/>
        <v xml:space="preserve"> New Jersey</v>
      </c>
      <c r="D544" s="91" t="str">
        <f t="shared" si="26"/>
        <v>Union City city</v>
      </c>
      <c r="E544" s="103" t="e" vm="350">
        <v>#VALUE!</v>
      </c>
      <c r="F544" s="97" t="e" vm="1457">
        <v>#VALUE!</v>
      </c>
      <c r="G544" s="98" cm="1" vm="1458">
        <f t="array" ref="G544">_FV(F544,"Population")</f>
        <v>58757</v>
      </c>
      <c r="H544" s="105">
        <f t="shared" si="27"/>
        <v>-9.2249999999999996</v>
      </c>
      <c r="I544" s="101"/>
      <c r="J544" s="41">
        <v>66455</v>
      </c>
      <c r="K544" s="41">
        <v>66467</v>
      </c>
      <c r="L544" s="41">
        <v>66459</v>
      </c>
      <c r="M544" s="41">
        <v>67446</v>
      </c>
      <c r="N544" s="41">
        <v>67844</v>
      </c>
      <c r="O544" s="41">
        <v>68232</v>
      </c>
      <c r="P544" s="41">
        <v>68302</v>
      </c>
      <c r="Q544" s="41">
        <v>68119</v>
      </c>
      <c r="R544" s="41">
        <v>68365</v>
      </c>
      <c r="S544" s="41">
        <v>68485</v>
      </c>
      <c r="T544" s="41">
        <v>68124</v>
      </c>
      <c r="U544" s="41">
        <v>67982</v>
      </c>
    </row>
    <row r="545" spans="1:21" x14ac:dyDescent="0.35">
      <c r="A545" s="40">
        <v>541</v>
      </c>
      <c r="B545" s="76" t="s">
        <v>743</v>
      </c>
      <c r="C545" s="54" t="str">
        <f t="shared" si="25"/>
        <v xml:space="preserve"> Iowa</v>
      </c>
      <c r="D545" s="91" t="str">
        <f t="shared" si="26"/>
        <v>West Des Moines city</v>
      </c>
      <c r="E545" s="103" t="e" vm="599">
        <v>#VALUE!</v>
      </c>
      <c r="F545" s="97" t="e" vm="1459">
        <v>#VALUE!</v>
      </c>
      <c r="G545" s="98" cm="1" vm="1460">
        <f t="array" ref="G545">_FV(F545,"Population")</f>
        <v>66641</v>
      </c>
      <c r="H545" s="105">
        <f t="shared" si="27"/>
        <v>-1.258</v>
      </c>
      <c r="I545" s="101"/>
      <c r="J545" s="41">
        <v>56609</v>
      </c>
      <c r="K545" s="41">
        <v>56707</v>
      </c>
      <c r="L545" s="41">
        <v>56864</v>
      </c>
      <c r="M545" s="41">
        <v>57562</v>
      </c>
      <c r="N545" s="41">
        <v>58154</v>
      </c>
      <c r="O545" s="41">
        <v>59733</v>
      </c>
      <c r="P545" s="41">
        <v>61827</v>
      </c>
      <c r="Q545" s="41">
        <v>63489</v>
      </c>
      <c r="R545" s="41">
        <v>64595</v>
      </c>
      <c r="S545" s="41">
        <v>65556</v>
      </c>
      <c r="T545" s="41">
        <v>66605</v>
      </c>
      <c r="U545" s="41">
        <v>67899</v>
      </c>
    </row>
    <row r="546" spans="1:21" x14ac:dyDescent="0.35">
      <c r="A546" s="40">
        <v>542</v>
      </c>
      <c r="B546" s="76" t="s">
        <v>744</v>
      </c>
      <c r="C546" s="54" t="str">
        <f t="shared" si="25"/>
        <v xml:space="preserve"> California</v>
      </c>
      <c r="D546" s="91" t="str">
        <f t="shared" si="26"/>
        <v>South San Francisco city</v>
      </c>
      <c r="E546" s="103" t="e" vm="317">
        <v>#VALUE!</v>
      </c>
      <c r="F546" s="97" t="e" vm="1461">
        <v>#VALUE!</v>
      </c>
      <c r="G546" s="98" cm="1" vm="1462">
        <f t="array" ref="G546">_FV(F546,"Population")</f>
        <v>67733</v>
      </c>
      <c r="H546" s="105">
        <f t="shared" si="27"/>
        <v>-5.6000000000000001E-2</v>
      </c>
      <c r="I546" s="101"/>
      <c r="J546" s="41">
        <v>63632</v>
      </c>
      <c r="K546" s="41">
        <v>63622</v>
      </c>
      <c r="L546" s="41">
        <v>63701</v>
      </c>
      <c r="M546" s="41">
        <v>64448</v>
      </c>
      <c r="N546" s="41">
        <v>65581</v>
      </c>
      <c r="O546" s="41">
        <v>66237</v>
      </c>
      <c r="P546" s="41">
        <v>66813</v>
      </c>
      <c r="Q546" s="41">
        <v>67221</v>
      </c>
      <c r="R546" s="41">
        <v>67220</v>
      </c>
      <c r="S546" s="41">
        <v>67180</v>
      </c>
      <c r="T546" s="41">
        <v>67617</v>
      </c>
      <c r="U546" s="41">
        <v>67789</v>
      </c>
    </row>
    <row r="547" spans="1:21" x14ac:dyDescent="0.35">
      <c r="A547" s="40">
        <v>543</v>
      </c>
      <c r="B547" s="76" t="s">
        <v>745</v>
      </c>
      <c r="C547" s="54" t="str">
        <f t="shared" si="25"/>
        <v xml:space="preserve"> California</v>
      </c>
      <c r="D547" s="91" t="str">
        <f t="shared" si="26"/>
        <v>Yorba Linda city</v>
      </c>
      <c r="E547" s="103" t="e" vm="317">
        <v>#VALUE!</v>
      </c>
      <c r="F547" s="97" t="e" vm="1463">
        <v>#VALUE!</v>
      </c>
      <c r="G547" s="98" cm="1" vm="1464">
        <f t="array" ref="G547">_FV(F547,"Population")</f>
        <v>67787</v>
      </c>
      <c r="H547" s="105">
        <f t="shared" si="27"/>
        <v>0.14299999999999999</v>
      </c>
      <c r="I547" s="101"/>
      <c r="J547" s="41">
        <v>64234</v>
      </c>
      <c r="K547" s="41">
        <v>64167</v>
      </c>
      <c r="L547" s="41">
        <v>64390</v>
      </c>
      <c r="M547" s="41">
        <v>65610</v>
      </c>
      <c r="N547" s="41">
        <v>66282</v>
      </c>
      <c r="O547" s="41">
        <v>66803</v>
      </c>
      <c r="P547" s="41">
        <v>67359</v>
      </c>
      <c r="Q547" s="41">
        <v>67527</v>
      </c>
      <c r="R547" s="41">
        <v>68033</v>
      </c>
      <c r="S547" s="41">
        <v>67895</v>
      </c>
      <c r="T547" s="41">
        <v>67589</v>
      </c>
      <c r="U547" s="41">
        <v>67644</v>
      </c>
    </row>
    <row r="548" spans="1:21" x14ac:dyDescent="0.35">
      <c r="A548" s="40">
        <v>544</v>
      </c>
      <c r="B548" s="76" t="s">
        <v>746</v>
      </c>
      <c r="C548" s="54" t="str">
        <f t="shared" si="25"/>
        <v xml:space="preserve"> Arkansas</v>
      </c>
      <c r="D548" s="91" t="str">
        <f t="shared" si="26"/>
        <v>Conway city</v>
      </c>
      <c r="E548" s="103" t="e" vm="316">
        <v>#VALUE!</v>
      </c>
      <c r="F548" s="97" t="e" vm="1465">
        <v>#VALUE!</v>
      </c>
      <c r="G548" s="98" cm="1" vm="1466">
        <f t="array" ref="G548">_FV(F548,"Population")</f>
        <v>66426</v>
      </c>
      <c r="H548" s="105">
        <f t="shared" si="27"/>
        <v>-1.212</v>
      </c>
      <c r="I548" s="101"/>
      <c r="J548" s="41">
        <v>58908</v>
      </c>
      <c r="K548" s="41">
        <v>58874</v>
      </c>
      <c r="L548" s="41">
        <v>59592</v>
      </c>
      <c r="M548" s="41">
        <v>61630</v>
      </c>
      <c r="N548" s="41">
        <v>62818</v>
      </c>
      <c r="O548" s="41">
        <v>63359</v>
      </c>
      <c r="P548" s="41">
        <v>64403</v>
      </c>
      <c r="Q548" s="41">
        <v>64769</v>
      </c>
      <c r="R548" s="41">
        <v>65232</v>
      </c>
      <c r="S548" s="41">
        <v>65958</v>
      </c>
      <c r="T548" s="41">
        <v>67032</v>
      </c>
      <c r="U548" s="41">
        <v>67638</v>
      </c>
    </row>
    <row r="549" spans="1:21" x14ac:dyDescent="0.35">
      <c r="A549" s="40">
        <v>545</v>
      </c>
      <c r="B549" s="76" t="s">
        <v>747</v>
      </c>
      <c r="C549" s="54" t="str">
        <f t="shared" si="25"/>
        <v xml:space="preserve"> California</v>
      </c>
      <c r="D549" s="91" t="str">
        <f t="shared" si="26"/>
        <v>Lodi city</v>
      </c>
      <c r="E549" s="103" t="e" vm="317">
        <v>#VALUE!</v>
      </c>
      <c r="F549" s="97" t="e" vm="1467">
        <v>#VALUE!</v>
      </c>
      <c r="G549" s="98" cm="1" vm="1468">
        <f t="array" ref="G549">_FV(F549,"Population")</f>
        <v>66995</v>
      </c>
      <c r="H549" s="105">
        <f t="shared" si="27"/>
        <v>-0.59099999999999997</v>
      </c>
      <c r="I549" s="101"/>
      <c r="J549" s="41">
        <v>62134</v>
      </c>
      <c r="K549" s="41">
        <v>62121</v>
      </c>
      <c r="L549" s="41">
        <v>62253</v>
      </c>
      <c r="M549" s="41">
        <v>62741</v>
      </c>
      <c r="N549" s="41">
        <v>63048</v>
      </c>
      <c r="O549" s="41">
        <v>63128</v>
      </c>
      <c r="P549" s="41">
        <v>63620</v>
      </c>
      <c r="Q549" s="41">
        <v>64264</v>
      </c>
      <c r="R549" s="41">
        <v>64578</v>
      </c>
      <c r="S549" s="41">
        <v>65715</v>
      </c>
      <c r="T549" s="41">
        <v>67003</v>
      </c>
      <c r="U549" s="41">
        <v>67586</v>
      </c>
    </row>
    <row r="550" spans="1:21" x14ac:dyDescent="0.35">
      <c r="A550" s="40">
        <v>546</v>
      </c>
      <c r="B550" s="76" t="s">
        <v>748</v>
      </c>
      <c r="C550" s="54" t="str">
        <f t="shared" si="25"/>
        <v xml:space="preserve"> Illinois</v>
      </c>
      <c r="D550" s="91" t="str">
        <f t="shared" si="26"/>
        <v>Palatine village</v>
      </c>
      <c r="E550" s="103" t="e" vm="326">
        <v>#VALUE!</v>
      </c>
      <c r="F550" s="97" t="e" vm="1469">
        <v>#VALUE!</v>
      </c>
      <c r="G550" s="98" cm="1" vm="1470">
        <f t="array" ref="G550">_FV(F550,"Population")</f>
        <v>68053</v>
      </c>
      <c r="H550" s="105">
        <f t="shared" si="27"/>
        <v>0.57099999999999995</v>
      </c>
      <c r="I550" s="101"/>
      <c r="J550" s="41">
        <v>68557</v>
      </c>
      <c r="K550" s="41">
        <v>68551</v>
      </c>
      <c r="L550" s="41">
        <v>68611</v>
      </c>
      <c r="M550" s="41">
        <v>68886</v>
      </c>
      <c r="N550" s="41">
        <v>69170</v>
      </c>
      <c r="O550" s="41">
        <v>69378</v>
      </c>
      <c r="P550" s="41">
        <v>69427</v>
      </c>
      <c r="Q550" s="41">
        <v>69302</v>
      </c>
      <c r="R550" s="41">
        <v>68953</v>
      </c>
      <c r="S550" s="41">
        <v>68506</v>
      </c>
      <c r="T550" s="41">
        <v>67942</v>
      </c>
      <c r="U550" s="41">
        <v>67482</v>
      </c>
    </row>
    <row r="551" spans="1:21" x14ac:dyDescent="0.35">
      <c r="A551" s="40">
        <v>547</v>
      </c>
      <c r="B551" s="76" t="s">
        <v>749</v>
      </c>
      <c r="C551" s="54" t="str">
        <f t="shared" si="25"/>
        <v xml:space="preserve"> Iowa</v>
      </c>
      <c r="D551" s="91" t="str">
        <f t="shared" si="26"/>
        <v>Ankeny city</v>
      </c>
      <c r="E551" s="103" t="e" vm="599">
        <v>#VALUE!</v>
      </c>
      <c r="F551" s="97" t="e" vm="1471">
        <v>#VALUE!</v>
      </c>
      <c r="G551" s="98" cm="1" vm="1472">
        <f t="array" ref="G551">_FV(F551,"Population")</f>
        <v>65284</v>
      </c>
      <c r="H551" s="105">
        <f t="shared" si="27"/>
        <v>-2.0710000000000002</v>
      </c>
      <c r="I551" s="101"/>
      <c r="J551" s="41">
        <v>45582</v>
      </c>
      <c r="K551" s="41">
        <v>45608</v>
      </c>
      <c r="L551" s="41">
        <v>45845</v>
      </c>
      <c r="M551" s="41">
        <v>47043</v>
      </c>
      <c r="N551" s="41">
        <v>48363</v>
      </c>
      <c r="O551" s="41">
        <v>50785</v>
      </c>
      <c r="P551" s="41">
        <v>53299</v>
      </c>
      <c r="Q551" s="41">
        <v>56109</v>
      </c>
      <c r="R551" s="41">
        <v>58609</v>
      </c>
      <c r="S551" s="41">
        <v>62365</v>
      </c>
      <c r="T551" s="41">
        <v>65248</v>
      </c>
      <c r="U551" s="41">
        <v>67355</v>
      </c>
    </row>
    <row r="552" spans="1:21" x14ac:dyDescent="0.35">
      <c r="A552" s="40">
        <v>548</v>
      </c>
      <c r="B552" s="76" t="s">
        <v>750</v>
      </c>
      <c r="C552" s="54" t="str">
        <f t="shared" si="25"/>
        <v xml:space="preserve"> New York</v>
      </c>
      <c r="D552" s="91" t="str">
        <f t="shared" si="26"/>
        <v>Mount Vernon city</v>
      </c>
      <c r="E552" s="103" t="e" vm="384">
        <v>#VALUE!</v>
      </c>
      <c r="F552" s="97" t="e" vm="1473">
        <v>#VALUE!</v>
      </c>
      <c r="G552" s="98" cm="1" vm="1474">
        <f t="array" ref="G552">_FV(F552,"Population")</f>
        <v>67593</v>
      </c>
      <c r="H552" s="105">
        <f t="shared" si="27"/>
        <v>0.248</v>
      </c>
      <c r="I552" s="101"/>
      <c r="J552" s="41">
        <v>67292</v>
      </c>
      <c r="K552" s="41">
        <v>67316</v>
      </c>
      <c r="L552" s="41">
        <v>67399</v>
      </c>
      <c r="M552" s="41">
        <v>67751</v>
      </c>
      <c r="N552" s="41">
        <v>67844</v>
      </c>
      <c r="O552" s="41">
        <v>68133</v>
      </c>
      <c r="P552" s="41">
        <v>68213</v>
      </c>
      <c r="Q552" s="41">
        <v>68281</v>
      </c>
      <c r="R552" s="41">
        <v>68245</v>
      </c>
      <c r="S552" s="41">
        <v>67966</v>
      </c>
      <c r="T552" s="41">
        <v>67655</v>
      </c>
      <c r="U552" s="41">
        <v>67345</v>
      </c>
    </row>
    <row r="553" spans="1:21" x14ac:dyDescent="0.35">
      <c r="A553" s="40">
        <v>549</v>
      </c>
      <c r="B553" s="76" t="s">
        <v>751</v>
      </c>
      <c r="C553" s="54" t="str">
        <f t="shared" si="25"/>
        <v xml:space="preserve"> Texas</v>
      </c>
      <c r="D553" s="91" t="str">
        <f t="shared" si="26"/>
        <v>Rowlett city</v>
      </c>
      <c r="E553" s="103" t="e" vm="370">
        <v>#VALUE!</v>
      </c>
      <c r="F553" s="97" t="e" vm="1475">
        <v>#VALUE!</v>
      </c>
      <c r="G553" s="98" cm="1" vm="1476">
        <f t="array" ref="G553">_FV(F553,"Population")</f>
        <v>66285</v>
      </c>
      <c r="H553" s="105">
        <f t="shared" si="27"/>
        <v>-1.054</v>
      </c>
      <c r="I553" s="101"/>
      <c r="J553" s="41">
        <v>56199</v>
      </c>
      <c r="K553" s="41">
        <v>56242</v>
      </c>
      <c r="L553" s="41">
        <v>56345</v>
      </c>
      <c r="M553" s="41">
        <v>57011</v>
      </c>
      <c r="N553" s="41">
        <v>57771</v>
      </c>
      <c r="O553" s="41">
        <v>58090</v>
      </c>
      <c r="P553" s="41">
        <v>58471</v>
      </c>
      <c r="Q553" s="41">
        <v>60355</v>
      </c>
      <c r="R553" s="41">
        <v>62291</v>
      </c>
      <c r="S553" s="41">
        <v>62992</v>
      </c>
      <c r="T553" s="41">
        <v>66126</v>
      </c>
      <c r="U553" s="41">
        <v>67339</v>
      </c>
    </row>
    <row r="554" spans="1:21" x14ac:dyDescent="0.35">
      <c r="A554" s="40">
        <v>550</v>
      </c>
      <c r="B554" s="76" t="s">
        <v>752</v>
      </c>
      <c r="C554" s="54" t="str">
        <f t="shared" si="25"/>
        <v xml:space="preserve"> Iowa</v>
      </c>
      <c r="D554" s="91" t="str">
        <f t="shared" si="26"/>
        <v>Waterloo city</v>
      </c>
      <c r="E554" s="103" t="e" vm="599">
        <v>#VALUE!</v>
      </c>
      <c r="F554" s="97" t="e" vm="1477">
        <v>#VALUE!</v>
      </c>
      <c r="G554" s="98" cm="1" vm="1478">
        <f t="array" ref="G554">_FV(F554,"Population")</f>
        <v>67798</v>
      </c>
      <c r="H554" s="105">
        <f t="shared" si="27"/>
        <v>0.47</v>
      </c>
      <c r="I554" s="101"/>
      <c r="J554" s="41">
        <v>68406</v>
      </c>
      <c r="K554" s="41">
        <v>68496</v>
      </c>
      <c r="L554" s="41">
        <v>68492</v>
      </c>
      <c r="M554" s="41">
        <v>68554</v>
      </c>
      <c r="N554" s="41">
        <v>68535</v>
      </c>
      <c r="O554" s="41">
        <v>68700</v>
      </c>
      <c r="P554" s="41">
        <v>68676</v>
      </c>
      <c r="Q554" s="41">
        <v>68619</v>
      </c>
      <c r="R554" s="41">
        <v>68108</v>
      </c>
      <c r="S554" s="41">
        <v>67758</v>
      </c>
      <c r="T554" s="41">
        <v>67722</v>
      </c>
      <c r="U554" s="41">
        <v>67328</v>
      </c>
    </row>
    <row r="555" spans="1:21" x14ac:dyDescent="0.35">
      <c r="A555" s="40">
        <v>551</v>
      </c>
      <c r="B555" s="76" t="s">
        <v>753</v>
      </c>
      <c r="C555" s="54" t="str">
        <f t="shared" si="25"/>
        <v xml:space="preserve"> Minnesota</v>
      </c>
      <c r="D555" s="91" t="str">
        <f t="shared" si="26"/>
        <v>Lakeville city</v>
      </c>
      <c r="E555" s="103" t="e" vm="341">
        <v>#VALUE!</v>
      </c>
      <c r="F555" s="97" t="e" vm="1479">
        <v>#VALUE!</v>
      </c>
      <c r="G555" s="98" cm="1" vm="1480">
        <f t="array" ref="G555">_FV(F555,"Population")</f>
        <v>65877</v>
      </c>
      <c r="H555" s="105">
        <f t="shared" si="27"/>
        <v>-1.44</v>
      </c>
      <c r="I555" s="101"/>
      <c r="J555" s="41">
        <v>55954</v>
      </c>
      <c r="K555" s="41">
        <v>56001</v>
      </c>
      <c r="L555" s="41">
        <v>56161</v>
      </c>
      <c r="M555" s="41">
        <v>56711</v>
      </c>
      <c r="N555" s="41">
        <v>57471</v>
      </c>
      <c r="O555" s="41">
        <v>58697</v>
      </c>
      <c r="P555" s="41">
        <v>59976</v>
      </c>
      <c r="Q555" s="41">
        <v>60791</v>
      </c>
      <c r="R555" s="41">
        <v>61997</v>
      </c>
      <c r="S555" s="41">
        <v>63677</v>
      </c>
      <c r="T555" s="41">
        <v>65778</v>
      </c>
      <c r="U555" s="41">
        <v>67317</v>
      </c>
    </row>
    <row r="556" spans="1:21" x14ac:dyDescent="0.35">
      <c r="A556" s="40">
        <v>552</v>
      </c>
      <c r="B556" s="76" t="s">
        <v>754</v>
      </c>
      <c r="C556" s="54" t="str">
        <f t="shared" si="25"/>
        <v xml:space="preserve"> Georgia</v>
      </c>
      <c r="D556" s="91" t="str">
        <f t="shared" si="26"/>
        <v>Alpharetta city</v>
      </c>
      <c r="E556" s="103" t="e" vm="465">
        <v>#VALUE!</v>
      </c>
      <c r="F556" s="97" t="e" vm="1481">
        <v>#VALUE!</v>
      </c>
      <c r="G556" s="98" cm="1" vm="1482">
        <f t="array" ref="G556">_FV(F556,"Population")</f>
        <v>66255</v>
      </c>
      <c r="H556" s="105">
        <f t="shared" si="27"/>
        <v>-0.95799999999999996</v>
      </c>
      <c r="I556" s="101"/>
      <c r="J556" s="41">
        <v>57551</v>
      </c>
      <c r="K556" s="41">
        <v>57383</v>
      </c>
      <c r="L556" s="41">
        <v>57691</v>
      </c>
      <c r="M556" s="41">
        <v>59141</v>
      </c>
      <c r="N556" s="41">
        <v>61577</v>
      </c>
      <c r="O556" s="41">
        <v>61937</v>
      </c>
      <c r="P556" s="41">
        <v>62693</v>
      </c>
      <c r="Q556" s="41">
        <v>63337</v>
      </c>
      <c r="R556" s="41">
        <v>65411</v>
      </c>
      <c r="S556" s="41">
        <v>65734</v>
      </c>
      <c r="T556" s="41">
        <v>66257</v>
      </c>
      <c r="U556" s="41">
        <v>67213</v>
      </c>
    </row>
    <row r="557" spans="1:21" x14ac:dyDescent="0.35">
      <c r="A557" s="40">
        <v>553</v>
      </c>
      <c r="B557" s="76" t="s">
        <v>755</v>
      </c>
      <c r="C557" s="54" t="str">
        <f t="shared" si="25"/>
        <v xml:space="preserve"> Tennessee</v>
      </c>
      <c r="D557" s="91" t="str">
        <f t="shared" si="26"/>
        <v>Jackson city</v>
      </c>
      <c r="E557" s="103" t="e" vm="369">
        <v>#VALUE!</v>
      </c>
      <c r="F557" s="97" t="e" vm="1483">
        <v>#VALUE!</v>
      </c>
      <c r="G557" s="98" cm="1" vm="1484">
        <f t="array" ref="G557">_FV(F557,"Population")</f>
        <v>66903</v>
      </c>
      <c r="H557" s="105">
        <f t="shared" si="27"/>
        <v>-0.28799999999999998</v>
      </c>
      <c r="I557" s="101"/>
      <c r="J557" s="41">
        <v>65211</v>
      </c>
      <c r="K557" s="41">
        <v>66847</v>
      </c>
      <c r="L557" s="41">
        <v>66814</v>
      </c>
      <c r="M557" s="41">
        <v>66726</v>
      </c>
      <c r="N557" s="41">
        <v>67018</v>
      </c>
      <c r="O557" s="41">
        <v>67467</v>
      </c>
      <c r="P557" s="41">
        <v>67112</v>
      </c>
      <c r="Q557" s="41">
        <v>66760</v>
      </c>
      <c r="R557" s="41">
        <v>66718</v>
      </c>
      <c r="S557" s="41">
        <v>66748</v>
      </c>
      <c r="T557" s="41">
        <v>66952</v>
      </c>
      <c r="U557" s="41">
        <v>67191</v>
      </c>
    </row>
    <row r="558" spans="1:21" x14ac:dyDescent="0.35">
      <c r="A558" s="40">
        <v>554</v>
      </c>
      <c r="B558" s="76" t="s">
        <v>756</v>
      </c>
      <c r="C558" s="54" t="str">
        <f t="shared" si="25"/>
        <v xml:space="preserve"> California</v>
      </c>
      <c r="D558" s="91" t="str">
        <f t="shared" si="26"/>
        <v>Yuba City city</v>
      </c>
      <c r="E558" s="103" t="e" vm="317">
        <v>#VALUE!</v>
      </c>
      <c r="F558" s="97" t="e" vm="1485">
        <v>#VALUE!</v>
      </c>
      <c r="G558" s="98" cm="1" vm="1486">
        <f t="array" ref="G558">_FV(F558,"Population")</f>
        <v>66992</v>
      </c>
      <c r="H558" s="105">
        <f t="shared" si="27"/>
        <v>-1.7999999999999999E-2</v>
      </c>
      <c r="I558" s="101"/>
      <c r="J558" s="41">
        <v>64925</v>
      </c>
      <c r="K558" s="41">
        <v>65634</v>
      </c>
      <c r="L558" s="41">
        <v>65631</v>
      </c>
      <c r="M558" s="41">
        <v>65364</v>
      </c>
      <c r="N558" s="41">
        <v>65283</v>
      </c>
      <c r="O558" s="41">
        <v>65538</v>
      </c>
      <c r="P558" s="41">
        <v>65757</v>
      </c>
      <c r="Q558" s="41">
        <v>66134</v>
      </c>
      <c r="R558" s="41">
        <v>66218</v>
      </c>
      <c r="S558" s="41">
        <v>66564</v>
      </c>
      <c r="T558" s="41">
        <v>66695</v>
      </c>
      <c r="U558" s="41">
        <v>67010</v>
      </c>
    </row>
    <row r="559" spans="1:21" x14ac:dyDescent="0.35">
      <c r="A559" s="40">
        <v>555</v>
      </c>
      <c r="B559" s="76" t="s">
        <v>757</v>
      </c>
      <c r="C559" s="54" t="str">
        <f t="shared" si="25"/>
        <v xml:space="preserve"> Wisconsin</v>
      </c>
      <c r="D559" s="91" t="str">
        <f t="shared" si="26"/>
        <v>Oshkosh city</v>
      </c>
      <c r="E559" s="103" t="e" vm="388">
        <v>#VALUE!</v>
      </c>
      <c r="F559" s="97" t="e" vm="1487">
        <v>#VALUE!</v>
      </c>
      <c r="G559" s="98" cm="1" vm="1488">
        <f t="array" ref="G559">_FV(F559,"Population")</f>
        <v>66729</v>
      </c>
      <c r="H559" s="105">
        <f t="shared" si="27"/>
        <v>-0.27500000000000002</v>
      </c>
      <c r="I559" s="101"/>
      <c r="J559" s="41">
        <v>66083</v>
      </c>
      <c r="K559" s="41">
        <v>66346</v>
      </c>
      <c r="L559" s="41">
        <v>66328</v>
      </c>
      <c r="M559" s="41">
        <v>66360</v>
      </c>
      <c r="N559" s="41">
        <v>66862</v>
      </c>
      <c r="O559" s="41">
        <v>66943</v>
      </c>
      <c r="P559" s="41">
        <v>66796</v>
      </c>
      <c r="Q559" s="41">
        <v>66684</v>
      </c>
      <c r="R559" s="41">
        <v>66634</v>
      </c>
      <c r="S559" s="41">
        <v>66705</v>
      </c>
      <c r="T559" s="41">
        <v>66802</v>
      </c>
      <c r="U559" s="41">
        <v>67004</v>
      </c>
    </row>
    <row r="560" spans="1:21" x14ac:dyDescent="0.35">
      <c r="A560" s="40">
        <v>556</v>
      </c>
      <c r="B560" s="76" t="s">
        <v>758</v>
      </c>
      <c r="C560" s="54" t="str">
        <f t="shared" si="25"/>
        <v xml:space="preserve"> Texas</v>
      </c>
      <c r="D560" s="91" t="str">
        <f t="shared" si="26"/>
        <v>Victoria city</v>
      </c>
      <c r="E560" s="103" t="e" vm="370">
        <v>#VALUE!</v>
      </c>
      <c r="F560" s="97" t="e" vm="1489">
        <v>#VALUE!</v>
      </c>
      <c r="G560" s="98" cm="1" vm="1490">
        <f t="array" ref="G560">_FV(F560,"Population")</f>
        <v>67015</v>
      </c>
      <c r="H560" s="105">
        <f t="shared" si="27"/>
        <v>9.9000000000000005E-2</v>
      </c>
      <c r="I560" s="101"/>
      <c r="J560" s="41">
        <v>62592</v>
      </c>
      <c r="K560" s="41">
        <v>62624</v>
      </c>
      <c r="L560" s="41">
        <v>62675</v>
      </c>
      <c r="M560" s="41">
        <v>63113</v>
      </c>
      <c r="N560" s="41">
        <v>64244</v>
      </c>
      <c r="O560" s="41">
        <v>64964</v>
      </c>
      <c r="P560" s="41">
        <v>65904</v>
      </c>
      <c r="Q560" s="41">
        <v>67154</v>
      </c>
      <c r="R560" s="41">
        <v>67346</v>
      </c>
      <c r="S560" s="41">
        <v>67019</v>
      </c>
      <c r="T560" s="41">
        <v>66835</v>
      </c>
      <c r="U560" s="41">
        <v>66916</v>
      </c>
    </row>
    <row r="561" spans="1:21" x14ac:dyDescent="0.35">
      <c r="A561" s="40">
        <v>557</v>
      </c>
      <c r="B561" s="76" t="s">
        <v>759</v>
      </c>
      <c r="C561" s="54" t="str">
        <f t="shared" si="25"/>
        <v xml:space="preserve"> Tennessee</v>
      </c>
      <c r="D561" s="91" t="str">
        <f t="shared" si="26"/>
        <v>Johnson City city</v>
      </c>
      <c r="E561" s="103" t="e" vm="369">
        <v>#VALUE!</v>
      </c>
      <c r="F561" s="97" t="e" vm="1491">
        <v>#VALUE!</v>
      </c>
      <c r="G561" s="98" cm="1" vm="1492">
        <f t="array" ref="G561">_FV(F561,"Population")</f>
        <v>66778</v>
      </c>
      <c r="H561" s="105">
        <f t="shared" si="27"/>
        <v>-0.128</v>
      </c>
      <c r="I561" s="101"/>
      <c r="J561" s="41">
        <v>63152</v>
      </c>
      <c r="K561" s="41">
        <v>63383</v>
      </c>
      <c r="L561" s="41">
        <v>63528</v>
      </c>
      <c r="M561" s="41">
        <v>63951</v>
      </c>
      <c r="N561" s="41">
        <v>64370</v>
      </c>
      <c r="O561" s="41">
        <v>64706</v>
      </c>
      <c r="P561" s="41">
        <v>65106</v>
      </c>
      <c r="Q561" s="41">
        <v>65497</v>
      </c>
      <c r="R561" s="41">
        <v>66140</v>
      </c>
      <c r="S561" s="41">
        <v>66164</v>
      </c>
      <c r="T561" s="41">
        <v>66759</v>
      </c>
      <c r="U561" s="41">
        <v>66906</v>
      </c>
    </row>
    <row r="562" spans="1:21" x14ac:dyDescent="0.35">
      <c r="A562" s="40">
        <v>558</v>
      </c>
      <c r="B562" s="76" t="s">
        <v>760</v>
      </c>
      <c r="C562" s="54" t="str">
        <f t="shared" si="25"/>
        <v xml:space="preserve"> California</v>
      </c>
      <c r="D562" s="91" t="str">
        <f t="shared" si="26"/>
        <v>Redondo Beach city</v>
      </c>
      <c r="E562" s="103" t="e" vm="317">
        <v>#VALUE!</v>
      </c>
      <c r="F562" s="97" t="e" vm="1493">
        <v>#VALUE!</v>
      </c>
      <c r="G562" s="98" cm="1" vm="1494">
        <f t="array" ref="G562">_FV(F562,"Population")</f>
        <v>67412</v>
      </c>
      <c r="H562" s="105">
        <f t="shared" si="27"/>
        <v>0.66300000000000003</v>
      </c>
      <c r="I562" s="101"/>
      <c r="J562" s="41">
        <v>66748</v>
      </c>
      <c r="K562" s="41">
        <v>66931</v>
      </c>
      <c r="L562" s="41">
        <v>66933</v>
      </c>
      <c r="M562" s="41">
        <v>67192</v>
      </c>
      <c r="N562" s="41">
        <v>67438</v>
      </c>
      <c r="O562" s="41">
        <v>67629</v>
      </c>
      <c r="P562" s="41">
        <v>67673</v>
      </c>
      <c r="Q562" s="41">
        <v>67771</v>
      </c>
      <c r="R562" s="41">
        <v>67809</v>
      </c>
      <c r="S562" s="41">
        <v>67511</v>
      </c>
      <c r="T562" s="41">
        <v>67206</v>
      </c>
      <c r="U562" s="41">
        <v>66749</v>
      </c>
    </row>
    <row r="563" spans="1:21" x14ac:dyDescent="0.35">
      <c r="A563" s="40">
        <v>559</v>
      </c>
      <c r="B563" s="76" t="s">
        <v>761</v>
      </c>
      <c r="C563" s="54" t="str">
        <f t="shared" si="25"/>
        <v xml:space="preserve"> Florida</v>
      </c>
      <c r="D563" s="91" t="str">
        <f t="shared" si="26"/>
        <v>Tamarac city</v>
      </c>
      <c r="E563" s="103" t="e" vm="413">
        <v>#VALUE!</v>
      </c>
      <c r="F563" s="97" t="e" vm="1495">
        <v>#VALUE!</v>
      </c>
      <c r="G563" s="98" cm="1" vm="1496">
        <f t="array" ref="G563">_FV(F563,"Population")</f>
        <v>66054</v>
      </c>
      <c r="H563" s="105">
        <f t="shared" si="27"/>
        <v>-0.66700000000000004</v>
      </c>
      <c r="I563" s="101"/>
      <c r="J563" s="41">
        <v>60427</v>
      </c>
      <c r="K563" s="41">
        <v>60778</v>
      </c>
      <c r="L563" s="41">
        <v>60921</v>
      </c>
      <c r="M563" s="41">
        <v>62019</v>
      </c>
      <c r="N563" s="41">
        <v>62752</v>
      </c>
      <c r="O563" s="41">
        <v>63262</v>
      </c>
      <c r="P563" s="41">
        <v>63731</v>
      </c>
      <c r="Q563" s="41">
        <v>64499</v>
      </c>
      <c r="R563" s="41">
        <v>65517</v>
      </c>
      <c r="S563" s="41">
        <v>66148</v>
      </c>
      <c r="T563" s="41">
        <v>66447</v>
      </c>
      <c r="U563" s="41">
        <v>66721</v>
      </c>
    </row>
    <row r="564" spans="1:21" x14ac:dyDescent="0.35">
      <c r="A564" s="40">
        <v>560</v>
      </c>
      <c r="B564" s="76" t="s">
        <v>762</v>
      </c>
      <c r="C564" s="54" t="str">
        <f t="shared" si="25"/>
        <v xml:space="preserve"> California</v>
      </c>
      <c r="D564" s="91" t="str">
        <f t="shared" si="26"/>
        <v>Laguna Niguel city</v>
      </c>
      <c r="E564" s="103" t="e" vm="317">
        <v>#VALUE!</v>
      </c>
      <c r="F564" s="97" t="e" vm="1497">
        <v>#VALUE!</v>
      </c>
      <c r="G564" s="98" cm="1" vm="1498">
        <f t="array" ref="G564">_FV(F564,"Population")</f>
        <v>66266</v>
      </c>
      <c r="H564" s="105">
        <f t="shared" si="27"/>
        <v>-0.11899999999999999</v>
      </c>
      <c r="I564" s="101"/>
      <c r="J564" s="41">
        <v>62979</v>
      </c>
      <c r="K564" s="41">
        <v>62989</v>
      </c>
      <c r="L564" s="41">
        <v>63119</v>
      </c>
      <c r="M564" s="41">
        <v>63774</v>
      </c>
      <c r="N564" s="41">
        <v>64134</v>
      </c>
      <c r="O564" s="41">
        <v>64381</v>
      </c>
      <c r="P564" s="41">
        <v>65079</v>
      </c>
      <c r="Q564" s="41">
        <v>65396</v>
      </c>
      <c r="R564" s="41">
        <v>65145</v>
      </c>
      <c r="S564" s="41">
        <v>66011</v>
      </c>
      <c r="T564" s="41">
        <v>66079</v>
      </c>
      <c r="U564" s="41">
        <v>66385</v>
      </c>
    </row>
    <row r="565" spans="1:21" x14ac:dyDescent="0.35">
      <c r="A565" s="40">
        <v>561</v>
      </c>
      <c r="B565" s="76" t="s">
        <v>763</v>
      </c>
      <c r="C565" s="54" t="str">
        <f t="shared" si="25"/>
        <v xml:space="preserve"> Minnesota</v>
      </c>
      <c r="D565" s="91" t="str">
        <f t="shared" si="26"/>
        <v>Eagan city</v>
      </c>
      <c r="E565" s="103" t="e" vm="341">
        <v>#VALUE!</v>
      </c>
      <c r="F565" s="97" t="e" vm="1499">
        <v>#VALUE!</v>
      </c>
      <c r="G565" s="98" cm="1" vm="1500">
        <f t="array" ref="G565">_FV(F565,"Population")</f>
        <v>66527</v>
      </c>
      <c r="H565" s="105">
        <f t="shared" si="27"/>
        <v>0.155</v>
      </c>
      <c r="I565" s="101"/>
      <c r="J565" s="41">
        <v>64206</v>
      </c>
      <c r="K565" s="41">
        <v>64150</v>
      </c>
      <c r="L565" s="41">
        <v>64202</v>
      </c>
      <c r="M565" s="41">
        <v>64488</v>
      </c>
      <c r="N565" s="41">
        <v>64878</v>
      </c>
      <c r="O565" s="41">
        <v>65403</v>
      </c>
      <c r="P565" s="41">
        <v>65996</v>
      </c>
      <c r="Q565" s="41">
        <v>66212</v>
      </c>
      <c r="R565" s="41">
        <v>66328</v>
      </c>
      <c r="S565" s="41">
        <v>66594</v>
      </c>
      <c r="T565" s="41">
        <v>66472</v>
      </c>
      <c r="U565" s="41">
        <v>66372</v>
      </c>
    </row>
    <row r="566" spans="1:21" x14ac:dyDescent="0.35">
      <c r="A566" s="40">
        <v>562</v>
      </c>
      <c r="B566" s="76" t="s">
        <v>764</v>
      </c>
      <c r="C566" s="54" t="str">
        <f t="shared" si="25"/>
        <v xml:space="preserve"> Louisiana</v>
      </c>
      <c r="D566" s="91" t="str">
        <f t="shared" si="26"/>
        <v>Kenner city</v>
      </c>
      <c r="E566" s="103" t="e" vm="338">
        <v>#VALUE!</v>
      </c>
      <c r="F566" s="97" t="e" vm="1501">
        <v>#VALUE!</v>
      </c>
      <c r="G566" s="98" cm="1" vm="1502">
        <f t="array" ref="G566">_FV(F566,"Population")</f>
        <v>66657</v>
      </c>
      <c r="H566" s="105">
        <f t="shared" si="27"/>
        <v>0.317</v>
      </c>
      <c r="I566" s="101"/>
      <c r="J566" s="41">
        <v>66702</v>
      </c>
      <c r="K566" s="41">
        <v>66631</v>
      </c>
      <c r="L566" s="41">
        <v>66635</v>
      </c>
      <c r="M566" s="41">
        <v>66814</v>
      </c>
      <c r="N566" s="41">
        <v>66781</v>
      </c>
      <c r="O566" s="41">
        <v>66836</v>
      </c>
      <c r="P566" s="41">
        <v>66776</v>
      </c>
      <c r="Q566" s="41">
        <v>66896</v>
      </c>
      <c r="R566" s="41">
        <v>67083</v>
      </c>
      <c r="S566" s="41">
        <v>66933</v>
      </c>
      <c r="T566" s="41">
        <v>66584</v>
      </c>
      <c r="U566" s="41">
        <v>66340</v>
      </c>
    </row>
    <row r="567" spans="1:21" x14ac:dyDescent="0.35">
      <c r="A567" s="40">
        <v>563</v>
      </c>
      <c r="B567" s="76" t="s">
        <v>765</v>
      </c>
      <c r="C567" s="54" t="str">
        <f t="shared" si="25"/>
        <v xml:space="preserve"> Alabama</v>
      </c>
      <c r="D567" s="91" t="str">
        <f t="shared" si="26"/>
        <v>Auburn city</v>
      </c>
      <c r="E567" s="103" t="e" vm="313">
        <v>#VALUE!</v>
      </c>
      <c r="F567" s="97" t="e" vm="1503">
        <v>#VALUE!</v>
      </c>
      <c r="G567" s="98" cm="1" vm="1504">
        <f t="array" ref="G567">_FV(F567,"Population")</f>
        <v>65738</v>
      </c>
      <c r="H567" s="105">
        <f t="shared" si="27"/>
        <v>-0.52100000000000002</v>
      </c>
      <c r="I567" s="101"/>
      <c r="J567" s="41">
        <v>53380</v>
      </c>
      <c r="K567" s="41">
        <v>53439</v>
      </c>
      <c r="L567" s="41">
        <v>53785</v>
      </c>
      <c r="M567" s="41">
        <v>54950</v>
      </c>
      <c r="N567" s="41">
        <v>57149</v>
      </c>
      <c r="O567" s="41">
        <v>58816</v>
      </c>
      <c r="P567" s="41">
        <v>60372</v>
      </c>
      <c r="Q567" s="41">
        <v>61754</v>
      </c>
      <c r="R567" s="41">
        <v>62773</v>
      </c>
      <c r="S567" s="41">
        <v>63927</v>
      </c>
      <c r="T567" s="41">
        <v>65495</v>
      </c>
      <c r="U567" s="41">
        <v>66259</v>
      </c>
    </row>
    <row r="568" spans="1:21" x14ac:dyDescent="0.35">
      <c r="A568" s="40">
        <v>564</v>
      </c>
      <c r="B568" s="76" t="s">
        <v>766</v>
      </c>
      <c r="C568" s="54" t="str">
        <f t="shared" si="25"/>
        <v xml:space="preserve"> Iowa</v>
      </c>
      <c r="D568" s="91" t="str">
        <f t="shared" si="26"/>
        <v>Ames city</v>
      </c>
      <c r="E568" s="103" t="e" vm="599">
        <v>#VALUE!</v>
      </c>
      <c r="F568" s="97" t="e" vm="1505">
        <v>#VALUE!</v>
      </c>
      <c r="G568" s="98" cm="1" vm="1506">
        <f t="array" ref="G568">_FV(F568,"Population")</f>
        <v>67154</v>
      </c>
      <c r="H568" s="105">
        <f t="shared" si="27"/>
        <v>0.89600000000000002</v>
      </c>
      <c r="I568" s="101"/>
      <c r="J568" s="41">
        <v>58965</v>
      </c>
      <c r="K568" s="41">
        <v>59035</v>
      </c>
      <c r="L568" s="41">
        <v>59098</v>
      </c>
      <c r="M568" s="41">
        <v>60440</v>
      </c>
      <c r="N568" s="41">
        <v>61427</v>
      </c>
      <c r="O568" s="41">
        <v>63053</v>
      </c>
      <c r="P568" s="41">
        <v>64773</v>
      </c>
      <c r="Q568" s="41">
        <v>65685</v>
      </c>
      <c r="R568" s="41">
        <v>65915</v>
      </c>
      <c r="S568" s="41">
        <v>66301</v>
      </c>
      <c r="T568" s="41">
        <v>66001</v>
      </c>
      <c r="U568" s="41">
        <v>66258</v>
      </c>
    </row>
    <row r="569" spans="1:21" x14ac:dyDescent="0.35">
      <c r="A569" s="40">
        <v>565</v>
      </c>
      <c r="B569" s="76" t="s">
        <v>767</v>
      </c>
      <c r="C569" s="54" t="str">
        <f t="shared" si="25"/>
        <v xml:space="preserve"> Maine</v>
      </c>
      <c r="D569" s="91" t="str">
        <f t="shared" si="26"/>
        <v>Portland city</v>
      </c>
      <c r="E569" s="103" t="e" vm="1507">
        <v>#VALUE!</v>
      </c>
      <c r="F569" s="97" t="e" vm="1508">
        <v>#VALUE!</v>
      </c>
      <c r="G569" s="98" cm="1" vm="1509">
        <f t="array" ref="G569">_FV(F569,"Population")</f>
        <v>66417</v>
      </c>
      <c r="H569" s="105">
        <f t="shared" si="27"/>
        <v>0.20200000000000001</v>
      </c>
      <c r="I569" s="101"/>
      <c r="J569" s="41">
        <v>66194</v>
      </c>
      <c r="K569" s="41">
        <v>66191</v>
      </c>
      <c r="L569" s="41">
        <v>66088</v>
      </c>
      <c r="M569" s="41">
        <v>66183</v>
      </c>
      <c r="N569" s="41">
        <v>66216</v>
      </c>
      <c r="O569" s="41">
        <v>66391</v>
      </c>
      <c r="P569" s="41">
        <v>66832</v>
      </c>
      <c r="Q569" s="41">
        <v>66825</v>
      </c>
      <c r="R569" s="41">
        <v>66911</v>
      </c>
      <c r="S569" s="41">
        <v>66646</v>
      </c>
      <c r="T569" s="41">
        <v>66405</v>
      </c>
      <c r="U569" s="41">
        <v>66215</v>
      </c>
    </row>
    <row r="570" spans="1:21" x14ac:dyDescent="0.35">
      <c r="A570" s="40">
        <v>566</v>
      </c>
      <c r="B570" s="76" t="s">
        <v>768</v>
      </c>
      <c r="C570" s="54" t="str">
        <f t="shared" si="25"/>
        <v xml:space="preserve"> Arkansas</v>
      </c>
      <c r="D570" s="91" t="str">
        <f t="shared" si="26"/>
        <v>North Little Rock city</v>
      </c>
      <c r="E570" s="103" t="e" vm="316">
        <v>#VALUE!</v>
      </c>
      <c r="F570" s="97" t="e" vm="1510">
        <v>#VALUE!</v>
      </c>
      <c r="G570" s="98" cm="1" vm="1511">
        <f t="array" ref="G570">_FV(F570,"Population")</f>
        <v>66127</v>
      </c>
      <c r="H570" s="105">
        <f t="shared" si="27"/>
        <v>0.224</v>
      </c>
      <c r="I570" s="101"/>
      <c r="J570" s="41">
        <v>62304</v>
      </c>
      <c r="K570" s="41">
        <v>62350</v>
      </c>
      <c r="L570" s="41">
        <v>62436</v>
      </c>
      <c r="M570" s="41">
        <v>63482</v>
      </c>
      <c r="N570" s="41">
        <v>64645</v>
      </c>
      <c r="O570" s="41">
        <v>65929</v>
      </c>
      <c r="P570" s="41">
        <v>66656</v>
      </c>
      <c r="Q570" s="41">
        <v>66388</v>
      </c>
      <c r="R570" s="41">
        <v>66141</v>
      </c>
      <c r="S570" s="41">
        <v>65855</v>
      </c>
      <c r="T570" s="41">
        <v>66022</v>
      </c>
      <c r="U570" s="41">
        <v>65903</v>
      </c>
    </row>
    <row r="571" spans="1:21" x14ac:dyDescent="0.35">
      <c r="A571" s="40">
        <v>567</v>
      </c>
      <c r="B571" s="76" t="s">
        <v>769</v>
      </c>
      <c r="C571" s="54" t="str">
        <f t="shared" si="25"/>
        <v xml:space="preserve"> Washington</v>
      </c>
      <c r="D571" s="91" t="str">
        <f t="shared" si="26"/>
        <v>Sammamish city</v>
      </c>
      <c r="E571" s="103" t="e" vm="385">
        <v>#VALUE!</v>
      </c>
      <c r="F571" s="97" t="e" vm="1512">
        <v>#VALUE!</v>
      </c>
      <c r="G571" s="98" cm="1" vm="1513">
        <f t="array" ref="G571">_FV(F571,"Population")</f>
        <v>65733</v>
      </c>
      <c r="H571" s="105">
        <f t="shared" si="27"/>
        <v>-0.159</v>
      </c>
      <c r="I571" s="101"/>
      <c r="J571" s="41">
        <v>45780</v>
      </c>
      <c r="K571" s="41">
        <v>57449</v>
      </c>
      <c r="L571" s="41">
        <v>57656</v>
      </c>
      <c r="M571" s="41">
        <v>58726</v>
      </c>
      <c r="N571" s="41">
        <v>59973</v>
      </c>
      <c r="O571" s="41">
        <v>61006</v>
      </c>
      <c r="P571" s="41">
        <v>62174</v>
      </c>
      <c r="Q571" s="41">
        <v>63266</v>
      </c>
      <c r="R571" s="41">
        <v>63817</v>
      </c>
      <c r="S571" s="41">
        <v>64929</v>
      </c>
      <c r="T571" s="41">
        <v>65495</v>
      </c>
      <c r="U571" s="41">
        <v>65892</v>
      </c>
    </row>
    <row r="572" spans="1:21" x14ac:dyDescent="0.35">
      <c r="A572" s="40">
        <v>568</v>
      </c>
      <c r="B572" s="76" t="s">
        <v>770</v>
      </c>
      <c r="C572" s="54" t="str">
        <f t="shared" si="25"/>
        <v xml:space="preserve"> California</v>
      </c>
      <c r="D572" s="91" t="str">
        <f t="shared" si="26"/>
        <v>Madera city</v>
      </c>
      <c r="E572" s="103" t="e" vm="317">
        <v>#VALUE!</v>
      </c>
      <c r="F572" s="97" t="e" vm="1514">
        <v>#VALUE!</v>
      </c>
      <c r="G572" s="98" cm="1" vm="1515">
        <f t="array" ref="G572">_FV(F572,"Population")</f>
        <v>65706</v>
      </c>
      <c r="H572" s="105">
        <f t="shared" si="27"/>
        <v>-0.154</v>
      </c>
      <c r="I572" s="101"/>
      <c r="J572" s="41">
        <v>61416</v>
      </c>
      <c r="K572" s="41">
        <v>61513</v>
      </c>
      <c r="L572" s="41">
        <v>61603</v>
      </c>
      <c r="M572" s="41">
        <v>61907</v>
      </c>
      <c r="N572" s="41">
        <v>62382</v>
      </c>
      <c r="O572" s="41">
        <v>62749</v>
      </c>
      <c r="P572" s="41">
        <v>63230</v>
      </c>
      <c r="Q572" s="41">
        <v>63690</v>
      </c>
      <c r="R572" s="41">
        <v>64187</v>
      </c>
      <c r="S572" s="41">
        <v>64941</v>
      </c>
      <c r="T572" s="41">
        <v>65440</v>
      </c>
      <c r="U572" s="41">
        <v>65860</v>
      </c>
    </row>
    <row r="573" spans="1:21" x14ac:dyDescent="0.35">
      <c r="A573" s="40">
        <v>569</v>
      </c>
      <c r="B573" s="76" t="s">
        <v>771</v>
      </c>
      <c r="C573" s="54" t="str">
        <f t="shared" si="25"/>
        <v xml:space="preserve"> Kansas</v>
      </c>
      <c r="D573" s="91" t="str">
        <f t="shared" si="26"/>
        <v>Shawnee city</v>
      </c>
      <c r="E573" s="103" t="e" vm="332">
        <v>#VALUE!</v>
      </c>
      <c r="F573" s="97" t="e" vm="1516">
        <v>#VALUE!</v>
      </c>
      <c r="G573" s="98" cm="1" vm="1517">
        <f t="array" ref="G573">_FV(F573,"Population")</f>
        <v>65845</v>
      </c>
      <c r="H573" s="105">
        <f t="shared" si="27"/>
        <v>3.7999999999999999E-2</v>
      </c>
      <c r="I573" s="101"/>
      <c r="J573" s="41">
        <v>62209</v>
      </c>
      <c r="K573" s="41">
        <v>62203</v>
      </c>
      <c r="L573" s="41">
        <v>62311</v>
      </c>
      <c r="M573" s="41">
        <v>63011</v>
      </c>
      <c r="N573" s="41">
        <v>63559</v>
      </c>
      <c r="O573" s="41">
        <v>64243</v>
      </c>
      <c r="P573" s="41">
        <v>64449</v>
      </c>
      <c r="Q573" s="41">
        <v>64994</v>
      </c>
      <c r="R573" s="41">
        <v>65376</v>
      </c>
      <c r="S573" s="41">
        <v>65556</v>
      </c>
      <c r="T573" s="41">
        <v>65933</v>
      </c>
      <c r="U573" s="41">
        <v>65807</v>
      </c>
    </row>
    <row r="574" spans="1:21" x14ac:dyDescent="0.35">
      <c r="A574" s="40">
        <v>570</v>
      </c>
      <c r="B574" s="76" t="s">
        <v>772</v>
      </c>
      <c r="C574" s="54" t="str">
        <f t="shared" si="25"/>
        <v xml:space="preserve"> Florida</v>
      </c>
      <c r="D574" s="91" t="str">
        <f t="shared" si="26"/>
        <v>Jupiter town</v>
      </c>
      <c r="E574" s="103" t="e" vm="413">
        <v>#VALUE!</v>
      </c>
      <c r="F574" s="97" t="e" vm="1518">
        <v>#VALUE!</v>
      </c>
      <c r="G574" s="98" cm="1" vm="1519">
        <f t="array" ref="G574">_FV(F574,"Population")</f>
        <v>65524</v>
      </c>
      <c r="H574" s="105">
        <f t="shared" si="27"/>
        <v>-0.26700000000000002</v>
      </c>
      <c r="I574" s="101"/>
      <c r="J574" s="41">
        <v>55156</v>
      </c>
      <c r="K574" s="41">
        <v>55312</v>
      </c>
      <c r="L574" s="41">
        <v>55468</v>
      </c>
      <c r="M574" s="41">
        <v>56214</v>
      </c>
      <c r="N574" s="41">
        <v>57203</v>
      </c>
      <c r="O574" s="41">
        <v>58501</v>
      </c>
      <c r="P574" s="41">
        <v>60772</v>
      </c>
      <c r="Q574" s="41">
        <v>62810</v>
      </c>
      <c r="R574" s="41">
        <v>64066</v>
      </c>
      <c r="S574" s="41">
        <v>64888</v>
      </c>
      <c r="T574" s="41">
        <v>65377</v>
      </c>
      <c r="U574" s="41">
        <v>65791</v>
      </c>
    </row>
    <row r="575" spans="1:21" x14ac:dyDescent="0.35">
      <c r="A575" s="40">
        <v>571</v>
      </c>
      <c r="B575" s="76" t="s">
        <v>773</v>
      </c>
      <c r="C575" s="54" t="str">
        <f t="shared" si="25"/>
        <v xml:space="preserve"> Florida</v>
      </c>
      <c r="D575" s="91" t="str">
        <f t="shared" si="26"/>
        <v>Doral city</v>
      </c>
      <c r="E575" s="103" t="e" vm="413">
        <v>#VALUE!</v>
      </c>
      <c r="F575" s="97" t="e" vm="1520">
        <v>#VALUE!</v>
      </c>
      <c r="G575" s="98" cm="1" vm="1521">
        <f t="array" ref="G575">_FV(F575,"Population")</f>
        <v>61824</v>
      </c>
      <c r="H575" s="105">
        <f t="shared" si="27"/>
        <v>-3.9169999999999998</v>
      </c>
      <c r="I575" s="101"/>
      <c r="J575" s="41">
        <v>45704</v>
      </c>
      <c r="K575" s="41">
        <v>45712</v>
      </c>
      <c r="L575" s="41">
        <v>45953</v>
      </c>
      <c r="M575" s="41">
        <v>47024</v>
      </c>
      <c r="N575" s="41">
        <v>47877</v>
      </c>
      <c r="O575" s="41">
        <v>50052</v>
      </c>
      <c r="P575" s="41">
        <v>53643</v>
      </c>
      <c r="Q575" s="41">
        <v>55482</v>
      </c>
      <c r="R575" s="41">
        <v>57704</v>
      </c>
      <c r="S575" s="41">
        <v>60222</v>
      </c>
      <c r="T575" s="41">
        <v>60762</v>
      </c>
      <c r="U575" s="41">
        <v>65741</v>
      </c>
    </row>
    <row r="576" spans="1:21" x14ac:dyDescent="0.35">
      <c r="A576" s="40">
        <v>572</v>
      </c>
      <c r="B576" s="76" t="s">
        <v>774</v>
      </c>
      <c r="C576" s="54" t="str">
        <f t="shared" si="25"/>
        <v xml:space="preserve"> Minnesota</v>
      </c>
      <c r="D576" s="91" t="str">
        <f t="shared" si="26"/>
        <v>Blaine city</v>
      </c>
      <c r="E576" s="103" t="e" vm="341">
        <v>#VALUE!</v>
      </c>
      <c r="F576" s="97" t="e" vm="1522">
        <v>#VALUE!</v>
      </c>
      <c r="G576" s="98" cm="1" vm="1523">
        <f t="array" ref="G576">_FV(F576,"Population")</f>
        <v>65212</v>
      </c>
      <c r="H576" s="105">
        <f t="shared" si="27"/>
        <v>-0.39500000000000002</v>
      </c>
      <c r="I576" s="101"/>
      <c r="J576" s="41">
        <v>57186</v>
      </c>
      <c r="K576" s="41">
        <v>57179</v>
      </c>
      <c r="L576" s="41">
        <v>57409</v>
      </c>
      <c r="M576" s="41">
        <v>58194</v>
      </c>
      <c r="N576" s="41">
        <v>59438</v>
      </c>
      <c r="O576" s="41">
        <v>60500</v>
      </c>
      <c r="P576" s="41">
        <v>61386</v>
      </c>
      <c r="Q576" s="41">
        <v>62360</v>
      </c>
      <c r="R576" s="41">
        <v>63191</v>
      </c>
      <c r="S576" s="41">
        <v>64288</v>
      </c>
      <c r="T576" s="41">
        <v>65082</v>
      </c>
      <c r="U576" s="41">
        <v>65607</v>
      </c>
    </row>
    <row r="577" spans="1:21" x14ac:dyDescent="0.35">
      <c r="A577" s="40">
        <v>573</v>
      </c>
      <c r="B577" s="76" t="s">
        <v>775</v>
      </c>
      <c r="C577" s="54" t="str">
        <f t="shared" si="25"/>
        <v xml:space="preserve"> California</v>
      </c>
      <c r="D577" s="91" t="str">
        <f t="shared" si="26"/>
        <v>Tulare city</v>
      </c>
      <c r="E577" s="103" t="e" vm="317">
        <v>#VALUE!</v>
      </c>
      <c r="F577" s="97" t="e" vm="1524">
        <v>#VALUE!</v>
      </c>
      <c r="G577" s="98" cm="1" vm="1525">
        <f t="array" ref="G577">_FV(F577,"Population")</f>
        <v>64475</v>
      </c>
      <c r="H577" s="105">
        <f t="shared" si="27"/>
        <v>-1.0209999999999999</v>
      </c>
      <c r="I577" s="101"/>
      <c r="J577" s="41">
        <v>59278</v>
      </c>
      <c r="K577" s="41">
        <v>59293</v>
      </c>
      <c r="L577" s="41">
        <v>59432</v>
      </c>
      <c r="M577" s="41">
        <v>59789</v>
      </c>
      <c r="N577" s="41">
        <v>60625</v>
      </c>
      <c r="O577" s="41">
        <v>60905</v>
      </c>
      <c r="P577" s="41">
        <v>61444</v>
      </c>
      <c r="Q577" s="41">
        <v>61915</v>
      </c>
      <c r="R577" s="41">
        <v>62538</v>
      </c>
      <c r="S577" s="41">
        <v>63486</v>
      </c>
      <c r="T577" s="41">
        <v>64274</v>
      </c>
      <c r="U577" s="41">
        <v>65496</v>
      </c>
    </row>
    <row r="578" spans="1:21" x14ac:dyDescent="0.35">
      <c r="A578" s="40">
        <v>574</v>
      </c>
      <c r="B578" s="76" t="s">
        <v>776</v>
      </c>
      <c r="C578" s="54" t="str">
        <f t="shared" si="25"/>
        <v xml:space="preserve"> Ohio</v>
      </c>
      <c r="D578" s="91" t="str">
        <f t="shared" si="26"/>
        <v>Youngstown city</v>
      </c>
      <c r="E578" s="103" t="e" vm="359">
        <v>#VALUE!</v>
      </c>
      <c r="F578" s="97" t="e" vm="1526">
        <v>#VALUE!</v>
      </c>
      <c r="G578" s="98" cm="1" vm="1527">
        <f t="array" ref="G578">_FV(F578,"Population")</f>
        <v>64958</v>
      </c>
      <c r="H578" s="105">
        <f t="shared" si="27"/>
        <v>-0.51100000000000001</v>
      </c>
      <c r="I578" s="101"/>
      <c r="J578" s="41">
        <v>66982</v>
      </c>
      <c r="K578" s="41">
        <v>66946</v>
      </c>
      <c r="L578" s="41">
        <v>66876</v>
      </c>
      <c r="M578" s="41">
        <v>66556</v>
      </c>
      <c r="N578" s="41">
        <v>66056</v>
      </c>
      <c r="O578" s="41">
        <v>65470</v>
      </c>
      <c r="P578" s="41">
        <v>65142</v>
      </c>
      <c r="Q578" s="41">
        <v>64687</v>
      </c>
      <c r="R578" s="41">
        <v>64335</v>
      </c>
      <c r="S578" s="41">
        <v>64540</v>
      </c>
      <c r="T578" s="41">
        <v>64860</v>
      </c>
      <c r="U578" s="41">
        <v>65469</v>
      </c>
    </row>
    <row r="579" spans="1:21" x14ac:dyDescent="0.35">
      <c r="A579" s="40">
        <v>575</v>
      </c>
      <c r="B579" s="76" t="s">
        <v>777</v>
      </c>
      <c r="C579" s="54" t="str">
        <f t="shared" si="25"/>
        <v xml:space="preserve"> Florida</v>
      </c>
      <c r="D579" s="91" t="str">
        <f t="shared" si="26"/>
        <v>Wellington village</v>
      </c>
      <c r="E579" s="103" t="e" vm="413">
        <v>#VALUE!</v>
      </c>
      <c r="F579" s="97" t="e" vm="1528">
        <v>#VALUE!</v>
      </c>
      <c r="G579" s="98" cm="1" vm="1529">
        <f t="array" ref="G579">_FV(F579,"Population")</f>
        <v>65200</v>
      </c>
      <c r="H579" s="105">
        <f t="shared" si="27"/>
        <v>-0.19800000000000001</v>
      </c>
      <c r="I579" s="101"/>
      <c r="J579" s="41">
        <v>56508</v>
      </c>
      <c r="K579" s="41">
        <v>56697</v>
      </c>
      <c r="L579" s="41">
        <v>56830</v>
      </c>
      <c r="M579" s="41">
        <v>57506</v>
      </c>
      <c r="N579" s="41">
        <v>58593</v>
      </c>
      <c r="O579" s="41">
        <v>60303</v>
      </c>
      <c r="P579" s="41">
        <v>61507</v>
      </c>
      <c r="Q579" s="41">
        <v>62605</v>
      </c>
      <c r="R579" s="41">
        <v>64204</v>
      </c>
      <c r="S579" s="41">
        <v>64793</v>
      </c>
      <c r="T579" s="41">
        <v>65058</v>
      </c>
      <c r="U579" s="41">
        <v>65398</v>
      </c>
    </row>
    <row r="580" spans="1:21" x14ac:dyDescent="0.35">
      <c r="A580" s="40">
        <v>576</v>
      </c>
      <c r="B580" s="76" t="s">
        <v>778</v>
      </c>
      <c r="C580" s="54" t="str">
        <f t="shared" si="25"/>
        <v xml:space="preserve"> Texas</v>
      </c>
      <c r="D580" s="91" t="str">
        <f t="shared" si="26"/>
        <v>Pflugerville city</v>
      </c>
      <c r="E580" s="103" t="e" vm="370">
        <v>#VALUE!</v>
      </c>
      <c r="F580" s="97" t="e" vm="1530">
        <v>#VALUE!</v>
      </c>
      <c r="G580" s="98" cm="1" vm="1531">
        <f t="array" ref="G580">_FV(F580,"Population")</f>
        <v>64431</v>
      </c>
      <c r="H580" s="105">
        <f t="shared" si="27"/>
        <v>-0.94899999999999995</v>
      </c>
      <c r="I580" s="101"/>
      <c r="J580" s="41">
        <v>46936</v>
      </c>
      <c r="K580" s="41">
        <v>48370</v>
      </c>
      <c r="L580" s="41">
        <v>48717</v>
      </c>
      <c r="M580" s="41">
        <v>50273</v>
      </c>
      <c r="N580" s="41">
        <v>51988</v>
      </c>
      <c r="O580" s="41">
        <v>53813</v>
      </c>
      <c r="P580" s="41">
        <v>54714</v>
      </c>
      <c r="Q580" s="41">
        <v>57241</v>
      </c>
      <c r="R580" s="41">
        <v>59500</v>
      </c>
      <c r="S580" s="41">
        <v>63260</v>
      </c>
      <c r="T580" s="41">
        <v>64172</v>
      </c>
      <c r="U580" s="41">
        <v>65380</v>
      </c>
    </row>
    <row r="581" spans="1:21" x14ac:dyDescent="0.35">
      <c r="A581" s="40">
        <v>577</v>
      </c>
      <c r="B581" s="76" t="s">
        <v>779</v>
      </c>
      <c r="C581" s="54" t="str">
        <f t="shared" si="25"/>
        <v xml:space="preserve"> California</v>
      </c>
      <c r="D581" s="91" t="str">
        <f t="shared" si="26"/>
        <v>Palo Alto city</v>
      </c>
      <c r="E581" s="103" t="e" vm="317">
        <v>#VALUE!</v>
      </c>
      <c r="F581" s="97" t="e" vm="1532">
        <v>#VALUE!</v>
      </c>
      <c r="G581" s="98" cm="1" vm="1533">
        <f t="array" ref="G581">_FV(F581,"Population")</f>
        <v>66666</v>
      </c>
      <c r="H581" s="105">
        <f t="shared" si="27"/>
        <v>1.302</v>
      </c>
      <c r="I581" s="101"/>
      <c r="J581" s="41">
        <v>64403</v>
      </c>
      <c r="K581" s="41">
        <v>64387</v>
      </c>
      <c r="L581" s="41">
        <v>64535</v>
      </c>
      <c r="M581" s="41">
        <v>65345</v>
      </c>
      <c r="N581" s="41">
        <v>66089</v>
      </c>
      <c r="O581" s="41">
        <v>66613</v>
      </c>
      <c r="P581" s="41">
        <v>66848</v>
      </c>
      <c r="Q581" s="41">
        <v>66782</v>
      </c>
      <c r="R581" s="41">
        <v>67353</v>
      </c>
      <c r="S581" s="41">
        <v>66960</v>
      </c>
      <c r="T581" s="41">
        <v>66258</v>
      </c>
      <c r="U581" s="41">
        <v>65364</v>
      </c>
    </row>
    <row r="582" spans="1:21" x14ac:dyDescent="0.35">
      <c r="A582" s="40">
        <v>578</v>
      </c>
      <c r="B582" s="76" t="s">
        <v>780</v>
      </c>
      <c r="C582" s="54" t="str">
        <f t="shared" ref="C582:C645" si="28">RIGHT(B582,LEN(B582)-SEARCH(",",B582))</f>
        <v xml:space="preserve"> New York</v>
      </c>
      <c r="D582" s="91" t="str">
        <f t="shared" ref="D582:D645" si="29">LEFT(B582,SEARCH(",",B582)-1)</f>
        <v>Schenectady city</v>
      </c>
      <c r="E582" s="103" t="e" vm="384">
        <v>#VALUE!</v>
      </c>
      <c r="F582" s="97" t="e" vm="1534">
        <v>#VALUE!</v>
      </c>
      <c r="G582" s="98" cm="1" vm="1535">
        <f t="array" ref="G582">_FV(F582,"Population")</f>
        <v>65575</v>
      </c>
      <c r="H582" s="105">
        <f t="shared" si="27"/>
        <v>0.30199999999999999</v>
      </c>
      <c r="I582" s="101"/>
      <c r="J582" s="41">
        <v>66135</v>
      </c>
      <c r="K582" s="41">
        <v>66157</v>
      </c>
      <c r="L582" s="41">
        <v>66151</v>
      </c>
      <c r="M582" s="41">
        <v>66098</v>
      </c>
      <c r="N582" s="41">
        <v>66087</v>
      </c>
      <c r="O582" s="41">
        <v>65829</v>
      </c>
      <c r="P582" s="41">
        <v>65846</v>
      </c>
      <c r="Q582" s="41">
        <v>65538</v>
      </c>
      <c r="R582" s="41">
        <v>65076</v>
      </c>
      <c r="S582" s="41">
        <v>65300</v>
      </c>
      <c r="T582" s="41">
        <v>65345</v>
      </c>
      <c r="U582" s="41">
        <v>65273</v>
      </c>
    </row>
    <row r="583" spans="1:21" x14ac:dyDescent="0.35">
      <c r="A583" s="40">
        <v>579</v>
      </c>
      <c r="B583" s="76" t="s">
        <v>781</v>
      </c>
      <c r="C583" s="54" t="str">
        <f t="shared" si="28"/>
        <v xml:space="preserve"> Texas</v>
      </c>
      <c r="D583" s="91" t="str">
        <f t="shared" si="29"/>
        <v>Harlingen city</v>
      </c>
      <c r="E583" s="103" t="e" vm="370">
        <v>#VALUE!</v>
      </c>
      <c r="F583" s="97" t="e" vm="1536">
        <v>#VALUE!</v>
      </c>
      <c r="G583" s="98" cm="1" vm="1537">
        <f t="array" ref="G583">_FV(F583,"Population")</f>
        <v>65436</v>
      </c>
      <c r="H583" s="105">
        <f t="shared" si="27"/>
        <v>0.41399999999999998</v>
      </c>
      <c r="I583" s="101"/>
      <c r="J583" s="41">
        <v>64849</v>
      </c>
      <c r="K583" s="41">
        <v>64943</v>
      </c>
      <c r="L583" s="41">
        <v>65102</v>
      </c>
      <c r="M583" s="41">
        <v>65638</v>
      </c>
      <c r="N583" s="41">
        <v>65786</v>
      </c>
      <c r="O583" s="41">
        <v>65674</v>
      </c>
      <c r="P583" s="41">
        <v>65510</v>
      </c>
      <c r="Q583" s="41">
        <v>65208</v>
      </c>
      <c r="R583" s="41">
        <v>65229</v>
      </c>
      <c r="S583" s="41">
        <v>65153</v>
      </c>
      <c r="T583" s="41">
        <v>64996</v>
      </c>
      <c r="U583" s="41">
        <v>65022</v>
      </c>
    </row>
    <row r="584" spans="1:21" x14ac:dyDescent="0.35">
      <c r="A584" s="40">
        <v>580</v>
      </c>
      <c r="B584" s="76" t="s">
        <v>782</v>
      </c>
      <c r="C584" s="54" t="str">
        <f t="shared" si="28"/>
        <v xml:space="preserve"> New Jersey</v>
      </c>
      <c r="D584" s="91" t="str">
        <f t="shared" si="29"/>
        <v>Bayonne city</v>
      </c>
      <c r="E584" s="103" t="e" vm="350">
        <v>#VALUE!</v>
      </c>
      <c r="F584" s="97" t="e" vm="1538">
        <v>#VALUE!</v>
      </c>
      <c r="G584" s="98" cm="1" vm="1539">
        <f t="array" ref="G584">_FV(F584,"Population")</f>
        <v>65083</v>
      </c>
      <c r="H584" s="105">
        <f t="shared" si="27"/>
        <v>0.186</v>
      </c>
      <c r="I584" s="101"/>
      <c r="J584" s="41">
        <v>63024</v>
      </c>
      <c r="K584" s="41">
        <v>63015</v>
      </c>
      <c r="L584" s="41">
        <v>63050</v>
      </c>
      <c r="M584" s="41">
        <v>63945</v>
      </c>
      <c r="N584" s="41">
        <v>64252</v>
      </c>
      <c r="O584" s="41">
        <v>64736</v>
      </c>
      <c r="P584" s="41">
        <v>65369</v>
      </c>
      <c r="Q584" s="41">
        <v>65290</v>
      </c>
      <c r="R584" s="41">
        <v>65315</v>
      </c>
      <c r="S584" s="41">
        <v>65333</v>
      </c>
      <c r="T584" s="41">
        <v>64677</v>
      </c>
      <c r="U584" s="41">
        <v>64897</v>
      </c>
    </row>
    <row r="585" spans="1:21" x14ac:dyDescent="0.35">
      <c r="A585" s="40">
        <v>581</v>
      </c>
      <c r="B585" s="76" t="s">
        <v>783</v>
      </c>
      <c r="C585" s="54" t="str">
        <f t="shared" si="28"/>
        <v xml:space="preserve"> Minnesota</v>
      </c>
      <c r="D585" s="91" t="str">
        <f t="shared" si="29"/>
        <v>Eden Prairie city</v>
      </c>
      <c r="E585" s="103" t="e" vm="341">
        <v>#VALUE!</v>
      </c>
      <c r="F585" s="97" t="e" vm="1540">
        <v>#VALUE!</v>
      </c>
      <c r="G585" s="98" cm="1" vm="1541">
        <f t="array" ref="G585">_FV(F585,"Population")</f>
        <v>64334</v>
      </c>
      <c r="H585" s="105">
        <f t="shared" ref="H585:H648" si="30">(G585-U585)/1000</f>
        <v>-0.55900000000000005</v>
      </c>
      <c r="I585" s="101"/>
      <c r="J585" s="41">
        <v>60797</v>
      </c>
      <c r="K585" s="41">
        <v>60797</v>
      </c>
      <c r="L585" s="41">
        <v>60899</v>
      </c>
      <c r="M585" s="41">
        <v>61667</v>
      </c>
      <c r="N585" s="41">
        <v>62392</v>
      </c>
      <c r="O585" s="41">
        <v>62673</v>
      </c>
      <c r="P585" s="41">
        <v>63341</v>
      </c>
      <c r="Q585" s="41">
        <v>63608</v>
      </c>
      <c r="R585" s="41">
        <v>64001</v>
      </c>
      <c r="S585" s="41">
        <v>64193</v>
      </c>
      <c r="T585" s="41">
        <v>64263</v>
      </c>
      <c r="U585" s="41">
        <v>64893</v>
      </c>
    </row>
    <row r="586" spans="1:21" x14ac:dyDescent="0.35">
      <c r="A586" s="40">
        <v>582</v>
      </c>
      <c r="B586" s="76" t="s">
        <v>784</v>
      </c>
      <c r="C586" s="54" t="str">
        <f t="shared" si="28"/>
        <v xml:space="preserve"> Florida</v>
      </c>
      <c r="D586" s="91" t="str">
        <f t="shared" si="29"/>
        <v>Port Orange city</v>
      </c>
      <c r="E586" s="103" t="e" vm="413">
        <v>#VALUE!</v>
      </c>
      <c r="F586" s="97" t="e" vm="1542">
        <v>#VALUE!</v>
      </c>
      <c r="G586" s="98" cm="1" vm="1543">
        <f t="array" ref="G586">_FV(F586,"Population")</f>
        <v>64252</v>
      </c>
      <c r="H586" s="105">
        <f t="shared" si="30"/>
        <v>-0.59</v>
      </c>
      <c r="I586" s="101"/>
      <c r="J586" s="41">
        <v>56048</v>
      </c>
      <c r="K586" s="41">
        <v>56628</v>
      </c>
      <c r="L586" s="41">
        <v>56627</v>
      </c>
      <c r="M586" s="41">
        <v>56727</v>
      </c>
      <c r="N586" s="41">
        <v>56978</v>
      </c>
      <c r="O586" s="41">
        <v>57508</v>
      </c>
      <c r="P586" s="41">
        <v>58983</v>
      </c>
      <c r="Q586" s="41">
        <v>60145</v>
      </c>
      <c r="R586" s="41">
        <v>61454</v>
      </c>
      <c r="S586" s="41">
        <v>63062</v>
      </c>
      <c r="T586" s="41">
        <v>64055</v>
      </c>
      <c r="U586" s="41">
        <v>64842</v>
      </c>
    </row>
    <row r="587" spans="1:21" x14ac:dyDescent="0.35">
      <c r="A587" s="40">
        <v>583</v>
      </c>
      <c r="B587" s="76" t="s">
        <v>785</v>
      </c>
      <c r="C587" s="54" t="str">
        <f t="shared" si="28"/>
        <v xml:space="preserve"> California</v>
      </c>
      <c r="D587" s="91" t="str">
        <f t="shared" si="29"/>
        <v>Dublin city</v>
      </c>
      <c r="E587" s="103" t="e" vm="317">
        <v>#VALUE!</v>
      </c>
      <c r="F587" s="97" t="e" vm="1544">
        <v>#VALUE!</v>
      </c>
      <c r="G587" s="98" cm="1" vm="1545">
        <f t="array" ref="G587">_FV(F587,"Population")</f>
        <v>63445</v>
      </c>
      <c r="H587" s="105">
        <f t="shared" si="30"/>
        <v>-1.381</v>
      </c>
      <c r="I587" s="101"/>
      <c r="J587" s="41">
        <v>46036</v>
      </c>
      <c r="K587" s="41">
        <v>46036</v>
      </c>
      <c r="L587" s="41">
        <v>45903</v>
      </c>
      <c r="M587" s="41">
        <v>46804</v>
      </c>
      <c r="N587" s="41">
        <v>48700</v>
      </c>
      <c r="O587" s="41">
        <v>52027</v>
      </c>
      <c r="P587" s="41">
        <v>54554</v>
      </c>
      <c r="Q587" s="41">
        <v>57545</v>
      </c>
      <c r="R587" s="41">
        <v>59579</v>
      </c>
      <c r="S587" s="41">
        <v>60797</v>
      </c>
      <c r="T587" s="41">
        <v>63423</v>
      </c>
      <c r="U587" s="41">
        <v>64826</v>
      </c>
    </row>
    <row r="588" spans="1:21" x14ac:dyDescent="0.35">
      <c r="A588" s="40">
        <v>584</v>
      </c>
      <c r="B588" s="76" t="s">
        <v>786</v>
      </c>
      <c r="C588" s="54" t="str">
        <f t="shared" si="28"/>
        <v xml:space="preserve"> Texas</v>
      </c>
      <c r="D588" s="91" t="str">
        <f t="shared" si="29"/>
        <v>San Marcos city</v>
      </c>
      <c r="E588" s="103" t="e" vm="370">
        <v>#VALUE!</v>
      </c>
      <c r="F588" s="97" t="e" vm="1546">
        <v>#VALUE!</v>
      </c>
      <c r="G588" s="98" cm="1" vm="1547">
        <f t="array" ref="G588">_FV(F588,"Population")</f>
        <v>63509</v>
      </c>
      <c r="H588" s="105">
        <f t="shared" si="30"/>
        <v>-1.2669999999999999</v>
      </c>
      <c r="I588" s="101"/>
      <c r="J588" s="41">
        <v>44894</v>
      </c>
      <c r="K588" s="41">
        <v>45139</v>
      </c>
      <c r="L588" s="41">
        <v>45267</v>
      </c>
      <c r="M588" s="41">
        <v>47687</v>
      </c>
      <c r="N588" s="41">
        <v>50010</v>
      </c>
      <c r="O588" s="41">
        <v>54403</v>
      </c>
      <c r="P588" s="41">
        <v>58983</v>
      </c>
      <c r="Q588" s="41">
        <v>60446</v>
      </c>
      <c r="R588" s="41">
        <v>61726</v>
      </c>
      <c r="S588" s="41">
        <v>63526</v>
      </c>
      <c r="T588" s="41">
        <v>63688</v>
      </c>
      <c r="U588" s="41">
        <v>64776</v>
      </c>
    </row>
    <row r="589" spans="1:21" x14ac:dyDescent="0.35">
      <c r="A589" s="40">
        <v>585</v>
      </c>
      <c r="B589" s="76" t="s">
        <v>787</v>
      </c>
      <c r="C589" s="54" t="str">
        <f t="shared" si="28"/>
        <v xml:space="preserve"> Indiana</v>
      </c>
      <c r="D589" s="91" t="str">
        <f t="shared" si="29"/>
        <v>Noblesville city</v>
      </c>
      <c r="E589" s="103" t="e" vm="329">
        <v>#VALUE!</v>
      </c>
      <c r="F589" s="97" t="e" vm="1548">
        <v>#VALUE!</v>
      </c>
      <c r="G589" s="98" cm="1" vm="1549">
        <f t="array" ref="G589">_FV(F589,"Population")</f>
        <v>63133</v>
      </c>
      <c r="H589" s="105">
        <f t="shared" si="30"/>
        <v>-1.5349999999999999</v>
      </c>
      <c r="I589" s="101"/>
      <c r="J589" s="41">
        <v>51969</v>
      </c>
      <c r="K589" s="41">
        <v>52374</v>
      </c>
      <c r="L589" s="41">
        <v>52909</v>
      </c>
      <c r="M589" s="41">
        <v>54248</v>
      </c>
      <c r="N589" s="41">
        <v>55542</v>
      </c>
      <c r="O589" s="41">
        <v>56849</v>
      </c>
      <c r="P589" s="41">
        <v>57725</v>
      </c>
      <c r="Q589" s="41">
        <v>58741</v>
      </c>
      <c r="R589" s="41">
        <v>60304</v>
      </c>
      <c r="S589" s="41">
        <v>61874</v>
      </c>
      <c r="T589" s="41">
        <v>63303</v>
      </c>
      <c r="U589" s="41">
        <v>64668</v>
      </c>
    </row>
    <row r="590" spans="1:21" x14ac:dyDescent="0.35">
      <c r="A590" s="40">
        <v>586</v>
      </c>
      <c r="B590" s="76" t="s">
        <v>788</v>
      </c>
      <c r="C590" s="54" t="str">
        <f t="shared" si="28"/>
        <v xml:space="preserve"> California</v>
      </c>
      <c r="D590" s="91" t="str">
        <f t="shared" si="29"/>
        <v>Santa Cruz city</v>
      </c>
      <c r="E590" s="103" t="e" vm="317">
        <v>#VALUE!</v>
      </c>
      <c r="F590" s="97" t="e" vm="1550">
        <v>#VALUE!</v>
      </c>
      <c r="G590" s="98" cm="1" vm="1551">
        <f t="array" ref="G590">_FV(F590,"Population")</f>
        <v>64725</v>
      </c>
      <c r="H590" s="105">
        <f t="shared" si="30"/>
        <v>0.11700000000000001</v>
      </c>
      <c r="I590" s="101"/>
      <c r="J590" s="41">
        <v>59946</v>
      </c>
      <c r="K590" s="41">
        <v>59944</v>
      </c>
      <c r="L590" s="41">
        <v>60578</v>
      </c>
      <c r="M590" s="41">
        <v>61434</v>
      </c>
      <c r="N590" s="41">
        <v>61954</v>
      </c>
      <c r="O590" s="41">
        <v>62731</v>
      </c>
      <c r="P590" s="41">
        <v>63172</v>
      </c>
      <c r="Q590" s="41">
        <v>64082</v>
      </c>
      <c r="R590" s="41">
        <v>64396</v>
      </c>
      <c r="S590" s="41">
        <v>64815</v>
      </c>
      <c r="T590" s="41">
        <v>64643</v>
      </c>
      <c r="U590" s="41">
        <v>64608</v>
      </c>
    </row>
    <row r="591" spans="1:21" x14ac:dyDescent="0.35">
      <c r="A591" s="40">
        <v>587</v>
      </c>
      <c r="B591" s="76" t="s">
        <v>789</v>
      </c>
      <c r="C591" s="54" t="str">
        <f t="shared" si="28"/>
        <v xml:space="preserve"> Wisconsin</v>
      </c>
      <c r="D591" s="91" t="str">
        <f t="shared" si="29"/>
        <v>Janesville city</v>
      </c>
      <c r="E591" s="103" t="e" vm="388">
        <v>#VALUE!</v>
      </c>
      <c r="F591" s="97" t="e" vm="1552">
        <v>#VALUE!</v>
      </c>
      <c r="G591" s="98" cm="1" vm="1553">
        <f t="array" ref="G591">_FV(F591,"Population")</f>
        <v>64565</v>
      </c>
      <c r="H591" s="105">
        <f t="shared" si="30"/>
        <v>-0.01</v>
      </c>
      <c r="I591" s="101"/>
      <c r="J591" s="41">
        <v>63575</v>
      </c>
      <c r="K591" s="41">
        <v>63658</v>
      </c>
      <c r="L591" s="41">
        <v>63623</v>
      </c>
      <c r="M591" s="41">
        <v>63439</v>
      </c>
      <c r="N591" s="41">
        <v>63509</v>
      </c>
      <c r="O591" s="41">
        <v>63675</v>
      </c>
      <c r="P591" s="41">
        <v>63853</v>
      </c>
      <c r="Q591" s="41">
        <v>63880</v>
      </c>
      <c r="R591" s="41">
        <v>64023</v>
      </c>
      <c r="S591" s="41">
        <v>64297</v>
      </c>
      <c r="T591" s="41">
        <v>64483</v>
      </c>
      <c r="U591" s="41">
        <v>64575</v>
      </c>
    </row>
    <row r="592" spans="1:21" x14ac:dyDescent="0.35">
      <c r="A592" s="40">
        <v>588</v>
      </c>
      <c r="B592" s="76" t="s">
        <v>790</v>
      </c>
      <c r="C592" s="54" t="str">
        <f t="shared" si="28"/>
        <v xml:space="preserve"> California</v>
      </c>
      <c r="D592" s="91" t="str">
        <f t="shared" si="29"/>
        <v>San Clemente city</v>
      </c>
      <c r="E592" s="103" t="e" vm="317">
        <v>#VALUE!</v>
      </c>
      <c r="F592" s="97" t="e" vm="1554">
        <v>#VALUE!</v>
      </c>
      <c r="G592" s="98" cm="1" vm="1555">
        <f t="array" ref="G592">_FV(F592,"Population")</f>
        <v>64857</v>
      </c>
      <c r="H592" s="105">
        <f t="shared" si="30"/>
        <v>0.29899999999999999</v>
      </c>
      <c r="I592" s="101"/>
      <c r="J592" s="41">
        <v>63522</v>
      </c>
      <c r="K592" s="41">
        <v>63500</v>
      </c>
      <c r="L592" s="41">
        <v>63605</v>
      </c>
      <c r="M592" s="41">
        <v>64255</v>
      </c>
      <c r="N592" s="41">
        <v>64612</v>
      </c>
      <c r="O592" s="41">
        <v>64845</v>
      </c>
      <c r="P592" s="41">
        <v>64947</v>
      </c>
      <c r="Q592" s="41">
        <v>65142</v>
      </c>
      <c r="R592" s="41">
        <v>65185</v>
      </c>
      <c r="S592" s="41">
        <v>64973</v>
      </c>
      <c r="T592" s="41">
        <v>64699</v>
      </c>
      <c r="U592" s="41">
        <v>64558</v>
      </c>
    </row>
    <row r="593" spans="1:21" x14ac:dyDescent="0.35">
      <c r="A593" s="40">
        <v>589</v>
      </c>
      <c r="B593" s="76" t="s">
        <v>791</v>
      </c>
      <c r="C593" s="54" t="str">
        <f t="shared" si="28"/>
        <v xml:space="preserve"> California</v>
      </c>
      <c r="D593" s="91" t="str">
        <f t="shared" si="29"/>
        <v>Brentwood city</v>
      </c>
      <c r="E593" s="103" t="e" vm="317">
        <v>#VALUE!</v>
      </c>
      <c r="F593" s="97" t="e" vm="1556">
        <v>#VALUE!</v>
      </c>
      <c r="G593" s="98" cm="1" vm="1557">
        <f t="array" ref="G593">_FV(F593,"Population")</f>
        <v>63800</v>
      </c>
      <c r="H593" s="105">
        <f t="shared" si="30"/>
        <v>-0.67400000000000004</v>
      </c>
      <c r="I593" s="101"/>
      <c r="J593" s="41">
        <v>51481</v>
      </c>
      <c r="K593" s="41">
        <v>51627</v>
      </c>
      <c r="L593" s="41">
        <v>51813</v>
      </c>
      <c r="M593" s="41">
        <v>52716</v>
      </c>
      <c r="N593" s="41">
        <v>53508</v>
      </c>
      <c r="O593" s="41">
        <v>54916</v>
      </c>
      <c r="P593" s="41">
        <v>56854</v>
      </c>
      <c r="Q593" s="41">
        <v>58796</v>
      </c>
      <c r="R593" s="41">
        <v>60571</v>
      </c>
      <c r="S593" s="41">
        <v>62265</v>
      </c>
      <c r="T593" s="41">
        <v>63760</v>
      </c>
      <c r="U593" s="41">
        <v>64474</v>
      </c>
    </row>
    <row r="594" spans="1:21" x14ac:dyDescent="0.35">
      <c r="A594" s="40">
        <v>590</v>
      </c>
      <c r="B594" s="76" t="s">
        <v>792</v>
      </c>
      <c r="C594" s="54" t="str">
        <f t="shared" si="28"/>
        <v xml:space="preserve"> New Jersey</v>
      </c>
      <c r="D594" s="91" t="str">
        <f t="shared" si="29"/>
        <v>East Orange city</v>
      </c>
      <c r="E594" s="103" t="e" vm="350">
        <v>#VALUE!</v>
      </c>
      <c r="F594" s="97" t="e" vm="1558">
        <v>#VALUE!</v>
      </c>
      <c r="G594" s="98" cm="1" vm="1559">
        <f t="array" ref="G594">_FV(F594,"Population")</f>
        <v>64457</v>
      </c>
      <c r="H594" s="105">
        <f t="shared" si="30"/>
        <v>0.09</v>
      </c>
      <c r="I594" s="101"/>
      <c r="J594" s="41">
        <v>64270</v>
      </c>
      <c r="K594" s="41">
        <v>64169</v>
      </c>
      <c r="L594" s="41">
        <v>64150</v>
      </c>
      <c r="M594" s="41">
        <v>64332</v>
      </c>
      <c r="N594" s="41">
        <v>64172</v>
      </c>
      <c r="O594" s="41">
        <v>64221</v>
      </c>
      <c r="P594" s="41">
        <v>64262</v>
      </c>
      <c r="Q594" s="41">
        <v>64438</v>
      </c>
      <c r="R594" s="41">
        <v>64426</v>
      </c>
      <c r="S594" s="41">
        <v>64306</v>
      </c>
      <c r="T594" s="41">
        <v>64258</v>
      </c>
      <c r="U594" s="41">
        <v>64367</v>
      </c>
    </row>
    <row r="595" spans="1:21" x14ac:dyDescent="0.35">
      <c r="A595" s="40">
        <v>591</v>
      </c>
      <c r="B595" s="76" t="s">
        <v>793</v>
      </c>
      <c r="C595" s="54" t="str">
        <f t="shared" si="28"/>
        <v xml:space="preserve"> Wyoming</v>
      </c>
      <c r="D595" s="91" t="str">
        <f t="shared" si="29"/>
        <v>Cheyenne city</v>
      </c>
      <c r="E595" s="103" t="e" vm="390">
        <v>#VALUE!</v>
      </c>
      <c r="F595" s="97" t="e" vm="301">
        <v>#VALUE!</v>
      </c>
      <c r="G595" s="98" cm="1" vm="1560">
        <f t="array" ref="G595">_FV(F595,"Population")</f>
        <v>63957</v>
      </c>
      <c r="H595" s="105">
        <f t="shared" si="30"/>
        <v>-0.27800000000000002</v>
      </c>
      <c r="I595" s="101"/>
      <c r="J595" s="41">
        <v>59466</v>
      </c>
      <c r="K595" s="41">
        <v>59552</v>
      </c>
      <c r="L595" s="41">
        <v>59778</v>
      </c>
      <c r="M595" s="41">
        <v>60177</v>
      </c>
      <c r="N595" s="41">
        <v>61438</v>
      </c>
      <c r="O595" s="41">
        <v>62122</v>
      </c>
      <c r="P595" s="41">
        <v>62279</v>
      </c>
      <c r="Q595" s="41">
        <v>62905</v>
      </c>
      <c r="R595" s="41">
        <v>63451</v>
      </c>
      <c r="S595" s="41">
        <v>63520</v>
      </c>
      <c r="T595" s="41">
        <v>63835</v>
      </c>
      <c r="U595" s="41">
        <v>64235</v>
      </c>
    </row>
    <row r="596" spans="1:21" x14ac:dyDescent="0.35">
      <c r="A596" s="40">
        <v>592</v>
      </c>
      <c r="B596" s="76" t="s">
        <v>794</v>
      </c>
      <c r="C596" s="54" t="str">
        <f t="shared" si="28"/>
        <v xml:space="preserve"> California</v>
      </c>
      <c r="D596" s="91" t="str">
        <f t="shared" si="29"/>
        <v>Eastvale city</v>
      </c>
      <c r="E596" s="103" t="e" vm="317">
        <v>#VALUE!</v>
      </c>
      <c r="F596" s="97" t="e" vm="1561">
        <v>#VALUE!</v>
      </c>
      <c r="G596" s="98" cm="1" vm="1562">
        <f t="array" ref="G596">_FV(F596,"Population")</f>
        <v>64822</v>
      </c>
      <c r="H596" s="105">
        <f t="shared" si="30"/>
        <v>0.66500000000000004</v>
      </c>
      <c r="I596" s="101"/>
      <c r="J596" s="41" t="s">
        <v>370</v>
      </c>
      <c r="K596" s="41">
        <v>53712</v>
      </c>
      <c r="L596" s="41">
        <v>54054</v>
      </c>
      <c r="M596" s="41">
        <v>54966</v>
      </c>
      <c r="N596" s="41">
        <v>55627</v>
      </c>
      <c r="O596" s="41">
        <v>56247</v>
      </c>
      <c r="P596" s="41">
        <v>57386</v>
      </c>
      <c r="Q596" s="41">
        <v>59231</v>
      </c>
      <c r="R596" s="41">
        <v>60670</v>
      </c>
      <c r="S596" s="41">
        <v>62309</v>
      </c>
      <c r="T596" s="41">
        <v>63815</v>
      </c>
      <c r="U596" s="41">
        <v>64157</v>
      </c>
    </row>
    <row r="597" spans="1:21" x14ac:dyDescent="0.35">
      <c r="A597" s="40">
        <v>593</v>
      </c>
      <c r="B597" s="76" t="s">
        <v>795</v>
      </c>
      <c r="C597" s="54" t="str">
        <f t="shared" si="28"/>
        <v xml:space="preserve"> North Carolina</v>
      </c>
      <c r="D597" s="91" t="str">
        <f t="shared" si="29"/>
        <v>Chapel Hill town</v>
      </c>
      <c r="E597" s="103" t="e" vm="420">
        <v>#VALUE!</v>
      </c>
      <c r="F597" s="97" t="e" vm="1563">
        <v>#VALUE!</v>
      </c>
      <c r="G597" s="98" cm="1" vm="1564">
        <f t="array" ref="G597">_FV(F597,"Population")</f>
        <v>60988</v>
      </c>
      <c r="H597" s="105">
        <f t="shared" si="30"/>
        <v>-3.0630000000000002</v>
      </c>
      <c r="I597" s="101"/>
      <c r="J597" s="41">
        <v>57233</v>
      </c>
      <c r="K597" s="41">
        <v>57221</v>
      </c>
      <c r="L597" s="41">
        <v>57406</v>
      </c>
      <c r="M597" s="41">
        <v>57370</v>
      </c>
      <c r="N597" s="41">
        <v>58650</v>
      </c>
      <c r="O597" s="41">
        <v>58860</v>
      </c>
      <c r="P597" s="41">
        <v>59120</v>
      </c>
      <c r="Q597" s="41">
        <v>59046</v>
      </c>
      <c r="R597" s="41">
        <v>59654</v>
      </c>
      <c r="S597" s="41">
        <v>58918</v>
      </c>
      <c r="T597" s="41">
        <v>63367</v>
      </c>
      <c r="U597" s="41">
        <v>64051</v>
      </c>
    </row>
    <row r="598" spans="1:21" x14ac:dyDescent="0.35">
      <c r="A598" s="40">
        <v>594</v>
      </c>
      <c r="B598" s="76" t="s">
        <v>796</v>
      </c>
      <c r="C598" s="54" t="str">
        <f t="shared" si="28"/>
        <v xml:space="preserve"> Massachusetts</v>
      </c>
      <c r="D598" s="91" t="str">
        <f t="shared" si="29"/>
        <v>Haverhill city</v>
      </c>
      <c r="E598" s="103" t="e" vm="433">
        <v>#VALUE!</v>
      </c>
      <c r="F598" s="97" t="e" vm="1565">
        <v>#VALUE!</v>
      </c>
      <c r="G598" s="98" cm="1" vm="1566">
        <f t="array" ref="G598">_FV(F598,"Population")</f>
        <v>64041</v>
      </c>
      <c r="H598" s="105">
        <f t="shared" si="30"/>
        <v>2.7E-2</v>
      </c>
      <c r="I598" s="101"/>
      <c r="J598" s="41">
        <v>60879</v>
      </c>
      <c r="K598" s="41">
        <v>60878</v>
      </c>
      <c r="L598" s="41">
        <v>60999</v>
      </c>
      <c r="M598" s="41">
        <v>61505</v>
      </c>
      <c r="N598" s="41">
        <v>61860</v>
      </c>
      <c r="O598" s="41">
        <v>62272</v>
      </c>
      <c r="P598" s="41">
        <v>62605</v>
      </c>
      <c r="Q598" s="41">
        <v>62861</v>
      </c>
      <c r="R598" s="41">
        <v>63200</v>
      </c>
      <c r="S598" s="41">
        <v>63664</v>
      </c>
      <c r="T598" s="41">
        <v>63926</v>
      </c>
      <c r="U598" s="41">
        <v>64014</v>
      </c>
    </row>
    <row r="599" spans="1:21" x14ac:dyDescent="0.35">
      <c r="A599" s="40">
        <v>595</v>
      </c>
      <c r="B599" s="76" t="s">
        <v>797</v>
      </c>
      <c r="C599" s="54" t="str">
        <f t="shared" si="28"/>
        <v xml:space="preserve"> Ohio</v>
      </c>
      <c r="D599" s="91" t="str">
        <f t="shared" si="29"/>
        <v>Lorain city</v>
      </c>
      <c r="E599" s="103" t="e" vm="359">
        <v>#VALUE!</v>
      </c>
      <c r="F599" s="97" t="e" vm="1567">
        <v>#VALUE!</v>
      </c>
      <c r="G599" s="98" cm="1" vm="1568">
        <f t="array" ref="G599">_FV(F599,"Population")</f>
        <v>64028</v>
      </c>
      <c r="H599" s="105">
        <f t="shared" si="30"/>
        <v>0.17299999999999999</v>
      </c>
      <c r="I599" s="101"/>
      <c r="J599" s="41">
        <v>64097</v>
      </c>
      <c r="K599" s="41">
        <v>64099</v>
      </c>
      <c r="L599" s="41">
        <v>64076</v>
      </c>
      <c r="M599" s="41">
        <v>63940</v>
      </c>
      <c r="N599" s="41">
        <v>63756</v>
      </c>
      <c r="O599" s="41">
        <v>63735</v>
      </c>
      <c r="P599" s="41">
        <v>63773</v>
      </c>
      <c r="Q599" s="41">
        <v>63662</v>
      </c>
      <c r="R599" s="41">
        <v>63729</v>
      </c>
      <c r="S599" s="41">
        <v>63774</v>
      </c>
      <c r="T599" s="41">
        <v>63984</v>
      </c>
      <c r="U599" s="41">
        <v>63855</v>
      </c>
    </row>
    <row r="600" spans="1:21" x14ac:dyDescent="0.35">
      <c r="A600" s="40">
        <v>596</v>
      </c>
      <c r="B600" s="76" t="s">
        <v>798</v>
      </c>
      <c r="C600" s="54" t="str">
        <f t="shared" si="28"/>
        <v xml:space="preserve"> Colorado</v>
      </c>
      <c r="D600" s="91" t="str">
        <f t="shared" si="29"/>
        <v>Grand Junction city</v>
      </c>
      <c r="E600" s="103" t="e" vm="322">
        <v>#VALUE!</v>
      </c>
      <c r="F600" s="97" t="e" vm="1569">
        <v>#VALUE!</v>
      </c>
      <c r="G600" s="98" cm="1" vm="1570">
        <f t="array" ref="G600">_FV(F600,"Population")</f>
        <v>63374</v>
      </c>
      <c r="H600" s="105">
        <f t="shared" si="30"/>
        <v>-0.223</v>
      </c>
      <c r="I600" s="101"/>
      <c r="J600" s="41">
        <v>58566</v>
      </c>
      <c r="K600" s="41">
        <v>59034</v>
      </c>
      <c r="L600" s="41">
        <v>58846</v>
      </c>
      <c r="M600" s="41">
        <v>59475</v>
      </c>
      <c r="N600" s="41">
        <v>59660</v>
      </c>
      <c r="O600" s="41">
        <v>59809</v>
      </c>
      <c r="P600" s="41">
        <v>59643</v>
      </c>
      <c r="Q600" s="41">
        <v>60389</v>
      </c>
      <c r="R600" s="41">
        <v>61236</v>
      </c>
      <c r="S600" s="41">
        <v>61995</v>
      </c>
      <c r="T600" s="41">
        <v>63131</v>
      </c>
      <c r="U600" s="41">
        <v>63597</v>
      </c>
    </row>
    <row r="601" spans="1:21" x14ac:dyDescent="0.35">
      <c r="A601" s="40">
        <v>597</v>
      </c>
      <c r="B601" s="76" t="s">
        <v>799</v>
      </c>
      <c r="C601" s="54" t="str">
        <f t="shared" si="28"/>
        <v xml:space="preserve"> Oregon</v>
      </c>
      <c r="D601" s="91" t="str">
        <f t="shared" si="29"/>
        <v>Springfield city</v>
      </c>
      <c r="E601" s="103" t="e" vm="442">
        <v>#VALUE!</v>
      </c>
      <c r="F601" s="97" t="e" vm="1571">
        <v>#VALUE!</v>
      </c>
      <c r="G601" s="98" cm="1" vm="1572">
        <f t="array" ref="G601">_FV(F601,"Population")</f>
        <v>62979</v>
      </c>
      <c r="H601" s="105">
        <f t="shared" si="30"/>
        <v>-0.251</v>
      </c>
      <c r="I601" s="101"/>
      <c r="J601" s="41">
        <v>59403</v>
      </c>
      <c r="K601" s="41">
        <v>59413</v>
      </c>
      <c r="L601" s="41">
        <v>59445</v>
      </c>
      <c r="M601" s="41">
        <v>59859</v>
      </c>
      <c r="N601" s="41">
        <v>59974</v>
      </c>
      <c r="O601" s="41">
        <v>60019</v>
      </c>
      <c r="P601" s="41">
        <v>60164</v>
      </c>
      <c r="Q601" s="41">
        <v>60436</v>
      </c>
      <c r="R601" s="41">
        <v>61531</v>
      </c>
      <c r="S601" s="41">
        <v>62373</v>
      </c>
      <c r="T601" s="41">
        <v>62806</v>
      </c>
      <c r="U601" s="41">
        <v>63230</v>
      </c>
    </row>
    <row r="602" spans="1:21" x14ac:dyDescent="0.35">
      <c r="A602" s="40">
        <v>598</v>
      </c>
      <c r="B602" s="76" t="s">
        <v>800</v>
      </c>
      <c r="C602" s="54" t="str">
        <f t="shared" si="28"/>
        <v xml:space="preserve"> Minnesota</v>
      </c>
      <c r="D602" s="91" t="str">
        <f t="shared" si="29"/>
        <v>Coon Rapids city</v>
      </c>
      <c r="E602" s="103" t="e" vm="341">
        <v>#VALUE!</v>
      </c>
      <c r="F602" s="97" t="e" vm="1573">
        <v>#VALUE!</v>
      </c>
      <c r="G602" s="98" cm="1" vm="1574">
        <f t="array" ref="G602">_FV(F602,"Population")</f>
        <v>62527</v>
      </c>
      <c r="H602" s="105">
        <f t="shared" si="30"/>
        <v>-0.47099999999999997</v>
      </c>
      <c r="I602" s="101"/>
      <c r="J602" s="41">
        <v>61476</v>
      </c>
      <c r="K602" s="41">
        <v>61485</v>
      </c>
      <c r="L602" s="41">
        <v>61539</v>
      </c>
      <c r="M602" s="41">
        <v>61561</v>
      </c>
      <c r="N602" s="41">
        <v>61958</v>
      </c>
      <c r="O602" s="41">
        <v>62064</v>
      </c>
      <c r="P602" s="41">
        <v>62163</v>
      </c>
      <c r="Q602" s="41">
        <v>62264</v>
      </c>
      <c r="R602" s="41">
        <v>62374</v>
      </c>
      <c r="S602" s="41">
        <v>62479</v>
      </c>
      <c r="T602" s="41">
        <v>62491</v>
      </c>
      <c r="U602" s="41">
        <v>62998</v>
      </c>
    </row>
    <row r="603" spans="1:21" x14ac:dyDescent="0.35">
      <c r="A603" s="40">
        <v>599</v>
      </c>
      <c r="B603" s="76" t="s">
        <v>801</v>
      </c>
      <c r="C603" s="54" t="str">
        <f t="shared" si="28"/>
        <v xml:space="preserve"> Idaho</v>
      </c>
      <c r="D603" s="91" t="str">
        <f t="shared" si="29"/>
        <v>Idaho Falls city</v>
      </c>
      <c r="E603" s="103" t="e" vm="586">
        <v>#VALUE!</v>
      </c>
      <c r="F603" s="97" t="e" vm="1575">
        <v>#VALUE!</v>
      </c>
      <c r="G603" s="98" cm="1" vm="1576">
        <f t="array" ref="G603">_FV(F603,"Population")</f>
        <v>61535</v>
      </c>
      <c r="H603" s="105">
        <f t="shared" si="30"/>
        <v>-1.353</v>
      </c>
      <c r="I603" s="101"/>
      <c r="J603" s="41">
        <v>56813</v>
      </c>
      <c r="K603" s="41">
        <v>57833</v>
      </c>
      <c r="L603" s="41">
        <v>57995</v>
      </c>
      <c r="M603" s="41">
        <v>58518</v>
      </c>
      <c r="N603" s="41">
        <v>58860</v>
      </c>
      <c r="O603" s="41">
        <v>59034</v>
      </c>
      <c r="P603" s="41">
        <v>59320</v>
      </c>
      <c r="Q603" s="41">
        <v>59858</v>
      </c>
      <c r="R603" s="41">
        <v>60797</v>
      </c>
      <c r="S603" s="41">
        <v>61768</v>
      </c>
      <c r="T603" s="41">
        <v>62023</v>
      </c>
      <c r="U603" s="41">
        <v>62888</v>
      </c>
    </row>
    <row r="604" spans="1:21" x14ac:dyDescent="0.35">
      <c r="A604" s="40">
        <v>600</v>
      </c>
      <c r="B604" s="76" t="s">
        <v>802</v>
      </c>
      <c r="C604" s="54" t="str">
        <f t="shared" si="28"/>
        <v xml:space="preserve"> Florida</v>
      </c>
      <c r="D604" s="91" t="str">
        <f t="shared" si="29"/>
        <v>North Miami city</v>
      </c>
      <c r="E604" s="103" t="e" vm="413">
        <v>#VALUE!</v>
      </c>
      <c r="F604" s="97" t="e" vm="1577">
        <v>#VALUE!</v>
      </c>
      <c r="G604" s="98" cm="1" vm="1578">
        <f t="array" ref="G604">_FV(F604,"Population")</f>
        <v>62996</v>
      </c>
      <c r="H604" s="105">
        <f t="shared" si="30"/>
        <v>0.17399999999999999</v>
      </c>
      <c r="I604" s="101"/>
      <c r="J604" s="41">
        <v>58786</v>
      </c>
      <c r="K604" s="41">
        <v>60134</v>
      </c>
      <c r="L604" s="41">
        <v>60322</v>
      </c>
      <c r="M604" s="41">
        <v>60991</v>
      </c>
      <c r="N604" s="41">
        <v>61553</v>
      </c>
      <c r="O604" s="41">
        <v>61946</v>
      </c>
      <c r="P604" s="41">
        <v>61903</v>
      </c>
      <c r="Q604" s="41">
        <v>62040</v>
      </c>
      <c r="R604" s="41">
        <v>62018</v>
      </c>
      <c r="S604" s="41">
        <v>61939</v>
      </c>
      <c r="T604" s="41">
        <v>63481</v>
      </c>
      <c r="U604" s="41">
        <v>62822</v>
      </c>
    </row>
    <row r="605" spans="1:21" x14ac:dyDescent="0.35">
      <c r="A605" s="40">
        <v>601</v>
      </c>
      <c r="B605" s="76" t="s">
        <v>803</v>
      </c>
      <c r="C605" s="54" t="str">
        <f t="shared" si="28"/>
        <v xml:space="preserve"> California</v>
      </c>
      <c r="D605" s="91" t="str">
        <f t="shared" si="29"/>
        <v>Encinitas city</v>
      </c>
      <c r="E605" s="103" t="e" vm="317">
        <v>#VALUE!</v>
      </c>
      <c r="F605" s="97" t="e" vm="1579">
        <v>#VALUE!</v>
      </c>
      <c r="G605" s="98" cm="1" vm="1580">
        <f t="array" ref="G605">_FV(F605,"Population")</f>
        <v>62904</v>
      </c>
      <c r="H605" s="105">
        <f t="shared" si="30"/>
        <v>0.19500000000000001</v>
      </c>
      <c r="I605" s="101"/>
      <c r="J605" s="41">
        <v>59518</v>
      </c>
      <c r="K605" s="41">
        <v>59526</v>
      </c>
      <c r="L605" s="41">
        <v>59684</v>
      </c>
      <c r="M605" s="41">
        <v>60264</v>
      </c>
      <c r="N605" s="41">
        <v>60890</v>
      </c>
      <c r="O605" s="41">
        <v>61555</v>
      </c>
      <c r="P605" s="41">
        <v>62023</v>
      </c>
      <c r="Q605" s="41">
        <v>62590</v>
      </c>
      <c r="R605" s="41">
        <v>62921</v>
      </c>
      <c r="S605" s="41">
        <v>62884</v>
      </c>
      <c r="T605" s="41">
        <v>62750</v>
      </c>
      <c r="U605" s="41">
        <v>62709</v>
      </c>
    </row>
    <row r="606" spans="1:21" x14ac:dyDescent="0.35">
      <c r="A606" s="40">
        <v>602</v>
      </c>
      <c r="B606" s="76" t="s">
        <v>804</v>
      </c>
      <c r="C606" s="54" t="str">
        <f t="shared" si="28"/>
        <v xml:space="preserve"> Illinois</v>
      </c>
      <c r="D606" s="91" t="str">
        <f t="shared" si="29"/>
        <v>Skokie village</v>
      </c>
      <c r="E606" s="103" t="e" vm="326">
        <v>#VALUE!</v>
      </c>
      <c r="F606" s="97" t="e" vm="1581">
        <v>#VALUE!</v>
      </c>
      <c r="G606" s="98" cm="1" vm="1582">
        <f t="array" ref="G606">_FV(F606,"Population")</f>
        <v>63280</v>
      </c>
      <c r="H606" s="105">
        <f t="shared" si="30"/>
        <v>0.57999999999999996</v>
      </c>
      <c r="I606" s="101"/>
      <c r="J606" s="41">
        <v>64784</v>
      </c>
      <c r="K606" s="41">
        <v>64845</v>
      </c>
      <c r="L606" s="41">
        <v>64889</v>
      </c>
      <c r="M606" s="41">
        <v>65087</v>
      </c>
      <c r="N606" s="41">
        <v>65247</v>
      </c>
      <c r="O606" s="41">
        <v>65328</v>
      </c>
      <c r="P606" s="41">
        <v>65223</v>
      </c>
      <c r="Q606" s="41">
        <v>64888</v>
      </c>
      <c r="R606" s="41">
        <v>64437</v>
      </c>
      <c r="S606" s="41">
        <v>63847</v>
      </c>
      <c r="T606" s="41">
        <v>63171</v>
      </c>
      <c r="U606" s="41">
        <v>62700</v>
      </c>
    </row>
    <row r="607" spans="1:21" x14ac:dyDescent="0.35">
      <c r="A607" s="40">
        <v>603</v>
      </c>
      <c r="B607" s="76" t="s">
        <v>805</v>
      </c>
      <c r="C607" s="54" t="str">
        <f t="shared" si="28"/>
        <v xml:space="preserve"> Texas</v>
      </c>
      <c r="D607" s="91" t="str">
        <f t="shared" si="29"/>
        <v>Leander city</v>
      </c>
      <c r="E607" s="103" t="e" vm="370">
        <v>#VALUE!</v>
      </c>
      <c r="F607" s="97" t="e" vm="1583">
        <v>#VALUE!</v>
      </c>
      <c r="G607" s="98" cm="1" vm="1584">
        <f t="array" ref="G607">_FV(F607,"Population")</f>
        <v>56111</v>
      </c>
      <c r="H607" s="105">
        <f t="shared" si="30"/>
        <v>-6.4969999999999999</v>
      </c>
      <c r="I607" s="101"/>
      <c r="J607" s="41">
        <v>26521</v>
      </c>
      <c r="K607" s="41">
        <v>27288</v>
      </c>
      <c r="L607" s="41">
        <v>27709</v>
      </c>
      <c r="M607" s="41">
        <v>29120</v>
      </c>
      <c r="N607" s="41">
        <v>30636</v>
      </c>
      <c r="O607" s="41">
        <v>32774</v>
      </c>
      <c r="P607" s="41">
        <v>35280</v>
      </c>
      <c r="Q607" s="41">
        <v>39019</v>
      </c>
      <c r="R607" s="41">
        <v>43788</v>
      </c>
      <c r="S607" s="41">
        <v>49792</v>
      </c>
      <c r="T607" s="41">
        <v>55924</v>
      </c>
      <c r="U607" s="41">
        <v>62608</v>
      </c>
    </row>
    <row r="608" spans="1:21" x14ac:dyDescent="0.35">
      <c r="A608" s="40">
        <v>604</v>
      </c>
      <c r="B608" s="76" t="s">
        <v>806</v>
      </c>
      <c r="C608" s="54" t="str">
        <f t="shared" si="28"/>
        <v xml:space="preserve"> Massachusetts</v>
      </c>
      <c r="D608" s="91" t="str">
        <f t="shared" si="29"/>
        <v>Waltham city</v>
      </c>
      <c r="E608" s="103" t="e" vm="433">
        <v>#VALUE!</v>
      </c>
      <c r="F608" s="97" t="e" vm="1585">
        <v>#VALUE!</v>
      </c>
      <c r="G608" s="98" cm="1" vm="1586">
        <f t="array" ref="G608">_FV(F608,"Population")</f>
        <v>62962</v>
      </c>
      <c r="H608" s="105">
        <f t="shared" si="30"/>
        <v>0.46700000000000003</v>
      </c>
      <c r="I608" s="101"/>
      <c r="J608" s="41">
        <v>60632</v>
      </c>
      <c r="K608" s="41">
        <v>60638</v>
      </c>
      <c r="L608" s="41">
        <v>60889</v>
      </c>
      <c r="M608" s="41">
        <v>61382</v>
      </c>
      <c r="N608" s="41">
        <v>62047</v>
      </c>
      <c r="O608" s="41">
        <v>62327</v>
      </c>
      <c r="P608" s="41">
        <v>63114</v>
      </c>
      <c r="Q608" s="41">
        <v>63003</v>
      </c>
      <c r="R608" s="41">
        <v>62939</v>
      </c>
      <c r="S608" s="41">
        <v>62822</v>
      </c>
      <c r="T608" s="41">
        <v>62563</v>
      </c>
      <c r="U608" s="41">
        <v>62495</v>
      </c>
    </row>
    <row r="609" spans="1:21" x14ac:dyDescent="0.35">
      <c r="A609" s="40">
        <v>605</v>
      </c>
      <c r="B609" s="76" t="s">
        <v>807</v>
      </c>
      <c r="C609" s="54" t="str">
        <f t="shared" si="28"/>
        <v xml:space="preserve"> Iowa</v>
      </c>
      <c r="D609" s="91" t="str">
        <f t="shared" si="29"/>
        <v>Council Bluffs city</v>
      </c>
      <c r="E609" s="103" t="e" vm="599">
        <v>#VALUE!</v>
      </c>
      <c r="F609" s="97" t="e" vm="1587">
        <v>#VALUE!</v>
      </c>
      <c r="G609" s="98" cm="1" vm="1588">
        <f t="array" ref="G609">_FV(F609,"Population")</f>
        <v>62421</v>
      </c>
      <c r="H609" s="105">
        <f t="shared" si="30"/>
        <v>0.255</v>
      </c>
      <c r="I609" s="101"/>
      <c r="J609" s="41">
        <v>62230</v>
      </c>
      <c r="K609" s="41">
        <v>62226</v>
      </c>
      <c r="L609" s="41">
        <v>62370</v>
      </c>
      <c r="M609" s="41">
        <v>62502</v>
      </c>
      <c r="N609" s="41">
        <v>62160</v>
      </c>
      <c r="O609" s="41">
        <v>62117</v>
      </c>
      <c r="P609" s="41">
        <v>62397</v>
      </c>
      <c r="Q609" s="41">
        <v>62556</v>
      </c>
      <c r="R609" s="41">
        <v>62458</v>
      </c>
      <c r="S609" s="41">
        <v>62377</v>
      </c>
      <c r="T609" s="41">
        <v>62221</v>
      </c>
      <c r="U609" s="41">
        <v>62166</v>
      </c>
    </row>
    <row r="610" spans="1:21" x14ac:dyDescent="0.35">
      <c r="A610" s="40">
        <v>606</v>
      </c>
      <c r="B610" s="76" t="s">
        <v>808</v>
      </c>
      <c r="C610" s="54" t="str">
        <f t="shared" si="28"/>
        <v xml:space="preserve"> Ohio</v>
      </c>
      <c r="D610" s="91" t="str">
        <f t="shared" si="29"/>
        <v>Hamilton city</v>
      </c>
      <c r="E610" s="103" t="e" vm="359">
        <v>#VALUE!</v>
      </c>
      <c r="F610" s="97" t="e" vm="1589">
        <v>#VALUE!</v>
      </c>
      <c r="G610" s="98" cm="1" vm="1590">
        <f t="array" ref="G610">_FV(F610,"Population")</f>
        <v>62174</v>
      </c>
      <c r="H610" s="105">
        <f t="shared" si="30"/>
        <v>9.1999999999999998E-2</v>
      </c>
      <c r="I610" s="101"/>
      <c r="J610" s="41">
        <v>62477</v>
      </c>
      <c r="K610" s="41">
        <v>62291</v>
      </c>
      <c r="L610" s="41">
        <v>62345</v>
      </c>
      <c r="M610" s="41">
        <v>62329</v>
      </c>
      <c r="N610" s="41">
        <v>62234</v>
      </c>
      <c r="O610" s="41">
        <v>62299</v>
      </c>
      <c r="P610" s="41">
        <v>62414</v>
      </c>
      <c r="Q610" s="41">
        <v>62345</v>
      </c>
      <c r="R610" s="41">
        <v>62250</v>
      </c>
      <c r="S610" s="41">
        <v>62114</v>
      </c>
      <c r="T610" s="41">
        <v>62132</v>
      </c>
      <c r="U610" s="41">
        <v>62082</v>
      </c>
    </row>
    <row r="611" spans="1:21" x14ac:dyDescent="0.35">
      <c r="A611" s="40">
        <v>607</v>
      </c>
      <c r="B611" s="76" t="s">
        <v>809</v>
      </c>
      <c r="C611" s="54" t="str">
        <f t="shared" si="28"/>
        <v xml:space="preserve"> Oklahoma</v>
      </c>
      <c r="D611" s="91" t="str">
        <f t="shared" si="29"/>
        <v>Moore city</v>
      </c>
      <c r="E611" s="103" t="e" vm="362">
        <v>#VALUE!</v>
      </c>
      <c r="F611" s="97" t="e" vm="1591">
        <v>#VALUE!</v>
      </c>
      <c r="G611" s="98" cm="1" vm="1592">
        <f t="array" ref="G611">_FV(F611,"Population")</f>
        <v>62103</v>
      </c>
      <c r="H611" s="105">
        <f t="shared" si="30"/>
        <v>4.8000000000000001E-2</v>
      </c>
      <c r="I611" s="101"/>
      <c r="J611" s="41">
        <v>55081</v>
      </c>
      <c r="K611" s="41">
        <v>55082</v>
      </c>
      <c r="L611" s="41">
        <v>55425</v>
      </c>
      <c r="M611" s="41">
        <v>56724</v>
      </c>
      <c r="N611" s="41">
        <v>57830</v>
      </c>
      <c r="O611" s="41">
        <v>57800</v>
      </c>
      <c r="P611" s="41">
        <v>58462</v>
      </c>
      <c r="Q611" s="41">
        <v>59593</v>
      </c>
      <c r="R611" s="41">
        <v>60479</v>
      </c>
      <c r="S611" s="41">
        <v>60973</v>
      </c>
      <c r="T611" s="41">
        <v>61452</v>
      </c>
      <c r="U611" s="41">
        <v>62055</v>
      </c>
    </row>
    <row r="612" spans="1:21" x14ac:dyDescent="0.35">
      <c r="A612" s="40">
        <v>608</v>
      </c>
      <c r="B612" s="76" t="s">
        <v>810</v>
      </c>
      <c r="C612" s="54" t="str">
        <f t="shared" si="28"/>
        <v xml:space="preserve"> California</v>
      </c>
      <c r="D612" s="91" t="str">
        <f t="shared" si="29"/>
        <v>Pico Rivera city</v>
      </c>
      <c r="E612" s="103" t="e" vm="317">
        <v>#VALUE!</v>
      </c>
      <c r="F612" s="97" t="e" vm="1593">
        <v>#VALUE!</v>
      </c>
      <c r="G612" s="98" cm="1" vm="1594">
        <f t="array" ref="G612">_FV(F612,"Population")</f>
        <v>62888</v>
      </c>
      <c r="H612" s="105">
        <f t="shared" si="30"/>
        <v>0.86099999999999999</v>
      </c>
      <c r="I612" s="101"/>
      <c r="J612" s="41">
        <v>62942</v>
      </c>
      <c r="K612" s="41">
        <v>62958</v>
      </c>
      <c r="L612" s="41">
        <v>62960</v>
      </c>
      <c r="M612" s="41">
        <v>63221</v>
      </c>
      <c r="N612" s="41">
        <v>63430</v>
      </c>
      <c r="O612" s="41">
        <v>63597</v>
      </c>
      <c r="P612" s="41">
        <v>63637</v>
      </c>
      <c r="Q612" s="41">
        <v>63670</v>
      </c>
      <c r="R612" s="41">
        <v>63438</v>
      </c>
      <c r="S612" s="41">
        <v>63133</v>
      </c>
      <c r="T612" s="41">
        <v>62677</v>
      </c>
      <c r="U612" s="41">
        <v>62027</v>
      </c>
    </row>
    <row r="613" spans="1:21" x14ac:dyDescent="0.35">
      <c r="A613" s="40">
        <v>609</v>
      </c>
      <c r="B613" s="76" t="s">
        <v>811</v>
      </c>
      <c r="C613" s="54" t="str">
        <f t="shared" si="28"/>
        <v xml:space="preserve"> California</v>
      </c>
      <c r="D613" s="91" t="str">
        <f t="shared" si="29"/>
        <v>Montebello city</v>
      </c>
      <c r="E613" s="103" t="e" vm="317">
        <v>#VALUE!</v>
      </c>
      <c r="F613" s="97" t="e" vm="1595">
        <v>#VALUE!</v>
      </c>
      <c r="G613" s="98" cm="1" vm="1596">
        <f t="array" ref="G613">_FV(F613,"Population")</f>
        <v>62632</v>
      </c>
      <c r="H613" s="105">
        <f t="shared" si="30"/>
        <v>0.67800000000000005</v>
      </c>
      <c r="I613" s="101"/>
      <c r="J613" s="41">
        <v>62500</v>
      </c>
      <c r="K613" s="41">
        <v>62488</v>
      </c>
      <c r="L613" s="41">
        <v>62490</v>
      </c>
      <c r="M613" s="41">
        <v>62903</v>
      </c>
      <c r="N613" s="41">
        <v>63123</v>
      </c>
      <c r="O613" s="41">
        <v>63279</v>
      </c>
      <c r="P613" s="41">
        <v>63322</v>
      </c>
      <c r="Q613" s="41">
        <v>63379</v>
      </c>
      <c r="R613" s="41">
        <v>63134</v>
      </c>
      <c r="S613" s="41">
        <v>62823</v>
      </c>
      <c r="T613" s="41">
        <v>62440</v>
      </c>
      <c r="U613" s="41">
        <v>61954</v>
      </c>
    </row>
    <row r="614" spans="1:21" x14ac:dyDescent="0.35">
      <c r="A614" s="40">
        <v>610</v>
      </c>
      <c r="B614" s="76" t="s">
        <v>812</v>
      </c>
      <c r="C614" s="54" t="str">
        <f t="shared" si="28"/>
        <v xml:space="preserve"> Utah</v>
      </c>
      <c r="D614" s="91" t="str">
        <f t="shared" si="29"/>
        <v>Millcreek city</v>
      </c>
      <c r="E614" s="103" t="e" vm="381">
        <v>#VALUE!</v>
      </c>
      <c r="F614" s="97" t="e" vm="1597">
        <v>#VALUE!</v>
      </c>
      <c r="G614" s="98" cm="1" vm="1598">
        <f t="array" ref="G614">_FV(F614,"Population")</f>
        <v>62139</v>
      </c>
      <c r="H614" s="105">
        <f t="shared" si="30"/>
        <v>0.68899999999999995</v>
      </c>
      <c r="I614" s="101"/>
      <c r="J614" s="41" t="s">
        <v>370</v>
      </c>
      <c r="K614" s="41">
        <v>58750</v>
      </c>
      <c r="L614" s="41">
        <v>58853</v>
      </c>
      <c r="M614" s="41">
        <v>59397</v>
      </c>
      <c r="N614" s="41">
        <v>59853</v>
      </c>
      <c r="O614" s="41">
        <v>60253</v>
      </c>
      <c r="P614" s="41">
        <v>60176</v>
      </c>
      <c r="Q614" s="41">
        <v>60147</v>
      </c>
      <c r="R614" s="41">
        <v>60354</v>
      </c>
      <c r="S614" s="41">
        <v>60718</v>
      </c>
      <c r="T614" s="41">
        <v>61060</v>
      </c>
      <c r="U614" s="41">
        <v>61450</v>
      </c>
    </row>
    <row r="615" spans="1:21" x14ac:dyDescent="0.35">
      <c r="A615" s="40">
        <v>611</v>
      </c>
      <c r="B615" s="76" t="s">
        <v>813</v>
      </c>
      <c r="C615" s="54" t="str">
        <f t="shared" si="28"/>
        <v xml:space="preserve"> Florida</v>
      </c>
      <c r="D615" s="91" t="str">
        <f t="shared" si="29"/>
        <v>Sanford city</v>
      </c>
      <c r="E615" s="103" t="e" vm="413">
        <v>#VALUE!</v>
      </c>
      <c r="F615" s="97" t="e" vm="1599">
        <v>#VALUE!</v>
      </c>
      <c r="G615" s="98" cm="1" vm="1600">
        <f t="array" ref="G615">_FV(F615,"Population")</f>
        <v>60035</v>
      </c>
      <c r="H615" s="105">
        <f t="shared" si="30"/>
        <v>-1.413</v>
      </c>
      <c r="I615" s="101"/>
      <c r="J615" s="41">
        <v>53570</v>
      </c>
      <c r="K615" s="41">
        <v>53933</v>
      </c>
      <c r="L615" s="41">
        <v>53971</v>
      </c>
      <c r="M615" s="41">
        <v>54377</v>
      </c>
      <c r="N615" s="41">
        <v>54937</v>
      </c>
      <c r="O615" s="41">
        <v>56283</v>
      </c>
      <c r="P615" s="41">
        <v>57643</v>
      </c>
      <c r="Q615" s="41">
        <v>58289</v>
      </c>
      <c r="R615" s="41">
        <v>58968</v>
      </c>
      <c r="S615" s="41">
        <v>59542</v>
      </c>
      <c r="T615" s="41">
        <v>60107</v>
      </c>
      <c r="U615" s="41">
        <v>61448</v>
      </c>
    </row>
    <row r="616" spans="1:21" x14ac:dyDescent="0.35">
      <c r="A616" s="40">
        <v>612</v>
      </c>
      <c r="B616" s="76" t="s">
        <v>814</v>
      </c>
      <c r="C616" s="54" t="str">
        <f t="shared" si="28"/>
        <v xml:space="preserve"> California</v>
      </c>
      <c r="D616" s="91" t="str">
        <f t="shared" si="29"/>
        <v>National City city</v>
      </c>
      <c r="E616" s="103" t="e" vm="317">
        <v>#VALUE!</v>
      </c>
      <c r="F616" s="97" t="e" vm="1601">
        <v>#VALUE!</v>
      </c>
      <c r="G616" s="98" cm="1" vm="1602">
        <f t="array" ref="G616">_FV(F616,"Population")</f>
        <v>61431</v>
      </c>
      <c r="H616" s="105">
        <f t="shared" si="30"/>
        <v>3.6999999999999998E-2</v>
      </c>
      <c r="I616" s="101"/>
      <c r="J616" s="41">
        <v>58582</v>
      </c>
      <c r="K616" s="41">
        <v>58560</v>
      </c>
      <c r="L616" s="41">
        <v>58624</v>
      </c>
      <c r="M616" s="41">
        <v>59042</v>
      </c>
      <c r="N616" s="41">
        <v>59369</v>
      </c>
      <c r="O616" s="41">
        <v>59776</v>
      </c>
      <c r="P616" s="41">
        <v>60132</v>
      </c>
      <c r="Q616" s="41">
        <v>60721</v>
      </c>
      <c r="R616" s="41">
        <v>60967</v>
      </c>
      <c r="S616" s="41">
        <v>61083</v>
      </c>
      <c r="T616" s="41">
        <v>61272</v>
      </c>
      <c r="U616" s="41">
        <v>61394</v>
      </c>
    </row>
    <row r="617" spans="1:21" x14ac:dyDescent="0.35">
      <c r="A617" s="40">
        <v>613</v>
      </c>
      <c r="B617" s="76" t="s">
        <v>815</v>
      </c>
      <c r="C617" s="54" t="str">
        <f t="shared" si="28"/>
        <v xml:space="preserve"> Minnesota</v>
      </c>
      <c r="D617" s="91" t="str">
        <f t="shared" si="29"/>
        <v>Burnsville city</v>
      </c>
      <c r="E617" s="103" t="e" vm="341">
        <v>#VALUE!</v>
      </c>
      <c r="F617" s="97" t="e" vm="1603">
        <v>#VALUE!</v>
      </c>
      <c r="G617" s="98" cm="1" vm="1604">
        <f t="array" ref="G617">_FV(F617,"Population")</f>
        <v>61203</v>
      </c>
      <c r="H617" s="105">
        <f t="shared" si="30"/>
        <v>-0.13600000000000001</v>
      </c>
      <c r="I617" s="101"/>
      <c r="J617" s="41">
        <v>60306</v>
      </c>
      <c r="K617" s="41">
        <v>60286</v>
      </c>
      <c r="L617" s="41">
        <v>60391</v>
      </c>
      <c r="M617" s="41">
        <v>60649</v>
      </c>
      <c r="N617" s="41">
        <v>60864</v>
      </c>
      <c r="O617" s="41">
        <v>61144</v>
      </c>
      <c r="P617" s="41">
        <v>61314</v>
      </c>
      <c r="Q617" s="41">
        <v>61203</v>
      </c>
      <c r="R617" s="41">
        <v>61316</v>
      </c>
      <c r="S617" s="41">
        <v>61431</v>
      </c>
      <c r="T617" s="41">
        <v>61162</v>
      </c>
      <c r="U617" s="41">
        <v>61339</v>
      </c>
    </row>
    <row r="618" spans="1:21" x14ac:dyDescent="0.35">
      <c r="A618" s="40">
        <v>614</v>
      </c>
      <c r="B618" s="76" t="s">
        <v>816</v>
      </c>
      <c r="C618" s="54" t="str">
        <f t="shared" si="28"/>
        <v xml:space="preserve"> Florida</v>
      </c>
      <c r="D618" s="91" t="str">
        <f t="shared" si="29"/>
        <v>Coconut Creek city</v>
      </c>
      <c r="E618" s="103" t="e" vm="413">
        <v>#VALUE!</v>
      </c>
      <c r="F618" s="97" t="e" vm="1605">
        <v>#VALUE!</v>
      </c>
      <c r="G618" s="98" cm="1" vm="1606">
        <f t="array" ref="G618">_FV(F618,"Population")</f>
        <v>61361</v>
      </c>
      <c r="H618" s="105">
        <f t="shared" si="30"/>
        <v>0.113</v>
      </c>
      <c r="I618" s="101"/>
      <c r="J618" s="41">
        <v>52909</v>
      </c>
      <c r="K618" s="41">
        <v>53042</v>
      </c>
      <c r="L618" s="41">
        <v>53183</v>
      </c>
      <c r="M618" s="41">
        <v>54324</v>
      </c>
      <c r="N618" s="41">
        <v>55131</v>
      </c>
      <c r="O618" s="41">
        <v>56920</v>
      </c>
      <c r="P618" s="41">
        <v>58502</v>
      </c>
      <c r="Q618" s="41">
        <v>59202</v>
      </c>
      <c r="R618" s="41">
        <v>59815</v>
      </c>
      <c r="S618" s="41">
        <v>61070</v>
      </c>
      <c r="T618" s="41">
        <v>61205</v>
      </c>
      <c r="U618" s="41">
        <v>61248</v>
      </c>
    </row>
    <row r="619" spans="1:21" x14ac:dyDescent="0.35">
      <c r="A619" s="40">
        <v>615</v>
      </c>
      <c r="B619" s="76" t="s">
        <v>817</v>
      </c>
      <c r="C619" s="54" t="str">
        <f t="shared" si="28"/>
        <v xml:space="preserve"> Washington</v>
      </c>
      <c r="D619" s="91" t="str">
        <f t="shared" si="29"/>
        <v>Lakewood city</v>
      </c>
      <c r="E619" s="103" t="e" vm="385">
        <v>#VALUE!</v>
      </c>
      <c r="F619" s="97" t="e" vm="1607">
        <v>#VALUE!</v>
      </c>
      <c r="G619" s="98" cm="1" vm="1608">
        <f t="array" ref="G619">_FV(F619,"Population")</f>
        <v>60538</v>
      </c>
      <c r="H619" s="105">
        <f t="shared" si="30"/>
        <v>-0.499</v>
      </c>
      <c r="I619" s="101"/>
      <c r="J619" s="41">
        <v>58163</v>
      </c>
      <c r="K619" s="41">
        <v>57532</v>
      </c>
      <c r="L619" s="41">
        <v>57600</v>
      </c>
      <c r="M619" s="41">
        <v>57945</v>
      </c>
      <c r="N619" s="41">
        <v>58110</v>
      </c>
      <c r="O619" s="41">
        <v>58144</v>
      </c>
      <c r="P619" s="41">
        <v>58580</v>
      </c>
      <c r="Q619" s="41">
        <v>58885</v>
      </c>
      <c r="R619" s="41">
        <v>59747</v>
      </c>
      <c r="S619" s="41">
        <v>60316</v>
      </c>
      <c r="T619" s="41">
        <v>60511</v>
      </c>
      <c r="U619" s="41">
        <v>61037</v>
      </c>
    </row>
    <row r="620" spans="1:21" x14ac:dyDescent="0.35">
      <c r="A620" s="40">
        <v>616</v>
      </c>
      <c r="B620" s="76" t="s">
        <v>818</v>
      </c>
      <c r="C620" s="54" t="str">
        <f t="shared" si="28"/>
        <v xml:space="preserve"> Michigan</v>
      </c>
      <c r="D620" s="91" t="str">
        <f t="shared" si="29"/>
        <v>Taylor city</v>
      </c>
      <c r="E620" s="103" t="e" vm="339">
        <v>#VALUE!</v>
      </c>
      <c r="F620" s="97" t="e" vm="1609">
        <v>#VALUE!</v>
      </c>
      <c r="G620" s="98" cm="1" vm="1610">
        <f t="array" ref="G620">_FV(F620,"Population")</f>
        <v>61148</v>
      </c>
      <c r="H620" s="105">
        <f t="shared" si="30"/>
        <v>0.22600000000000001</v>
      </c>
      <c r="I620" s="101"/>
      <c r="J620" s="41">
        <v>63131</v>
      </c>
      <c r="K620" s="41">
        <v>63131</v>
      </c>
      <c r="L620" s="41">
        <v>62982</v>
      </c>
      <c r="M620" s="41">
        <v>62631</v>
      </c>
      <c r="N620" s="41">
        <v>62465</v>
      </c>
      <c r="O620" s="41">
        <v>61957</v>
      </c>
      <c r="P620" s="41">
        <v>62068</v>
      </c>
      <c r="Q620" s="41">
        <v>61777</v>
      </c>
      <c r="R620" s="41">
        <v>61580</v>
      </c>
      <c r="S620" s="41">
        <v>61404</v>
      </c>
      <c r="T620" s="41">
        <v>61163</v>
      </c>
      <c r="U620" s="41">
        <v>60922</v>
      </c>
    </row>
    <row r="621" spans="1:21" x14ac:dyDescent="0.35">
      <c r="A621" s="40">
        <v>617</v>
      </c>
      <c r="B621" s="76" t="s">
        <v>819</v>
      </c>
      <c r="C621" s="54" t="str">
        <f t="shared" si="28"/>
        <v xml:space="preserve"> Michigan</v>
      </c>
      <c r="D621" s="91" t="str">
        <f t="shared" si="29"/>
        <v>Novi city</v>
      </c>
      <c r="E621" s="103" t="e" vm="339">
        <v>#VALUE!</v>
      </c>
      <c r="F621" s="97" t="e" vm="1611">
        <v>#VALUE!</v>
      </c>
      <c r="G621" s="98" cm="1" vm="1612">
        <f t="array" ref="G621">_FV(F621,"Population")</f>
        <v>60951</v>
      </c>
      <c r="H621" s="105">
        <f t="shared" si="30"/>
        <v>5.5E-2</v>
      </c>
      <c r="I621" s="101"/>
      <c r="J621" s="41">
        <v>55224</v>
      </c>
      <c r="K621" s="41">
        <v>55232</v>
      </c>
      <c r="L621" s="41">
        <v>55287</v>
      </c>
      <c r="M621" s="41">
        <v>56055</v>
      </c>
      <c r="N621" s="41">
        <v>57043</v>
      </c>
      <c r="O621" s="41">
        <v>58124</v>
      </c>
      <c r="P621" s="41">
        <v>58634</v>
      </c>
      <c r="Q621" s="41">
        <v>58913</v>
      </c>
      <c r="R621" s="41">
        <v>59598</v>
      </c>
      <c r="S621" s="41">
        <v>59948</v>
      </c>
      <c r="T621" s="41">
        <v>60787</v>
      </c>
      <c r="U621" s="41">
        <v>60896</v>
      </c>
    </row>
    <row r="622" spans="1:21" x14ac:dyDescent="0.35">
      <c r="A622" s="40">
        <v>618</v>
      </c>
      <c r="B622" s="76" t="s">
        <v>820</v>
      </c>
      <c r="C622" s="54" t="str">
        <f t="shared" si="28"/>
        <v xml:space="preserve"> Georgia</v>
      </c>
      <c r="D622" s="91" t="str">
        <f t="shared" si="29"/>
        <v>Marietta city</v>
      </c>
      <c r="E622" s="103" t="e" vm="465">
        <v>#VALUE!</v>
      </c>
      <c r="F622" s="97" t="e" vm="1613">
        <v>#VALUE!</v>
      </c>
      <c r="G622" s="98" cm="1" vm="1614">
        <f t="array" ref="G622">_FV(F622,"Population")</f>
        <v>60806</v>
      </c>
      <c r="H622" s="105">
        <f t="shared" si="30"/>
        <v>-6.0999999999999999E-2</v>
      </c>
      <c r="I622" s="101"/>
      <c r="J622" s="41">
        <v>56579</v>
      </c>
      <c r="K622" s="41">
        <v>56486</v>
      </c>
      <c r="L622" s="41">
        <v>56708</v>
      </c>
      <c r="M622" s="41">
        <v>57348</v>
      </c>
      <c r="N622" s="41">
        <v>58167</v>
      </c>
      <c r="O622" s="41">
        <v>58819</v>
      </c>
      <c r="P622" s="41">
        <v>59547</v>
      </c>
      <c r="Q622" s="41">
        <v>59845</v>
      </c>
      <c r="R622" s="41">
        <v>60679</v>
      </c>
      <c r="S622" s="41">
        <v>60679</v>
      </c>
      <c r="T622" s="41">
        <v>60647</v>
      </c>
      <c r="U622" s="41">
        <v>60867</v>
      </c>
    </row>
    <row r="623" spans="1:21" x14ac:dyDescent="0.35">
      <c r="A623" s="40">
        <v>619</v>
      </c>
      <c r="B623" s="76" t="s">
        <v>821</v>
      </c>
      <c r="C623" s="54" t="str">
        <f t="shared" si="28"/>
        <v xml:space="preserve"> Florida</v>
      </c>
      <c r="D623" s="91" t="str">
        <f t="shared" si="29"/>
        <v>Ocala city</v>
      </c>
      <c r="E623" s="103" t="e" vm="413">
        <v>#VALUE!</v>
      </c>
      <c r="F623" s="97" t="e" vm="1615">
        <v>#VALUE!</v>
      </c>
      <c r="G623" s="98" cm="1" vm="1616">
        <f t="array" ref="G623">_FV(F623,"Population")</f>
        <v>60429</v>
      </c>
      <c r="H623" s="105">
        <f t="shared" si="30"/>
        <v>-0.35699999999999998</v>
      </c>
      <c r="I623" s="101"/>
      <c r="J623" s="41">
        <v>56315</v>
      </c>
      <c r="K623" s="41">
        <v>56568</v>
      </c>
      <c r="L623" s="41">
        <v>56565</v>
      </c>
      <c r="M623" s="41">
        <v>56707</v>
      </c>
      <c r="N623" s="41">
        <v>56783</v>
      </c>
      <c r="O623" s="41">
        <v>56804</v>
      </c>
      <c r="P623" s="41">
        <v>57178</v>
      </c>
      <c r="Q623" s="41">
        <v>57719</v>
      </c>
      <c r="R623" s="41">
        <v>58460</v>
      </c>
      <c r="S623" s="41">
        <v>59091</v>
      </c>
      <c r="T623" s="41">
        <v>60274</v>
      </c>
      <c r="U623" s="41">
        <v>60786</v>
      </c>
    </row>
    <row r="624" spans="1:21" x14ac:dyDescent="0.35">
      <c r="A624" s="40">
        <v>620</v>
      </c>
      <c r="B624" s="76" t="s">
        <v>822</v>
      </c>
      <c r="C624" s="54" t="str">
        <f t="shared" si="28"/>
        <v xml:space="preserve"> Indiana</v>
      </c>
      <c r="D624" s="91" t="str">
        <f t="shared" si="29"/>
        <v>Terre Haute city</v>
      </c>
      <c r="E624" s="103" t="e" vm="329">
        <v>#VALUE!</v>
      </c>
      <c r="F624" s="97" t="e" vm="1617">
        <v>#VALUE!</v>
      </c>
      <c r="G624" s="98" cm="1" vm="1618">
        <f t="array" ref="G624">_FV(F624,"Population")</f>
        <v>60753</v>
      </c>
      <c r="H624" s="105">
        <f t="shared" si="30"/>
        <v>0.13100000000000001</v>
      </c>
      <c r="I624" s="101"/>
      <c r="J624" s="41">
        <v>60785</v>
      </c>
      <c r="K624" s="41">
        <v>60785</v>
      </c>
      <c r="L624" s="41">
        <v>60787</v>
      </c>
      <c r="M624" s="41">
        <v>60993</v>
      </c>
      <c r="N624" s="41">
        <v>61176</v>
      </c>
      <c r="O624" s="41">
        <v>60921</v>
      </c>
      <c r="P624" s="41">
        <v>60785</v>
      </c>
      <c r="Q624" s="41">
        <v>60596</v>
      </c>
      <c r="R624" s="41">
        <v>60683</v>
      </c>
      <c r="S624" s="41">
        <v>60816</v>
      </c>
      <c r="T624" s="41">
        <v>60775</v>
      </c>
      <c r="U624" s="41">
        <v>60622</v>
      </c>
    </row>
    <row r="625" spans="1:21" x14ac:dyDescent="0.35">
      <c r="A625" s="40">
        <v>621</v>
      </c>
      <c r="B625" s="76" t="s">
        <v>823</v>
      </c>
      <c r="C625" s="54" t="str">
        <f t="shared" si="28"/>
        <v xml:space="preserve"> California</v>
      </c>
      <c r="D625" s="91" t="str">
        <f t="shared" si="29"/>
        <v>Woodland city</v>
      </c>
      <c r="E625" s="103" t="e" vm="317">
        <v>#VALUE!</v>
      </c>
      <c r="F625" s="97" t="e" vm="1619">
        <v>#VALUE!</v>
      </c>
      <c r="G625" s="98" cm="1" vm="1620">
        <f t="array" ref="G625">_FV(F625,"Population")</f>
        <v>60531</v>
      </c>
      <c r="H625" s="105">
        <f t="shared" si="30"/>
        <v>-1.7000000000000001E-2</v>
      </c>
      <c r="I625" s="101"/>
      <c r="J625" s="41">
        <v>55468</v>
      </c>
      <c r="K625" s="41">
        <v>55553</v>
      </c>
      <c r="L625" s="41">
        <v>55615</v>
      </c>
      <c r="M625" s="41">
        <v>55786</v>
      </c>
      <c r="N625" s="41">
        <v>56272</v>
      </c>
      <c r="O625" s="41">
        <v>56713</v>
      </c>
      <c r="P625" s="41">
        <v>57328</v>
      </c>
      <c r="Q625" s="41">
        <v>58385</v>
      </c>
      <c r="R625" s="41">
        <v>59098</v>
      </c>
      <c r="S625" s="41">
        <v>59923</v>
      </c>
      <c r="T625" s="41">
        <v>60474</v>
      </c>
      <c r="U625" s="41">
        <v>60548</v>
      </c>
    </row>
    <row r="626" spans="1:21" x14ac:dyDescent="0.35">
      <c r="A626" s="40">
        <v>622</v>
      </c>
      <c r="B626" s="76" t="s">
        <v>824</v>
      </c>
      <c r="C626" s="54" t="str">
        <f t="shared" si="28"/>
        <v xml:space="preserve"> California</v>
      </c>
      <c r="D626" s="91" t="str">
        <f t="shared" si="29"/>
        <v>Petaluma city</v>
      </c>
      <c r="E626" s="103" t="e" vm="317">
        <v>#VALUE!</v>
      </c>
      <c r="F626" s="97" t="e" vm="1621">
        <v>#VALUE!</v>
      </c>
      <c r="G626" s="98" cm="1" vm="1622">
        <f t="array" ref="G626">_FV(F626,"Population")</f>
        <v>61917</v>
      </c>
      <c r="H626" s="105">
        <f t="shared" si="30"/>
        <v>1.397</v>
      </c>
      <c r="I626" s="101"/>
      <c r="J626" s="41">
        <v>57941</v>
      </c>
      <c r="K626" s="41">
        <v>57968</v>
      </c>
      <c r="L626" s="41">
        <v>58037</v>
      </c>
      <c r="M626" s="41">
        <v>58236</v>
      </c>
      <c r="N626" s="41">
        <v>58728</v>
      </c>
      <c r="O626" s="41">
        <v>59337</v>
      </c>
      <c r="P626" s="41">
        <v>59753</v>
      </c>
      <c r="Q626" s="41">
        <v>60295</v>
      </c>
      <c r="R626" s="41">
        <v>60468</v>
      </c>
      <c r="S626" s="41">
        <v>60682</v>
      </c>
      <c r="T626" s="41">
        <v>61826</v>
      </c>
      <c r="U626" s="41">
        <v>60520</v>
      </c>
    </row>
    <row r="627" spans="1:21" x14ac:dyDescent="0.35">
      <c r="A627" s="40">
        <v>623</v>
      </c>
      <c r="B627" s="76" t="s">
        <v>825</v>
      </c>
      <c r="C627" s="54" t="str">
        <f t="shared" si="28"/>
        <v xml:space="preserve"> California</v>
      </c>
      <c r="D627" s="91" t="str">
        <f t="shared" si="29"/>
        <v>La Habra city</v>
      </c>
      <c r="E627" s="103" t="e" vm="317">
        <v>#VALUE!</v>
      </c>
      <c r="F627" s="97" t="e" vm="1623">
        <v>#VALUE!</v>
      </c>
      <c r="G627" s="98" cm="1" vm="1624">
        <f t="array" ref="G627">_FV(F627,"Population")</f>
        <v>62183</v>
      </c>
      <c r="H627" s="105">
        <f t="shared" si="30"/>
        <v>1.67</v>
      </c>
      <c r="I627" s="101"/>
      <c r="J627" s="41">
        <v>60239</v>
      </c>
      <c r="K627" s="41">
        <v>59016</v>
      </c>
      <c r="L627" s="41">
        <v>59108</v>
      </c>
      <c r="M627" s="41">
        <v>59658</v>
      </c>
      <c r="N627" s="41">
        <v>59970</v>
      </c>
      <c r="O627" s="41">
        <v>60224</v>
      </c>
      <c r="P627" s="41">
        <v>60421</v>
      </c>
      <c r="Q627" s="41">
        <v>60473</v>
      </c>
      <c r="R627" s="41">
        <v>60292</v>
      </c>
      <c r="S627" s="41">
        <v>60898</v>
      </c>
      <c r="T627" s="41">
        <v>60778</v>
      </c>
      <c r="U627" s="41">
        <v>60513</v>
      </c>
    </row>
    <row r="628" spans="1:21" x14ac:dyDescent="0.35">
      <c r="A628" s="40">
        <v>624</v>
      </c>
      <c r="B628" s="76" t="s">
        <v>826</v>
      </c>
      <c r="C628" s="54" t="str">
        <f t="shared" si="28"/>
        <v xml:space="preserve"> Massachusetts</v>
      </c>
      <c r="D628" s="91" t="str">
        <f t="shared" si="29"/>
        <v>Malden city</v>
      </c>
      <c r="E628" s="103" t="e" vm="433">
        <v>#VALUE!</v>
      </c>
      <c r="F628" s="97" t="e" vm="1625">
        <v>#VALUE!</v>
      </c>
      <c r="G628" s="98" cm="1" vm="1626">
        <f t="array" ref="G628">_FV(F628,"Population")</f>
        <v>61036</v>
      </c>
      <c r="H628" s="105">
        <f t="shared" si="30"/>
        <v>0.56599999999999995</v>
      </c>
      <c r="I628" s="101"/>
      <c r="J628" s="41">
        <v>59450</v>
      </c>
      <c r="K628" s="41">
        <v>59536</v>
      </c>
      <c r="L628" s="41">
        <v>59691</v>
      </c>
      <c r="M628" s="41">
        <v>60131</v>
      </c>
      <c r="N628" s="41">
        <v>60591</v>
      </c>
      <c r="O628" s="41">
        <v>60938</v>
      </c>
      <c r="P628" s="41">
        <v>61217</v>
      </c>
      <c r="Q628" s="41">
        <v>61383</v>
      </c>
      <c r="R628" s="41">
        <v>61276</v>
      </c>
      <c r="S628" s="41">
        <v>61079</v>
      </c>
      <c r="T628" s="41">
        <v>60735</v>
      </c>
      <c r="U628" s="41">
        <v>60470</v>
      </c>
    </row>
    <row r="629" spans="1:21" x14ac:dyDescent="0.35">
      <c r="A629" s="40">
        <v>625</v>
      </c>
      <c r="B629" s="76" t="s">
        <v>827</v>
      </c>
      <c r="C629" s="54" t="str">
        <f t="shared" si="28"/>
        <v xml:space="preserve"> Colorado</v>
      </c>
      <c r="D629" s="91" t="str">
        <f t="shared" si="29"/>
        <v>Commerce City city</v>
      </c>
      <c r="E629" s="103" t="e" vm="322">
        <v>#VALUE!</v>
      </c>
      <c r="F629" s="97" t="e" vm="57">
        <v>#VALUE!</v>
      </c>
      <c r="G629" s="98" cm="1" vm="1627">
        <f t="array" ref="G629">_FV(F629,"Population")</f>
        <v>58449</v>
      </c>
      <c r="H629" s="105">
        <f t="shared" si="30"/>
        <v>-1.887</v>
      </c>
      <c r="I629" s="101"/>
      <c r="J629" s="41">
        <v>45913</v>
      </c>
      <c r="K629" s="41">
        <v>45864</v>
      </c>
      <c r="L629" s="41">
        <v>46128</v>
      </c>
      <c r="M629" s="41">
        <v>47507</v>
      </c>
      <c r="N629" s="41">
        <v>48504</v>
      </c>
      <c r="O629" s="41">
        <v>49717</v>
      </c>
      <c r="P629" s="41">
        <v>51468</v>
      </c>
      <c r="Q629" s="41">
        <v>53161</v>
      </c>
      <c r="R629" s="41">
        <v>54523</v>
      </c>
      <c r="S629" s="41">
        <v>55925</v>
      </c>
      <c r="T629" s="41">
        <v>58324</v>
      </c>
      <c r="U629" s="41">
        <v>60336</v>
      </c>
    </row>
    <row r="630" spans="1:21" x14ac:dyDescent="0.35">
      <c r="A630" s="40">
        <v>626</v>
      </c>
      <c r="B630" s="76" t="s">
        <v>828</v>
      </c>
      <c r="C630" s="54" t="str">
        <f t="shared" si="28"/>
        <v xml:space="preserve"> Kentucky</v>
      </c>
      <c r="D630" s="91" t="str">
        <f t="shared" si="29"/>
        <v>Owensboro city</v>
      </c>
      <c r="E630" s="103" t="e" vm="336">
        <v>#VALUE!</v>
      </c>
      <c r="F630" s="97" t="e" vm="1628">
        <v>#VALUE!</v>
      </c>
      <c r="G630" s="98" cm="1" vm="1629">
        <f t="array" ref="G630">_FV(F630,"Population")</f>
        <v>59809</v>
      </c>
      <c r="H630" s="105">
        <f t="shared" si="30"/>
        <v>-0.32200000000000001</v>
      </c>
      <c r="I630" s="101"/>
      <c r="J630" s="41">
        <v>57265</v>
      </c>
      <c r="K630" s="41">
        <v>57482</v>
      </c>
      <c r="L630" s="41">
        <v>57511</v>
      </c>
      <c r="M630" s="41">
        <v>57755</v>
      </c>
      <c r="N630" s="41">
        <v>58139</v>
      </c>
      <c r="O630" s="41">
        <v>58357</v>
      </c>
      <c r="P630" s="41">
        <v>58415</v>
      </c>
      <c r="Q630" s="41">
        <v>59031</v>
      </c>
      <c r="R630" s="41">
        <v>59305</v>
      </c>
      <c r="S630" s="41">
        <v>59523</v>
      </c>
      <c r="T630" s="41">
        <v>59745</v>
      </c>
      <c r="U630" s="41">
        <v>60131</v>
      </c>
    </row>
    <row r="631" spans="1:21" x14ac:dyDescent="0.35">
      <c r="A631" s="40">
        <v>627</v>
      </c>
      <c r="B631" s="76" t="s">
        <v>829</v>
      </c>
      <c r="C631" s="54" t="str">
        <f t="shared" si="28"/>
        <v xml:space="preserve"> Connecticut</v>
      </c>
      <c r="D631" s="91" t="str">
        <f t="shared" si="29"/>
        <v>Bristol city</v>
      </c>
      <c r="E631" s="103" t="e" vm="755">
        <v>#VALUE!</v>
      </c>
      <c r="F631" s="97" t="e" vm="1630">
        <v>#VALUE!</v>
      </c>
      <c r="G631" s="98" cm="1" vm="1631">
        <f t="array" ref="G631">_FV(F631,"Population")</f>
        <v>60032</v>
      </c>
      <c r="H631" s="105">
        <f t="shared" si="30"/>
        <v>8.5000000000000006E-2</v>
      </c>
      <c r="I631" s="101"/>
      <c r="J631" s="41">
        <v>60477</v>
      </c>
      <c r="K631" s="41">
        <v>60499</v>
      </c>
      <c r="L631" s="41">
        <v>60502</v>
      </c>
      <c r="M631" s="41">
        <v>60599</v>
      </c>
      <c r="N631" s="41">
        <v>60658</v>
      </c>
      <c r="O631" s="41">
        <v>60558</v>
      </c>
      <c r="P631" s="41">
        <v>60588</v>
      </c>
      <c r="Q631" s="41">
        <v>60524</v>
      </c>
      <c r="R631" s="41">
        <v>60304</v>
      </c>
      <c r="S631" s="41">
        <v>60131</v>
      </c>
      <c r="T631" s="41">
        <v>60101</v>
      </c>
      <c r="U631" s="41">
        <v>59947</v>
      </c>
    </row>
    <row r="632" spans="1:21" x14ac:dyDescent="0.35">
      <c r="A632" s="40">
        <v>628</v>
      </c>
      <c r="B632" s="76" t="s">
        <v>830</v>
      </c>
      <c r="C632" s="54" t="str">
        <f t="shared" si="28"/>
        <v xml:space="preserve"> Wisconsin</v>
      </c>
      <c r="D632" s="91" t="str">
        <f t="shared" si="29"/>
        <v>West Allis city</v>
      </c>
      <c r="E632" s="103" t="e" vm="388">
        <v>#VALUE!</v>
      </c>
      <c r="F632" s="97" t="e" vm="1632">
        <v>#VALUE!</v>
      </c>
      <c r="G632" s="98" cm="1" vm="1633">
        <f t="array" ref="G632">_FV(F632,"Population")</f>
        <v>59492</v>
      </c>
      <c r="H632" s="105">
        <f t="shared" si="30"/>
        <v>-0.39800000000000002</v>
      </c>
      <c r="I632" s="101"/>
      <c r="J632" s="41">
        <v>60411</v>
      </c>
      <c r="K632" s="41">
        <v>60401</v>
      </c>
      <c r="L632" s="41">
        <v>60418</v>
      </c>
      <c r="M632" s="41">
        <v>60492</v>
      </c>
      <c r="N632" s="41">
        <v>60695</v>
      </c>
      <c r="O632" s="41">
        <v>60803</v>
      </c>
      <c r="P632" s="41">
        <v>60765</v>
      </c>
      <c r="Q632" s="41">
        <v>60709</v>
      </c>
      <c r="R632" s="41">
        <v>60331</v>
      </c>
      <c r="S632" s="41">
        <v>59845</v>
      </c>
      <c r="T632" s="41">
        <v>59410</v>
      </c>
      <c r="U632" s="41">
        <v>59890</v>
      </c>
    </row>
    <row r="633" spans="1:21" x14ac:dyDescent="0.35">
      <c r="A633" s="40">
        <v>629</v>
      </c>
      <c r="B633" s="76" t="s">
        <v>831</v>
      </c>
      <c r="C633" s="54" t="str">
        <f t="shared" si="28"/>
        <v xml:space="preserve"> Utah</v>
      </c>
      <c r="D633" s="91" t="str">
        <f t="shared" si="29"/>
        <v>Taylorsville city</v>
      </c>
      <c r="E633" s="103" t="e" vm="381">
        <v>#VALUE!</v>
      </c>
      <c r="F633" s="97" t="e" vm="1634">
        <v>#VALUE!</v>
      </c>
      <c r="G633" s="98" cm="1" vm="1635">
        <f t="array" ref="G633">_FV(F633,"Population")</f>
        <v>60192</v>
      </c>
      <c r="H633" s="105">
        <f t="shared" si="30"/>
        <v>0.38700000000000001</v>
      </c>
      <c r="I633" s="101"/>
      <c r="J633" s="41">
        <v>58652</v>
      </c>
      <c r="K633" s="41">
        <v>58691</v>
      </c>
      <c r="L633" s="41">
        <v>58754</v>
      </c>
      <c r="M633" s="41">
        <v>59761</v>
      </c>
      <c r="N633" s="41">
        <v>60210</v>
      </c>
      <c r="O633" s="41">
        <v>60530</v>
      </c>
      <c r="P633" s="41">
        <v>60361</v>
      </c>
      <c r="Q633" s="41">
        <v>60290</v>
      </c>
      <c r="R633" s="41">
        <v>60401</v>
      </c>
      <c r="S633" s="41">
        <v>60057</v>
      </c>
      <c r="T633" s="41">
        <v>60005</v>
      </c>
      <c r="U633" s="41">
        <v>59805</v>
      </c>
    </row>
    <row r="634" spans="1:21" x14ac:dyDescent="0.35">
      <c r="A634" s="40">
        <v>630</v>
      </c>
      <c r="B634" s="76" t="s">
        <v>832</v>
      </c>
      <c r="C634" s="54" t="str">
        <f t="shared" si="28"/>
        <v xml:space="preserve"> New York</v>
      </c>
      <c r="D634" s="91" t="str">
        <f t="shared" si="29"/>
        <v>Utica city</v>
      </c>
      <c r="E634" s="103" t="e" vm="384">
        <v>#VALUE!</v>
      </c>
      <c r="F634" s="97" t="e" vm="1636">
        <v>#VALUE!</v>
      </c>
      <c r="G634" s="98" cm="1" vm="1637">
        <f t="array" ref="G634">_FV(F634,"Population")</f>
        <v>60100</v>
      </c>
      <c r="H634" s="105">
        <f t="shared" si="30"/>
        <v>0.35</v>
      </c>
      <c r="I634" s="101"/>
      <c r="J634" s="41">
        <v>62235</v>
      </c>
      <c r="K634" s="41">
        <v>62241</v>
      </c>
      <c r="L634" s="41">
        <v>62209</v>
      </c>
      <c r="M634" s="41">
        <v>62036</v>
      </c>
      <c r="N634" s="41">
        <v>61886</v>
      </c>
      <c r="O634" s="41">
        <v>61680</v>
      </c>
      <c r="P634" s="41">
        <v>61289</v>
      </c>
      <c r="Q634" s="41">
        <v>60912</v>
      </c>
      <c r="R634" s="41">
        <v>60618</v>
      </c>
      <c r="S634" s="41">
        <v>60374</v>
      </c>
      <c r="T634" s="41">
        <v>60040</v>
      </c>
      <c r="U634" s="41">
        <v>59750</v>
      </c>
    </row>
    <row r="635" spans="1:21" x14ac:dyDescent="0.35">
      <c r="A635" s="40">
        <v>631</v>
      </c>
      <c r="B635" s="76" t="s">
        <v>833</v>
      </c>
      <c r="C635" s="54" t="str">
        <f t="shared" si="28"/>
        <v xml:space="preserve"> California</v>
      </c>
      <c r="D635" s="91" t="str">
        <f t="shared" si="29"/>
        <v>Monterey Park city</v>
      </c>
      <c r="E635" s="103" t="e" vm="317">
        <v>#VALUE!</v>
      </c>
      <c r="F635" s="97" t="e" vm="1638">
        <v>#VALUE!</v>
      </c>
      <c r="G635" s="98" cm="1" vm="1639">
        <f t="array" ref="G635">_FV(F635,"Population")</f>
        <v>60401</v>
      </c>
      <c r="H635" s="105">
        <f t="shared" si="30"/>
        <v>0.73199999999999998</v>
      </c>
      <c r="I635" s="101"/>
      <c r="J635" s="41">
        <v>60269</v>
      </c>
      <c r="K635" s="41">
        <v>60225</v>
      </c>
      <c r="L635" s="41">
        <v>60218</v>
      </c>
      <c r="M635" s="41">
        <v>60460</v>
      </c>
      <c r="N635" s="41">
        <v>60645</v>
      </c>
      <c r="O635" s="41">
        <v>60796</v>
      </c>
      <c r="P635" s="41">
        <v>60832</v>
      </c>
      <c r="Q635" s="41">
        <v>60908</v>
      </c>
      <c r="R635" s="41">
        <v>60830</v>
      </c>
      <c r="S635" s="41">
        <v>60668</v>
      </c>
      <c r="T635" s="41">
        <v>60198</v>
      </c>
      <c r="U635" s="41">
        <v>59669</v>
      </c>
    </row>
    <row r="636" spans="1:21" x14ac:dyDescent="0.35">
      <c r="A636" s="40">
        <v>632</v>
      </c>
      <c r="B636" s="76" t="s">
        <v>834</v>
      </c>
      <c r="C636" s="54" t="str">
        <f t="shared" si="28"/>
        <v xml:space="preserve"> Florida</v>
      </c>
      <c r="D636" s="91" t="str">
        <f t="shared" si="29"/>
        <v>Bonita Springs city</v>
      </c>
      <c r="E636" s="103" t="e" vm="413">
        <v>#VALUE!</v>
      </c>
      <c r="F636" s="97" t="e" vm="1640">
        <v>#VALUE!</v>
      </c>
      <c r="G636" s="98" cm="1" vm="1641">
        <f t="array" ref="G636">_FV(F636,"Population")</f>
        <v>57370</v>
      </c>
      <c r="H636" s="105">
        <f t="shared" si="30"/>
        <v>-2.2669999999999999</v>
      </c>
      <c r="I636" s="101"/>
      <c r="J636" s="41">
        <v>43914</v>
      </c>
      <c r="K636" s="41">
        <v>43930</v>
      </c>
      <c r="L636" s="41">
        <v>44075</v>
      </c>
      <c r="M636" s="41">
        <v>45039</v>
      </c>
      <c r="N636" s="41">
        <v>46342</v>
      </c>
      <c r="O636" s="41">
        <v>47664</v>
      </c>
      <c r="P636" s="41">
        <v>49367</v>
      </c>
      <c r="Q636" s="41">
        <v>51850</v>
      </c>
      <c r="R636" s="41">
        <v>54400</v>
      </c>
      <c r="S636" s="41">
        <v>56175</v>
      </c>
      <c r="T636" s="41">
        <v>57398</v>
      </c>
      <c r="U636" s="41">
        <v>59637</v>
      </c>
    </row>
    <row r="637" spans="1:21" x14ac:dyDescent="0.35">
      <c r="A637" s="40">
        <v>633</v>
      </c>
      <c r="B637" s="76" t="s">
        <v>835</v>
      </c>
      <c r="C637" s="54" t="str">
        <f t="shared" si="28"/>
        <v xml:space="preserve"> California</v>
      </c>
      <c r="D637" s="91" t="str">
        <f t="shared" si="29"/>
        <v>Porterville city</v>
      </c>
      <c r="E637" s="103" t="e" vm="317">
        <v>#VALUE!</v>
      </c>
      <c r="F637" s="97" t="e" vm="1642">
        <v>#VALUE!</v>
      </c>
      <c r="G637" s="98" cm="1" vm="1643">
        <f t="array" ref="G637">_FV(F637,"Population")</f>
        <v>59988</v>
      </c>
      <c r="H637" s="105">
        <f t="shared" si="30"/>
        <v>0.38900000000000001</v>
      </c>
      <c r="I637" s="101"/>
      <c r="J637" s="41">
        <v>54165</v>
      </c>
      <c r="K637" s="41">
        <v>58104</v>
      </c>
      <c r="L637" s="41">
        <v>58197</v>
      </c>
      <c r="M637" s="41">
        <v>58540</v>
      </c>
      <c r="N637" s="41">
        <v>58708</v>
      </c>
      <c r="O637" s="41">
        <v>58891</v>
      </c>
      <c r="P637" s="41">
        <v>58995</v>
      </c>
      <c r="Q637" s="41">
        <v>59721</v>
      </c>
      <c r="R637" s="41">
        <v>59699</v>
      </c>
      <c r="S637" s="41">
        <v>59745</v>
      </c>
      <c r="T637" s="41">
        <v>59685</v>
      </c>
      <c r="U637" s="41">
        <v>59599</v>
      </c>
    </row>
    <row r="638" spans="1:21" x14ac:dyDescent="0.35">
      <c r="A638" s="40">
        <v>634</v>
      </c>
      <c r="B638" s="76" t="s">
        <v>836</v>
      </c>
      <c r="C638" s="54" t="str">
        <f t="shared" si="28"/>
        <v xml:space="preserve"> Indiana</v>
      </c>
      <c r="D638" s="91" t="str">
        <f t="shared" si="29"/>
        <v>Greenwood city</v>
      </c>
      <c r="E638" s="103" t="e" vm="329">
        <v>#VALUE!</v>
      </c>
      <c r="F638" s="97" t="e" vm="1644">
        <v>#VALUE!</v>
      </c>
      <c r="G638" s="98" cm="1" vm="1645">
        <f t="array" ref="G638">_FV(F638,"Population")</f>
        <v>58778</v>
      </c>
      <c r="H638" s="105">
        <f t="shared" si="30"/>
        <v>-0.68</v>
      </c>
      <c r="I638" s="101"/>
      <c r="J638" s="41">
        <v>49791</v>
      </c>
      <c r="K638" s="41">
        <v>51116</v>
      </c>
      <c r="L638" s="41">
        <v>51159</v>
      </c>
      <c r="M638" s="41">
        <v>52031</v>
      </c>
      <c r="N638" s="41">
        <v>52800</v>
      </c>
      <c r="O638" s="41">
        <v>53658</v>
      </c>
      <c r="P638" s="41">
        <v>54452</v>
      </c>
      <c r="Q638" s="41">
        <v>55272</v>
      </c>
      <c r="R638" s="41">
        <v>56352</v>
      </c>
      <c r="S638" s="41">
        <v>57356</v>
      </c>
      <c r="T638" s="41">
        <v>58701</v>
      </c>
      <c r="U638" s="41">
        <v>59458</v>
      </c>
    </row>
    <row r="639" spans="1:21" x14ac:dyDescent="0.35">
      <c r="A639" s="40">
        <v>635</v>
      </c>
      <c r="B639" s="76" t="s">
        <v>837</v>
      </c>
      <c r="C639" s="54" t="str">
        <f t="shared" si="28"/>
        <v xml:space="preserve"> Tennessee</v>
      </c>
      <c r="D639" s="91" t="str">
        <f t="shared" si="29"/>
        <v>Bartlett city</v>
      </c>
      <c r="E639" s="103" t="e" vm="369">
        <v>#VALUE!</v>
      </c>
      <c r="F639" s="97" t="e" vm="1646">
        <v>#VALUE!</v>
      </c>
      <c r="G639" s="98" cm="1" vm="1647">
        <f t="array" ref="G639">_FV(F639,"Population")</f>
        <v>59315</v>
      </c>
      <c r="H639" s="105">
        <f t="shared" si="30"/>
        <v>-0.125</v>
      </c>
      <c r="I639" s="101"/>
      <c r="J639" s="41">
        <v>54613</v>
      </c>
      <c r="K639" s="41">
        <v>56941</v>
      </c>
      <c r="L639" s="41">
        <v>57030</v>
      </c>
      <c r="M639" s="41">
        <v>57388</v>
      </c>
      <c r="N639" s="41">
        <v>58224</v>
      </c>
      <c r="O639" s="41">
        <v>58231</v>
      </c>
      <c r="P639" s="41">
        <v>58353</v>
      </c>
      <c r="Q639" s="41">
        <v>58665</v>
      </c>
      <c r="R639" s="41">
        <v>58887</v>
      </c>
      <c r="S639" s="41">
        <v>59101</v>
      </c>
      <c r="T639" s="41">
        <v>59403</v>
      </c>
      <c r="U639" s="41">
        <v>59440</v>
      </c>
    </row>
    <row r="640" spans="1:21" x14ac:dyDescent="0.35">
      <c r="A640" s="40">
        <v>636</v>
      </c>
      <c r="B640" s="76" t="s">
        <v>838</v>
      </c>
      <c r="C640" s="54" t="str">
        <f t="shared" si="28"/>
        <v xml:space="preserve"> Florida</v>
      </c>
      <c r="D640" s="91" t="str">
        <f t="shared" si="29"/>
        <v>Bradenton city</v>
      </c>
      <c r="E640" s="103" t="e" vm="413">
        <v>#VALUE!</v>
      </c>
      <c r="F640" s="97" t="e" vm="1648">
        <v>#VALUE!</v>
      </c>
      <c r="G640" s="98" cm="1" vm="1649">
        <f t="array" ref="G640">_FV(F640,"Population")</f>
        <v>57644</v>
      </c>
      <c r="H640" s="105">
        <f t="shared" si="30"/>
        <v>-1.7949999999999999</v>
      </c>
      <c r="I640" s="101"/>
      <c r="J640" s="41">
        <v>49546</v>
      </c>
      <c r="K640" s="41">
        <v>49273</v>
      </c>
      <c r="L640" s="41">
        <v>49310</v>
      </c>
      <c r="M640" s="41">
        <v>49642</v>
      </c>
      <c r="N640" s="41">
        <v>50207</v>
      </c>
      <c r="O640" s="41">
        <v>51175</v>
      </c>
      <c r="P640" s="41">
        <v>52253</v>
      </c>
      <c r="Q640" s="41">
        <v>53838</v>
      </c>
      <c r="R640" s="41">
        <v>55048</v>
      </c>
      <c r="S640" s="41">
        <v>56686</v>
      </c>
      <c r="T640" s="41">
        <v>57601</v>
      </c>
      <c r="U640" s="41">
        <v>59439</v>
      </c>
    </row>
    <row r="641" spans="1:21" x14ac:dyDescent="0.35">
      <c r="A641" s="40">
        <v>636</v>
      </c>
      <c r="B641" s="76" t="s">
        <v>839</v>
      </c>
      <c r="C641" s="54" t="str">
        <f t="shared" si="28"/>
        <v xml:space="preserve"> New Jersey</v>
      </c>
      <c r="D641" s="91" t="str">
        <f t="shared" si="29"/>
        <v>Vineland city</v>
      </c>
      <c r="E641" s="103" t="e" vm="350">
        <v>#VALUE!</v>
      </c>
      <c r="F641" s="97" t="e" vm="1650">
        <v>#VALUE!</v>
      </c>
      <c r="G641" s="98" cm="1" vm="1651">
        <f t="array" ref="G641">_FV(F641,"Population")</f>
        <v>59966</v>
      </c>
      <c r="H641" s="105">
        <f t="shared" si="30"/>
        <v>0.52700000000000002</v>
      </c>
      <c r="I641" s="101"/>
      <c r="J641" s="41">
        <v>60724</v>
      </c>
      <c r="K641" s="41">
        <v>60734</v>
      </c>
      <c r="L641" s="41">
        <v>60820</v>
      </c>
      <c r="M641" s="41">
        <v>60984</v>
      </c>
      <c r="N641" s="41">
        <v>60921</v>
      </c>
      <c r="O641" s="41">
        <v>60874</v>
      </c>
      <c r="P641" s="41">
        <v>60887</v>
      </c>
      <c r="Q641" s="41">
        <v>60583</v>
      </c>
      <c r="R641" s="41">
        <v>60312</v>
      </c>
      <c r="S641" s="41">
        <v>59862</v>
      </c>
      <c r="T641" s="41">
        <v>59856</v>
      </c>
      <c r="U641" s="41">
        <v>59439</v>
      </c>
    </row>
    <row r="642" spans="1:21" x14ac:dyDescent="0.35">
      <c r="A642" s="40">
        <v>638</v>
      </c>
      <c r="B642" s="76" t="s">
        <v>840</v>
      </c>
      <c r="C642" s="54" t="str">
        <f t="shared" si="28"/>
        <v xml:space="preserve"> Michigan</v>
      </c>
      <c r="D642" s="91" t="str">
        <f t="shared" si="29"/>
        <v>Pontiac city</v>
      </c>
      <c r="E642" s="103" t="e" vm="339">
        <v>#VALUE!</v>
      </c>
      <c r="F642" s="97" t="e" vm="1652">
        <v>#VALUE!</v>
      </c>
      <c r="G642" s="98" cm="1" vm="1653">
        <f t="array" ref="G642">_FV(F642,"Population")</f>
        <v>59772</v>
      </c>
      <c r="H642" s="105">
        <f t="shared" si="30"/>
        <v>0.33400000000000002</v>
      </c>
      <c r="I642" s="101"/>
      <c r="J642" s="41">
        <v>59515</v>
      </c>
      <c r="K642" s="41">
        <v>59695</v>
      </c>
      <c r="L642" s="41">
        <v>59687</v>
      </c>
      <c r="M642" s="41">
        <v>59913</v>
      </c>
      <c r="N642" s="41">
        <v>60299</v>
      </c>
      <c r="O642" s="41">
        <v>60448</v>
      </c>
      <c r="P642" s="41">
        <v>60466</v>
      </c>
      <c r="Q642" s="41">
        <v>60260</v>
      </c>
      <c r="R642" s="41">
        <v>60224</v>
      </c>
      <c r="S642" s="41">
        <v>60123</v>
      </c>
      <c r="T642" s="41">
        <v>59741</v>
      </c>
      <c r="U642" s="41">
        <v>59438</v>
      </c>
    </row>
    <row r="643" spans="1:21" x14ac:dyDescent="0.35">
      <c r="A643" s="40">
        <v>639</v>
      </c>
      <c r="B643" s="76" t="s">
        <v>841</v>
      </c>
      <c r="C643" s="54" t="str">
        <f t="shared" si="28"/>
        <v xml:space="preserve"> Connecticut</v>
      </c>
      <c r="D643" s="91" t="str">
        <f t="shared" si="29"/>
        <v>Meriden city</v>
      </c>
      <c r="E643" s="103" t="e" vm="755">
        <v>#VALUE!</v>
      </c>
      <c r="F643" s="97" t="e" vm="1654">
        <v>#VALUE!</v>
      </c>
      <c r="G643" s="98" cm="1" vm="1655">
        <f t="array" ref="G643">_FV(F643,"Population")</f>
        <v>59540</v>
      </c>
      <c r="H643" s="105">
        <f t="shared" si="30"/>
        <v>0.14499999999999999</v>
      </c>
      <c r="I643" s="101"/>
      <c r="J643" s="41">
        <v>60868</v>
      </c>
      <c r="K643" s="41">
        <v>60825</v>
      </c>
      <c r="L643" s="41">
        <v>60832</v>
      </c>
      <c r="M643" s="41">
        <v>60699</v>
      </c>
      <c r="N643" s="41">
        <v>60672</v>
      </c>
      <c r="O643" s="41">
        <v>60491</v>
      </c>
      <c r="P643" s="41">
        <v>60384</v>
      </c>
      <c r="Q643" s="41">
        <v>60063</v>
      </c>
      <c r="R643" s="41">
        <v>59708</v>
      </c>
      <c r="S643" s="41">
        <v>59646</v>
      </c>
      <c r="T643" s="41">
        <v>59566</v>
      </c>
      <c r="U643" s="41">
        <v>59395</v>
      </c>
    </row>
    <row r="644" spans="1:21" x14ac:dyDescent="0.35">
      <c r="A644" s="40">
        <v>640</v>
      </c>
      <c r="B644" s="76" t="s">
        <v>842</v>
      </c>
      <c r="C644" s="54" t="str">
        <f t="shared" si="28"/>
        <v xml:space="preserve"> California</v>
      </c>
      <c r="D644" s="91" t="str">
        <f t="shared" si="29"/>
        <v>Gardena city</v>
      </c>
      <c r="E644" s="103" t="e" vm="317">
        <v>#VALUE!</v>
      </c>
      <c r="F644" s="97" t="e" vm="1656">
        <v>#VALUE!</v>
      </c>
      <c r="G644" s="98" cm="1" vm="1657">
        <f t="array" ref="G644">_FV(F644,"Population")</f>
        <v>59721</v>
      </c>
      <c r="H644" s="105">
        <f t="shared" si="30"/>
        <v>0.39200000000000002</v>
      </c>
      <c r="I644" s="101"/>
      <c r="J644" s="41">
        <v>58829</v>
      </c>
      <c r="K644" s="41">
        <v>58829</v>
      </c>
      <c r="L644" s="41">
        <v>58835</v>
      </c>
      <c r="M644" s="41">
        <v>59114</v>
      </c>
      <c r="N644" s="41">
        <v>59368</v>
      </c>
      <c r="O644" s="41">
        <v>59788</v>
      </c>
      <c r="P644" s="41">
        <v>59843</v>
      </c>
      <c r="Q644" s="41">
        <v>59946</v>
      </c>
      <c r="R644" s="41">
        <v>59873</v>
      </c>
      <c r="S644" s="41">
        <v>59871</v>
      </c>
      <c r="T644" s="41">
        <v>59540</v>
      </c>
      <c r="U644" s="41">
        <v>59329</v>
      </c>
    </row>
    <row r="645" spans="1:21" x14ac:dyDescent="0.35">
      <c r="A645" s="40">
        <v>641</v>
      </c>
      <c r="B645" s="76" t="s">
        <v>843</v>
      </c>
      <c r="C645" s="54" t="str">
        <f t="shared" si="28"/>
        <v xml:space="preserve"> North Carolina</v>
      </c>
      <c r="D645" s="91" t="str">
        <f t="shared" si="29"/>
        <v>Apex town</v>
      </c>
      <c r="E645" s="103" t="e" vm="420">
        <v>#VALUE!</v>
      </c>
      <c r="F645" s="97" t="e" vm="1658">
        <v>#VALUE!</v>
      </c>
      <c r="G645" s="98" cm="1" vm="1659">
        <f t="array" ref="G645">_FV(F645,"Population")</f>
        <v>53852</v>
      </c>
      <c r="H645" s="105">
        <f t="shared" si="30"/>
        <v>-5.4480000000000004</v>
      </c>
      <c r="I645" s="101"/>
      <c r="J645" s="41">
        <v>37476</v>
      </c>
      <c r="K645" s="41">
        <v>37727</v>
      </c>
      <c r="L645" s="41">
        <v>37991</v>
      </c>
      <c r="M645" s="41">
        <v>38999</v>
      </c>
      <c r="N645" s="41">
        <v>40659</v>
      </c>
      <c r="O645" s="41">
        <v>42388</v>
      </c>
      <c r="P645" s="41">
        <v>44064</v>
      </c>
      <c r="Q645" s="41">
        <v>45652</v>
      </c>
      <c r="R645" s="41">
        <v>47543</v>
      </c>
      <c r="S645" s="41">
        <v>50524</v>
      </c>
      <c r="T645" s="41">
        <v>53859</v>
      </c>
      <c r="U645" s="41">
        <v>59300</v>
      </c>
    </row>
    <row r="646" spans="1:21" x14ac:dyDescent="0.35">
      <c r="A646" s="40">
        <v>642</v>
      </c>
      <c r="B646" s="76" t="s">
        <v>844</v>
      </c>
      <c r="C646" s="54" t="str">
        <f t="shared" ref="C646:C709" si="31">RIGHT(B646,LEN(B646)-SEARCH(",",B646))</f>
        <v xml:space="preserve"> Michigan</v>
      </c>
      <c r="D646" s="91" t="str">
        <f t="shared" ref="D646:D709" si="32">LEFT(B646,SEARCH(",",B646)-1)</f>
        <v>Royal Oak city</v>
      </c>
      <c r="E646" s="103" t="e" vm="339">
        <v>#VALUE!</v>
      </c>
      <c r="F646" s="97" t="e" vm="1660">
        <v>#VALUE!</v>
      </c>
      <c r="G646" s="98" cm="1" vm="1661">
        <f t="array" ref="G646">_FV(F646,"Population")</f>
        <v>59461</v>
      </c>
      <c r="H646" s="105">
        <f t="shared" si="30"/>
        <v>0.184</v>
      </c>
      <c r="I646" s="101"/>
      <c r="J646" s="41">
        <v>57236</v>
      </c>
      <c r="K646" s="41">
        <v>57232</v>
      </c>
      <c r="L646" s="41">
        <v>57260</v>
      </c>
      <c r="M646" s="41">
        <v>57697</v>
      </c>
      <c r="N646" s="41">
        <v>58139</v>
      </c>
      <c r="O646" s="41">
        <v>58562</v>
      </c>
      <c r="P646" s="41">
        <v>58763</v>
      </c>
      <c r="Q646" s="41">
        <v>58750</v>
      </c>
      <c r="R646" s="41">
        <v>59226</v>
      </c>
      <c r="S646" s="41">
        <v>59374</v>
      </c>
      <c r="T646" s="41">
        <v>59356</v>
      </c>
      <c r="U646" s="41">
        <v>59277</v>
      </c>
    </row>
    <row r="647" spans="1:21" x14ac:dyDescent="0.35">
      <c r="A647" s="40">
        <v>643</v>
      </c>
      <c r="B647" s="76" t="s">
        <v>845</v>
      </c>
      <c r="C647" s="54" t="str">
        <f t="shared" si="31"/>
        <v xml:space="preserve"> California</v>
      </c>
      <c r="D647" s="91" t="str">
        <f t="shared" si="32"/>
        <v>Cupertino city</v>
      </c>
      <c r="E647" s="103" t="e" vm="317">
        <v>#VALUE!</v>
      </c>
      <c r="F647" s="97" t="e" vm="1662">
        <v>#VALUE!</v>
      </c>
      <c r="G647" s="98" cm="1" vm="1663">
        <f t="array" ref="G647">_FV(F647,"Population")</f>
        <v>60170</v>
      </c>
      <c r="H647" s="105">
        <f t="shared" si="30"/>
        <v>0.89400000000000002</v>
      </c>
      <c r="I647" s="101"/>
      <c r="J647" s="41">
        <v>58302</v>
      </c>
      <c r="K647" s="41">
        <v>58559</v>
      </c>
      <c r="L647" s="41">
        <v>58689</v>
      </c>
      <c r="M647" s="41">
        <v>59172</v>
      </c>
      <c r="N647" s="41">
        <v>59769</v>
      </c>
      <c r="O647" s="41">
        <v>60198</v>
      </c>
      <c r="P647" s="41">
        <v>60592</v>
      </c>
      <c r="Q647" s="41">
        <v>60519</v>
      </c>
      <c r="R647" s="41">
        <v>60900</v>
      </c>
      <c r="S647" s="41">
        <v>60588</v>
      </c>
      <c r="T647" s="41">
        <v>60004</v>
      </c>
      <c r="U647" s="41">
        <v>59276</v>
      </c>
    </row>
    <row r="648" spans="1:21" x14ac:dyDescent="0.35">
      <c r="A648" s="40">
        <v>644</v>
      </c>
      <c r="B648" s="76" t="s">
        <v>846</v>
      </c>
      <c r="C648" s="54" t="str">
        <f t="shared" si="31"/>
        <v xml:space="preserve"> Pennsylvania</v>
      </c>
      <c r="D648" s="91" t="str">
        <f t="shared" si="32"/>
        <v>Lancaster city</v>
      </c>
      <c r="E648" s="103" t="e" vm="366">
        <v>#VALUE!</v>
      </c>
      <c r="F648" s="97" t="e" vm="1664">
        <v>#VALUE!</v>
      </c>
      <c r="G648" s="98" cm="1" vm="1665">
        <f t="array" ref="G648">_FV(F648,"Population")</f>
        <v>59420</v>
      </c>
      <c r="H648" s="105">
        <f t="shared" si="30"/>
        <v>0.155</v>
      </c>
      <c r="I648" s="101"/>
      <c r="J648" s="41">
        <v>59322</v>
      </c>
      <c r="K648" s="41">
        <v>59263</v>
      </c>
      <c r="L648" s="41">
        <v>59277</v>
      </c>
      <c r="M648" s="41">
        <v>59417</v>
      </c>
      <c r="N648" s="41">
        <v>59406</v>
      </c>
      <c r="O648" s="41">
        <v>59397</v>
      </c>
      <c r="P648" s="41">
        <v>59411</v>
      </c>
      <c r="Q648" s="41">
        <v>59446</v>
      </c>
      <c r="R648" s="41">
        <v>59486</v>
      </c>
      <c r="S648" s="41">
        <v>59494</v>
      </c>
      <c r="T648" s="41">
        <v>59407</v>
      </c>
      <c r="U648" s="41">
        <v>59265</v>
      </c>
    </row>
    <row r="649" spans="1:21" x14ac:dyDescent="0.35">
      <c r="A649" s="40">
        <v>645</v>
      </c>
      <c r="B649" s="76" t="s">
        <v>847</v>
      </c>
      <c r="C649" s="54" t="str">
        <f t="shared" si="31"/>
        <v xml:space="preserve"> California</v>
      </c>
      <c r="D649" s="91" t="str">
        <f t="shared" si="32"/>
        <v>La Mesa city</v>
      </c>
      <c r="E649" s="103" t="e" vm="317">
        <v>#VALUE!</v>
      </c>
      <c r="F649" s="97" t="e" vm="1666">
        <v>#VALUE!</v>
      </c>
      <c r="G649" s="98" cm="1" vm="1667">
        <f t="array" ref="G649">_FV(F649,"Population")</f>
        <v>59556</v>
      </c>
      <c r="H649" s="105">
        <f t="shared" ref="H649:H712" si="33">(G649-U649)/1000</f>
        <v>0.307</v>
      </c>
      <c r="I649" s="101"/>
      <c r="J649" s="41">
        <v>57065</v>
      </c>
      <c r="K649" s="41">
        <v>57016</v>
      </c>
      <c r="L649" s="41">
        <v>57149</v>
      </c>
      <c r="M649" s="41">
        <v>57644</v>
      </c>
      <c r="N649" s="41">
        <v>58099</v>
      </c>
      <c r="O649" s="41">
        <v>58556</v>
      </c>
      <c r="P649" s="41">
        <v>58855</v>
      </c>
      <c r="Q649" s="41">
        <v>59697</v>
      </c>
      <c r="R649" s="41">
        <v>59751</v>
      </c>
      <c r="S649" s="41">
        <v>59722</v>
      </c>
      <c r="T649" s="41">
        <v>59389</v>
      </c>
      <c r="U649" s="41">
        <v>59249</v>
      </c>
    </row>
    <row r="650" spans="1:21" x14ac:dyDescent="0.35">
      <c r="A650" s="40">
        <v>646</v>
      </c>
      <c r="B650" s="76" t="s">
        <v>848</v>
      </c>
      <c r="C650" s="54" t="str">
        <f t="shared" si="31"/>
        <v xml:space="preserve"> California</v>
      </c>
      <c r="D650" s="91" t="str">
        <f t="shared" si="32"/>
        <v>Gilroy city</v>
      </c>
      <c r="E650" s="103" t="e" vm="317">
        <v>#VALUE!</v>
      </c>
      <c r="F650" s="97" t="e" vm="1668">
        <v>#VALUE!</v>
      </c>
      <c r="G650" s="98" cm="1" vm="1669">
        <f t="array" ref="G650">_FV(F650,"Population")</f>
        <v>58756</v>
      </c>
      <c r="H650" s="105">
        <f t="shared" si="33"/>
        <v>-0.27600000000000002</v>
      </c>
      <c r="I650" s="101"/>
      <c r="J650" s="41">
        <v>48821</v>
      </c>
      <c r="K650" s="41">
        <v>48879</v>
      </c>
      <c r="L650" s="41">
        <v>49006</v>
      </c>
      <c r="M650" s="41">
        <v>49700</v>
      </c>
      <c r="N650" s="41">
        <v>50718</v>
      </c>
      <c r="O650" s="41">
        <v>51893</v>
      </c>
      <c r="P650" s="41">
        <v>52538</v>
      </c>
      <c r="Q650" s="41">
        <v>53259</v>
      </c>
      <c r="R650" s="41">
        <v>55369</v>
      </c>
      <c r="S650" s="41">
        <v>57549</v>
      </c>
      <c r="T650" s="41">
        <v>58588</v>
      </c>
      <c r="U650" s="41">
        <v>59032</v>
      </c>
    </row>
    <row r="651" spans="1:21" x14ac:dyDescent="0.35">
      <c r="A651" s="40">
        <v>647</v>
      </c>
      <c r="B651" s="76" t="s">
        <v>849</v>
      </c>
      <c r="C651" s="54" t="str">
        <f t="shared" si="31"/>
        <v xml:space="preserve"> Michigan</v>
      </c>
      <c r="D651" s="91" t="str">
        <f t="shared" si="32"/>
        <v>St. Clair Shores city</v>
      </c>
      <c r="E651" s="103" t="e" vm="339">
        <v>#VALUE!</v>
      </c>
      <c r="F651" s="97" t="e" vm="1670">
        <v>#VALUE!</v>
      </c>
      <c r="G651" s="98" cm="1" vm="1671">
        <f t="array" ref="G651">_FV(F651,"Population")</f>
        <v>59409</v>
      </c>
      <c r="H651" s="105">
        <f t="shared" si="33"/>
        <v>0.42499999999999999</v>
      </c>
      <c r="I651" s="101"/>
      <c r="J651" s="41">
        <v>59715</v>
      </c>
      <c r="K651" s="41">
        <v>59765</v>
      </c>
      <c r="L651" s="41">
        <v>59767</v>
      </c>
      <c r="M651" s="41">
        <v>59799</v>
      </c>
      <c r="N651" s="41">
        <v>59986</v>
      </c>
      <c r="O651" s="41">
        <v>60183</v>
      </c>
      <c r="P651" s="41">
        <v>60085</v>
      </c>
      <c r="Q651" s="41">
        <v>59912</v>
      </c>
      <c r="R651" s="41">
        <v>59788</v>
      </c>
      <c r="S651" s="41">
        <v>59657</v>
      </c>
      <c r="T651" s="41">
        <v>59282</v>
      </c>
      <c r="U651" s="41">
        <v>58984</v>
      </c>
    </row>
    <row r="652" spans="1:21" x14ac:dyDescent="0.35">
      <c r="A652" s="40">
        <v>648</v>
      </c>
      <c r="B652" s="76" t="s">
        <v>850</v>
      </c>
      <c r="C652" s="54" t="str">
        <f t="shared" si="31"/>
        <v xml:space="preserve"> Illinois</v>
      </c>
      <c r="D652" s="91" t="str">
        <f t="shared" si="32"/>
        <v>Des Plaines city</v>
      </c>
      <c r="E652" s="103" t="e" vm="326">
        <v>#VALUE!</v>
      </c>
      <c r="F652" s="97" t="e" vm="1672">
        <v>#VALUE!</v>
      </c>
      <c r="G652" s="98" cm="1" vm="1673">
        <f t="array" ref="G652">_FV(F652,"Population")</f>
        <v>58959</v>
      </c>
      <c r="H652" s="105">
        <f t="shared" si="33"/>
        <v>0.06</v>
      </c>
      <c r="I652" s="101"/>
      <c r="J652" s="41">
        <v>58364</v>
      </c>
      <c r="K652" s="41">
        <v>58383</v>
      </c>
      <c r="L652" s="41">
        <v>58454</v>
      </c>
      <c r="M652" s="41">
        <v>58725</v>
      </c>
      <c r="N652" s="41">
        <v>58978</v>
      </c>
      <c r="O652" s="41">
        <v>59112</v>
      </c>
      <c r="P652" s="41">
        <v>59104</v>
      </c>
      <c r="Q652" s="41">
        <v>58811</v>
      </c>
      <c r="R652" s="41">
        <v>58430</v>
      </c>
      <c r="S652" s="41">
        <v>58078</v>
      </c>
      <c r="T652" s="41">
        <v>58854</v>
      </c>
      <c r="U652" s="41">
        <v>58899</v>
      </c>
    </row>
    <row r="653" spans="1:21" x14ac:dyDescent="0.35">
      <c r="A653" s="40">
        <v>649</v>
      </c>
      <c r="B653" s="76" t="s">
        <v>851</v>
      </c>
      <c r="C653" s="54" t="str">
        <f t="shared" si="31"/>
        <v xml:space="preserve"> Ohio</v>
      </c>
      <c r="D653" s="91" t="str">
        <f t="shared" si="32"/>
        <v>Springfield city</v>
      </c>
      <c r="E653" s="103" t="e" vm="359">
        <v>#VALUE!</v>
      </c>
      <c r="F653" s="97" t="e" vm="1674">
        <v>#VALUE!</v>
      </c>
      <c r="G653" s="98" cm="1" vm="1675">
        <f t="array" ref="G653">_FV(F653,"Population")</f>
        <v>59282</v>
      </c>
      <c r="H653" s="105">
        <f t="shared" si="33"/>
        <v>0.40500000000000003</v>
      </c>
      <c r="I653" s="101"/>
      <c r="J653" s="41">
        <v>60608</v>
      </c>
      <c r="K653" s="41">
        <v>60563</v>
      </c>
      <c r="L653" s="41">
        <v>60531</v>
      </c>
      <c r="M653" s="41">
        <v>60267</v>
      </c>
      <c r="N653" s="41">
        <v>60079</v>
      </c>
      <c r="O653" s="41">
        <v>59872</v>
      </c>
      <c r="P653" s="41">
        <v>59730</v>
      </c>
      <c r="Q653" s="41">
        <v>59449</v>
      </c>
      <c r="R653" s="41">
        <v>58906</v>
      </c>
      <c r="S653" s="41">
        <v>59168</v>
      </c>
      <c r="T653" s="41">
        <v>59263</v>
      </c>
      <c r="U653" s="41">
        <v>58877</v>
      </c>
    </row>
    <row r="654" spans="1:21" x14ac:dyDescent="0.35">
      <c r="A654" s="40">
        <v>650</v>
      </c>
      <c r="B654" s="76" t="s">
        <v>852</v>
      </c>
      <c r="C654" s="54" t="str">
        <f t="shared" si="31"/>
        <v xml:space="preserve"> Oregon</v>
      </c>
      <c r="D654" s="91" t="str">
        <f t="shared" si="32"/>
        <v>Corvallis city</v>
      </c>
      <c r="E654" s="103" t="e" vm="442">
        <v>#VALUE!</v>
      </c>
      <c r="F654" s="97" t="e" vm="1676">
        <v>#VALUE!</v>
      </c>
      <c r="G654" s="98" cm="1" vm="1677">
        <f t="array" ref="G654">_FV(F654,"Population")</f>
        <v>58641</v>
      </c>
      <c r="H654" s="105">
        <f t="shared" si="33"/>
        <v>-0.215</v>
      </c>
      <c r="I654" s="101"/>
      <c r="J654" s="41">
        <v>54462</v>
      </c>
      <c r="K654" s="41">
        <v>54494</v>
      </c>
      <c r="L654" s="41">
        <v>54401</v>
      </c>
      <c r="M654" s="41">
        <v>54730</v>
      </c>
      <c r="N654" s="41">
        <v>55139</v>
      </c>
      <c r="O654" s="41">
        <v>54710</v>
      </c>
      <c r="P654" s="41">
        <v>55517</v>
      </c>
      <c r="Q654" s="41">
        <v>56375</v>
      </c>
      <c r="R654" s="41">
        <v>57327</v>
      </c>
      <c r="S654" s="41">
        <v>58546</v>
      </c>
      <c r="T654" s="41">
        <v>58969</v>
      </c>
      <c r="U654" s="41">
        <v>58856</v>
      </c>
    </row>
    <row r="655" spans="1:21" x14ac:dyDescent="0.35">
      <c r="A655" s="40">
        <v>651</v>
      </c>
      <c r="B655" s="76" t="s">
        <v>853</v>
      </c>
      <c r="C655" s="54" t="str">
        <f t="shared" si="31"/>
        <v xml:space="preserve"> Florida</v>
      </c>
      <c r="D655" s="91" t="str">
        <f t="shared" si="32"/>
        <v>Margate city</v>
      </c>
      <c r="E655" s="103" t="e" vm="413">
        <v>#VALUE!</v>
      </c>
      <c r="F655" s="97" t="e" vm="1678">
        <v>#VALUE!</v>
      </c>
      <c r="G655" s="98" cm="1" vm="1679">
        <f t="array" ref="G655">_FV(F655,"Population")</f>
        <v>58656</v>
      </c>
      <c r="H655" s="105">
        <f t="shared" si="33"/>
        <v>-0.14000000000000001</v>
      </c>
      <c r="I655" s="101"/>
      <c r="J655" s="41">
        <v>53284</v>
      </c>
      <c r="K655" s="41">
        <v>53120</v>
      </c>
      <c r="L655" s="41">
        <v>53242</v>
      </c>
      <c r="M655" s="41">
        <v>54190</v>
      </c>
      <c r="N655" s="41">
        <v>54820</v>
      </c>
      <c r="O655" s="41">
        <v>55256</v>
      </c>
      <c r="P655" s="41">
        <v>55664</v>
      </c>
      <c r="Q655" s="41">
        <v>56741</v>
      </c>
      <c r="R655" s="41">
        <v>57832</v>
      </c>
      <c r="S655" s="41">
        <v>58200</v>
      </c>
      <c r="T655" s="41">
        <v>58495</v>
      </c>
      <c r="U655" s="41">
        <v>58796</v>
      </c>
    </row>
    <row r="656" spans="1:21" x14ac:dyDescent="0.35">
      <c r="A656" s="40">
        <v>652</v>
      </c>
      <c r="B656" s="76" t="s">
        <v>854</v>
      </c>
      <c r="C656" s="54" t="str">
        <f t="shared" si="31"/>
        <v xml:space="preserve"> Maryland</v>
      </c>
      <c r="D656" s="91" t="str">
        <f t="shared" si="32"/>
        <v>Bowie city</v>
      </c>
      <c r="E656" s="103" t="e" vm="450">
        <v>#VALUE!</v>
      </c>
      <c r="F656" s="97" t="e" vm="1680">
        <v>#VALUE!</v>
      </c>
      <c r="G656" s="98" cm="1" vm="1681">
        <f t="array" ref="G656">_FV(F656,"Population")</f>
        <v>58682</v>
      </c>
      <c r="H656" s="105">
        <f t="shared" si="33"/>
        <v>3.9E-2</v>
      </c>
      <c r="I656" s="101"/>
      <c r="J656" s="41">
        <v>54727</v>
      </c>
      <c r="K656" s="41">
        <v>55296</v>
      </c>
      <c r="L656" s="41">
        <v>55458</v>
      </c>
      <c r="M656" s="41">
        <v>56000</v>
      </c>
      <c r="N656" s="41">
        <v>56574</v>
      </c>
      <c r="O656" s="41">
        <v>57102</v>
      </c>
      <c r="P656" s="41">
        <v>57750</v>
      </c>
      <c r="Q656" s="41">
        <v>58225</v>
      </c>
      <c r="R656" s="41">
        <v>58431</v>
      </c>
      <c r="S656" s="41">
        <v>58563</v>
      </c>
      <c r="T656" s="41">
        <v>58610</v>
      </c>
      <c r="U656" s="41">
        <v>58643</v>
      </c>
    </row>
    <row r="657" spans="1:21" x14ac:dyDescent="0.35">
      <c r="A657" s="40">
        <v>653</v>
      </c>
      <c r="B657" s="76" t="s">
        <v>855</v>
      </c>
      <c r="C657" s="54" t="str">
        <f t="shared" si="31"/>
        <v xml:space="preserve"> Arizona</v>
      </c>
      <c r="D657" s="91" t="str">
        <f t="shared" si="32"/>
        <v>Casa Grande city</v>
      </c>
      <c r="E657" s="103" t="e" vm="400">
        <v>#VALUE!</v>
      </c>
      <c r="F657" s="97" t="e" vm="1682">
        <v>#VALUE!</v>
      </c>
      <c r="G657" s="98" cm="1" vm="1683">
        <f t="array" ref="G657">_FV(F657,"Population")</f>
        <v>55653</v>
      </c>
      <c r="H657" s="105">
        <f t="shared" si="33"/>
        <v>-2.9790000000000001</v>
      </c>
      <c r="I657" s="101"/>
      <c r="J657" s="41">
        <v>48571</v>
      </c>
      <c r="K657" s="41">
        <v>48564</v>
      </c>
      <c r="L657" s="41">
        <v>48955</v>
      </c>
      <c r="M657" s="41">
        <v>48904</v>
      </c>
      <c r="N657" s="41">
        <v>49453</v>
      </c>
      <c r="O657" s="41">
        <v>49777</v>
      </c>
      <c r="P657" s="41">
        <v>51362</v>
      </c>
      <c r="Q657" s="41">
        <v>52687</v>
      </c>
      <c r="R657" s="41">
        <v>54247</v>
      </c>
      <c r="S657" s="41">
        <v>55695</v>
      </c>
      <c r="T657" s="41">
        <v>57019</v>
      </c>
      <c r="U657" s="41">
        <v>58632</v>
      </c>
    </row>
    <row r="658" spans="1:21" x14ac:dyDescent="0.35">
      <c r="A658" s="40">
        <v>654</v>
      </c>
      <c r="B658" s="76" t="s">
        <v>856</v>
      </c>
      <c r="C658" s="54" t="str">
        <f t="shared" si="31"/>
        <v xml:space="preserve"> Idaho</v>
      </c>
      <c r="D658" s="91" t="str">
        <f t="shared" si="32"/>
        <v>Caldwell city</v>
      </c>
      <c r="E658" s="103" t="e" vm="586">
        <v>#VALUE!</v>
      </c>
      <c r="F658" s="97" t="e" vm="1684">
        <v>#VALUE!</v>
      </c>
      <c r="G658" s="98" cm="1" vm="1685">
        <f t="array" ref="G658">_FV(F658,"Population")</f>
        <v>56541</v>
      </c>
      <c r="H658" s="105">
        <f t="shared" si="33"/>
        <v>-1.94</v>
      </c>
      <c r="I658" s="101"/>
      <c r="J658" s="41">
        <v>46237</v>
      </c>
      <c r="K658" s="41">
        <v>46346</v>
      </c>
      <c r="L658" s="41">
        <v>46535</v>
      </c>
      <c r="M658" s="41">
        <v>47271</v>
      </c>
      <c r="N658" s="41">
        <v>47708</v>
      </c>
      <c r="O658" s="41">
        <v>48964</v>
      </c>
      <c r="P658" s="41">
        <v>50122</v>
      </c>
      <c r="Q658" s="41">
        <v>51543</v>
      </c>
      <c r="R658" s="41">
        <v>53106</v>
      </c>
      <c r="S658" s="41">
        <v>54738</v>
      </c>
      <c r="T658" s="41">
        <v>56478</v>
      </c>
      <c r="U658" s="41">
        <v>58481</v>
      </c>
    </row>
    <row r="659" spans="1:21" x14ac:dyDescent="0.35">
      <c r="A659" s="40">
        <v>655</v>
      </c>
      <c r="B659" s="76" t="s">
        <v>857</v>
      </c>
      <c r="C659" s="54" t="str">
        <f t="shared" si="31"/>
        <v xml:space="preserve"> California</v>
      </c>
      <c r="D659" s="91" t="str">
        <f t="shared" si="32"/>
        <v>San Rafael city</v>
      </c>
      <c r="E659" s="103" t="e" vm="317">
        <v>#VALUE!</v>
      </c>
      <c r="F659" s="97" t="e" vm="1686">
        <v>#VALUE!</v>
      </c>
      <c r="G659" s="98" cm="1" vm="1687">
        <f t="array" ref="G659">_FV(F659,"Population")</f>
        <v>58704</v>
      </c>
      <c r="H659" s="105">
        <f t="shared" si="33"/>
        <v>0.26400000000000001</v>
      </c>
      <c r="I659" s="101"/>
      <c r="J659" s="41">
        <v>57713</v>
      </c>
      <c r="K659" s="41">
        <v>57698</v>
      </c>
      <c r="L659" s="41">
        <v>57797</v>
      </c>
      <c r="M659" s="41">
        <v>58232</v>
      </c>
      <c r="N659" s="41">
        <v>58448</v>
      </c>
      <c r="O659" s="41">
        <v>58995</v>
      </c>
      <c r="P659" s="41">
        <v>59130</v>
      </c>
      <c r="Q659" s="41">
        <v>59074</v>
      </c>
      <c r="R659" s="41">
        <v>58918</v>
      </c>
      <c r="S659" s="41">
        <v>58801</v>
      </c>
      <c r="T659" s="41">
        <v>58704</v>
      </c>
      <c r="U659" s="41">
        <v>58440</v>
      </c>
    </row>
    <row r="660" spans="1:21" x14ac:dyDescent="0.35">
      <c r="A660" s="40">
        <v>656</v>
      </c>
      <c r="B660" s="76" t="s">
        <v>858</v>
      </c>
      <c r="C660" s="54" t="str">
        <f t="shared" si="31"/>
        <v xml:space="preserve"> Montana</v>
      </c>
      <c r="D660" s="91" t="str">
        <f t="shared" si="32"/>
        <v>Great Falls city</v>
      </c>
      <c r="E660" s="103" t="e" vm="345">
        <v>#VALUE!</v>
      </c>
      <c r="F660" s="97" t="e" vm="158">
        <v>#VALUE!</v>
      </c>
      <c r="G660" s="98" cm="1" vm="1688">
        <f t="array" ref="G660">_FV(F660,"Population")</f>
        <v>58701</v>
      </c>
      <c r="H660" s="105">
        <f t="shared" si="33"/>
        <v>0.26700000000000002</v>
      </c>
      <c r="I660" s="101"/>
      <c r="J660" s="41">
        <v>58505</v>
      </c>
      <c r="K660" s="41">
        <v>59121</v>
      </c>
      <c r="L660" s="41">
        <v>59243</v>
      </c>
      <c r="M660" s="41">
        <v>59411</v>
      </c>
      <c r="N660" s="41">
        <v>59284</v>
      </c>
      <c r="O660" s="41">
        <v>59549</v>
      </c>
      <c r="P660" s="41">
        <v>59359</v>
      </c>
      <c r="Q660" s="41">
        <v>59281</v>
      </c>
      <c r="R660" s="41">
        <v>58915</v>
      </c>
      <c r="S660" s="41">
        <v>58879</v>
      </c>
      <c r="T660" s="41">
        <v>58751</v>
      </c>
      <c r="U660" s="41">
        <v>58434</v>
      </c>
    </row>
    <row r="661" spans="1:21" x14ac:dyDescent="0.35">
      <c r="A661" s="40">
        <v>657</v>
      </c>
      <c r="B661" s="76" t="s">
        <v>859</v>
      </c>
      <c r="C661" s="54" t="str">
        <f t="shared" si="31"/>
        <v xml:space="preserve"> Florida</v>
      </c>
      <c r="D661" s="91" t="str">
        <f t="shared" si="32"/>
        <v>Sarasota city</v>
      </c>
      <c r="E661" s="103" t="e" vm="413">
        <v>#VALUE!</v>
      </c>
      <c r="F661" s="97" t="e" vm="1689">
        <v>#VALUE!</v>
      </c>
      <c r="G661" s="98" cm="1" vm="1690">
        <f t="array" ref="G661">_FV(F661,"Population")</f>
        <v>57738</v>
      </c>
      <c r="H661" s="105">
        <f t="shared" si="33"/>
        <v>-0.54700000000000004</v>
      </c>
      <c r="I661" s="101"/>
      <c r="J661" s="41">
        <v>51917</v>
      </c>
      <c r="K661" s="41">
        <v>52107</v>
      </c>
      <c r="L661" s="41">
        <v>52219</v>
      </c>
      <c r="M661" s="41">
        <v>52527</v>
      </c>
      <c r="N661" s="41">
        <v>52954</v>
      </c>
      <c r="O661" s="41">
        <v>53149</v>
      </c>
      <c r="P661" s="41">
        <v>54015</v>
      </c>
      <c r="Q661" s="41">
        <v>54956</v>
      </c>
      <c r="R661" s="41">
        <v>56440</v>
      </c>
      <c r="S661" s="41">
        <v>57185</v>
      </c>
      <c r="T661" s="41">
        <v>57746</v>
      </c>
      <c r="U661" s="41">
        <v>58285</v>
      </c>
    </row>
    <row r="662" spans="1:21" x14ac:dyDescent="0.35">
      <c r="A662" s="40">
        <v>658</v>
      </c>
      <c r="B662" s="76" t="s">
        <v>860</v>
      </c>
      <c r="C662" s="54" t="str">
        <f t="shared" si="31"/>
        <v xml:space="preserve"> Washington</v>
      </c>
      <c r="D662" s="91" t="str">
        <f t="shared" si="32"/>
        <v>Richland city</v>
      </c>
      <c r="E662" s="103" t="e" vm="385">
        <v>#VALUE!</v>
      </c>
      <c r="F662" s="97" t="e" vm="1691">
        <v>#VALUE!</v>
      </c>
      <c r="G662" s="98" cm="1" vm="1692">
        <f t="array" ref="G662">_FV(F662,"Population")</f>
        <v>57303</v>
      </c>
      <c r="H662" s="105">
        <f t="shared" si="33"/>
        <v>-0.92200000000000004</v>
      </c>
      <c r="I662" s="101"/>
      <c r="J662" s="41">
        <v>48058</v>
      </c>
      <c r="K662" s="41">
        <v>48491</v>
      </c>
      <c r="L662" s="41">
        <v>48876</v>
      </c>
      <c r="M662" s="41">
        <v>50622</v>
      </c>
      <c r="N662" s="41">
        <v>51767</v>
      </c>
      <c r="O662" s="41">
        <v>52549</v>
      </c>
      <c r="P662" s="41">
        <v>53248</v>
      </c>
      <c r="Q662" s="41">
        <v>54412</v>
      </c>
      <c r="R662" s="41">
        <v>55095</v>
      </c>
      <c r="S662" s="41">
        <v>56656</v>
      </c>
      <c r="T662" s="41">
        <v>57533</v>
      </c>
      <c r="U662" s="41">
        <v>58225</v>
      </c>
    </row>
    <row r="663" spans="1:21" x14ac:dyDescent="0.35">
      <c r="A663" s="40">
        <v>659</v>
      </c>
      <c r="B663" s="76" t="s">
        <v>861</v>
      </c>
      <c r="C663" s="54" t="str">
        <f t="shared" si="31"/>
        <v xml:space="preserve"> Missouri</v>
      </c>
      <c r="D663" s="91" t="str">
        <f t="shared" si="32"/>
        <v>St. Peters city</v>
      </c>
      <c r="E663" s="103" t="e" vm="468">
        <v>#VALUE!</v>
      </c>
      <c r="F663" s="97" t="e" vm="1693">
        <v>#VALUE!</v>
      </c>
      <c r="G663" s="98" cm="1" vm="1694">
        <f t="array" ref="G663">_FV(F663,"Population")</f>
        <v>57127</v>
      </c>
      <c r="H663" s="105">
        <f t="shared" si="33"/>
        <v>-1.085</v>
      </c>
      <c r="I663" s="101"/>
      <c r="J663" s="41">
        <v>52575</v>
      </c>
      <c r="K663" s="41">
        <v>52595</v>
      </c>
      <c r="L663" s="41">
        <v>52796</v>
      </c>
      <c r="M663" s="41">
        <v>53414</v>
      </c>
      <c r="N663" s="41">
        <v>54062</v>
      </c>
      <c r="O663" s="41">
        <v>54825</v>
      </c>
      <c r="P663" s="41">
        <v>56012</v>
      </c>
      <c r="Q663" s="41">
        <v>56742</v>
      </c>
      <c r="R663" s="41">
        <v>57159</v>
      </c>
      <c r="S663" s="41">
        <v>57179</v>
      </c>
      <c r="T663" s="41">
        <v>57123</v>
      </c>
      <c r="U663" s="41">
        <v>58212</v>
      </c>
    </row>
    <row r="664" spans="1:21" x14ac:dyDescent="0.35">
      <c r="A664" s="40">
        <v>660</v>
      </c>
      <c r="B664" s="76" t="s">
        <v>862</v>
      </c>
      <c r="C664" s="54" t="str">
        <f t="shared" si="31"/>
        <v xml:space="preserve"> Tennessee</v>
      </c>
      <c r="D664" s="91" t="str">
        <f t="shared" si="32"/>
        <v>Hendersonville city</v>
      </c>
      <c r="E664" s="103" t="e" vm="369">
        <v>#VALUE!</v>
      </c>
      <c r="F664" s="97" t="e" vm="1695">
        <v>#VALUE!</v>
      </c>
      <c r="G664" s="98" cm="1" vm="1696">
        <f t="array" ref="G664">_FV(F664,"Population")</f>
        <v>57576</v>
      </c>
      <c r="H664" s="105">
        <f t="shared" si="33"/>
        <v>-0.53700000000000003</v>
      </c>
      <c r="I664" s="101"/>
      <c r="J664" s="41">
        <v>51372</v>
      </c>
      <c r="K664" s="41">
        <v>51333</v>
      </c>
      <c r="L664" s="41">
        <v>51485</v>
      </c>
      <c r="M664" s="41">
        <v>52283</v>
      </c>
      <c r="N664" s="41">
        <v>52919</v>
      </c>
      <c r="O664" s="41">
        <v>53824</v>
      </c>
      <c r="P664" s="41">
        <v>54851</v>
      </c>
      <c r="Q664" s="41">
        <v>55597</v>
      </c>
      <c r="R664" s="41">
        <v>56563</v>
      </c>
      <c r="S664" s="41">
        <v>57560</v>
      </c>
      <c r="T664" s="41">
        <v>57634</v>
      </c>
      <c r="U664" s="41">
        <v>58113</v>
      </c>
    </row>
    <row r="665" spans="1:21" x14ac:dyDescent="0.35">
      <c r="A665" s="40">
        <v>661</v>
      </c>
      <c r="B665" s="76" t="s">
        <v>863</v>
      </c>
      <c r="C665" s="54" t="str">
        <f t="shared" si="31"/>
        <v xml:space="preserve"> New York</v>
      </c>
      <c r="D665" s="91" t="str">
        <f t="shared" si="32"/>
        <v>White Plains city</v>
      </c>
      <c r="E665" s="103" t="e" vm="384">
        <v>#VALUE!</v>
      </c>
      <c r="F665" s="97" t="e" vm="1697">
        <v>#VALUE!</v>
      </c>
      <c r="G665" s="98" cm="1" vm="1698">
        <f t="array" ref="G665">_FV(F665,"Population")</f>
        <v>58111</v>
      </c>
      <c r="H665" s="105">
        <f t="shared" si="33"/>
        <v>2E-3</v>
      </c>
      <c r="I665" s="101"/>
      <c r="J665" s="41">
        <v>56853</v>
      </c>
      <c r="K665" s="41">
        <v>56866</v>
      </c>
      <c r="L665" s="41">
        <v>56946</v>
      </c>
      <c r="M665" s="41">
        <v>57183</v>
      </c>
      <c r="N665" s="41">
        <v>57255</v>
      </c>
      <c r="O665" s="41">
        <v>57647</v>
      </c>
      <c r="P665" s="41">
        <v>57733</v>
      </c>
      <c r="Q665" s="41">
        <v>58020</v>
      </c>
      <c r="R665" s="41">
        <v>58000</v>
      </c>
      <c r="S665" s="41">
        <v>58388</v>
      </c>
      <c r="T665" s="41">
        <v>58141</v>
      </c>
      <c r="U665" s="41">
        <v>58109</v>
      </c>
    </row>
    <row r="666" spans="1:21" x14ac:dyDescent="0.35">
      <c r="A666" s="40">
        <v>662</v>
      </c>
      <c r="B666" s="76" t="s">
        <v>864</v>
      </c>
      <c r="C666" s="54" t="str">
        <f t="shared" si="31"/>
        <v xml:space="preserve"> North Carolina</v>
      </c>
      <c r="D666" s="91" t="str">
        <f t="shared" si="32"/>
        <v>Huntersville town</v>
      </c>
      <c r="E666" s="103" t="e" vm="420">
        <v>#VALUE!</v>
      </c>
      <c r="F666" s="97" t="e" vm="1699">
        <v>#VALUE!</v>
      </c>
      <c r="G666" s="98" cm="1" vm="1700">
        <f t="array" ref="G666">_FV(F666,"Population")</f>
        <v>57098</v>
      </c>
      <c r="H666" s="105">
        <f t="shared" si="33"/>
        <v>-1</v>
      </c>
      <c r="I666" s="101"/>
      <c r="J666" s="41">
        <v>46773</v>
      </c>
      <c r="K666" s="41">
        <v>46909</v>
      </c>
      <c r="L666" s="41">
        <v>47103</v>
      </c>
      <c r="M666" s="41">
        <v>48184</v>
      </c>
      <c r="N666" s="41">
        <v>49424</v>
      </c>
      <c r="O666" s="41">
        <v>50673</v>
      </c>
      <c r="P666" s="41">
        <v>51728</v>
      </c>
      <c r="Q666" s="41">
        <v>52973</v>
      </c>
      <c r="R666" s="41">
        <v>55273</v>
      </c>
      <c r="S666" s="41">
        <v>56385</v>
      </c>
      <c r="T666" s="41">
        <v>57212</v>
      </c>
      <c r="U666" s="41">
        <v>58098</v>
      </c>
    </row>
    <row r="667" spans="1:21" x14ac:dyDescent="0.35">
      <c r="A667" s="40">
        <v>663</v>
      </c>
      <c r="B667" s="76" t="s">
        <v>865</v>
      </c>
      <c r="C667" s="54" t="str">
        <f t="shared" si="31"/>
        <v xml:space="preserve"> California</v>
      </c>
      <c r="D667" s="91" t="str">
        <f t="shared" si="32"/>
        <v>Santee city</v>
      </c>
      <c r="E667" s="103" t="e" vm="317">
        <v>#VALUE!</v>
      </c>
      <c r="F667" s="97" t="e" vm="1701">
        <v>#VALUE!</v>
      </c>
      <c r="G667" s="98" cm="1" vm="1702">
        <f t="array" ref="G667">_FV(F667,"Population")</f>
        <v>58115</v>
      </c>
      <c r="H667" s="105">
        <f t="shared" si="33"/>
        <v>3.4000000000000002E-2</v>
      </c>
      <c r="I667" s="101"/>
      <c r="J667" s="41">
        <v>53413</v>
      </c>
      <c r="K667" s="41">
        <v>53420</v>
      </c>
      <c r="L667" s="41">
        <v>53640</v>
      </c>
      <c r="M667" s="41">
        <v>54523</v>
      </c>
      <c r="N667" s="41">
        <v>55381</v>
      </c>
      <c r="O667" s="41">
        <v>56151</v>
      </c>
      <c r="P667" s="41">
        <v>56828</v>
      </c>
      <c r="Q667" s="41">
        <v>57471</v>
      </c>
      <c r="R667" s="41">
        <v>57678</v>
      </c>
      <c r="S667" s="41">
        <v>57825</v>
      </c>
      <c r="T667" s="41">
        <v>57944</v>
      </c>
      <c r="U667" s="41">
        <v>58081</v>
      </c>
    </row>
    <row r="668" spans="1:21" x14ac:dyDescent="0.35">
      <c r="A668" s="40">
        <v>664</v>
      </c>
      <c r="B668" s="76" t="s">
        <v>866</v>
      </c>
      <c r="C668" s="54" t="str">
        <f t="shared" si="31"/>
        <v xml:space="preserve"> Indiana</v>
      </c>
      <c r="D668" s="91" t="str">
        <f t="shared" si="32"/>
        <v>Kokomo city</v>
      </c>
      <c r="E668" s="103" t="e" vm="329">
        <v>#VALUE!</v>
      </c>
      <c r="F668" s="97" t="e" vm="1703">
        <v>#VALUE!</v>
      </c>
      <c r="G668" s="98" cm="1" vm="1704">
        <f t="array" ref="G668">_FV(F668,"Population")</f>
        <v>57869</v>
      </c>
      <c r="H668" s="105">
        <f t="shared" si="33"/>
        <v>-0.151</v>
      </c>
      <c r="I668" s="101"/>
      <c r="J668" s="41">
        <v>45468</v>
      </c>
      <c r="K668" s="41">
        <v>58187</v>
      </c>
      <c r="L668" s="41">
        <v>58193</v>
      </c>
      <c r="M668" s="41">
        <v>58208</v>
      </c>
      <c r="N668" s="41">
        <v>58212</v>
      </c>
      <c r="O668" s="41">
        <v>58204</v>
      </c>
      <c r="P668" s="41">
        <v>58158</v>
      </c>
      <c r="Q668" s="41">
        <v>57980</v>
      </c>
      <c r="R668" s="41">
        <v>57762</v>
      </c>
      <c r="S668" s="41">
        <v>57858</v>
      </c>
      <c r="T668" s="41">
        <v>57922</v>
      </c>
      <c r="U668" s="41">
        <v>58020</v>
      </c>
    </row>
    <row r="669" spans="1:21" x14ac:dyDescent="0.35">
      <c r="A669" s="40">
        <v>665</v>
      </c>
      <c r="B669" s="76" t="s">
        <v>867</v>
      </c>
      <c r="C669" s="54" t="str">
        <f t="shared" si="31"/>
        <v xml:space="preserve"> California</v>
      </c>
      <c r="D669" s="91" t="str">
        <f t="shared" si="32"/>
        <v>Arcadia city</v>
      </c>
      <c r="E669" s="103" t="e" vm="317">
        <v>#VALUE!</v>
      </c>
      <c r="F669" s="97" t="e" vm="1705">
        <v>#VALUE!</v>
      </c>
      <c r="G669" s="98" cm="1" vm="1706">
        <f t="array" ref="G669">_FV(F669,"Population")</f>
        <v>58610</v>
      </c>
      <c r="H669" s="105">
        <f t="shared" si="33"/>
        <v>0.67100000000000004</v>
      </c>
      <c r="I669" s="101"/>
      <c r="J669" s="41">
        <v>56364</v>
      </c>
      <c r="K669" s="41">
        <v>56303</v>
      </c>
      <c r="L669" s="41">
        <v>56322</v>
      </c>
      <c r="M669" s="41">
        <v>56594</v>
      </c>
      <c r="N669" s="41">
        <v>56801</v>
      </c>
      <c r="O669" s="41">
        <v>57215</v>
      </c>
      <c r="P669" s="41">
        <v>57513</v>
      </c>
      <c r="Q669" s="41">
        <v>57835</v>
      </c>
      <c r="R669" s="41">
        <v>58238</v>
      </c>
      <c r="S669" s="41">
        <v>58374</v>
      </c>
      <c r="T669" s="41">
        <v>58385</v>
      </c>
      <c r="U669" s="41">
        <v>57939</v>
      </c>
    </row>
    <row r="670" spans="1:21" x14ac:dyDescent="0.35">
      <c r="A670" s="40">
        <v>666</v>
      </c>
      <c r="B670" s="76" t="s">
        <v>868</v>
      </c>
      <c r="C670" s="54" t="str">
        <f t="shared" si="31"/>
        <v xml:space="preserve"> Wyoming</v>
      </c>
      <c r="D670" s="91" t="str">
        <f t="shared" si="32"/>
        <v>Casper city</v>
      </c>
      <c r="E670" s="103" t="e" vm="390">
        <v>#VALUE!</v>
      </c>
      <c r="F670" s="97" t="e" vm="304">
        <v>#VALUE!</v>
      </c>
      <c r="G670" s="98" cm="1" vm="1707">
        <f t="array" ref="G670">_FV(F670,"Population")</f>
        <v>57461</v>
      </c>
      <c r="H670" s="105">
        <f t="shared" si="33"/>
        <v>-0.47</v>
      </c>
      <c r="I670" s="101"/>
      <c r="J670" s="41">
        <v>55316</v>
      </c>
      <c r="K670" s="41">
        <v>55316</v>
      </c>
      <c r="L670" s="41">
        <v>55261</v>
      </c>
      <c r="M670" s="41">
        <v>56092</v>
      </c>
      <c r="N670" s="41">
        <v>57684</v>
      </c>
      <c r="O670" s="41">
        <v>59487</v>
      </c>
      <c r="P670" s="41">
        <v>59673</v>
      </c>
      <c r="Q670" s="41">
        <v>60014</v>
      </c>
      <c r="R670" s="41">
        <v>58933</v>
      </c>
      <c r="S670" s="41">
        <v>57851</v>
      </c>
      <c r="T670" s="41">
        <v>57515</v>
      </c>
      <c r="U670" s="41">
        <v>57931</v>
      </c>
    </row>
    <row r="671" spans="1:21" x14ac:dyDescent="0.35">
      <c r="A671" s="40">
        <v>667</v>
      </c>
      <c r="B671" s="76" t="s">
        <v>869</v>
      </c>
      <c r="C671" s="54" t="str">
        <f t="shared" si="31"/>
        <v xml:space="preserve"> Iowa</v>
      </c>
      <c r="D671" s="91" t="str">
        <f t="shared" si="32"/>
        <v>Dubuque city</v>
      </c>
      <c r="E671" s="103" t="e" vm="599">
        <v>#VALUE!</v>
      </c>
      <c r="F671" s="97" t="e" vm="1708">
        <v>#VALUE!</v>
      </c>
      <c r="G671" s="98" cm="1" vm="1709">
        <f t="array" ref="G671">_FV(F671,"Population")</f>
        <v>57941</v>
      </c>
      <c r="H671" s="105">
        <f t="shared" si="33"/>
        <v>5.8999999999999997E-2</v>
      </c>
      <c r="I671" s="101"/>
      <c r="J671" s="41">
        <v>57637</v>
      </c>
      <c r="K671" s="41">
        <v>57605</v>
      </c>
      <c r="L671" s="41">
        <v>57689</v>
      </c>
      <c r="M671" s="41">
        <v>57916</v>
      </c>
      <c r="N671" s="41">
        <v>58165</v>
      </c>
      <c r="O671" s="41">
        <v>58491</v>
      </c>
      <c r="P671" s="41">
        <v>58573</v>
      </c>
      <c r="Q671" s="41">
        <v>58566</v>
      </c>
      <c r="R671" s="41">
        <v>58248</v>
      </c>
      <c r="S671" s="41">
        <v>58299</v>
      </c>
      <c r="T671" s="41">
        <v>57975</v>
      </c>
      <c r="U671" s="41">
        <v>57882</v>
      </c>
    </row>
    <row r="672" spans="1:21" x14ac:dyDescent="0.35">
      <c r="A672" s="40">
        <v>668</v>
      </c>
      <c r="B672" s="76" t="s">
        <v>870</v>
      </c>
      <c r="C672" s="54" t="str">
        <f t="shared" si="31"/>
        <v xml:space="preserve"> Illinois</v>
      </c>
      <c r="D672" s="91" t="str">
        <f t="shared" si="32"/>
        <v>Orland Park village</v>
      </c>
      <c r="E672" s="103" t="e" vm="326">
        <v>#VALUE!</v>
      </c>
      <c r="F672" s="97" t="e" vm="1710">
        <v>#VALUE!</v>
      </c>
      <c r="G672" s="98" cm="1" vm="1711">
        <f t="array" ref="G672">_FV(F672,"Population")</f>
        <v>58312</v>
      </c>
      <c r="H672" s="105">
        <f t="shared" si="33"/>
        <v>0.45500000000000002</v>
      </c>
      <c r="I672" s="101"/>
      <c r="J672" s="41">
        <v>56767</v>
      </c>
      <c r="K672" s="41">
        <v>56607</v>
      </c>
      <c r="L672" s="41">
        <v>56664</v>
      </c>
      <c r="M672" s="41">
        <v>56968</v>
      </c>
      <c r="N672" s="41">
        <v>57232</v>
      </c>
      <c r="O672" s="41">
        <v>58470</v>
      </c>
      <c r="P672" s="41">
        <v>58592</v>
      </c>
      <c r="Q672" s="41">
        <v>58531</v>
      </c>
      <c r="R672" s="41">
        <v>58912</v>
      </c>
      <c r="S672" s="41">
        <v>58579</v>
      </c>
      <c r="T672" s="41">
        <v>58179</v>
      </c>
      <c r="U672" s="41">
        <v>57857</v>
      </c>
    </row>
    <row r="673" spans="1:21" x14ac:dyDescent="0.35">
      <c r="A673" s="40">
        <v>669</v>
      </c>
      <c r="B673" s="76" t="s">
        <v>871</v>
      </c>
      <c r="C673" s="54" t="str">
        <f t="shared" si="31"/>
        <v xml:space="preserve"> Massachusetts</v>
      </c>
      <c r="D673" s="91" t="str">
        <f t="shared" si="32"/>
        <v>Weymouth Town city</v>
      </c>
      <c r="E673" s="103" t="e" vm="433">
        <v>#VALUE!</v>
      </c>
      <c r="F673" s="97" t="e" vm="1712">
        <v>#VALUE!</v>
      </c>
      <c r="G673" s="98" cm="1" vm="1713">
        <f t="array" ref="G673">_FV(F673,"Population")</f>
        <v>57719</v>
      </c>
      <c r="H673" s="105">
        <f t="shared" si="33"/>
        <v>-2.7E-2</v>
      </c>
      <c r="I673" s="101"/>
      <c r="J673" s="41">
        <v>53743</v>
      </c>
      <c r="K673" s="41">
        <v>53762</v>
      </c>
      <c r="L673" s="41">
        <v>53828</v>
      </c>
      <c r="M673" s="41">
        <v>54177</v>
      </c>
      <c r="N673" s="41">
        <v>55058</v>
      </c>
      <c r="O673" s="41">
        <v>55452</v>
      </c>
      <c r="P673" s="41">
        <v>55725</v>
      </c>
      <c r="Q673" s="41">
        <v>55798</v>
      </c>
      <c r="R673" s="41">
        <v>55924</v>
      </c>
      <c r="S673" s="41">
        <v>56695</v>
      </c>
      <c r="T673" s="41">
        <v>57511</v>
      </c>
      <c r="U673" s="41">
        <v>57746</v>
      </c>
    </row>
    <row r="674" spans="1:21" x14ac:dyDescent="0.35">
      <c r="A674" s="40">
        <v>670</v>
      </c>
      <c r="B674" s="76" t="s">
        <v>872</v>
      </c>
      <c r="C674" s="54" t="str">
        <f t="shared" si="31"/>
        <v xml:space="preserve"> Colorado</v>
      </c>
      <c r="D674" s="91" t="str">
        <f t="shared" si="32"/>
        <v>Parker town</v>
      </c>
      <c r="E674" s="103" t="e" vm="322">
        <v>#VALUE!</v>
      </c>
      <c r="F674" s="97" t="e" vm="1714">
        <v>#VALUE!</v>
      </c>
      <c r="G674" s="98" cm="1" vm="1715">
        <f t="array" ref="G674">_FV(F674,"Population")</f>
        <v>55636</v>
      </c>
      <c r="H674" s="105">
        <f t="shared" si="33"/>
        <v>-2.0699999999999998</v>
      </c>
      <c r="I674" s="101"/>
      <c r="J674" s="41">
        <v>45297</v>
      </c>
      <c r="K674" s="41">
        <v>45357</v>
      </c>
      <c r="L674" s="41">
        <v>45540</v>
      </c>
      <c r="M674" s="41">
        <v>46116</v>
      </c>
      <c r="N674" s="41">
        <v>47054</v>
      </c>
      <c r="O674" s="41">
        <v>48364</v>
      </c>
      <c r="P674" s="41">
        <v>49508</v>
      </c>
      <c r="Q674" s="41">
        <v>51112</v>
      </c>
      <c r="R674" s="41">
        <v>52714</v>
      </c>
      <c r="S674" s="41">
        <v>54261</v>
      </c>
      <c r="T674" s="41">
        <v>55813</v>
      </c>
      <c r="U674" s="41">
        <v>57706</v>
      </c>
    </row>
    <row r="675" spans="1:21" x14ac:dyDescent="0.35">
      <c r="A675" s="40">
        <v>671</v>
      </c>
      <c r="B675" s="76" t="s">
        <v>873</v>
      </c>
      <c r="C675" s="54" t="str">
        <f t="shared" si="31"/>
        <v xml:space="preserve"> Florida</v>
      </c>
      <c r="D675" s="91" t="str">
        <f t="shared" si="32"/>
        <v>Palm Beach Gardens city</v>
      </c>
      <c r="E675" s="103" t="e" vm="413">
        <v>#VALUE!</v>
      </c>
      <c r="F675" s="97" t="e" vm="1716">
        <v>#VALUE!</v>
      </c>
      <c r="G675" s="98" cm="1" vm="1717">
        <f t="array" ref="G675">_FV(F675,"Population")</f>
        <v>56284</v>
      </c>
      <c r="H675" s="105">
        <f t="shared" si="33"/>
        <v>-1.42</v>
      </c>
      <c r="I675" s="101"/>
      <c r="J675" s="41">
        <v>48452</v>
      </c>
      <c r="K675" s="41">
        <v>49896</v>
      </c>
      <c r="L675" s="41">
        <v>50012</v>
      </c>
      <c r="M675" s="41">
        <v>50563</v>
      </c>
      <c r="N675" s="41">
        <v>51320</v>
      </c>
      <c r="O675" s="41">
        <v>52221</v>
      </c>
      <c r="P675" s="41">
        <v>53388</v>
      </c>
      <c r="Q675" s="41">
        <v>54437</v>
      </c>
      <c r="R675" s="41">
        <v>55536</v>
      </c>
      <c r="S675" s="41">
        <v>56360</v>
      </c>
      <c r="T675" s="41">
        <v>57007</v>
      </c>
      <c r="U675" s="41">
        <v>57704</v>
      </c>
    </row>
    <row r="676" spans="1:21" x14ac:dyDescent="0.35">
      <c r="A676" s="40">
        <v>672</v>
      </c>
      <c r="B676" s="76" t="s">
        <v>874</v>
      </c>
      <c r="C676" s="54" t="str">
        <f t="shared" si="31"/>
        <v xml:space="preserve"> California</v>
      </c>
      <c r="D676" s="91" t="str">
        <f t="shared" si="32"/>
        <v>Hanford city</v>
      </c>
      <c r="E676" s="103" t="e" vm="317">
        <v>#VALUE!</v>
      </c>
      <c r="F676" s="97" t="e" vm="1718">
        <v>#VALUE!</v>
      </c>
      <c r="G676" s="98" cm="1" vm="1719">
        <f t="array" ref="G676">_FV(F676,"Population")</f>
        <v>56910</v>
      </c>
      <c r="H676" s="105">
        <f t="shared" si="33"/>
        <v>-0.79300000000000004</v>
      </c>
      <c r="I676" s="101"/>
      <c r="J676" s="41">
        <v>53967</v>
      </c>
      <c r="K676" s="41">
        <v>54436</v>
      </c>
      <c r="L676" s="41">
        <v>54463</v>
      </c>
      <c r="M676" s="41">
        <v>54612</v>
      </c>
      <c r="N676" s="41">
        <v>54524</v>
      </c>
      <c r="O676" s="41">
        <v>54741</v>
      </c>
      <c r="P676" s="41">
        <v>55086</v>
      </c>
      <c r="Q676" s="41">
        <v>55608</v>
      </c>
      <c r="R676" s="41">
        <v>55663</v>
      </c>
      <c r="S676" s="41">
        <v>56383</v>
      </c>
      <c r="T676" s="41">
        <v>56971</v>
      </c>
      <c r="U676" s="41">
        <v>57703</v>
      </c>
    </row>
    <row r="677" spans="1:21" x14ac:dyDescent="0.35">
      <c r="A677" s="40">
        <v>673</v>
      </c>
      <c r="B677" s="76" t="s">
        <v>875</v>
      </c>
      <c r="C677" s="54" t="str">
        <f t="shared" si="31"/>
        <v xml:space="preserve"> California</v>
      </c>
      <c r="D677" s="91" t="str">
        <f t="shared" si="32"/>
        <v>Huntington Park city</v>
      </c>
      <c r="E677" s="103" t="e" vm="317">
        <v>#VALUE!</v>
      </c>
      <c r="F677" s="97" t="e" vm="1720">
        <v>#VALUE!</v>
      </c>
      <c r="G677" s="98" cm="1" vm="1721">
        <f t="array" ref="G677">_FV(F677,"Population")</f>
        <v>58173</v>
      </c>
      <c r="H677" s="105">
        <f t="shared" si="33"/>
        <v>0.66400000000000003</v>
      </c>
      <c r="I677" s="101"/>
      <c r="J677" s="41">
        <v>58114</v>
      </c>
      <c r="K677" s="41">
        <v>58125</v>
      </c>
      <c r="L677" s="41">
        <v>58125</v>
      </c>
      <c r="M677" s="41">
        <v>58334</v>
      </c>
      <c r="N677" s="41">
        <v>58524</v>
      </c>
      <c r="O677" s="41">
        <v>58739</v>
      </c>
      <c r="P677" s="41">
        <v>58908</v>
      </c>
      <c r="Q677" s="41">
        <v>58933</v>
      </c>
      <c r="R677" s="41">
        <v>58701</v>
      </c>
      <c r="S677" s="41">
        <v>58476</v>
      </c>
      <c r="T677" s="41">
        <v>57998</v>
      </c>
      <c r="U677" s="41">
        <v>57509</v>
      </c>
    </row>
    <row r="678" spans="1:21" x14ac:dyDescent="0.35">
      <c r="A678" s="40">
        <v>674</v>
      </c>
      <c r="B678" s="76" t="s">
        <v>876</v>
      </c>
      <c r="C678" s="54" t="str">
        <f t="shared" si="31"/>
        <v xml:space="preserve"> Massachusetts</v>
      </c>
      <c r="D678" s="91" t="str">
        <f t="shared" si="32"/>
        <v>Taunton city</v>
      </c>
      <c r="E678" s="103" t="e" vm="433">
        <v>#VALUE!</v>
      </c>
      <c r="F678" s="97" t="e" vm="1722">
        <v>#VALUE!</v>
      </c>
      <c r="G678" s="98" cm="1" vm="1723">
        <f t="array" ref="G678">_FV(F678,"Population")</f>
        <v>57296</v>
      </c>
      <c r="H678" s="105">
        <f t="shared" si="33"/>
        <v>-0.16800000000000001</v>
      </c>
      <c r="I678" s="101"/>
      <c r="J678" s="41">
        <v>55874</v>
      </c>
      <c r="K678" s="41">
        <v>55826</v>
      </c>
      <c r="L678" s="41">
        <v>55851</v>
      </c>
      <c r="M678" s="41">
        <v>55876</v>
      </c>
      <c r="N678" s="41">
        <v>55990</v>
      </c>
      <c r="O678" s="41">
        <v>56109</v>
      </c>
      <c r="P678" s="41">
        <v>56659</v>
      </c>
      <c r="Q678" s="41">
        <v>56838</v>
      </c>
      <c r="R678" s="41">
        <v>56939</v>
      </c>
      <c r="S678" s="41">
        <v>56982</v>
      </c>
      <c r="T678" s="41">
        <v>57365</v>
      </c>
      <c r="U678" s="41">
        <v>57464</v>
      </c>
    </row>
    <row r="679" spans="1:21" x14ac:dyDescent="0.35">
      <c r="A679" s="40">
        <v>675</v>
      </c>
      <c r="B679" s="76" t="s">
        <v>877</v>
      </c>
      <c r="C679" s="54" t="str">
        <f t="shared" si="31"/>
        <v xml:space="preserve"> Oklahoma</v>
      </c>
      <c r="D679" s="91" t="str">
        <f t="shared" si="32"/>
        <v>Midwest City city</v>
      </c>
      <c r="E679" s="103" t="e" vm="362">
        <v>#VALUE!</v>
      </c>
      <c r="F679" s="97" t="e" vm="1724">
        <v>#VALUE!</v>
      </c>
      <c r="G679" s="98" cm="1" vm="1725">
        <f t="array" ref="G679">_FV(F679,"Population")</f>
        <v>57325</v>
      </c>
      <c r="H679" s="105">
        <f t="shared" si="33"/>
        <v>-8.2000000000000003E-2</v>
      </c>
      <c r="I679" s="101"/>
      <c r="J679" s="41">
        <v>54371</v>
      </c>
      <c r="K679" s="41">
        <v>54370</v>
      </c>
      <c r="L679" s="41">
        <v>54586</v>
      </c>
      <c r="M679" s="41">
        <v>55386</v>
      </c>
      <c r="N679" s="41">
        <v>56232</v>
      </c>
      <c r="O679" s="41">
        <v>56835</v>
      </c>
      <c r="P679" s="41">
        <v>57095</v>
      </c>
      <c r="Q679" s="41">
        <v>57289</v>
      </c>
      <c r="R679" s="41">
        <v>57417</v>
      </c>
      <c r="S679" s="41">
        <v>57165</v>
      </c>
      <c r="T679" s="41">
        <v>57186</v>
      </c>
      <c r="U679" s="41">
        <v>57407</v>
      </c>
    </row>
    <row r="680" spans="1:21" x14ac:dyDescent="0.35">
      <c r="A680" s="40">
        <v>676</v>
      </c>
      <c r="B680" s="76" t="s">
        <v>878</v>
      </c>
      <c r="C680" s="54" t="str">
        <f t="shared" si="31"/>
        <v xml:space="preserve"> Massachusetts</v>
      </c>
      <c r="D680" s="91" t="str">
        <f t="shared" si="32"/>
        <v>Medford city</v>
      </c>
      <c r="E680" s="103" t="e" vm="433">
        <v>#VALUE!</v>
      </c>
      <c r="F680" s="97" t="e" vm="1726">
        <v>#VALUE!</v>
      </c>
      <c r="G680" s="98" cm="1" vm="1727">
        <f t="array" ref="G680">_FV(F680,"Population")</f>
        <v>57765</v>
      </c>
      <c r="H680" s="105">
        <f t="shared" si="33"/>
        <v>0.42399999999999999</v>
      </c>
      <c r="I680" s="101"/>
      <c r="J680" s="41">
        <v>56173</v>
      </c>
      <c r="K680" s="41">
        <v>56280</v>
      </c>
      <c r="L680" s="41">
        <v>56400</v>
      </c>
      <c r="M680" s="41">
        <v>56824</v>
      </c>
      <c r="N680" s="41">
        <v>57255</v>
      </c>
      <c r="O680" s="41">
        <v>57399</v>
      </c>
      <c r="P680" s="41">
        <v>57551</v>
      </c>
      <c r="Q680" s="41">
        <v>57792</v>
      </c>
      <c r="R680" s="41">
        <v>57820</v>
      </c>
      <c r="S680" s="41">
        <v>57772</v>
      </c>
      <c r="T680" s="41">
        <v>57554</v>
      </c>
      <c r="U680" s="41">
        <v>57341</v>
      </c>
    </row>
    <row r="681" spans="1:21" x14ac:dyDescent="0.35">
      <c r="A681" s="40">
        <v>677</v>
      </c>
      <c r="B681" s="76" t="s">
        <v>879</v>
      </c>
      <c r="C681" s="54" t="str">
        <f t="shared" si="31"/>
        <v xml:space="preserve"> Texas</v>
      </c>
      <c r="D681" s="91" t="str">
        <f t="shared" si="32"/>
        <v>Euless city</v>
      </c>
      <c r="E681" s="103" t="e" vm="370">
        <v>#VALUE!</v>
      </c>
      <c r="F681" s="97" t="e" vm="1728">
        <v>#VALUE!</v>
      </c>
      <c r="G681" s="98" cm="1" vm="1729">
        <f t="array" ref="G681">_FV(F681,"Population")</f>
        <v>57346</v>
      </c>
      <c r="H681" s="105">
        <f t="shared" si="33"/>
        <v>0.14899999999999999</v>
      </c>
      <c r="I681" s="101"/>
      <c r="J681" s="41">
        <v>51277</v>
      </c>
      <c r="K681" s="41">
        <v>51263</v>
      </c>
      <c r="L681" s="41">
        <v>51411</v>
      </c>
      <c r="M681" s="41">
        <v>52052</v>
      </c>
      <c r="N681" s="41">
        <v>52756</v>
      </c>
      <c r="O681" s="41">
        <v>53140</v>
      </c>
      <c r="P681" s="41">
        <v>53569</v>
      </c>
      <c r="Q681" s="41">
        <v>54163</v>
      </c>
      <c r="R681" s="41">
        <v>54881</v>
      </c>
      <c r="S681" s="41">
        <v>55252</v>
      </c>
      <c r="T681" s="41">
        <v>57241</v>
      </c>
      <c r="U681" s="41">
        <v>57197</v>
      </c>
    </row>
    <row r="682" spans="1:21" x14ac:dyDescent="0.35">
      <c r="A682" s="40">
        <v>678</v>
      </c>
      <c r="B682" s="76" t="s">
        <v>880</v>
      </c>
      <c r="C682" s="54" t="str">
        <f t="shared" si="31"/>
        <v xml:space="preserve"> Washington</v>
      </c>
      <c r="D682" s="91" t="str">
        <f t="shared" si="32"/>
        <v>Shoreline city</v>
      </c>
      <c r="E682" s="103" t="e" vm="385">
        <v>#VALUE!</v>
      </c>
      <c r="F682" s="97" t="e" vm="1730">
        <v>#VALUE!</v>
      </c>
      <c r="G682" s="98" cm="1" vm="1731">
        <f t="array" ref="G682">_FV(F682,"Population")</f>
        <v>56752</v>
      </c>
      <c r="H682" s="105">
        <f t="shared" si="33"/>
        <v>-0.27500000000000002</v>
      </c>
      <c r="I682" s="101"/>
      <c r="J682" s="41">
        <v>53007</v>
      </c>
      <c r="K682" s="41">
        <v>53031</v>
      </c>
      <c r="L682" s="41">
        <v>53180</v>
      </c>
      <c r="M682" s="41">
        <v>53762</v>
      </c>
      <c r="N682" s="41">
        <v>54459</v>
      </c>
      <c r="O682" s="41">
        <v>54802</v>
      </c>
      <c r="P682" s="41">
        <v>55249</v>
      </c>
      <c r="Q682" s="41">
        <v>55592</v>
      </c>
      <c r="R682" s="41">
        <v>55687</v>
      </c>
      <c r="S682" s="41">
        <v>56521</v>
      </c>
      <c r="T682" s="41">
        <v>56557</v>
      </c>
      <c r="U682" s="41">
        <v>57027</v>
      </c>
    </row>
    <row r="683" spans="1:21" x14ac:dyDescent="0.35">
      <c r="A683" s="40">
        <v>679</v>
      </c>
      <c r="B683" s="76" t="s">
        <v>881</v>
      </c>
      <c r="C683" s="54" t="str">
        <f t="shared" si="31"/>
        <v xml:space="preserve"> Georgia</v>
      </c>
      <c r="D683" s="91" t="str">
        <f t="shared" si="32"/>
        <v>Smyrna city</v>
      </c>
      <c r="E683" s="103" t="e" vm="465">
        <v>#VALUE!</v>
      </c>
      <c r="F683" s="97" t="e" vm="1732">
        <v>#VALUE!</v>
      </c>
      <c r="G683" s="98" cm="1" vm="1733">
        <f t="array" ref="G683">_FV(F683,"Population")</f>
        <v>56706</v>
      </c>
      <c r="H683" s="105">
        <f t="shared" si="33"/>
        <v>0.04</v>
      </c>
      <c r="I683" s="101"/>
      <c r="J683" s="41">
        <v>51271</v>
      </c>
      <c r="K683" s="41">
        <v>51037</v>
      </c>
      <c r="L683" s="41">
        <v>51140</v>
      </c>
      <c r="M683" s="41">
        <v>51636</v>
      </c>
      <c r="N683" s="41">
        <v>52322</v>
      </c>
      <c r="O683" s="41">
        <v>53074</v>
      </c>
      <c r="P683" s="41">
        <v>54419</v>
      </c>
      <c r="Q683" s="41">
        <v>55583</v>
      </c>
      <c r="R683" s="41">
        <v>56246</v>
      </c>
      <c r="S683" s="41">
        <v>56285</v>
      </c>
      <c r="T683" s="41">
        <v>56512</v>
      </c>
      <c r="U683" s="41">
        <v>56666</v>
      </c>
    </row>
    <row r="684" spans="1:21" x14ac:dyDescent="0.35">
      <c r="A684" s="40">
        <v>680</v>
      </c>
      <c r="B684" s="76" t="s">
        <v>882</v>
      </c>
      <c r="C684" s="54" t="str">
        <f t="shared" si="31"/>
        <v xml:space="preserve"> Idaho</v>
      </c>
      <c r="D684" s="91" t="str">
        <f t="shared" si="32"/>
        <v>Pocatello city</v>
      </c>
      <c r="E684" s="103" t="e" vm="586">
        <v>#VALUE!</v>
      </c>
      <c r="F684" s="97" t="e" vm="1734">
        <v>#VALUE!</v>
      </c>
      <c r="G684" s="98" cm="1" vm="1735">
        <f t="array" ref="G684">_FV(F684,"Population")</f>
        <v>56266</v>
      </c>
      <c r="H684" s="105">
        <f t="shared" si="33"/>
        <v>-0.371</v>
      </c>
      <c r="I684" s="101"/>
      <c r="J684" s="41">
        <v>54255</v>
      </c>
      <c r="K684" s="41">
        <v>54236</v>
      </c>
      <c r="L684" s="41">
        <v>54335</v>
      </c>
      <c r="M684" s="41">
        <v>54702</v>
      </c>
      <c r="N684" s="41">
        <v>54779</v>
      </c>
      <c r="O684" s="41">
        <v>54476</v>
      </c>
      <c r="P684" s="41">
        <v>54427</v>
      </c>
      <c r="Q684" s="41">
        <v>54775</v>
      </c>
      <c r="R684" s="41">
        <v>54911</v>
      </c>
      <c r="S684" s="41">
        <v>55336</v>
      </c>
      <c r="T684" s="41">
        <v>55982</v>
      </c>
      <c r="U684" s="41">
        <v>56637</v>
      </c>
    </row>
    <row r="685" spans="1:21" x14ac:dyDescent="0.35">
      <c r="A685" s="40">
        <v>681</v>
      </c>
      <c r="B685" s="76" t="s">
        <v>883</v>
      </c>
      <c r="C685" s="54" t="str">
        <f t="shared" si="31"/>
        <v xml:space="preserve"> Georgia</v>
      </c>
      <c r="D685" s="91" t="str">
        <f t="shared" si="32"/>
        <v>Valdosta city</v>
      </c>
      <c r="E685" s="103" t="e" vm="465">
        <v>#VALUE!</v>
      </c>
      <c r="F685" s="97" t="e" vm="1736">
        <v>#VALUE!</v>
      </c>
      <c r="G685" s="98" cm="1" vm="1737">
        <f t="array" ref="G685">_FV(F685,"Population")</f>
        <v>56426</v>
      </c>
      <c r="H685" s="105">
        <f t="shared" si="33"/>
        <v>-3.1E-2</v>
      </c>
      <c r="I685" s="101"/>
      <c r="J685" s="41">
        <v>54518</v>
      </c>
      <c r="K685" s="41">
        <v>54764</v>
      </c>
      <c r="L685" s="41">
        <v>54977</v>
      </c>
      <c r="M685" s="41">
        <v>55787</v>
      </c>
      <c r="N685" s="41">
        <v>57156</v>
      </c>
      <c r="O685" s="41">
        <v>56088</v>
      </c>
      <c r="P685" s="41">
        <v>56309</v>
      </c>
      <c r="Q685" s="41">
        <v>55818</v>
      </c>
      <c r="R685" s="41">
        <v>55846</v>
      </c>
      <c r="S685" s="41">
        <v>56054</v>
      </c>
      <c r="T685" s="41">
        <v>56428</v>
      </c>
      <c r="U685" s="41">
        <v>56457</v>
      </c>
    </row>
    <row r="686" spans="1:21" x14ac:dyDescent="0.35">
      <c r="A686" s="40">
        <v>682</v>
      </c>
      <c r="B686" s="76" t="s">
        <v>884</v>
      </c>
      <c r="C686" s="54" t="str">
        <f t="shared" si="31"/>
        <v xml:space="preserve"> Nevada</v>
      </c>
      <c r="D686" s="91" t="str">
        <f t="shared" si="32"/>
        <v>Carson City</v>
      </c>
      <c r="E686" s="103" t="e" vm="348">
        <v>#VALUE!</v>
      </c>
      <c r="F686" s="97" t="e" vm="1738">
        <v>#VALUE!</v>
      </c>
      <c r="G686" s="98" cm="1" vm="1739">
        <f t="array" ref="G686">_FV(F686,"Population")</f>
        <v>55414</v>
      </c>
      <c r="H686" s="105">
        <f t="shared" si="33"/>
        <v>-0.502</v>
      </c>
      <c r="I686" s="101"/>
      <c r="J686" s="41">
        <v>55274</v>
      </c>
      <c r="K686" s="41">
        <v>55269</v>
      </c>
      <c r="L686" s="41">
        <v>54981</v>
      </c>
      <c r="M686" s="41">
        <v>54676</v>
      </c>
      <c r="N686" s="41">
        <v>54312</v>
      </c>
      <c r="O686" s="41">
        <v>53726</v>
      </c>
      <c r="P686" s="41">
        <v>54082</v>
      </c>
      <c r="Q686" s="41">
        <v>54068</v>
      </c>
      <c r="R686" s="41">
        <v>54147</v>
      </c>
      <c r="S686" s="41">
        <v>54532</v>
      </c>
      <c r="T686" s="41">
        <v>55202</v>
      </c>
      <c r="U686" s="41">
        <v>55916</v>
      </c>
    </row>
    <row r="687" spans="1:21" x14ac:dyDescent="0.35">
      <c r="A687" s="40">
        <v>683</v>
      </c>
      <c r="B687" s="76" t="s">
        <v>885</v>
      </c>
      <c r="C687" s="54" t="str">
        <f t="shared" si="31"/>
        <v xml:space="preserve"> Arizona</v>
      </c>
      <c r="D687" s="91" t="str">
        <f t="shared" si="32"/>
        <v>Lake Havasu City city</v>
      </c>
      <c r="E687" s="103" t="e" vm="400">
        <v>#VALUE!</v>
      </c>
      <c r="F687" s="97" t="e" vm="1740">
        <v>#VALUE!</v>
      </c>
      <c r="G687" s="98" cm="1" vm="1741">
        <f t="array" ref="G687">_FV(F687,"Population")</f>
        <v>55090</v>
      </c>
      <c r="H687" s="105">
        <f t="shared" si="33"/>
        <v>-0.77500000000000002</v>
      </c>
      <c r="I687" s="101"/>
      <c r="J687" s="41">
        <v>52527</v>
      </c>
      <c r="K687" s="41">
        <v>52531</v>
      </c>
      <c r="L687" s="41">
        <v>52578</v>
      </c>
      <c r="M687" s="41">
        <v>52789</v>
      </c>
      <c r="N687" s="41">
        <v>52794</v>
      </c>
      <c r="O687" s="41">
        <v>52786</v>
      </c>
      <c r="P687" s="41">
        <v>53030</v>
      </c>
      <c r="Q687" s="41">
        <v>53399</v>
      </c>
      <c r="R687" s="41">
        <v>53800</v>
      </c>
      <c r="S687" s="41">
        <v>54380</v>
      </c>
      <c r="T687" s="41">
        <v>55020</v>
      </c>
      <c r="U687" s="41">
        <v>55865</v>
      </c>
    </row>
    <row r="688" spans="1:21" x14ac:dyDescent="0.35">
      <c r="A688" s="40">
        <v>684</v>
      </c>
      <c r="B688" s="76" t="s">
        <v>886</v>
      </c>
      <c r="C688" s="54" t="str">
        <f t="shared" si="31"/>
        <v xml:space="preserve"> North Dakota</v>
      </c>
      <c r="D688" s="91" t="str">
        <f t="shared" si="32"/>
        <v>Grand Forks city</v>
      </c>
      <c r="E688" s="103" t="e" vm="356">
        <v>#VALUE!</v>
      </c>
      <c r="F688" s="97" t="e" vm="1742">
        <v>#VALUE!</v>
      </c>
      <c r="G688" s="98" cm="1" vm="1743">
        <f t="array" ref="G688">_FV(F688,"Population")</f>
        <v>56948</v>
      </c>
      <c r="H688" s="105">
        <f t="shared" si="33"/>
        <v>1.109</v>
      </c>
      <c r="I688" s="101"/>
      <c r="J688" s="41">
        <v>52838</v>
      </c>
      <c r="K688" s="41">
        <v>52920</v>
      </c>
      <c r="L688" s="41">
        <v>53040</v>
      </c>
      <c r="M688" s="41">
        <v>52770</v>
      </c>
      <c r="N688" s="41">
        <v>53576</v>
      </c>
      <c r="O688" s="41">
        <v>54914</v>
      </c>
      <c r="P688" s="41">
        <v>55811</v>
      </c>
      <c r="Q688" s="41">
        <v>56535</v>
      </c>
      <c r="R688" s="41">
        <v>56729</v>
      </c>
      <c r="S688" s="41">
        <v>56754</v>
      </c>
      <c r="T688" s="41">
        <v>56637</v>
      </c>
      <c r="U688" s="41">
        <v>55839</v>
      </c>
    </row>
    <row r="689" spans="1:21" x14ac:dyDescent="0.35">
      <c r="A689" s="40">
        <v>685</v>
      </c>
      <c r="B689" s="76" t="s">
        <v>887</v>
      </c>
      <c r="C689" s="54" t="str">
        <f t="shared" si="31"/>
        <v xml:space="preserve"> Missouri</v>
      </c>
      <c r="D689" s="91" t="str">
        <f t="shared" si="32"/>
        <v>Blue Springs city</v>
      </c>
      <c r="E689" s="103" t="e" vm="468">
        <v>#VALUE!</v>
      </c>
      <c r="F689" s="97" t="e" vm="1744">
        <v>#VALUE!</v>
      </c>
      <c r="G689" s="98" cm="1" vm="1745">
        <f t="array" ref="G689">_FV(F689,"Population")</f>
        <v>55104</v>
      </c>
      <c r="H689" s="105">
        <f t="shared" si="33"/>
        <v>-0.72499999999999998</v>
      </c>
      <c r="I689" s="101"/>
      <c r="J689" s="41">
        <v>52575</v>
      </c>
      <c r="K689" s="41">
        <v>52593</v>
      </c>
      <c r="L689" s="41">
        <v>52657</v>
      </c>
      <c r="M689" s="41">
        <v>52754</v>
      </c>
      <c r="N689" s="41">
        <v>52977</v>
      </c>
      <c r="O689" s="41">
        <v>53149</v>
      </c>
      <c r="P689" s="41">
        <v>53462</v>
      </c>
      <c r="Q689" s="41">
        <v>53998</v>
      </c>
      <c r="R689" s="41">
        <v>54387</v>
      </c>
      <c r="S689" s="41">
        <v>54861</v>
      </c>
      <c r="T689" s="41">
        <v>55126</v>
      </c>
      <c r="U689" s="41">
        <v>55829</v>
      </c>
    </row>
    <row r="690" spans="1:21" x14ac:dyDescent="0.35">
      <c r="A690" s="40">
        <v>686</v>
      </c>
      <c r="B690" s="76" t="s">
        <v>888</v>
      </c>
      <c r="C690" s="54" t="str">
        <f t="shared" si="31"/>
        <v xml:space="preserve"> Mississippi</v>
      </c>
      <c r="D690" s="91" t="str">
        <f t="shared" si="32"/>
        <v>Southaven city</v>
      </c>
      <c r="E690" s="103" t="e" vm="343">
        <v>#VALUE!</v>
      </c>
      <c r="F690" s="97" t="e" vm="1746">
        <v>#VALUE!</v>
      </c>
      <c r="G690" s="98" cm="1" vm="1747">
        <f t="array" ref="G690">_FV(F690,"Population")</f>
        <v>54944</v>
      </c>
      <c r="H690" s="105">
        <f t="shared" si="33"/>
        <v>-0.83599999999999997</v>
      </c>
      <c r="I690" s="101"/>
      <c r="J690" s="41">
        <v>48982</v>
      </c>
      <c r="K690" s="41">
        <v>48979</v>
      </c>
      <c r="L690" s="41">
        <v>49125</v>
      </c>
      <c r="M690" s="41">
        <v>49756</v>
      </c>
      <c r="N690" s="41">
        <v>50407</v>
      </c>
      <c r="O690" s="41">
        <v>50977</v>
      </c>
      <c r="P690" s="41">
        <v>51740</v>
      </c>
      <c r="Q690" s="41">
        <v>52529</v>
      </c>
      <c r="R690" s="41">
        <v>53200</v>
      </c>
      <c r="S690" s="41">
        <v>54155</v>
      </c>
      <c r="T690" s="41">
        <v>54979</v>
      </c>
      <c r="U690" s="41">
        <v>55780</v>
      </c>
    </row>
    <row r="691" spans="1:21" x14ac:dyDescent="0.35">
      <c r="A691" s="40">
        <v>687</v>
      </c>
      <c r="B691" s="76" t="s">
        <v>889</v>
      </c>
      <c r="C691" s="54" t="str">
        <f t="shared" si="31"/>
        <v xml:space="preserve"> Illinois</v>
      </c>
      <c r="D691" s="91" t="str">
        <f t="shared" si="32"/>
        <v>Tinley Park village</v>
      </c>
      <c r="E691" s="103" t="e" vm="326">
        <v>#VALUE!</v>
      </c>
      <c r="F691" s="97" t="e" vm="1748">
        <v>#VALUE!</v>
      </c>
      <c r="G691" s="98" cm="1" vm="1749">
        <f t="array" ref="G691">_FV(F691,"Population")</f>
        <v>56204</v>
      </c>
      <c r="H691" s="105">
        <f t="shared" si="33"/>
        <v>0.43099999999999999</v>
      </c>
      <c r="I691" s="101"/>
      <c r="J691" s="41">
        <v>56703</v>
      </c>
      <c r="K691" s="41">
        <v>56827</v>
      </c>
      <c r="L691" s="41">
        <v>56882</v>
      </c>
      <c r="M691" s="41">
        <v>57086</v>
      </c>
      <c r="N691" s="41">
        <v>57268</v>
      </c>
      <c r="O691" s="41">
        <v>57372</v>
      </c>
      <c r="P691" s="41">
        <v>57364</v>
      </c>
      <c r="Q691" s="41">
        <v>57195</v>
      </c>
      <c r="R691" s="41">
        <v>56929</v>
      </c>
      <c r="S691" s="41">
        <v>56553</v>
      </c>
      <c r="T691" s="41">
        <v>56095</v>
      </c>
      <c r="U691" s="41">
        <v>55773</v>
      </c>
    </row>
    <row r="692" spans="1:21" x14ac:dyDescent="0.35">
      <c r="A692" s="40">
        <v>688</v>
      </c>
      <c r="B692" s="76" t="s">
        <v>890</v>
      </c>
      <c r="C692" s="54" t="str">
        <f t="shared" si="31"/>
        <v xml:space="preserve"> California</v>
      </c>
      <c r="D692" s="91" t="str">
        <f t="shared" si="32"/>
        <v>Diamond Bar city</v>
      </c>
      <c r="E692" s="103" t="e" vm="317">
        <v>#VALUE!</v>
      </c>
      <c r="F692" s="97" t="e" vm="1750">
        <v>#VALUE!</v>
      </c>
      <c r="G692" s="98" cm="1" vm="1751">
        <f t="array" ref="G692">_FV(F692,"Population")</f>
        <v>56275</v>
      </c>
      <c r="H692" s="105">
        <f t="shared" si="33"/>
        <v>0.55500000000000005</v>
      </c>
      <c r="I692" s="101"/>
      <c r="J692" s="41">
        <v>55544</v>
      </c>
      <c r="K692" s="41">
        <v>55568</v>
      </c>
      <c r="L692" s="41">
        <v>55588</v>
      </c>
      <c r="M692" s="41">
        <v>55854</v>
      </c>
      <c r="N692" s="41">
        <v>56087</v>
      </c>
      <c r="O692" s="41">
        <v>56233</v>
      </c>
      <c r="P692" s="41">
        <v>56279</v>
      </c>
      <c r="Q692" s="41">
        <v>56429</v>
      </c>
      <c r="R692" s="41">
        <v>56581</v>
      </c>
      <c r="S692" s="41">
        <v>56334</v>
      </c>
      <c r="T692" s="41">
        <v>56106</v>
      </c>
      <c r="U692" s="41">
        <v>55720</v>
      </c>
    </row>
    <row r="693" spans="1:21" x14ac:dyDescent="0.35">
      <c r="A693" s="40">
        <v>689</v>
      </c>
      <c r="B693" s="76" t="s">
        <v>891</v>
      </c>
      <c r="C693" s="54" t="str">
        <f t="shared" si="31"/>
        <v xml:space="preserve"> New Jersey</v>
      </c>
      <c r="D693" s="91" t="str">
        <f t="shared" si="32"/>
        <v>New Brunswick city</v>
      </c>
      <c r="E693" s="103" t="e" vm="350">
        <v>#VALUE!</v>
      </c>
      <c r="F693" s="97" t="e" vm="1752">
        <v>#VALUE!</v>
      </c>
      <c r="G693" s="98" cm="1" vm="1753">
        <f t="array" ref="G693">_FV(F693,"Population")</f>
        <v>56100</v>
      </c>
      <c r="H693" s="105">
        <f t="shared" si="33"/>
        <v>0.42399999999999999</v>
      </c>
      <c r="I693" s="101"/>
      <c r="J693" s="41">
        <v>55181</v>
      </c>
      <c r="K693" s="41">
        <v>54500</v>
      </c>
      <c r="L693" s="41">
        <v>54886</v>
      </c>
      <c r="M693" s="41">
        <v>55296</v>
      </c>
      <c r="N693" s="41">
        <v>55404</v>
      </c>
      <c r="O693" s="41">
        <v>55896</v>
      </c>
      <c r="P693" s="41">
        <v>55882</v>
      </c>
      <c r="Q693" s="41">
        <v>56009</v>
      </c>
      <c r="R693" s="41">
        <v>56183</v>
      </c>
      <c r="S693" s="41">
        <v>56120</v>
      </c>
      <c r="T693" s="41">
        <v>55878</v>
      </c>
      <c r="U693" s="41">
        <v>55676</v>
      </c>
    </row>
    <row r="694" spans="1:21" x14ac:dyDescent="0.35">
      <c r="A694" s="40">
        <v>690</v>
      </c>
      <c r="B694" s="76" t="s">
        <v>892</v>
      </c>
      <c r="C694" s="54" t="str">
        <f t="shared" si="31"/>
        <v xml:space="preserve"> Kansas</v>
      </c>
      <c r="D694" s="91" t="str">
        <f t="shared" si="32"/>
        <v>Lenexa city</v>
      </c>
      <c r="E694" s="103" t="e" vm="332">
        <v>#VALUE!</v>
      </c>
      <c r="F694" s="97" t="e" vm="1754">
        <v>#VALUE!</v>
      </c>
      <c r="G694" s="98" cm="1" vm="1755">
        <f t="array" ref="G694">_FV(F694,"Population")</f>
        <v>55294</v>
      </c>
      <c r="H694" s="105">
        <f t="shared" si="33"/>
        <v>-0.33100000000000002</v>
      </c>
      <c r="I694" s="101"/>
      <c r="J694" s="41">
        <v>48190</v>
      </c>
      <c r="K694" s="41">
        <v>48216</v>
      </c>
      <c r="L694" s="41">
        <v>48292</v>
      </c>
      <c r="M694" s="41">
        <v>48865</v>
      </c>
      <c r="N694" s="41">
        <v>49351</v>
      </c>
      <c r="O694" s="41">
        <v>50279</v>
      </c>
      <c r="P694" s="41">
        <v>50924</v>
      </c>
      <c r="Q694" s="41">
        <v>52430</v>
      </c>
      <c r="R694" s="41">
        <v>53028</v>
      </c>
      <c r="S694" s="41">
        <v>53557</v>
      </c>
      <c r="T694" s="41">
        <v>55349</v>
      </c>
      <c r="U694" s="41">
        <v>55625</v>
      </c>
    </row>
    <row r="695" spans="1:21" x14ac:dyDescent="0.35">
      <c r="A695" s="40">
        <v>691</v>
      </c>
      <c r="B695" s="76" t="s">
        <v>893</v>
      </c>
      <c r="C695" s="54" t="str">
        <f t="shared" si="31"/>
        <v xml:space="preserve"> Georgia</v>
      </c>
      <c r="D695" s="91" t="str">
        <f t="shared" si="32"/>
        <v>Brookhaven city</v>
      </c>
      <c r="E695" s="103" t="e" vm="465">
        <v>#VALUE!</v>
      </c>
      <c r="F695" s="97" t="e" vm="1756">
        <v>#VALUE!</v>
      </c>
      <c r="G695" s="98" cm="1" vm="1757">
        <f t="array" ref="G695">_FV(F695,"Population")</f>
        <v>54145</v>
      </c>
      <c r="H695" s="105">
        <f t="shared" si="33"/>
        <v>-1.409</v>
      </c>
      <c r="I695" s="101"/>
      <c r="J695" s="41" t="s">
        <v>370</v>
      </c>
      <c r="K695" s="41">
        <v>49640</v>
      </c>
      <c r="L695" s="41">
        <v>49688</v>
      </c>
      <c r="M695" s="41">
        <v>50147</v>
      </c>
      <c r="N695" s="41">
        <v>50942</v>
      </c>
      <c r="O695" s="41">
        <v>51479</v>
      </c>
      <c r="P695" s="41">
        <v>51990</v>
      </c>
      <c r="Q695" s="41">
        <v>52693</v>
      </c>
      <c r="R695" s="41">
        <v>53148</v>
      </c>
      <c r="S695" s="41">
        <v>53630</v>
      </c>
      <c r="T695" s="41">
        <v>54029</v>
      </c>
      <c r="U695" s="41">
        <v>55554</v>
      </c>
    </row>
    <row r="696" spans="1:21" x14ac:dyDescent="0.35">
      <c r="A696" s="40">
        <v>692</v>
      </c>
      <c r="B696" s="76" t="s">
        <v>894</v>
      </c>
      <c r="C696" s="54" t="str">
        <f t="shared" si="31"/>
        <v xml:space="preserve"> California</v>
      </c>
      <c r="D696" s="91" t="str">
        <f t="shared" si="32"/>
        <v>Novato city</v>
      </c>
      <c r="E696" s="103" t="e" vm="317">
        <v>#VALUE!</v>
      </c>
      <c r="F696" s="97" t="e" vm="1758">
        <v>#VALUE!</v>
      </c>
      <c r="G696" s="98" cm="1" vm="1759">
        <f t="array" ref="G696">_FV(F696,"Population")</f>
        <v>55655</v>
      </c>
      <c r="H696" s="105">
        <f t="shared" si="33"/>
        <v>0.13900000000000001</v>
      </c>
      <c r="I696" s="101"/>
      <c r="J696" s="41">
        <v>51904</v>
      </c>
      <c r="K696" s="41">
        <v>51869</v>
      </c>
      <c r="L696" s="41">
        <v>51970</v>
      </c>
      <c r="M696" s="41">
        <v>52680</v>
      </c>
      <c r="N696" s="41">
        <v>53221</v>
      </c>
      <c r="O696" s="41">
        <v>54142</v>
      </c>
      <c r="P696" s="41">
        <v>54856</v>
      </c>
      <c r="Q696" s="41">
        <v>55406</v>
      </c>
      <c r="R696" s="41">
        <v>55913</v>
      </c>
      <c r="S696" s="41">
        <v>55701</v>
      </c>
      <c r="T696" s="41">
        <v>55640</v>
      </c>
      <c r="U696" s="41">
        <v>55516</v>
      </c>
    </row>
    <row r="697" spans="1:21" x14ac:dyDescent="0.35">
      <c r="A697" s="40">
        <v>693</v>
      </c>
      <c r="B697" s="76" t="s">
        <v>895</v>
      </c>
      <c r="C697" s="54" t="str">
        <f t="shared" si="31"/>
        <v xml:space="preserve"> Oregon</v>
      </c>
      <c r="D697" s="91" t="str">
        <f t="shared" si="32"/>
        <v>Tigard city</v>
      </c>
      <c r="E697" s="103" t="e" vm="442">
        <v>#VALUE!</v>
      </c>
      <c r="F697" s="97" t="e" vm="1760">
        <v>#VALUE!</v>
      </c>
      <c r="G697" s="98" cm="1" vm="1761">
        <f t="array" ref="G697">_FV(F697,"Population")</f>
        <v>54758</v>
      </c>
      <c r="H697" s="105">
        <f t="shared" si="33"/>
        <v>-0.75600000000000001</v>
      </c>
      <c r="I697" s="101"/>
      <c r="J697" s="41">
        <v>48035</v>
      </c>
      <c r="K697" s="41">
        <v>48205</v>
      </c>
      <c r="L697" s="41">
        <v>48326</v>
      </c>
      <c r="M697" s="41">
        <v>49244</v>
      </c>
      <c r="N697" s="41">
        <v>49818</v>
      </c>
      <c r="O697" s="41">
        <v>50361</v>
      </c>
      <c r="P697" s="41">
        <v>50674</v>
      </c>
      <c r="Q697" s="41">
        <v>51060</v>
      </c>
      <c r="R697" s="41">
        <v>51978</v>
      </c>
      <c r="S697" s="41">
        <v>53373</v>
      </c>
      <c r="T697" s="41">
        <v>54652</v>
      </c>
      <c r="U697" s="41">
        <v>55514</v>
      </c>
    </row>
    <row r="698" spans="1:21" x14ac:dyDescent="0.35">
      <c r="A698" s="40">
        <v>694</v>
      </c>
      <c r="B698" s="76" t="s">
        <v>896</v>
      </c>
      <c r="C698" s="54" t="str">
        <f t="shared" si="31"/>
        <v xml:space="preserve"> California</v>
      </c>
      <c r="D698" s="91" t="str">
        <f t="shared" si="32"/>
        <v>Highland city</v>
      </c>
      <c r="E698" s="103" t="e" vm="317">
        <v>#VALUE!</v>
      </c>
      <c r="F698" s="97" t="e" vm="1762">
        <v>#VALUE!</v>
      </c>
      <c r="G698" s="98" cm="1" vm="1763">
        <f t="array" ref="G698">_FV(F698,"Population")</f>
        <v>55406</v>
      </c>
      <c r="H698" s="105">
        <f t="shared" si="33"/>
        <v>-1.0999999999999999E-2</v>
      </c>
      <c r="I698" s="101"/>
      <c r="J698" s="41">
        <v>53104</v>
      </c>
      <c r="K698" s="41">
        <v>53106</v>
      </c>
      <c r="L698" s="41">
        <v>53218</v>
      </c>
      <c r="M698" s="41">
        <v>53671</v>
      </c>
      <c r="N698" s="41">
        <v>53939</v>
      </c>
      <c r="O698" s="41">
        <v>54150</v>
      </c>
      <c r="P698" s="41">
        <v>54325</v>
      </c>
      <c r="Q698" s="41">
        <v>54553</v>
      </c>
      <c r="R698" s="41">
        <v>54752</v>
      </c>
      <c r="S698" s="41">
        <v>55198</v>
      </c>
      <c r="T698" s="41">
        <v>55311</v>
      </c>
      <c r="U698" s="41">
        <v>55417</v>
      </c>
    </row>
    <row r="699" spans="1:21" x14ac:dyDescent="0.35">
      <c r="A699" s="40">
        <v>695</v>
      </c>
      <c r="B699" s="76" t="s">
        <v>897</v>
      </c>
      <c r="C699" s="54" t="str">
        <f t="shared" si="31"/>
        <v xml:space="preserve"> California</v>
      </c>
      <c r="D699" s="91" t="str">
        <f t="shared" si="32"/>
        <v>Fountain Valley city</v>
      </c>
      <c r="E699" s="103" t="e" vm="317">
        <v>#VALUE!</v>
      </c>
      <c r="F699" s="97" t="e" vm="1764">
        <v>#VALUE!</v>
      </c>
      <c r="G699" s="98" cm="1" vm="1765">
        <f t="array" ref="G699">_FV(F699,"Population")</f>
        <v>55814</v>
      </c>
      <c r="H699" s="105">
        <f t="shared" si="33"/>
        <v>0.45700000000000002</v>
      </c>
      <c r="I699" s="101"/>
      <c r="J699" s="41">
        <v>55313</v>
      </c>
      <c r="K699" s="41">
        <v>55360</v>
      </c>
      <c r="L699" s="41">
        <v>55470</v>
      </c>
      <c r="M699" s="41">
        <v>55950</v>
      </c>
      <c r="N699" s="41">
        <v>56318</v>
      </c>
      <c r="O699" s="41">
        <v>56601</v>
      </c>
      <c r="P699" s="41">
        <v>56671</v>
      </c>
      <c r="Q699" s="41">
        <v>56643</v>
      </c>
      <c r="R699" s="41">
        <v>56423</v>
      </c>
      <c r="S699" s="41">
        <v>56051</v>
      </c>
      <c r="T699" s="41">
        <v>55663</v>
      </c>
      <c r="U699" s="41">
        <v>55357</v>
      </c>
    </row>
    <row r="700" spans="1:21" x14ac:dyDescent="0.35">
      <c r="A700" s="40">
        <v>696</v>
      </c>
      <c r="B700" s="76" t="s">
        <v>898</v>
      </c>
      <c r="C700" s="54" t="str">
        <f t="shared" si="31"/>
        <v xml:space="preserve"> Michigan</v>
      </c>
      <c r="D700" s="91" t="str">
        <f t="shared" si="32"/>
        <v>Dearborn Heights city</v>
      </c>
      <c r="E700" s="103" t="e" vm="339">
        <v>#VALUE!</v>
      </c>
      <c r="F700" s="97" t="e" vm="1766">
        <v>#VALUE!</v>
      </c>
      <c r="G700" s="98" cm="1" vm="1767">
        <f t="array" ref="G700">_FV(F700,"Population")</f>
        <v>55616</v>
      </c>
      <c r="H700" s="105">
        <f t="shared" si="33"/>
        <v>0.26300000000000001</v>
      </c>
      <c r="I700" s="101"/>
      <c r="J700" s="41">
        <v>57774</v>
      </c>
      <c r="K700" s="41">
        <v>57774</v>
      </c>
      <c r="L700" s="41">
        <v>57640</v>
      </c>
      <c r="M700" s="41">
        <v>57278</v>
      </c>
      <c r="N700" s="41">
        <v>57115</v>
      </c>
      <c r="O700" s="41">
        <v>56653</v>
      </c>
      <c r="P700" s="41">
        <v>56596</v>
      </c>
      <c r="Q700" s="41">
        <v>56322</v>
      </c>
      <c r="R700" s="41">
        <v>56097</v>
      </c>
      <c r="S700" s="41">
        <v>55873</v>
      </c>
      <c r="T700" s="41">
        <v>55627</v>
      </c>
      <c r="U700" s="41">
        <v>55353</v>
      </c>
    </row>
    <row r="701" spans="1:21" x14ac:dyDescent="0.35">
      <c r="A701" s="40">
        <v>697</v>
      </c>
      <c r="B701" s="76" t="s">
        <v>899</v>
      </c>
      <c r="C701" s="54" t="str">
        <f t="shared" si="31"/>
        <v xml:space="preserve"> Oregon</v>
      </c>
      <c r="D701" s="91" t="str">
        <f t="shared" si="32"/>
        <v>Albany city</v>
      </c>
      <c r="E701" s="103" t="e" vm="442">
        <v>#VALUE!</v>
      </c>
      <c r="F701" s="97" t="e" vm="1768">
        <v>#VALUE!</v>
      </c>
      <c r="G701" s="98" cm="1" vm="1769">
        <f t="array" ref="G701">_FV(F701,"Population")</f>
        <v>54453</v>
      </c>
      <c r="H701" s="105">
        <f t="shared" si="33"/>
        <v>-0.88500000000000001</v>
      </c>
      <c r="I701" s="101"/>
      <c r="J701" s="41">
        <v>50158</v>
      </c>
      <c r="K701" s="41">
        <v>50142</v>
      </c>
      <c r="L701" s="41">
        <v>50327</v>
      </c>
      <c r="M701" s="41">
        <v>50946</v>
      </c>
      <c r="N701" s="41">
        <v>51017</v>
      </c>
      <c r="O701" s="41">
        <v>50937</v>
      </c>
      <c r="P701" s="41">
        <v>51343</v>
      </c>
      <c r="Q701" s="41">
        <v>51659</v>
      </c>
      <c r="R701" s="41">
        <v>52716</v>
      </c>
      <c r="S701" s="41">
        <v>53524</v>
      </c>
      <c r="T701" s="41">
        <v>54518</v>
      </c>
      <c r="U701" s="41">
        <v>55338</v>
      </c>
    </row>
    <row r="702" spans="1:21" x14ac:dyDescent="0.35">
      <c r="A702" s="40">
        <v>698</v>
      </c>
      <c r="B702" s="76" t="s">
        <v>900</v>
      </c>
      <c r="C702" s="54" t="str">
        <f t="shared" si="31"/>
        <v xml:space="preserve"> Texas</v>
      </c>
      <c r="D702" s="91" t="str">
        <f t="shared" si="32"/>
        <v>Grapevine city</v>
      </c>
      <c r="E702" s="103" t="e" vm="370">
        <v>#VALUE!</v>
      </c>
      <c r="F702" s="97" t="e" vm="1770">
        <v>#VALUE!</v>
      </c>
      <c r="G702" s="98" cm="1" vm="1771">
        <f t="array" ref="G702">_FV(F702,"Population")</f>
        <v>53976</v>
      </c>
      <c r="H702" s="105">
        <f t="shared" si="33"/>
        <v>-1.3049999999999999</v>
      </c>
      <c r="I702" s="101"/>
      <c r="J702" s="41">
        <v>46334</v>
      </c>
      <c r="K702" s="41">
        <v>46336</v>
      </c>
      <c r="L702" s="41">
        <v>46610</v>
      </c>
      <c r="M702" s="41">
        <v>47102</v>
      </c>
      <c r="N702" s="41">
        <v>48427</v>
      </c>
      <c r="O702" s="41">
        <v>50117</v>
      </c>
      <c r="P702" s="41">
        <v>50772</v>
      </c>
      <c r="Q702" s="41">
        <v>51430</v>
      </c>
      <c r="R702" s="41">
        <v>52055</v>
      </c>
      <c r="S702" s="41">
        <v>53974</v>
      </c>
      <c r="T702" s="41">
        <v>53809</v>
      </c>
      <c r="U702" s="41">
        <v>55281</v>
      </c>
    </row>
    <row r="703" spans="1:21" x14ac:dyDescent="0.35">
      <c r="A703" s="40">
        <v>699</v>
      </c>
      <c r="B703" s="76" t="s">
        <v>901</v>
      </c>
      <c r="C703" s="54" t="str">
        <f t="shared" si="31"/>
        <v xml:space="preserve"> Minnesota</v>
      </c>
      <c r="D703" s="91" t="str">
        <f t="shared" si="32"/>
        <v>Apple Valley city</v>
      </c>
      <c r="E703" s="103" t="e" vm="341">
        <v>#VALUE!</v>
      </c>
      <c r="F703" s="97" t="e" vm="1772">
        <v>#VALUE!</v>
      </c>
      <c r="G703" s="98" cm="1" vm="1773">
        <f t="array" ref="G703">_FV(F703,"Population")</f>
        <v>54121</v>
      </c>
      <c r="H703" s="105">
        <f t="shared" si="33"/>
        <v>-1.014</v>
      </c>
      <c r="I703" s="101"/>
      <c r="J703" s="41">
        <v>49084</v>
      </c>
      <c r="K703" s="41">
        <v>49092</v>
      </c>
      <c r="L703" s="41">
        <v>49146</v>
      </c>
      <c r="M703" s="41">
        <v>49492</v>
      </c>
      <c r="N703" s="41">
        <v>49721</v>
      </c>
      <c r="O703" s="41">
        <v>49925</v>
      </c>
      <c r="P703" s="41">
        <v>50195</v>
      </c>
      <c r="Q703" s="41">
        <v>50950</v>
      </c>
      <c r="R703" s="41">
        <v>51938</v>
      </c>
      <c r="S703" s="41">
        <v>52390</v>
      </c>
      <c r="T703" s="41">
        <v>54065</v>
      </c>
      <c r="U703" s="41">
        <v>55135</v>
      </c>
    </row>
    <row r="704" spans="1:21" x14ac:dyDescent="0.35">
      <c r="A704" s="40">
        <v>700</v>
      </c>
      <c r="B704" s="76" t="s">
        <v>902</v>
      </c>
      <c r="C704" s="54" t="str">
        <f t="shared" si="31"/>
        <v xml:space="preserve"> Massachusetts</v>
      </c>
      <c r="D704" s="91" t="str">
        <f t="shared" si="32"/>
        <v>Chicopee city</v>
      </c>
      <c r="E704" s="103" t="e" vm="433">
        <v>#VALUE!</v>
      </c>
      <c r="F704" s="97" t="e" vm="1774">
        <v>#VALUE!</v>
      </c>
      <c r="G704" s="98" cm="1" vm="1775">
        <f t="array" ref="G704">_FV(F704,"Population")</f>
        <v>55582</v>
      </c>
      <c r="H704" s="105">
        <f t="shared" si="33"/>
        <v>0.45600000000000002</v>
      </c>
      <c r="I704" s="101"/>
      <c r="J704" s="41">
        <v>55298</v>
      </c>
      <c r="K704" s="41">
        <v>55307</v>
      </c>
      <c r="L704" s="41">
        <v>55306</v>
      </c>
      <c r="M704" s="41">
        <v>55630</v>
      </c>
      <c r="N704" s="41">
        <v>55840</v>
      </c>
      <c r="O704" s="41">
        <v>55923</v>
      </c>
      <c r="P704" s="41">
        <v>56274</v>
      </c>
      <c r="Q704" s="41">
        <v>55820</v>
      </c>
      <c r="R704" s="41">
        <v>55342</v>
      </c>
      <c r="S704" s="41">
        <v>55336</v>
      </c>
      <c r="T704" s="41">
        <v>55424</v>
      </c>
      <c r="U704" s="41">
        <v>55126</v>
      </c>
    </row>
    <row r="705" spans="1:21" x14ac:dyDescent="0.35">
      <c r="A705" s="40">
        <v>701</v>
      </c>
      <c r="B705" s="76" t="s">
        <v>903</v>
      </c>
      <c r="C705" s="54" t="str">
        <f t="shared" si="31"/>
        <v xml:space="preserve"> New York</v>
      </c>
      <c r="D705" s="91" t="str">
        <f t="shared" si="32"/>
        <v>Hempstead village</v>
      </c>
      <c r="E705" s="103" t="e" vm="384">
        <v>#VALUE!</v>
      </c>
      <c r="F705" s="97" t="e" vm="1776">
        <v>#VALUE!</v>
      </c>
      <c r="G705" s="98" cm="1" vm="1777">
        <f t="array" ref="G705">_FV(F705,"Population")</f>
        <v>55255</v>
      </c>
      <c r="H705" s="105">
        <f t="shared" si="33"/>
        <v>0.14199999999999999</v>
      </c>
      <c r="I705" s="101"/>
      <c r="J705" s="41">
        <v>53891</v>
      </c>
      <c r="K705" s="41">
        <v>54018</v>
      </c>
      <c r="L705" s="41">
        <v>54081</v>
      </c>
      <c r="M705" s="41">
        <v>54187</v>
      </c>
      <c r="N705" s="41">
        <v>54982</v>
      </c>
      <c r="O705" s="41">
        <v>55476</v>
      </c>
      <c r="P705" s="41">
        <v>55488</v>
      </c>
      <c r="Q705" s="41">
        <v>55407</v>
      </c>
      <c r="R705" s="41">
        <v>55367</v>
      </c>
      <c r="S705" s="41">
        <v>55363</v>
      </c>
      <c r="T705" s="41">
        <v>55246</v>
      </c>
      <c r="U705" s="41">
        <v>55113</v>
      </c>
    </row>
    <row r="706" spans="1:21" x14ac:dyDescent="0.35">
      <c r="A706" s="40">
        <v>702</v>
      </c>
      <c r="B706" s="76" t="s">
        <v>904</v>
      </c>
      <c r="C706" s="54" t="str">
        <f t="shared" si="31"/>
        <v xml:space="preserve"> Illinois</v>
      </c>
      <c r="D706" s="91" t="str">
        <f t="shared" si="32"/>
        <v>Oak Lawn village</v>
      </c>
      <c r="E706" s="103" t="e" vm="326">
        <v>#VALUE!</v>
      </c>
      <c r="F706" s="97" t="e" vm="1778">
        <v>#VALUE!</v>
      </c>
      <c r="G706" s="98" cm="1" vm="1779">
        <f t="array" ref="G706">_FV(F706,"Population")</f>
        <v>55511</v>
      </c>
      <c r="H706" s="105">
        <f t="shared" si="33"/>
        <v>0.48899999999999999</v>
      </c>
      <c r="I706" s="101"/>
      <c r="J706" s="41">
        <v>56690</v>
      </c>
      <c r="K706" s="41">
        <v>56690</v>
      </c>
      <c r="L706" s="41">
        <v>56732</v>
      </c>
      <c r="M706" s="41">
        <v>56924</v>
      </c>
      <c r="N706" s="41">
        <v>57078</v>
      </c>
      <c r="O706" s="41">
        <v>57170</v>
      </c>
      <c r="P706" s="41">
        <v>57106</v>
      </c>
      <c r="Q706" s="41">
        <v>56825</v>
      </c>
      <c r="R706" s="41">
        <v>56456</v>
      </c>
      <c r="S706" s="41">
        <v>55983</v>
      </c>
      <c r="T706" s="41">
        <v>55430</v>
      </c>
      <c r="U706" s="41">
        <v>55022</v>
      </c>
    </row>
    <row r="707" spans="1:21" x14ac:dyDescent="0.35">
      <c r="A707" s="40">
        <v>703</v>
      </c>
      <c r="B707" s="76" t="s">
        <v>905</v>
      </c>
      <c r="C707" s="54" t="str">
        <f t="shared" si="31"/>
        <v xml:space="preserve"> California</v>
      </c>
      <c r="D707" s="91" t="str">
        <f t="shared" si="32"/>
        <v>Cathedral City city</v>
      </c>
      <c r="E707" s="103" t="e" vm="317">
        <v>#VALUE!</v>
      </c>
      <c r="F707" s="97" t="e" vm="1780">
        <v>#VALUE!</v>
      </c>
      <c r="G707" s="98" cm="1" vm="1781">
        <f t="array" ref="G707">_FV(F707,"Population")</f>
        <v>54902</v>
      </c>
      <c r="H707" s="105">
        <f t="shared" si="33"/>
        <v>-0.105</v>
      </c>
      <c r="I707" s="101"/>
      <c r="J707" s="41">
        <v>51200</v>
      </c>
      <c r="K707" s="41">
        <v>51230</v>
      </c>
      <c r="L707" s="41">
        <v>51452</v>
      </c>
      <c r="M707" s="41">
        <v>52077</v>
      </c>
      <c r="N707" s="41">
        <v>52478</v>
      </c>
      <c r="O707" s="41">
        <v>52846</v>
      </c>
      <c r="P707" s="41">
        <v>53187</v>
      </c>
      <c r="Q707" s="41">
        <v>53516</v>
      </c>
      <c r="R707" s="41">
        <v>53943</v>
      </c>
      <c r="S707" s="41">
        <v>54413</v>
      </c>
      <c r="T707" s="41">
        <v>54793</v>
      </c>
      <c r="U707" s="41">
        <v>55007</v>
      </c>
    </row>
    <row r="708" spans="1:21" x14ac:dyDescent="0.35">
      <c r="A708" s="40">
        <v>704</v>
      </c>
      <c r="B708" s="76" t="s">
        <v>906</v>
      </c>
      <c r="C708" s="54" t="str">
        <f t="shared" si="31"/>
        <v xml:space="preserve"> Arkansas</v>
      </c>
      <c r="D708" s="91" t="str">
        <f t="shared" si="32"/>
        <v>Bentonville city</v>
      </c>
      <c r="E708" s="103" t="e" vm="316">
        <v>#VALUE!</v>
      </c>
      <c r="F708" s="97" t="e" vm="1782">
        <v>#VALUE!</v>
      </c>
      <c r="G708" s="98" cm="1" vm="1783">
        <f t="array" ref="G708">_FV(F708,"Population")</f>
        <v>51111</v>
      </c>
      <c r="H708" s="105">
        <f t="shared" si="33"/>
        <v>-3.798</v>
      </c>
      <c r="I708" s="101"/>
      <c r="J708" s="41">
        <v>35301</v>
      </c>
      <c r="K708" s="41">
        <v>35356</v>
      </c>
      <c r="L708" s="41">
        <v>35859</v>
      </c>
      <c r="M708" s="41">
        <v>37227</v>
      </c>
      <c r="N708" s="41">
        <v>38747</v>
      </c>
      <c r="O708" s="41">
        <v>40472</v>
      </c>
      <c r="P708" s="41">
        <v>42001</v>
      </c>
      <c r="Q708" s="41">
        <v>44743</v>
      </c>
      <c r="R708" s="41">
        <v>47166</v>
      </c>
      <c r="S708" s="41">
        <v>49399</v>
      </c>
      <c r="T708" s="41">
        <v>51103</v>
      </c>
      <c r="U708" s="41">
        <v>54909</v>
      </c>
    </row>
    <row r="709" spans="1:21" x14ac:dyDescent="0.35">
      <c r="A709" s="40">
        <v>705</v>
      </c>
      <c r="B709" s="76" t="s">
        <v>907</v>
      </c>
      <c r="C709" s="54" t="str">
        <f t="shared" si="31"/>
        <v xml:space="preserve"> Georgia</v>
      </c>
      <c r="D709" s="91" t="str">
        <f t="shared" si="32"/>
        <v>Stonecrest city</v>
      </c>
      <c r="E709" s="103" t="e" vm="465">
        <v>#VALUE!</v>
      </c>
      <c r="F709" s="97" t="s">
        <v>998</v>
      </c>
      <c r="G709" s="98" t="e" cm="1" vm="663">
        <f t="array" ref="G709">_FV(F709,"Population")</f>
        <v>#VALUE!</v>
      </c>
      <c r="H709" s="105" t="e" vm="664">
        <f>(G709-U709)/1000</f>
        <v>#VALUE!</v>
      </c>
      <c r="I709" s="101"/>
      <c r="J709" s="41" t="s">
        <v>370</v>
      </c>
      <c r="K709" s="41">
        <v>50207</v>
      </c>
      <c r="L709" s="41">
        <v>50256</v>
      </c>
      <c r="M709" s="41">
        <v>50726</v>
      </c>
      <c r="N709" s="41">
        <v>51537</v>
      </c>
      <c r="O709" s="41">
        <v>52084</v>
      </c>
      <c r="P709" s="41">
        <v>52607</v>
      </c>
      <c r="Q709" s="41">
        <v>53327</v>
      </c>
      <c r="R709" s="41">
        <v>54037</v>
      </c>
      <c r="S709" s="41">
        <v>54278</v>
      </c>
      <c r="T709" s="41">
        <v>54424</v>
      </c>
      <c r="U709" s="41">
        <v>54903</v>
      </c>
    </row>
    <row r="710" spans="1:21" x14ac:dyDescent="0.35">
      <c r="A710" s="40">
        <v>706</v>
      </c>
      <c r="B710" s="76" t="s">
        <v>908</v>
      </c>
      <c r="C710" s="54" t="str">
        <f t="shared" ref="C710:C773" si="34">RIGHT(B710,LEN(B710)-SEARCH(",",B710))</f>
        <v xml:space="preserve"> Ohio</v>
      </c>
      <c r="D710" s="91" t="str">
        <f t="shared" ref="D710:D773" si="35">LEFT(B710,SEARCH(",",B710)-1)</f>
        <v>Kettering city</v>
      </c>
      <c r="E710" s="103" t="e" vm="359">
        <v>#VALUE!</v>
      </c>
      <c r="F710" s="97" t="e" vm="1784">
        <v>#VALUE!</v>
      </c>
      <c r="G710" s="98" cm="1" vm="1785">
        <f t="array" ref="G710">_FV(F710,"Population")</f>
        <v>55103</v>
      </c>
      <c r="H710" s="105">
        <f t="shared" si="33"/>
        <v>0.248</v>
      </c>
      <c r="I710" s="101"/>
      <c r="J710" s="41">
        <v>56163</v>
      </c>
      <c r="K710" s="41">
        <v>56129</v>
      </c>
      <c r="L710" s="41">
        <v>56131</v>
      </c>
      <c r="M710" s="41">
        <v>56000</v>
      </c>
      <c r="N710" s="41">
        <v>55925</v>
      </c>
      <c r="O710" s="41">
        <v>55798</v>
      </c>
      <c r="P710" s="41">
        <v>55552</v>
      </c>
      <c r="Q710" s="41">
        <v>55375</v>
      </c>
      <c r="R710" s="41">
        <v>55244</v>
      </c>
      <c r="S710" s="41">
        <v>55144</v>
      </c>
      <c r="T710" s="41">
        <v>55014</v>
      </c>
      <c r="U710" s="41">
        <v>54855</v>
      </c>
    </row>
    <row r="711" spans="1:21" x14ac:dyDescent="0.35">
      <c r="A711" s="40">
        <v>707</v>
      </c>
      <c r="B711" s="76" t="s">
        <v>909</v>
      </c>
      <c r="C711" s="54" t="str">
        <f t="shared" si="34"/>
        <v xml:space="preserve"> California</v>
      </c>
      <c r="D711" s="91" t="str">
        <f t="shared" si="35"/>
        <v>Colton city</v>
      </c>
      <c r="E711" s="103" t="e" vm="317">
        <v>#VALUE!</v>
      </c>
      <c r="F711" s="97" t="e" vm="1786">
        <v>#VALUE!</v>
      </c>
      <c r="G711" s="98" cm="1" vm="1787">
        <f t="array" ref="G711">_FV(F711,"Population")</f>
        <v>54741</v>
      </c>
      <c r="H711" s="105">
        <f t="shared" si="33"/>
        <v>-8.3000000000000004E-2</v>
      </c>
      <c r="I711" s="101"/>
      <c r="J711" s="41">
        <v>52154</v>
      </c>
      <c r="K711" s="41">
        <v>52148</v>
      </c>
      <c r="L711" s="41">
        <v>52261</v>
      </c>
      <c r="M711" s="41">
        <v>52712</v>
      </c>
      <c r="N711" s="41">
        <v>52945</v>
      </c>
      <c r="O711" s="41">
        <v>53105</v>
      </c>
      <c r="P711" s="41">
        <v>53706</v>
      </c>
      <c r="Q711" s="41">
        <v>54291</v>
      </c>
      <c r="R711" s="41">
        <v>54507</v>
      </c>
      <c r="S711" s="41">
        <v>54680</v>
      </c>
      <c r="T711" s="41">
        <v>54637</v>
      </c>
      <c r="U711" s="41">
        <v>54824</v>
      </c>
    </row>
    <row r="712" spans="1:21" x14ac:dyDescent="0.35">
      <c r="A712" s="40">
        <v>708</v>
      </c>
      <c r="B712" s="76" t="s">
        <v>910</v>
      </c>
      <c r="C712" s="54" t="str">
        <f t="shared" si="34"/>
        <v xml:space="preserve"> Indiana</v>
      </c>
      <c r="D712" s="91" t="str">
        <f t="shared" si="35"/>
        <v>Anderson city</v>
      </c>
      <c r="E712" s="103" t="e" vm="329">
        <v>#VALUE!</v>
      </c>
      <c r="F712" s="97" t="e" vm="1788">
        <v>#VALUE!</v>
      </c>
      <c r="G712" s="98" cm="1" vm="1789">
        <f t="array" ref="G712">_FV(F712,"Population")</f>
        <v>55037</v>
      </c>
      <c r="H712" s="105">
        <f t="shared" si="33"/>
        <v>0.27200000000000002</v>
      </c>
      <c r="I712" s="101"/>
      <c r="J712" s="41">
        <v>56129</v>
      </c>
      <c r="K712" s="41">
        <v>56082</v>
      </c>
      <c r="L712" s="41">
        <v>56065</v>
      </c>
      <c r="M712" s="41">
        <v>55798</v>
      </c>
      <c r="N712" s="41">
        <v>55441</v>
      </c>
      <c r="O712" s="41">
        <v>55465</v>
      </c>
      <c r="P712" s="41">
        <v>55252</v>
      </c>
      <c r="Q712" s="41">
        <v>55020</v>
      </c>
      <c r="R712" s="41">
        <v>54985</v>
      </c>
      <c r="S712" s="41">
        <v>54898</v>
      </c>
      <c r="T712" s="41">
        <v>54883</v>
      </c>
      <c r="U712" s="41">
        <v>54765</v>
      </c>
    </row>
    <row r="713" spans="1:21" x14ac:dyDescent="0.35">
      <c r="A713" s="40">
        <v>709</v>
      </c>
      <c r="B713" s="76" t="s">
        <v>911</v>
      </c>
      <c r="C713" s="54" t="str">
        <f t="shared" si="34"/>
        <v xml:space="preserve"> Connecticut</v>
      </c>
      <c r="D713" s="91" t="str">
        <f t="shared" si="35"/>
        <v>West Haven city</v>
      </c>
      <c r="E713" s="103" t="e" vm="755">
        <v>#VALUE!</v>
      </c>
      <c r="F713" s="97" t="e" vm="1790">
        <v>#VALUE!</v>
      </c>
      <c r="G713" s="98" cm="1" vm="1791">
        <f t="array" ref="G713">_FV(F713,"Population")</f>
        <v>54879</v>
      </c>
      <c r="H713" s="105">
        <f t="shared" ref="H713:H776" si="36">(G713-U713)/1000</f>
        <v>0.25900000000000001</v>
      </c>
      <c r="I713" s="101"/>
      <c r="J713" s="41">
        <v>55564</v>
      </c>
      <c r="K713" s="41">
        <v>55564</v>
      </c>
      <c r="L713" s="41">
        <v>55570</v>
      </c>
      <c r="M713" s="41">
        <v>55510</v>
      </c>
      <c r="N713" s="41">
        <v>55284</v>
      </c>
      <c r="O713" s="41">
        <v>55130</v>
      </c>
      <c r="P713" s="41">
        <v>55289</v>
      </c>
      <c r="Q713" s="41">
        <v>54872</v>
      </c>
      <c r="R713" s="41">
        <v>54640</v>
      </c>
      <c r="S713" s="41">
        <v>54841</v>
      </c>
      <c r="T713" s="41">
        <v>54895</v>
      </c>
      <c r="U713" s="41">
        <v>54620</v>
      </c>
    </row>
    <row r="714" spans="1:21" x14ac:dyDescent="0.35">
      <c r="A714" s="40">
        <v>710</v>
      </c>
      <c r="B714" s="76" t="s">
        <v>912</v>
      </c>
      <c r="C714" s="54" t="str">
        <f t="shared" si="34"/>
        <v xml:space="preserve"> North Carolina</v>
      </c>
      <c r="D714" s="91" t="str">
        <f t="shared" si="35"/>
        <v>Burlington city</v>
      </c>
      <c r="E714" s="103" t="e" vm="420">
        <v>#VALUE!</v>
      </c>
      <c r="F714" s="97" t="e" vm="1792">
        <v>#VALUE!</v>
      </c>
      <c r="G714" s="98" cm="1" vm="1793">
        <f t="array" ref="G714">_FV(F714,"Population")</f>
        <v>53748</v>
      </c>
      <c r="H714" s="105">
        <f t="shared" si="36"/>
        <v>-0.85799999999999998</v>
      </c>
      <c r="I714" s="101"/>
      <c r="J714" s="41">
        <v>49963</v>
      </c>
      <c r="K714" s="41">
        <v>51079</v>
      </c>
      <c r="L714" s="41">
        <v>51172</v>
      </c>
      <c r="M714" s="41">
        <v>51169</v>
      </c>
      <c r="N714" s="41">
        <v>51198</v>
      </c>
      <c r="O714" s="41">
        <v>51314</v>
      </c>
      <c r="P714" s="41">
        <v>51475</v>
      </c>
      <c r="Q714" s="41">
        <v>51867</v>
      </c>
      <c r="R714" s="41">
        <v>52180</v>
      </c>
      <c r="S714" s="41">
        <v>53121</v>
      </c>
      <c r="T714" s="41">
        <v>53911</v>
      </c>
      <c r="U714" s="41">
        <v>54606</v>
      </c>
    </row>
    <row r="715" spans="1:21" x14ac:dyDescent="0.35">
      <c r="A715" s="40">
        <v>711</v>
      </c>
      <c r="B715" s="76" t="s">
        <v>913</v>
      </c>
      <c r="C715" s="54" t="str">
        <f t="shared" si="34"/>
        <v xml:space="preserve"> Kansas</v>
      </c>
      <c r="D715" s="91" t="str">
        <f t="shared" si="35"/>
        <v>Manhattan city</v>
      </c>
      <c r="E715" s="103" t="e" vm="332">
        <v>#VALUE!</v>
      </c>
      <c r="F715" s="97" t="e" vm="1794">
        <v>#VALUE!</v>
      </c>
      <c r="G715" s="98" cm="1" vm="1795">
        <f t="array" ref="G715">_FV(F715,"Population")</f>
        <v>2317</v>
      </c>
      <c r="H715" s="105">
        <f t="shared" si="36"/>
        <v>-52.286999999999999</v>
      </c>
      <c r="I715" s="101"/>
      <c r="J715" s="41">
        <v>52281</v>
      </c>
      <c r="K715" s="41">
        <v>52158</v>
      </c>
      <c r="L715" s="41">
        <v>52526</v>
      </c>
      <c r="M715" s="41">
        <v>54148</v>
      </c>
      <c r="N715" s="41">
        <v>56597</v>
      </c>
      <c r="O715" s="41">
        <v>56101</v>
      </c>
      <c r="P715" s="41">
        <v>55685</v>
      </c>
      <c r="Q715" s="41">
        <v>56513</v>
      </c>
      <c r="R715" s="41">
        <v>55241</v>
      </c>
      <c r="S715" s="41">
        <v>55124</v>
      </c>
      <c r="T715" s="41">
        <v>54983</v>
      </c>
      <c r="U715" s="41">
        <v>54604</v>
      </c>
    </row>
    <row r="716" spans="1:21" x14ac:dyDescent="0.35">
      <c r="A716" s="40">
        <v>712</v>
      </c>
      <c r="B716" s="76" t="s">
        <v>914</v>
      </c>
      <c r="C716" s="54" t="str">
        <f t="shared" si="34"/>
        <v xml:space="preserve"> Florida</v>
      </c>
      <c r="D716" s="91" t="str">
        <f t="shared" si="35"/>
        <v>St. Cloud city</v>
      </c>
      <c r="E716" s="103" t="e" vm="413">
        <v>#VALUE!</v>
      </c>
      <c r="F716" s="97" t="e" vm="1796">
        <v>#VALUE!</v>
      </c>
      <c r="G716" s="98" cm="1" vm="1797">
        <f t="array" ref="G716">_FV(F716,"Population")</f>
        <v>54115</v>
      </c>
      <c r="H716" s="105">
        <f t="shared" si="36"/>
        <v>-0.46400000000000002</v>
      </c>
      <c r="I716" s="101"/>
      <c r="J716" s="41">
        <v>35183</v>
      </c>
      <c r="K716" s="41">
        <v>37787</v>
      </c>
      <c r="L716" s="41">
        <v>37983</v>
      </c>
      <c r="M716" s="41">
        <v>39474</v>
      </c>
      <c r="N716" s="41">
        <v>41175</v>
      </c>
      <c r="O716" s="41">
        <v>42504</v>
      </c>
      <c r="P716" s="41">
        <v>44605</v>
      </c>
      <c r="Q716" s="41">
        <v>46742</v>
      </c>
      <c r="R716" s="41">
        <v>48578</v>
      </c>
      <c r="S716" s="41">
        <v>51700</v>
      </c>
      <c r="T716" s="41">
        <v>54200</v>
      </c>
      <c r="U716" s="41">
        <v>54579</v>
      </c>
    </row>
    <row r="717" spans="1:21" x14ac:dyDescent="0.35">
      <c r="A717" s="40">
        <v>713</v>
      </c>
      <c r="B717" s="76" t="s">
        <v>915</v>
      </c>
      <c r="C717" s="54" t="str">
        <f t="shared" si="34"/>
        <v xml:space="preserve"> Illinois</v>
      </c>
      <c r="D717" s="91" t="str">
        <f t="shared" si="35"/>
        <v>Normal town</v>
      </c>
      <c r="E717" s="103" t="e" vm="326">
        <v>#VALUE!</v>
      </c>
      <c r="F717" s="97" t="e" vm="1798">
        <v>#VALUE!</v>
      </c>
      <c r="G717" s="98" cm="1" vm="1799">
        <f t="array" ref="G717">_FV(F717,"Population")</f>
        <v>54742</v>
      </c>
      <c r="H717" s="105">
        <f t="shared" si="36"/>
        <v>0.27300000000000002</v>
      </c>
      <c r="I717" s="101"/>
      <c r="J717" s="41">
        <v>52497</v>
      </c>
      <c r="K717" s="41">
        <v>52549</v>
      </c>
      <c r="L717" s="41">
        <v>52643</v>
      </c>
      <c r="M717" s="41">
        <v>53119</v>
      </c>
      <c r="N717" s="41">
        <v>54025</v>
      </c>
      <c r="O717" s="41">
        <v>54667</v>
      </c>
      <c r="P717" s="41">
        <v>54517</v>
      </c>
      <c r="Q717" s="41">
        <v>54294</v>
      </c>
      <c r="R717" s="41">
        <v>54391</v>
      </c>
      <c r="S717" s="41">
        <v>54452</v>
      </c>
      <c r="T717" s="41">
        <v>54629</v>
      </c>
      <c r="U717" s="41">
        <v>54469</v>
      </c>
    </row>
    <row r="718" spans="1:21" x14ac:dyDescent="0.35">
      <c r="A718" s="40">
        <v>714</v>
      </c>
      <c r="B718" s="76" t="s">
        <v>916</v>
      </c>
      <c r="C718" s="54" t="str">
        <f t="shared" si="34"/>
        <v xml:space="preserve"> Alabama</v>
      </c>
      <c r="D718" s="91" t="str">
        <f t="shared" si="35"/>
        <v>Decatur city</v>
      </c>
      <c r="E718" s="103" t="e" vm="313">
        <v>#VALUE!</v>
      </c>
      <c r="F718" s="97" t="e" vm="1800">
        <v>#VALUE!</v>
      </c>
      <c r="G718" s="98" cm="1" vm="1801">
        <f t="array" ref="G718">_FV(F718,"Population")</f>
        <v>54264</v>
      </c>
      <c r="H718" s="105">
        <f t="shared" si="36"/>
        <v>-0.18099999999999999</v>
      </c>
      <c r="I718" s="101"/>
      <c r="J718" s="41">
        <v>55683</v>
      </c>
      <c r="K718" s="41">
        <v>55786</v>
      </c>
      <c r="L718" s="41">
        <v>55814</v>
      </c>
      <c r="M718" s="41">
        <v>55916</v>
      </c>
      <c r="N718" s="41">
        <v>55837</v>
      </c>
      <c r="O718" s="41">
        <v>55465</v>
      </c>
      <c r="P718" s="41">
        <v>55269</v>
      </c>
      <c r="Q718" s="41">
        <v>55027</v>
      </c>
      <c r="R718" s="41">
        <v>54729</v>
      </c>
      <c r="S718" s="41">
        <v>54437</v>
      </c>
      <c r="T718" s="41">
        <v>54364</v>
      </c>
      <c r="U718" s="41">
        <v>54445</v>
      </c>
    </row>
    <row r="719" spans="1:21" x14ac:dyDescent="0.35">
      <c r="A719" s="40">
        <v>715</v>
      </c>
      <c r="B719" s="76" t="s">
        <v>917</v>
      </c>
      <c r="C719" s="54" t="str">
        <f t="shared" si="34"/>
        <v xml:space="preserve"> Illinois</v>
      </c>
      <c r="D719" s="91" t="str">
        <f t="shared" si="35"/>
        <v>Berwyn city</v>
      </c>
      <c r="E719" s="103" t="e" vm="326">
        <v>#VALUE!</v>
      </c>
      <c r="F719" s="97" t="e" vm="1802">
        <v>#VALUE!</v>
      </c>
      <c r="G719" s="98" cm="1" vm="1803">
        <f t="array" ref="G719">_FV(F719,"Population")</f>
        <v>54917</v>
      </c>
      <c r="H719" s="105">
        <f t="shared" si="36"/>
        <v>0.52600000000000002</v>
      </c>
      <c r="I719" s="101"/>
      <c r="J719" s="41">
        <v>56657</v>
      </c>
      <c r="K719" s="41">
        <v>56653</v>
      </c>
      <c r="L719" s="41">
        <v>56671</v>
      </c>
      <c r="M719" s="41">
        <v>56791</v>
      </c>
      <c r="N719" s="41">
        <v>56886</v>
      </c>
      <c r="O719" s="41">
        <v>56914</v>
      </c>
      <c r="P719" s="41">
        <v>56777</v>
      </c>
      <c r="Q719" s="41">
        <v>56436</v>
      </c>
      <c r="R719" s="41">
        <v>55986</v>
      </c>
      <c r="S719" s="41">
        <v>55435</v>
      </c>
      <c r="T719" s="41">
        <v>54821</v>
      </c>
      <c r="U719" s="41">
        <v>54391</v>
      </c>
    </row>
    <row r="720" spans="1:21" x14ac:dyDescent="0.35">
      <c r="A720" s="40">
        <v>716</v>
      </c>
      <c r="B720" s="76" t="s">
        <v>918</v>
      </c>
      <c r="C720" s="54" t="str">
        <f t="shared" si="34"/>
        <v xml:space="preserve"> Texas</v>
      </c>
      <c r="D720" s="91" t="str">
        <f t="shared" si="35"/>
        <v>Port Arthur city</v>
      </c>
      <c r="E720" s="103" t="e" vm="370">
        <v>#VALUE!</v>
      </c>
      <c r="F720" s="97" t="e" vm="218">
        <v>#VALUE!</v>
      </c>
      <c r="G720" s="98" cm="1" vm="1804">
        <f t="array" ref="G720">_FV(F720,"Population")</f>
        <v>55018</v>
      </c>
      <c r="H720" s="105">
        <f t="shared" si="36"/>
        <v>0.73799999999999999</v>
      </c>
      <c r="I720" s="101"/>
      <c r="J720" s="41">
        <v>53818</v>
      </c>
      <c r="K720" s="41">
        <v>54376</v>
      </c>
      <c r="L720" s="41">
        <v>54500</v>
      </c>
      <c r="M720" s="41">
        <v>54905</v>
      </c>
      <c r="N720" s="41">
        <v>54563</v>
      </c>
      <c r="O720" s="41">
        <v>54719</v>
      </c>
      <c r="P720" s="41">
        <v>54529</v>
      </c>
      <c r="Q720" s="41">
        <v>55378</v>
      </c>
      <c r="R720" s="41">
        <v>55566</v>
      </c>
      <c r="S720" s="41">
        <v>55433</v>
      </c>
      <c r="T720" s="41">
        <v>54889</v>
      </c>
      <c r="U720" s="41">
        <v>54280</v>
      </c>
    </row>
    <row r="721" spans="1:21" x14ac:dyDescent="0.35">
      <c r="A721" s="40">
        <v>717</v>
      </c>
      <c r="B721" s="76" t="s">
        <v>919</v>
      </c>
      <c r="C721" s="54" t="str">
        <f t="shared" si="34"/>
        <v xml:space="preserve"> Tennessee</v>
      </c>
      <c r="D721" s="91" t="str">
        <f t="shared" si="35"/>
        <v>Kingsport city</v>
      </c>
      <c r="E721" s="103" t="e" vm="369">
        <v>#VALUE!</v>
      </c>
      <c r="F721" s="97" t="e" vm="1805">
        <v>#VALUE!</v>
      </c>
      <c r="G721" s="98" cm="1" vm="1806">
        <f t="array" ref="G721">_FV(F721,"Population")</f>
        <v>54076</v>
      </c>
      <c r="H721" s="105">
        <f t="shared" si="36"/>
        <v>-5.0999999999999997E-2</v>
      </c>
      <c r="I721" s="101"/>
      <c r="J721" s="41">
        <v>48205</v>
      </c>
      <c r="K721" s="41">
        <v>52997</v>
      </c>
      <c r="L721" s="41">
        <v>52953</v>
      </c>
      <c r="M721" s="41">
        <v>52924</v>
      </c>
      <c r="N721" s="41">
        <v>52739</v>
      </c>
      <c r="O721" s="41">
        <v>52817</v>
      </c>
      <c r="P721" s="41">
        <v>52822</v>
      </c>
      <c r="Q721" s="41">
        <v>52757</v>
      </c>
      <c r="R721" s="41">
        <v>52521</v>
      </c>
      <c r="S721" s="41">
        <v>53487</v>
      </c>
      <c r="T721" s="41">
        <v>54006</v>
      </c>
      <c r="U721" s="41">
        <v>54127</v>
      </c>
    </row>
    <row r="722" spans="1:21" x14ac:dyDescent="0.35">
      <c r="A722" s="40">
        <v>718</v>
      </c>
      <c r="B722" s="76" t="s">
        <v>920</v>
      </c>
      <c r="C722" s="54" t="str">
        <f t="shared" si="34"/>
        <v xml:space="preserve"> Minnesota</v>
      </c>
      <c r="D722" s="91" t="str">
        <f t="shared" si="35"/>
        <v>Minnetonka city</v>
      </c>
      <c r="E722" s="103" t="e" vm="341">
        <v>#VALUE!</v>
      </c>
      <c r="F722" s="97" t="e" vm="1807">
        <v>#VALUE!</v>
      </c>
      <c r="G722" s="98" cm="1" vm="1808">
        <f t="array" ref="G722">_FV(F722,"Population")</f>
        <v>53953</v>
      </c>
      <c r="H722" s="105">
        <f t="shared" si="36"/>
        <v>-0.111</v>
      </c>
      <c r="I722" s="101"/>
      <c r="J722" s="41">
        <v>49734</v>
      </c>
      <c r="K722" s="41">
        <v>49735</v>
      </c>
      <c r="L722" s="41">
        <v>49796</v>
      </c>
      <c r="M722" s="41">
        <v>50646</v>
      </c>
      <c r="N722" s="41">
        <v>51232</v>
      </c>
      <c r="O722" s="41">
        <v>51437</v>
      </c>
      <c r="P722" s="41">
        <v>51555</v>
      </c>
      <c r="Q722" s="41">
        <v>51739</v>
      </c>
      <c r="R722" s="41">
        <v>52447</v>
      </c>
      <c r="S722" s="41">
        <v>52910</v>
      </c>
      <c r="T722" s="41">
        <v>53883</v>
      </c>
      <c r="U722" s="41">
        <v>54064</v>
      </c>
    </row>
    <row r="723" spans="1:21" x14ac:dyDescent="0.35">
      <c r="A723" s="40">
        <v>719</v>
      </c>
      <c r="B723" s="76" t="s">
        <v>921</v>
      </c>
      <c r="C723" s="54" t="str">
        <f t="shared" si="34"/>
        <v xml:space="preserve"> California</v>
      </c>
      <c r="D723" s="91" t="str">
        <f t="shared" si="35"/>
        <v>Rosemead city</v>
      </c>
      <c r="E723" s="103" t="e" vm="317">
        <v>#VALUE!</v>
      </c>
      <c r="F723" s="97" t="e" vm="1809">
        <v>#VALUE!</v>
      </c>
      <c r="G723" s="98" cm="1" vm="1810">
        <f t="array" ref="G723">_FV(F723,"Population")</f>
        <v>54412</v>
      </c>
      <c r="H723" s="105">
        <f t="shared" si="36"/>
        <v>0.35399999999999998</v>
      </c>
      <c r="I723" s="101"/>
      <c r="J723" s="41">
        <v>53764</v>
      </c>
      <c r="K723" s="41">
        <v>53771</v>
      </c>
      <c r="L723" s="41">
        <v>53795</v>
      </c>
      <c r="M723" s="41">
        <v>54022</v>
      </c>
      <c r="N723" s="41">
        <v>54215</v>
      </c>
      <c r="O723" s="41">
        <v>54398</v>
      </c>
      <c r="P723" s="41">
        <v>54429</v>
      </c>
      <c r="Q723" s="41">
        <v>54440</v>
      </c>
      <c r="R723" s="41">
        <v>54332</v>
      </c>
      <c r="S723" s="41">
        <v>54221</v>
      </c>
      <c r="T723" s="41">
        <v>54226</v>
      </c>
      <c r="U723" s="41">
        <v>54058</v>
      </c>
    </row>
    <row r="724" spans="1:21" x14ac:dyDescent="0.35">
      <c r="A724" s="40">
        <v>720</v>
      </c>
      <c r="B724" s="76" t="s">
        <v>922</v>
      </c>
      <c r="C724" s="54" t="str">
        <f t="shared" si="34"/>
        <v xml:space="preserve"> California</v>
      </c>
      <c r="D724" s="91" t="str">
        <f t="shared" si="35"/>
        <v>Paramount city</v>
      </c>
      <c r="E724" s="103" t="e" vm="317">
        <v>#VALUE!</v>
      </c>
      <c r="F724" s="97" t="e" vm="1811">
        <v>#VALUE!</v>
      </c>
      <c r="G724" s="98" cm="1" vm="1812">
        <f t="array" ref="G724">_FV(F724,"Population")</f>
        <v>54387</v>
      </c>
      <c r="H724" s="105">
        <f t="shared" si="36"/>
        <v>0.432</v>
      </c>
      <c r="I724" s="101"/>
      <c r="J724" s="41">
        <v>54098</v>
      </c>
      <c r="K724" s="41">
        <v>54098</v>
      </c>
      <c r="L724" s="41">
        <v>54104</v>
      </c>
      <c r="M724" s="41">
        <v>54329</v>
      </c>
      <c r="N724" s="41">
        <v>54580</v>
      </c>
      <c r="O724" s="41">
        <v>54854</v>
      </c>
      <c r="P724" s="41">
        <v>54914</v>
      </c>
      <c r="Q724" s="41">
        <v>54971</v>
      </c>
      <c r="R724" s="41">
        <v>54789</v>
      </c>
      <c r="S724" s="41">
        <v>54621</v>
      </c>
      <c r="T724" s="41">
        <v>54259</v>
      </c>
      <c r="U724" s="41">
        <v>53955</v>
      </c>
    </row>
    <row r="725" spans="1:21" x14ac:dyDescent="0.35">
      <c r="A725" s="40">
        <v>721</v>
      </c>
      <c r="B725" s="76" t="s">
        <v>923</v>
      </c>
      <c r="C725" s="54" t="str">
        <f t="shared" si="34"/>
        <v xml:space="preserve"> North Carolina</v>
      </c>
      <c r="D725" s="91" t="str">
        <f t="shared" si="35"/>
        <v>Rocky Mount city</v>
      </c>
      <c r="E725" s="103" t="e" vm="420">
        <v>#VALUE!</v>
      </c>
      <c r="F725" s="97" t="e" vm="1813">
        <v>#VALUE!</v>
      </c>
      <c r="G725" s="98" cm="1" vm="1814">
        <f t="array" ref="G725">_FV(F725,"Population")</f>
        <v>54242</v>
      </c>
      <c r="H725" s="105">
        <f t="shared" si="36"/>
        <v>0.32</v>
      </c>
      <c r="I725" s="101"/>
      <c r="J725" s="41">
        <v>57477</v>
      </c>
      <c r="K725" s="41">
        <v>57695</v>
      </c>
      <c r="L725" s="41">
        <v>57680</v>
      </c>
      <c r="M725" s="41">
        <v>57401</v>
      </c>
      <c r="N725" s="41">
        <v>56735</v>
      </c>
      <c r="O725" s="41">
        <v>56300</v>
      </c>
      <c r="P725" s="41">
        <v>55880</v>
      </c>
      <c r="Q725" s="41">
        <v>55003</v>
      </c>
      <c r="R725" s="41">
        <v>54992</v>
      </c>
      <c r="S725" s="41">
        <v>54634</v>
      </c>
      <c r="T725" s="41">
        <v>54232</v>
      </c>
      <c r="U725" s="41">
        <v>53922</v>
      </c>
    </row>
    <row r="726" spans="1:21" x14ac:dyDescent="0.35">
      <c r="A726" s="40">
        <v>722</v>
      </c>
      <c r="B726" s="76" t="s">
        <v>924</v>
      </c>
      <c r="C726" s="54" t="str">
        <f t="shared" si="34"/>
        <v xml:space="preserve"> California</v>
      </c>
      <c r="D726" s="91" t="str">
        <f t="shared" si="35"/>
        <v>Yucaipa city</v>
      </c>
      <c r="E726" s="103" t="e" vm="317">
        <v>#VALUE!</v>
      </c>
      <c r="F726" s="97" t="e" vm="1815">
        <v>#VALUE!</v>
      </c>
      <c r="G726" s="98" cm="1" vm="1816">
        <f t="array" ref="G726">_FV(F726,"Population")</f>
        <v>53682</v>
      </c>
      <c r="H726" s="105">
        <f t="shared" si="36"/>
        <v>-0.23899999999999999</v>
      </c>
      <c r="I726" s="101"/>
      <c r="J726" s="41">
        <v>51367</v>
      </c>
      <c r="K726" s="41">
        <v>51347</v>
      </c>
      <c r="L726" s="41">
        <v>51474</v>
      </c>
      <c r="M726" s="41">
        <v>51954</v>
      </c>
      <c r="N726" s="41">
        <v>52280</v>
      </c>
      <c r="O726" s="41">
        <v>52546</v>
      </c>
      <c r="P726" s="41">
        <v>52730</v>
      </c>
      <c r="Q726" s="41">
        <v>52981</v>
      </c>
      <c r="R726" s="41">
        <v>53186</v>
      </c>
      <c r="S726" s="41">
        <v>53496</v>
      </c>
      <c r="T726" s="41">
        <v>53557</v>
      </c>
      <c r="U726" s="41">
        <v>53921</v>
      </c>
    </row>
    <row r="727" spans="1:21" x14ac:dyDescent="0.35">
      <c r="A727" s="40">
        <v>723</v>
      </c>
      <c r="B727" s="76" t="s">
        <v>925</v>
      </c>
      <c r="C727" s="54" t="str">
        <f t="shared" si="34"/>
        <v xml:space="preserve"> California</v>
      </c>
      <c r="D727" s="91" t="str">
        <f t="shared" si="35"/>
        <v>Watsonville city</v>
      </c>
      <c r="E727" s="103" t="e" vm="317">
        <v>#VALUE!</v>
      </c>
      <c r="F727" s="97" t="e" vm="1817">
        <v>#VALUE!</v>
      </c>
      <c r="G727" s="98" cm="1" vm="1818">
        <f t="array" ref="G727">_FV(F727,"Population")</f>
        <v>53920</v>
      </c>
      <c r="H727" s="105">
        <f t="shared" si="36"/>
        <v>6.4000000000000001E-2</v>
      </c>
      <c r="I727" s="101"/>
      <c r="J727" s="41">
        <v>51199</v>
      </c>
      <c r="K727" s="41">
        <v>51214</v>
      </c>
      <c r="L727" s="41">
        <v>51278</v>
      </c>
      <c r="M727" s="41">
        <v>51593</v>
      </c>
      <c r="N727" s="41">
        <v>51887</v>
      </c>
      <c r="O727" s="41">
        <v>52412</v>
      </c>
      <c r="P727" s="41">
        <v>52959</v>
      </c>
      <c r="Q727" s="41">
        <v>53528</v>
      </c>
      <c r="R727" s="41">
        <v>53774</v>
      </c>
      <c r="S727" s="41">
        <v>53919</v>
      </c>
      <c r="T727" s="41">
        <v>53875</v>
      </c>
      <c r="U727" s="41">
        <v>53856</v>
      </c>
    </row>
    <row r="728" spans="1:21" x14ac:dyDescent="0.35">
      <c r="A728" s="40">
        <v>724</v>
      </c>
      <c r="B728" s="76" t="s">
        <v>926</v>
      </c>
      <c r="C728" s="54" t="str">
        <f t="shared" si="34"/>
        <v xml:space="preserve"> Ohio</v>
      </c>
      <c r="D728" s="91" t="str">
        <f t="shared" si="35"/>
        <v>Elyria city</v>
      </c>
      <c r="E728" s="103" t="e" vm="359">
        <v>#VALUE!</v>
      </c>
      <c r="F728" s="97" t="e" vm="1819">
        <v>#VALUE!</v>
      </c>
      <c r="G728" s="98" cm="1" vm="1820">
        <f t="array" ref="G728">_FV(F728,"Population")</f>
        <v>53881</v>
      </c>
      <c r="H728" s="105">
        <f t="shared" si="36"/>
        <v>0.124</v>
      </c>
      <c r="I728" s="101"/>
      <c r="J728" s="41">
        <v>54533</v>
      </c>
      <c r="K728" s="41">
        <v>54526</v>
      </c>
      <c r="L728" s="41">
        <v>54487</v>
      </c>
      <c r="M728" s="41">
        <v>54322</v>
      </c>
      <c r="N728" s="41">
        <v>54162</v>
      </c>
      <c r="O728" s="41">
        <v>54115</v>
      </c>
      <c r="P728" s="41">
        <v>54078</v>
      </c>
      <c r="Q728" s="41">
        <v>53917</v>
      </c>
      <c r="R728" s="41">
        <v>53865</v>
      </c>
      <c r="S728" s="41">
        <v>53781</v>
      </c>
      <c r="T728" s="41">
        <v>53797</v>
      </c>
      <c r="U728" s="41">
        <v>53757</v>
      </c>
    </row>
    <row r="729" spans="1:21" x14ac:dyDescent="0.35">
      <c r="A729" s="40">
        <v>725</v>
      </c>
      <c r="B729" s="76" t="s">
        <v>927</v>
      </c>
      <c r="C729" s="54" t="str">
        <f t="shared" si="34"/>
        <v xml:space="preserve"> Virginia</v>
      </c>
      <c r="D729" s="91" t="str">
        <f t="shared" si="35"/>
        <v>Leesburg town</v>
      </c>
      <c r="E729" s="103" t="e" vm="481">
        <v>#VALUE!</v>
      </c>
      <c r="F729" s="97" t="e" vm="1821">
        <v>#VALUE!</v>
      </c>
      <c r="G729" s="98" cm="1" vm="1822">
        <f t="array" ref="G729">_FV(F729,"Population")</f>
        <v>53917</v>
      </c>
      <c r="H729" s="105">
        <f t="shared" si="36"/>
        <v>0.19</v>
      </c>
      <c r="I729" s="101"/>
      <c r="J729" s="41">
        <v>42616</v>
      </c>
      <c r="K729" s="41">
        <v>42643</v>
      </c>
      <c r="L729" s="41">
        <v>43067</v>
      </c>
      <c r="M729" s="41">
        <v>44537</v>
      </c>
      <c r="N729" s="41">
        <v>46076</v>
      </c>
      <c r="O729" s="41">
        <v>47713</v>
      </c>
      <c r="P729" s="41">
        <v>49338</v>
      </c>
      <c r="Q729" s="41">
        <v>50935</v>
      </c>
      <c r="R729" s="41">
        <v>52495</v>
      </c>
      <c r="S729" s="41">
        <v>54055</v>
      </c>
      <c r="T729" s="41">
        <v>53763</v>
      </c>
      <c r="U729" s="41">
        <v>53727</v>
      </c>
    </row>
    <row r="730" spans="1:21" x14ac:dyDescent="0.35">
      <c r="A730" s="40">
        <v>726</v>
      </c>
      <c r="B730" s="76" t="s">
        <v>928</v>
      </c>
      <c r="C730" s="54" t="str">
        <f t="shared" si="34"/>
        <v xml:space="preserve"> Illinois</v>
      </c>
      <c r="D730" s="91" t="str">
        <f t="shared" si="35"/>
        <v>Mount Prospect village</v>
      </c>
      <c r="E730" s="103" t="e" vm="326">
        <v>#VALUE!</v>
      </c>
      <c r="F730" s="97" t="e" vm="1823">
        <v>#VALUE!</v>
      </c>
      <c r="G730" s="98" cm="1" vm="1824">
        <f t="array" ref="G730">_FV(F730,"Population")</f>
        <v>54198</v>
      </c>
      <c r="H730" s="105">
        <f t="shared" si="36"/>
        <v>0.47899999999999998</v>
      </c>
      <c r="I730" s="101"/>
      <c r="J730" s="41">
        <v>54167</v>
      </c>
      <c r="K730" s="41">
        <v>55037</v>
      </c>
      <c r="L730" s="41">
        <v>55082</v>
      </c>
      <c r="M730" s="41">
        <v>55264</v>
      </c>
      <c r="N730" s="41">
        <v>55417</v>
      </c>
      <c r="O730" s="41">
        <v>55602</v>
      </c>
      <c r="P730" s="41">
        <v>55770</v>
      </c>
      <c r="Q730" s="41">
        <v>55528</v>
      </c>
      <c r="R730" s="41">
        <v>55156</v>
      </c>
      <c r="S730" s="41">
        <v>54675</v>
      </c>
      <c r="T730" s="41">
        <v>54116</v>
      </c>
      <c r="U730" s="41">
        <v>53719</v>
      </c>
    </row>
    <row r="731" spans="1:21" x14ac:dyDescent="0.35">
      <c r="A731" s="40">
        <v>727</v>
      </c>
      <c r="B731" s="76" t="s">
        <v>929</v>
      </c>
      <c r="C731" s="54" t="str">
        <f t="shared" si="34"/>
        <v xml:space="preserve"> Florida</v>
      </c>
      <c r="D731" s="91" t="str">
        <f t="shared" si="35"/>
        <v>Pinellas Park city</v>
      </c>
      <c r="E731" s="103" t="e" vm="413">
        <v>#VALUE!</v>
      </c>
      <c r="F731" s="97" t="e" vm="1825">
        <v>#VALUE!</v>
      </c>
      <c r="G731" s="98" cm="1" vm="1826">
        <f t="array" ref="G731">_FV(F731,"Population")</f>
        <v>53098</v>
      </c>
      <c r="H731" s="105">
        <f t="shared" si="36"/>
        <v>-0.53900000000000003</v>
      </c>
      <c r="I731" s="101"/>
      <c r="J731" s="41">
        <v>49079</v>
      </c>
      <c r="K731" s="41">
        <v>49553</v>
      </c>
      <c r="L731" s="41">
        <v>49532</v>
      </c>
      <c r="M731" s="41">
        <v>49944</v>
      </c>
      <c r="N731" s="41">
        <v>50202</v>
      </c>
      <c r="O731" s="41">
        <v>50532</v>
      </c>
      <c r="P731" s="41">
        <v>51410</v>
      </c>
      <c r="Q731" s="41">
        <v>51989</v>
      </c>
      <c r="R731" s="41">
        <v>52615</v>
      </c>
      <c r="S731" s="41">
        <v>52940</v>
      </c>
      <c r="T731" s="41">
        <v>53157</v>
      </c>
      <c r="U731" s="41">
        <v>53637</v>
      </c>
    </row>
    <row r="732" spans="1:21" x14ac:dyDescent="0.35">
      <c r="A732" s="40">
        <v>728</v>
      </c>
      <c r="B732" s="76" t="s">
        <v>930</v>
      </c>
      <c r="C732" s="54" t="str">
        <f t="shared" si="34"/>
        <v xml:space="preserve"> California</v>
      </c>
      <c r="D732" s="91" t="str">
        <f t="shared" si="35"/>
        <v>Delano city</v>
      </c>
      <c r="E732" s="103" t="e" vm="317">
        <v>#VALUE!</v>
      </c>
      <c r="F732" s="97" t="e" vm="1827">
        <v>#VALUE!</v>
      </c>
      <c r="G732" s="98" cm="1" vm="1828">
        <f t="array" ref="G732">_FV(F732,"Population")</f>
        <v>53014</v>
      </c>
      <c r="H732" s="105">
        <f t="shared" si="36"/>
        <v>-0.55900000000000005</v>
      </c>
      <c r="I732" s="101"/>
      <c r="J732" s="41">
        <v>53041</v>
      </c>
      <c r="K732" s="41">
        <v>53044</v>
      </c>
      <c r="L732" s="41">
        <v>53130</v>
      </c>
      <c r="M732" s="41">
        <v>53620</v>
      </c>
      <c r="N732" s="41">
        <v>52403</v>
      </c>
      <c r="O732" s="41">
        <v>52331</v>
      </c>
      <c r="P732" s="41">
        <v>52447</v>
      </c>
      <c r="Q732" s="41">
        <v>52495</v>
      </c>
      <c r="R732" s="41">
        <v>52568</v>
      </c>
      <c r="S732" s="41">
        <v>52877</v>
      </c>
      <c r="T732" s="41">
        <v>52921</v>
      </c>
      <c r="U732" s="41">
        <v>53573</v>
      </c>
    </row>
    <row r="733" spans="1:21" x14ac:dyDescent="0.35">
      <c r="A733" s="40">
        <v>729</v>
      </c>
      <c r="B733" s="76" t="s">
        <v>931</v>
      </c>
      <c r="C733" s="54" t="str">
        <f t="shared" si="34"/>
        <v xml:space="preserve"> Nebraska</v>
      </c>
      <c r="D733" s="91" t="str">
        <f t="shared" si="35"/>
        <v>Bellevue city</v>
      </c>
      <c r="E733" s="103" t="e" vm="473">
        <v>#VALUE!</v>
      </c>
      <c r="F733" s="97" t="e" vm="1829">
        <v>#VALUE!</v>
      </c>
      <c r="G733" s="98" cm="1" vm="1830">
        <f t="array" ref="G733">_FV(F733,"Population")</f>
        <v>53627</v>
      </c>
      <c r="H733" s="105">
        <f t="shared" si="36"/>
        <v>8.3000000000000004E-2</v>
      </c>
      <c r="I733" s="101"/>
      <c r="J733" s="41">
        <v>50137</v>
      </c>
      <c r="K733" s="41">
        <v>51520</v>
      </c>
      <c r="L733" s="41">
        <v>51634</v>
      </c>
      <c r="M733" s="41">
        <v>51858</v>
      </c>
      <c r="N733" s="41">
        <v>52407</v>
      </c>
      <c r="O733" s="41">
        <v>52786</v>
      </c>
      <c r="P733" s="41">
        <v>52706</v>
      </c>
      <c r="Q733" s="41">
        <v>52956</v>
      </c>
      <c r="R733" s="41">
        <v>53291</v>
      </c>
      <c r="S733" s="41">
        <v>53398</v>
      </c>
      <c r="T733" s="41">
        <v>53494</v>
      </c>
      <c r="U733" s="41">
        <v>53544</v>
      </c>
    </row>
    <row r="734" spans="1:21" x14ac:dyDescent="0.35">
      <c r="A734" s="40">
        <v>730</v>
      </c>
      <c r="B734" s="76" t="s">
        <v>932</v>
      </c>
      <c r="C734" s="54" t="str">
        <f t="shared" si="34"/>
        <v xml:space="preserve"> California</v>
      </c>
      <c r="D734" s="91" t="str">
        <f t="shared" si="35"/>
        <v>West Sacramento city</v>
      </c>
      <c r="E734" s="103" t="e" vm="317">
        <v>#VALUE!</v>
      </c>
      <c r="F734" s="97" t="e" vm="1831">
        <v>#VALUE!</v>
      </c>
      <c r="G734" s="98" cm="1" vm="1832">
        <f t="array" ref="G734">_FV(F734,"Population")</f>
        <v>53727</v>
      </c>
      <c r="H734" s="105">
        <f t="shared" si="36"/>
        <v>0.20799999999999999</v>
      </c>
      <c r="I734" s="101"/>
      <c r="J734" s="41">
        <v>48744</v>
      </c>
      <c r="K734" s="41">
        <v>48744</v>
      </c>
      <c r="L734" s="41">
        <v>48842</v>
      </c>
      <c r="M734" s="41">
        <v>49106</v>
      </c>
      <c r="N734" s="41">
        <v>49528</v>
      </c>
      <c r="O734" s="41">
        <v>49978</v>
      </c>
      <c r="P734" s="41">
        <v>51637</v>
      </c>
      <c r="Q734" s="41">
        <v>52431</v>
      </c>
      <c r="R734" s="41">
        <v>52933</v>
      </c>
      <c r="S734" s="41">
        <v>53304</v>
      </c>
      <c r="T734" s="41">
        <v>53601</v>
      </c>
      <c r="U734" s="41">
        <v>53519</v>
      </c>
    </row>
    <row r="735" spans="1:21" x14ac:dyDescent="0.35">
      <c r="A735" s="40">
        <v>731</v>
      </c>
      <c r="B735" s="76" t="s">
        <v>933</v>
      </c>
      <c r="C735" s="54" t="str">
        <f t="shared" si="34"/>
        <v xml:space="preserve"> Florida</v>
      </c>
      <c r="D735" s="91" t="str">
        <f t="shared" si="35"/>
        <v>Apopka city</v>
      </c>
      <c r="E735" s="103" t="e" vm="413">
        <v>#VALUE!</v>
      </c>
      <c r="F735" s="97" t="e" vm="1833">
        <v>#VALUE!</v>
      </c>
      <c r="G735" s="98" cm="1" vm="1834">
        <f t="array" ref="G735">_FV(F735,"Population")</f>
        <v>53489</v>
      </c>
      <c r="H735" s="105">
        <f t="shared" si="36"/>
        <v>4.2000000000000003E-2</v>
      </c>
      <c r="I735" s="101"/>
      <c r="J735" s="41">
        <v>41542</v>
      </c>
      <c r="K735" s="41">
        <v>42194</v>
      </c>
      <c r="L735" s="41">
        <v>42407</v>
      </c>
      <c r="M735" s="41">
        <v>43765</v>
      </c>
      <c r="N735" s="41">
        <v>45103</v>
      </c>
      <c r="O735" s="41">
        <v>46238</v>
      </c>
      <c r="P735" s="41">
        <v>47796</v>
      </c>
      <c r="Q735" s="41">
        <v>49109</v>
      </c>
      <c r="R735" s="41">
        <v>50486</v>
      </c>
      <c r="S735" s="41">
        <v>52277</v>
      </c>
      <c r="T735" s="41">
        <v>53557</v>
      </c>
      <c r="U735" s="41">
        <v>53447</v>
      </c>
    </row>
    <row r="736" spans="1:21" x14ac:dyDescent="0.35">
      <c r="A736" s="40">
        <v>732</v>
      </c>
      <c r="B736" s="76" t="s">
        <v>934</v>
      </c>
      <c r="C736" s="54" t="str">
        <f t="shared" si="34"/>
        <v xml:space="preserve"> California</v>
      </c>
      <c r="D736" s="91" t="str">
        <f t="shared" si="35"/>
        <v>Palm Desert city</v>
      </c>
      <c r="E736" s="103" t="e" vm="317">
        <v>#VALUE!</v>
      </c>
      <c r="F736" s="97" t="e" vm="1835">
        <v>#VALUE!</v>
      </c>
      <c r="G736" s="98" cm="1" vm="1836">
        <f t="array" ref="G736">_FV(F736,"Population")</f>
        <v>53185</v>
      </c>
      <c r="H736" s="105">
        <f t="shared" si="36"/>
        <v>-0.09</v>
      </c>
      <c r="I736" s="101"/>
      <c r="J736" s="41">
        <v>48445</v>
      </c>
      <c r="K736" s="41">
        <v>48449</v>
      </c>
      <c r="L736" s="41">
        <v>48684</v>
      </c>
      <c r="M736" s="41">
        <v>49251</v>
      </c>
      <c r="N736" s="41">
        <v>49775</v>
      </c>
      <c r="O736" s="41">
        <v>50357</v>
      </c>
      <c r="P736" s="41">
        <v>50916</v>
      </c>
      <c r="Q736" s="41">
        <v>51552</v>
      </c>
      <c r="R736" s="41">
        <v>52077</v>
      </c>
      <c r="S736" s="41">
        <v>52794</v>
      </c>
      <c r="T736" s="41">
        <v>53129</v>
      </c>
      <c r="U736" s="41">
        <v>53275</v>
      </c>
    </row>
    <row r="737" spans="1:21" x14ac:dyDescent="0.35">
      <c r="A737" s="40">
        <v>733</v>
      </c>
      <c r="B737" s="76" t="s">
        <v>935</v>
      </c>
      <c r="C737" s="54" t="str">
        <f t="shared" si="34"/>
        <v xml:space="preserve"> Connecticut</v>
      </c>
      <c r="D737" s="91" t="str">
        <f t="shared" si="35"/>
        <v>Milford city (balance)</v>
      </c>
      <c r="E737" s="103" t="e" vm="755">
        <v>#VALUE!</v>
      </c>
      <c r="F737" s="97" t="e" vm="1837">
        <v>#VALUE!</v>
      </c>
      <c r="G737" s="98" cm="1" vm="1838">
        <f t="array" ref="G737">_FV(F737,"Population")</f>
        <v>54661</v>
      </c>
      <c r="H737" s="105">
        <f t="shared" si="36"/>
        <v>1.466</v>
      </c>
      <c r="I737" s="101"/>
      <c r="J737" s="41">
        <v>51271</v>
      </c>
      <c r="K737" s="41">
        <v>51261</v>
      </c>
      <c r="L737" s="41">
        <v>51300</v>
      </c>
      <c r="M737" s="41">
        <v>51376</v>
      </c>
      <c r="N737" s="41">
        <v>51551</v>
      </c>
      <c r="O737" s="41">
        <v>51653</v>
      </c>
      <c r="P737" s="41">
        <v>51973</v>
      </c>
      <c r="Q737" s="41">
        <v>52128</v>
      </c>
      <c r="R737" s="41">
        <v>52531</v>
      </c>
      <c r="S737" s="41">
        <v>52816</v>
      </c>
      <c r="T737" s="41">
        <v>53148</v>
      </c>
      <c r="U737" s="41">
        <v>53195</v>
      </c>
    </row>
    <row r="738" spans="1:21" x14ac:dyDescent="0.35">
      <c r="A738" s="40">
        <v>734</v>
      </c>
      <c r="B738" s="76" t="s">
        <v>936</v>
      </c>
      <c r="C738" s="54" t="str">
        <f t="shared" si="34"/>
        <v xml:space="preserve"> Texas</v>
      </c>
      <c r="D738" s="91" t="str">
        <f t="shared" si="35"/>
        <v>Little Elm city</v>
      </c>
      <c r="E738" s="103" t="e" vm="370">
        <v>#VALUE!</v>
      </c>
      <c r="F738" s="97" t="e" vm="1839">
        <v>#VALUE!</v>
      </c>
      <c r="G738" s="98" cm="1" vm="1840">
        <f t="array" ref="G738">_FV(F738,"Population")</f>
        <v>50314</v>
      </c>
      <c r="H738" s="105">
        <f t="shared" si="36"/>
        <v>-2.8119999999999998</v>
      </c>
      <c r="I738" s="101"/>
      <c r="J738" s="41">
        <v>25898</v>
      </c>
      <c r="K738" s="41">
        <v>25892</v>
      </c>
      <c r="L738" s="41">
        <v>26197</v>
      </c>
      <c r="M738" s="41">
        <v>27709</v>
      </c>
      <c r="N738" s="41">
        <v>29023</v>
      </c>
      <c r="O738" s="41">
        <v>32916</v>
      </c>
      <c r="P738" s="41">
        <v>35493</v>
      </c>
      <c r="Q738" s="41">
        <v>38438</v>
      </c>
      <c r="R738" s="41">
        <v>42661</v>
      </c>
      <c r="S738" s="41">
        <v>45988</v>
      </c>
      <c r="T738" s="41">
        <v>49644</v>
      </c>
      <c r="U738" s="41">
        <v>53126</v>
      </c>
    </row>
    <row r="739" spans="1:21" x14ac:dyDescent="0.35">
      <c r="A739" s="40">
        <v>735</v>
      </c>
      <c r="B739" s="76" t="s">
        <v>937</v>
      </c>
      <c r="C739" s="54" t="str">
        <f t="shared" si="34"/>
        <v xml:space="preserve"> Massachusetts</v>
      </c>
      <c r="D739" s="91" t="str">
        <f t="shared" si="35"/>
        <v>Revere city</v>
      </c>
      <c r="E739" s="103" t="e" vm="433">
        <v>#VALUE!</v>
      </c>
      <c r="F739" s="97" t="e" vm="1841">
        <v>#VALUE!</v>
      </c>
      <c r="G739" s="98" cm="1" vm="1842">
        <f t="array" ref="G739">_FV(F739,"Population")</f>
        <v>53821</v>
      </c>
      <c r="H739" s="105">
        <f t="shared" si="36"/>
        <v>0.748</v>
      </c>
      <c r="I739" s="101"/>
      <c r="J739" s="41">
        <v>51755</v>
      </c>
      <c r="K739" s="41">
        <v>51713</v>
      </c>
      <c r="L739" s="41">
        <v>51845</v>
      </c>
      <c r="M739" s="41">
        <v>52628</v>
      </c>
      <c r="N739" s="41">
        <v>53241</v>
      </c>
      <c r="O739" s="41">
        <v>53694</v>
      </c>
      <c r="P739" s="41">
        <v>53802</v>
      </c>
      <c r="Q739" s="41">
        <v>53960</v>
      </c>
      <c r="R739" s="41">
        <v>53942</v>
      </c>
      <c r="S739" s="41">
        <v>54071</v>
      </c>
      <c r="T739" s="41">
        <v>53483</v>
      </c>
      <c r="U739" s="41">
        <v>53073</v>
      </c>
    </row>
    <row r="740" spans="1:21" x14ac:dyDescent="0.35">
      <c r="A740" s="40">
        <v>736</v>
      </c>
      <c r="B740" s="76" t="s">
        <v>938</v>
      </c>
      <c r="C740" s="54" t="str">
        <f t="shared" si="34"/>
        <v xml:space="preserve"> Massachusetts</v>
      </c>
      <c r="D740" s="91" t="str">
        <f t="shared" si="35"/>
        <v>Peabody city</v>
      </c>
      <c r="E740" s="103" t="e" vm="433">
        <v>#VALUE!</v>
      </c>
      <c r="F740" s="97" t="e" vm="1843">
        <v>#VALUE!</v>
      </c>
      <c r="G740" s="98" cm="1" vm="1844">
        <f t="array" ref="G740">_FV(F740,"Population")</f>
        <v>53278</v>
      </c>
      <c r="H740" s="105">
        <f t="shared" si="36"/>
        <v>0.20799999999999999</v>
      </c>
      <c r="I740" s="101"/>
      <c r="J740" s="41">
        <v>51251</v>
      </c>
      <c r="K740" s="41">
        <v>51266</v>
      </c>
      <c r="L740" s="41">
        <v>51399</v>
      </c>
      <c r="M740" s="41">
        <v>51632</v>
      </c>
      <c r="N740" s="41">
        <v>51904</v>
      </c>
      <c r="O740" s="41">
        <v>52224</v>
      </c>
      <c r="P740" s="41">
        <v>52463</v>
      </c>
      <c r="Q740" s="41">
        <v>52629</v>
      </c>
      <c r="R740" s="41">
        <v>52759</v>
      </c>
      <c r="S740" s="41">
        <v>52948</v>
      </c>
      <c r="T740" s="41">
        <v>53092</v>
      </c>
      <c r="U740" s="41">
        <v>53070</v>
      </c>
    </row>
    <row r="741" spans="1:21" x14ac:dyDescent="0.35">
      <c r="A741" s="40">
        <v>737</v>
      </c>
      <c r="B741" s="76" t="s">
        <v>939</v>
      </c>
      <c r="C741" s="54" t="str">
        <f t="shared" si="34"/>
        <v xml:space="preserve"> Texas</v>
      </c>
      <c r="D741" s="91" t="str">
        <f t="shared" si="35"/>
        <v>Wylie city</v>
      </c>
      <c r="E741" s="103" t="e" vm="370">
        <v>#VALUE!</v>
      </c>
      <c r="F741" s="97" t="e" vm="1845">
        <v>#VALUE!</v>
      </c>
      <c r="G741" s="98" cm="1" vm="1846">
        <f t="array" ref="G741">_FV(F741,"Population")</f>
        <v>51585</v>
      </c>
      <c r="H741" s="105">
        <f t="shared" si="36"/>
        <v>-1.482</v>
      </c>
      <c r="I741" s="101"/>
      <c r="J741" s="41">
        <v>41427</v>
      </c>
      <c r="K741" s="41">
        <v>41685</v>
      </c>
      <c r="L741" s="41">
        <v>42044</v>
      </c>
      <c r="M741" s="41">
        <v>43597</v>
      </c>
      <c r="N741" s="41">
        <v>44769</v>
      </c>
      <c r="O741" s="41">
        <v>45352</v>
      </c>
      <c r="P741" s="41">
        <v>46439</v>
      </c>
      <c r="Q741" s="41">
        <v>47348</v>
      </c>
      <c r="R741" s="41">
        <v>48499</v>
      </c>
      <c r="S741" s="41">
        <v>49536</v>
      </c>
      <c r="T741" s="41">
        <v>51003</v>
      </c>
      <c r="U741" s="41">
        <v>53067</v>
      </c>
    </row>
    <row r="742" spans="1:21" x14ac:dyDescent="0.35">
      <c r="A742" s="40">
        <v>738</v>
      </c>
      <c r="B742" s="76" t="s">
        <v>940</v>
      </c>
      <c r="C742" s="54" t="str">
        <f t="shared" si="34"/>
        <v xml:space="preserve"> Virginia</v>
      </c>
      <c r="D742" s="91" t="str">
        <f t="shared" si="35"/>
        <v>Harrisonburg city</v>
      </c>
      <c r="E742" s="103" t="e" vm="481">
        <v>#VALUE!</v>
      </c>
      <c r="F742" s="97" t="e" vm="1847">
        <v>#VALUE!</v>
      </c>
      <c r="G742" s="98" cm="1" vm="1848">
        <f t="array" ref="G742">_FV(F742,"Population")</f>
        <v>54033</v>
      </c>
      <c r="H742" s="105">
        <f t="shared" si="36"/>
        <v>1.0169999999999999</v>
      </c>
      <c r="I742" s="101"/>
      <c r="J742" s="41">
        <v>48914</v>
      </c>
      <c r="K742" s="41">
        <v>48900</v>
      </c>
      <c r="L742" s="41">
        <v>48993</v>
      </c>
      <c r="M742" s="41">
        <v>49935</v>
      </c>
      <c r="N742" s="41">
        <v>51312</v>
      </c>
      <c r="O742" s="41">
        <v>51537</v>
      </c>
      <c r="P742" s="41">
        <v>52542</v>
      </c>
      <c r="Q742" s="41">
        <v>52675</v>
      </c>
      <c r="R742" s="41">
        <v>53542</v>
      </c>
      <c r="S742" s="41">
        <v>53644</v>
      </c>
      <c r="T742" s="41">
        <v>53488</v>
      </c>
      <c r="U742" s="41">
        <v>53016</v>
      </c>
    </row>
    <row r="743" spans="1:21" x14ac:dyDescent="0.35">
      <c r="A743" s="40">
        <v>739</v>
      </c>
      <c r="B743" s="76" t="s">
        <v>941</v>
      </c>
      <c r="C743" s="54" t="str">
        <f t="shared" si="34"/>
        <v xml:space="preserve"> Texas</v>
      </c>
      <c r="D743" s="91" t="str">
        <f t="shared" si="35"/>
        <v>DeSoto city</v>
      </c>
      <c r="E743" s="103" t="e" vm="370">
        <v>#VALUE!</v>
      </c>
      <c r="F743" s="97" t="e" vm="1849">
        <v>#VALUE!</v>
      </c>
      <c r="G743" s="98" cm="1" vm="1850">
        <f t="array" ref="G743">_FV(F743,"Population")</f>
        <v>53523</v>
      </c>
      <c r="H743" s="105">
        <f t="shared" si="36"/>
        <v>0.53500000000000003</v>
      </c>
      <c r="I743" s="101"/>
      <c r="J743" s="41">
        <v>49047</v>
      </c>
      <c r="K743" s="41">
        <v>49043</v>
      </c>
      <c r="L743" s="41">
        <v>49344</v>
      </c>
      <c r="M743" s="41">
        <v>50196</v>
      </c>
      <c r="N743" s="41">
        <v>51216</v>
      </c>
      <c r="O743" s="41">
        <v>51587</v>
      </c>
      <c r="P743" s="41">
        <v>52046</v>
      </c>
      <c r="Q743" s="41">
        <v>52612</v>
      </c>
      <c r="R743" s="41">
        <v>53088</v>
      </c>
      <c r="S743" s="41">
        <v>53533</v>
      </c>
      <c r="T743" s="41">
        <v>53254</v>
      </c>
      <c r="U743" s="41">
        <v>52988</v>
      </c>
    </row>
    <row r="744" spans="1:21" x14ac:dyDescent="0.35">
      <c r="A744" s="40">
        <v>740</v>
      </c>
      <c r="B744" s="76" t="s">
        <v>942</v>
      </c>
      <c r="C744" s="54" t="str">
        <f t="shared" si="34"/>
        <v xml:space="preserve"> Florida</v>
      </c>
      <c r="D744" s="91" t="str">
        <f t="shared" si="35"/>
        <v>Pensacola city</v>
      </c>
      <c r="E744" s="103" t="e" vm="413">
        <v>#VALUE!</v>
      </c>
      <c r="F744" s="97" t="e" vm="1851">
        <v>#VALUE!</v>
      </c>
      <c r="G744" s="98" cm="1" vm="1852">
        <f t="array" ref="G744">_FV(F744,"Population")</f>
        <v>52713</v>
      </c>
      <c r="H744" s="105">
        <f t="shared" si="36"/>
        <v>-0.26200000000000001</v>
      </c>
      <c r="I744" s="101"/>
      <c r="J744" s="41">
        <v>51923</v>
      </c>
      <c r="K744" s="41">
        <v>52008</v>
      </c>
      <c r="L744" s="41">
        <v>52014</v>
      </c>
      <c r="M744" s="41">
        <v>51848</v>
      </c>
      <c r="N744" s="41">
        <v>52149</v>
      </c>
      <c r="O744" s="41">
        <v>52270</v>
      </c>
      <c r="P744" s="41">
        <v>52434</v>
      </c>
      <c r="Q744" s="41">
        <v>52473</v>
      </c>
      <c r="R744" s="41">
        <v>52662</v>
      </c>
      <c r="S744" s="41">
        <v>52525</v>
      </c>
      <c r="T744" s="41">
        <v>52637</v>
      </c>
      <c r="U744" s="41">
        <v>52975</v>
      </c>
    </row>
    <row r="745" spans="1:21" x14ac:dyDescent="0.35">
      <c r="A745" s="40">
        <v>741</v>
      </c>
      <c r="B745" s="76" t="s">
        <v>943</v>
      </c>
      <c r="C745" s="54" t="str">
        <f t="shared" si="34"/>
        <v xml:space="preserve"> Washington</v>
      </c>
      <c r="D745" s="91" t="str">
        <f t="shared" si="35"/>
        <v>Olympia city</v>
      </c>
      <c r="E745" s="103" t="e" vm="385">
        <v>#VALUE!</v>
      </c>
      <c r="F745" s="97" t="e" vm="1853">
        <v>#VALUE!</v>
      </c>
      <c r="G745" s="98" cm="1" vm="1854">
        <f t="array" ref="G745">_FV(F745,"Population")</f>
        <v>52555</v>
      </c>
      <c r="H745" s="105">
        <f t="shared" si="36"/>
        <v>-0.32700000000000001</v>
      </c>
      <c r="I745" s="101"/>
      <c r="J745" s="41">
        <v>46478</v>
      </c>
      <c r="K745" s="41">
        <v>46884</v>
      </c>
      <c r="L745" s="41">
        <v>47067</v>
      </c>
      <c r="M745" s="41">
        <v>47696</v>
      </c>
      <c r="N745" s="41">
        <v>48089</v>
      </c>
      <c r="O745" s="41">
        <v>48473</v>
      </c>
      <c r="P745" s="41">
        <v>49327</v>
      </c>
      <c r="Q745" s="41">
        <v>49849</v>
      </c>
      <c r="R745" s="41">
        <v>50732</v>
      </c>
      <c r="S745" s="41">
        <v>51660</v>
      </c>
      <c r="T745" s="41">
        <v>52508</v>
      </c>
      <c r="U745" s="41">
        <v>52882</v>
      </c>
    </row>
    <row r="746" spans="1:21" x14ac:dyDescent="0.35">
      <c r="A746" s="40">
        <v>742</v>
      </c>
      <c r="B746" s="76" t="s">
        <v>944</v>
      </c>
      <c r="C746" s="54" t="str">
        <f t="shared" si="34"/>
        <v xml:space="preserve"> Minnesota</v>
      </c>
      <c r="D746" s="91" t="str">
        <f t="shared" si="35"/>
        <v>Edina city</v>
      </c>
      <c r="E746" s="103" t="e" vm="341">
        <v>#VALUE!</v>
      </c>
      <c r="F746" s="97" t="e" vm="1855">
        <v>#VALUE!</v>
      </c>
      <c r="G746" s="98" cm="1" vm="1856">
        <f t="array" ref="G746">_FV(F746,"Population")</f>
        <v>52490</v>
      </c>
      <c r="H746" s="105">
        <f t="shared" si="36"/>
        <v>-0.36699999999999999</v>
      </c>
      <c r="I746" s="101"/>
      <c r="J746" s="41">
        <v>47941</v>
      </c>
      <c r="K746" s="41">
        <v>47980</v>
      </c>
      <c r="L746" s="41">
        <v>48037</v>
      </c>
      <c r="M746" s="41">
        <v>48686</v>
      </c>
      <c r="N746" s="41">
        <v>49202</v>
      </c>
      <c r="O746" s="41">
        <v>49501</v>
      </c>
      <c r="P746" s="41">
        <v>49704</v>
      </c>
      <c r="Q746" s="41">
        <v>50251</v>
      </c>
      <c r="R746" s="41">
        <v>51428</v>
      </c>
      <c r="S746" s="41">
        <v>51783</v>
      </c>
      <c r="T746" s="41">
        <v>52430</v>
      </c>
      <c r="U746" s="41">
        <v>52857</v>
      </c>
    </row>
    <row r="747" spans="1:21" x14ac:dyDescent="0.35">
      <c r="A747" s="40">
        <v>743</v>
      </c>
      <c r="B747" s="76" t="s">
        <v>945</v>
      </c>
      <c r="C747" s="54" t="str">
        <f t="shared" si="34"/>
        <v xml:space="preserve"> Illinois</v>
      </c>
      <c r="D747" s="91" t="str">
        <f t="shared" si="35"/>
        <v>Wheaton city</v>
      </c>
      <c r="E747" s="103" t="e" vm="326">
        <v>#VALUE!</v>
      </c>
      <c r="F747" s="97" t="e" vm="1857">
        <v>#VALUE!</v>
      </c>
      <c r="G747" s="98" cm="1" vm="1858">
        <f t="array" ref="G747">_FV(F747,"Population")</f>
        <v>53150</v>
      </c>
      <c r="H747" s="105">
        <f t="shared" si="36"/>
        <v>0.40500000000000003</v>
      </c>
      <c r="I747" s="101"/>
      <c r="J747" s="41">
        <v>52894</v>
      </c>
      <c r="K747" s="41">
        <v>53045</v>
      </c>
      <c r="L747" s="41">
        <v>53104</v>
      </c>
      <c r="M747" s="41">
        <v>53416</v>
      </c>
      <c r="N747" s="41">
        <v>53576</v>
      </c>
      <c r="O747" s="41">
        <v>53765</v>
      </c>
      <c r="P747" s="41">
        <v>53769</v>
      </c>
      <c r="Q747" s="41">
        <v>53736</v>
      </c>
      <c r="R747" s="41">
        <v>53518</v>
      </c>
      <c r="S747" s="41">
        <v>53406</v>
      </c>
      <c r="T747" s="41">
        <v>53108</v>
      </c>
      <c r="U747" s="41">
        <v>52745</v>
      </c>
    </row>
    <row r="748" spans="1:21" x14ac:dyDescent="0.35">
      <c r="A748" s="40">
        <v>744</v>
      </c>
      <c r="B748" s="76" t="s">
        <v>946</v>
      </c>
      <c r="C748" s="54" t="str">
        <f t="shared" si="34"/>
        <v xml:space="preserve"> New Jersey</v>
      </c>
      <c r="D748" s="91" t="str">
        <f t="shared" si="35"/>
        <v>West New York town</v>
      </c>
      <c r="E748" s="103" t="e" vm="350">
        <v>#VALUE!</v>
      </c>
      <c r="F748" s="97" t="e" vm="1859">
        <v>#VALUE!</v>
      </c>
      <c r="G748" s="98" cm="1" vm="1860">
        <f t="array" ref="G748">_FV(F748,"Population")</f>
        <v>52990</v>
      </c>
      <c r="H748" s="105">
        <f t="shared" si="36"/>
        <v>0.26700000000000002</v>
      </c>
      <c r="I748" s="101"/>
      <c r="J748" s="41">
        <v>49708</v>
      </c>
      <c r="K748" s="41">
        <v>49710</v>
      </c>
      <c r="L748" s="41">
        <v>49843</v>
      </c>
      <c r="M748" s="41">
        <v>50511</v>
      </c>
      <c r="N748" s="41">
        <v>50853</v>
      </c>
      <c r="O748" s="41">
        <v>51252</v>
      </c>
      <c r="P748" s="41">
        <v>51529</v>
      </c>
      <c r="Q748" s="41">
        <v>52540</v>
      </c>
      <c r="R748" s="41">
        <v>52596</v>
      </c>
      <c r="S748" s="41">
        <v>52732</v>
      </c>
      <c r="T748" s="41">
        <v>52668</v>
      </c>
      <c r="U748" s="41">
        <v>52723</v>
      </c>
    </row>
    <row r="749" spans="1:21" x14ac:dyDescent="0.35">
      <c r="A749" s="40">
        <v>745</v>
      </c>
      <c r="B749" s="76" t="s">
        <v>947</v>
      </c>
      <c r="C749" s="54" t="str">
        <f t="shared" si="34"/>
        <v xml:space="preserve"> New Jersey</v>
      </c>
      <c r="D749" s="91" t="str">
        <f t="shared" si="35"/>
        <v>Hoboken city</v>
      </c>
      <c r="E749" s="103" t="e" vm="350">
        <v>#VALUE!</v>
      </c>
      <c r="F749" s="97" t="e" vm="1861">
        <v>#VALUE!</v>
      </c>
      <c r="G749" s="98" cm="1" vm="1862">
        <f t="array" ref="G749">_FV(F749,"Population")</f>
        <v>53455</v>
      </c>
      <c r="H749" s="105">
        <f t="shared" si="36"/>
        <v>0.77800000000000002</v>
      </c>
      <c r="I749" s="101"/>
      <c r="J749" s="41">
        <v>50005</v>
      </c>
      <c r="K749" s="41">
        <v>50020</v>
      </c>
      <c r="L749" s="41">
        <v>50057</v>
      </c>
      <c r="M749" s="41">
        <v>50769</v>
      </c>
      <c r="N749" s="41">
        <v>51481</v>
      </c>
      <c r="O749" s="41">
        <v>52177</v>
      </c>
      <c r="P749" s="41">
        <v>52463</v>
      </c>
      <c r="Q749" s="41">
        <v>52839</v>
      </c>
      <c r="R749" s="41">
        <v>53649</v>
      </c>
      <c r="S749" s="41">
        <v>53662</v>
      </c>
      <c r="T749" s="41">
        <v>53134</v>
      </c>
      <c r="U749" s="41">
        <v>52677</v>
      </c>
    </row>
    <row r="750" spans="1:21" x14ac:dyDescent="0.35">
      <c r="A750" s="40">
        <v>746</v>
      </c>
      <c r="B750" s="76" t="s">
        <v>948</v>
      </c>
      <c r="C750" s="54" t="str">
        <f t="shared" si="34"/>
        <v xml:space="preserve"> Washington</v>
      </c>
      <c r="D750" s="91" t="str">
        <f t="shared" si="35"/>
        <v>Lacey city</v>
      </c>
      <c r="E750" s="103" t="e" vm="385">
        <v>#VALUE!</v>
      </c>
      <c r="F750" s="97" t="e" vm="1863">
        <v>#VALUE!</v>
      </c>
      <c r="G750" s="98" cm="1" vm="1864">
        <f t="array" ref="G750">_FV(F750,"Population")</f>
        <v>50718</v>
      </c>
      <c r="H750" s="105">
        <f t="shared" si="36"/>
        <v>-1.8740000000000001</v>
      </c>
      <c r="I750" s="101"/>
      <c r="J750" s="41">
        <v>42393</v>
      </c>
      <c r="K750" s="41">
        <v>42543</v>
      </c>
      <c r="L750" s="41">
        <v>42708</v>
      </c>
      <c r="M750" s="41">
        <v>43423</v>
      </c>
      <c r="N750" s="41">
        <v>43947</v>
      </c>
      <c r="O750" s="41">
        <v>44761</v>
      </c>
      <c r="P750" s="41">
        <v>45271</v>
      </c>
      <c r="Q750" s="41">
        <v>46071</v>
      </c>
      <c r="R750" s="41">
        <v>47309</v>
      </c>
      <c r="S750" s="41">
        <v>49632</v>
      </c>
      <c r="T750" s="41">
        <v>50600</v>
      </c>
      <c r="U750" s="41">
        <v>52592</v>
      </c>
    </row>
    <row r="751" spans="1:21" x14ac:dyDescent="0.35">
      <c r="A751" s="40">
        <v>747</v>
      </c>
      <c r="B751" s="76" t="s">
        <v>949</v>
      </c>
      <c r="C751" s="54" t="str">
        <f t="shared" si="34"/>
        <v xml:space="preserve"> South Carolina</v>
      </c>
      <c r="D751" s="91" t="str">
        <f t="shared" si="35"/>
        <v>Summerville town</v>
      </c>
      <c r="E751" s="103" t="e" vm="789">
        <v>#VALUE!</v>
      </c>
      <c r="F751" s="97" t="e" vm="1865">
        <v>#VALUE!</v>
      </c>
      <c r="G751" s="98" cm="1" vm="1866">
        <f t="array" ref="G751">_FV(F751,"Population")</f>
        <v>51692</v>
      </c>
      <c r="H751" s="105">
        <f t="shared" si="36"/>
        <v>-0.85699999999999998</v>
      </c>
      <c r="I751" s="101"/>
      <c r="J751" s="41">
        <v>43392</v>
      </c>
      <c r="K751" s="41">
        <v>42960</v>
      </c>
      <c r="L751" s="41">
        <v>43175</v>
      </c>
      <c r="M751" s="41">
        <v>43982</v>
      </c>
      <c r="N751" s="41">
        <v>44710</v>
      </c>
      <c r="O751" s="41">
        <v>45952</v>
      </c>
      <c r="P751" s="41">
        <v>47370</v>
      </c>
      <c r="Q751" s="41">
        <v>49227</v>
      </c>
      <c r="R751" s="41">
        <v>50216</v>
      </c>
      <c r="S751" s="41">
        <v>51517</v>
      </c>
      <c r="T751" s="41">
        <v>51880</v>
      </c>
      <c r="U751" s="41">
        <v>52549</v>
      </c>
    </row>
    <row r="752" spans="1:21" x14ac:dyDescent="0.35">
      <c r="A752" s="40">
        <v>748</v>
      </c>
      <c r="B752" s="76" t="s">
        <v>950</v>
      </c>
      <c r="C752" s="54" t="str">
        <f t="shared" si="34"/>
        <v xml:space="preserve"> Idaho</v>
      </c>
      <c r="D752" s="91" t="str">
        <f t="shared" si="35"/>
        <v>Coeur d'Alene city</v>
      </c>
      <c r="E752" s="103" t="e" vm="586">
        <v>#VALUE!</v>
      </c>
      <c r="F752" s="97" t="e" vm="1867">
        <v>#VALUE!</v>
      </c>
      <c r="G752" s="98" cm="1" vm="1868">
        <f t="array" ref="G752">_FV(F752,"Population")</f>
        <v>51303</v>
      </c>
      <c r="H752" s="105">
        <f t="shared" si="36"/>
        <v>-1.111</v>
      </c>
      <c r="I752" s="101"/>
      <c r="J752" s="41">
        <v>44137</v>
      </c>
      <c r="K752" s="41">
        <v>44168</v>
      </c>
      <c r="L752" s="41">
        <v>44292</v>
      </c>
      <c r="M752" s="41">
        <v>45009</v>
      </c>
      <c r="N752" s="41">
        <v>45519</v>
      </c>
      <c r="O752" s="41">
        <v>46250</v>
      </c>
      <c r="P752" s="41">
        <v>47629</v>
      </c>
      <c r="Q752" s="41">
        <v>48761</v>
      </c>
      <c r="R752" s="41">
        <v>49802</v>
      </c>
      <c r="S752" s="41">
        <v>50584</v>
      </c>
      <c r="T752" s="41">
        <v>51210</v>
      </c>
      <c r="U752" s="41">
        <v>52414</v>
      </c>
    </row>
    <row r="753" spans="1:21" x14ac:dyDescent="0.35">
      <c r="A753" s="40">
        <v>749</v>
      </c>
      <c r="B753" s="76" t="s">
        <v>951</v>
      </c>
      <c r="C753" s="54" t="str">
        <f t="shared" si="34"/>
        <v xml:space="preserve"> Illinois</v>
      </c>
      <c r="D753" s="91" t="str">
        <f t="shared" si="35"/>
        <v>Oak Park village</v>
      </c>
      <c r="E753" s="103" t="e" vm="326">
        <v>#VALUE!</v>
      </c>
      <c r="F753" s="97" t="e" vm="1869">
        <v>#VALUE!</v>
      </c>
      <c r="G753" s="98" cm="1" vm="1870">
        <f t="array" ref="G753">_FV(F753,"Population")</f>
        <v>52265</v>
      </c>
      <c r="H753" s="105">
        <f t="shared" si="36"/>
        <v>-0.11600000000000001</v>
      </c>
      <c r="I753" s="101"/>
      <c r="J753" s="41">
        <v>51878</v>
      </c>
      <c r="K753" s="41">
        <v>51878</v>
      </c>
      <c r="L753" s="41">
        <v>51896</v>
      </c>
      <c r="M753" s="41">
        <v>52013</v>
      </c>
      <c r="N753" s="41">
        <v>52099</v>
      </c>
      <c r="O753" s="41">
        <v>52254</v>
      </c>
      <c r="P753" s="41">
        <v>52138</v>
      </c>
      <c r="Q753" s="41">
        <v>52405</v>
      </c>
      <c r="R753" s="41">
        <v>52060</v>
      </c>
      <c r="S753" s="41">
        <v>52149</v>
      </c>
      <c r="T753" s="41">
        <v>52173</v>
      </c>
      <c r="U753" s="41">
        <v>52381</v>
      </c>
    </row>
    <row r="754" spans="1:21" x14ac:dyDescent="0.35">
      <c r="A754" s="40">
        <v>750</v>
      </c>
      <c r="B754" s="76" t="s">
        <v>952</v>
      </c>
      <c r="C754" s="54" t="str">
        <f t="shared" si="34"/>
        <v xml:space="preserve"> Indiana</v>
      </c>
      <c r="D754" s="91" t="str">
        <f t="shared" si="35"/>
        <v>Elkhart city</v>
      </c>
      <c r="E754" s="103" t="e" vm="329">
        <v>#VALUE!</v>
      </c>
      <c r="F754" s="97" t="e" vm="1871">
        <v>#VALUE!</v>
      </c>
      <c r="G754" s="98" cm="1" vm="1872">
        <f t="array" ref="G754">_FV(F754,"Population")</f>
        <v>52367</v>
      </c>
      <c r="H754" s="105">
        <f t="shared" si="36"/>
        <v>8.9999999999999993E-3</v>
      </c>
      <c r="I754" s="101"/>
      <c r="J754" s="41">
        <v>50949</v>
      </c>
      <c r="K754" s="41">
        <v>51908</v>
      </c>
      <c r="L754" s="41">
        <v>51841</v>
      </c>
      <c r="M754" s="41">
        <v>51905</v>
      </c>
      <c r="N754" s="41">
        <v>51975</v>
      </c>
      <c r="O754" s="41">
        <v>52157</v>
      </c>
      <c r="P754" s="41">
        <v>52285</v>
      </c>
      <c r="Q754" s="41">
        <v>52505</v>
      </c>
      <c r="R754" s="41">
        <v>52475</v>
      </c>
      <c r="S754" s="41">
        <v>52372</v>
      </c>
      <c r="T754" s="41">
        <v>52373</v>
      </c>
      <c r="U754" s="41">
        <v>52358</v>
      </c>
    </row>
    <row r="755" spans="1:21" x14ac:dyDescent="0.35">
      <c r="A755" s="40">
        <v>751</v>
      </c>
      <c r="B755" s="76" t="s">
        <v>953</v>
      </c>
      <c r="C755" s="54" t="str">
        <f t="shared" si="34"/>
        <v xml:space="preserve"> Arizona</v>
      </c>
      <c r="D755" s="91" t="str">
        <f t="shared" si="35"/>
        <v>Maricopa city</v>
      </c>
      <c r="E755" s="103" t="e" vm="400">
        <v>#VALUE!</v>
      </c>
      <c r="F755" s="97" t="e" vm="1873">
        <v>#VALUE!</v>
      </c>
      <c r="G755" s="98" cm="1" vm="1874">
        <f t="array" ref="G755">_FV(F755,"Population")</f>
        <v>50024</v>
      </c>
      <c r="H755" s="105">
        <f t="shared" si="36"/>
        <v>-2.1030000000000002</v>
      </c>
      <c r="I755" s="101"/>
      <c r="J755" s="41">
        <v>43482</v>
      </c>
      <c r="K755" s="41">
        <v>43488</v>
      </c>
      <c r="L755" s="41">
        <v>43686</v>
      </c>
      <c r="M755" s="41">
        <v>43866</v>
      </c>
      <c r="N755" s="41">
        <v>44030</v>
      </c>
      <c r="O755" s="41">
        <v>44814</v>
      </c>
      <c r="P755" s="41">
        <v>45543</v>
      </c>
      <c r="Q755" s="41">
        <v>46109</v>
      </c>
      <c r="R755" s="41">
        <v>46914</v>
      </c>
      <c r="S755" s="41">
        <v>48002</v>
      </c>
      <c r="T755" s="41">
        <v>50028</v>
      </c>
      <c r="U755" s="41">
        <v>52127</v>
      </c>
    </row>
    <row r="756" spans="1:21" x14ac:dyDescent="0.35">
      <c r="A756" s="40">
        <v>752</v>
      </c>
      <c r="B756" s="76" t="s">
        <v>954</v>
      </c>
      <c r="C756" s="54" t="str">
        <f t="shared" si="34"/>
        <v xml:space="preserve"> Michigan</v>
      </c>
      <c r="D756" s="91" t="str">
        <f t="shared" si="35"/>
        <v>Kentwood city</v>
      </c>
      <c r="E756" s="103" t="e" vm="339">
        <v>#VALUE!</v>
      </c>
      <c r="F756" s="97" t="e" vm="1875">
        <v>#VALUE!</v>
      </c>
      <c r="G756" s="98" cm="1" vm="1876">
        <f t="array" ref="G756">_FV(F756,"Population")</f>
        <v>51868</v>
      </c>
      <c r="H756" s="105">
        <f t="shared" si="36"/>
        <v>-0.03</v>
      </c>
      <c r="I756" s="101"/>
      <c r="J756" s="41">
        <v>48707</v>
      </c>
      <c r="K756" s="41">
        <v>48701</v>
      </c>
      <c r="L756" s="41">
        <v>48732</v>
      </c>
      <c r="M756" s="41">
        <v>49186</v>
      </c>
      <c r="N756" s="41">
        <v>49752</v>
      </c>
      <c r="O756" s="41">
        <v>50352</v>
      </c>
      <c r="P756" s="41">
        <v>50861</v>
      </c>
      <c r="Q756" s="41">
        <v>51352</v>
      </c>
      <c r="R756" s="41">
        <v>51742</v>
      </c>
      <c r="S756" s="41">
        <v>51781</v>
      </c>
      <c r="T756" s="41">
        <v>51829</v>
      </c>
      <c r="U756" s="41">
        <v>51898</v>
      </c>
    </row>
    <row r="757" spans="1:21" x14ac:dyDescent="0.35">
      <c r="A757" s="40">
        <v>753</v>
      </c>
      <c r="B757" s="76" t="s">
        <v>955</v>
      </c>
      <c r="C757" s="54" t="str">
        <f t="shared" si="34"/>
        <v xml:space="preserve"> Alabama</v>
      </c>
      <c r="D757" s="91" t="str">
        <f t="shared" si="35"/>
        <v>Madison city</v>
      </c>
      <c r="E757" s="103" t="e" vm="313">
        <v>#VALUE!</v>
      </c>
      <c r="F757" s="97" t="e" vm="1877">
        <v>#VALUE!</v>
      </c>
      <c r="G757" s="98" cm="1" vm="1878">
        <f t="array" ref="G757">_FV(F757,"Population")</f>
        <v>50440</v>
      </c>
      <c r="H757" s="105">
        <f t="shared" si="36"/>
        <v>-1.153</v>
      </c>
      <c r="I757" s="101"/>
      <c r="J757" s="41">
        <v>42938</v>
      </c>
      <c r="K757" s="41">
        <v>43192</v>
      </c>
      <c r="L757" s="41">
        <v>43556</v>
      </c>
      <c r="M757" s="41">
        <v>44304</v>
      </c>
      <c r="N757" s="41">
        <v>45189</v>
      </c>
      <c r="O757" s="41">
        <v>45929</v>
      </c>
      <c r="P757" s="41">
        <v>46636</v>
      </c>
      <c r="Q757" s="41">
        <v>47170</v>
      </c>
      <c r="R757" s="41">
        <v>48158</v>
      </c>
      <c r="S757" s="41">
        <v>49207</v>
      </c>
      <c r="T757" s="41">
        <v>50491</v>
      </c>
      <c r="U757" s="41">
        <v>51593</v>
      </c>
    </row>
    <row r="758" spans="1:21" x14ac:dyDescent="0.35">
      <c r="A758" s="40">
        <v>754</v>
      </c>
      <c r="B758" s="76" t="s">
        <v>956</v>
      </c>
      <c r="C758" s="54" t="str">
        <f t="shared" si="34"/>
        <v xml:space="preserve"> Tennessee</v>
      </c>
      <c r="D758" s="91" t="str">
        <f t="shared" si="35"/>
        <v>Smyrna town</v>
      </c>
      <c r="E758" s="103" t="e" vm="369">
        <v>#VALUE!</v>
      </c>
      <c r="F758" s="97" t="e" vm="1879">
        <v>#VALUE!</v>
      </c>
      <c r="G758" s="98" cm="1" vm="1880">
        <f t="array" ref="G758">_FV(F758,"Population")</f>
        <v>50775</v>
      </c>
      <c r="H758" s="105">
        <f t="shared" si="36"/>
        <v>-0.81100000000000005</v>
      </c>
      <c r="I758" s="101"/>
      <c r="J758" s="41">
        <v>39974</v>
      </c>
      <c r="K758" s="41">
        <v>40401</v>
      </c>
      <c r="L758" s="41">
        <v>40568</v>
      </c>
      <c r="M758" s="41">
        <v>41407</v>
      </c>
      <c r="N758" s="41">
        <v>42128</v>
      </c>
      <c r="O758" s="41">
        <v>43517</v>
      </c>
      <c r="P758" s="41">
        <v>45731</v>
      </c>
      <c r="Q758" s="41">
        <v>46941</v>
      </c>
      <c r="R758" s="41">
        <v>48515</v>
      </c>
      <c r="S758" s="41">
        <v>49910</v>
      </c>
      <c r="T758" s="41">
        <v>50748</v>
      </c>
      <c r="U758" s="41">
        <v>51586</v>
      </c>
    </row>
    <row r="759" spans="1:21" x14ac:dyDescent="0.35">
      <c r="A759" s="40">
        <v>755</v>
      </c>
      <c r="B759" s="76" t="s">
        <v>957</v>
      </c>
      <c r="C759" s="54" t="str">
        <f t="shared" si="34"/>
        <v xml:space="preserve"> California</v>
      </c>
      <c r="D759" s="91" t="str">
        <f t="shared" si="35"/>
        <v>Glendora city</v>
      </c>
      <c r="E759" s="103" t="e" vm="317">
        <v>#VALUE!</v>
      </c>
      <c r="F759" s="97" t="e" vm="1881">
        <v>#VALUE!</v>
      </c>
      <c r="G759" s="98" cm="1" vm="1882">
        <f t="array" ref="G759">_FV(F759,"Population")</f>
        <v>52002</v>
      </c>
      <c r="H759" s="105">
        <f t="shared" si="36"/>
        <v>0.45800000000000002</v>
      </c>
      <c r="I759" s="101"/>
      <c r="J759" s="41">
        <v>50073</v>
      </c>
      <c r="K759" s="41">
        <v>50267</v>
      </c>
      <c r="L759" s="41">
        <v>50376</v>
      </c>
      <c r="M759" s="41">
        <v>50624</v>
      </c>
      <c r="N759" s="41">
        <v>50795</v>
      </c>
      <c r="O759" s="41">
        <v>51120</v>
      </c>
      <c r="P759" s="41">
        <v>51065</v>
      </c>
      <c r="Q759" s="41">
        <v>51769</v>
      </c>
      <c r="R759" s="41">
        <v>51882</v>
      </c>
      <c r="S759" s="41">
        <v>51997</v>
      </c>
      <c r="T759" s="41">
        <v>51846</v>
      </c>
      <c r="U759" s="41">
        <v>51544</v>
      </c>
    </row>
    <row r="760" spans="1:21" x14ac:dyDescent="0.35">
      <c r="A760" s="40">
        <v>756</v>
      </c>
      <c r="B760" s="76" t="s">
        <v>958</v>
      </c>
      <c r="C760" s="54" t="str">
        <f t="shared" si="34"/>
        <v xml:space="preserve"> Utah</v>
      </c>
      <c r="D760" s="91" t="str">
        <f t="shared" si="35"/>
        <v>Logan city</v>
      </c>
      <c r="E760" s="103" t="e" vm="381">
        <v>#VALUE!</v>
      </c>
      <c r="F760" s="97" t="e" vm="1883">
        <v>#VALUE!</v>
      </c>
      <c r="G760" s="98" cm="1" vm="1884">
        <f t="array" ref="G760">_FV(F760,"Population")</f>
        <v>51619</v>
      </c>
      <c r="H760" s="105">
        <f t="shared" si="36"/>
        <v>7.6999999999999999E-2</v>
      </c>
      <c r="I760" s="101"/>
      <c r="J760" s="41">
        <v>48174</v>
      </c>
      <c r="K760" s="41">
        <v>48203</v>
      </c>
      <c r="L760" s="41">
        <v>48448</v>
      </c>
      <c r="M760" s="41">
        <v>49041</v>
      </c>
      <c r="N760" s="41">
        <v>49094</v>
      </c>
      <c r="O760" s="41">
        <v>49057</v>
      </c>
      <c r="P760" s="41">
        <v>49048</v>
      </c>
      <c r="Q760" s="41">
        <v>49769</v>
      </c>
      <c r="R760" s="41">
        <v>50621</v>
      </c>
      <c r="S760" s="41">
        <v>51019</v>
      </c>
      <c r="T760" s="41">
        <v>51334</v>
      </c>
      <c r="U760" s="41">
        <v>51542</v>
      </c>
    </row>
    <row r="761" spans="1:21" x14ac:dyDescent="0.35">
      <c r="A761" s="40">
        <v>757</v>
      </c>
      <c r="B761" s="76" t="s">
        <v>959</v>
      </c>
      <c r="C761" s="54" t="str">
        <f t="shared" si="34"/>
        <v xml:space="preserve"> Washington</v>
      </c>
      <c r="D761" s="91" t="str">
        <f t="shared" si="35"/>
        <v>Burien city</v>
      </c>
      <c r="E761" s="103" t="e" vm="385">
        <v>#VALUE!</v>
      </c>
      <c r="F761" s="97" t="e" vm="1885">
        <v>#VALUE!</v>
      </c>
      <c r="G761" s="98" cm="1" vm="1886">
        <f t="array" ref="G761">_FV(F761,"Population")</f>
        <v>51908</v>
      </c>
      <c r="H761" s="105">
        <f t="shared" si="36"/>
        <v>0.40799999999999997</v>
      </c>
      <c r="I761" s="101"/>
      <c r="J761" s="41">
        <v>33313</v>
      </c>
      <c r="K761" s="41">
        <v>48081</v>
      </c>
      <c r="L761" s="41">
        <v>48224</v>
      </c>
      <c r="M761" s="41">
        <v>48786</v>
      </c>
      <c r="N761" s="41">
        <v>49511</v>
      </c>
      <c r="O761" s="41">
        <v>49915</v>
      </c>
      <c r="P761" s="41">
        <v>50304</v>
      </c>
      <c r="Q761" s="41">
        <v>50664</v>
      </c>
      <c r="R761" s="41">
        <v>51377</v>
      </c>
      <c r="S761" s="41">
        <v>51992</v>
      </c>
      <c r="T761" s="41">
        <v>51731</v>
      </c>
      <c r="U761" s="41">
        <v>51500</v>
      </c>
    </row>
    <row r="762" spans="1:21" x14ac:dyDescent="0.35">
      <c r="A762" s="40">
        <v>758</v>
      </c>
      <c r="B762" s="76" t="s">
        <v>960</v>
      </c>
      <c r="C762" s="54" t="str">
        <f t="shared" si="34"/>
        <v xml:space="preserve"> New Jersey</v>
      </c>
      <c r="D762" s="91" t="str">
        <f t="shared" si="35"/>
        <v>Perth Amboy city</v>
      </c>
      <c r="E762" s="103" t="e" vm="350">
        <v>#VALUE!</v>
      </c>
      <c r="F762" s="97" t="e" vm="1887">
        <v>#VALUE!</v>
      </c>
      <c r="G762" s="98" cm="1" vm="1888">
        <f t="array" ref="G762">_FV(F762,"Population")</f>
        <v>51928</v>
      </c>
      <c r="H762" s="105">
        <f t="shared" si="36"/>
        <v>0.53800000000000003</v>
      </c>
      <c r="I762" s="101"/>
      <c r="J762" s="41">
        <v>50814</v>
      </c>
      <c r="K762" s="41">
        <v>50827</v>
      </c>
      <c r="L762" s="41">
        <v>50918</v>
      </c>
      <c r="M762" s="41">
        <v>51137</v>
      </c>
      <c r="N762" s="41">
        <v>51556</v>
      </c>
      <c r="O762" s="41">
        <v>51722</v>
      </c>
      <c r="P762" s="41">
        <v>51832</v>
      </c>
      <c r="Q762" s="41">
        <v>51705</v>
      </c>
      <c r="R762" s="41">
        <v>51765</v>
      </c>
      <c r="S762" s="41">
        <v>51821</v>
      </c>
      <c r="T762" s="41">
        <v>51677</v>
      </c>
      <c r="U762" s="41">
        <v>51390</v>
      </c>
    </row>
    <row r="763" spans="1:21" x14ac:dyDescent="0.35">
      <c r="A763" s="40">
        <v>759</v>
      </c>
      <c r="B763" s="76" t="s">
        <v>961</v>
      </c>
      <c r="C763" s="54" t="str">
        <f t="shared" si="34"/>
        <v xml:space="preserve"> Utah</v>
      </c>
      <c r="D763" s="91" t="str">
        <f t="shared" si="35"/>
        <v>Herriman city</v>
      </c>
      <c r="E763" s="103" t="e" vm="381">
        <v>#VALUE!</v>
      </c>
      <c r="F763" s="97" t="e" vm="1889">
        <v>#VALUE!</v>
      </c>
      <c r="G763" s="98" cm="1" vm="1890">
        <f t="array" ref="G763">_FV(F763,"Population")</f>
        <v>44877</v>
      </c>
      <c r="H763" s="105">
        <f t="shared" si="36"/>
        <v>-6.4710000000000001</v>
      </c>
      <c r="I763" s="101"/>
      <c r="J763" s="41">
        <v>21785</v>
      </c>
      <c r="K763" s="41">
        <v>21768</v>
      </c>
      <c r="L763" s="41">
        <v>22520</v>
      </c>
      <c r="M763" s="41">
        <v>23364</v>
      </c>
      <c r="N763" s="41">
        <v>24378</v>
      </c>
      <c r="O763" s="41">
        <v>26278</v>
      </c>
      <c r="P763" s="41">
        <v>28461</v>
      </c>
      <c r="Q763" s="41">
        <v>30572</v>
      </c>
      <c r="R763" s="41">
        <v>35049</v>
      </c>
      <c r="S763" s="41">
        <v>39166</v>
      </c>
      <c r="T763" s="41">
        <v>44663</v>
      </c>
      <c r="U763" s="41">
        <v>51348</v>
      </c>
    </row>
    <row r="764" spans="1:21" x14ac:dyDescent="0.35">
      <c r="A764" s="40">
        <v>760</v>
      </c>
      <c r="B764" s="76" t="s">
        <v>962</v>
      </c>
      <c r="C764" s="54" t="str">
        <f t="shared" si="34"/>
        <v xml:space="preserve"> Nebraska</v>
      </c>
      <c r="D764" s="91" t="str">
        <f t="shared" si="35"/>
        <v>Grand Island city</v>
      </c>
      <c r="E764" s="103" t="e" vm="473">
        <v>#VALUE!</v>
      </c>
      <c r="F764" s="97" t="e" vm="1891">
        <v>#VALUE!</v>
      </c>
      <c r="G764" s="98" cm="1" vm="1892">
        <f t="array" ref="G764">_FV(F764,"Population")</f>
        <v>51478</v>
      </c>
      <c r="H764" s="105">
        <f t="shared" si="36"/>
        <v>0.21099999999999999</v>
      </c>
      <c r="I764" s="101"/>
      <c r="J764" s="41">
        <v>48520</v>
      </c>
      <c r="K764" s="41">
        <v>48655</v>
      </c>
      <c r="L764" s="41">
        <v>48819</v>
      </c>
      <c r="M764" s="41">
        <v>49401</v>
      </c>
      <c r="N764" s="41">
        <v>49905</v>
      </c>
      <c r="O764" s="41">
        <v>50323</v>
      </c>
      <c r="P764" s="41">
        <v>50887</v>
      </c>
      <c r="Q764" s="41">
        <v>50959</v>
      </c>
      <c r="R764" s="41">
        <v>51182</v>
      </c>
      <c r="S764" s="41">
        <v>51128</v>
      </c>
      <c r="T764" s="41">
        <v>51219</v>
      </c>
      <c r="U764" s="41">
        <v>51267</v>
      </c>
    </row>
    <row r="765" spans="1:21" x14ac:dyDescent="0.35">
      <c r="A765" s="40">
        <v>761</v>
      </c>
      <c r="B765" s="76" t="s">
        <v>963</v>
      </c>
      <c r="C765" s="54" t="str">
        <f t="shared" si="34"/>
        <v xml:space="preserve"> California</v>
      </c>
      <c r="D765" s="91" t="str">
        <f t="shared" si="35"/>
        <v>Placentia city</v>
      </c>
      <c r="E765" s="103" t="e" vm="317">
        <v>#VALUE!</v>
      </c>
      <c r="F765" s="97" t="e" vm="1893">
        <v>#VALUE!</v>
      </c>
      <c r="G765" s="98" cm="1" vm="1894">
        <f t="array" ref="G765">_FV(F765,"Population")</f>
        <v>51671</v>
      </c>
      <c r="H765" s="105">
        <f t="shared" si="36"/>
        <v>0.438</v>
      </c>
      <c r="I765" s="101"/>
      <c r="J765" s="41">
        <v>50533</v>
      </c>
      <c r="K765" s="41">
        <v>50915</v>
      </c>
      <c r="L765" s="41">
        <v>50994</v>
      </c>
      <c r="M765" s="41">
        <v>51503</v>
      </c>
      <c r="N765" s="41">
        <v>51838</v>
      </c>
      <c r="O765" s="41">
        <v>52105</v>
      </c>
      <c r="P765" s="41">
        <v>52108</v>
      </c>
      <c r="Q765" s="41">
        <v>52202</v>
      </c>
      <c r="R765" s="41">
        <v>52154</v>
      </c>
      <c r="S765" s="41">
        <v>51916</v>
      </c>
      <c r="T765" s="41">
        <v>51538</v>
      </c>
      <c r="U765" s="41">
        <v>51233</v>
      </c>
    </row>
    <row r="766" spans="1:21" x14ac:dyDescent="0.35">
      <c r="A766" s="40">
        <v>762</v>
      </c>
      <c r="B766" s="76" t="s">
        <v>964</v>
      </c>
      <c r="C766" s="54" t="str">
        <f t="shared" si="34"/>
        <v xml:space="preserve"> Wisconsin</v>
      </c>
      <c r="D766" s="91" t="str">
        <f t="shared" si="35"/>
        <v>La Crosse city</v>
      </c>
      <c r="E766" s="103" t="e" vm="388">
        <v>#VALUE!</v>
      </c>
      <c r="F766" s="97" t="e" vm="1895">
        <v>#VALUE!</v>
      </c>
      <c r="G766" s="98" cm="1" vm="1896">
        <f t="array" ref="G766">_FV(F766,"Population")</f>
        <v>51567</v>
      </c>
      <c r="H766" s="105">
        <f t="shared" si="36"/>
        <v>0.34</v>
      </c>
      <c r="I766" s="101"/>
      <c r="J766" s="41">
        <v>51320</v>
      </c>
      <c r="K766" s="41">
        <v>51343</v>
      </c>
      <c r="L766" s="41">
        <v>51376</v>
      </c>
      <c r="M766" s="41">
        <v>51225</v>
      </c>
      <c r="N766" s="41">
        <v>51962</v>
      </c>
      <c r="O766" s="41">
        <v>51885</v>
      </c>
      <c r="P766" s="41">
        <v>52145</v>
      </c>
      <c r="Q766" s="41">
        <v>52023</v>
      </c>
      <c r="R766" s="41">
        <v>51830</v>
      </c>
      <c r="S766" s="41">
        <v>51718</v>
      </c>
      <c r="T766" s="41">
        <v>51491</v>
      </c>
      <c r="U766" s="41">
        <v>51227</v>
      </c>
    </row>
    <row r="767" spans="1:21" x14ac:dyDescent="0.35">
      <c r="A767" s="40">
        <v>763</v>
      </c>
      <c r="B767" s="76" t="s">
        <v>965</v>
      </c>
      <c r="C767" s="54" t="str">
        <f t="shared" si="34"/>
        <v xml:space="preserve"> Michigan</v>
      </c>
      <c r="D767" s="91" t="str">
        <f t="shared" si="35"/>
        <v>Battle Creek city</v>
      </c>
      <c r="E767" s="103" t="e" vm="339">
        <v>#VALUE!</v>
      </c>
      <c r="F767" s="97" t="e" vm="1897">
        <v>#VALUE!</v>
      </c>
      <c r="G767" s="98" cm="1" vm="1898">
        <f t="array" ref="G767">_FV(F767,"Population")</f>
        <v>51247</v>
      </c>
      <c r="H767" s="105">
        <f t="shared" si="36"/>
        <v>0.154</v>
      </c>
      <c r="I767" s="101"/>
      <c r="J767" s="41">
        <v>52347</v>
      </c>
      <c r="K767" s="41">
        <v>52401</v>
      </c>
      <c r="L767" s="41">
        <v>52315</v>
      </c>
      <c r="M767" s="41">
        <v>51991</v>
      </c>
      <c r="N767" s="41">
        <v>51871</v>
      </c>
      <c r="O767" s="41">
        <v>51788</v>
      </c>
      <c r="P767" s="41">
        <v>51776</v>
      </c>
      <c r="Q767" s="41">
        <v>51556</v>
      </c>
      <c r="R767" s="41">
        <v>51453</v>
      </c>
      <c r="S767" s="41">
        <v>51275</v>
      </c>
      <c r="T767" s="41">
        <v>51105</v>
      </c>
      <c r="U767" s="41">
        <v>51093</v>
      </c>
    </row>
    <row r="768" spans="1:21" x14ac:dyDescent="0.35">
      <c r="A768" s="40">
        <v>764</v>
      </c>
      <c r="B768" s="76" t="s">
        <v>966</v>
      </c>
      <c r="C768" s="54" t="str">
        <f t="shared" si="34"/>
        <v xml:space="preserve"> California</v>
      </c>
      <c r="D768" s="91" t="str">
        <f t="shared" si="35"/>
        <v>Beaumont city</v>
      </c>
      <c r="E768" s="103" t="e" vm="317">
        <v>#VALUE!</v>
      </c>
      <c r="F768" s="97" t="e" vm="1899">
        <v>#VALUE!</v>
      </c>
      <c r="G768" s="98" cm="1" vm="1900">
        <f t="array" ref="G768">_FV(F768,"Population")</f>
        <v>49241</v>
      </c>
      <c r="H768" s="105">
        <f t="shared" si="36"/>
        <v>-1.8220000000000001</v>
      </c>
      <c r="I768" s="101"/>
      <c r="J768" s="41">
        <v>36877</v>
      </c>
      <c r="K768" s="41">
        <v>36867</v>
      </c>
      <c r="L768" s="41">
        <v>37261</v>
      </c>
      <c r="M768" s="41">
        <v>38514</v>
      </c>
      <c r="N768" s="41">
        <v>39286</v>
      </c>
      <c r="O768" s="41">
        <v>40337</v>
      </c>
      <c r="P768" s="41">
        <v>41994</v>
      </c>
      <c r="Q768" s="41">
        <v>43479</v>
      </c>
      <c r="R768" s="41">
        <v>45156</v>
      </c>
      <c r="S768" s="41">
        <v>46848</v>
      </c>
      <c r="T768" s="41">
        <v>49126</v>
      </c>
      <c r="U768" s="41">
        <v>51063</v>
      </c>
    </row>
    <row r="769" spans="1:21" x14ac:dyDescent="0.35">
      <c r="A769" s="40">
        <v>765</v>
      </c>
      <c r="B769" s="76" t="s">
        <v>967</v>
      </c>
      <c r="C769" s="54" t="str">
        <f t="shared" si="34"/>
        <v xml:space="preserve"> Tennessee</v>
      </c>
      <c r="D769" s="91" t="str">
        <f t="shared" si="35"/>
        <v>Collierville town</v>
      </c>
      <c r="E769" s="103" t="e" vm="369">
        <v>#VALUE!</v>
      </c>
      <c r="F769" s="97" t="e" vm="1901">
        <v>#VALUE!</v>
      </c>
      <c r="G769" s="98" cm="1" vm="1902">
        <f t="array" ref="G769">_FV(F769,"Population")</f>
        <v>50616</v>
      </c>
      <c r="H769" s="105">
        <f t="shared" si="36"/>
        <v>-0.42399999999999999</v>
      </c>
      <c r="I769" s="101"/>
      <c r="J769" s="41">
        <v>43965</v>
      </c>
      <c r="K769" s="41">
        <v>45599</v>
      </c>
      <c r="L769" s="41">
        <v>45661</v>
      </c>
      <c r="M769" s="41">
        <v>45949</v>
      </c>
      <c r="N769" s="41">
        <v>46438</v>
      </c>
      <c r="O769" s="41">
        <v>47359</v>
      </c>
      <c r="P769" s="41">
        <v>48754</v>
      </c>
      <c r="Q769" s="41">
        <v>48984</v>
      </c>
      <c r="R769" s="41">
        <v>49462</v>
      </c>
      <c r="S769" s="41">
        <v>50252</v>
      </c>
      <c r="T769" s="41">
        <v>50671</v>
      </c>
      <c r="U769" s="41">
        <v>51040</v>
      </c>
    </row>
    <row r="770" spans="1:21" x14ac:dyDescent="0.35">
      <c r="A770" s="40">
        <v>766</v>
      </c>
      <c r="B770" s="76" t="s">
        <v>968</v>
      </c>
      <c r="C770" s="54" t="str">
        <f t="shared" si="34"/>
        <v xml:space="preserve"> Indiana</v>
      </c>
      <c r="D770" s="91" t="str">
        <f t="shared" si="35"/>
        <v>West Lafayette city</v>
      </c>
      <c r="E770" s="103" t="e" vm="329">
        <v>#VALUE!</v>
      </c>
      <c r="F770" s="97" t="e" vm="1903">
        <v>#VALUE!</v>
      </c>
      <c r="G770" s="98" cm="1" vm="1904">
        <f t="array" ref="G770">_FV(F770,"Population")</f>
        <v>48308</v>
      </c>
      <c r="H770" s="105">
        <f t="shared" si="36"/>
        <v>-2.6880000000000002</v>
      </c>
      <c r="I770" s="101"/>
      <c r="J770" s="41">
        <v>29596</v>
      </c>
      <c r="K770" s="41">
        <v>41997</v>
      </c>
      <c r="L770" s="41">
        <v>42052</v>
      </c>
      <c r="M770" s="41">
        <v>42526</v>
      </c>
      <c r="N770" s="41">
        <v>43227</v>
      </c>
      <c r="O770" s="41">
        <v>43666</v>
      </c>
      <c r="P770" s="41">
        <v>44975</v>
      </c>
      <c r="Q770" s="41">
        <v>46174</v>
      </c>
      <c r="R770" s="41">
        <v>47503</v>
      </c>
      <c r="S770" s="41">
        <v>47504</v>
      </c>
      <c r="T770" s="41">
        <v>49019</v>
      </c>
      <c r="U770" s="41">
        <v>50996</v>
      </c>
    </row>
    <row r="771" spans="1:21" x14ac:dyDescent="0.35">
      <c r="A771" s="40">
        <v>767</v>
      </c>
      <c r="B771" s="76" t="s">
        <v>969</v>
      </c>
      <c r="C771" s="54" t="str">
        <f t="shared" si="34"/>
        <v xml:space="preserve"> Missouri</v>
      </c>
      <c r="D771" s="91" t="str">
        <f t="shared" si="35"/>
        <v>Florissant city</v>
      </c>
      <c r="E771" s="103" t="e" vm="468">
        <v>#VALUE!</v>
      </c>
      <c r="F771" s="97" t="e" vm="1905">
        <v>#VALUE!</v>
      </c>
      <c r="G771" s="98" cm="1" vm="1906">
        <f t="array" ref="G771">_FV(F771,"Population")</f>
        <v>51272</v>
      </c>
      <c r="H771" s="105">
        <f t="shared" si="36"/>
        <v>0.32</v>
      </c>
      <c r="I771" s="101"/>
      <c r="J771" s="41">
        <v>52158</v>
      </c>
      <c r="K771" s="41">
        <v>52260</v>
      </c>
      <c r="L771" s="41">
        <v>52235</v>
      </c>
      <c r="M771" s="41">
        <v>52430</v>
      </c>
      <c r="N771" s="41">
        <v>52379</v>
      </c>
      <c r="O771" s="41">
        <v>52265</v>
      </c>
      <c r="P771" s="41">
        <v>52172</v>
      </c>
      <c r="Q771" s="41">
        <v>52072</v>
      </c>
      <c r="R771" s="41">
        <v>51652</v>
      </c>
      <c r="S771" s="41">
        <v>51380</v>
      </c>
      <c r="T771" s="41">
        <v>51147</v>
      </c>
      <c r="U771" s="41">
        <v>50952</v>
      </c>
    </row>
    <row r="772" spans="1:21" x14ac:dyDescent="0.35">
      <c r="A772" s="40">
        <v>768</v>
      </c>
      <c r="B772" s="76" t="s">
        <v>970</v>
      </c>
      <c r="C772" s="54" t="str">
        <f t="shared" si="34"/>
        <v xml:space="preserve"> Illinois</v>
      </c>
      <c r="D772" s="91" t="str">
        <f t="shared" si="35"/>
        <v>Hoffman Estates village</v>
      </c>
      <c r="E772" s="103" t="e" vm="326">
        <v>#VALUE!</v>
      </c>
      <c r="F772" s="97" t="e" vm="1907">
        <v>#VALUE!</v>
      </c>
      <c r="G772" s="98" cm="1" vm="1908">
        <f t="array" ref="G772">_FV(F772,"Population")</f>
        <v>51197</v>
      </c>
      <c r="H772" s="105">
        <f t="shared" si="36"/>
        <v>0.26500000000000001</v>
      </c>
      <c r="I772" s="101"/>
      <c r="J772" s="41">
        <v>51895</v>
      </c>
      <c r="K772" s="41">
        <v>51891</v>
      </c>
      <c r="L772" s="41">
        <v>51942</v>
      </c>
      <c r="M772" s="41">
        <v>52147</v>
      </c>
      <c r="N772" s="41">
        <v>52301</v>
      </c>
      <c r="O772" s="41">
        <v>52396</v>
      </c>
      <c r="P772" s="41">
        <v>52342</v>
      </c>
      <c r="Q772" s="41">
        <v>52098</v>
      </c>
      <c r="R772" s="41">
        <v>51828</v>
      </c>
      <c r="S772" s="41">
        <v>51463</v>
      </c>
      <c r="T772" s="41">
        <v>51111</v>
      </c>
      <c r="U772" s="41">
        <v>50932</v>
      </c>
    </row>
    <row r="773" spans="1:21" x14ac:dyDescent="0.35">
      <c r="A773" s="40">
        <v>769</v>
      </c>
      <c r="B773" s="76" t="s">
        <v>971</v>
      </c>
      <c r="C773" s="54" t="str">
        <f t="shared" si="34"/>
        <v xml:space="preserve"> Missouri</v>
      </c>
      <c r="D773" s="91" t="str">
        <f t="shared" si="35"/>
        <v>Joplin city</v>
      </c>
      <c r="E773" s="103" t="e" vm="468">
        <v>#VALUE!</v>
      </c>
      <c r="F773" s="97" t="e" vm="1909">
        <v>#VALUE!</v>
      </c>
      <c r="G773" s="98" cm="1" vm="1910">
        <f t="array" ref="G773">_FV(F773,"Population")</f>
        <v>52195</v>
      </c>
      <c r="H773" s="105">
        <f t="shared" si="36"/>
        <v>1.27</v>
      </c>
      <c r="I773" s="101"/>
      <c r="J773" s="41">
        <v>50150</v>
      </c>
      <c r="K773" s="41">
        <v>50798</v>
      </c>
      <c r="L773" s="41">
        <v>50911</v>
      </c>
      <c r="M773" s="41">
        <v>48350</v>
      </c>
      <c r="N773" s="41">
        <v>48483</v>
      </c>
      <c r="O773" s="41">
        <v>48896</v>
      </c>
      <c r="P773" s="41">
        <v>49402</v>
      </c>
      <c r="Q773" s="41">
        <v>49780</v>
      </c>
      <c r="R773" s="41">
        <v>50192</v>
      </c>
      <c r="S773" s="41">
        <v>50469</v>
      </c>
      <c r="T773" s="41">
        <v>50604</v>
      </c>
      <c r="U773" s="41">
        <v>50925</v>
      </c>
    </row>
    <row r="774" spans="1:21" x14ac:dyDescent="0.35">
      <c r="A774" s="40">
        <v>770</v>
      </c>
      <c r="B774" s="76" t="s">
        <v>972</v>
      </c>
      <c r="C774" s="54" t="str">
        <f t="shared" ref="C774:C792" si="37">RIGHT(B774,LEN(B774)-SEARCH(",",B774))</f>
        <v xml:space="preserve"> Arizona</v>
      </c>
      <c r="D774" s="91" t="str">
        <f t="shared" ref="D774:D792" si="38">LEFT(B774,SEARCH(",",B774)-1)</f>
        <v>Queen Creek town</v>
      </c>
      <c r="E774" s="103" t="e" vm="400">
        <v>#VALUE!</v>
      </c>
      <c r="F774" s="97" t="e" vm="1911">
        <v>#VALUE!</v>
      </c>
      <c r="G774" s="98" cm="1" vm="1912">
        <f t="array" ref="G774">_FV(F774,"Population")</f>
        <v>42503</v>
      </c>
      <c r="H774" s="105">
        <f t="shared" si="36"/>
        <v>-8.3870000000000005</v>
      </c>
      <c r="I774" s="101"/>
      <c r="J774" s="41">
        <v>26361</v>
      </c>
      <c r="K774" s="41">
        <v>26736</v>
      </c>
      <c r="L774" s="41">
        <v>27058</v>
      </c>
      <c r="M774" s="41">
        <v>27602</v>
      </c>
      <c r="N774" s="41">
        <v>28148</v>
      </c>
      <c r="O774" s="41">
        <v>30424</v>
      </c>
      <c r="P774" s="41">
        <v>33011</v>
      </c>
      <c r="Q774" s="41">
        <v>35534</v>
      </c>
      <c r="R774" s="41">
        <v>38850</v>
      </c>
      <c r="S774" s="41">
        <v>43227</v>
      </c>
      <c r="T774" s="41">
        <v>47123</v>
      </c>
      <c r="U774" s="41">
        <v>50890</v>
      </c>
    </row>
    <row r="775" spans="1:21" x14ac:dyDescent="0.35">
      <c r="A775" s="40">
        <v>771</v>
      </c>
      <c r="B775" s="76" t="s">
        <v>973</v>
      </c>
      <c r="C775" s="54" t="str">
        <f t="shared" si="37"/>
        <v xml:space="preserve"> California</v>
      </c>
      <c r="D775" s="91" t="str">
        <f t="shared" si="38"/>
        <v>Aliso Viejo city</v>
      </c>
      <c r="E775" s="103" t="e" vm="317">
        <v>#VALUE!</v>
      </c>
      <c r="F775" s="97" t="e" vm="1913">
        <v>#VALUE!</v>
      </c>
      <c r="G775" s="98" cm="1" vm="1914">
        <f t="array" ref="G775">_FV(F775,"Population")</f>
        <v>51783</v>
      </c>
      <c r="H775" s="105">
        <f t="shared" si="36"/>
        <v>0.89600000000000002</v>
      </c>
      <c r="I775" s="101"/>
      <c r="J775" s="41">
        <v>47823</v>
      </c>
      <c r="K775" s="41">
        <v>47674</v>
      </c>
      <c r="L775" s="41">
        <v>47801</v>
      </c>
      <c r="M775" s="41">
        <v>48474</v>
      </c>
      <c r="N775" s="41">
        <v>49038</v>
      </c>
      <c r="O775" s="41">
        <v>49538</v>
      </c>
      <c r="P775" s="41">
        <v>49542</v>
      </c>
      <c r="Q775" s="41">
        <v>49499</v>
      </c>
      <c r="R775" s="41">
        <v>50858</v>
      </c>
      <c r="S775" s="41">
        <v>50982</v>
      </c>
      <c r="T775" s="41">
        <v>51206</v>
      </c>
      <c r="U775" s="41">
        <v>50887</v>
      </c>
    </row>
    <row r="776" spans="1:21" x14ac:dyDescent="0.35">
      <c r="A776" s="40">
        <v>772</v>
      </c>
      <c r="B776" s="76" t="s">
        <v>974</v>
      </c>
      <c r="C776" s="54" t="str">
        <f t="shared" si="37"/>
        <v xml:space="preserve"> North Carolina</v>
      </c>
      <c r="D776" s="91" t="str">
        <f t="shared" si="38"/>
        <v>Kannapolis city</v>
      </c>
      <c r="E776" s="103" t="e" vm="420">
        <v>#VALUE!</v>
      </c>
      <c r="F776" s="97" t="e" vm="1915">
        <v>#VALUE!</v>
      </c>
      <c r="G776" s="98" cm="1" vm="1916">
        <f t="array" ref="G776">_FV(F776,"Population")</f>
        <v>49761</v>
      </c>
      <c r="H776" s="105">
        <f t="shared" si="36"/>
        <v>-1.08</v>
      </c>
      <c r="I776" s="101"/>
      <c r="J776" s="41">
        <v>42625</v>
      </c>
      <c r="K776" s="41">
        <v>42621</v>
      </c>
      <c r="L776" s="41">
        <v>42699</v>
      </c>
      <c r="M776" s="41">
        <v>43169</v>
      </c>
      <c r="N776" s="41">
        <v>43769</v>
      </c>
      <c r="O776" s="41">
        <v>44385</v>
      </c>
      <c r="P776" s="41">
        <v>45310</v>
      </c>
      <c r="Q776" s="41">
        <v>46311</v>
      </c>
      <c r="R776" s="41">
        <v>47577</v>
      </c>
      <c r="S776" s="41">
        <v>48774</v>
      </c>
      <c r="T776" s="41">
        <v>49770</v>
      </c>
      <c r="U776" s="41">
        <v>50841</v>
      </c>
    </row>
    <row r="777" spans="1:21" x14ac:dyDescent="0.35">
      <c r="A777" s="40">
        <v>773</v>
      </c>
      <c r="B777" s="76" t="s">
        <v>975</v>
      </c>
      <c r="C777" s="54" t="str">
        <f t="shared" si="37"/>
        <v xml:space="preserve"> Massachusetts</v>
      </c>
      <c r="D777" s="91" t="str">
        <f t="shared" si="38"/>
        <v>Methuen Town city</v>
      </c>
      <c r="E777" s="103" t="e" vm="433">
        <v>#VALUE!</v>
      </c>
      <c r="F777" s="97" t="e" vm="1917">
        <v>#VALUE!</v>
      </c>
      <c r="G777" s="98" cm="1" vm="1918">
        <f t="array" ref="G777">_FV(F777,"Population")</f>
        <v>50698</v>
      </c>
      <c r="H777" s="105">
        <f t="shared" ref="H777:H792" si="39">(G777-U777)/1000</f>
        <v>-8.0000000000000002E-3</v>
      </c>
      <c r="I777" s="101"/>
      <c r="J777" s="41">
        <v>47255</v>
      </c>
      <c r="K777" s="41">
        <v>47328</v>
      </c>
      <c r="L777" s="41">
        <v>47445</v>
      </c>
      <c r="M777" s="41">
        <v>47798</v>
      </c>
      <c r="N777" s="41">
        <v>48129</v>
      </c>
      <c r="O777" s="41">
        <v>48706</v>
      </c>
      <c r="P777" s="41">
        <v>49384</v>
      </c>
      <c r="Q777" s="41">
        <v>49797</v>
      </c>
      <c r="R777" s="41">
        <v>49953</v>
      </c>
      <c r="S777" s="41">
        <v>50308</v>
      </c>
      <c r="T777" s="41">
        <v>50565</v>
      </c>
      <c r="U777" s="41">
        <v>50706</v>
      </c>
    </row>
    <row r="778" spans="1:21" x14ac:dyDescent="0.35">
      <c r="A778" s="40">
        <v>774</v>
      </c>
      <c r="B778" s="76" t="s">
        <v>976</v>
      </c>
      <c r="C778" s="54" t="str">
        <f t="shared" si="37"/>
        <v xml:space="preserve"> Texas</v>
      </c>
      <c r="D778" s="91" t="str">
        <f t="shared" si="38"/>
        <v>Galveston city</v>
      </c>
      <c r="E778" s="103" t="e" vm="370">
        <v>#VALUE!</v>
      </c>
      <c r="F778" s="97" t="e" vm="1919">
        <v>#VALUE!</v>
      </c>
      <c r="G778" s="98" cm="1" vm="1920">
        <f t="array" ref="G778">_FV(F778,"Population")</f>
        <v>50457</v>
      </c>
      <c r="H778" s="105">
        <f t="shared" si="39"/>
        <v>1.0999999999999999E-2</v>
      </c>
      <c r="I778" s="101"/>
      <c r="J778" s="41">
        <v>47743</v>
      </c>
      <c r="K778" s="41">
        <v>47741</v>
      </c>
      <c r="L778" s="41">
        <v>47793</v>
      </c>
      <c r="M778" s="41">
        <v>47555</v>
      </c>
      <c r="N778" s="41">
        <v>48100</v>
      </c>
      <c r="O778" s="41">
        <v>48658</v>
      </c>
      <c r="P778" s="41">
        <v>49251</v>
      </c>
      <c r="Q778" s="41">
        <v>49691</v>
      </c>
      <c r="R778" s="41">
        <v>50186</v>
      </c>
      <c r="S778" s="41">
        <v>50569</v>
      </c>
      <c r="T778" s="41">
        <v>50396</v>
      </c>
      <c r="U778" s="41">
        <v>50446</v>
      </c>
    </row>
    <row r="779" spans="1:21" x14ac:dyDescent="0.35">
      <c r="A779" s="40">
        <v>775</v>
      </c>
      <c r="B779" s="76" t="s">
        <v>977</v>
      </c>
      <c r="C779" s="54" t="str">
        <f t="shared" si="37"/>
        <v xml:space="preserve"> Indiana</v>
      </c>
      <c r="D779" s="91" t="str">
        <f t="shared" si="38"/>
        <v>Mishawaka city</v>
      </c>
      <c r="E779" s="103" t="e" vm="329">
        <v>#VALUE!</v>
      </c>
      <c r="F779" s="97" t="e" vm="1921">
        <v>#VALUE!</v>
      </c>
      <c r="G779" s="98" cm="1" vm="1922">
        <f t="array" ref="G779">_FV(F779,"Population")</f>
        <v>49931</v>
      </c>
      <c r="H779" s="105">
        <f t="shared" si="39"/>
        <v>-0.432</v>
      </c>
      <c r="I779" s="101"/>
      <c r="J779" s="41">
        <v>48252</v>
      </c>
      <c r="K779" s="41">
        <v>48236</v>
      </c>
      <c r="L779" s="41">
        <v>48203</v>
      </c>
      <c r="M779" s="41">
        <v>48106</v>
      </c>
      <c r="N779" s="41">
        <v>48045</v>
      </c>
      <c r="O779" s="41">
        <v>48111</v>
      </c>
      <c r="P779" s="41">
        <v>48260</v>
      </c>
      <c r="Q779" s="41">
        <v>48279</v>
      </c>
      <c r="R779" s="41">
        <v>48814</v>
      </c>
      <c r="S779" s="41">
        <v>48984</v>
      </c>
      <c r="T779" s="41">
        <v>49810</v>
      </c>
      <c r="U779" s="41">
        <v>50363</v>
      </c>
    </row>
    <row r="780" spans="1:21" x14ac:dyDescent="0.35">
      <c r="A780" s="40">
        <v>776</v>
      </c>
      <c r="B780" s="76" t="s">
        <v>978</v>
      </c>
      <c r="C780" s="54" t="str">
        <f t="shared" si="37"/>
        <v xml:space="preserve"> New Jersey</v>
      </c>
      <c r="D780" s="91" t="str">
        <f t="shared" si="38"/>
        <v>Plainfield city</v>
      </c>
      <c r="E780" s="103" t="e" vm="350">
        <v>#VALUE!</v>
      </c>
      <c r="F780" s="97" t="e" vm="1923">
        <v>#VALUE!</v>
      </c>
      <c r="G780" s="98" cm="1" vm="1924">
        <f t="array" ref="G780">_FV(F780,"Population")</f>
        <v>50693</v>
      </c>
      <c r="H780" s="105">
        <f t="shared" si="39"/>
        <v>0.376</v>
      </c>
      <c r="I780" s="101"/>
      <c r="J780" s="41">
        <v>49808</v>
      </c>
      <c r="K780" s="41">
        <v>49595</v>
      </c>
      <c r="L780" s="41">
        <v>49667</v>
      </c>
      <c r="M780" s="41">
        <v>49816</v>
      </c>
      <c r="N780" s="41">
        <v>49972</v>
      </c>
      <c r="O780" s="41">
        <v>50223</v>
      </c>
      <c r="P780" s="41">
        <v>50315</v>
      </c>
      <c r="Q780" s="41">
        <v>50464</v>
      </c>
      <c r="R780" s="41">
        <v>50276</v>
      </c>
      <c r="S780" s="41">
        <v>50367</v>
      </c>
      <c r="T780" s="41">
        <v>50430</v>
      </c>
      <c r="U780" s="41">
        <v>50317</v>
      </c>
    </row>
    <row r="781" spans="1:21" x14ac:dyDescent="0.35">
      <c r="A781" s="40">
        <v>777</v>
      </c>
      <c r="B781" s="76" t="s">
        <v>979</v>
      </c>
      <c r="C781" s="54" t="str">
        <f t="shared" si="37"/>
        <v xml:space="preserve"> Ohio</v>
      </c>
      <c r="D781" s="91" t="str">
        <f t="shared" si="38"/>
        <v>Newark city</v>
      </c>
      <c r="E781" s="103" t="e" vm="359">
        <v>#VALUE!</v>
      </c>
      <c r="F781" s="97" t="e" vm="1925">
        <v>#VALUE!</v>
      </c>
      <c r="G781" s="98" cm="1" vm="1926">
        <f t="array" ref="G781">_FV(F781,"Population")</f>
        <v>50029</v>
      </c>
      <c r="H781" s="105">
        <f t="shared" si="39"/>
        <v>-0.28599999999999998</v>
      </c>
      <c r="I781" s="101"/>
      <c r="J781" s="41">
        <v>47573</v>
      </c>
      <c r="K781" s="41">
        <v>47558</v>
      </c>
      <c r="L781" s="41">
        <v>47614</v>
      </c>
      <c r="M781" s="41">
        <v>47720</v>
      </c>
      <c r="N781" s="41">
        <v>47809</v>
      </c>
      <c r="O781" s="41">
        <v>48034</v>
      </c>
      <c r="P781" s="41">
        <v>48283</v>
      </c>
      <c r="Q781" s="41">
        <v>48592</v>
      </c>
      <c r="R781" s="41">
        <v>48946</v>
      </c>
      <c r="S781" s="41">
        <v>49471</v>
      </c>
      <c r="T781" s="41">
        <v>50001</v>
      </c>
      <c r="U781" s="41">
        <v>50315</v>
      </c>
    </row>
    <row r="782" spans="1:21" x14ac:dyDescent="0.35">
      <c r="A782" s="40">
        <v>778</v>
      </c>
      <c r="B782" s="76" t="s">
        <v>980</v>
      </c>
      <c r="C782" s="54" t="str">
        <f t="shared" si="37"/>
        <v xml:space="preserve"> Oklahoma</v>
      </c>
      <c r="D782" s="91" t="str">
        <f t="shared" si="38"/>
        <v>Stillwater city</v>
      </c>
      <c r="E782" s="103" t="e" vm="362">
        <v>#VALUE!</v>
      </c>
      <c r="F782" s="97" t="e" vm="1927">
        <v>#VALUE!</v>
      </c>
      <c r="G782" s="98" cm="1" vm="1928">
        <f t="array" ref="G782">_FV(F782,"Population")</f>
        <v>50391</v>
      </c>
      <c r="H782" s="105">
        <f t="shared" si="39"/>
        <v>9.1999999999999998E-2</v>
      </c>
      <c r="I782" s="101"/>
      <c r="J782" s="41">
        <v>45688</v>
      </c>
      <c r="K782" s="41">
        <v>45721</v>
      </c>
      <c r="L782" s="41">
        <v>45762</v>
      </c>
      <c r="M782" s="41">
        <v>46264</v>
      </c>
      <c r="N782" s="41">
        <v>46723</v>
      </c>
      <c r="O782" s="41">
        <v>47426</v>
      </c>
      <c r="P782" s="41">
        <v>48454</v>
      </c>
      <c r="Q782" s="41">
        <v>49135</v>
      </c>
      <c r="R782" s="41">
        <v>49769</v>
      </c>
      <c r="S782" s="41">
        <v>50039</v>
      </c>
      <c r="T782" s="41">
        <v>50479</v>
      </c>
      <c r="U782" s="41">
        <v>50299</v>
      </c>
    </row>
    <row r="783" spans="1:21" x14ac:dyDescent="0.35">
      <c r="A783" s="40">
        <v>779</v>
      </c>
      <c r="B783" s="76" t="s">
        <v>981</v>
      </c>
      <c r="C783" s="54" t="str">
        <f t="shared" si="37"/>
        <v xml:space="preserve"> Idaho</v>
      </c>
      <c r="D783" s="91" t="str">
        <f t="shared" si="38"/>
        <v>Twin Falls city</v>
      </c>
      <c r="E783" s="103" t="e" vm="586">
        <v>#VALUE!</v>
      </c>
      <c r="F783" s="97" t="e" vm="1929">
        <v>#VALUE!</v>
      </c>
      <c r="G783" s="98" cm="1" vm="1930">
        <f t="array" ref="G783">_FV(F783,"Population")</f>
        <v>49764</v>
      </c>
      <c r="H783" s="105">
        <f t="shared" si="39"/>
        <v>-0.433</v>
      </c>
      <c r="I783" s="101"/>
      <c r="J783" s="41">
        <v>44125</v>
      </c>
      <c r="K783" s="41">
        <v>44320</v>
      </c>
      <c r="L783" s="41">
        <v>44517</v>
      </c>
      <c r="M783" s="41">
        <v>44851</v>
      </c>
      <c r="N783" s="41">
        <v>45088</v>
      </c>
      <c r="O783" s="41">
        <v>45846</v>
      </c>
      <c r="P783" s="41">
        <v>46480</v>
      </c>
      <c r="Q783" s="41">
        <v>47280</v>
      </c>
      <c r="R783" s="41">
        <v>48287</v>
      </c>
      <c r="S783" s="41">
        <v>49298</v>
      </c>
      <c r="T783" s="41">
        <v>49713</v>
      </c>
      <c r="U783" s="41">
        <v>50197</v>
      </c>
    </row>
    <row r="784" spans="1:21" x14ac:dyDescent="0.35">
      <c r="A784" s="40">
        <v>780</v>
      </c>
      <c r="B784" s="76" t="s">
        <v>982</v>
      </c>
      <c r="C784" s="54" t="str">
        <f t="shared" si="37"/>
        <v xml:space="preserve"> Texas</v>
      </c>
      <c r="D784" s="91" t="str">
        <f t="shared" si="38"/>
        <v>Texas City city</v>
      </c>
      <c r="E784" s="103" t="e" vm="370">
        <v>#VALUE!</v>
      </c>
      <c r="F784" s="97" t="e" vm="221">
        <v>#VALUE!</v>
      </c>
      <c r="G784" s="98" cm="1" vm="1931">
        <f t="array" ref="G784">_FV(F784,"Population")</f>
        <v>49153</v>
      </c>
      <c r="H784" s="105">
        <f t="shared" si="39"/>
        <v>-0.94099999999999995</v>
      </c>
      <c r="I784" s="101"/>
      <c r="J784" s="41">
        <v>45099</v>
      </c>
      <c r="K784" s="41">
        <v>45084</v>
      </c>
      <c r="L784" s="41">
        <v>45284</v>
      </c>
      <c r="M784" s="41">
        <v>45179</v>
      </c>
      <c r="N784" s="41">
        <v>45577</v>
      </c>
      <c r="O784" s="41">
        <v>45900</v>
      </c>
      <c r="P784" s="41">
        <v>46383</v>
      </c>
      <c r="Q784" s="41">
        <v>47299</v>
      </c>
      <c r="R784" s="41">
        <v>47994</v>
      </c>
      <c r="S784" s="41">
        <v>48417</v>
      </c>
      <c r="T784" s="41">
        <v>49078</v>
      </c>
      <c r="U784" s="41">
        <v>50094</v>
      </c>
    </row>
    <row r="785" spans="1:21" x14ac:dyDescent="0.35">
      <c r="A785" s="40">
        <v>781</v>
      </c>
      <c r="B785" s="76" t="s">
        <v>983</v>
      </c>
      <c r="C785" s="54" t="str">
        <f t="shared" si="37"/>
        <v xml:space="preserve"> California</v>
      </c>
      <c r="D785" s="91" t="str">
        <f t="shared" si="38"/>
        <v>Cerritos city</v>
      </c>
      <c r="E785" s="103" t="e" vm="317">
        <v>#VALUE!</v>
      </c>
      <c r="F785" s="97" t="e" vm="1932">
        <v>#VALUE!</v>
      </c>
      <c r="G785" s="98" cm="1" vm="1933">
        <f t="array" ref="G785">_FV(F785,"Population")</f>
        <v>50462</v>
      </c>
      <c r="H785" s="105">
        <f t="shared" si="39"/>
        <v>0.60299999999999998</v>
      </c>
      <c r="I785" s="101"/>
      <c r="J785" s="41">
        <v>49041</v>
      </c>
      <c r="K785" s="41">
        <v>49043</v>
      </c>
      <c r="L785" s="41">
        <v>49042</v>
      </c>
      <c r="M785" s="41">
        <v>49223</v>
      </c>
      <c r="N785" s="41">
        <v>49384</v>
      </c>
      <c r="O785" s="41">
        <v>49507</v>
      </c>
      <c r="P785" s="41">
        <v>49532</v>
      </c>
      <c r="Q785" s="41">
        <v>49546</v>
      </c>
      <c r="R785" s="41">
        <v>50346</v>
      </c>
      <c r="S785" s="41">
        <v>50697</v>
      </c>
      <c r="T785" s="41">
        <v>50288</v>
      </c>
      <c r="U785" s="41">
        <v>49859</v>
      </c>
    </row>
    <row r="786" spans="1:21" x14ac:dyDescent="0.35">
      <c r="A786" s="40">
        <v>782</v>
      </c>
      <c r="B786" s="76" t="s">
        <v>984</v>
      </c>
      <c r="C786" s="54" t="str">
        <f t="shared" si="37"/>
        <v xml:space="preserve"> Florida</v>
      </c>
      <c r="D786" s="91" t="str">
        <f t="shared" si="38"/>
        <v>Coral Gables city</v>
      </c>
      <c r="E786" s="103" t="e" vm="413">
        <v>#VALUE!</v>
      </c>
      <c r="F786" s="97" t="e" vm="1934">
        <v>#VALUE!</v>
      </c>
      <c r="G786" s="98" cm="1" vm="1935">
        <f t="array" ref="G786">_FV(F786,"Population")</f>
        <v>50999</v>
      </c>
      <c r="H786" s="105">
        <f t="shared" si="39"/>
        <v>1.2989999999999999</v>
      </c>
      <c r="I786" s="101"/>
      <c r="J786" s="41">
        <v>46780</v>
      </c>
      <c r="K786" s="41">
        <v>46746</v>
      </c>
      <c r="L786" s="41">
        <v>46963</v>
      </c>
      <c r="M786" s="41">
        <v>47613</v>
      </c>
      <c r="N786" s="41">
        <v>49049</v>
      </c>
      <c r="O786" s="41">
        <v>49762</v>
      </c>
      <c r="P786" s="41">
        <v>50176</v>
      </c>
      <c r="Q786" s="41">
        <v>50275</v>
      </c>
      <c r="R786" s="41">
        <v>50396</v>
      </c>
      <c r="S786" s="41">
        <v>50628</v>
      </c>
      <c r="T786" s="41">
        <v>50125</v>
      </c>
      <c r="U786" s="41">
        <v>49700</v>
      </c>
    </row>
    <row r="787" spans="1:21" x14ac:dyDescent="0.35">
      <c r="A787" s="40">
        <v>783</v>
      </c>
      <c r="B787" s="76" t="s">
        <v>985</v>
      </c>
      <c r="C787" s="54" t="str">
        <f t="shared" si="37"/>
        <v xml:space="preserve"> Oklahoma</v>
      </c>
      <c r="D787" s="91" t="str">
        <f t="shared" si="38"/>
        <v>Enid city</v>
      </c>
      <c r="E787" s="103" t="e" vm="362">
        <v>#VALUE!</v>
      </c>
      <c r="F787" s="97" t="e" vm="1936">
        <v>#VALUE!</v>
      </c>
      <c r="G787" s="98" cm="1" vm="1937">
        <f t="array" ref="G787">_FV(F787,"Population")</f>
        <v>49585</v>
      </c>
      <c r="H787" s="105">
        <f t="shared" si="39"/>
        <v>-0.10299999999999999</v>
      </c>
      <c r="I787" s="101"/>
      <c r="J787" s="41">
        <v>49379</v>
      </c>
      <c r="K787" s="41">
        <v>49385</v>
      </c>
      <c r="L787" s="41">
        <v>49530</v>
      </c>
      <c r="M787" s="41">
        <v>49529</v>
      </c>
      <c r="N787" s="41">
        <v>50018</v>
      </c>
      <c r="O787" s="41">
        <v>50787</v>
      </c>
      <c r="P787" s="41">
        <v>51113</v>
      </c>
      <c r="Q787" s="41">
        <v>51478</v>
      </c>
      <c r="R787" s="41">
        <v>50869</v>
      </c>
      <c r="S787" s="41">
        <v>50132</v>
      </c>
      <c r="T787" s="41">
        <v>49723</v>
      </c>
      <c r="U787" s="41">
        <v>49688</v>
      </c>
    </row>
    <row r="788" spans="1:21" x14ac:dyDescent="0.35">
      <c r="A788" s="40">
        <v>784</v>
      </c>
      <c r="B788" s="76" t="s">
        <v>986</v>
      </c>
      <c r="C788" s="54" t="str">
        <f t="shared" si="37"/>
        <v xml:space="preserve"> Ohio</v>
      </c>
      <c r="D788" s="91" t="str">
        <f t="shared" si="38"/>
        <v>Lakewood city</v>
      </c>
      <c r="E788" s="103" t="e" vm="359">
        <v>#VALUE!</v>
      </c>
      <c r="F788" s="97" t="e" vm="1938">
        <v>#VALUE!</v>
      </c>
      <c r="G788" s="98" cm="1" vm="1939">
        <f t="array" ref="G788">_FV(F788,"Population")</f>
        <v>50100</v>
      </c>
      <c r="H788" s="105">
        <f t="shared" si="39"/>
        <v>0.42199999999999999</v>
      </c>
      <c r="I788" s="101"/>
      <c r="J788" s="41">
        <v>52131</v>
      </c>
      <c r="K788" s="41">
        <v>52131</v>
      </c>
      <c r="L788" s="41">
        <v>52026</v>
      </c>
      <c r="M788" s="41">
        <v>51662</v>
      </c>
      <c r="N788" s="41">
        <v>51400</v>
      </c>
      <c r="O788" s="41">
        <v>51257</v>
      </c>
      <c r="P788" s="41">
        <v>51088</v>
      </c>
      <c r="Q788" s="41">
        <v>50811</v>
      </c>
      <c r="R788" s="41">
        <v>50528</v>
      </c>
      <c r="S788" s="41">
        <v>50211</v>
      </c>
      <c r="T788" s="41">
        <v>50012</v>
      </c>
      <c r="U788" s="41">
        <v>49678</v>
      </c>
    </row>
    <row r="789" spans="1:21" x14ac:dyDescent="0.35">
      <c r="A789" s="40">
        <v>785</v>
      </c>
      <c r="B789" s="76" t="s">
        <v>987</v>
      </c>
      <c r="C789" s="54" t="str">
        <f t="shared" si="37"/>
        <v xml:space="preserve"> New York</v>
      </c>
      <c r="D789" s="91" t="str">
        <f t="shared" si="38"/>
        <v>Troy city</v>
      </c>
      <c r="E789" s="103" t="e" vm="384">
        <v>#VALUE!</v>
      </c>
      <c r="F789" s="97" t="e" vm="1940">
        <v>#VALUE!</v>
      </c>
      <c r="G789" s="98" cm="1" vm="1941">
        <f t="array" ref="G789">_FV(F789,"Population")</f>
        <v>49374</v>
      </c>
      <c r="H789" s="105">
        <f t="shared" si="39"/>
        <v>0.22</v>
      </c>
      <c r="I789" s="101"/>
      <c r="J789" s="41">
        <v>50129</v>
      </c>
      <c r="K789" s="41">
        <v>50162</v>
      </c>
      <c r="L789" s="41">
        <v>50081</v>
      </c>
      <c r="M789" s="41">
        <v>50020</v>
      </c>
      <c r="N789" s="41">
        <v>49848</v>
      </c>
      <c r="O789" s="41">
        <v>49921</v>
      </c>
      <c r="P789" s="41">
        <v>49968</v>
      </c>
      <c r="Q789" s="41">
        <v>49776</v>
      </c>
      <c r="R789" s="41">
        <v>49597</v>
      </c>
      <c r="S789" s="41">
        <v>49433</v>
      </c>
      <c r="T789" s="41">
        <v>49354</v>
      </c>
      <c r="U789" s="41">
        <v>49154</v>
      </c>
    </row>
    <row r="790" spans="1:21" x14ac:dyDescent="0.35">
      <c r="A790" s="40">
        <v>786</v>
      </c>
      <c r="B790" s="76" t="s">
        <v>988</v>
      </c>
      <c r="C790" s="54" t="str">
        <f t="shared" si="37"/>
        <v xml:space="preserve"> Michigan</v>
      </c>
      <c r="D790" s="91" t="str">
        <f t="shared" si="38"/>
        <v>Saginaw city</v>
      </c>
      <c r="E790" s="103" t="e" vm="339">
        <v>#VALUE!</v>
      </c>
      <c r="F790" s="97" t="e" vm="1942">
        <v>#VALUE!</v>
      </c>
      <c r="G790" s="98" cm="1" vm="1943">
        <f t="array" ref="G790">_FV(F790,"Population")</f>
        <v>48984</v>
      </c>
      <c r="H790" s="105">
        <f t="shared" si="39"/>
        <v>0.86899999999999999</v>
      </c>
      <c r="I790" s="101"/>
      <c r="J790" s="41">
        <v>51508</v>
      </c>
      <c r="K790" s="41">
        <v>51469</v>
      </c>
      <c r="L790" s="41">
        <v>51363</v>
      </c>
      <c r="M790" s="41">
        <v>51012</v>
      </c>
      <c r="N790" s="41">
        <v>50728</v>
      </c>
      <c r="O790" s="41">
        <v>50272</v>
      </c>
      <c r="P790" s="41">
        <v>49798</v>
      </c>
      <c r="Q790" s="41">
        <v>49230</v>
      </c>
      <c r="R790" s="41">
        <v>48902</v>
      </c>
      <c r="S790" s="41">
        <v>48696</v>
      </c>
      <c r="T790" s="41">
        <v>48310</v>
      </c>
      <c r="U790" s="41">
        <v>48115</v>
      </c>
    </row>
    <row r="791" spans="1:21" x14ac:dyDescent="0.35">
      <c r="A791" s="40">
        <v>787</v>
      </c>
      <c r="B791" s="76" t="s">
        <v>989</v>
      </c>
      <c r="C791" s="54" t="str">
        <f t="shared" si="37"/>
        <v xml:space="preserve"> New York</v>
      </c>
      <c r="D791" s="91" t="str">
        <f t="shared" si="38"/>
        <v>Niagara Falls city</v>
      </c>
      <c r="E791" s="103" t="e" vm="384">
        <v>#VALUE!</v>
      </c>
      <c r="F791" s="97" t="e" vm="1944">
        <v>#VALUE!</v>
      </c>
      <c r="G791" s="98" cm="1" vm="1945">
        <f t="array" ref="G791">_FV(F791,"Population")</f>
        <v>48144</v>
      </c>
      <c r="H791" s="105">
        <f t="shared" si="39"/>
        <v>0.42399999999999999</v>
      </c>
      <c r="I791" s="101"/>
      <c r="J791" s="41">
        <v>50193</v>
      </c>
      <c r="K791" s="41">
        <v>50031</v>
      </c>
      <c r="L791" s="41">
        <v>49996</v>
      </c>
      <c r="M791" s="41">
        <v>49760</v>
      </c>
      <c r="N791" s="41">
        <v>49526</v>
      </c>
      <c r="O791" s="41">
        <v>49328</v>
      </c>
      <c r="P791" s="41">
        <v>49083</v>
      </c>
      <c r="Q791" s="41">
        <v>48769</v>
      </c>
      <c r="R791" s="41">
        <v>48526</v>
      </c>
      <c r="S791" s="41">
        <v>48249</v>
      </c>
      <c r="T791" s="41">
        <v>48012</v>
      </c>
      <c r="U791" s="41">
        <v>47720</v>
      </c>
    </row>
    <row r="792" spans="1:21" x14ac:dyDescent="0.35">
      <c r="A792" s="42">
        <v>788</v>
      </c>
      <c r="B792" s="77" t="s">
        <v>990</v>
      </c>
      <c r="C792" s="55" t="str">
        <f t="shared" si="37"/>
        <v xml:space="preserve"> West Virginia</v>
      </c>
      <c r="D792" s="92" t="str">
        <f t="shared" si="38"/>
        <v>Charleston city</v>
      </c>
      <c r="E792" s="104" t="e" vm="387">
        <v>#VALUE!</v>
      </c>
      <c r="F792" s="99" t="e" vm="1946">
        <v>#VALUE!</v>
      </c>
      <c r="G792" s="100" cm="1" vm="1947">
        <f t="array" ref="G792">_FV(F792,"Population")</f>
        <v>47215</v>
      </c>
      <c r="H792" s="106">
        <f t="shared" si="39"/>
        <v>0.67900000000000005</v>
      </c>
      <c r="I792" s="102"/>
      <c r="J792" s="43">
        <v>51400</v>
      </c>
      <c r="K792" s="43">
        <v>51340</v>
      </c>
      <c r="L792" s="43">
        <v>51274</v>
      </c>
      <c r="M792" s="43">
        <v>50992</v>
      </c>
      <c r="N792" s="43">
        <v>50858</v>
      </c>
      <c r="O792" s="43">
        <v>50657</v>
      </c>
      <c r="P792" s="43">
        <v>50133</v>
      </c>
      <c r="Q792" s="43">
        <v>49457</v>
      </c>
      <c r="R792" s="43">
        <v>48789</v>
      </c>
      <c r="S792" s="43">
        <v>48040</v>
      </c>
      <c r="T792" s="43">
        <v>47172</v>
      </c>
      <c r="U792" s="43">
        <v>46536</v>
      </c>
    </row>
    <row r="793" spans="1:21" x14ac:dyDescent="0.35">
      <c r="A793" s="44"/>
      <c r="B793" s="46"/>
      <c r="C793" s="47"/>
      <c r="D793" s="47"/>
      <c r="E793" s="47"/>
      <c r="F793" s="47"/>
      <c r="G793" s="47"/>
      <c r="H793" s="47"/>
      <c r="I793" s="47"/>
      <c r="J793" s="48"/>
      <c r="K793" s="48"/>
      <c r="L793" s="48"/>
      <c r="M793" s="48"/>
      <c r="N793" s="48"/>
      <c r="O793" s="48"/>
      <c r="P793" s="48"/>
      <c r="Q793" s="48"/>
      <c r="R793" s="48"/>
      <c r="S793" s="48"/>
      <c r="T793" s="48"/>
      <c r="U793" s="49"/>
    </row>
    <row r="794" spans="1:21" x14ac:dyDescent="0.35">
      <c r="A794" s="45" t="s">
        <v>58</v>
      </c>
      <c r="B794" s="50" t="s">
        <v>58</v>
      </c>
      <c r="C794" s="51" t="s">
        <v>58</v>
      </c>
      <c r="D794" s="51" t="s">
        <v>58</v>
      </c>
      <c r="E794" s="51"/>
      <c r="F794" s="51"/>
      <c r="G794" s="51" t="s">
        <v>58</v>
      </c>
      <c r="H794" s="51"/>
      <c r="I794" s="51"/>
      <c r="J794" s="52" t="s">
        <v>58</v>
      </c>
      <c r="K794" s="52" t="s">
        <v>58</v>
      </c>
      <c r="L794" s="52" t="s">
        <v>58</v>
      </c>
      <c r="M794" s="52" t="s">
        <v>58</v>
      </c>
      <c r="N794" s="52" t="s">
        <v>58</v>
      </c>
      <c r="O794" s="52" t="s">
        <v>58</v>
      </c>
      <c r="P794" s="52" t="s">
        <v>58</v>
      </c>
      <c r="Q794" s="52" t="s">
        <v>58</v>
      </c>
      <c r="R794" s="52" t="s">
        <v>58</v>
      </c>
      <c r="S794" s="52" t="s">
        <v>58</v>
      </c>
      <c r="T794" s="52" t="s">
        <v>58</v>
      </c>
      <c r="U794" s="53" t="s">
        <v>58</v>
      </c>
    </row>
    <row r="795" spans="1:21" x14ac:dyDescent="0.35">
      <c r="A795" s="44"/>
      <c r="B795" s="46"/>
      <c r="C795" s="47"/>
      <c r="D795" s="47"/>
      <c r="E795" s="47"/>
      <c r="F795" s="47"/>
      <c r="G795" s="47"/>
      <c r="H795" s="47"/>
      <c r="I795" s="47"/>
      <c r="J795" s="48"/>
      <c r="K795" s="48"/>
      <c r="L795" s="48"/>
      <c r="M795" s="48"/>
      <c r="N795" s="48"/>
      <c r="O795" s="48"/>
      <c r="P795" s="48"/>
      <c r="Q795" s="48"/>
      <c r="R795" s="48"/>
      <c r="S795" s="48"/>
      <c r="T795" s="48"/>
      <c r="U795" s="49"/>
    </row>
    <row r="796" spans="1:21" ht="36.75" customHeight="1" x14ac:dyDescent="0.35">
      <c r="A796" s="56" t="s">
        <v>991</v>
      </c>
      <c r="B796" s="57"/>
      <c r="C796" s="57"/>
      <c r="D796" s="57"/>
      <c r="E796" s="57"/>
      <c r="F796" s="57"/>
      <c r="G796" s="57"/>
      <c r="H796" s="57"/>
      <c r="I796" s="57"/>
      <c r="J796" s="57"/>
      <c r="K796" s="57"/>
      <c r="L796" s="57"/>
      <c r="M796" s="57"/>
      <c r="N796" s="57"/>
      <c r="O796" s="57"/>
      <c r="P796" s="57"/>
      <c r="Q796" s="57"/>
      <c r="R796" s="57"/>
      <c r="S796" s="57"/>
      <c r="T796" s="57"/>
      <c r="U796" s="58"/>
    </row>
    <row r="797" spans="1:21" x14ac:dyDescent="0.35">
      <c r="A797" s="59" t="s">
        <v>992</v>
      </c>
      <c r="B797" s="60"/>
      <c r="C797" s="60"/>
      <c r="D797" s="60"/>
      <c r="E797" s="60"/>
      <c r="F797" s="60"/>
      <c r="G797" s="60"/>
      <c r="H797" s="60"/>
      <c r="I797" s="60"/>
      <c r="J797" s="60"/>
      <c r="K797" s="60"/>
      <c r="L797" s="60"/>
      <c r="M797" s="60"/>
      <c r="N797" s="60"/>
      <c r="O797" s="60"/>
      <c r="P797" s="60"/>
      <c r="Q797" s="60"/>
      <c r="R797" s="60"/>
      <c r="S797" s="60"/>
      <c r="T797" s="60"/>
      <c r="U797" s="61"/>
    </row>
    <row r="798" spans="1:21" ht="15" customHeight="1" x14ac:dyDescent="0.35">
      <c r="A798" s="62" t="s">
        <v>993</v>
      </c>
      <c r="B798" s="63"/>
      <c r="C798" s="63"/>
      <c r="D798" s="63"/>
      <c r="E798" s="63"/>
      <c r="F798" s="63"/>
      <c r="G798" s="63"/>
      <c r="H798" s="63"/>
      <c r="I798" s="63"/>
      <c r="J798" s="63"/>
      <c r="K798" s="63"/>
      <c r="L798" s="63"/>
      <c r="M798" s="63"/>
      <c r="N798" s="63"/>
      <c r="O798" s="63"/>
      <c r="P798" s="63"/>
      <c r="Q798" s="63"/>
      <c r="R798" s="63"/>
      <c r="S798" s="63"/>
      <c r="T798" s="63"/>
      <c r="U798" s="64"/>
    </row>
    <row r="799" spans="1:21" ht="12.75" customHeight="1" x14ac:dyDescent="0.35">
      <c r="A799" s="62" t="s">
        <v>994</v>
      </c>
      <c r="B799" s="63"/>
      <c r="C799" s="63"/>
      <c r="D799" s="63"/>
      <c r="E799" s="63"/>
      <c r="F799" s="63"/>
      <c r="G799" s="63"/>
      <c r="H799" s="63"/>
      <c r="I799" s="63"/>
      <c r="J799" s="63"/>
      <c r="K799" s="63"/>
      <c r="L799" s="63"/>
      <c r="M799" s="63"/>
      <c r="N799" s="63"/>
      <c r="O799" s="63"/>
      <c r="P799" s="63"/>
      <c r="Q799" s="63"/>
      <c r="R799" s="63"/>
      <c r="S799" s="63"/>
      <c r="T799" s="63"/>
      <c r="U799" s="64"/>
    </row>
    <row r="800" spans="1:21" x14ac:dyDescent="0.35">
      <c r="A800" s="65" t="s">
        <v>995</v>
      </c>
      <c r="B800" s="66"/>
      <c r="C800" s="66"/>
      <c r="D800" s="66"/>
      <c r="E800" s="66"/>
      <c r="F800" s="66"/>
      <c r="G800" s="66"/>
      <c r="H800" s="66"/>
      <c r="I800" s="66"/>
      <c r="J800" s="66"/>
      <c r="K800" s="66"/>
      <c r="L800" s="66"/>
      <c r="M800" s="66"/>
      <c r="N800" s="66"/>
      <c r="O800" s="66"/>
      <c r="P800" s="66"/>
      <c r="Q800" s="66"/>
      <c r="R800" s="66"/>
      <c r="S800" s="66"/>
      <c r="T800" s="66"/>
      <c r="U800" s="67"/>
    </row>
    <row r="801" x14ac:dyDescent="0.35"/>
    <row r="802" x14ac:dyDescent="0.35"/>
  </sheetData>
  <autoFilter ref="E4:G792" xr:uid="{8DE7BC68-1A95-4097-8CAE-B173B80EECDB}"/>
  <pageMargins left="0.25" right="0.25" top="0.75" bottom="1" header="0.5" footer="0.5"/>
  <pageSetup orientation="landscape" horizontalDpi="90" verticalDpi="90" r:id="rId1"/>
  <headerFooter alignWithMargins="0"/>
  <colBreaks count="1" manualBreakCount="1">
    <brk id="19"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48A46-7373-456D-9B15-FAB6D18024F4}">
  <sheetPr>
    <tabColor rgb="FFFFFF00"/>
  </sheetPr>
  <dimension ref="A1:AY361"/>
  <sheetViews>
    <sheetView workbookViewId="0">
      <pane xSplit="5" ySplit="7" topLeftCell="AK341" activePane="bottomRight" state="frozen"/>
      <selection pane="topRight" activeCell="F1" sqref="F1"/>
      <selection pane="bottomLeft" activeCell="A8" sqref="A8"/>
      <selection pane="bottomRight" activeCell="E319" sqref="E319"/>
    </sheetView>
    <sheetView workbookViewId="1">
      <pane xSplit="3" ySplit="7" topLeftCell="D8" activePane="bottomRight" state="frozen"/>
      <selection pane="topRight" activeCell="D1" sqref="D1"/>
      <selection pane="bottomLeft" activeCell="A8" sqref="A8"/>
      <selection pane="bottomRight" activeCell="D8" sqref="D8"/>
    </sheetView>
  </sheetViews>
  <sheetFormatPr defaultColWidth="0" defaultRowHeight="14.5" zeroHeight="1" x14ac:dyDescent="0.35"/>
  <cols>
    <col min="1" max="1" width="14.81640625" customWidth="1"/>
    <col min="2" max="2" width="10.54296875" customWidth="1"/>
    <col min="3" max="3" width="20.08984375" customWidth="1"/>
    <col min="4" max="48" width="20.6328125" customWidth="1"/>
    <col min="49" max="51" width="4.6328125" customWidth="1"/>
    <col min="52" max="16384" width="8.7265625" hidden="1"/>
  </cols>
  <sheetData>
    <row r="1" spans="1:50" x14ac:dyDescent="0.35">
      <c r="A1" s="124" t="s">
        <v>158</v>
      </c>
      <c r="B1" s="124" t="s">
        <v>148</v>
      </c>
      <c r="C1" s="125"/>
      <c r="D1" s="125"/>
      <c r="E1" s="125"/>
      <c r="AX1" s="26" t="s">
        <v>58</v>
      </c>
    </row>
    <row r="2" spans="1:50" ht="16" customHeight="1" x14ac:dyDescent="0.35">
      <c r="A2" s="2" t="s">
        <v>150</v>
      </c>
      <c r="B2" s="29" t="s">
        <v>151</v>
      </c>
      <c r="C2" s="29" t="s">
        <v>151</v>
      </c>
      <c r="D2" s="29" t="s">
        <v>151</v>
      </c>
      <c r="E2" s="29" t="s">
        <v>151</v>
      </c>
      <c r="F2" s="29" t="s">
        <v>151</v>
      </c>
      <c r="G2" s="29" t="s">
        <v>151</v>
      </c>
      <c r="H2" s="29" t="s">
        <v>151</v>
      </c>
      <c r="I2" s="29" t="s">
        <v>151</v>
      </c>
      <c r="J2" s="29" t="s">
        <v>151</v>
      </c>
      <c r="K2" s="29" t="s">
        <v>151</v>
      </c>
      <c r="L2" s="29" t="s">
        <v>151</v>
      </c>
      <c r="M2" s="29" t="s">
        <v>151</v>
      </c>
      <c r="N2" s="29" t="s">
        <v>151</v>
      </c>
      <c r="O2" s="29" t="s">
        <v>151</v>
      </c>
      <c r="P2" s="29" t="s">
        <v>151</v>
      </c>
      <c r="Q2" s="29" t="s">
        <v>151</v>
      </c>
      <c r="R2" s="29" t="s">
        <v>151</v>
      </c>
      <c r="S2" s="29" t="s">
        <v>151</v>
      </c>
      <c r="T2" s="29" t="s">
        <v>151</v>
      </c>
      <c r="U2" s="29" t="s">
        <v>151</v>
      </c>
      <c r="V2" s="29" t="s">
        <v>151</v>
      </c>
      <c r="W2" s="29" t="s">
        <v>151</v>
      </c>
      <c r="X2" s="29" t="s">
        <v>151</v>
      </c>
      <c r="Y2" s="29" t="s">
        <v>151</v>
      </c>
      <c r="Z2" s="29" t="s">
        <v>151</v>
      </c>
      <c r="AA2" s="29" t="s">
        <v>151</v>
      </c>
      <c r="AB2" s="29" t="s">
        <v>151</v>
      </c>
      <c r="AC2" s="29" t="s">
        <v>151</v>
      </c>
      <c r="AD2" s="29" t="s">
        <v>151</v>
      </c>
      <c r="AE2" s="29" t="s">
        <v>151</v>
      </c>
      <c r="AF2" s="29" t="s">
        <v>151</v>
      </c>
      <c r="AG2" s="29" t="s">
        <v>151</v>
      </c>
      <c r="AH2" s="29" t="s">
        <v>151</v>
      </c>
      <c r="AI2" s="29" t="s">
        <v>151</v>
      </c>
      <c r="AJ2" s="29" t="s">
        <v>151</v>
      </c>
      <c r="AK2" s="29" t="s">
        <v>151</v>
      </c>
      <c r="AL2" s="29" t="s">
        <v>151</v>
      </c>
      <c r="AM2" s="29" t="s">
        <v>151</v>
      </c>
      <c r="AN2" s="29" t="s">
        <v>151</v>
      </c>
      <c r="AO2" s="29" t="s">
        <v>151</v>
      </c>
      <c r="AP2" s="29" t="s">
        <v>151</v>
      </c>
      <c r="AQ2" s="29" t="s">
        <v>151</v>
      </c>
      <c r="AR2" s="29" t="s">
        <v>151</v>
      </c>
      <c r="AS2" s="29" t="s">
        <v>151</v>
      </c>
      <c r="AT2" s="29" t="s">
        <v>151</v>
      </c>
      <c r="AU2" s="29" t="s">
        <v>151</v>
      </c>
      <c r="AV2" s="29" t="s">
        <v>151</v>
      </c>
      <c r="AW2" s="29"/>
      <c r="AX2" s="26" t="s">
        <v>58</v>
      </c>
    </row>
    <row r="3" spans="1:50" x14ac:dyDescent="0.35">
      <c r="A3" s="2" t="s">
        <v>146</v>
      </c>
      <c r="B3" s="126"/>
      <c r="C3" s="127" t="s">
        <v>146</v>
      </c>
      <c r="D3" s="127" t="s">
        <v>140</v>
      </c>
      <c r="E3" s="127" t="s">
        <v>140</v>
      </c>
      <c r="F3" s="127" t="s">
        <v>140</v>
      </c>
      <c r="G3" s="127" t="s">
        <v>140</v>
      </c>
      <c r="H3" s="127" t="s">
        <v>140</v>
      </c>
      <c r="I3" s="127" t="s">
        <v>140</v>
      </c>
      <c r="J3" s="127" t="s">
        <v>140</v>
      </c>
      <c r="K3" s="127" t="s">
        <v>140</v>
      </c>
      <c r="L3" s="127" t="s">
        <v>140</v>
      </c>
      <c r="M3" s="127" t="s">
        <v>140</v>
      </c>
      <c r="N3" s="127" t="s">
        <v>140</v>
      </c>
      <c r="O3" s="127" t="s">
        <v>140</v>
      </c>
      <c r="P3" s="127" t="s">
        <v>140</v>
      </c>
      <c r="Q3" s="127" t="s">
        <v>140</v>
      </c>
      <c r="R3" s="127" t="s">
        <v>140</v>
      </c>
      <c r="S3" s="127" t="s">
        <v>140</v>
      </c>
      <c r="T3" s="127" t="s">
        <v>140</v>
      </c>
      <c r="U3" s="127" t="s">
        <v>140</v>
      </c>
      <c r="V3" s="127" t="s">
        <v>140</v>
      </c>
      <c r="W3" s="127" t="s">
        <v>140</v>
      </c>
      <c r="X3" s="127" t="s">
        <v>140</v>
      </c>
      <c r="Y3" s="127" t="s">
        <v>140</v>
      </c>
      <c r="Z3" s="127" t="s">
        <v>140</v>
      </c>
      <c r="AA3" s="127" t="s">
        <v>140</v>
      </c>
      <c r="AB3" s="127" t="s">
        <v>140</v>
      </c>
      <c r="AC3" s="127" t="s">
        <v>140</v>
      </c>
      <c r="AD3" s="127" t="s">
        <v>140</v>
      </c>
      <c r="AE3" s="127" t="s">
        <v>140</v>
      </c>
      <c r="AF3" s="127" t="s">
        <v>140</v>
      </c>
      <c r="AG3" s="127" t="s">
        <v>140</v>
      </c>
      <c r="AH3" s="127" t="s">
        <v>140</v>
      </c>
      <c r="AI3" s="127" t="s">
        <v>140</v>
      </c>
      <c r="AJ3" s="127" t="s">
        <v>140</v>
      </c>
      <c r="AK3" s="127" t="s">
        <v>140</v>
      </c>
      <c r="AL3" s="127" t="s">
        <v>140</v>
      </c>
      <c r="AM3" s="127" t="s">
        <v>140</v>
      </c>
      <c r="AN3" s="127" t="s">
        <v>140</v>
      </c>
      <c r="AO3" s="127" t="s">
        <v>140</v>
      </c>
      <c r="AP3" s="127" t="s">
        <v>140</v>
      </c>
      <c r="AQ3" s="127" t="s">
        <v>140</v>
      </c>
      <c r="AR3" s="127" t="s">
        <v>140</v>
      </c>
      <c r="AS3" s="127" t="s">
        <v>140</v>
      </c>
      <c r="AT3" s="127" t="s">
        <v>140</v>
      </c>
      <c r="AU3" s="127" t="s">
        <v>140</v>
      </c>
      <c r="AV3" s="127" t="s">
        <v>140</v>
      </c>
      <c r="AX3" s="26" t="s">
        <v>58</v>
      </c>
    </row>
    <row r="4" spans="1:50" x14ac:dyDescent="0.35">
      <c r="A4" s="2" t="s">
        <v>147</v>
      </c>
      <c r="B4" s="128"/>
      <c r="C4" s="129" t="str">
        <f>C3</f>
        <v>US</v>
      </c>
      <c r="D4" s="130" t="s">
        <v>1051</v>
      </c>
      <c r="E4" s="130" t="s">
        <v>1051</v>
      </c>
      <c r="F4" s="130" t="s">
        <v>1051</v>
      </c>
      <c r="G4" s="130" t="s">
        <v>1051</v>
      </c>
      <c r="H4" s="130" t="s">
        <v>1051</v>
      </c>
      <c r="I4" s="130" t="s">
        <v>1051</v>
      </c>
      <c r="J4" s="130" t="s">
        <v>1051</v>
      </c>
      <c r="K4" s="130" t="s">
        <v>1051</v>
      </c>
      <c r="L4" s="130" t="s">
        <v>1051</v>
      </c>
      <c r="M4" s="130" t="s">
        <v>1051</v>
      </c>
      <c r="N4" s="130" t="s">
        <v>1051</v>
      </c>
      <c r="O4" s="130" t="s">
        <v>1052</v>
      </c>
      <c r="P4" s="130" t="s">
        <v>1052</v>
      </c>
      <c r="Q4" s="130" t="s">
        <v>1052</v>
      </c>
      <c r="R4" s="130" t="s">
        <v>1052</v>
      </c>
      <c r="S4" s="130" t="s">
        <v>1052</v>
      </c>
      <c r="T4" s="130" t="s">
        <v>1052</v>
      </c>
      <c r="U4" s="130" t="s">
        <v>1052</v>
      </c>
      <c r="V4" s="130" t="s">
        <v>1052</v>
      </c>
      <c r="W4" s="130" t="s">
        <v>1052</v>
      </c>
      <c r="X4" s="130" t="s">
        <v>1052</v>
      </c>
      <c r="Y4" s="130" t="s">
        <v>1052</v>
      </c>
      <c r="Z4" s="130" t="s">
        <v>1052</v>
      </c>
      <c r="AA4" s="130" t="s">
        <v>1052</v>
      </c>
      <c r="AB4" s="130" t="s">
        <v>1052</v>
      </c>
      <c r="AC4" s="130" t="s">
        <v>1053</v>
      </c>
      <c r="AD4" s="130" t="s">
        <v>1053</v>
      </c>
      <c r="AE4" s="130" t="s">
        <v>1053</v>
      </c>
      <c r="AF4" s="130" t="s">
        <v>1053</v>
      </c>
      <c r="AG4" s="130" t="s">
        <v>1053</v>
      </c>
      <c r="AH4" s="130" t="s">
        <v>1053</v>
      </c>
      <c r="AI4" s="130" t="s">
        <v>1053</v>
      </c>
      <c r="AJ4" s="130" t="s">
        <v>1054</v>
      </c>
      <c r="AK4" s="130" t="s">
        <v>1054</v>
      </c>
      <c r="AL4" s="130" t="s">
        <v>1054</v>
      </c>
      <c r="AM4" s="130" t="s">
        <v>1054</v>
      </c>
      <c r="AN4" s="130" t="s">
        <v>1054</v>
      </c>
      <c r="AO4" s="130" t="s">
        <v>1055</v>
      </c>
      <c r="AP4" s="130" t="s">
        <v>1055</v>
      </c>
      <c r="AQ4" s="130" t="s">
        <v>1055</v>
      </c>
      <c r="AR4" s="130" t="s">
        <v>1055</v>
      </c>
      <c r="AS4" s="130" t="s">
        <v>1055</v>
      </c>
      <c r="AT4" s="130" t="s">
        <v>1055</v>
      </c>
      <c r="AU4" s="130" t="s">
        <v>1055</v>
      </c>
      <c r="AV4" s="130" t="s">
        <v>1055</v>
      </c>
      <c r="AX4" s="26" t="s">
        <v>58</v>
      </c>
    </row>
    <row r="5" spans="1:50" x14ac:dyDescent="0.35">
      <c r="A5" s="2" t="s">
        <v>61</v>
      </c>
      <c r="B5" s="128"/>
      <c r="C5" s="129" t="str">
        <f>C4</f>
        <v>US</v>
      </c>
      <c r="D5" s="131" t="str">
        <f>D4</f>
        <v>PAD-1</v>
      </c>
      <c r="E5" s="132" t="s">
        <v>67</v>
      </c>
      <c r="F5" s="132" t="s">
        <v>120</v>
      </c>
      <c r="G5" s="132" t="s">
        <v>124</v>
      </c>
      <c r="H5" s="132" t="s">
        <v>116</v>
      </c>
      <c r="I5" s="132" t="s">
        <v>79</v>
      </c>
      <c r="J5" s="132" t="s">
        <v>117</v>
      </c>
      <c r="K5" s="132" t="s">
        <v>123</v>
      </c>
      <c r="L5" s="132" t="s">
        <v>84</v>
      </c>
      <c r="M5" s="132" t="s">
        <v>121</v>
      </c>
      <c r="N5" s="132" t="s">
        <v>89</v>
      </c>
      <c r="O5" s="131" t="str">
        <f>O4</f>
        <v>PAD-2</v>
      </c>
      <c r="P5" s="132" t="s">
        <v>69</v>
      </c>
      <c r="Q5" s="132" t="s">
        <v>70</v>
      </c>
      <c r="R5" s="132" t="s">
        <v>71</v>
      </c>
      <c r="S5" s="132" t="s">
        <v>72</v>
      </c>
      <c r="T5" s="132" t="s">
        <v>74</v>
      </c>
      <c r="U5" s="132" t="s">
        <v>75</v>
      </c>
      <c r="V5" s="132" t="s">
        <v>127</v>
      </c>
      <c r="W5" s="132" t="s">
        <v>128</v>
      </c>
      <c r="X5" s="132" t="s">
        <v>81</v>
      </c>
      <c r="Y5" s="132" t="s">
        <v>82</v>
      </c>
      <c r="Z5" s="132" t="s">
        <v>83</v>
      </c>
      <c r="AA5" s="132" t="s">
        <v>85</v>
      </c>
      <c r="AB5" s="132" t="s">
        <v>90</v>
      </c>
      <c r="AC5" s="131" t="str">
        <f>AC4</f>
        <v>PAD-3</v>
      </c>
      <c r="AD5" s="132" t="s">
        <v>62</v>
      </c>
      <c r="AE5" s="132" t="s">
        <v>64</v>
      </c>
      <c r="AF5" s="132" t="s">
        <v>73</v>
      </c>
      <c r="AG5" s="132" t="s">
        <v>76</v>
      </c>
      <c r="AH5" s="132" t="s">
        <v>80</v>
      </c>
      <c r="AI5" s="132" t="s">
        <v>86</v>
      </c>
      <c r="AJ5" s="131" t="str">
        <f>AJ4</f>
        <v>PAD-4</v>
      </c>
      <c r="AK5" s="132" t="s">
        <v>66</v>
      </c>
      <c r="AL5" s="132" t="s">
        <v>77</v>
      </c>
      <c r="AM5" s="132" t="s">
        <v>87</v>
      </c>
      <c r="AN5" s="132" t="s">
        <v>91</v>
      </c>
      <c r="AO5" s="131" t="str">
        <f>AO4</f>
        <v>PAD-5</v>
      </c>
      <c r="AP5" s="132" t="s">
        <v>63</v>
      </c>
      <c r="AQ5" s="132" t="s">
        <v>134</v>
      </c>
      <c r="AR5" s="132" t="s">
        <v>65</v>
      </c>
      <c r="AS5" s="132" t="s">
        <v>68</v>
      </c>
      <c r="AT5" s="132" t="s">
        <v>78</v>
      </c>
      <c r="AU5" s="132" t="s">
        <v>135</v>
      </c>
      <c r="AV5" s="132" t="s">
        <v>88</v>
      </c>
      <c r="AX5" s="26" t="s">
        <v>58</v>
      </c>
    </row>
    <row r="6" spans="1:50" ht="16" customHeight="1" x14ac:dyDescent="0.35">
      <c r="B6" s="29" t="s">
        <v>57</v>
      </c>
      <c r="C6" s="133" t="s">
        <v>149</v>
      </c>
      <c r="D6" s="133" t="s">
        <v>149</v>
      </c>
      <c r="E6" s="133" t="s">
        <v>149</v>
      </c>
      <c r="F6" s="133" t="s">
        <v>149</v>
      </c>
      <c r="G6" s="133" t="s">
        <v>149</v>
      </c>
      <c r="H6" s="133" t="s">
        <v>149</v>
      </c>
      <c r="I6" s="133" t="s">
        <v>149</v>
      </c>
      <c r="J6" s="133" t="s">
        <v>149</v>
      </c>
      <c r="K6" s="133" t="s">
        <v>149</v>
      </c>
      <c r="L6" s="133" t="s">
        <v>149</v>
      </c>
      <c r="M6" s="133" t="s">
        <v>149</v>
      </c>
      <c r="N6" s="133" t="s">
        <v>149</v>
      </c>
      <c r="O6" s="133" t="s">
        <v>149</v>
      </c>
      <c r="P6" s="133" t="s">
        <v>149</v>
      </c>
      <c r="Q6" s="133" t="s">
        <v>149</v>
      </c>
      <c r="R6" s="133" t="s">
        <v>149</v>
      </c>
      <c r="S6" s="133" t="s">
        <v>149</v>
      </c>
      <c r="T6" s="133" t="s">
        <v>149</v>
      </c>
      <c r="U6" s="133" t="s">
        <v>149</v>
      </c>
      <c r="V6" s="133" t="s">
        <v>149</v>
      </c>
      <c r="W6" s="133" t="s">
        <v>149</v>
      </c>
      <c r="X6" s="133" t="s">
        <v>149</v>
      </c>
      <c r="Y6" s="133" t="s">
        <v>149</v>
      </c>
      <c r="Z6" s="133" t="s">
        <v>149</v>
      </c>
      <c r="AA6" s="133" t="s">
        <v>149</v>
      </c>
      <c r="AB6" s="133" t="s">
        <v>149</v>
      </c>
      <c r="AC6" s="133" t="s">
        <v>149</v>
      </c>
      <c r="AD6" s="133" t="s">
        <v>149</v>
      </c>
      <c r="AE6" s="133" t="s">
        <v>149</v>
      </c>
      <c r="AF6" s="133" t="s">
        <v>149</v>
      </c>
      <c r="AG6" s="133" t="s">
        <v>149</v>
      </c>
      <c r="AH6" s="133" t="s">
        <v>149</v>
      </c>
      <c r="AI6" s="133" t="s">
        <v>149</v>
      </c>
      <c r="AJ6" s="133" t="s">
        <v>149</v>
      </c>
      <c r="AK6" s="133" t="s">
        <v>149</v>
      </c>
      <c r="AL6" s="133" t="s">
        <v>149</v>
      </c>
      <c r="AM6" s="133" t="s">
        <v>149</v>
      </c>
      <c r="AN6" s="133" t="s">
        <v>149</v>
      </c>
      <c r="AO6" s="133" t="s">
        <v>149</v>
      </c>
      <c r="AP6" s="133" t="s">
        <v>149</v>
      </c>
      <c r="AQ6" s="133" t="s">
        <v>149</v>
      </c>
      <c r="AR6" s="133" t="s">
        <v>149</v>
      </c>
      <c r="AS6" s="133" t="s">
        <v>149</v>
      </c>
      <c r="AT6" s="133" t="s">
        <v>149</v>
      </c>
      <c r="AU6" s="133" t="s">
        <v>149</v>
      </c>
      <c r="AV6" s="133" t="s">
        <v>149</v>
      </c>
      <c r="AW6" s="30"/>
      <c r="AX6" s="26" t="s">
        <v>58</v>
      </c>
    </row>
    <row r="7" spans="1:50" x14ac:dyDescent="0.35">
      <c r="A7" t="s">
        <v>158</v>
      </c>
      <c r="B7" s="33">
        <v>40359</v>
      </c>
      <c r="C7" s="32">
        <v>17583790</v>
      </c>
      <c r="D7" s="32">
        <v>1397300</v>
      </c>
      <c r="E7" s="32">
        <v>0</v>
      </c>
      <c r="F7" s="32">
        <v>0</v>
      </c>
      <c r="G7" s="32">
        <v>28000</v>
      </c>
      <c r="H7" s="32">
        <v>0</v>
      </c>
      <c r="I7" s="32">
        <v>510000</v>
      </c>
      <c r="J7" s="32">
        <v>0</v>
      </c>
      <c r="K7" s="32">
        <v>0</v>
      </c>
      <c r="L7" s="32">
        <v>773000</v>
      </c>
      <c r="M7" s="32">
        <v>66300</v>
      </c>
      <c r="N7" s="32">
        <v>20000</v>
      </c>
      <c r="O7" s="32">
        <v>3723400</v>
      </c>
      <c r="P7" s="32">
        <v>973600</v>
      </c>
      <c r="Q7" s="32">
        <v>431500</v>
      </c>
      <c r="R7" s="32">
        <v>331200</v>
      </c>
      <c r="S7" s="32">
        <v>217500</v>
      </c>
      <c r="T7" s="32">
        <v>106000</v>
      </c>
      <c r="U7" s="32">
        <v>354500</v>
      </c>
      <c r="V7" s="32">
        <v>0</v>
      </c>
      <c r="W7" s="32">
        <v>0</v>
      </c>
      <c r="X7" s="32">
        <v>58000</v>
      </c>
      <c r="Y7" s="32">
        <v>513700</v>
      </c>
      <c r="Z7" s="32">
        <v>523100</v>
      </c>
      <c r="AA7" s="32">
        <v>180000</v>
      </c>
      <c r="AB7" s="32">
        <v>34300</v>
      </c>
      <c r="AC7" s="32">
        <v>8621142</v>
      </c>
      <c r="AD7" s="32">
        <v>120100</v>
      </c>
      <c r="AE7" s="32">
        <v>82500</v>
      </c>
      <c r="AF7" s="32">
        <v>3171923</v>
      </c>
      <c r="AG7" s="32">
        <v>364000</v>
      </c>
      <c r="AH7" s="32">
        <v>142600</v>
      </c>
      <c r="AI7" s="32">
        <v>4740019</v>
      </c>
      <c r="AJ7" s="32">
        <v>623400</v>
      </c>
      <c r="AK7" s="32">
        <v>102000</v>
      </c>
      <c r="AL7" s="32">
        <v>187600</v>
      </c>
      <c r="AM7" s="32">
        <v>167700</v>
      </c>
      <c r="AN7" s="32">
        <v>166100</v>
      </c>
      <c r="AO7" s="32">
        <v>3218548</v>
      </c>
      <c r="AP7" s="32">
        <v>393980</v>
      </c>
      <c r="AQ7" s="32">
        <v>0</v>
      </c>
      <c r="AR7" s="32">
        <v>2047218</v>
      </c>
      <c r="AS7" s="32">
        <v>147500</v>
      </c>
      <c r="AT7" s="32">
        <v>2000</v>
      </c>
      <c r="AU7" s="32">
        <v>0</v>
      </c>
      <c r="AV7" s="32">
        <v>627850</v>
      </c>
      <c r="AW7" s="32"/>
      <c r="AX7" s="26" t="s">
        <v>58</v>
      </c>
    </row>
    <row r="8" spans="1:50" x14ac:dyDescent="0.35">
      <c r="A8" t="s">
        <v>158</v>
      </c>
      <c r="B8" s="33">
        <v>40724</v>
      </c>
      <c r="C8" s="32">
        <v>17736370</v>
      </c>
      <c r="D8" s="32">
        <v>1617500</v>
      </c>
      <c r="E8" s="32">
        <v>182200</v>
      </c>
      <c r="F8" s="32">
        <v>0</v>
      </c>
      <c r="G8" s="32">
        <v>28000</v>
      </c>
      <c r="H8" s="32">
        <v>0</v>
      </c>
      <c r="I8" s="32">
        <v>548000</v>
      </c>
      <c r="J8" s="32">
        <v>0</v>
      </c>
      <c r="K8" s="32">
        <v>0</v>
      </c>
      <c r="L8" s="32">
        <v>773000</v>
      </c>
      <c r="M8" s="32">
        <v>66300</v>
      </c>
      <c r="N8" s="32">
        <v>20000</v>
      </c>
      <c r="O8" s="32">
        <v>3721200</v>
      </c>
      <c r="P8" s="32">
        <v>973600</v>
      </c>
      <c r="Q8" s="32">
        <v>431500</v>
      </c>
      <c r="R8" s="32">
        <v>339200</v>
      </c>
      <c r="S8" s="32">
        <v>217500</v>
      </c>
      <c r="T8" s="32">
        <v>106000</v>
      </c>
      <c r="U8" s="32">
        <v>336000</v>
      </c>
      <c r="V8" s="32">
        <v>0</v>
      </c>
      <c r="W8" s="32">
        <v>0</v>
      </c>
      <c r="X8" s="32">
        <v>58000</v>
      </c>
      <c r="Y8" s="32">
        <v>524400</v>
      </c>
      <c r="Z8" s="32">
        <v>520700</v>
      </c>
      <c r="AA8" s="32">
        <v>180000</v>
      </c>
      <c r="AB8" s="32">
        <v>34300</v>
      </c>
      <c r="AC8" s="32">
        <v>8646219</v>
      </c>
      <c r="AD8" s="32">
        <v>120100</v>
      </c>
      <c r="AE8" s="32">
        <v>82500</v>
      </c>
      <c r="AF8" s="32">
        <v>3219520</v>
      </c>
      <c r="AG8" s="32">
        <v>364000</v>
      </c>
      <c r="AH8" s="32">
        <v>142900</v>
      </c>
      <c r="AI8" s="32">
        <v>4717199</v>
      </c>
      <c r="AJ8" s="32">
        <v>623900</v>
      </c>
      <c r="AK8" s="32">
        <v>103000</v>
      </c>
      <c r="AL8" s="32">
        <v>187600</v>
      </c>
      <c r="AM8" s="32">
        <v>167200</v>
      </c>
      <c r="AN8" s="32">
        <v>166100</v>
      </c>
      <c r="AO8" s="32">
        <v>3127551</v>
      </c>
      <c r="AP8" s="32">
        <v>389980</v>
      </c>
      <c r="AQ8" s="32">
        <v>0</v>
      </c>
      <c r="AR8" s="32">
        <v>1959271</v>
      </c>
      <c r="AS8" s="32">
        <v>147500</v>
      </c>
      <c r="AT8" s="32">
        <v>2000</v>
      </c>
      <c r="AU8" s="32">
        <v>0</v>
      </c>
      <c r="AV8" s="32">
        <v>628800</v>
      </c>
      <c r="AW8" s="32"/>
      <c r="AX8" s="26" t="s">
        <v>58</v>
      </c>
    </row>
    <row r="9" spans="1:50" x14ac:dyDescent="0.35">
      <c r="A9" t="s">
        <v>158</v>
      </c>
      <c r="B9" s="33">
        <v>41090</v>
      </c>
      <c r="C9" s="32">
        <v>17322178</v>
      </c>
      <c r="D9" s="32">
        <v>1188200</v>
      </c>
      <c r="E9" s="32">
        <v>182200</v>
      </c>
      <c r="F9" s="32">
        <v>0</v>
      </c>
      <c r="G9" s="32">
        <v>28000</v>
      </c>
      <c r="H9" s="32">
        <v>0</v>
      </c>
      <c r="I9" s="32">
        <v>548000</v>
      </c>
      <c r="J9" s="32">
        <v>0</v>
      </c>
      <c r="K9" s="32">
        <v>0</v>
      </c>
      <c r="L9" s="32">
        <v>410000</v>
      </c>
      <c r="M9" s="32">
        <v>0</v>
      </c>
      <c r="N9" s="32">
        <v>20000</v>
      </c>
      <c r="O9" s="32">
        <v>3664700</v>
      </c>
      <c r="P9" s="32">
        <v>939600</v>
      </c>
      <c r="Q9" s="32">
        <v>363500</v>
      </c>
      <c r="R9" s="32">
        <v>339200</v>
      </c>
      <c r="S9" s="32">
        <v>238500</v>
      </c>
      <c r="T9" s="32">
        <v>106000</v>
      </c>
      <c r="U9" s="32">
        <v>351200</v>
      </c>
      <c r="V9" s="32">
        <v>0</v>
      </c>
      <c r="W9" s="32">
        <v>0</v>
      </c>
      <c r="X9" s="32">
        <v>60000</v>
      </c>
      <c r="Y9" s="32">
        <v>528000</v>
      </c>
      <c r="Z9" s="32">
        <v>520700</v>
      </c>
      <c r="AA9" s="32">
        <v>180000</v>
      </c>
      <c r="AB9" s="32">
        <v>38000</v>
      </c>
      <c r="AC9" s="32">
        <v>8725015</v>
      </c>
      <c r="AD9" s="32">
        <v>120100</v>
      </c>
      <c r="AE9" s="32">
        <v>90500</v>
      </c>
      <c r="AF9" s="32">
        <v>3246020</v>
      </c>
      <c r="AG9" s="32">
        <v>364000</v>
      </c>
      <c r="AH9" s="32">
        <v>142900</v>
      </c>
      <c r="AI9" s="32">
        <v>4761495</v>
      </c>
      <c r="AJ9" s="32">
        <v>623300</v>
      </c>
      <c r="AK9" s="32">
        <v>103000</v>
      </c>
      <c r="AL9" s="32">
        <v>187600</v>
      </c>
      <c r="AM9" s="32">
        <v>167200</v>
      </c>
      <c r="AN9" s="32">
        <v>165500</v>
      </c>
      <c r="AO9" s="32">
        <v>3120963</v>
      </c>
      <c r="AP9" s="32">
        <v>384792</v>
      </c>
      <c r="AQ9" s="32">
        <v>0</v>
      </c>
      <c r="AR9" s="32">
        <v>1955971</v>
      </c>
      <c r="AS9" s="32">
        <v>147500</v>
      </c>
      <c r="AT9" s="32">
        <v>2000</v>
      </c>
      <c r="AU9" s="32">
        <v>0</v>
      </c>
      <c r="AV9" s="32">
        <v>630700</v>
      </c>
      <c r="AW9" s="32"/>
      <c r="AX9" s="26" t="s">
        <v>58</v>
      </c>
    </row>
    <row r="10" spans="1:50" x14ac:dyDescent="0.35">
      <c r="A10" t="s">
        <v>158</v>
      </c>
      <c r="B10" s="33">
        <v>41455</v>
      </c>
      <c r="C10" s="32">
        <v>17823659</v>
      </c>
      <c r="D10" s="32">
        <v>1293200</v>
      </c>
      <c r="E10" s="32">
        <v>182200</v>
      </c>
      <c r="F10" s="32">
        <v>0</v>
      </c>
      <c r="G10" s="32">
        <v>28000</v>
      </c>
      <c r="H10" s="32">
        <v>0</v>
      </c>
      <c r="I10" s="32">
        <v>468000</v>
      </c>
      <c r="J10" s="32">
        <v>0</v>
      </c>
      <c r="K10" s="32">
        <v>0</v>
      </c>
      <c r="L10" s="32">
        <v>595000</v>
      </c>
      <c r="M10" s="32">
        <v>0</v>
      </c>
      <c r="N10" s="32">
        <v>20000</v>
      </c>
      <c r="O10" s="32">
        <v>3768600</v>
      </c>
      <c r="P10" s="32">
        <v>952100</v>
      </c>
      <c r="Q10" s="32">
        <v>426100</v>
      </c>
      <c r="R10" s="32">
        <v>339700</v>
      </c>
      <c r="S10" s="32">
        <v>245500</v>
      </c>
      <c r="T10" s="32">
        <v>120000</v>
      </c>
      <c r="U10" s="32">
        <v>348500</v>
      </c>
      <c r="V10" s="32">
        <v>0</v>
      </c>
      <c r="W10" s="32">
        <v>0</v>
      </c>
      <c r="X10" s="32">
        <v>68000</v>
      </c>
      <c r="Y10" s="32">
        <v>530000</v>
      </c>
      <c r="Z10" s="32">
        <v>520700</v>
      </c>
      <c r="AA10" s="32">
        <v>180000</v>
      </c>
      <c r="AB10" s="32">
        <v>38000</v>
      </c>
      <c r="AC10" s="32">
        <v>9102651</v>
      </c>
      <c r="AD10" s="32">
        <v>120100</v>
      </c>
      <c r="AE10" s="32">
        <v>90500</v>
      </c>
      <c r="AF10" s="32">
        <v>3273020</v>
      </c>
      <c r="AG10" s="32">
        <v>364000</v>
      </c>
      <c r="AH10" s="32">
        <v>126600</v>
      </c>
      <c r="AI10" s="32">
        <v>5128431</v>
      </c>
      <c r="AJ10" s="32">
        <v>629850</v>
      </c>
      <c r="AK10" s="32">
        <v>103000</v>
      </c>
      <c r="AL10" s="32">
        <v>188600</v>
      </c>
      <c r="AM10" s="32">
        <v>171950</v>
      </c>
      <c r="AN10" s="32">
        <v>166300</v>
      </c>
      <c r="AO10" s="32">
        <v>3029358</v>
      </c>
      <c r="AP10" s="32">
        <v>293187</v>
      </c>
      <c r="AQ10" s="32">
        <v>0</v>
      </c>
      <c r="AR10" s="32">
        <v>1954971</v>
      </c>
      <c r="AS10" s="32">
        <v>147500</v>
      </c>
      <c r="AT10" s="32">
        <v>2000</v>
      </c>
      <c r="AU10" s="32">
        <v>0</v>
      </c>
      <c r="AV10" s="32">
        <v>631700</v>
      </c>
      <c r="AW10" s="32"/>
      <c r="AX10" s="26" t="s">
        <v>58</v>
      </c>
    </row>
    <row r="11" spans="1:50" x14ac:dyDescent="0.35">
      <c r="A11" t="s">
        <v>158</v>
      </c>
      <c r="B11" s="33">
        <v>41820</v>
      </c>
      <c r="C11" s="32">
        <v>17924630</v>
      </c>
      <c r="D11" s="32">
        <v>1296500</v>
      </c>
      <c r="E11" s="32">
        <v>182200</v>
      </c>
      <c r="F11" s="32">
        <v>0</v>
      </c>
      <c r="G11" s="32">
        <v>28000</v>
      </c>
      <c r="H11" s="32">
        <v>0</v>
      </c>
      <c r="I11" s="32">
        <v>468000</v>
      </c>
      <c r="J11" s="32">
        <v>0</v>
      </c>
      <c r="K11" s="32">
        <v>0</v>
      </c>
      <c r="L11" s="32">
        <v>596000</v>
      </c>
      <c r="M11" s="32">
        <v>0</v>
      </c>
      <c r="N11" s="32">
        <v>22300</v>
      </c>
      <c r="O11" s="32">
        <v>3809545</v>
      </c>
      <c r="P11" s="32">
        <v>958645</v>
      </c>
      <c r="Q11" s="32">
        <v>440600</v>
      </c>
      <c r="R11" s="32">
        <v>339000</v>
      </c>
      <c r="S11" s="32">
        <v>247500</v>
      </c>
      <c r="T11" s="32">
        <v>123000</v>
      </c>
      <c r="U11" s="32">
        <v>359500</v>
      </c>
      <c r="V11" s="32">
        <v>0</v>
      </c>
      <c r="W11" s="32">
        <v>0</v>
      </c>
      <c r="X11" s="32">
        <v>70000</v>
      </c>
      <c r="Y11" s="32">
        <v>530000</v>
      </c>
      <c r="Z11" s="32">
        <v>523300</v>
      </c>
      <c r="AA11" s="32">
        <v>180000</v>
      </c>
      <c r="AB11" s="32">
        <v>38000</v>
      </c>
      <c r="AC11" s="32">
        <v>9154029</v>
      </c>
      <c r="AD11" s="32">
        <v>120100</v>
      </c>
      <c r="AE11" s="32">
        <v>90500</v>
      </c>
      <c r="AF11" s="32">
        <v>3274520</v>
      </c>
      <c r="AG11" s="32">
        <v>364000</v>
      </c>
      <c r="AH11" s="32">
        <v>130700</v>
      </c>
      <c r="AI11" s="32">
        <v>5174209</v>
      </c>
      <c r="AJ11" s="32">
        <v>630950</v>
      </c>
      <c r="AK11" s="32">
        <v>103000</v>
      </c>
      <c r="AL11" s="32">
        <v>188600</v>
      </c>
      <c r="AM11" s="32">
        <v>173050</v>
      </c>
      <c r="AN11" s="32">
        <v>166300</v>
      </c>
      <c r="AO11" s="32">
        <v>3033606</v>
      </c>
      <c r="AP11" s="32">
        <v>291735</v>
      </c>
      <c r="AQ11" s="32">
        <v>0</v>
      </c>
      <c r="AR11" s="32">
        <v>1960671</v>
      </c>
      <c r="AS11" s="32">
        <v>147500</v>
      </c>
      <c r="AT11" s="32">
        <v>2000</v>
      </c>
      <c r="AU11" s="32">
        <v>0</v>
      </c>
      <c r="AV11" s="32">
        <v>631700</v>
      </c>
      <c r="AW11" s="32"/>
      <c r="AX11" s="26" t="s">
        <v>58</v>
      </c>
    </row>
    <row r="12" spans="1:50" x14ac:dyDescent="0.35">
      <c r="A12" t="s">
        <v>158</v>
      </c>
      <c r="B12" s="33">
        <v>42185</v>
      </c>
      <c r="C12" s="32">
        <v>17967088</v>
      </c>
      <c r="D12" s="32">
        <v>1268500</v>
      </c>
      <c r="E12" s="32">
        <v>182200</v>
      </c>
      <c r="F12" s="32">
        <v>0</v>
      </c>
      <c r="G12" s="32">
        <v>0</v>
      </c>
      <c r="H12" s="32">
        <v>0</v>
      </c>
      <c r="I12" s="32">
        <v>468000</v>
      </c>
      <c r="J12" s="32">
        <v>0</v>
      </c>
      <c r="K12" s="32">
        <v>0</v>
      </c>
      <c r="L12" s="32">
        <v>596000</v>
      </c>
      <c r="M12" s="32">
        <v>0</v>
      </c>
      <c r="N12" s="32">
        <v>22300</v>
      </c>
      <c r="O12" s="32">
        <v>3859300</v>
      </c>
      <c r="P12" s="32">
        <v>962540</v>
      </c>
      <c r="Q12" s="32">
        <v>440600</v>
      </c>
      <c r="R12" s="32">
        <v>339000</v>
      </c>
      <c r="S12" s="32">
        <v>247500</v>
      </c>
      <c r="T12" s="32">
        <v>130000</v>
      </c>
      <c r="U12" s="32">
        <v>360500</v>
      </c>
      <c r="V12" s="32">
        <v>0</v>
      </c>
      <c r="W12" s="32">
        <v>0</v>
      </c>
      <c r="X12" s="32">
        <v>92860</v>
      </c>
      <c r="Y12" s="32">
        <v>557000</v>
      </c>
      <c r="Z12" s="32">
        <v>511300</v>
      </c>
      <c r="AA12" s="32">
        <v>180000</v>
      </c>
      <c r="AB12" s="32">
        <v>38000</v>
      </c>
      <c r="AC12" s="32">
        <v>9258967</v>
      </c>
      <c r="AD12" s="32">
        <v>120100</v>
      </c>
      <c r="AE12" s="32">
        <v>90500</v>
      </c>
      <c r="AF12" s="32">
        <v>3323120</v>
      </c>
      <c r="AG12" s="32">
        <v>364000</v>
      </c>
      <c r="AH12" s="32">
        <v>127500</v>
      </c>
      <c r="AI12" s="32">
        <v>5233747</v>
      </c>
      <c r="AJ12" s="32">
        <v>646950</v>
      </c>
      <c r="AK12" s="32">
        <v>103000</v>
      </c>
      <c r="AL12" s="32">
        <v>188600</v>
      </c>
      <c r="AM12" s="32">
        <v>178050</v>
      </c>
      <c r="AN12" s="32">
        <v>177300</v>
      </c>
      <c r="AO12" s="32">
        <v>2933371</v>
      </c>
      <c r="AP12" s="32">
        <v>165200</v>
      </c>
      <c r="AQ12" s="32">
        <v>0</v>
      </c>
      <c r="AR12" s="32">
        <v>1986971</v>
      </c>
      <c r="AS12" s="32">
        <v>147500</v>
      </c>
      <c r="AT12" s="32">
        <v>2000</v>
      </c>
      <c r="AU12" s="32">
        <v>0</v>
      </c>
      <c r="AV12" s="32">
        <v>631700</v>
      </c>
      <c r="AW12" s="32"/>
      <c r="AX12" s="26" t="s">
        <v>58</v>
      </c>
    </row>
    <row r="13" spans="1:50" x14ac:dyDescent="0.35">
      <c r="A13" t="s">
        <v>158</v>
      </c>
      <c r="B13" s="33">
        <v>42551</v>
      </c>
      <c r="C13" s="32">
        <v>18317036</v>
      </c>
      <c r="D13" s="32">
        <v>1277500</v>
      </c>
      <c r="E13" s="32">
        <v>182200</v>
      </c>
      <c r="F13" s="32">
        <v>0</v>
      </c>
      <c r="G13" s="32">
        <v>0</v>
      </c>
      <c r="H13" s="32">
        <v>0</v>
      </c>
      <c r="I13" s="32">
        <v>472000</v>
      </c>
      <c r="J13" s="32">
        <v>0</v>
      </c>
      <c r="K13" s="32">
        <v>0</v>
      </c>
      <c r="L13" s="32">
        <v>601000</v>
      </c>
      <c r="M13" s="32">
        <v>0</v>
      </c>
      <c r="N13" s="32">
        <v>22300</v>
      </c>
      <c r="O13" s="32">
        <v>3922200</v>
      </c>
      <c r="P13" s="32">
        <v>962540</v>
      </c>
      <c r="Q13" s="32">
        <v>440600</v>
      </c>
      <c r="R13" s="32">
        <v>339000</v>
      </c>
      <c r="S13" s="32">
        <v>278500</v>
      </c>
      <c r="T13" s="32">
        <v>132000</v>
      </c>
      <c r="U13" s="32">
        <v>378900</v>
      </c>
      <c r="V13" s="32">
        <v>0</v>
      </c>
      <c r="W13" s="32">
        <v>0</v>
      </c>
      <c r="X13" s="32">
        <v>93360</v>
      </c>
      <c r="Y13" s="32">
        <v>558000</v>
      </c>
      <c r="Z13" s="32">
        <v>511300</v>
      </c>
      <c r="AA13" s="32">
        <v>190000</v>
      </c>
      <c r="AB13" s="32">
        <v>38000</v>
      </c>
      <c r="AC13" s="32">
        <v>9514745</v>
      </c>
      <c r="AD13" s="32">
        <v>131675</v>
      </c>
      <c r="AE13" s="32">
        <v>90500</v>
      </c>
      <c r="AF13" s="32">
        <v>3348820</v>
      </c>
      <c r="AG13" s="32">
        <v>364000</v>
      </c>
      <c r="AH13" s="32">
        <v>127500</v>
      </c>
      <c r="AI13" s="32">
        <v>5452250</v>
      </c>
      <c r="AJ13" s="32">
        <v>678550</v>
      </c>
      <c r="AK13" s="32">
        <v>103000</v>
      </c>
      <c r="AL13" s="32">
        <v>213200</v>
      </c>
      <c r="AM13" s="32">
        <v>181050</v>
      </c>
      <c r="AN13" s="32">
        <v>181300</v>
      </c>
      <c r="AO13" s="32">
        <v>2924041</v>
      </c>
      <c r="AP13" s="32">
        <v>158700</v>
      </c>
      <c r="AQ13" s="32">
        <v>0</v>
      </c>
      <c r="AR13" s="32">
        <v>1982141</v>
      </c>
      <c r="AS13" s="32">
        <v>147500</v>
      </c>
      <c r="AT13" s="32">
        <v>2000</v>
      </c>
      <c r="AU13" s="32">
        <v>0</v>
      </c>
      <c r="AV13" s="32">
        <v>633700</v>
      </c>
      <c r="AW13" s="32"/>
      <c r="AX13" s="26" t="s">
        <v>58</v>
      </c>
    </row>
    <row r="14" spans="1:50" x14ac:dyDescent="0.35">
      <c r="A14" t="s">
        <v>158</v>
      </c>
      <c r="B14" s="33">
        <v>42916</v>
      </c>
      <c r="C14" s="32">
        <v>18617027</v>
      </c>
      <c r="D14" s="32">
        <v>1255500</v>
      </c>
      <c r="E14" s="32">
        <v>182200</v>
      </c>
      <c r="F14" s="32">
        <v>0</v>
      </c>
      <c r="G14" s="32">
        <v>0</v>
      </c>
      <c r="H14" s="32">
        <v>0</v>
      </c>
      <c r="I14" s="32">
        <v>475000</v>
      </c>
      <c r="J14" s="32">
        <v>0</v>
      </c>
      <c r="K14" s="32">
        <v>0</v>
      </c>
      <c r="L14" s="32">
        <v>576000</v>
      </c>
      <c r="M14" s="32">
        <v>0</v>
      </c>
      <c r="N14" s="32">
        <v>22300</v>
      </c>
      <c r="O14" s="32">
        <v>3998855</v>
      </c>
      <c r="P14" s="32">
        <v>981540</v>
      </c>
      <c r="Q14" s="32">
        <v>441700</v>
      </c>
      <c r="R14" s="32">
        <v>361000</v>
      </c>
      <c r="S14" s="32">
        <v>278500</v>
      </c>
      <c r="T14" s="32">
        <v>132000</v>
      </c>
      <c r="U14" s="32">
        <v>388515</v>
      </c>
      <c r="V14" s="32">
        <v>0</v>
      </c>
      <c r="W14" s="32">
        <v>0</v>
      </c>
      <c r="X14" s="32">
        <v>93300</v>
      </c>
      <c r="Y14" s="32">
        <v>583000</v>
      </c>
      <c r="Z14" s="32">
        <v>511300</v>
      </c>
      <c r="AA14" s="32">
        <v>190000</v>
      </c>
      <c r="AB14" s="32">
        <v>38000</v>
      </c>
      <c r="AC14" s="32">
        <v>9737871</v>
      </c>
      <c r="AD14" s="32">
        <v>131675</v>
      </c>
      <c r="AE14" s="32">
        <v>90500</v>
      </c>
      <c r="AF14" s="32">
        <v>3343206</v>
      </c>
      <c r="AG14" s="32">
        <v>377500</v>
      </c>
      <c r="AH14" s="32">
        <v>123500</v>
      </c>
      <c r="AI14" s="32">
        <v>5671490</v>
      </c>
      <c r="AJ14" s="32">
        <v>692030</v>
      </c>
      <c r="AK14" s="32">
        <v>103000</v>
      </c>
      <c r="AL14" s="32">
        <v>214700</v>
      </c>
      <c r="AM14" s="32">
        <v>196830</v>
      </c>
      <c r="AN14" s="32">
        <v>177500</v>
      </c>
      <c r="AO14" s="32">
        <v>2932771</v>
      </c>
      <c r="AP14" s="32">
        <v>158900</v>
      </c>
      <c r="AQ14" s="32">
        <v>0</v>
      </c>
      <c r="AR14" s="32">
        <v>1990671</v>
      </c>
      <c r="AS14" s="32">
        <v>147500</v>
      </c>
      <c r="AT14" s="32">
        <v>2000</v>
      </c>
      <c r="AU14" s="32">
        <v>0</v>
      </c>
      <c r="AV14" s="32">
        <v>633700</v>
      </c>
      <c r="AW14" s="32"/>
      <c r="AX14" s="26" t="s">
        <v>58</v>
      </c>
    </row>
    <row r="15" spans="1:50" x14ac:dyDescent="0.35">
      <c r="A15" t="s">
        <v>158</v>
      </c>
      <c r="B15" s="33">
        <v>43281</v>
      </c>
      <c r="C15" s="32">
        <v>18598497</v>
      </c>
      <c r="D15" s="32">
        <v>1223500</v>
      </c>
      <c r="E15" s="32">
        <v>182200</v>
      </c>
      <c r="F15" s="32">
        <v>0</v>
      </c>
      <c r="G15" s="32">
        <v>0</v>
      </c>
      <c r="H15" s="32">
        <v>0</v>
      </c>
      <c r="I15" s="32">
        <v>418000</v>
      </c>
      <c r="J15" s="32">
        <v>0</v>
      </c>
      <c r="K15" s="32">
        <v>0</v>
      </c>
      <c r="L15" s="32">
        <v>601000</v>
      </c>
      <c r="M15" s="32">
        <v>0</v>
      </c>
      <c r="N15" s="32">
        <v>22300</v>
      </c>
      <c r="O15" s="32">
        <v>4092000</v>
      </c>
      <c r="P15" s="32">
        <v>998865</v>
      </c>
      <c r="Q15" s="32">
        <v>442300</v>
      </c>
      <c r="R15" s="32">
        <v>389920</v>
      </c>
      <c r="S15" s="32">
        <v>282500</v>
      </c>
      <c r="T15" s="32">
        <v>139000</v>
      </c>
      <c r="U15" s="32">
        <v>408515</v>
      </c>
      <c r="V15" s="32">
        <v>0</v>
      </c>
      <c r="W15" s="32">
        <v>0</v>
      </c>
      <c r="X15" s="32">
        <v>93300</v>
      </c>
      <c r="Y15" s="32">
        <v>597800</v>
      </c>
      <c r="Z15" s="32">
        <v>521800</v>
      </c>
      <c r="AA15" s="32">
        <v>180000</v>
      </c>
      <c r="AB15" s="32">
        <v>38000</v>
      </c>
      <c r="AC15" s="32">
        <v>9762196</v>
      </c>
      <c r="AD15" s="32">
        <v>141675</v>
      </c>
      <c r="AE15" s="32">
        <v>90500</v>
      </c>
      <c r="AF15" s="32">
        <v>3302507</v>
      </c>
      <c r="AG15" s="32">
        <v>389500</v>
      </c>
      <c r="AH15" s="32">
        <v>136600</v>
      </c>
      <c r="AI15" s="32">
        <v>5701414</v>
      </c>
      <c r="AJ15" s="32">
        <v>682730</v>
      </c>
      <c r="AK15" s="32">
        <v>103000</v>
      </c>
      <c r="AL15" s="32">
        <v>214700</v>
      </c>
      <c r="AM15" s="32">
        <v>196530</v>
      </c>
      <c r="AN15" s="32">
        <v>168500</v>
      </c>
      <c r="AO15" s="32">
        <v>2838071</v>
      </c>
      <c r="AP15" s="32">
        <v>158400</v>
      </c>
      <c r="AQ15" s="32">
        <v>0</v>
      </c>
      <c r="AR15" s="32">
        <v>1892471</v>
      </c>
      <c r="AS15" s="32">
        <v>147500</v>
      </c>
      <c r="AT15" s="32">
        <v>2000</v>
      </c>
      <c r="AU15" s="32">
        <v>0</v>
      </c>
      <c r="AV15" s="32">
        <v>637700</v>
      </c>
      <c r="AW15" s="32"/>
      <c r="AX15" s="26" t="s">
        <v>58</v>
      </c>
    </row>
    <row r="16" spans="1:50" x14ac:dyDescent="0.35">
      <c r="A16" t="s">
        <v>158</v>
      </c>
      <c r="B16" s="33">
        <v>43646</v>
      </c>
      <c r="C16" s="32">
        <v>18802435</v>
      </c>
      <c r="D16" s="32">
        <v>1224000</v>
      </c>
      <c r="E16" s="32">
        <v>182200</v>
      </c>
      <c r="F16" s="32">
        <v>0</v>
      </c>
      <c r="G16" s="32">
        <v>0</v>
      </c>
      <c r="H16" s="32">
        <v>0</v>
      </c>
      <c r="I16" s="32">
        <v>418500</v>
      </c>
      <c r="J16" s="32">
        <v>0</v>
      </c>
      <c r="K16" s="32">
        <v>0</v>
      </c>
      <c r="L16" s="32">
        <v>601000</v>
      </c>
      <c r="M16" s="32">
        <v>0</v>
      </c>
      <c r="N16" s="32">
        <v>22300</v>
      </c>
      <c r="O16" s="32">
        <v>4141015</v>
      </c>
      <c r="P16" s="32">
        <v>1018865</v>
      </c>
      <c r="Q16" s="32">
        <v>458800</v>
      </c>
      <c r="R16" s="32">
        <v>393735</v>
      </c>
      <c r="S16" s="32">
        <v>282500</v>
      </c>
      <c r="T16" s="32">
        <v>140000</v>
      </c>
      <c r="U16" s="32">
        <v>418515</v>
      </c>
      <c r="V16" s="32">
        <v>0</v>
      </c>
      <c r="W16" s="32">
        <v>0</v>
      </c>
      <c r="X16" s="32">
        <v>90000</v>
      </c>
      <c r="Y16" s="32">
        <v>597800</v>
      </c>
      <c r="Z16" s="32">
        <v>522800</v>
      </c>
      <c r="AA16" s="32">
        <v>180000</v>
      </c>
      <c r="AB16" s="32">
        <v>38000</v>
      </c>
      <c r="AC16" s="32">
        <v>9875599</v>
      </c>
      <c r="AD16" s="32">
        <v>141675</v>
      </c>
      <c r="AE16" s="32">
        <v>90500</v>
      </c>
      <c r="AF16" s="32">
        <v>3325990</v>
      </c>
      <c r="AG16" s="32">
        <v>393940</v>
      </c>
      <c r="AH16" s="32">
        <v>136000</v>
      </c>
      <c r="AI16" s="32">
        <v>5787494</v>
      </c>
      <c r="AJ16" s="32">
        <v>686750</v>
      </c>
      <c r="AK16" s="32">
        <v>103000</v>
      </c>
      <c r="AL16" s="32">
        <v>214700</v>
      </c>
      <c r="AM16" s="32">
        <v>200550</v>
      </c>
      <c r="AN16" s="32">
        <v>168500</v>
      </c>
      <c r="AO16" s="32">
        <v>2875071</v>
      </c>
      <c r="AP16" s="32">
        <v>164200</v>
      </c>
      <c r="AQ16" s="32">
        <v>0</v>
      </c>
      <c r="AR16" s="32">
        <v>1909671</v>
      </c>
      <c r="AS16" s="32">
        <v>147500</v>
      </c>
      <c r="AT16" s="32">
        <v>2000</v>
      </c>
      <c r="AU16" s="32">
        <v>0</v>
      </c>
      <c r="AV16" s="32">
        <v>651700</v>
      </c>
      <c r="AW16" s="32"/>
      <c r="AX16" s="26" t="s">
        <v>58</v>
      </c>
    </row>
    <row r="17" spans="1:50" x14ac:dyDescent="0.35">
      <c r="A17" s="125" t="s">
        <v>158</v>
      </c>
      <c r="B17" s="134">
        <v>44012</v>
      </c>
      <c r="C17" s="135">
        <v>18976085</v>
      </c>
      <c r="D17" s="135">
        <v>1224000</v>
      </c>
      <c r="E17" s="135">
        <v>182200</v>
      </c>
      <c r="F17" s="135">
        <v>0</v>
      </c>
      <c r="G17" s="135">
        <v>0</v>
      </c>
      <c r="H17" s="135">
        <v>0</v>
      </c>
      <c r="I17" s="135">
        <v>418500</v>
      </c>
      <c r="J17" s="135">
        <v>0</v>
      </c>
      <c r="K17" s="135">
        <v>0</v>
      </c>
      <c r="L17" s="135">
        <v>601000</v>
      </c>
      <c r="M17" s="135">
        <v>0</v>
      </c>
      <c r="N17" s="135">
        <v>22300</v>
      </c>
      <c r="O17" s="135">
        <v>4196065</v>
      </c>
      <c r="P17" s="135">
        <v>1026865</v>
      </c>
      <c r="Q17" s="135">
        <v>463800</v>
      </c>
      <c r="R17" s="135">
        <v>403800</v>
      </c>
      <c r="S17" s="135">
        <v>291000</v>
      </c>
      <c r="T17" s="135">
        <v>140000</v>
      </c>
      <c r="U17" s="135">
        <v>438000</v>
      </c>
      <c r="V17" s="135">
        <v>0</v>
      </c>
      <c r="W17" s="135">
        <v>0</v>
      </c>
      <c r="X17" s="135">
        <v>90000</v>
      </c>
      <c r="Y17" s="135">
        <v>601800</v>
      </c>
      <c r="Z17" s="135">
        <v>522800</v>
      </c>
      <c r="AA17" s="135">
        <v>180000</v>
      </c>
      <c r="AB17" s="135">
        <v>38000</v>
      </c>
      <c r="AC17" s="135">
        <v>9983235</v>
      </c>
      <c r="AD17" s="135">
        <v>139600</v>
      </c>
      <c r="AE17" s="135">
        <v>90500</v>
      </c>
      <c r="AF17" s="135">
        <v>3366666</v>
      </c>
      <c r="AG17" s="135">
        <v>393940</v>
      </c>
      <c r="AH17" s="135">
        <v>137000</v>
      </c>
      <c r="AI17" s="135">
        <v>5855529</v>
      </c>
      <c r="AJ17" s="135">
        <v>698214</v>
      </c>
      <c r="AK17" s="135">
        <v>103000</v>
      </c>
      <c r="AL17" s="135">
        <v>223000</v>
      </c>
      <c r="AM17" s="135">
        <v>203714</v>
      </c>
      <c r="AN17" s="135">
        <v>168500</v>
      </c>
      <c r="AO17" s="135">
        <v>2874571</v>
      </c>
      <c r="AP17" s="135">
        <v>164200</v>
      </c>
      <c r="AQ17" s="135">
        <v>0</v>
      </c>
      <c r="AR17" s="135">
        <v>1909171</v>
      </c>
      <c r="AS17" s="135">
        <v>147500</v>
      </c>
      <c r="AT17" s="135">
        <v>2000</v>
      </c>
      <c r="AU17" s="135">
        <v>0</v>
      </c>
      <c r="AV17" s="135">
        <v>651700</v>
      </c>
      <c r="AW17" s="32"/>
      <c r="AX17" s="26" t="s">
        <v>58</v>
      </c>
    </row>
    <row r="18" spans="1:50" x14ac:dyDescent="0.35">
      <c r="AX18" s="26" t="s">
        <v>58</v>
      </c>
    </row>
    <row r="19" spans="1:50" ht="16" customHeight="1" x14ac:dyDescent="0.35">
      <c r="A19" s="2" t="s">
        <v>158</v>
      </c>
      <c r="B19" s="29" t="s">
        <v>57</v>
      </c>
      <c r="C19" s="30" t="s">
        <v>153</v>
      </c>
      <c r="D19" s="30" t="s">
        <v>153</v>
      </c>
      <c r="E19" s="30" t="s">
        <v>153</v>
      </c>
      <c r="F19" s="30" t="s">
        <v>153</v>
      </c>
      <c r="G19" s="30" t="s">
        <v>153</v>
      </c>
      <c r="H19" s="30" t="s">
        <v>153</v>
      </c>
      <c r="I19" s="30" t="s">
        <v>153</v>
      </c>
      <c r="J19" s="30" t="s">
        <v>153</v>
      </c>
      <c r="K19" s="30" t="s">
        <v>153</v>
      </c>
      <c r="L19" s="30" t="s">
        <v>153</v>
      </c>
      <c r="M19" s="30" t="s">
        <v>153</v>
      </c>
      <c r="N19" s="30" t="s">
        <v>153</v>
      </c>
      <c r="O19" s="30" t="s">
        <v>153</v>
      </c>
      <c r="P19" s="30" t="s">
        <v>153</v>
      </c>
      <c r="Q19" s="30" t="s">
        <v>153</v>
      </c>
      <c r="R19" s="30" t="s">
        <v>153</v>
      </c>
      <c r="S19" s="30" t="s">
        <v>153</v>
      </c>
      <c r="T19" s="30" t="s">
        <v>153</v>
      </c>
      <c r="U19" s="30" t="s">
        <v>153</v>
      </c>
      <c r="V19" s="30" t="s">
        <v>153</v>
      </c>
      <c r="W19" s="30" t="s">
        <v>153</v>
      </c>
      <c r="X19" s="30" t="s">
        <v>153</v>
      </c>
      <c r="Y19" s="30" t="s">
        <v>153</v>
      </c>
      <c r="Z19" s="30" t="s">
        <v>153</v>
      </c>
      <c r="AA19" s="30" t="s">
        <v>153</v>
      </c>
      <c r="AB19" s="30" t="s">
        <v>153</v>
      </c>
      <c r="AC19" s="30" t="s">
        <v>153</v>
      </c>
      <c r="AD19" s="30" t="s">
        <v>153</v>
      </c>
      <c r="AE19" s="30" t="s">
        <v>153</v>
      </c>
      <c r="AF19" s="30" t="s">
        <v>153</v>
      </c>
      <c r="AG19" s="30" t="s">
        <v>153</v>
      </c>
      <c r="AH19" s="30" t="s">
        <v>153</v>
      </c>
      <c r="AI19" s="30" t="s">
        <v>153</v>
      </c>
      <c r="AJ19" s="30" t="s">
        <v>153</v>
      </c>
      <c r="AK19" s="30" t="s">
        <v>153</v>
      </c>
      <c r="AL19" s="30" t="s">
        <v>153</v>
      </c>
      <c r="AM19" s="30" t="s">
        <v>153</v>
      </c>
      <c r="AN19" s="30" t="s">
        <v>153</v>
      </c>
      <c r="AO19" s="30" t="s">
        <v>153</v>
      </c>
      <c r="AP19" s="30" t="s">
        <v>153</v>
      </c>
      <c r="AQ19" s="30" t="s">
        <v>153</v>
      </c>
      <c r="AR19" s="30" t="s">
        <v>153</v>
      </c>
      <c r="AS19" s="30" t="s">
        <v>153</v>
      </c>
      <c r="AT19" s="30" t="s">
        <v>153</v>
      </c>
      <c r="AU19" s="30" t="s">
        <v>153</v>
      </c>
      <c r="AV19" s="30" t="s">
        <v>153</v>
      </c>
      <c r="AW19" s="30"/>
      <c r="AX19" s="26" t="s">
        <v>58</v>
      </c>
    </row>
    <row r="20" spans="1:50" x14ac:dyDescent="0.35">
      <c r="A20" t="s">
        <v>158</v>
      </c>
      <c r="B20" s="33">
        <v>40359</v>
      </c>
      <c r="C20" s="32">
        <v>16850194</v>
      </c>
      <c r="D20" s="32">
        <v>1257300</v>
      </c>
      <c r="E20" s="32">
        <v>0</v>
      </c>
      <c r="F20" s="32">
        <v>0</v>
      </c>
      <c r="G20" s="32">
        <v>0</v>
      </c>
      <c r="H20" s="32">
        <v>0</v>
      </c>
      <c r="I20" s="32">
        <v>398000</v>
      </c>
      <c r="J20" s="32">
        <v>0</v>
      </c>
      <c r="K20" s="32">
        <v>0</v>
      </c>
      <c r="L20" s="32">
        <v>773000</v>
      </c>
      <c r="M20" s="32">
        <v>66300</v>
      </c>
      <c r="N20" s="32">
        <v>20000</v>
      </c>
      <c r="O20" s="32">
        <v>3655400</v>
      </c>
      <c r="P20" s="32">
        <v>917600</v>
      </c>
      <c r="Q20" s="32">
        <v>431500</v>
      </c>
      <c r="R20" s="32">
        <v>331200</v>
      </c>
      <c r="S20" s="32">
        <v>217500</v>
      </c>
      <c r="T20" s="32">
        <v>106000</v>
      </c>
      <c r="U20" s="32">
        <v>354500</v>
      </c>
      <c r="V20" s="32">
        <v>0</v>
      </c>
      <c r="W20" s="32">
        <v>0</v>
      </c>
      <c r="X20" s="32">
        <v>58000</v>
      </c>
      <c r="Y20" s="32">
        <v>513700</v>
      </c>
      <c r="Z20" s="32">
        <v>511100</v>
      </c>
      <c r="AA20" s="32">
        <v>180000</v>
      </c>
      <c r="AB20" s="32">
        <v>34300</v>
      </c>
      <c r="AC20" s="32">
        <v>8391842</v>
      </c>
      <c r="AD20" s="32">
        <v>120100</v>
      </c>
      <c r="AE20" s="32">
        <v>82500</v>
      </c>
      <c r="AF20" s="32">
        <v>3017923</v>
      </c>
      <c r="AG20" s="32">
        <v>364000</v>
      </c>
      <c r="AH20" s="32">
        <v>125800</v>
      </c>
      <c r="AI20" s="32">
        <v>4681519</v>
      </c>
      <c r="AJ20" s="32">
        <v>609550</v>
      </c>
      <c r="AK20" s="32">
        <v>102000</v>
      </c>
      <c r="AL20" s="32">
        <v>187600</v>
      </c>
      <c r="AM20" s="32">
        <v>157450</v>
      </c>
      <c r="AN20" s="32">
        <v>162500</v>
      </c>
      <c r="AO20" s="32">
        <v>2936102</v>
      </c>
      <c r="AP20" s="32">
        <v>299034</v>
      </c>
      <c r="AQ20" s="32">
        <v>0</v>
      </c>
      <c r="AR20" s="32">
        <v>1859718</v>
      </c>
      <c r="AS20" s="32">
        <v>147500</v>
      </c>
      <c r="AT20" s="32">
        <v>2000</v>
      </c>
      <c r="AU20" s="32">
        <v>0</v>
      </c>
      <c r="AV20" s="32">
        <v>627850</v>
      </c>
      <c r="AW20" s="32"/>
      <c r="AX20" s="26" t="s">
        <v>58</v>
      </c>
    </row>
    <row r="21" spans="1:50" x14ac:dyDescent="0.35">
      <c r="A21" t="s">
        <v>158</v>
      </c>
      <c r="B21" s="33">
        <v>40724</v>
      </c>
      <c r="C21" s="32">
        <v>16937024</v>
      </c>
      <c r="D21" s="32">
        <v>1205000</v>
      </c>
      <c r="E21" s="32">
        <v>0</v>
      </c>
      <c r="F21" s="32">
        <v>0</v>
      </c>
      <c r="G21" s="32">
        <v>14000</v>
      </c>
      <c r="H21" s="32">
        <v>0</v>
      </c>
      <c r="I21" s="32">
        <v>398000</v>
      </c>
      <c r="J21" s="32">
        <v>0</v>
      </c>
      <c r="K21" s="32">
        <v>0</v>
      </c>
      <c r="L21" s="32">
        <v>773000</v>
      </c>
      <c r="M21" s="32">
        <v>0</v>
      </c>
      <c r="N21" s="32">
        <v>20000</v>
      </c>
      <c r="O21" s="32">
        <v>3647700</v>
      </c>
      <c r="P21" s="32">
        <v>917600</v>
      </c>
      <c r="Q21" s="32">
        <v>431500</v>
      </c>
      <c r="R21" s="32">
        <v>339200</v>
      </c>
      <c r="S21" s="32">
        <v>212000</v>
      </c>
      <c r="T21" s="32">
        <v>106000</v>
      </c>
      <c r="U21" s="32">
        <v>336000</v>
      </c>
      <c r="V21" s="32">
        <v>0</v>
      </c>
      <c r="W21" s="32">
        <v>0</v>
      </c>
      <c r="X21" s="32">
        <v>58000</v>
      </c>
      <c r="Y21" s="32">
        <v>524400</v>
      </c>
      <c r="Z21" s="32">
        <v>508700</v>
      </c>
      <c r="AA21" s="32">
        <v>180000</v>
      </c>
      <c r="AB21" s="32">
        <v>34300</v>
      </c>
      <c r="AC21" s="32">
        <v>8515919</v>
      </c>
      <c r="AD21" s="32">
        <v>120100</v>
      </c>
      <c r="AE21" s="32">
        <v>82500</v>
      </c>
      <c r="AF21" s="32">
        <v>3164520</v>
      </c>
      <c r="AG21" s="32">
        <v>364000</v>
      </c>
      <c r="AH21" s="32">
        <v>126100</v>
      </c>
      <c r="AI21" s="32">
        <v>4658699</v>
      </c>
      <c r="AJ21" s="32">
        <v>620300</v>
      </c>
      <c r="AK21" s="32">
        <v>103000</v>
      </c>
      <c r="AL21" s="32">
        <v>187600</v>
      </c>
      <c r="AM21" s="32">
        <v>167200</v>
      </c>
      <c r="AN21" s="32">
        <v>162500</v>
      </c>
      <c r="AO21" s="32">
        <v>2948105</v>
      </c>
      <c r="AP21" s="32">
        <v>295034</v>
      </c>
      <c r="AQ21" s="32">
        <v>0</v>
      </c>
      <c r="AR21" s="32">
        <v>1874771</v>
      </c>
      <c r="AS21" s="32">
        <v>147500</v>
      </c>
      <c r="AT21" s="32">
        <v>2000</v>
      </c>
      <c r="AU21" s="32">
        <v>0</v>
      </c>
      <c r="AV21" s="32">
        <v>628800</v>
      </c>
      <c r="AW21" s="32"/>
      <c r="AX21" s="26" t="s">
        <v>58</v>
      </c>
    </row>
    <row r="22" spans="1:50" x14ac:dyDescent="0.35">
      <c r="A22" t="s">
        <v>158</v>
      </c>
      <c r="B22" s="33">
        <v>41090</v>
      </c>
      <c r="C22" s="32">
        <v>16744291</v>
      </c>
      <c r="D22" s="32">
        <v>1010200</v>
      </c>
      <c r="E22" s="32">
        <v>182200</v>
      </c>
      <c r="F22" s="32">
        <v>0</v>
      </c>
      <c r="G22" s="32">
        <v>0</v>
      </c>
      <c r="H22" s="32">
        <v>0</v>
      </c>
      <c r="I22" s="32">
        <v>398000</v>
      </c>
      <c r="J22" s="32">
        <v>0</v>
      </c>
      <c r="K22" s="32">
        <v>0</v>
      </c>
      <c r="L22" s="32">
        <v>410000</v>
      </c>
      <c r="M22" s="32">
        <v>0</v>
      </c>
      <c r="N22" s="32">
        <v>20000</v>
      </c>
      <c r="O22" s="32">
        <v>3625200</v>
      </c>
      <c r="P22" s="32">
        <v>917600</v>
      </c>
      <c r="Q22" s="32">
        <v>363500</v>
      </c>
      <c r="R22" s="32">
        <v>339200</v>
      </c>
      <c r="S22" s="32">
        <v>233000</v>
      </c>
      <c r="T22" s="32">
        <v>106000</v>
      </c>
      <c r="U22" s="32">
        <v>351200</v>
      </c>
      <c r="V22" s="32">
        <v>0</v>
      </c>
      <c r="W22" s="32">
        <v>0</v>
      </c>
      <c r="X22" s="32">
        <v>60000</v>
      </c>
      <c r="Y22" s="32">
        <v>528000</v>
      </c>
      <c r="Z22" s="32">
        <v>508700</v>
      </c>
      <c r="AA22" s="32">
        <v>180000</v>
      </c>
      <c r="AB22" s="32">
        <v>38000</v>
      </c>
      <c r="AC22" s="32">
        <v>8548126</v>
      </c>
      <c r="AD22" s="32">
        <v>120100</v>
      </c>
      <c r="AE22" s="32">
        <v>90500</v>
      </c>
      <c r="AF22" s="32">
        <v>3191020</v>
      </c>
      <c r="AG22" s="32">
        <v>364000</v>
      </c>
      <c r="AH22" s="32">
        <v>126100</v>
      </c>
      <c r="AI22" s="32">
        <v>4656406</v>
      </c>
      <c r="AJ22" s="32">
        <v>623300</v>
      </c>
      <c r="AK22" s="32">
        <v>103000</v>
      </c>
      <c r="AL22" s="32">
        <v>187600</v>
      </c>
      <c r="AM22" s="32">
        <v>167200</v>
      </c>
      <c r="AN22" s="32">
        <v>165500</v>
      </c>
      <c r="AO22" s="32">
        <v>2937465</v>
      </c>
      <c r="AP22" s="32">
        <v>292094</v>
      </c>
      <c r="AQ22" s="32">
        <v>0</v>
      </c>
      <c r="AR22" s="32">
        <v>1865171</v>
      </c>
      <c r="AS22" s="32">
        <v>147500</v>
      </c>
      <c r="AT22" s="32">
        <v>2000</v>
      </c>
      <c r="AU22" s="32">
        <v>0</v>
      </c>
      <c r="AV22" s="32">
        <v>630700</v>
      </c>
      <c r="AW22" s="32"/>
      <c r="AX22" s="26" t="s">
        <v>58</v>
      </c>
    </row>
    <row r="23" spans="1:50" x14ac:dyDescent="0.35">
      <c r="A23" t="s">
        <v>158</v>
      </c>
      <c r="B23" s="33">
        <v>41455</v>
      </c>
      <c r="C23" s="32">
        <v>16775658</v>
      </c>
      <c r="D23" s="32">
        <v>1265200</v>
      </c>
      <c r="E23" s="32">
        <v>182200</v>
      </c>
      <c r="F23" s="32">
        <v>0</v>
      </c>
      <c r="G23" s="32">
        <v>0</v>
      </c>
      <c r="H23" s="32">
        <v>0</v>
      </c>
      <c r="I23" s="32">
        <v>468000</v>
      </c>
      <c r="J23" s="32">
        <v>0</v>
      </c>
      <c r="K23" s="32">
        <v>0</v>
      </c>
      <c r="L23" s="32">
        <v>595000</v>
      </c>
      <c r="M23" s="32">
        <v>0</v>
      </c>
      <c r="N23" s="32">
        <v>20000</v>
      </c>
      <c r="O23" s="32">
        <v>3500600</v>
      </c>
      <c r="P23" s="32">
        <v>930100</v>
      </c>
      <c r="Q23" s="32">
        <v>192100</v>
      </c>
      <c r="R23" s="32">
        <v>339700</v>
      </c>
      <c r="S23" s="32">
        <v>245500</v>
      </c>
      <c r="T23" s="32">
        <v>120000</v>
      </c>
      <c r="U23" s="32">
        <v>348500</v>
      </c>
      <c r="V23" s="32">
        <v>0</v>
      </c>
      <c r="W23" s="32">
        <v>0</v>
      </c>
      <c r="X23" s="32">
        <v>68000</v>
      </c>
      <c r="Y23" s="32">
        <v>530000</v>
      </c>
      <c r="Z23" s="32">
        <v>508700</v>
      </c>
      <c r="AA23" s="32">
        <v>180000</v>
      </c>
      <c r="AB23" s="32">
        <v>38000</v>
      </c>
      <c r="AC23" s="32">
        <v>8728901</v>
      </c>
      <c r="AD23" s="32">
        <v>120100</v>
      </c>
      <c r="AE23" s="32">
        <v>90500</v>
      </c>
      <c r="AF23" s="32">
        <v>3273020</v>
      </c>
      <c r="AG23" s="32">
        <v>364000</v>
      </c>
      <c r="AH23" s="32">
        <v>126600</v>
      </c>
      <c r="AI23" s="32">
        <v>4754681</v>
      </c>
      <c r="AJ23" s="32">
        <v>629850</v>
      </c>
      <c r="AK23" s="32">
        <v>103000</v>
      </c>
      <c r="AL23" s="32">
        <v>188600</v>
      </c>
      <c r="AM23" s="32">
        <v>171950</v>
      </c>
      <c r="AN23" s="32">
        <v>166300</v>
      </c>
      <c r="AO23" s="32">
        <v>2651107</v>
      </c>
      <c r="AP23" s="32">
        <v>244707</v>
      </c>
      <c r="AQ23" s="32">
        <v>0</v>
      </c>
      <c r="AR23" s="32">
        <v>1625200</v>
      </c>
      <c r="AS23" s="32">
        <v>147500</v>
      </c>
      <c r="AT23" s="32">
        <v>2000</v>
      </c>
      <c r="AU23" s="32">
        <v>0</v>
      </c>
      <c r="AV23" s="32">
        <v>631700</v>
      </c>
      <c r="AW23" s="32"/>
      <c r="AX23" s="26" t="s">
        <v>58</v>
      </c>
    </row>
    <row r="24" spans="1:50" x14ac:dyDescent="0.35">
      <c r="A24" t="s">
        <v>158</v>
      </c>
      <c r="B24" s="33">
        <v>41820</v>
      </c>
      <c r="C24" s="32">
        <v>17730200</v>
      </c>
      <c r="D24" s="32">
        <v>1268500</v>
      </c>
      <c r="E24" s="32">
        <v>182200</v>
      </c>
      <c r="F24" s="32">
        <v>0</v>
      </c>
      <c r="G24" s="32">
        <v>0</v>
      </c>
      <c r="H24" s="32">
        <v>0</v>
      </c>
      <c r="I24" s="32">
        <v>468000</v>
      </c>
      <c r="J24" s="32">
        <v>0</v>
      </c>
      <c r="K24" s="32">
        <v>0</v>
      </c>
      <c r="L24" s="32">
        <v>596000</v>
      </c>
      <c r="M24" s="32">
        <v>0</v>
      </c>
      <c r="N24" s="32">
        <v>22300</v>
      </c>
      <c r="O24" s="32">
        <v>3775545</v>
      </c>
      <c r="P24" s="32">
        <v>936645</v>
      </c>
      <c r="Q24" s="32">
        <v>440600</v>
      </c>
      <c r="R24" s="32">
        <v>339000</v>
      </c>
      <c r="S24" s="32">
        <v>247500</v>
      </c>
      <c r="T24" s="32">
        <v>123000</v>
      </c>
      <c r="U24" s="32">
        <v>359500</v>
      </c>
      <c r="V24" s="32">
        <v>0</v>
      </c>
      <c r="W24" s="32">
        <v>0</v>
      </c>
      <c r="X24" s="32">
        <v>70000</v>
      </c>
      <c r="Y24" s="32">
        <v>530000</v>
      </c>
      <c r="Z24" s="32">
        <v>511300</v>
      </c>
      <c r="AA24" s="32">
        <v>180000</v>
      </c>
      <c r="AB24" s="32">
        <v>38000</v>
      </c>
      <c r="AC24" s="32">
        <v>9154029</v>
      </c>
      <c r="AD24" s="32">
        <v>120100</v>
      </c>
      <c r="AE24" s="32">
        <v>90500</v>
      </c>
      <c r="AF24" s="32">
        <v>3274520</v>
      </c>
      <c r="AG24" s="32">
        <v>364000</v>
      </c>
      <c r="AH24" s="32">
        <v>130700</v>
      </c>
      <c r="AI24" s="32">
        <v>5174209</v>
      </c>
      <c r="AJ24" s="32">
        <v>630950</v>
      </c>
      <c r="AK24" s="32">
        <v>103000</v>
      </c>
      <c r="AL24" s="32">
        <v>188600</v>
      </c>
      <c r="AM24" s="32">
        <v>173050</v>
      </c>
      <c r="AN24" s="32">
        <v>166300</v>
      </c>
      <c r="AO24" s="32">
        <v>2901176</v>
      </c>
      <c r="AP24" s="32">
        <v>243805</v>
      </c>
      <c r="AQ24" s="32">
        <v>0</v>
      </c>
      <c r="AR24" s="32">
        <v>1876171</v>
      </c>
      <c r="AS24" s="32">
        <v>147500</v>
      </c>
      <c r="AT24" s="32">
        <v>2000</v>
      </c>
      <c r="AU24" s="32">
        <v>0</v>
      </c>
      <c r="AV24" s="32">
        <v>631700</v>
      </c>
      <c r="AW24" s="32"/>
      <c r="AX24" s="26" t="s">
        <v>58</v>
      </c>
    </row>
    <row r="25" spans="1:50" x14ac:dyDescent="0.35">
      <c r="A25" t="s">
        <v>158</v>
      </c>
      <c r="B25" s="33">
        <v>42185</v>
      </c>
      <c r="C25" s="32">
        <v>17767588</v>
      </c>
      <c r="D25" s="32">
        <v>1236500</v>
      </c>
      <c r="E25" s="32">
        <v>182200</v>
      </c>
      <c r="F25" s="32">
        <v>0</v>
      </c>
      <c r="G25" s="32">
        <v>0</v>
      </c>
      <c r="H25" s="32">
        <v>0</v>
      </c>
      <c r="I25" s="32">
        <v>436000</v>
      </c>
      <c r="J25" s="32">
        <v>0</v>
      </c>
      <c r="K25" s="32">
        <v>0</v>
      </c>
      <c r="L25" s="32">
        <v>596000</v>
      </c>
      <c r="M25" s="32">
        <v>0</v>
      </c>
      <c r="N25" s="32">
        <v>22300</v>
      </c>
      <c r="O25" s="32">
        <v>3818300</v>
      </c>
      <c r="P25" s="32">
        <v>940540</v>
      </c>
      <c r="Q25" s="32">
        <v>440600</v>
      </c>
      <c r="R25" s="32">
        <v>339000</v>
      </c>
      <c r="S25" s="32">
        <v>247500</v>
      </c>
      <c r="T25" s="32">
        <v>130000</v>
      </c>
      <c r="U25" s="32">
        <v>360500</v>
      </c>
      <c r="V25" s="32">
        <v>0</v>
      </c>
      <c r="W25" s="32">
        <v>0</v>
      </c>
      <c r="X25" s="32">
        <v>73860</v>
      </c>
      <c r="Y25" s="32">
        <v>557000</v>
      </c>
      <c r="Z25" s="32">
        <v>511300</v>
      </c>
      <c r="AA25" s="32">
        <v>180000</v>
      </c>
      <c r="AB25" s="32">
        <v>38000</v>
      </c>
      <c r="AC25" s="32">
        <v>9216967</v>
      </c>
      <c r="AD25" s="32">
        <v>120100</v>
      </c>
      <c r="AE25" s="32">
        <v>90500</v>
      </c>
      <c r="AF25" s="32">
        <v>3323120</v>
      </c>
      <c r="AG25" s="32">
        <v>364000</v>
      </c>
      <c r="AH25" s="32">
        <v>127500</v>
      </c>
      <c r="AI25" s="32">
        <v>5191747</v>
      </c>
      <c r="AJ25" s="32">
        <v>646950</v>
      </c>
      <c r="AK25" s="32">
        <v>103000</v>
      </c>
      <c r="AL25" s="32">
        <v>188600</v>
      </c>
      <c r="AM25" s="32">
        <v>178050</v>
      </c>
      <c r="AN25" s="32">
        <v>177300</v>
      </c>
      <c r="AO25" s="32">
        <v>2848871</v>
      </c>
      <c r="AP25" s="32">
        <v>165200</v>
      </c>
      <c r="AQ25" s="32">
        <v>0</v>
      </c>
      <c r="AR25" s="32">
        <v>1902471</v>
      </c>
      <c r="AS25" s="32">
        <v>147500</v>
      </c>
      <c r="AT25" s="32">
        <v>2000</v>
      </c>
      <c r="AU25" s="32">
        <v>0</v>
      </c>
      <c r="AV25" s="32">
        <v>631700</v>
      </c>
      <c r="AW25" s="32"/>
      <c r="AX25" s="26" t="s">
        <v>58</v>
      </c>
    </row>
    <row r="26" spans="1:50" x14ac:dyDescent="0.35">
      <c r="A26" t="s">
        <v>158</v>
      </c>
      <c r="B26" s="33">
        <v>42551</v>
      </c>
      <c r="C26" s="32">
        <v>18165136</v>
      </c>
      <c r="D26" s="32">
        <v>1245500</v>
      </c>
      <c r="E26" s="32">
        <v>182200</v>
      </c>
      <c r="F26" s="32">
        <v>0</v>
      </c>
      <c r="G26" s="32">
        <v>0</v>
      </c>
      <c r="H26" s="32">
        <v>0</v>
      </c>
      <c r="I26" s="32">
        <v>440000</v>
      </c>
      <c r="J26" s="32">
        <v>0</v>
      </c>
      <c r="K26" s="32">
        <v>0</v>
      </c>
      <c r="L26" s="32">
        <v>601000</v>
      </c>
      <c r="M26" s="32">
        <v>0</v>
      </c>
      <c r="N26" s="32">
        <v>22300</v>
      </c>
      <c r="O26" s="32">
        <v>3900200</v>
      </c>
      <c r="P26" s="32">
        <v>940540</v>
      </c>
      <c r="Q26" s="32">
        <v>440600</v>
      </c>
      <c r="R26" s="32">
        <v>339000</v>
      </c>
      <c r="S26" s="32">
        <v>278500</v>
      </c>
      <c r="T26" s="32">
        <v>132000</v>
      </c>
      <c r="U26" s="32">
        <v>378900</v>
      </c>
      <c r="V26" s="32">
        <v>0</v>
      </c>
      <c r="W26" s="32">
        <v>0</v>
      </c>
      <c r="X26" s="32">
        <v>93360</v>
      </c>
      <c r="Y26" s="32">
        <v>558000</v>
      </c>
      <c r="Z26" s="32">
        <v>511300</v>
      </c>
      <c r="AA26" s="32">
        <v>190000</v>
      </c>
      <c r="AB26" s="32">
        <v>38000</v>
      </c>
      <c r="AC26" s="32">
        <v>9514745</v>
      </c>
      <c r="AD26" s="32">
        <v>131675</v>
      </c>
      <c r="AE26" s="32">
        <v>90500</v>
      </c>
      <c r="AF26" s="32">
        <v>3348820</v>
      </c>
      <c r="AG26" s="32">
        <v>364000</v>
      </c>
      <c r="AH26" s="32">
        <v>127500</v>
      </c>
      <c r="AI26" s="32">
        <v>5452250</v>
      </c>
      <c r="AJ26" s="32">
        <v>665150</v>
      </c>
      <c r="AK26" s="32">
        <v>103000</v>
      </c>
      <c r="AL26" s="32">
        <v>203600</v>
      </c>
      <c r="AM26" s="32">
        <v>181050</v>
      </c>
      <c r="AN26" s="32">
        <v>177500</v>
      </c>
      <c r="AO26" s="32">
        <v>2839541</v>
      </c>
      <c r="AP26" s="32">
        <v>158700</v>
      </c>
      <c r="AQ26" s="32">
        <v>0</v>
      </c>
      <c r="AR26" s="32">
        <v>1897641</v>
      </c>
      <c r="AS26" s="32">
        <v>147500</v>
      </c>
      <c r="AT26" s="32">
        <v>2000</v>
      </c>
      <c r="AU26" s="32">
        <v>0</v>
      </c>
      <c r="AV26" s="32">
        <v>633700</v>
      </c>
      <c r="AW26" s="32"/>
      <c r="AX26" s="26" t="s">
        <v>58</v>
      </c>
    </row>
    <row r="27" spans="1:50" x14ac:dyDescent="0.35">
      <c r="A27" t="s">
        <v>158</v>
      </c>
      <c r="B27" s="33">
        <v>42916</v>
      </c>
      <c r="C27" s="32">
        <v>18314127</v>
      </c>
      <c r="D27" s="32">
        <v>1181500</v>
      </c>
      <c r="E27" s="32">
        <v>182200</v>
      </c>
      <c r="F27" s="32">
        <v>0</v>
      </c>
      <c r="G27" s="32">
        <v>0</v>
      </c>
      <c r="H27" s="32">
        <v>0</v>
      </c>
      <c r="I27" s="32">
        <v>401000</v>
      </c>
      <c r="J27" s="32">
        <v>0</v>
      </c>
      <c r="K27" s="32">
        <v>0</v>
      </c>
      <c r="L27" s="32">
        <v>576000</v>
      </c>
      <c r="M27" s="32">
        <v>0</v>
      </c>
      <c r="N27" s="32">
        <v>22300</v>
      </c>
      <c r="O27" s="32">
        <v>3906555</v>
      </c>
      <c r="P27" s="32">
        <v>959540</v>
      </c>
      <c r="Q27" s="32">
        <v>441700</v>
      </c>
      <c r="R27" s="32">
        <v>361000</v>
      </c>
      <c r="S27" s="32">
        <v>278500</v>
      </c>
      <c r="T27" s="32">
        <v>132000</v>
      </c>
      <c r="U27" s="32">
        <v>388515</v>
      </c>
      <c r="V27" s="32">
        <v>0</v>
      </c>
      <c r="W27" s="32">
        <v>0</v>
      </c>
      <c r="X27" s="32">
        <v>93300</v>
      </c>
      <c r="Y27" s="32">
        <v>583000</v>
      </c>
      <c r="Z27" s="32">
        <v>441000</v>
      </c>
      <c r="AA27" s="32">
        <v>190000</v>
      </c>
      <c r="AB27" s="32">
        <v>38000</v>
      </c>
      <c r="AC27" s="32">
        <v>9695371</v>
      </c>
      <c r="AD27" s="32">
        <v>131675</v>
      </c>
      <c r="AE27" s="32">
        <v>90500</v>
      </c>
      <c r="AF27" s="32">
        <v>3343206</v>
      </c>
      <c r="AG27" s="32">
        <v>377500</v>
      </c>
      <c r="AH27" s="32">
        <v>123500</v>
      </c>
      <c r="AI27" s="32">
        <v>5628990</v>
      </c>
      <c r="AJ27" s="32">
        <v>682430</v>
      </c>
      <c r="AK27" s="32">
        <v>103000</v>
      </c>
      <c r="AL27" s="32">
        <v>205100</v>
      </c>
      <c r="AM27" s="32">
        <v>196830</v>
      </c>
      <c r="AN27" s="32">
        <v>177500</v>
      </c>
      <c r="AO27" s="32">
        <v>2848271</v>
      </c>
      <c r="AP27" s="32">
        <v>158900</v>
      </c>
      <c r="AQ27" s="32">
        <v>0</v>
      </c>
      <c r="AR27" s="32">
        <v>1906171</v>
      </c>
      <c r="AS27" s="32">
        <v>147500</v>
      </c>
      <c r="AT27" s="32">
        <v>2000</v>
      </c>
      <c r="AU27" s="32">
        <v>0</v>
      </c>
      <c r="AV27" s="32">
        <v>633700</v>
      </c>
      <c r="AW27" s="32"/>
      <c r="AX27" s="26" t="s">
        <v>58</v>
      </c>
    </row>
    <row r="28" spans="1:50" x14ac:dyDescent="0.35">
      <c r="A28" t="s">
        <v>158</v>
      </c>
      <c r="B28" s="33">
        <v>43281</v>
      </c>
      <c r="C28" s="32">
        <v>18566897</v>
      </c>
      <c r="D28" s="32">
        <v>1223500</v>
      </c>
      <c r="E28" s="32">
        <v>182200</v>
      </c>
      <c r="F28" s="32">
        <v>0</v>
      </c>
      <c r="G28" s="32">
        <v>0</v>
      </c>
      <c r="H28" s="32">
        <v>0</v>
      </c>
      <c r="I28" s="32">
        <v>418000</v>
      </c>
      <c r="J28" s="32">
        <v>0</v>
      </c>
      <c r="K28" s="32">
        <v>0</v>
      </c>
      <c r="L28" s="32">
        <v>601000</v>
      </c>
      <c r="M28" s="32">
        <v>0</v>
      </c>
      <c r="N28" s="32">
        <v>22300</v>
      </c>
      <c r="O28" s="32">
        <v>4070000</v>
      </c>
      <c r="P28" s="32">
        <v>976865</v>
      </c>
      <c r="Q28" s="32">
        <v>442300</v>
      </c>
      <c r="R28" s="32">
        <v>389920</v>
      </c>
      <c r="S28" s="32">
        <v>282500</v>
      </c>
      <c r="T28" s="32">
        <v>139000</v>
      </c>
      <c r="U28" s="32">
        <v>408515</v>
      </c>
      <c r="V28" s="32">
        <v>0</v>
      </c>
      <c r="W28" s="32">
        <v>0</v>
      </c>
      <c r="X28" s="32">
        <v>93300</v>
      </c>
      <c r="Y28" s="32">
        <v>597800</v>
      </c>
      <c r="Z28" s="32">
        <v>521800</v>
      </c>
      <c r="AA28" s="32">
        <v>180000</v>
      </c>
      <c r="AB28" s="32">
        <v>38000</v>
      </c>
      <c r="AC28" s="32">
        <v>9762196</v>
      </c>
      <c r="AD28" s="32">
        <v>141675</v>
      </c>
      <c r="AE28" s="32">
        <v>90500</v>
      </c>
      <c r="AF28" s="32">
        <v>3302507</v>
      </c>
      <c r="AG28" s="32">
        <v>389500</v>
      </c>
      <c r="AH28" s="32">
        <v>136600</v>
      </c>
      <c r="AI28" s="32">
        <v>5701414</v>
      </c>
      <c r="AJ28" s="32">
        <v>673130</v>
      </c>
      <c r="AK28" s="32">
        <v>103000</v>
      </c>
      <c r="AL28" s="32">
        <v>205100</v>
      </c>
      <c r="AM28" s="32">
        <v>196530</v>
      </c>
      <c r="AN28" s="32">
        <v>168500</v>
      </c>
      <c r="AO28" s="32">
        <v>2838071</v>
      </c>
      <c r="AP28" s="32">
        <v>158400</v>
      </c>
      <c r="AQ28" s="32">
        <v>0</v>
      </c>
      <c r="AR28" s="32">
        <v>1892471</v>
      </c>
      <c r="AS28" s="32">
        <v>147500</v>
      </c>
      <c r="AT28" s="32">
        <v>2000</v>
      </c>
      <c r="AU28" s="32">
        <v>0</v>
      </c>
      <c r="AV28" s="32">
        <v>637700</v>
      </c>
      <c r="AW28" s="32"/>
      <c r="AX28" s="26" t="s">
        <v>58</v>
      </c>
    </row>
    <row r="29" spans="1:50" x14ac:dyDescent="0.35">
      <c r="A29" t="s">
        <v>158</v>
      </c>
      <c r="B29" s="33">
        <v>43646</v>
      </c>
      <c r="C29" s="32">
        <v>18692335</v>
      </c>
      <c r="D29" s="32">
        <v>1224000</v>
      </c>
      <c r="E29" s="32">
        <v>182200</v>
      </c>
      <c r="F29" s="32">
        <v>0</v>
      </c>
      <c r="G29" s="32">
        <v>0</v>
      </c>
      <c r="H29" s="32">
        <v>0</v>
      </c>
      <c r="I29" s="32">
        <v>418500</v>
      </c>
      <c r="J29" s="32">
        <v>0</v>
      </c>
      <c r="K29" s="32">
        <v>0</v>
      </c>
      <c r="L29" s="32">
        <v>601000</v>
      </c>
      <c r="M29" s="32">
        <v>0</v>
      </c>
      <c r="N29" s="32">
        <v>22300</v>
      </c>
      <c r="O29" s="32">
        <v>4075515</v>
      </c>
      <c r="P29" s="32">
        <v>996865</v>
      </c>
      <c r="Q29" s="32">
        <v>458800</v>
      </c>
      <c r="R29" s="32">
        <v>393735</v>
      </c>
      <c r="S29" s="32">
        <v>277000</v>
      </c>
      <c r="T29" s="32">
        <v>140000</v>
      </c>
      <c r="U29" s="32">
        <v>418515</v>
      </c>
      <c r="V29" s="32">
        <v>0</v>
      </c>
      <c r="W29" s="32">
        <v>0</v>
      </c>
      <c r="X29" s="32">
        <v>90000</v>
      </c>
      <c r="Y29" s="32">
        <v>597800</v>
      </c>
      <c r="Z29" s="32">
        <v>522800</v>
      </c>
      <c r="AA29" s="32">
        <v>180000</v>
      </c>
      <c r="AB29" s="32">
        <v>0</v>
      </c>
      <c r="AC29" s="32">
        <v>9840599</v>
      </c>
      <c r="AD29" s="32">
        <v>141675</v>
      </c>
      <c r="AE29" s="32">
        <v>90500</v>
      </c>
      <c r="AF29" s="32">
        <v>3325990</v>
      </c>
      <c r="AG29" s="32">
        <v>393940</v>
      </c>
      <c r="AH29" s="32">
        <v>136000</v>
      </c>
      <c r="AI29" s="32">
        <v>5752494</v>
      </c>
      <c r="AJ29" s="32">
        <v>677150</v>
      </c>
      <c r="AK29" s="32">
        <v>103000</v>
      </c>
      <c r="AL29" s="32">
        <v>205100</v>
      </c>
      <c r="AM29" s="32">
        <v>200550</v>
      </c>
      <c r="AN29" s="32">
        <v>168500</v>
      </c>
      <c r="AO29" s="32">
        <v>2875071</v>
      </c>
      <c r="AP29" s="32">
        <v>164200</v>
      </c>
      <c r="AQ29" s="32">
        <v>0</v>
      </c>
      <c r="AR29" s="32">
        <v>1909671</v>
      </c>
      <c r="AS29" s="32">
        <v>147500</v>
      </c>
      <c r="AT29" s="32">
        <v>2000</v>
      </c>
      <c r="AU29" s="32">
        <v>0</v>
      </c>
      <c r="AV29" s="32">
        <v>651700</v>
      </c>
      <c r="AW29" s="32"/>
      <c r="AX29" s="26" t="s">
        <v>58</v>
      </c>
    </row>
    <row r="30" spans="1:50" x14ac:dyDescent="0.35">
      <c r="A30" t="s">
        <v>158</v>
      </c>
      <c r="B30" s="33">
        <v>44012</v>
      </c>
      <c r="C30" s="32">
        <v>18548985</v>
      </c>
      <c r="D30" s="32">
        <v>889000</v>
      </c>
      <c r="E30" s="32">
        <v>182200</v>
      </c>
      <c r="F30" s="32">
        <v>0</v>
      </c>
      <c r="G30" s="32">
        <v>0</v>
      </c>
      <c r="H30" s="32">
        <v>0</v>
      </c>
      <c r="I30" s="32">
        <v>418500</v>
      </c>
      <c r="J30" s="32">
        <v>0</v>
      </c>
      <c r="K30" s="32">
        <v>0</v>
      </c>
      <c r="L30" s="32">
        <v>266000</v>
      </c>
      <c r="M30" s="32">
        <v>0</v>
      </c>
      <c r="N30" s="32">
        <v>22300</v>
      </c>
      <c r="O30" s="32">
        <v>4158065</v>
      </c>
      <c r="P30" s="32">
        <v>1026865</v>
      </c>
      <c r="Q30" s="32">
        <v>463800</v>
      </c>
      <c r="R30" s="32">
        <v>403800</v>
      </c>
      <c r="S30" s="32">
        <v>291000</v>
      </c>
      <c r="T30" s="32">
        <v>140000</v>
      </c>
      <c r="U30" s="32">
        <v>438000</v>
      </c>
      <c r="V30" s="32">
        <v>0</v>
      </c>
      <c r="W30" s="32">
        <v>0</v>
      </c>
      <c r="X30" s="32">
        <v>90000</v>
      </c>
      <c r="Y30" s="32">
        <v>601800</v>
      </c>
      <c r="Z30" s="32">
        <v>522800</v>
      </c>
      <c r="AA30" s="32">
        <v>180000</v>
      </c>
      <c r="AB30" s="32">
        <v>0</v>
      </c>
      <c r="AC30" s="32">
        <v>9948235</v>
      </c>
      <c r="AD30" s="32">
        <v>139600</v>
      </c>
      <c r="AE30" s="32">
        <v>90500</v>
      </c>
      <c r="AF30" s="32">
        <v>3366666</v>
      </c>
      <c r="AG30" s="32">
        <v>393940</v>
      </c>
      <c r="AH30" s="32">
        <v>137000</v>
      </c>
      <c r="AI30" s="32">
        <v>5820529</v>
      </c>
      <c r="AJ30" s="32">
        <v>688614</v>
      </c>
      <c r="AK30" s="32">
        <v>103000</v>
      </c>
      <c r="AL30" s="32">
        <v>213400</v>
      </c>
      <c r="AM30" s="32">
        <v>203714</v>
      </c>
      <c r="AN30" s="32">
        <v>168500</v>
      </c>
      <c r="AO30" s="32">
        <v>2865071</v>
      </c>
      <c r="AP30" s="32">
        <v>164200</v>
      </c>
      <c r="AQ30" s="32">
        <v>0</v>
      </c>
      <c r="AR30" s="32">
        <v>1899671</v>
      </c>
      <c r="AS30" s="32">
        <v>147500</v>
      </c>
      <c r="AT30" s="32">
        <v>2000</v>
      </c>
      <c r="AU30" s="32">
        <v>0</v>
      </c>
      <c r="AV30" s="32">
        <v>651700</v>
      </c>
      <c r="AW30" s="32"/>
      <c r="AX30" s="26" t="s">
        <v>58</v>
      </c>
    </row>
    <row r="31" spans="1:50" x14ac:dyDescent="0.35">
      <c r="B31" s="31"/>
      <c r="AX31" s="26" t="s">
        <v>58</v>
      </c>
    </row>
    <row r="32" spans="1:50" ht="16" customHeight="1" x14ac:dyDescent="0.35">
      <c r="A32" s="2" t="s">
        <v>158</v>
      </c>
      <c r="B32" s="29" t="s">
        <v>57</v>
      </c>
      <c r="C32" s="30" t="s">
        <v>154</v>
      </c>
      <c r="D32" s="30" t="s">
        <v>154</v>
      </c>
      <c r="E32" s="30" t="s">
        <v>154</v>
      </c>
      <c r="F32" s="30" t="s">
        <v>154</v>
      </c>
      <c r="G32" s="30" t="s">
        <v>154</v>
      </c>
      <c r="H32" s="30" t="s">
        <v>154</v>
      </c>
      <c r="I32" s="30" t="s">
        <v>154</v>
      </c>
      <c r="J32" s="30" t="s">
        <v>154</v>
      </c>
      <c r="K32" s="30" t="s">
        <v>154</v>
      </c>
      <c r="L32" s="30" t="s">
        <v>154</v>
      </c>
      <c r="M32" s="30" t="s">
        <v>154</v>
      </c>
      <c r="N32" s="30" t="s">
        <v>154</v>
      </c>
      <c r="O32" s="30" t="s">
        <v>154</v>
      </c>
      <c r="P32" s="30" t="s">
        <v>154</v>
      </c>
      <c r="Q32" s="30" t="s">
        <v>154</v>
      </c>
      <c r="R32" s="30" t="s">
        <v>154</v>
      </c>
      <c r="S32" s="30" t="s">
        <v>154</v>
      </c>
      <c r="T32" s="30" t="s">
        <v>154</v>
      </c>
      <c r="U32" s="30" t="s">
        <v>154</v>
      </c>
      <c r="V32" s="30" t="s">
        <v>154</v>
      </c>
      <c r="W32" s="30" t="s">
        <v>154</v>
      </c>
      <c r="X32" s="30" t="s">
        <v>154</v>
      </c>
      <c r="Y32" s="30" t="s">
        <v>154</v>
      </c>
      <c r="Z32" s="30" t="s">
        <v>154</v>
      </c>
      <c r="AA32" s="30" t="s">
        <v>154</v>
      </c>
      <c r="AB32" s="30" t="s">
        <v>154</v>
      </c>
      <c r="AC32" s="30" t="s">
        <v>154</v>
      </c>
      <c r="AD32" s="30" t="s">
        <v>154</v>
      </c>
      <c r="AE32" s="30" t="s">
        <v>154</v>
      </c>
      <c r="AF32" s="30" t="s">
        <v>154</v>
      </c>
      <c r="AG32" s="30" t="s">
        <v>154</v>
      </c>
      <c r="AH32" s="30" t="s">
        <v>154</v>
      </c>
      <c r="AI32" s="30" t="s">
        <v>154</v>
      </c>
      <c r="AJ32" s="30" t="s">
        <v>154</v>
      </c>
      <c r="AK32" s="30" t="s">
        <v>154</v>
      </c>
      <c r="AL32" s="30" t="s">
        <v>154</v>
      </c>
      <c r="AM32" s="30" t="s">
        <v>154</v>
      </c>
      <c r="AN32" s="30" t="s">
        <v>154</v>
      </c>
      <c r="AO32" s="30" t="s">
        <v>154</v>
      </c>
      <c r="AP32" s="30" t="s">
        <v>154</v>
      </c>
      <c r="AQ32" s="30" t="s">
        <v>154</v>
      </c>
      <c r="AR32" s="30" t="s">
        <v>154</v>
      </c>
      <c r="AS32" s="30" t="s">
        <v>154</v>
      </c>
      <c r="AT32" s="30" t="s">
        <v>154</v>
      </c>
      <c r="AU32" s="30" t="s">
        <v>154</v>
      </c>
      <c r="AV32" s="30" t="s">
        <v>154</v>
      </c>
      <c r="AW32" s="30"/>
      <c r="AX32" s="26" t="s">
        <v>58</v>
      </c>
    </row>
    <row r="33" spans="1:50" x14ac:dyDescent="0.35">
      <c r="A33" t="s">
        <v>158</v>
      </c>
      <c r="B33" s="33">
        <v>40359</v>
      </c>
      <c r="C33" s="32">
        <v>733596</v>
      </c>
      <c r="D33" s="32">
        <v>140000</v>
      </c>
      <c r="E33" s="32">
        <v>0</v>
      </c>
      <c r="F33" s="32">
        <v>0</v>
      </c>
      <c r="G33" s="32">
        <v>28000</v>
      </c>
      <c r="H33" s="32">
        <v>0</v>
      </c>
      <c r="I33" s="32">
        <v>112000</v>
      </c>
      <c r="J33" s="32">
        <v>0</v>
      </c>
      <c r="K33" s="32">
        <v>0</v>
      </c>
      <c r="L33" s="32">
        <v>0</v>
      </c>
      <c r="M33" s="32">
        <v>0</v>
      </c>
      <c r="N33" s="32">
        <v>0</v>
      </c>
      <c r="O33" s="32">
        <v>68000</v>
      </c>
      <c r="P33" s="32">
        <v>56000</v>
      </c>
      <c r="Q33" s="32">
        <v>0</v>
      </c>
      <c r="R33" s="32">
        <v>0</v>
      </c>
      <c r="S33" s="32">
        <v>0</v>
      </c>
      <c r="T33" s="32">
        <v>0</v>
      </c>
      <c r="U33" s="32">
        <v>0</v>
      </c>
      <c r="V33" s="32">
        <v>0</v>
      </c>
      <c r="W33" s="32">
        <v>0</v>
      </c>
      <c r="X33" s="32">
        <v>0</v>
      </c>
      <c r="Y33" s="32">
        <v>0</v>
      </c>
      <c r="Z33" s="32">
        <v>12000</v>
      </c>
      <c r="AA33" s="32">
        <v>0</v>
      </c>
      <c r="AB33" s="32">
        <v>0</v>
      </c>
      <c r="AC33" s="32">
        <v>229300</v>
      </c>
      <c r="AD33" s="32">
        <v>0</v>
      </c>
      <c r="AE33" s="32">
        <v>0</v>
      </c>
      <c r="AF33" s="32">
        <v>154000</v>
      </c>
      <c r="AG33" s="32">
        <v>0</v>
      </c>
      <c r="AH33" s="32">
        <v>16800</v>
      </c>
      <c r="AI33" s="32">
        <v>58500</v>
      </c>
      <c r="AJ33" s="32">
        <v>13850</v>
      </c>
      <c r="AK33" s="32">
        <v>0</v>
      </c>
      <c r="AL33" s="32">
        <v>0</v>
      </c>
      <c r="AM33" s="32">
        <v>10250</v>
      </c>
      <c r="AN33" s="32">
        <v>3600</v>
      </c>
      <c r="AO33" s="32">
        <v>282446</v>
      </c>
      <c r="AP33" s="32">
        <v>94946</v>
      </c>
      <c r="AQ33" s="32">
        <v>0</v>
      </c>
      <c r="AR33" s="32">
        <v>187500</v>
      </c>
      <c r="AS33" s="32">
        <v>0</v>
      </c>
      <c r="AT33" s="32">
        <v>0</v>
      </c>
      <c r="AU33" s="32">
        <v>0</v>
      </c>
      <c r="AV33" s="32">
        <v>0</v>
      </c>
      <c r="AW33" s="32"/>
      <c r="AX33" s="26" t="s">
        <v>58</v>
      </c>
    </row>
    <row r="34" spans="1:50" x14ac:dyDescent="0.35">
      <c r="A34" t="s">
        <v>158</v>
      </c>
      <c r="B34" s="33">
        <v>40724</v>
      </c>
      <c r="C34" s="32">
        <v>799346</v>
      </c>
      <c r="D34" s="32">
        <v>412500</v>
      </c>
      <c r="E34" s="32">
        <v>182200</v>
      </c>
      <c r="F34" s="32">
        <v>0</v>
      </c>
      <c r="G34" s="32">
        <v>14000</v>
      </c>
      <c r="H34" s="32">
        <v>0</v>
      </c>
      <c r="I34" s="32">
        <v>150000</v>
      </c>
      <c r="J34" s="32">
        <v>0</v>
      </c>
      <c r="K34" s="32">
        <v>0</v>
      </c>
      <c r="L34" s="32">
        <v>0</v>
      </c>
      <c r="M34" s="32">
        <v>66300</v>
      </c>
      <c r="N34" s="32">
        <v>0</v>
      </c>
      <c r="O34" s="32">
        <v>73500</v>
      </c>
      <c r="P34" s="32">
        <v>56000</v>
      </c>
      <c r="Q34" s="32">
        <v>0</v>
      </c>
      <c r="R34" s="32">
        <v>0</v>
      </c>
      <c r="S34" s="32">
        <v>5500</v>
      </c>
      <c r="T34" s="32">
        <v>0</v>
      </c>
      <c r="U34" s="32">
        <v>0</v>
      </c>
      <c r="V34" s="32">
        <v>0</v>
      </c>
      <c r="W34" s="32">
        <v>0</v>
      </c>
      <c r="X34" s="32">
        <v>0</v>
      </c>
      <c r="Y34" s="32">
        <v>0</v>
      </c>
      <c r="Z34" s="32">
        <v>12000</v>
      </c>
      <c r="AA34" s="32">
        <v>0</v>
      </c>
      <c r="AB34" s="32">
        <v>0</v>
      </c>
      <c r="AC34" s="32">
        <v>130300</v>
      </c>
      <c r="AD34" s="32">
        <v>0</v>
      </c>
      <c r="AE34" s="32">
        <v>0</v>
      </c>
      <c r="AF34" s="32">
        <v>55000</v>
      </c>
      <c r="AG34" s="32">
        <v>0</v>
      </c>
      <c r="AH34" s="32">
        <v>16800</v>
      </c>
      <c r="AI34" s="32">
        <v>58500</v>
      </c>
      <c r="AJ34" s="32">
        <v>3600</v>
      </c>
      <c r="AK34" s="32">
        <v>0</v>
      </c>
      <c r="AL34" s="32">
        <v>0</v>
      </c>
      <c r="AM34" s="32">
        <v>0</v>
      </c>
      <c r="AN34" s="32">
        <v>3600</v>
      </c>
      <c r="AO34" s="32">
        <v>179446</v>
      </c>
      <c r="AP34" s="32">
        <v>94946</v>
      </c>
      <c r="AQ34" s="32">
        <v>0</v>
      </c>
      <c r="AR34" s="32">
        <v>84500</v>
      </c>
      <c r="AS34" s="32">
        <v>0</v>
      </c>
      <c r="AT34" s="32">
        <v>0</v>
      </c>
      <c r="AU34" s="32">
        <v>0</v>
      </c>
      <c r="AV34" s="32">
        <v>0</v>
      </c>
      <c r="AW34" s="32"/>
      <c r="AX34" s="26" t="s">
        <v>58</v>
      </c>
    </row>
    <row r="35" spans="1:50" x14ac:dyDescent="0.35">
      <c r="A35" t="s">
        <v>158</v>
      </c>
      <c r="B35" s="33">
        <v>41090</v>
      </c>
      <c r="C35" s="32">
        <v>577887</v>
      </c>
      <c r="D35" s="32">
        <v>178000</v>
      </c>
      <c r="E35" s="32">
        <v>0</v>
      </c>
      <c r="F35" s="32">
        <v>0</v>
      </c>
      <c r="G35" s="32">
        <v>28000</v>
      </c>
      <c r="H35" s="32">
        <v>0</v>
      </c>
      <c r="I35" s="32">
        <v>150000</v>
      </c>
      <c r="J35" s="32">
        <v>0</v>
      </c>
      <c r="K35" s="32">
        <v>0</v>
      </c>
      <c r="L35" s="32">
        <v>0</v>
      </c>
      <c r="M35" s="32">
        <v>0</v>
      </c>
      <c r="N35" s="32">
        <v>0</v>
      </c>
      <c r="O35" s="32">
        <v>39500</v>
      </c>
      <c r="P35" s="32">
        <v>22000</v>
      </c>
      <c r="Q35" s="32">
        <v>0</v>
      </c>
      <c r="R35" s="32">
        <v>0</v>
      </c>
      <c r="S35" s="32">
        <v>5500</v>
      </c>
      <c r="T35" s="32">
        <v>0</v>
      </c>
      <c r="U35" s="32">
        <v>0</v>
      </c>
      <c r="V35" s="32">
        <v>0</v>
      </c>
      <c r="W35" s="32">
        <v>0</v>
      </c>
      <c r="X35" s="32">
        <v>0</v>
      </c>
      <c r="Y35" s="32">
        <v>0</v>
      </c>
      <c r="Z35" s="32">
        <v>12000</v>
      </c>
      <c r="AA35" s="32">
        <v>0</v>
      </c>
      <c r="AB35" s="32">
        <v>0</v>
      </c>
      <c r="AC35" s="32">
        <v>176889</v>
      </c>
      <c r="AD35" s="32">
        <v>0</v>
      </c>
      <c r="AE35" s="32">
        <v>0</v>
      </c>
      <c r="AF35" s="32">
        <v>55000</v>
      </c>
      <c r="AG35" s="32">
        <v>0</v>
      </c>
      <c r="AH35" s="32">
        <v>16800</v>
      </c>
      <c r="AI35" s="32">
        <v>105089</v>
      </c>
      <c r="AJ35" s="32">
        <v>0</v>
      </c>
      <c r="AK35" s="32">
        <v>0</v>
      </c>
      <c r="AL35" s="32">
        <v>0</v>
      </c>
      <c r="AM35" s="32">
        <v>0</v>
      </c>
      <c r="AN35" s="32">
        <v>0</v>
      </c>
      <c r="AO35" s="32">
        <v>183498</v>
      </c>
      <c r="AP35" s="32">
        <v>92698</v>
      </c>
      <c r="AQ35" s="32">
        <v>0</v>
      </c>
      <c r="AR35" s="32">
        <v>90800</v>
      </c>
      <c r="AS35" s="32">
        <v>0</v>
      </c>
      <c r="AT35" s="32">
        <v>0</v>
      </c>
      <c r="AU35" s="32">
        <v>0</v>
      </c>
      <c r="AV35" s="32">
        <v>0</v>
      </c>
      <c r="AW35" s="32"/>
      <c r="AX35" s="26" t="s">
        <v>58</v>
      </c>
    </row>
    <row r="36" spans="1:50" x14ac:dyDescent="0.35">
      <c r="A36" t="s">
        <v>158</v>
      </c>
      <c r="B36" s="33">
        <v>41455</v>
      </c>
      <c r="C36" s="32">
        <v>1048001</v>
      </c>
      <c r="D36" s="32">
        <v>28000</v>
      </c>
      <c r="E36" s="32">
        <v>0</v>
      </c>
      <c r="F36" s="32">
        <v>0</v>
      </c>
      <c r="G36" s="32">
        <v>28000</v>
      </c>
      <c r="H36" s="32">
        <v>0</v>
      </c>
      <c r="I36" s="32">
        <v>0</v>
      </c>
      <c r="J36" s="32">
        <v>0</v>
      </c>
      <c r="K36" s="32">
        <v>0</v>
      </c>
      <c r="L36" s="32">
        <v>0</v>
      </c>
      <c r="M36" s="32">
        <v>0</v>
      </c>
      <c r="N36" s="32">
        <v>0</v>
      </c>
      <c r="O36" s="32">
        <v>268000</v>
      </c>
      <c r="P36" s="32">
        <v>22000</v>
      </c>
      <c r="Q36" s="32">
        <v>234000</v>
      </c>
      <c r="R36" s="32">
        <v>0</v>
      </c>
      <c r="S36" s="32">
        <v>0</v>
      </c>
      <c r="T36" s="32">
        <v>0</v>
      </c>
      <c r="U36" s="32">
        <v>0</v>
      </c>
      <c r="V36" s="32">
        <v>0</v>
      </c>
      <c r="W36" s="32">
        <v>0</v>
      </c>
      <c r="X36" s="32">
        <v>0</v>
      </c>
      <c r="Y36" s="32">
        <v>0</v>
      </c>
      <c r="Z36" s="32">
        <v>12000</v>
      </c>
      <c r="AA36" s="32">
        <v>0</v>
      </c>
      <c r="AB36" s="32">
        <v>0</v>
      </c>
      <c r="AC36" s="32">
        <v>373750</v>
      </c>
      <c r="AD36" s="32">
        <v>0</v>
      </c>
      <c r="AE36" s="32">
        <v>0</v>
      </c>
      <c r="AF36" s="32">
        <v>0</v>
      </c>
      <c r="AG36" s="32">
        <v>0</v>
      </c>
      <c r="AH36" s="32">
        <v>0</v>
      </c>
      <c r="AI36" s="32">
        <v>373750</v>
      </c>
      <c r="AJ36" s="32">
        <v>0</v>
      </c>
      <c r="AK36" s="32">
        <v>0</v>
      </c>
      <c r="AL36" s="32">
        <v>0</v>
      </c>
      <c r="AM36" s="32">
        <v>0</v>
      </c>
      <c r="AN36" s="32">
        <v>0</v>
      </c>
      <c r="AO36" s="32">
        <v>378251</v>
      </c>
      <c r="AP36" s="32">
        <v>48480</v>
      </c>
      <c r="AQ36" s="32">
        <v>0</v>
      </c>
      <c r="AR36" s="32">
        <v>329771</v>
      </c>
      <c r="AS36" s="32">
        <v>0</v>
      </c>
      <c r="AT36" s="32">
        <v>0</v>
      </c>
      <c r="AU36" s="32">
        <v>0</v>
      </c>
      <c r="AV36" s="32">
        <v>0</v>
      </c>
      <c r="AW36" s="32"/>
      <c r="AX36" s="26" t="s">
        <v>58</v>
      </c>
    </row>
    <row r="37" spans="1:50" x14ac:dyDescent="0.35">
      <c r="A37" t="s">
        <v>158</v>
      </c>
      <c r="B37" s="33">
        <v>41820</v>
      </c>
      <c r="C37" s="32">
        <v>194430</v>
      </c>
      <c r="D37" s="32">
        <v>28000</v>
      </c>
      <c r="E37" s="32">
        <v>0</v>
      </c>
      <c r="F37" s="32">
        <v>0</v>
      </c>
      <c r="G37" s="32">
        <v>28000</v>
      </c>
      <c r="H37" s="32">
        <v>0</v>
      </c>
      <c r="I37" s="32">
        <v>0</v>
      </c>
      <c r="J37" s="32">
        <v>0</v>
      </c>
      <c r="K37" s="32">
        <v>0</v>
      </c>
      <c r="L37" s="32">
        <v>0</v>
      </c>
      <c r="M37" s="32">
        <v>0</v>
      </c>
      <c r="N37" s="32">
        <v>0</v>
      </c>
      <c r="O37" s="32">
        <v>34000</v>
      </c>
      <c r="P37" s="32">
        <v>22000</v>
      </c>
      <c r="Q37" s="32">
        <v>0</v>
      </c>
      <c r="R37" s="32">
        <v>0</v>
      </c>
      <c r="S37" s="32">
        <v>0</v>
      </c>
      <c r="T37" s="32">
        <v>0</v>
      </c>
      <c r="U37" s="32">
        <v>0</v>
      </c>
      <c r="V37" s="32">
        <v>0</v>
      </c>
      <c r="W37" s="32">
        <v>0</v>
      </c>
      <c r="X37" s="32">
        <v>0</v>
      </c>
      <c r="Y37" s="32">
        <v>0</v>
      </c>
      <c r="Z37" s="32">
        <v>12000</v>
      </c>
      <c r="AA37" s="32">
        <v>0</v>
      </c>
      <c r="AB37" s="32">
        <v>0</v>
      </c>
      <c r="AC37" s="32">
        <v>0</v>
      </c>
      <c r="AD37" s="32">
        <v>0</v>
      </c>
      <c r="AE37" s="32">
        <v>0</v>
      </c>
      <c r="AF37" s="32">
        <v>0</v>
      </c>
      <c r="AG37" s="32">
        <v>0</v>
      </c>
      <c r="AH37" s="32">
        <v>0</v>
      </c>
      <c r="AI37" s="32">
        <v>0</v>
      </c>
      <c r="AJ37" s="32">
        <v>0</v>
      </c>
      <c r="AK37" s="32">
        <v>0</v>
      </c>
      <c r="AL37" s="32">
        <v>0</v>
      </c>
      <c r="AM37" s="32">
        <v>0</v>
      </c>
      <c r="AN37" s="32">
        <v>0</v>
      </c>
      <c r="AO37" s="32">
        <v>132430</v>
      </c>
      <c r="AP37" s="32">
        <v>47930</v>
      </c>
      <c r="AQ37" s="32">
        <v>0</v>
      </c>
      <c r="AR37" s="32">
        <v>84500</v>
      </c>
      <c r="AS37" s="32">
        <v>0</v>
      </c>
      <c r="AT37" s="32">
        <v>0</v>
      </c>
      <c r="AU37" s="32">
        <v>0</v>
      </c>
      <c r="AV37" s="32">
        <v>0</v>
      </c>
      <c r="AW37" s="32"/>
      <c r="AX37" s="26" t="s">
        <v>58</v>
      </c>
    </row>
    <row r="38" spans="1:50" x14ac:dyDescent="0.35">
      <c r="A38" t="s">
        <v>158</v>
      </c>
      <c r="B38" s="33">
        <v>42185</v>
      </c>
      <c r="C38" s="32">
        <v>199500</v>
      </c>
      <c r="D38" s="32">
        <v>32000</v>
      </c>
      <c r="E38" s="32">
        <v>0</v>
      </c>
      <c r="F38" s="32">
        <v>0</v>
      </c>
      <c r="G38" s="32">
        <v>0</v>
      </c>
      <c r="H38" s="32">
        <v>0</v>
      </c>
      <c r="I38" s="32">
        <v>32000</v>
      </c>
      <c r="J38" s="32">
        <v>0</v>
      </c>
      <c r="K38" s="32">
        <v>0</v>
      </c>
      <c r="L38" s="32">
        <v>0</v>
      </c>
      <c r="M38" s="32">
        <v>0</v>
      </c>
      <c r="N38" s="32">
        <v>0</v>
      </c>
      <c r="O38" s="32">
        <v>41000</v>
      </c>
      <c r="P38" s="32">
        <v>22000</v>
      </c>
      <c r="Q38" s="32">
        <v>0</v>
      </c>
      <c r="R38" s="32">
        <v>0</v>
      </c>
      <c r="S38" s="32">
        <v>0</v>
      </c>
      <c r="T38" s="32">
        <v>0</v>
      </c>
      <c r="U38" s="32">
        <v>0</v>
      </c>
      <c r="V38" s="32">
        <v>0</v>
      </c>
      <c r="W38" s="32">
        <v>0</v>
      </c>
      <c r="X38" s="32">
        <v>19000</v>
      </c>
      <c r="Y38" s="32">
        <v>0</v>
      </c>
      <c r="Z38" s="32">
        <v>0</v>
      </c>
      <c r="AA38" s="32">
        <v>0</v>
      </c>
      <c r="AB38" s="32">
        <v>0</v>
      </c>
      <c r="AC38" s="32">
        <v>42000</v>
      </c>
      <c r="AD38" s="32">
        <v>0</v>
      </c>
      <c r="AE38" s="32">
        <v>0</v>
      </c>
      <c r="AF38" s="32">
        <v>0</v>
      </c>
      <c r="AG38" s="32">
        <v>0</v>
      </c>
      <c r="AH38" s="32">
        <v>0</v>
      </c>
      <c r="AI38" s="32">
        <v>42000</v>
      </c>
      <c r="AJ38" s="32">
        <v>0</v>
      </c>
      <c r="AK38" s="32">
        <v>0</v>
      </c>
      <c r="AL38" s="32">
        <v>0</v>
      </c>
      <c r="AM38" s="32">
        <v>0</v>
      </c>
      <c r="AN38" s="32">
        <v>0</v>
      </c>
      <c r="AO38" s="32">
        <v>84500</v>
      </c>
      <c r="AP38" s="32">
        <v>0</v>
      </c>
      <c r="AQ38" s="32">
        <v>0</v>
      </c>
      <c r="AR38" s="32">
        <v>84500</v>
      </c>
      <c r="AS38" s="32">
        <v>0</v>
      </c>
      <c r="AT38" s="32">
        <v>0</v>
      </c>
      <c r="AU38" s="32">
        <v>0</v>
      </c>
      <c r="AV38" s="32">
        <v>0</v>
      </c>
      <c r="AW38" s="32"/>
      <c r="AX38" s="26" t="s">
        <v>58</v>
      </c>
    </row>
    <row r="39" spans="1:50" x14ac:dyDescent="0.35">
      <c r="A39" t="s">
        <v>158</v>
      </c>
      <c r="B39" s="33">
        <v>42551</v>
      </c>
      <c r="C39" s="32">
        <v>151900</v>
      </c>
      <c r="D39" s="32">
        <v>32000</v>
      </c>
      <c r="E39" s="32">
        <v>0</v>
      </c>
      <c r="F39" s="32">
        <v>0</v>
      </c>
      <c r="G39" s="32">
        <v>0</v>
      </c>
      <c r="H39" s="32">
        <v>0</v>
      </c>
      <c r="I39" s="32">
        <v>32000</v>
      </c>
      <c r="J39" s="32">
        <v>0</v>
      </c>
      <c r="K39" s="32">
        <v>0</v>
      </c>
      <c r="L39" s="32">
        <v>0</v>
      </c>
      <c r="M39" s="32">
        <v>0</v>
      </c>
      <c r="N39" s="32">
        <v>0</v>
      </c>
      <c r="O39" s="32">
        <v>22000</v>
      </c>
      <c r="P39" s="32">
        <v>22000</v>
      </c>
      <c r="Q39" s="32">
        <v>0</v>
      </c>
      <c r="R39" s="32">
        <v>0</v>
      </c>
      <c r="S39" s="32">
        <v>0</v>
      </c>
      <c r="T39" s="32">
        <v>0</v>
      </c>
      <c r="U39" s="32">
        <v>0</v>
      </c>
      <c r="V39" s="32">
        <v>0</v>
      </c>
      <c r="W39" s="32">
        <v>0</v>
      </c>
      <c r="X39" s="32">
        <v>0</v>
      </c>
      <c r="Y39" s="32">
        <v>0</v>
      </c>
      <c r="Z39" s="32">
        <v>0</v>
      </c>
      <c r="AA39" s="32">
        <v>0</v>
      </c>
      <c r="AB39" s="32">
        <v>0</v>
      </c>
      <c r="AC39" s="32">
        <v>0</v>
      </c>
      <c r="AD39" s="32">
        <v>0</v>
      </c>
      <c r="AE39" s="32">
        <v>0</v>
      </c>
      <c r="AF39" s="32">
        <v>0</v>
      </c>
      <c r="AG39" s="32">
        <v>0</v>
      </c>
      <c r="AH39" s="32">
        <v>0</v>
      </c>
      <c r="AI39" s="32">
        <v>0</v>
      </c>
      <c r="AJ39" s="32">
        <v>13400</v>
      </c>
      <c r="AK39" s="32">
        <v>0</v>
      </c>
      <c r="AL39" s="32">
        <v>9600</v>
      </c>
      <c r="AM39" s="32">
        <v>0</v>
      </c>
      <c r="AN39" s="32">
        <v>3800</v>
      </c>
      <c r="AO39" s="32">
        <v>84500</v>
      </c>
      <c r="AP39" s="32">
        <v>0</v>
      </c>
      <c r="AQ39" s="32">
        <v>0</v>
      </c>
      <c r="AR39" s="32">
        <v>84500</v>
      </c>
      <c r="AS39" s="32">
        <v>0</v>
      </c>
      <c r="AT39" s="32">
        <v>0</v>
      </c>
      <c r="AU39" s="32">
        <v>0</v>
      </c>
      <c r="AV39" s="32">
        <v>0</v>
      </c>
      <c r="AW39" s="32"/>
      <c r="AX39" s="26" t="s">
        <v>58</v>
      </c>
    </row>
    <row r="40" spans="1:50" x14ac:dyDescent="0.35">
      <c r="A40" t="s">
        <v>158</v>
      </c>
      <c r="B40" s="33">
        <v>42916</v>
      </c>
      <c r="C40" s="32">
        <v>302900</v>
      </c>
      <c r="D40" s="32">
        <v>74000</v>
      </c>
      <c r="E40" s="32">
        <v>0</v>
      </c>
      <c r="F40" s="32">
        <v>0</v>
      </c>
      <c r="G40" s="32">
        <v>0</v>
      </c>
      <c r="H40" s="32">
        <v>0</v>
      </c>
      <c r="I40" s="32">
        <v>74000</v>
      </c>
      <c r="J40" s="32">
        <v>0</v>
      </c>
      <c r="K40" s="32">
        <v>0</v>
      </c>
      <c r="L40" s="32">
        <v>0</v>
      </c>
      <c r="M40" s="32">
        <v>0</v>
      </c>
      <c r="N40" s="32">
        <v>0</v>
      </c>
      <c r="O40" s="32">
        <v>92300</v>
      </c>
      <c r="P40" s="32">
        <v>22000</v>
      </c>
      <c r="Q40" s="32">
        <v>0</v>
      </c>
      <c r="R40" s="32">
        <v>0</v>
      </c>
      <c r="S40" s="32">
        <v>0</v>
      </c>
      <c r="T40" s="32">
        <v>0</v>
      </c>
      <c r="U40" s="32">
        <v>0</v>
      </c>
      <c r="V40" s="32">
        <v>0</v>
      </c>
      <c r="W40" s="32">
        <v>0</v>
      </c>
      <c r="X40" s="32">
        <v>0</v>
      </c>
      <c r="Y40" s="32">
        <v>0</v>
      </c>
      <c r="Z40" s="32">
        <v>70300</v>
      </c>
      <c r="AA40" s="32">
        <v>0</v>
      </c>
      <c r="AB40" s="32">
        <v>0</v>
      </c>
      <c r="AC40" s="32">
        <v>42500</v>
      </c>
      <c r="AD40" s="32">
        <v>0</v>
      </c>
      <c r="AE40" s="32">
        <v>0</v>
      </c>
      <c r="AF40" s="32">
        <v>0</v>
      </c>
      <c r="AG40" s="32">
        <v>0</v>
      </c>
      <c r="AH40" s="32">
        <v>0</v>
      </c>
      <c r="AI40" s="32">
        <v>42500</v>
      </c>
      <c r="AJ40" s="32">
        <v>9600</v>
      </c>
      <c r="AK40" s="32">
        <v>0</v>
      </c>
      <c r="AL40" s="32">
        <v>9600</v>
      </c>
      <c r="AM40" s="32">
        <v>0</v>
      </c>
      <c r="AN40" s="32">
        <v>0</v>
      </c>
      <c r="AO40" s="32">
        <v>84500</v>
      </c>
      <c r="AP40" s="32">
        <v>0</v>
      </c>
      <c r="AQ40" s="32">
        <v>0</v>
      </c>
      <c r="AR40" s="32">
        <v>84500</v>
      </c>
      <c r="AS40" s="32">
        <v>0</v>
      </c>
      <c r="AT40" s="32">
        <v>0</v>
      </c>
      <c r="AU40" s="32">
        <v>0</v>
      </c>
      <c r="AV40" s="32">
        <v>0</v>
      </c>
      <c r="AW40" s="32"/>
      <c r="AX40" s="26" t="s">
        <v>58</v>
      </c>
    </row>
    <row r="41" spans="1:50" x14ac:dyDescent="0.35">
      <c r="A41" t="s">
        <v>158</v>
      </c>
      <c r="B41" s="33">
        <v>43281</v>
      </c>
      <c r="C41" s="32">
        <v>31600</v>
      </c>
      <c r="D41" s="32">
        <v>0</v>
      </c>
      <c r="E41" s="32">
        <v>0</v>
      </c>
      <c r="F41" s="32">
        <v>0</v>
      </c>
      <c r="G41" s="32">
        <v>0</v>
      </c>
      <c r="H41" s="32">
        <v>0</v>
      </c>
      <c r="I41" s="32">
        <v>0</v>
      </c>
      <c r="J41" s="32">
        <v>0</v>
      </c>
      <c r="K41" s="32">
        <v>0</v>
      </c>
      <c r="L41" s="32">
        <v>0</v>
      </c>
      <c r="M41" s="32">
        <v>0</v>
      </c>
      <c r="N41" s="32">
        <v>0</v>
      </c>
      <c r="O41" s="32">
        <v>22000</v>
      </c>
      <c r="P41" s="32">
        <v>22000</v>
      </c>
      <c r="Q41" s="32">
        <v>0</v>
      </c>
      <c r="R41" s="32">
        <v>0</v>
      </c>
      <c r="S41" s="32">
        <v>0</v>
      </c>
      <c r="T41" s="32">
        <v>0</v>
      </c>
      <c r="U41" s="32">
        <v>0</v>
      </c>
      <c r="V41" s="32">
        <v>0</v>
      </c>
      <c r="W41" s="32">
        <v>0</v>
      </c>
      <c r="X41" s="32">
        <v>0</v>
      </c>
      <c r="Y41" s="32">
        <v>0</v>
      </c>
      <c r="Z41" s="32">
        <v>0</v>
      </c>
      <c r="AA41" s="32">
        <v>0</v>
      </c>
      <c r="AB41" s="32">
        <v>0</v>
      </c>
      <c r="AC41" s="32">
        <v>0</v>
      </c>
      <c r="AD41" s="32">
        <v>0</v>
      </c>
      <c r="AE41" s="32">
        <v>0</v>
      </c>
      <c r="AF41" s="32">
        <v>0</v>
      </c>
      <c r="AG41" s="32">
        <v>0</v>
      </c>
      <c r="AH41" s="32">
        <v>0</v>
      </c>
      <c r="AI41" s="32">
        <v>0</v>
      </c>
      <c r="AJ41" s="32">
        <v>9600</v>
      </c>
      <c r="AK41" s="32">
        <v>0</v>
      </c>
      <c r="AL41" s="32">
        <v>9600</v>
      </c>
      <c r="AM41" s="32">
        <v>0</v>
      </c>
      <c r="AN41" s="32">
        <v>0</v>
      </c>
      <c r="AO41" s="32">
        <v>0</v>
      </c>
      <c r="AP41" s="32">
        <v>0</v>
      </c>
      <c r="AQ41" s="32">
        <v>0</v>
      </c>
      <c r="AR41" s="32">
        <v>0</v>
      </c>
      <c r="AS41" s="32">
        <v>0</v>
      </c>
      <c r="AT41" s="32">
        <v>0</v>
      </c>
      <c r="AU41" s="32">
        <v>0</v>
      </c>
      <c r="AV41" s="32">
        <v>0</v>
      </c>
      <c r="AW41" s="32"/>
      <c r="AX41" s="26" t="s">
        <v>58</v>
      </c>
    </row>
    <row r="42" spans="1:50" x14ac:dyDescent="0.35">
      <c r="A42" t="s">
        <v>158</v>
      </c>
      <c r="B42" s="33">
        <v>43646</v>
      </c>
      <c r="C42" s="32">
        <v>110100</v>
      </c>
      <c r="D42" s="32">
        <v>0</v>
      </c>
      <c r="E42" s="32">
        <v>0</v>
      </c>
      <c r="F42" s="32">
        <v>0</v>
      </c>
      <c r="G42" s="32">
        <v>0</v>
      </c>
      <c r="H42" s="32">
        <v>0</v>
      </c>
      <c r="I42" s="32">
        <v>0</v>
      </c>
      <c r="J42" s="32">
        <v>0</v>
      </c>
      <c r="K42" s="32">
        <v>0</v>
      </c>
      <c r="L42" s="32">
        <v>0</v>
      </c>
      <c r="M42" s="32">
        <v>0</v>
      </c>
      <c r="N42" s="32">
        <v>0</v>
      </c>
      <c r="O42" s="32">
        <v>65500</v>
      </c>
      <c r="P42" s="32">
        <v>22000</v>
      </c>
      <c r="Q42" s="32">
        <v>0</v>
      </c>
      <c r="R42" s="32">
        <v>0</v>
      </c>
      <c r="S42" s="32">
        <v>5500</v>
      </c>
      <c r="T42" s="32">
        <v>0</v>
      </c>
      <c r="U42" s="32">
        <v>0</v>
      </c>
      <c r="V42" s="32">
        <v>0</v>
      </c>
      <c r="W42" s="32">
        <v>0</v>
      </c>
      <c r="X42" s="32">
        <v>0</v>
      </c>
      <c r="Y42" s="32">
        <v>0</v>
      </c>
      <c r="Z42" s="32">
        <v>0</v>
      </c>
      <c r="AA42" s="32">
        <v>0</v>
      </c>
      <c r="AB42" s="32">
        <v>38000</v>
      </c>
      <c r="AC42" s="32">
        <v>35000</v>
      </c>
      <c r="AD42" s="32">
        <v>0</v>
      </c>
      <c r="AE42" s="32">
        <v>0</v>
      </c>
      <c r="AF42" s="32">
        <v>0</v>
      </c>
      <c r="AG42" s="32">
        <v>0</v>
      </c>
      <c r="AH42" s="32">
        <v>0</v>
      </c>
      <c r="AI42" s="32">
        <v>35000</v>
      </c>
      <c r="AJ42" s="32">
        <v>9600</v>
      </c>
      <c r="AK42" s="32">
        <v>0</v>
      </c>
      <c r="AL42" s="32">
        <v>9600</v>
      </c>
      <c r="AM42" s="32">
        <v>0</v>
      </c>
      <c r="AN42" s="32">
        <v>0</v>
      </c>
      <c r="AO42" s="32">
        <v>0</v>
      </c>
      <c r="AP42" s="32">
        <v>0</v>
      </c>
      <c r="AQ42" s="32">
        <v>0</v>
      </c>
      <c r="AR42" s="32">
        <v>0</v>
      </c>
      <c r="AS42" s="32">
        <v>0</v>
      </c>
      <c r="AT42" s="32">
        <v>0</v>
      </c>
      <c r="AU42" s="32">
        <v>0</v>
      </c>
      <c r="AV42" s="32">
        <v>0</v>
      </c>
      <c r="AW42" s="32"/>
      <c r="AX42" s="26" t="s">
        <v>58</v>
      </c>
    </row>
    <row r="43" spans="1:50" x14ac:dyDescent="0.35">
      <c r="A43" t="s">
        <v>158</v>
      </c>
      <c r="B43" s="33">
        <v>44012</v>
      </c>
      <c r="C43" s="32">
        <v>427100</v>
      </c>
      <c r="D43" s="32">
        <v>335000</v>
      </c>
      <c r="E43" s="32">
        <v>0</v>
      </c>
      <c r="F43" s="32">
        <v>0</v>
      </c>
      <c r="G43" s="32">
        <v>0</v>
      </c>
      <c r="H43" s="32">
        <v>0</v>
      </c>
      <c r="I43" s="32">
        <v>0</v>
      </c>
      <c r="J43" s="32">
        <v>0</v>
      </c>
      <c r="K43" s="32">
        <v>0</v>
      </c>
      <c r="L43" s="32">
        <v>335000</v>
      </c>
      <c r="M43" s="32">
        <v>0</v>
      </c>
      <c r="N43" s="32">
        <v>0</v>
      </c>
      <c r="O43" s="32">
        <v>38000</v>
      </c>
      <c r="P43" s="32">
        <v>0</v>
      </c>
      <c r="Q43" s="32">
        <v>0</v>
      </c>
      <c r="R43" s="32">
        <v>0</v>
      </c>
      <c r="S43" s="32">
        <v>0</v>
      </c>
      <c r="T43" s="32">
        <v>0</v>
      </c>
      <c r="U43" s="32">
        <v>0</v>
      </c>
      <c r="V43" s="32">
        <v>0</v>
      </c>
      <c r="W43" s="32">
        <v>0</v>
      </c>
      <c r="X43" s="32">
        <v>0</v>
      </c>
      <c r="Y43" s="32">
        <v>0</v>
      </c>
      <c r="Z43" s="32">
        <v>0</v>
      </c>
      <c r="AA43" s="32">
        <v>0</v>
      </c>
      <c r="AB43" s="32">
        <v>38000</v>
      </c>
      <c r="AC43" s="32">
        <v>35000</v>
      </c>
      <c r="AD43" s="32">
        <v>0</v>
      </c>
      <c r="AE43" s="32">
        <v>0</v>
      </c>
      <c r="AF43" s="32">
        <v>0</v>
      </c>
      <c r="AG43" s="32">
        <v>0</v>
      </c>
      <c r="AH43" s="32">
        <v>0</v>
      </c>
      <c r="AI43" s="32">
        <v>35000</v>
      </c>
      <c r="AJ43" s="32">
        <v>9600</v>
      </c>
      <c r="AK43" s="32">
        <v>0</v>
      </c>
      <c r="AL43" s="32">
        <v>9600</v>
      </c>
      <c r="AM43" s="32">
        <v>0</v>
      </c>
      <c r="AN43" s="32">
        <v>0</v>
      </c>
      <c r="AO43" s="32">
        <v>9500</v>
      </c>
      <c r="AP43" s="32">
        <v>0</v>
      </c>
      <c r="AQ43" s="32">
        <v>0</v>
      </c>
      <c r="AR43" s="32">
        <v>9500</v>
      </c>
      <c r="AS43" s="32">
        <v>0</v>
      </c>
      <c r="AT43" s="32">
        <v>0</v>
      </c>
      <c r="AU43" s="32">
        <v>0</v>
      </c>
      <c r="AV43" s="32">
        <v>0</v>
      </c>
      <c r="AW43" s="32"/>
      <c r="AX43" s="26" t="s">
        <v>58</v>
      </c>
    </row>
    <row r="44" spans="1:50" x14ac:dyDescent="0.35">
      <c r="AX44" s="26" t="s">
        <v>58</v>
      </c>
    </row>
    <row r="45" spans="1:50" x14ac:dyDescent="0.35">
      <c r="A45" s="2" t="s">
        <v>158</v>
      </c>
      <c r="B45" s="2" t="s">
        <v>155</v>
      </c>
      <c r="AX45" s="26" t="s">
        <v>58</v>
      </c>
    </row>
    <row r="46" spans="1:50" ht="16" customHeight="1" x14ac:dyDescent="0.35">
      <c r="A46" s="2" t="s">
        <v>150</v>
      </c>
      <c r="B46" s="29" t="s">
        <v>151</v>
      </c>
      <c r="C46" s="29" t="s">
        <v>151</v>
      </c>
      <c r="D46" s="29" t="s">
        <v>151</v>
      </c>
      <c r="E46" s="29" t="s">
        <v>151</v>
      </c>
      <c r="F46" s="29" t="s">
        <v>151</v>
      </c>
      <c r="G46" s="29" t="s">
        <v>151</v>
      </c>
      <c r="H46" s="29" t="s">
        <v>151</v>
      </c>
      <c r="I46" s="29" t="s">
        <v>151</v>
      </c>
      <c r="J46" s="29" t="s">
        <v>151</v>
      </c>
      <c r="K46" s="29" t="s">
        <v>151</v>
      </c>
      <c r="L46" s="29" t="s">
        <v>151</v>
      </c>
      <c r="M46" s="29" t="s">
        <v>151</v>
      </c>
      <c r="N46" s="29" t="s">
        <v>151</v>
      </c>
      <c r="O46" s="29" t="s">
        <v>151</v>
      </c>
      <c r="P46" s="29" t="s">
        <v>151</v>
      </c>
      <c r="Q46" s="29" t="s">
        <v>151</v>
      </c>
      <c r="R46" s="29" t="s">
        <v>151</v>
      </c>
      <c r="S46" s="29" t="s">
        <v>151</v>
      </c>
      <c r="T46" s="29" t="s">
        <v>151</v>
      </c>
      <c r="U46" s="29" t="s">
        <v>151</v>
      </c>
      <c r="V46" s="29" t="s">
        <v>151</v>
      </c>
      <c r="W46" s="29" t="s">
        <v>151</v>
      </c>
      <c r="X46" s="29" t="s">
        <v>151</v>
      </c>
      <c r="Y46" s="29" t="s">
        <v>151</v>
      </c>
      <c r="Z46" s="29" t="s">
        <v>151</v>
      </c>
      <c r="AA46" s="29" t="s">
        <v>151</v>
      </c>
      <c r="AB46" s="29" t="s">
        <v>151</v>
      </c>
      <c r="AC46" s="29" t="s">
        <v>151</v>
      </c>
      <c r="AD46" s="29" t="s">
        <v>151</v>
      </c>
      <c r="AE46" s="29" t="s">
        <v>151</v>
      </c>
      <c r="AF46" s="29" t="s">
        <v>151</v>
      </c>
      <c r="AG46" s="29" t="s">
        <v>151</v>
      </c>
      <c r="AH46" s="29" t="s">
        <v>151</v>
      </c>
      <c r="AI46" s="29" t="s">
        <v>151</v>
      </c>
      <c r="AJ46" s="29" t="s">
        <v>151</v>
      </c>
      <c r="AK46" s="29" t="s">
        <v>151</v>
      </c>
      <c r="AL46" s="29" t="s">
        <v>151</v>
      </c>
      <c r="AM46" s="29" t="s">
        <v>151</v>
      </c>
      <c r="AN46" s="29" t="s">
        <v>151</v>
      </c>
      <c r="AO46" s="29" t="s">
        <v>151</v>
      </c>
      <c r="AP46" s="29" t="s">
        <v>151</v>
      </c>
      <c r="AQ46" s="29" t="s">
        <v>151</v>
      </c>
      <c r="AR46" s="29" t="s">
        <v>151</v>
      </c>
      <c r="AS46" s="29" t="s">
        <v>151</v>
      </c>
      <c r="AT46" s="29" t="s">
        <v>151</v>
      </c>
      <c r="AU46" s="29" t="s">
        <v>151</v>
      </c>
      <c r="AV46" s="29" t="s">
        <v>151</v>
      </c>
      <c r="AW46" s="29"/>
      <c r="AX46" s="26" t="s">
        <v>58</v>
      </c>
    </row>
    <row r="47" spans="1:50" x14ac:dyDescent="0.35">
      <c r="A47" s="2" t="s">
        <v>146</v>
      </c>
      <c r="B47" s="126"/>
      <c r="C47" s="127" t="s">
        <v>146</v>
      </c>
      <c r="D47" s="127" t="s">
        <v>140</v>
      </c>
      <c r="E47" s="127" t="s">
        <v>140</v>
      </c>
      <c r="F47" s="127" t="s">
        <v>140</v>
      </c>
      <c r="G47" s="127" t="s">
        <v>140</v>
      </c>
      <c r="H47" s="127" t="s">
        <v>140</v>
      </c>
      <c r="I47" s="127" t="s">
        <v>140</v>
      </c>
      <c r="J47" s="127" t="s">
        <v>140</v>
      </c>
      <c r="K47" s="127" t="s">
        <v>140</v>
      </c>
      <c r="L47" s="127" t="s">
        <v>140</v>
      </c>
      <c r="M47" s="127" t="s">
        <v>140</v>
      </c>
      <c r="N47" s="127" t="s">
        <v>140</v>
      </c>
      <c r="O47" s="127" t="s">
        <v>140</v>
      </c>
      <c r="P47" s="127" t="s">
        <v>140</v>
      </c>
      <c r="Q47" s="127" t="s">
        <v>140</v>
      </c>
      <c r="R47" s="127" t="s">
        <v>140</v>
      </c>
      <c r="S47" s="127" t="s">
        <v>140</v>
      </c>
      <c r="T47" s="127" t="s">
        <v>140</v>
      </c>
      <c r="U47" s="127" t="s">
        <v>140</v>
      </c>
      <c r="V47" s="127" t="s">
        <v>140</v>
      </c>
      <c r="W47" s="127" t="s">
        <v>140</v>
      </c>
      <c r="X47" s="127" t="s">
        <v>140</v>
      </c>
      <c r="Y47" s="127" t="s">
        <v>140</v>
      </c>
      <c r="Z47" s="127" t="s">
        <v>140</v>
      </c>
      <c r="AA47" s="127" t="s">
        <v>140</v>
      </c>
      <c r="AB47" s="127" t="s">
        <v>140</v>
      </c>
      <c r="AC47" s="127" t="s">
        <v>140</v>
      </c>
      <c r="AD47" s="127" t="s">
        <v>140</v>
      </c>
      <c r="AE47" s="127" t="s">
        <v>140</v>
      </c>
      <c r="AF47" s="127" t="s">
        <v>140</v>
      </c>
      <c r="AG47" s="127" t="s">
        <v>140</v>
      </c>
      <c r="AH47" s="127" t="s">
        <v>140</v>
      </c>
      <c r="AI47" s="127" t="s">
        <v>140</v>
      </c>
      <c r="AJ47" s="127" t="s">
        <v>140</v>
      </c>
      <c r="AK47" s="127" t="s">
        <v>140</v>
      </c>
      <c r="AL47" s="127" t="s">
        <v>140</v>
      </c>
      <c r="AM47" s="127" t="s">
        <v>140</v>
      </c>
      <c r="AN47" s="127" t="s">
        <v>140</v>
      </c>
      <c r="AO47" s="127" t="s">
        <v>140</v>
      </c>
      <c r="AP47" s="127" t="s">
        <v>140</v>
      </c>
      <c r="AQ47" s="127" t="s">
        <v>140</v>
      </c>
      <c r="AR47" s="127" t="s">
        <v>140</v>
      </c>
      <c r="AS47" s="127" t="s">
        <v>140</v>
      </c>
      <c r="AT47" s="127" t="s">
        <v>140</v>
      </c>
      <c r="AU47" s="127" t="s">
        <v>140</v>
      </c>
      <c r="AV47" s="127" t="s">
        <v>140</v>
      </c>
      <c r="AX47" s="26" t="s">
        <v>58</v>
      </c>
    </row>
    <row r="48" spans="1:50" x14ac:dyDescent="0.35">
      <c r="A48" s="2" t="s">
        <v>147</v>
      </c>
      <c r="B48" s="128"/>
      <c r="C48" s="129" t="str">
        <f>C47</f>
        <v>US</v>
      </c>
      <c r="D48" s="130" t="s">
        <v>1051</v>
      </c>
      <c r="E48" s="130" t="s">
        <v>1051</v>
      </c>
      <c r="F48" s="130" t="s">
        <v>1051</v>
      </c>
      <c r="G48" s="130" t="s">
        <v>1051</v>
      </c>
      <c r="H48" s="130" t="s">
        <v>1051</v>
      </c>
      <c r="I48" s="130" t="s">
        <v>1051</v>
      </c>
      <c r="J48" s="130" t="s">
        <v>1051</v>
      </c>
      <c r="K48" s="130" t="s">
        <v>1051</v>
      </c>
      <c r="L48" s="130" t="s">
        <v>1051</v>
      </c>
      <c r="M48" s="130" t="s">
        <v>1051</v>
      </c>
      <c r="N48" s="130" t="s">
        <v>1051</v>
      </c>
      <c r="O48" s="130" t="s">
        <v>1052</v>
      </c>
      <c r="P48" s="130" t="s">
        <v>1052</v>
      </c>
      <c r="Q48" s="130" t="s">
        <v>1052</v>
      </c>
      <c r="R48" s="130" t="s">
        <v>1052</v>
      </c>
      <c r="S48" s="130" t="s">
        <v>1052</v>
      </c>
      <c r="T48" s="130" t="s">
        <v>1052</v>
      </c>
      <c r="U48" s="130" t="s">
        <v>1052</v>
      </c>
      <c r="V48" s="130" t="s">
        <v>1052</v>
      </c>
      <c r="W48" s="130" t="s">
        <v>1052</v>
      </c>
      <c r="X48" s="130" t="s">
        <v>1052</v>
      </c>
      <c r="Y48" s="130" t="s">
        <v>1052</v>
      </c>
      <c r="Z48" s="130" t="s">
        <v>1052</v>
      </c>
      <c r="AA48" s="130" t="s">
        <v>1052</v>
      </c>
      <c r="AB48" s="130" t="s">
        <v>1052</v>
      </c>
      <c r="AC48" s="130" t="s">
        <v>1053</v>
      </c>
      <c r="AD48" s="130" t="s">
        <v>1053</v>
      </c>
      <c r="AE48" s="130" t="s">
        <v>1053</v>
      </c>
      <c r="AF48" s="130" t="s">
        <v>1053</v>
      </c>
      <c r="AG48" s="130" t="s">
        <v>1053</v>
      </c>
      <c r="AH48" s="130" t="s">
        <v>1053</v>
      </c>
      <c r="AI48" s="130" t="s">
        <v>1053</v>
      </c>
      <c r="AJ48" s="130" t="s">
        <v>1054</v>
      </c>
      <c r="AK48" s="130" t="s">
        <v>1054</v>
      </c>
      <c r="AL48" s="130" t="s">
        <v>1054</v>
      </c>
      <c r="AM48" s="130" t="s">
        <v>1054</v>
      </c>
      <c r="AN48" s="130" t="s">
        <v>1054</v>
      </c>
      <c r="AO48" s="130" t="s">
        <v>1055</v>
      </c>
      <c r="AP48" s="130" t="s">
        <v>1055</v>
      </c>
      <c r="AQ48" s="130" t="s">
        <v>1055</v>
      </c>
      <c r="AR48" s="130" t="s">
        <v>1055</v>
      </c>
      <c r="AS48" s="130" t="s">
        <v>1055</v>
      </c>
      <c r="AT48" s="130" t="s">
        <v>1055</v>
      </c>
      <c r="AU48" s="130" t="s">
        <v>1055</v>
      </c>
      <c r="AV48" s="130" t="s">
        <v>1055</v>
      </c>
      <c r="AX48" s="26" t="s">
        <v>58</v>
      </c>
    </row>
    <row r="49" spans="1:50" x14ac:dyDescent="0.35">
      <c r="A49" s="2" t="s">
        <v>61</v>
      </c>
      <c r="B49" s="128"/>
      <c r="C49" s="129" t="str">
        <f>C48</f>
        <v>US</v>
      </c>
      <c r="D49" s="131" t="str">
        <f>D48</f>
        <v>PAD-1</v>
      </c>
      <c r="E49" s="132" t="s">
        <v>67</v>
      </c>
      <c r="F49" s="132" t="s">
        <v>120</v>
      </c>
      <c r="G49" s="132" t="s">
        <v>124</v>
      </c>
      <c r="H49" s="132" t="s">
        <v>116</v>
      </c>
      <c r="I49" s="132" t="s">
        <v>79</v>
      </c>
      <c r="J49" s="132" t="s">
        <v>117</v>
      </c>
      <c r="K49" s="132" t="s">
        <v>123</v>
      </c>
      <c r="L49" s="132" t="s">
        <v>84</v>
      </c>
      <c r="M49" s="132" t="s">
        <v>121</v>
      </c>
      <c r="N49" s="132" t="s">
        <v>89</v>
      </c>
      <c r="O49" s="131" t="str">
        <f>O48</f>
        <v>PAD-2</v>
      </c>
      <c r="P49" s="132" t="s">
        <v>69</v>
      </c>
      <c r="Q49" s="132" t="s">
        <v>70</v>
      </c>
      <c r="R49" s="132" t="s">
        <v>71</v>
      </c>
      <c r="S49" s="132" t="s">
        <v>72</v>
      </c>
      <c r="T49" s="132" t="s">
        <v>74</v>
      </c>
      <c r="U49" s="132" t="s">
        <v>75</v>
      </c>
      <c r="V49" s="132" t="s">
        <v>127</v>
      </c>
      <c r="W49" s="132" t="s">
        <v>128</v>
      </c>
      <c r="X49" s="132" t="s">
        <v>81</v>
      </c>
      <c r="Y49" s="132" t="s">
        <v>82</v>
      </c>
      <c r="Z49" s="132" t="s">
        <v>83</v>
      </c>
      <c r="AA49" s="132" t="s">
        <v>85</v>
      </c>
      <c r="AB49" s="132" t="s">
        <v>90</v>
      </c>
      <c r="AC49" s="131" t="str">
        <f>AC48</f>
        <v>PAD-3</v>
      </c>
      <c r="AD49" s="132" t="s">
        <v>62</v>
      </c>
      <c r="AE49" s="132" t="s">
        <v>64</v>
      </c>
      <c r="AF49" s="132" t="s">
        <v>73</v>
      </c>
      <c r="AG49" s="132" t="s">
        <v>76</v>
      </c>
      <c r="AH49" s="132" t="s">
        <v>80</v>
      </c>
      <c r="AI49" s="132" t="s">
        <v>86</v>
      </c>
      <c r="AJ49" s="131" t="str">
        <f>AJ48</f>
        <v>PAD-4</v>
      </c>
      <c r="AK49" s="132" t="s">
        <v>66</v>
      </c>
      <c r="AL49" s="132" t="s">
        <v>77</v>
      </c>
      <c r="AM49" s="132" t="s">
        <v>87</v>
      </c>
      <c r="AN49" s="132" t="s">
        <v>91</v>
      </c>
      <c r="AO49" s="131" t="str">
        <f>AO48</f>
        <v>PAD-5</v>
      </c>
      <c r="AP49" s="132" t="s">
        <v>63</v>
      </c>
      <c r="AQ49" s="132" t="s">
        <v>134</v>
      </c>
      <c r="AR49" s="132" t="s">
        <v>65</v>
      </c>
      <c r="AS49" s="132" t="s">
        <v>68</v>
      </c>
      <c r="AT49" s="132" t="s">
        <v>78</v>
      </c>
      <c r="AU49" s="132" t="s">
        <v>135</v>
      </c>
      <c r="AV49" s="132" t="s">
        <v>88</v>
      </c>
      <c r="AX49" s="26" t="s">
        <v>58</v>
      </c>
    </row>
    <row r="50" spans="1:50" ht="16" customHeight="1" x14ac:dyDescent="0.35">
      <c r="B50" s="29" t="s">
        <v>57</v>
      </c>
      <c r="C50" s="30" t="s">
        <v>152</v>
      </c>
      <c r="D50" s="30" t="s">
        <v>152</v>
      </c>
      <c r="E50" s="30" t="s">
        <v>152</v>
      </c>
      <c r="F50" s="30" t="s">
        <v>152</v>
      </c>
      <c r="G50" s="30" t="s">
        <v>152</v>
      </c>
      <c r="H50" s="30" t="s">
        <v>152</v>
      </c>
      <c r="I50" s="30" t="s">
        <v>152</v>
      </c>
      <c r="J50" s="30" t="s">
        <v>152</v>
      </c>
      <c r="K50" s="30" t="s">
        <v>152</v>
      </c>
      <c r="L50" s="30" t="s">
        <v>152</v>
      </c>
      <c r="M50" s="30" t="s">
        <v>152</v>
      </c>
      <c r="N50" s="30" t="s">
        <v>152</v>
      </c>
      <c r="O50" s="30" t="s">
        <v>152</v>
      </c>
      <c r="P50" s="30" t="s">
        <v>152</v>
      </c>
      <c r="Q50" s="30" t="s">
        <v>152</v>
      </c>
      <c r="R50" s="30" t="s">
        <v>152</v>
      </c>
      <c r="S50" s="30" t="s">
        <v>152</v>
      </c>
      <c r="T50" s="30" t="s">
        <v>152</v>
      </c>
      <c r="U50" s="30" t="s">
        <v>152</v>
      </c>
      <c r="V50" s="30" t="s">
        <v>152</v>
      </c>
      <c r="W50" s="30" t="s">
        <v>152</v>
      </c>
      <c r="X50" s="30" t="s">
        <v>152</v>
      </c>
      <c r="Y50" s="30" t="s">
        <v>152</v>
      </c>
      <c r="Z50" s="30" t="s">
        <v>152</v>
      </c>
      <c r="AA50" s="30" t="s">
        <v>152</v>
      </c>
      <c r="AB50" s="30" t="s">
        <v>152</v>
      </c>
      <c r="AC50" s="30" t="s">
        <v>152</v>
      </c>
      <c r="AD50" s="30" t="s">
        <v>152</v>
      </c>
      <c r="AE50" s="30" t="s">
        <v>152</v>
      </c>
      <c r="AF50" s="30" t="s">
        <v>152</v>
      </c>
      <c r="AG50" s="30" t="s">
        <v>152</v>
      </c>
      <c r="AH50" s="30" t="s">
        <v>152</v>
      </c>
      <c r="AI50" s="30" t="s">
        <v>152</v>
      </c>
      <c r="AJ50" s="30" t="s">
        <v>152</v>
      </c>
      <c r="AK50" s="30" t="s">
        <v>152</v>
      </c>
      <c r="AL50" s="30" t="s">
        <v>152</v>
      </c>
      <c r="AM50" s="30" t="s">
        <v>152</v>
      </c>
      <c r="AN50" s="30" t="s">
        <v>152</v>
      </c>
      <c r="AO50" s="30" t="s">
        <v>152</v>
      </c>
      <c r="AP50" s="30" t="s">
        <v>152</v>
      </c>
      <c r="AQ50" s="30" t="s">
        <v>152</v>
      </c>
      <c r="AR50" s="30" t="s">
        <v>152</v>
      </c>
      <c r="AS50" s="30" t="s">
        <v>152</v>
      </c>
      <c r="AT50" s="30" t="s">
        <v>152</v>
      </c>
      <c r="AU50" s="30" t="s">
        <v>152</v>
      </c>
      <c r="AV50" s="30" t="s">
        <v>152</v>
      </c>
      <c r="AW50" s="30"/>
      <c r="AX50" s="26" t="s">
        <v>58</v>
      </c>
    </row>
    <row r="51" spans="1:50" x14ac:dyDescent="0.35">
      <c r="A51" t="s">
        <v>158</v>
      </c>
      <c r="B51" s="33">
        <v>40359</v>
      </c>
      <c r="C51" s="32">
        <v>18581089</v>
      </c>
      <c r="D51" s="32">
        <v>1478300</v>
      </c>
      <c r="E51" s="32">
        <v>0</v>
      </c>
      <c r="F51" s="32">
        <v>0</v>
      </c>
      <c r="G51" s="32">
        <v>32000</v>
      </c>
      <c r="H51" s="32">
        <v>0</v>
      </c>
      <c r="I51" s="32">
        <v>534000</v>
      </c>
      <c r="J51" s="32">
        <v>0</v>
      </c>
      <c r="K51" s="32">
        <v>0</v>
      </c>
      <c r="L51" s="32">
        <v>819500</v>
      </c>
      <c r="M51" s="32">
        <v>70800</v>
      </c>
      <c r="N51" s="32">
        <v>22000</v>
      </c>
      <c r="O51" s="32">
        <v>4005327</v>
      </c>
      <c r="P51" s="32">
        <v>1014400</v>
      </c>
      <c r="Q51" s="32">
        <v>447500</v>
      </c>
      <c r="R51" s="32">
        <v>342500</v>
      </c>
      <c r="S51" s="32">
        <v>246300</v>
      </c>
      <c r="T51" s="32">
        <v>114000</v>
      </c>
      <c r="U51" s="32">
        <v>414500</v>
      </c>
      <c r="V51" s="32">
        <v>0</v>
      </c>
      <c r="W51" s="32">
        <v>0</v>
      </c>
      <c r="X51" s="32">
        <v>60000</v>
      </c>
      <c r="Y51" s="32">
        <v>589500</v>
      </c>
      <c r="Z51" s="32">
        <v>559627</v>
      </c>
      <c r="AA51" s="32">
        <v>182000</v>
      </c>
      <c r="AB51" s="32">
        <v>35000</v>
      </c>
      <c r="AC51" s="32">
        <v>9075062</v>
      </c>
      <c r="AD51" s="32">
        <v>130000</v>
      </c>
      <c r="AE51" s="32">
        <v>87700</v>
      </c>
      <c r="AF51" s="32">
        <v>3314855</v>
      </c>
      <c r="AG51" s="32">
        <v>396500</v>
      </c>
      <c r="AH51" s="32">
        <v>154107</v>
      </c>
      <c r="AI51" s="32">
        <v>4991900</v>
      </c>
      <c r="AJ51" s="32">
        <v>659200</v>
      </c>
      <c r="AK51" s="32">
        <v>104000</v>
      </c>
      <c r="AL51" s="32">
        <v>194800</v>
      </c>
      <c r="AM51" s="32">
        <v>176400</v>
      </c>
      <c r="AN51" s="32">
        <v>184000</v>
      </c>
      <c r="AO51" s="32">
        <v>3363200</v>
      </c>
      <c r="AP51" s="32">
        <v>419200</v>
      </c>
      <c r="AQ51" s="32">
        <v>0</v>
      </c>
      <c r="AR51" s="32">
        <v>2134000</v>
      </c>
      <c r="AS51" s="32">
        <v>152000</v>
      </c>
      <c r="AT51" s="32">
        <v>5000</v>
      </c>
      <c r="AU51" s="32">
        <v>0</v>
      </c>
      <c r="AV51" s="32">
        <v>653000</v>
      </c>
      <c r="AW51" s="32"/>
      <c r="AX51" s="26" t="s">
        <v>58</v>
      </c>
    </row>
    <row r="52" spans="1:50" x14ac:dyDescent="0.35">
      <c r="A52" t="s">
        <v>158</v>
      </c>
      <c r="B52" s="33">
        <v>40724</v>
      </c>
      <c r="C52" s="32">
        <v>18953189</v>
      </c>
      <c r="D52" s="32">
        <v>1708500</v>
      </c>
      <c r="E52" s="32">
        <v>190200</v>
      </c>
      <c r="F52" s="32">
        <v>0</v>
      </c>
      <c r="G52" s="32">
        <v>32000</v>
      </c>
      <c r="H52" s="32">
        <v>0</v>
      </c>
      <c r="I52" s="32">
        <v>574000</v>
      </c>
      <c r="J52" s="32">
        <v>0</v>
      </c>
      <c r="K52" s="32">
        <v>0</v>
      </c>
      <c r="L52" s="32">
        <v>819500</v>
      </c>
      <c r="M52" s="32">
        <v>70800</v>
      </c>
      <c r="N52" s="32">
        <v>22000</v>
      </c>
      <c r="O52" s="32">
        <v>4022327</v>
      </c>
      <c r="P52" s="32">
        <v>1014400</v>
      </c>
      <c r="Q52" s="32">
        <v>457500</v>
      </c>
      <c r="R52" s="32">
        <v>347500</v>
      </c>
      <c r="S52" s="32">
        <v>252300</v>
      </c>
      <c r="T52" s="32">
        <v>114000</v>
      </c>
      <c r="U52" s="32">
        <v>404500</v>
      </c>
      <c r="V52" s="32">
        <v>0</v>
      </c>
      <c r="W52" s="32">
        <v>0</v>
      </c>
      <c r="X52" s="32">
        <v>60000</v>
      </c>
      <c r="Y52" s="32">
        <v>589500</v>
      </c>
      <c r="Z52" s="32">
        <v>554627</v>
      </c>
      <c r="AA52" s="32">
        <v>190000</v>
      </c>
      <c r="AB52" s="32">
        <v>38000</v>
      </c>
      <c r="AC52" s="32">
        <v>9266062</v>
      </c>
      <c r="AD52" s="32">
        <v>130000</v>
      </c>
      <c r="AE52" s="32">
        <v>87700</v>
      </c>
      <c r="AF52" s="32">
        <v>3388355</v>
      </c>
      <c r="AG52" s="32">
        <v>397500</v>
      </c>
      <c r="AH52" s="32">
        <v>156107</v>
      </c>
      <c r="AI52" s="32">
        <v>5106400</v>
      </c>
      <c r="AJ52" s="32">
        <v>665700</v>
      </c>
      <c r="AK52" s="32">
        <v>109500</v>
      </c>
      <c r="AL52" s="32">
        <v>195800</v>
      </c>
      <c r="AM52" s="32">
        <v>176400</v>
      </c>
      <c r="AN52" s="32">
        <v>184000</v>
      </c>
      <c r="AO52" s="32">
        <v>3290600</v>
      </c>
      <c r="AP52" s="32">
        <v>419700</v>
      </c>
      <c r="AQ52" s="32">
        <v>0</v>
      </c>
      <c r="AR52" s="32">
        <v>2059900</v>
      </c>
      <c r="AS52" s="32">
        <v>152000</v>
      </c>
      <c r="AT52" s="32">
        <v>5000</v>
      </c>
      <c r="AU52" s="32">
        <v>0</v>
      </c>
      <c r="AV52" s="32">
        <v>654000</v>
      </c>
      <c r="AW52" s="32"/>
      <c r="AX52" s="26" t="s">
        <v>58</v>
      </c>
    </row>
    <row r="53" spans="1:50" x14ac:dyDescent="0.35">
      <c r="A53" t="s">
        <v>158</v>
      </c>
      <c r="B53" s="33">
        <v>41090</v>
      </c>
      <c r="C53" s="32">
        <v>18560350</v>
      </c>
      <c r="D53" s="32">
        <v>1254700</v>
      </c>
      <c r="E53" s="32">
        <v>190200</v>
      </c>
      <c r="F53" s="32">
        <v>0</v>
      </c>
      <c r="G53" s="32">
        <v>32000</v>
      </c>
      <c r="H53" s="32">
        <v>0</v>
      </c>
      <c r="I53" s="32">
        <v>575000</v>
      </c>
      <c r="J53" s="32">
        <v>0</v>
      </c>
      <c r="K53" s="32">
        <v>0</v>
      </c>
      <c r="L53" s="32">
        <v>435500</v>
      </c>
      <c r="M53" s="32">
        <v>0</v>
      </c>
      <c r="N53" s="32">
        <v>22000</v>
      </c>
      <c r="O53" s="32">
        <v>4006488</v>
      </c>
      <c r="P53" s="32">
        <v>978500</v>
      </c>
      <c r="Q53" s="32">
        <v>457500</v>
      </c>
      <c r="R53" s="32">
        <v>347500</v>
      </c>
      <c r="S53" s="32">
        <v>259300</v>
      </c>
      <c r="T53" s="32">
        <v>114000</v>
      </c>
      <c r="U53" s="32">
        <v>404500</v>
      </c>
      <c r="V53" s="32">
        <v>0</v>
      </c>
      <c r="W53" s="32">
        <v>0</v>
      </c>
      <c r="X53" s="32">
        <v>62000</v>
      </c>
      <c r="Y53" s="32">
        <v>591500</v>
      </c>
      <c r="Z53" s="32">
        <v>556688</v>
      </c>
      <c r="AA53" s="32">
        <v>190000</v>
      </c>
      <c r="AB53" s="32">
        <v>45000</v>
      </c>
      <c r="AC53" s="32">
        <v>9325562</v>
      </c>
      <c r="AD53" s="32">
        <v>130000</v>
      </c>
      <c r="AE53" s="32">
        <v>92700</v>
      </c>
      <c r="AF53" s="32">
        <v>3403855</v>
      </c>
      <c r="AG53" s="32">
        <v>397500</v>
      </c>
      <c r="AH53" s="32">
        <v>156107</v>
      </c>
      <c r="AI53" s="32">
        <v>5145400</v>
      </c>
      <c r="AJ53" s="32">
        <v>667600</v>
      </c>
      <c r="AK53" s="32">
        <v>110000</v>
      </c>
      <c r="AL53" s="32">
        <v>196400</v>
      </c>
      <c r="AM53" s="32">
        <v>176400</v>
      </c>
      <c r="AN53" s="32">
        <v>184800</v>
      </c>
      <c r="AO53" s="32">
        <v>3306000</v>
      </c>
      <c r="AP53" s="32">
        <v>413500</v>
      </c>
      <c r="AQ53" s="32">
        <v>0</v>
      </c>
      <c r="AR53" s="32">
        <v>2078000</v>
      </c>
      <c r="AS53" s="32">
        <v>152000</v>
      </c>
      <c r="AT53" s="32">
        <v>5000</v>
      </c>
      <c r="AU53" s="32">
        <v>0</v>
      </c>
      <c r="AV53" s="32">
        <v>657500</v>
      </c>
      <c r="AW53" s="32"/>
      <c r="AX53" s="26" t="s">
        <v>58</v>
      </c>
    </row>
    <row r="54" spans="1:50" x14ac:dyDescent="0.35">
      <c r="A54" t="s">
        <v>158</v>
      </c>
      <c r="B54" s="33">
        <v>41455</v>
      </c>
      <c r="C54" s="32">
        <v>18971643</v>
      </c>
      <c r="D54" s="32">
        <v>1361700</v>
      </c>
      <c r="E54" s="32">
        <v>190200</v>
      </c>
      <c r="F54" s="32">
        <v>0</v>
      </c>
      <c r="G54" s="32">
        <v>32000</v>
      </c>
      <c r="H54" s="32">
        <v>0</v>
      </c>
      <c r="I54" s="32">
        <v>492000</v>
      </c>
      <c r="J54" s="32">
        <v>0</v>
      </c>
      <c r="K54" s="32">
        <v>0</v>
      </c>
      <c r="L54" s="32">
        <v>625500</v>
      </c>
      <c r="M54" s="32">
        <v>0</v>
      </c>
      <c r="N54" s="32">
        <v>22000</v>
      </c>
      <c r="O54" s="32">
        <v>4063188</v>
      </c>
      <c r="P54" s="32">
        <v>1003000</v>
      </c>
      <c r="Q54" s="32">
        <v>456200</v>
      </c>
      <c r="R54" s="32">
        <v>353000</v>
      </c>
      <c r="S54" s="32">
        <v>267300</v>
      </c>
      <c r="T54" s="32">
        <v>126000</v>
      </c>
      <c r="U54" s="32">
        <v>404500</v>
      </c>
      <c r="V54" s="32">
        <v>0</v>
      </c>
      <c r="W54" s="32">
        <v>0</v>
      </c>
      <c r="X54" s="32">
        <v>70000</v>
      </c>
      <c r="Y54" s="32">
        <v>591500</v>
      </c>
      <c r="Z54" s="32">
        <v>556688</v>
      </c>
      <c r="AA54" s="32">
        <v>190000</v>
      </c>
      <c r="AB54" s="32">
        <v>45000</v>
      </c>
      <c r="AC54" s="32">
        <v>9664455</v>
      </c>
      <c r="AD54" s="32">
        <v>130000</v>
      </c>
      <c r="AE54" s="32">
        <v>92700</v>
      </c>
      <c r="AF54" s="32">
        <v>3423855</v>
      </c>
      <c r="AG54" s="32">
        <v>397500</v>
      </c>
      <c r="AH54" s="32">
        <v>140000</v>
      </c>
      <c r="AI54" s="32">
        <v>5480400</v>
      </c>
      <c r="AJ54" s="32">
        <v>672300</v>
      </c>
      <c r="AK54" s="32">
        <v>110000</v>
      </c>
      <c r="AL54" s="32">
        <v>196400</v>
      </c>
      <c r="AM54" s="32">
        <v>181100</v>
      </c>
      <c r="AN54" s="32">
        <v>184800</v>
      </c>
      <c r="AO54" s="32">
        <v>3210000</v>
      </c>
      <c r="AP54" s="32">
        <v>322500</v>
      </c>
      <c r="AQ54" s="32">
        <v>0</v>
      </c>
      <c r="AR54" s="32">
        <v>2073000</v>
      </c>
      <c r="AS54" s="32">
        <v>152000</v>
      </c>
      <c r="AT54" s="32">
        <v>5000</v>
      </c>
      <c r="AU54" s="32">
        <v>0</v>
      </c>
      <c r="AV54" s="32">
        <v>657500</v>
      </c>
      <c r="AW54" s="32"/>
      <c r="AX54" s="26" t="s">
        <v>58</v>
      </c>
    </row>
    <row r="55" spans="1:50" x14ac:dyDescent="0.35">
      <c r="A55" t="s">
        <v>158</v>
      </c>
      <c r="B55" s="33">
        <v>41820</v>
      </c>
      <c r="C55" s="32">
        <v>19064210</v>
      </c>
      <c r="D55" s="32">
        <v>1364000</v>
      </c>
      <c r="E55" s="32">
        <v>190200</v>
      </c>
      <c r="F55" s="32">
        <v>0</v>
      </c>
      <c r="G55" s="32">
        <v>32000</v>
      </c>
      <c r="H55" s="32">
        <v>0</v>
      </c>
      <c r="I55" s="32">
        <v>492000</v>
      </c>
      <c r="J55" s="32">
        <v>0</v>
      </c>
      <c r="K55" s="32">
        <v>0</v>
      </c>
      <c r="L55" s="32">
        <v>626800</v>
      </c>
      <c r="M55" s="32">
        <v>0</v>
      </c>
      <c r="N55" s="32">
        <v>23000</v>
      </c>
      <c r="O55" s="32">
        <v>4117355</v>
      </c>
      <c r="P55" s="32">
        <v>1007100</v>
      </c>
      <c r="Q55" s="32">
        <v>456800</v>
      </c>
      <c r="R55" s="32">
        <v>355000</v>
      </c>
      <c r="S55" s="32">
        <v>267300</v>
      </c>
      <c r="T55" s="32">
        <v>131000</v>
      </c>
      <c r="U55" s="32">
        <v>435500</v>
      </c>
      <c r="V55" s="32">
        <v>0</v>
      </c>
      <c r="W55" s="32">
        <v>0</v>
      </c>
      <c r="X55" s="32">
        <v>73000</v>
      </c>
      <c r="Y55" s="32">
        <v>593000</v>
      </c>
      <c r="Z55" s="32">
        <v>558655</v>
      </c>
      <c r="AA55" s="32">
        <v>190000</v>
      </c>
      <c r="AB55" s="32">
        <v>50000</v>
      </c>
      <c r="AC55" s="32">
        <v>9700555</v>
      </c>
      <c r="AD55" s="32">
        <v>130000</v>
      </c>
      <c r="AE55" s="32">
        <v>92700</v>
      </c>
      <c r="AF55" s="32">
        <v>3426855</v>
      </c>
      <c r="AG55" s="32">
        <v>397500</v>
      </c>
      <c r="AH55" s="32">
        <v>141000</v>
      </c>
      <c r="AI55" s="32">
        <v>5512500</v>
      </c>
      <c r="AJ55" s="32">
        <v>672300</v>
      </c>
      <c r="AK55" s="32">
        <v>108000</v>
      </c>
      <c r="AL55" s="32">
        <v>196400</v>
      </c>
      <c r="AM55" s="32">
        <v>183100</v>
      </c>
      <c r="AN55" s="32">
        <v>184800</v>
      </c>
      <c r="AO55" s="32">
        <v>3210000</v>
      </c>
      <c r="AP55" s="32">
        <v>322500</v>
      </c>
      <c r="AQ55" s="32">
        <v>0</v>
      </c>
      <c r="AR55" s="32">
        <v>2073000</v>
      </c>
      <c r="AS55" s="32">
        <v>152000</v>
      </c>
      <c r="AT55" s="32">
        <v>5000</v>
      </c>
      <c r="AU55" s="32">
        <v>0</v>
      </c>
      <c r="AV55" s="32">
        <v>657500</v>
      </c>
      <c r="AW55" s="32"/>
      <c r="AX55" s="26" t="s">
        <v>58</v>
      </c>
    </row>
    <row r="56" spans="1:50" x14ac:dyDescent="0.35">
      <c r="A56" t="s">
        <v>158</v>
      </c>
      <c r="B56" s="33">
        <v>42185</v>
      </c>
      <c r="C56" s="32">
        <v>19134102</v>
      </c>
      <c r="D56" s="32">
        <v>1332000</v>
      </c>
      <c r="E56" s="32">
        <v>190200</v>
      </c>
      <c r="F56" s="32">
        <v>0</v>
      </c>
      <c r="G56" s="32">
        <v>0</v>
      </c>
      <c r="H56" s="32">
        <v>0</v>
      </c>
      <c r="I56" s="32">
        <v>492000</v>
      </c>
      <c r="J56" s="32">
        <v>0</v>
      </c>
      <c r="K56" s="32">
        <v>0</v>
      </c>
      <c r="L56" s="32">
        <v>626800</v>
      </c>
      <c r="M56" s="32">
        <v>0</v>
      </c>
      <c r="N56" s="32">
        <v>23000</v>
      </c>
      <c r="O56" s="32">
        <v>4166947</v>
      </c>
      <c r="P56" s="32">
        <v>1023200</v>
      </c>
      <c r="Q56" s="32">
        <v>458800</v>
      </c>
      <c r="R56" s="32">
        <v>355000</v>
      </c>
      <c r="S56" s="32">
        <v>267300</v>
      </c>
      <c r="T56" s="32">
        <v>144000</v>
      </c>
      <c r="U56" s="32">
        <v>436800</v>
      </c>
      <c r="V56" s="32">
        <v>0</v>
      </c>
      <c r="W56" s="32">
        <v>0</v>
      </c>
      <c r="X56" s="32">
        <v>94600</v>
      </c>
      <c r="Y56" s="32">
        <v>605000</v>
      </c>
      <c r="Z56" s="32">
        <v>547247</v>
      </c>
      <c r="AA56" s="32">
        <v>185000</v>
      </c>
      <c r="AB56" s="32">
        <v>50000</v>
      </c>
      <c r="AC56" s="32">
        <v>9860055</v>
      </c>
      <c r="AD56" s="32">
        <v>135000</v>
      </c>
      <c r="AE56" s="32">
        <v>92700</v>
      </c>
      <c r="AF56" s="32">
        <v>3483855</v>
      </c>
      <c r="AG56" s="32">
        <v>397500</v>
      </c>
      <c r="AH56" s="32">
        <v>141000</v>
      </c>
      <c r="AI56" s="32">
        <v>5610000</v>
      </c>
      <c r="AJ56" s="32">
        <v>683100</v>
      </c>
      <c r="AK56" s="32">
        <v>110000</v>
      </c>
      <c r="AL56" s="32">
        <v>197100</v>
      </c>
      <c r="AM56" s="32">
        <v>186100</v>
      </c>
      <c r="AN56" s="32">
        <v>189900</v>
      </c>
      <c r="AO56" s="32">
        <v>3092000</v>
      </c>
      <c r="AP56" s="32">
        <v>183500</v>
      </c>
      <c r="AQ56" s="32">
        <v>0</v>
      </c>
      <c r="AR56" s="32">
        <v>2094000</v>
      </c>
      <c r="AS56" s="32">
        <v>152000</v>
      </c>
      <c r="AT56" s="32">
        <v>5000</v>
      </c>
      <c r="AU56" s="32">
        <v>0</v>
      </c>
      <c r="AV56" s="32">
        <v>657500</v>
      </c>
      <c r="AW56" s="32"/>
      <c r="AX56" s="26" t="s">
        <v>58</v>
      </c>
    </row>
    <row r="57" spans="1:50" x14ac:dyDescent="0.35">
      <c r="A57" t="s">
        <v>158</v>
      </c>
      <c r="B57" s="33">
        <v>42551</v>
      </c>
      <c r="C57" s="32">
        <v>19507602</v>
      </c>
      <c r="D57" s="32">
        <v>1353000</v>
      </c>
      <c r="E57" s="32">
        <v>190200</v>
      </c>
      <c r="F57" s="32">
        <v>0</v>
      </c>
      <c r="G57" s="32">
        <v>0</v>
      </c>
      <c r="H57" s="32">
        <v>0</v>
      </c>
      <c r="I57" s="32">
        <v>495000</v>
      </c>
      <c r="J57" s="32">
        <v>0</v>
      </c>
      <c r="K57" s="32">
        <v>0</v>
      </c>
      <c r="L57" s="32">
        <v>644800</v>
      </c>
      <c r="M57" s="32">
        <v>0</v>
      </c>
      <c r="N57" s="32">
        <v>23000</v>
      </c>
      <c r="O57" s="32">
        <v>4220947</v>
      </c>
      <c r="P57" s="32">
        <v>1023200</v>
      </c>
      <c r="Q57" s="32">
        <v>458800</v>
      </c>
      <c r="R57" s="32">
        <v>355000</v>
      </c>
      <c r="S57" s="32">
        <v>298300</v>
      </c>
      <c r="T57" s="32">
        <v>144000</v>
      </c>
      <c r="U57" s="32">
        <v>436800</v>
      </c>
      <c r="V57" s="32">
        <v>0</v>
      </c>
      <c r="W57" s="32">
        <v>0</v>
      </c>
      <c r="X57" s="32">
        <v>94600</v>
      </c>
      <c r="Y57" s="32">
        <v>618000</v>
      </c>
      <c r="Z57" s="32">
        <v>547247</v>
      </c>
      <c r="AA57" s="32">
        <v>195000</v>
      </c>
      <c r="AB57" s="32">
        <v>50000</v>
      </c>
      <c r="AC57" s="32">
        <v>10117755</v>
      </c>
      <c r="AD57" s="32">
        <v>140500</v>
      </c>
      <c r="AE57" s="32">
        <v>92700</v>
      </c>
      <c r="AF57" s="32">
        <v>3504355</v>
      </c>
      <c r="AG57" s="32">
        <v>397500</v>
      </c>
      <c r="AH57" s="32">
        <v>141000</v>
      </c>
      <c r="AI57" s="32">
        <v>5841700</v>
      </c>
      <c r="AJ57" s="32">
        <v>719900</v>
      </c>
      <c r="AK57" s="32">
        <v>110500</v>
      </c>
      <c r="AL57" s="32">
        <v>222400</v>
      </c>
      <c r="AM57" s="32">
        <v>193100</v>
      </c>
      <c r="AN57" s="32">
        <v>193900</v>
      </c>
      <c r="AO57" s="32">
        <v>3096000</v>
      </c>
      <c r="AP57" s="32">
        <v>183500</v>
      </c>
      <c r="AQ57" s="32">
        <v>0</v>
      </c>
      <c r="AR57" s="32">
        <v>2096000</v>
      </c>
      <c r="AS57" s="32">
        <v>152000</v>
      </c>
      <c r="AT57" s="32">
        <v>5000</v>
      </c>
      <c r="AU57" s="32">
        <v>0</v>
      </c>
      <c r="AV57" s="32">
        <v>659500</v>
      </c>
      <c r="AW57" s="32"/>
      <c r="AX57" s="26" t="s">
        <v>58</v>
      </c>
    </row>
    <row r="58" spans="1:50" x14ac:dyDescent="0.35">
      <c r="A58" t="s">
        <v>158</v>
      </c>
      <c r="B58" s="33">
        <v>42916</v>
      </c>
      <c r="C58" s="32">
        <v>19799819</v>
      </c>
      <c r="D58" s="32">
        <v>1353400</v>
      </c>
      <c r="E58" s="32">
        <v>190200</v>
      </c>
      <c r="F58" s="32">
        <v>0</v>
      </c>
      <c r="G58" s="32">
        <v>0</v>
      </c>
      <c r="H58" s="32">
        <v>0</v>
      </c>
      <c r="I58" s="32">
        <v>500400</v>
      </c>
      <c r="J58" s="32">
        <v>0</v>
      </c>
      <c r="K58" s="32">
        <v>0</v>
      </c>
      <c r="L58" s="32">
        <v>639800</v>
      </c>
      <c r="M58" s="32">
        <v>0</v>
      </c>
      <c r="N58" s="32">
        <v>23000</v>
      </c>
      <c r="O58" s="32">
        <v>4283764</v>
      </c>
      <c r="P58" s="32">
        <v>1043200</v>
      </c>
      <c r="Q58" s="32">
        <v>460800</v>
      </c>
      <c r="R58" s="32">
        <v>373500</v>
      </c>
      <c r="S58" s="32">
        <v>298300</v>
      </c>
      <c r="T58" s="32">
        <v>144000</v>
      </c>
      <c r="U58" s="32">
        <v>442700</v>
      </c>
      <c r="V58" s="32">
        <v>0</v>
      </c>
      <c r="W58" s="32">
        <v>0</v>
      </c>
      <c r="X58" s="32">
        <v>94600</v>
      </c>
      <c r="Y58" s="32">
        <v>633000</v>
      </c>
      <c r="Z58" s="32">
        <v>548664</v>
      </c>
      <c r="AA58" s="32">
        <v>195000</v>
      </c>
      <c r="AB58" s="32">
        <v>50000</v>
      </c>
      <c r="AC58" s="32">
        <v>10340255</v>
      </c>
      <c r="AD58" s="32">
        <v>140500</v>
      </c>
      <c r="AE58" s="32">
        <v>92700</v>
      </c>
      <c r="AF58" s="32">
        <v>3530355</v>
      </c>
      <c r="AG58" s="32">
        <v>409800</v>
      </c>
      <c r="AH58" s="32">
        <v>141000</v>
      </c>
      <c r="AI58" s="32">
        <v>6025900</v>
      </c>
      <c r="AJ58" s="32">
        <v>731400</v>
      </c>
      <c r="AK58" s="32">
        <v>110500</v>
      </c>
      <c r="AL58" s="32">
        <v>222400</v>
      </c>
      <c r="AM58" s="32">
        <v>209100</v>
      </c>
      <c r="AN58" s="32">
        <v>189400</v>
      </c>
      <c r="AO58" s="32">
        <v>3091000</v>
      </c>
      <c r="AP58" s="32">
        <v>178500</v>
      </c>
      <c r="AQ58" s="32">
        <v>0</v>
      </c>
      <c r="AR58" s="32">
        <v>2096000</v>
      </c>
      <c r="AS58" s="32">
        <v>152000</v>
      </c>
      <c r="AT58" s="32">
        <v>5000</v>
      </c>
      <c r="AU58" s="32">
        <v>0</v>
      </c>
      <c r="AV58" s="32">
        <v>659500</v>
      </c>
      <c r="AW58" s="32"/>
      <c r="AX58" s="26" t="s">
        <v>58</v>
      </c>
    </row>
    <row r="59" spans="1:50" x14ac:dyDescent="0.35">
      <c r="A59" t="s">
        <v>158</v>
      </c>
      <c r="B59" s="33">
        <v>43281</v>
      </c>
      <c r="C59" s="32">
        <v>19794494</v>
      </c>
      <c r="D59" s="32">
        <v>1283800</v>
      </c>
      <c r="E59" s="32">
        <v>190200</v>
      </c>
      <c r="F59" s="32">
        <v>0</v>
      </c>
      <c r="G59" s="32">
        <v>0</v>
      </c>
      <c r="H59" s="32">
        <v>0</v>
      </c>
      <c r="I59" s="32">
        <v>430800</v>
      </c>
      <c r="J59" s="32">
        <v>0</v>
      </c>
      <c r="K59" s="32">
        <v>0</v>
      </c>
      <c r="L59" s="32">
        <v>639800</v>
      </c>
      <c r="M59" s="32">
        <v>0</v>
      </c>
      <c r="N59" s="32">
        <v>23000</v>
      </c>
      <c r="O59" s="32">
        <v>4338264</v>
      </c>
      <c r="P59" s="32">
        <v>1074700</v>
      </c>
      <c r="Q59" s="32">
        <v>460800</v>
      </c>
      <c r="R59" s="32">
        <v>400500</v>
      </c>
      <c r="S59" s="32">
        <v>298300</v>
      </c>
      <c r="T59" s="32">
        <v>147000</v>
      </c>
      <c r="U59" s="32">
        <v>442700</v>
      </c>
      <c r="V59" s="32">
        <v>0</v>
      </c>
      <c r="W59" s="32">
        <v>0</v>
      </c>
      <c r="X59" s="32">
        <v>94600</v>
      </c>
      <c r="Y59" s="32">
        <v>633000</v>
      </c>
      <c r="Z59" s="32">
        <v>551664</v>
      </c>
      <c r="AA59" s="32">
        <v>185000</v>
      </c>
      <c r="AB59" s="32">
        <v>50000</v>
      </c>
      <c r="AC59" s="32">
        <v>10425630</v>
      </c>
      <c r="AD59" s="32">
        <v>150500</v>
      </c>
      <c r="AE59" s="32">
        <v>92700</v>
      </c>
      <c r="AF59" s="32">
        <v>3514230</v>
      </c>
      <c r="AG59" s="32">
        <v>409800</v>
      </c>
      <c r="AH59" s="32">
        <v>151100</v>
      </c>
      <c r="AI59" s="32">
        <v>6107300</v>
      </c>
      <c r="AJ59" s="32">
        <v>734400</v>
      </c>
      <c r="AK59" s="32">
        <v>111500</v>
      </c>
      <c r="AL59" s="32">
        <v>222400</v>
      </c>
      <c r="AM59" s="32">
        <v>209100</v>
      </c>
      <c r="AN59" s="32">
        <v>191400</v>
      </c>
      <c r="AO59" s="32">
        <v>3012400</v>
      </c>
      <c r="AP59" s="32">
        <v>178500</v>
      </c>
      <c r="AQ59" s="32">
        <v>0</v>
      </c>
      <c r="AR59" s="32">
        <v>2014400</v>
      </c>
      <c r="AS59" s="32">
        <v>152000</v>
      </c>
      <c r="AT59" s="32">
        <v>5000</v>
      </c>
      <c r="AU59" s="32">
        <v>0</v>
      </c>
      <c r="AV59" s="32">
        <v>662500</v>
      </c>
      <c r="AW59" s="32"/>
      <c r="AX59" s="26" t="s">
        <v>58</v>
      </c>
    </row>
    <row r="60" spans="1:50" x14ac:dyDescent="0.35">
      <c r="A60" t="s">
        <v>158</v>
      </c>
      <c r="B60" s="33">
        <v>43646</v>
      </c>
      <c r="C60" s="32">
        <v>19960558</v>
      </c>
      <c r="D60" s="32">
        <v>1291100</v>
      </c>
      <c r="E60" s="32">
        <v>190200</v>
      </c>
      <c r="F60" s="32">
        <v>0</v>
      </c>
      <c r="G60" s="32">
        <v>0</v>
      </c>
      <c r="H60" s="32">
        <v>0</v>
      </c>
      <c r="I60" s="32">
        <v>438100</v>
      </c>
      <c r="J60" s="32">
        <v>0</v>
      </c>
      <c r="K60" s="32">
        <v>0</v>
      </c>
      <c r="L60" s="32">
        <v>639800</v>
      </c>
      <c r="M60" s="32">
        <v>0</v>
      </c>
      <c r="N60" s="32">
        <v>23000</v>
      </c>
      <c r="O60" s="32">
        <v>4376833</v>
      </c>
      <c r="P60" s="32">
        <v>1089200</v>
      </c>
      <c r="Q60" s="32">
        <v>470800</v>
      </c>
      <c r="R60" s="32">
        <v>405400</v>
      </c>
      <c r="S60" s="32">
        <v>298300</v>
      </c>
      <c r="T60" s="32">
        <v>147000</v>
      </c>
      <c r="U60" s="32">
        <v>448700</v>
      </c>
      <c r="V60" s="32">
        <v>0</v>
      </c>
      <c r="W60" s="32">
        <v>0</v>
      </c>
      <c r="X60" s="32">
        <v>94000</v>
      </c>
      <c r="Y60" s="32">
        <v>633000</v>
      </c>
      <c r="Z60" s="32">
        <v>555433</v>
      </c>
      <c r="AA60" s="32">
        <v>185000</v>
      </c>
      <c r="AB60" s="32">
        <v>50000</v>
      </c>
      <c r="AC60" s="32">
        <v>10535025</v>
      </c>
      <c r="AD60" s="32">
        <v>150500</v>
      </c>
      <c r="AE60" s="32">
        <v>92700</v>
      </c>
      <c r="AF60" s="32">
        <v>3529825</v>
      </c>
      <c r="AG60" s="32">
        <v>415000</v>
      </c>
      <c r="AH60" s="32">
        <v>151000</v>
      </c>
      <c r="AI60" s="32">
        <v>6196000</v>
      </c>
      <c r="AJ60" s="32">
        <v>740200</v>
      </c>
      <c r="AK60" s="32">
        <v>111700</v>
      </c>
      <c r="AL60" s="32">
        <v>224900</v>
      </c>
      <c r="AM60" s="32">
        <v>212200</v>
      </c>
      <c r="AN60" s="32">
        <v>191400</v>
      </c>
      <c r="AO60" s="32">
        <v>3017400</v>
      </c>
      <c r="AP60" s="32">
        <v>178500</v>
      </c>
      <c r="AQ60" s="32">
        <v>0</v>
      </c>
      <c r="AR60" s="32">
        <v>2009400</v>
      </c>
      <c r="AS60" s="32">
        <v>152000</v>
      </c>
      <c r="AT60" s="32">
        <v>5000</v>
      </c>
      <c r="AU60" s="32">
        <v>0</v>
      </c>
      <c r="AV60" s="32">
        <v>672500</v>
      </c>
      <c r="AW60" s="32"/>
      <c r="AX60" s="26" t="s">
        <v>58</v>
      </c>
    </row>
    <row r="61" spans="1:50" x14ac:dyDescent="0.35">
      <c r="A61" s="136" t="s">
        <v>158</v>
      </c>
      <c r="B61" s="137">
        <v>44012</v>
      </c>
      <c r="C61" s="138">
        <v>20092219</v>
      </c>
      <c r="D61" s="138">
        <v>1291100</v>
      </c>
      <c r="E61" s="138">
        <v>190200</v>
      </c>
      <c r="F61" s="138">
        <v>0</v>
      </c>
      <c r="G61" s="138">
        <v>0</v>
      </c>
      <c r="H61" s="138">
        <v>0</v>
      </c>
      <c r="I61" s="138">
        <v>438100</v>
      </c>
      <c r="J61" s="138">
        <v>0</v>
      </c>
      <c r="K61" s="138">
        <v>0</v>
      </c>
      <c r="L61" s="138">
        <v>639800</v>
      </c>
      <c r="M61" s="138">
        <v>0</v>
      </c>
      <c r="N61" s="138">
        <v>23000</v>
      </c>
      <c r="O61" s="138">
        <v>4441124</v>
      </c>
      <c r="P61" s="138">
        <v>1097200</v>
      </c>
      <c r="Q61" s="138">
        <v>470800</v>
      </c>
      <c r="R61" s="138">
        <v>415930</v>
      </c>
      <c r="S61" s="138">
        <v>306000</v>
      </c>
      <c r="T61" s="138">
        <v>147000</v>
      </c>
      <c r="U61" s="138">
        <v>483000</v>
      </c>
      <c r="V61" s="138">
        <v>0</v>
      </c>
      <c r="W61" s="138">
        <v>0</v>
      </c>
      <c r="X61" s="138">
        <v>94000</v>
      </c>
      <c r="Y61" s="138">
        <v>633000</v>
      </c>
      <c r="Z61" s="138">
        <v>559194</v>
      </c>
      <c r="AA61" s="138">
        <v>185000</v>
      </c>
      <c r="AB61" s="138">
        <v>50000</v>
      </c>
      <c r="AC61" s="138">
        <v>10592395</v>
      </c>
      <c r="AD61" s="138">
        <v>145600</v>
      </c>
      <c r="AE61" s="138">
        <v>92700</v>
      </c>
      <c r="AF61" s="138">
        <v>3569295</v>
      </c>
      <c r="AG61" s="138">
        <v>415000</v>
      </c>
      <c r="AH61" s="138">
        <v>152000</v>
      </c>
      <c r="AI61" s="138">
        <v>6217800</v>
      </c>
      <c r="AJ61" s="138">
        <v>750200</v>
      </c>
      <c r="AK61" s="138">
        <v>111700</v>
      </c>
      <c r="AL61" s="138">
        <v>232900</v>
      </c>
      <c r="AM61" s="138">
        <v>214200</v>
      </c>
      <c r="AN61" s="138">
        <v>191400</v>
      </c>
      <c r="AO61" s="138">
        <v>3017400</v>
      </c>
      <c r="AP61" s="138">
        <v>178500</v>
      </c>
      <c r="AQ61" s="138">
        <v>0</v>
      </c>
      <c r="AR61" s="138">
        <v>2009400</v>
      </c>
      <c r="AS61" s="138">
        <v>152000</v>
      </c>
      <c r="AT61" s="138">
        <v>5000</v>
      </c>
      <c r="AU61" s="138">
        <v>0</v>
      </c>
      <c r="AV61" s="138">
        <v>672500</v>
      </c>
      <c r="AW61" s="32"/>
      <c r="AX61" s="26" t="s">
        <v>58</v>
      </c>
    </row>
    <row r="62" spans="1:50" x14ac:dyDescent="0.35">
      <c r="AX62" s="26" t="s">
        <v>58</v>
      </c>
    </row>
    <row r="63" spans="1:50" x14ac:dyDescent="0.35">
      <c r="AX63" s="26" t="s">
        <v>58</v>
      </c>
    </row>
    <row r="64" spans="1:50" ht="16" customHeight="1" x14ac:dyDescent="0.35">
      <c r="A64" s="2" t="s">
        <v>158</v>
      </c>
      <c r="B64" s="29" t="s">
        <v>57</v>
      </c>
      <c r="C64" s="30" t="s">
        <v>156</v>
      </c>
      <c r="D64" s="30" t="s">
        <v>156</v>
      </c>
      <c r="E64" s="30" t="s">
        <v>156</v>
      </c>
      <c r="F64" s="30" t="s">
        <v>156</v>
      </c>
      <c r="G64" s="30" t="s">
        <v>156</v>
      </c>
      <c r="H64" s="30" t="s">
        <v>156</v>
      </c>
      <c r="I64" s="30" t="s">
        <v>156</v>
      </c>
      <c r="J64" s="30" t="s">
        <v>156</v>
      </c>
      <c r="K64" s="30" t="s">
        <v>156</v>
      </c>
      <c r="L64" s="30" t="s">
        <v>156</v>
      </c>
      <c r="M64" s="30" t="s">
        <v>156</v>
      </c>
      <c r="N64" s="30" t="s">
        <v>156</v>
      </c>
      <c r="O64" s="30" t="s">
        <v>156</v>
      </c>
      <c r="P64" s="30" t="s">
        <v>156</v>
      </c>
      <c r="Q64" s="30" t="s">
        <v>156</v>
      </c>
      <c r="R64" s="30" t="s">
        <v>156</v>
      </c>
      <c r="S64" s="30" t="s">
        <v>156</v>
      </c>
      <c r="T64" s="30" t="s">
        <v>156</v>
      </c>
      <c r="U64" s="30" t="s">
        <v>156</v>
      </c>
      <c r="V64" s="30" t="s">
        <v>156</v>
      </c>
      <c r="W64" s="30" t="s">
        <v>156</v>
      </c>
      <c r="X64" s="30" t="s">
        <v>156</v>
      </c>
      <c r="Y64" s="30" t="s">
        <v>156</v>
      </c>
      <c r="Z64" s="30" t="s">
        <v>156</v>
      </c>
      <c r="AA64" s="30" t="s">
        <v>156</v>
      </c>
      <c r="AB64" s="30" t="s">
        <v>156</v>
      </c>
      <c r="AC64" s="30" t="s">
        <v>156</v>
      </c>
      <c r="AD64" s="30" t="s">
        <v>156</v>
      </c>
      <c r="AE64" s="30" t="s">
        <v>156</v>
      </c>
      <c r="AF64" s="30" t="s">
        <v>156</v>
      </c>
      <c r="AG64" s="30" t="s">
        <v>156</v>
      </c>
      <c r="AH64" s="30" t="s">
        <v>156</v>
      </c>
      <c r="AI64" s="30" t="s">
        <v>156</v>
      </c>
      <c r="AJ64" s="30" t="s">
        <v>156</v>
      </c>
      <c r="AK64" s="30" t="s">
        <v>156</v>
      </c>
      <c r="AL64" s="30" t="s">
        <v>156</v>
      </c>
      <c r="AM64" s="30" t="s">
        <v>156</v>
      </c>
      <c r="AN64" s="30" t="s">
        <v>156</v>
      </c>
      <c r="AO64" s="30" t="s">
        <v>156</v>
      </c>
      <c r="AP64" s="30" t="s">
        <v>156</v>
      </c>
      <c r="AQ64" s="30" t="s">
        <v>156</v>
      </c>
      <c r="AR64" s="30" t="s">
        <v>156</v>
      </c>
      <c r="AS64" s="30" t="s">
        <v>156</v>
      </c>
      <c r="AT64" s="30" t="s">
        <v>156</v>
      </c>
      <c r="AU64" s="30" t="s">
        <v>156</v>
      </c>
      <c r="AV64" s="30" t="s">
        <v>156</v>
      </c>
      <c r="AW64" s="30"/>
      <c r="AX64" s="26" t="s">
        <v>58</v>
      </c>
    </row>
    <row r="65" spans="1:50" x14ac:dyDescent="0.35">
      <c r="A65" t="s">
        <v>158</v>
      </c>
      <c r="B65" s="33">
        <v>40359</v>
      </c>
      <c r="C65" s="32">
        <v>17808082</v>
      </c>
      <c r="D65" s="32">
        <v>1328300</v>
      </c>
      <c r="E65" s="32">
        <v>0</v>
      </c>
      <c r="F65" s="32">
        <v>0</v>
      </c>
      <c r="G65" s="32">
        <v>0</v>
      </c>
      <c r="H65" s="32">
        <v>0</v>
      </c>
      <c r="I65" s="32">
        <v>416000</v>
      </c>
      <c r="J65" s="32">
        <v>0</v>
      </c>
      <c r="K65" s="32">
        <v>0</v>
      </c>
      <c r="L65" s="32">
        <v>819500</v>
      </c>
      <c r="M65" s="32">
        <v>70800</v>
      </c>
      <c r="N65" s="32">
        <v>22000</v>
      </c>
      <c r="O65" s="32">
        <v>3932427</v>
      </c>
      <c r="P65" s="32">
        <v>955500</v>
      </c>
      <c r="Q65" s="32">
        <v>447500</v>
      </c>
      <c r="R65" s="32">
        <v>342500</v>
      </c>
      <c r="S65" s="32">
        <v>246300</v>
      </c>
      <c r="T65" s="32">
        <v>114000</v>
      </c>
      <c r="U65" s="32">
        <v>414500</v>
      </c>
      <c r="V65" s="32">
        <v>0</v>
      </c>
      <c r="W65" s="32">
        <v>0</v>
      </c>
      <c r="X65" s="32">
        <v>60000</v>
      </c>
      <c r="Y65" s="32">
        <v>589500</v>
      </c>
      <c r="Z65" s="32">
        <v>545627</v>
      </c>
      <c r="AA65" s="32">
        <v>182000</v>
      </c>
      <c r="AB65" s="32">
        <v>35000</v>
      </c>
      <c r="AC65" s="32">
        <v>8832955</v>
      </c>
      <c r="AD65" s="32">
        <v>130000</v>
      </c>
      <c r="AE65" s="32">
        <v>87700</v>
      </c>
      <c r="AF65" s="32">
        <v>3155855</v>
      </c>
      <c r="AG65" s="32">
        <v>396500</v>
      </c>
      <c r="AH65" s="32">
        <v>136000</v>
      </c>
      <c r="AI65" s="32">
        <v>4926900</v>
      </c>
      <c r="AJ65" s="32">
        <v>644200</v>
      </c>
      <c r="AK65" s="32">
        <v>104000</v>
      </c>
      <c r="AL65" s="32">
        <v>194800</v>
      </c>
      <c r="AM65" s="32">
        <v>165400</v>
      </c>
      <c r="AN65" s="32">
        <v>180000</v>
      </c>
      <c r="AO65" s="32">
        <v>3070200</v>
      </c>
      <c r="AP65" s="32">
        <v>321200</v>
      </c>
      <c r="AQ65" s="32">
        <v>0</v>
      </c>
      <c r="AR65" s="32">
        <v>1939000</v>
      </c>
      <c r="AS65" s="32">
        <v>152000</v>
      </c>
      <c r="AT65" s="32">
        <v>5000</v>
      </c>
      <c r="AU65" s="32">
        <v>0</v>
      </c>
      <c r="AV65" s="32">
        <v>653000</v>
      </c>
      <c r="AW65" s="32"/>
      <c r="AX65" s="26" t="s">
        <v>58</v>
      </c>
    </row>
    <row r="66" spans="1:50" x14ac:dyDescent="0.35">
      <c r="A66" t="s">
        <v>158</v>
      </c>
      <c r="B66" s="33">
        <v>40724</v>
      </c>
      <c r="C66" s="32">
        <v>18109882</v>
      </c>
      <c r="D66" s="32">
        <v>1273500</v>
      </c>
      <c r="E66" s="32">
        <v>0</v>
      </c>
      <c r="F66" s="32">
        <v>0</v>
      </c>
      <c r="G66" s="32">
        <v>16000</v>
      </c>
      <c r="H66" s="32">
        <v>0</v>
      </c>
      <c r="I66" s="32">
        <v>416000</v>
      </c>
      <c r="J66" s="32">
        <v>0</v>
      </c>
      <c r="K66" s="32">
        <v>0</v>
      </c>
      <c r="L66" s="32">
        <v>819500</v>
      </c>
      <c r="M66" s="32">
        <v>0</v>
      </c>
      <c r="N66" s="32">
        <v>22000</v>
      </c>
      <c r="O66" s="32">
        <v>3943127</v>
      </c>
      <c r="P66" s="32">
        <v>955500</v>
      </c>
      <c r="Q66" s="32">
        <v>457500</v>
      </c>
      <c r="R66" s="32">
        <v>347500</v>
      </c>
      <c r="S66" s="32">
        <v>246000</v>
      </c>
      <c r="T66" s="32">
        <v>114000</v>
      </c>
      <c r="U66" s="32">
        <v>404500</v>
      </c>
      <c r="V66" s="32">
        <v>0</v>
      </c>
      <c r="W66" s="32">
        <v>0</v>
      </c>
      <c r="X66" s="32">
        <v>60000</v>
      </c>
      <c r="Y66" s="32">
        <v>589500</v>
      </c>
      <c r="Z66" s="32">
        <v>540627</v>
      </c>
      <c r="AA66" s="32">
        <v>190000</v>
      </c>
      <c r="AB66" s="32">
        <v>38000</v>
      </c>
      <c r="AC66" s="32">
        <v>9126955</v>
      </c>
      <c r="AD66" s="32">
        <v>130000</v>
      </c>
      <c r="AE66" s="32">
        <v>87700</v>
      </c>
      <c r="AF66" s="32">
        <v>3332355</v>
      </c>
      <c r="AG66" s="32">
        <v>397500</v>
      </c>
      <c r="AH66" s="32">
        <v>138000</v>
      </c>
      <c r="AI66" s="32">
        <v>5041400</v>
      </c>
      <c r="AJ66" s="32">
        <v>661700</v>
      </c>
      <c r="AK66" s="32">
        <v>109500</v>
      </c>
      <c r="AL66" s="32">
        <v>195800</v>
      </c>
      <c r="AM66" s="32">
        <v>176400</v>
      </c>
      <c r="AN66" s="32">
        <v>180000</v>
      </c>
      <c r="AO66" s="32">
        <v>3104600</v>
      </c>
      <c r="AP66" s="32">
        <v>323700</v>
      </c>
      <c r="AQ66" s="32">
        <v>0</v>
      </c>
      <c r="AR66" s="32">
        <v>1969900</v>
      </c>
      <c r="AS66" s="32">
        <v>152000</v>
      </c>
      <c r="AT66" s="32">
        <v>5000</v>
      </c>
      <c r="AU66" s="32">
        <v>0</v>
      </c>
      <c r="AV66" s="32">
        <v>654000</v>
      </c>
      <c r="AW66" s="32"/>
      <c r="AX66" s="26" t="s">
        <v>58</v>
      </c>
    </row>
    <row r="67" spans="1:50" x14ac:dyDescent="0.35">
      <c r="A67" t="s">
        <v>158</v>
      </c>
      <c r="B67" s="33">
        <v>41090</v>
      </c>
      <c r="C67" s="32">
        <v>17945443</v>
      </c>
      <c r="D67" s="32">
        <v>1064700</v>
      </c>
      <c r="E67" s="32">
        <v>190200</v>
      </c>
      <c r="F67" s="32">
        <v>0</v>
      </c>
      <c r="G67" s="32">
        <v>0</v>
      </c>
      <c r="H67" s="32">
        <v>0</v>
      </c>
      <c r="I67" s="32">
        <v>417000</v>
      </c>
      <c r="J67" s="32">
        <v>0</v>
      </c>
      <c r="K67" s="32">
        <v>0</v>
      </c>
      <c r="L67" s="32">
        <v>435500</v>
      </c>
      <c r="M67" s="32">
        <v>0</v>
      </c>
      <c r="N67" s="32">
        <v>22000</v>
      </c>
      <c r="O67" s="32">
        <v>3963188</v>
      </c>
      <c r="P67" s="32">
        <v>955500</v>
      </c>
      <c r="Q67" s="32">
        <v>457500</v>
      </c>
      <c r="R67" s="32">
        <v>347500</v>
      </c>
      <c r="S67" s="32">
        <v>253000</v>
      </c>
      <c r="T67" s="32">
        <v>114000</v>
      </c>
      <c r="U67" s="32">
        <v>404500</v>
      </c>
      <c r="V67" s="32">
        <v>0</v>
      </c>
      <c r="W67" s="32">
        <v>0</v>
      </c>
      <c r="X67" s="32">
        <v>62000</v>
      </c>
      <c r="Y67" s="32">
        <v>591500</v>
      </c>
      <c r="Z67" s="32">
        <v>542688</v>
      </c>
      <c r="AA67" s="32">
        <v>190000</v>
      </c>
      <c r="AB67" s="32">
        <v>45000</v>
      </c>
      <c r="AC67" s="32">
        <v>9136455</v>
      </c>
      <c r="AD67" s="32">
        <v>130000</v>
      </c>
      <c r="AE67" s="32">
        <v>92700</v>
      </c>
      <c r="AF67" s="32">
        <v>3347855</v>
      </c>
      <c r="AG67" s="32">
        <v>397500</v>
      </c>
      <c r="AH67" s="32">
        <v>138000</v>
      </c>
      <c r="AI67" s="32">
        <v>5030400</v>
      </c>
      <c r="AJ67" s="32">
        <v>667600</v>
      </c>
      <c r="AK67" s="32">
        <v>110000</v>
      </c>
      <c r="AL67" s="32">
        <v>196400</v>
      </c>
      <c r="AM67" s="32">
        <v>176400</v>
      </c>
      <c r="AN67" s="32">
        <v>184800</v>
      </c>
      <c r="AO67" s="32">
        <v>3113500</v>
      </c>
      <c r="AP67" s="32">
        <v>317500</v>
      </c>
      <c r="AQ67" s="32">
        <v>0</v>
      </c>
      <c r="AR67" s="32">
        <v>1981500</v>
      </c>
      <c r="AS67" s="32">
        <v>152000</v>
      </c>
      <c r="AT67" s="32">
        <v>5000</v>
      </c>
      <c r="AU67" s="32">
        <v>0</v>
      </c>
      <c r="AV67" s="32">
        <v>657500</v>
      </c>
      <c r="AW67" s="32"/>
      <c r="AX67" s="26" t="s">
        <v>58</v>
      </c>
    </row>
    <row r="68" spans="1:50" x14ac:dyDescent="0.35">
      <c r="A68" t="s">
        <v>158</v>
      </c>
      <c r="B68" s="33">
        <v>41455</v>
      </c>
      <c r="C68" s="32">
        <v>17863443</v>
      </c>
      <c r="D68" s="32">
        <v>1329700</v>
      </c>
      <c r="E68" s="32">
        <v>190200</v>
      </c>
      <c r="F68" s="32">
        <v>0</v>
      </c>
      <c r="G68" s="32">
        <v>0</v>
      </c>
      <c r="H68" s="32">
        <v>0</v>
      </c>
      <c r="I68" s="32">
        <v>492000</v>
      </c>
      <c r="J68" s="32">
        <v>0</v>
      </c>
      <c r="K68" s="32">
        <v>0</v>
      </c>
      <c r="L68" s="32">
        <v>625500</v>
      </c>
      <c r="M68" s="32">
        <v>0</v>
      </c>
      <c r="N68" s="32">
        <v>22000</v>
      </c>
      <c r="O68" s="32">
        <v>3776188</v>
      </c>
      <c r="P68" s="32">
        <v>980000</v>
      </c>
      <c r="Q68" s="32">
        <v>206200</v>
      </c>
      <c r="R68" s="32">
        <v>353000</v>
      </c>
      <c r="S68" s="32">
        <v>267300</v>
      </c>
      <c r="T68" s="32">
        <v>126000</v>
      </c>
      <c r="U68" s="32">
        <v>404500</v>
      </c>
      <c r="V68" s="32">
        <v>0</v>
      </c>
      <c r="W68" s="32">
        <v>0</v>
      </c>
      <c r="X68" s="32">
        <v>70000</v>
      </c>
      <c r="Y68" s="32">
        <v>591500</v>
      </c>
      <c r="Z68" s="32">
        <v>542688</v>
      </c>
      <c r="AA68" s="32">
        <v>190000</v>
      </c>
      <c r="AB68" s="32">
        <v>45000</v>
      </c>
      <c r="AC68" s="32">
        <v>9274455</v>
      </c>
      <c r="AD68" s="32">
        <v>130000</v>
      </c>
      <c r="AE68" s="32">
        <v>92700</v>
      </c>
      <c r="AF68" s="32">
        <v>3423855</v>
      </c>
      <c r="AG68" s="32">
        <v>397500</v>
      </c>
      <c r="AH68" s="32">
        <v>140000</v>
      </c>
      <c r="AI68" s="32">
        <v>5090400</v>
      </c>
      <c r="AJ68" s="32">
        <v>672300</v>
      </c>
      <c r="AK68" s="32">
        <v>110000</v>
      </c>
      <c r="AL68" s="32">
        <v>196400</v>
      </c>
      <c r="AM68" s="32">
        <v>181100</v>
      </c>
      <c r="AN68" s="32">
        <v>184800</v>
      </c>
      <c r="AO68" s="32">
        <v>2810800</v>
      </c>
      <c r="AP68" s="32">
        <v>270500</v>
      </c>
      <c r="AQ68" s="32">
        <v>0</v>
      </c>
      <c r="AR68" s="32">
        <v>1725800</v>
      </c>
      <c r="AS68" s="32">
        <v>152000</v>
      </c>
      <c r="AT68" s="32">
        <v>5000</v>
      </c>
      <c r="AU68" s="32">
        <v>0</v>
      </c>
      <c r="AV68" s="32">
        <v>657500</v>
      </c>
      <c r="AW68" s="32"/>
      <c r="AX68" s="26" t="s">
        <v>58</v>
      </c>
    </row>
    <row r="69" spans="1:50" x14ac:dyDescent="0.35">
      <c r="A69" t="s">
        <v>158</v>
      </c>
      <c r="B69" s="33">
        <v>41820</v>
      </c>
      <c r="C69" s="32">
        <v>18853210</v>
      </c>
      <c r="D69" s="32">
        <v>1332000</v>
      </c>
      <c r="E69" s="32">
        <v>190200</v>
      </c>
      <c r="F69" s="32">
        <v>0</v>
      </c>
      <c r="G69" s="32">
        <v>0</v>
      </c>
      <c r="H69" s="32">
        <v>0</v>
      </c>
      <c r="I69" s="32">
        <v>492000</v>
      </c>
      <c r="J69" s="32">
        <v>0</v>
      </c>
      <c r="K69" s="32">
        <v>0</v>
      </c>
      <c r="L69" s="32">
        <v>626800</v>
      </c>
      <c r="M69" s="32">
        <v>0</v>
      </c>
      <c r="N69" s="32">
        <v>23000</v>
      </c>
      <c r="O69" s="32">
        <v>4080355</v>
      </c>
      <c r="P69" s="32">
        <v>984100</v>
      </c>
      <c r="Q69" s="32">
        <v>456800</v>
      </c>
      <c r="R69" s="32">
        <v>355000</v>
      </c>
      <c r="S69" s="32">
        <v>267300</v>
      </c>
      <c r="T69" s="32">
        <v>131000</v>
      </c>
      <c r="U69" s="32">
        <v>435500</v>
      </c>
      <c r="V69" s="32">
        <v>0</v>
      </c>
      <c r="W69" s="32">
        <v>0</v>
      </c>
      <c r="X69" s="32">
        <v>73000</v>
      </c>
      <c r="Y69" s="32">
        <v>593000</v>
      </c>
      <c r="Z69" s="32">
        <v>544655</v>
      </c>
      <c r="AA69" s="32">
        <v>190000</v>
      </c>
      <c r="AB69" s="32">
        <v>50000</v>
      </c>
      <c r="AC69" s="32">
        <v>9700555</v>
      </c>
      <c r="AD69" s="32">
        <v>130000</v>
      </c>
      <c r="AE69" s="32">
        <v>92700</v>
      </c>
      <c r="AF69" s="32">
        <v>3426855</v>
      </c>
      <c r="AG69" s="32">
        <v>397500</v>
      </c>
      <c r="AH69" s="32">
        <v>141000</v>
      </c>
      <c r="AI69" s="32">
        <v>5512500</v>
      </c>
      <c r="AJ69" s="32">
        <v>672300</v>
      </c>
      <c r="AK69" s="32">
        <v>108000</v>
      </c>
      <c r="AL69" s="32">
        <v>196400</v>
      </c>
      <c r="AM69" s="32">
        <v>183100</v>
      </c>
      <c r="AN69" s="32">
        <v>184800</v>
      </c>
      <c r="AO69" s="32">
        <v>3068000</v>
      </c>
      <c r="AP69" s="32">
        <v>270500</v>
      </c>
      <c r="AQ69" s="32">
        <v>0</v>
      </c>
      <c r="AR69" s="32">
        <v>1983000</v>
      </c>
      <c r="AS69" s="32">
        <v>152000</v>
      </c>
      <c r="AT69" s="32">
        <v>5000</v>
      </c>
      <c r="AU69" s="32">
        <v>0</v>
      </c>
      <c r="AV69" s="32">
        <v>657500</v>
      </c>
      <c r="AW69" s="32"/>
      <c r="AX69" s="26" t="s">
        <v>58</v>
      </c>
    </row>
    <row r="70" spans="1:50" x14ac:dyDescent="0.35">
      <c r="A70" t="s">
        <v>158</v>
      </c>
      <c r="B70" s="33">
        <v>42185</v>
      </c>
      <c r="C70" s="32">
        <v>18916102</v>
      </c>
      <c r="D70" s="32">
        <v>1297000</v>
      </c>
      <c r="E70" s="32">
        <v>190200</v>
      </c>
      <c r="F70" s="32">
        <v>0</v>
      </c>
      <c r="G70" s="32">
        <v>0</v>
      </c>
      <c r="H70" s="32">
        <v>0</v>
      </c>
      <c r="I70" s="32">
        <v>457000</v>
      </c>
      <c r="J70" s="32">
        <v>0</v>
      </c>
      <c r="K70" s="32">
        <v>0</v>
      </c>
      <c r="L70" s="32">
        <v>626800</v>
      </c>
      <c r="M70" s="32">
        <v>0</v>
      </c>
      <c r="N70" s="32">
        <v>23000</v>
      </c>
      <c r="O70" s="32">
        <v>4123947</v>
      </c>
      <c r="P70" s="32">
        <v>1000200</v>
      </c>
      <c r="Q70" s="32">
        <v>458800</v>
      </c>
      <c r="R70" s="32">
        <v>355000</v>
      </c>
      <c r="S70" s="32">
        <v>267300</v>
      </c>
      <c r="T70" s="32">
        <v>144000</v>
      </c>
      <c r="U70" s="32">
        <v>436800</v>
      </c>
      <c r="V70" s="32">
        <v>0</v>
      </c>
      <c r="W70" s="32">
        <v>0</v>
      </c>
      <c r="X70" s="32">
        <v>74600</v>
      </c>
      <c r="Y70" s="32">
        <v>605000</v>
      </c>
      <c r="Z70" s="32">
        <v>547247</v>
      </c>
      <c r="AA70" s="32">
        <v>185000</v>
      </c>
      <c r="AB70" s="32">
        <v>50000</v>
      </c>
      <c r="AC70" s="32">
        <v>9810055</v>
      </c>
      <c r="AD70" s="32">
        <v>135000</v>
      </c>
      <c r="AE70" s="32">
        <v>92700</v>
      </c>
      <c r="AF70" s="32">
        <v>3483855</v>
      </c>
      <c r="AG70" s="32">
        <v>397500</v>
      </c>
      <c r="AH70" s="32">
        <v>141000</v>
      </c>
      <c r="AI70" s="32">
        <v>5560000</v>
      </c>
      <c r="AJ70" s="32">
        <v>683100</v>
      </c>
      <c r="AK70" s="32">
        <v>110000</v>
      </c>
      <c r="AL70" s="32">
        <v>197100</v>
      </c>
      <c r="AM70" s="32">
        <v>186100</v>
      </c>
      <c r="AN70" s="32">
        <v>189900</v>
      </c>
      <c r="AO70" s="32">
        <v>3002000</v>
      </c>
      <c r="AP70" s="32">
        <v>183500</v>
      </c>
      <c r="AQ70" s="32">
        <v>0</v>
      </c>
      <c r="AR70" s="32">
        <v>2004000</v>
      </c>
      <c r="AS70" s="32">
        <v>152000</v>
      </c>
      <c r="AT70" s="32">
        <v>5000</v>
      </c>
      <c r="AU70" s="32">
        <v>0</v>
      </c>
      <c r="AV70" s="32">
        <v>657500</v>
      </c>
      <c r="AW70" s="32"/>
      <c r="AX70" s="26" t="s">
        <v>58</v>
      </c>
    </row>
    <row r="71" spans="1:50" x14ac:dyDescent="0.35">
      <c r="A71" t="s">
        <v>158</v>
      </c>
      <c r="B71" s="33">
        <v>42551</v>
      </c>
      <c r="C71" s="32">
        <v>19345102</v>
      </c>
      <c r="D71" s="32">
        <v>1318000</v>
      </c>
      <c r="E71" s="32">
        <v>190200</v>
      </c>
      <c r="F71" s="32">
        <v>0</v>
      </c>
      <c r="G71" s="32">
        <v>0</v>
      </c>
      <c r="H71" s="32">
        <v>0</v>
      </c>
      <c r="I71" s="32">
        <v>460000</v>
      </c>
      <c r="J71" s="32">
        <v>0</v>
      </c>
      <c r="K71" s="32">
        <v>0</v>
      </c>
      <c r="L71" s="32">
        <v>644800</v>
      </c>
      <c r="M71" s="32">
        <v>0</v>
      </c>
      <c r="N71" s="32">
        <v>23000</v>
      </c>
      <c r="O71" s="32">
        <v>4197947</v>
      </c>
      <c r="P71" s="32">
        <v>1000200</v>
      </c>
      <c r="Q71" s="32">
        <v>458800</v>
      </c>
      <c r="R71" s="32">
        <v>355000</v>
      </c>
      <c r="S71" s="32">
        <v>298300</v>
      </c>
      <c r="T71" s="32">
        <v>144000</v>
      </c>
      <c r="U71" s="32">
        <v>436800</v>
      </c>
      <c r="V71" s="32">
        <v>0</v>
      </c>
      <c r="W71" s="32">
        <v>0</v>
      </c>
      <c r="X71" s="32">
        <v>94600</v>
      </c>
      <c r="Y71" s="32">
        <v>618000</v>
      </c>
      <c r="Z71" s="32">
        <v>547247</v>
      </c>
      <c r="AA71" s="32">
        <v>195000</v>
      </c>
      <c r="AB71" s="32">
        <v>50000</v>
      </c>
      <c r="AC71" s="32">
        <v>10117755</v>
      </c>
      <c r="AD71" s="32">
        <v>140500</v>
      </c>
      <c r="AE71" s="32">
        <v>92700</v>
      </c>
      <c r="AF71" s="32">
        <v>3504355</v>
      </c>
      <c r="AG71" s="32">
        <v>397500</v>
      </c>
      <c r="AH71" s="32">
        <v>141000</v>
      </c>
      <c r="AI71" s="32">
        <v>5841700</v>
      </c>
      <c r="AJ71" s="32">
        <v>705400</v>
      </c>
      <c r="AK71" s="32">
        <v>110500</v>
      </c>
      <c r="AL71" s="32">
        <v>212400</v>
      </c>
      <c r="AM71" s="32">
        <v>193100</v>
      </c>
      <c r="AN71" s="32">
        <v>189400</v>
      </c>
      <c r="AO71" s="32">
        <v>3006000</v>
      </c>
      <c r="AP71" s="32">
        <v>183500</v>
      </c>
      <c r="AQ71" s="32">
        <v>0</v>
      </c>
      <c r="AR71" s="32">
        <v>2006000</v>
      </c>
      <c r="AS71" s="32">
        <v>152000</v>
      </c>
      <c r="AT71" s="32">
        <v>5000</v>
      </c>
      <c r="AU71" s="32">
        <v>0</v>
      </c>
      <c r="AV71" s="32">
        <v>659500</v>
      </c>
      <c r="AW71" s="32"/>
      <c r="AX71" s="26" t="s">
        <v>58</v>
      </c>
    </row>
    <row r="72" spans="1:50" x14ac:dyDescent="0.35">
      <c r="A72" t="s">
        <v>158</v>
      </c>
      <c r="B72" s="33">
        <v>42916</v>
      </c>
      <c r="C72" s="32">
        <v>19473319</v>
      </c>
      <c r="D72" s="32">
        <v>1275400</v>
      </c>
      <c r="E72" s="32">
        <v>190200</v>
      </c>
      <c r="F72" s="32">
        <v>0</v>
      </c>
      <c r="G72" s="32">
        <v>0</v>
      </c>
      <c r="H72" s="32">
        <v>0</v>
      </c>
      <c r="I72" s="32">
        <v>422400</v>
      </c>
      <c r="J72" s="32">
        <v>0</v>
      </c>
      <c r="K72" s="32">
        <v>0</v>
      </c>
      <c r="L72" s="32">
        <v>639800</v>
      </c>
      <c r="M72" s="32">
        <v>0</v>
      </c>
      <c r="N72" s="32">
        <v>23000</v>
      </c>
      <c r="O72" s="32">
        <v>4185264</v>
      </c>
      <c r="P72" s="32">
        <v>1020200</v>
      </c>
      <c r="Q72" s="32">
        <v>460800</v>
      </c>
      <c r="R72" s="32">
        <v>373500</v>
      </c>
      <c r="S72" s="32">
        <v>298300</v>
      </c>
      <c r="T72" s="32">
        <v>144000</v>
      </c>
      <c r="U72" s="32">
        <v>442700</v>
      </c>
      <c r="V72" s="32">
        <v>0</v>
      </c>
      <c r="W72" s="32">
        <v>0</v>
      </c>
      <c r="X72" s="32">
        <v>94600</v>
      </c>
      <c r="Y72" s="32">
        <v>633000</v>
      </c>
      <c r="Z72" s="32">
        <v>473164</v>
      </c>
      <c r="AA72" s="32">
        <v>195000</v>
      </c>
      <c r="AB72" s="32">
        <v>50000</v>
      </c>
      <c r="AC72" s="32">
        <v>10290255</v>
      </c>
      <c r="AD72" s="32">
        <v>140500</v>
      </c>
      <c r="AE72" s="32">
        <v>92700</v>
      </c>
      <c r="AF72" s="32">
        <v>3530355</v>
      </c>
      <c r="AG72" s="32">
        <v>409800</v>
      </c>
      <c r="AH72" s="32">
        <v>141000</v>
      </c>
      <c r="AI72" s="32">
        <v>5975900</v>
      </c>
      <c r="AJ72" s="32">
        <v>721400</v>
      </c>
      <c r="AK72" s="32">
        <v>110500</v>
      </c>
      <c r="AL72" s="32">
        <v>212400</v>
      </c>
      <c r="AM72" s="32">
        <v>209100</v>
      </c>
      <c r="AN72" s="32">
        <v>189400</v>
      </c>
      <c r="AO72" s="32">
        <v>3001000</v>
      </c>
      <c r="AP72" s="32">
        <v>178500</v>
      </c>
      <c r="AQ72" s="32">
        <v>0</v>
      </c>
      <c r="AR72" s="32">
        <v>2006000</v>
      </c>
      <c r="AS72" s="32">
        <v>152000</v>
      </c>
      <c r="AT72" s="32">
        <v>5000</v>
      </c>
      <c r="AU72" s="32">
        <v>0</v>
      </c>
      <c r="AV72" s="32">
        <v>659500</v>
      </c>
      <c r="AW72" s="32"/>
      <c r="AX72" s="26" t="s">
        <v>58</v>
      </c>
    </row>
    <row r="73" spans="1:50" x14ac:dyDescent="0.35">
      <c r="A73" t="s">
        <v>158</v>
      </c>
      <c r="B73" s="33">
        <v>43281</v>
      </c>
      <c r="C73" s="32">
        <v>19761494</v>
      </c>
      <c r="D73" s="32">
        <v>1283800</v>
      </c>
      <c r="E73" s="32">
        <v>190200</v>
      </c>
      <c r="F73" s="32">
        <v>0</v>
      </c>
      <c r="G73" s="32">
        <v>0</v>
      </c>
      <c r="H73" s="32">
        <v>0</v>
      </c>
      <c r="I73" s="32">
        <v>430800</v>
      </c>
      <c r="J73" s="32">
        <v>0</v>
      </c>
      <c r="K73" s="32">
        <v>0</v>
      </c>
      <c r="L73" s="32">
        <v>639800</v>
      </c>
      <c r="M73" s="32">
        <v>0</v>
      </c>
      <c r="N73" s="32">
        <v>23000</v>
      </c>
      <c r="O73" s="32">
        <v>4315264</v>
      </c>
      <c r="P73" s="32">
        <v>1051700</v>
      </c>
      <c r="Q73" s="32">
        <v>460800</v>
      </c>
      <c r="R73" s="32">
        <v>400500</v>
      </c>
      <c r="S73" s="32">
        <v>298300</v>
      </c>
      <c r="T73" s="32">
        <v>147000</v>
      </c>
      <c r="U73" s="32">
        <v>442700</v>
      </c>
      <c r="V73" s="32">
        <v>0</v>
      </c>
      <c r="W73" s="32">
        <v>0</v>
      </c>
      <c r="X73" s="32">
        <v>94600</v>
      </c>
      <c r="Y73" s="32">
        <v>633000</v>
      </c>
      <c r="Z73" s="32">
        <v>551664</v>
      </c>
      <c r="AA73" s="32">
        <v>185000</v>
      </c>
      <c r="AB73" s="32">
        <v>50000</v>
      </c>
      <c r="AC73" s="32">
        <v>10425630</v>
      </c>
      <c r="AD73" s="32">
        <v>150500</v>
      </c>
      <c r="AE73" s="32">
        <v>92700</v>
      </c>
      <c r="AF73" s="32">
        <v>3514230</v>
      </c>
      <c r="AG73" s="32">
        <v>409800</v>
      </c>
      <c r="AH73" s="32">
        <v>151100</v>
      </c>
      <c r="AI73" s="32">
        <v>6107300</v>
      </c>
      <c r="AJ73" s="32">
        <v>724400</v>
      </c>
      <c r="AK73" s="32">
        <v>111500</v>
      </c>
      <c r="AL73" s="32">
        <v>212400</v>
      </c>
      <c r="AM73" s="32">
        <v>209100</v>
      </c>
      <c r="AN73" s="32">
        <v>191400</v>
      </c>
      <c r="AO73" s="32">
        <v>3012400</v>
      </c>
      <c r="AP73" s="32">
        <v>178500</v>
      </c>
      <c r="AQ73" s="32">
        <v>0</v>
      </c>
      <c r="AR73" s="32">
        <v>2014400</v>
      </c>
      <c r="AS73" s="32">
        <v>152000</v>
      </c>
      <c r="AT73" s="32">
        <v>5000</v>
      </c>
      <c r="AU73" s="32">
        <v>0</v>
      </c>
      <c r="AV73" s="32">
        <v>662500</v>
      </c>
      <c r="AW73" s="32"/>
      <c r="AX73" s="26" t="s">
        <v>58</v>
      </c>
    </row>
    <row r="74" spans="1:50" x14ac:dyDescent="0.35">
      <c r="A74" t="s">
        <v>158</v>
      </c>
      <c r="B74" s="33">
        <v>43646</v>
      </c>
      <c r="C74" s="32">
        <v>19833258</v>
      </c>
      <c r="D74" s="32">
        <v>1291100</v>
      </c>
      <c r="E74" s="32">
        <v>190200</v>
      </c>
      <c r="F74" s="32">
        <v>0</v>
      </c>
      <c r="G74" s="32">
        <v>0</v>
      </c>
      <c r="H74" s="32">
        <v>0</v>
      </c>
      <c r="I74" s="32">
        <v>438100</v>
      </c>
      <c r="J74" s="32">
        <v>0</v>
      </c>
      <c r="K74" s="32">
        <v>0</v>
      </c>
      <c r="L74" s="32">
        <v>639800</v>
      </c>
      <c r="M74" s="32">
        <v>0</v>
      </c>
      <c r="N74" s="32">
        <v>23000</v>
      </c>
      <c r="O74" s="32">
        <v>4297533</v>
      </c>
      <c r="P74" s="32">
        <v>1066200</v>
      </c>
      <c r="Q74" s="32">
        <v>470800</v>
      </c>
      <c r="R74" s="32">
        <v>405400</v>
      </c>
      <c r="S74" s="32">
        <v>292000</v>
      </c>
      <c r="T74" s="32">
        <v>147000</v>
      </c>
      <c r="U74" s="32">
        <v>448700</v>
      </c>
      <c r="V74" s="32">
        <v>0</v>
      </c>
      <c r="W74" s="32">
        <v>0</v>
      </c>
      <c r="X74" s="32">
        <v>94000</v>
      </c>
      <c r="Y74" s="32">
        <v>633000</v>
      </c>
      <c r="Z74" s="32">
        <v>555433</v>
      </c>
      <c r="AA74" s="32">
        <v>185000</v>
      </c>
      <c r="AB74" s="32">
        <v>0</v>
      </c>
      <c r="AC74" s="32">
        <v>10497025</v>
      </c>
      <c r="AD74" s="32">
        <v>150500</v>
      </c>
      <c r="AE74" s="32">
        <v>92700</v>
      </c>
      <c r="AF74" s="32">
        <v>3529825</v>
      </c>
      <c r="AG74" s="32">
        <v>415000</v>
      </c>
      <c r="AH74" s="32">
        <v>151000</v>
      </c>
      <c r="AI74" s="32">
        <v>6158000</v>
      </c>
      <c r="AJ74" s="32">
        <v>730200</v>
      </c>
      <c r="AK74" s="32">
        <v>111700</v>
      </c>
      <c r="AL74" s="32">
        <v>214900</v>
      </c>
      <c r="AM74" s="32">
        <v>212200</v>
      </c>
      <c r="AN74" s="32">
        <v>191400</v>
      </c>
      <c r="AO74" s="32">
        <v>3017400</v>
      </c>
      <c r="AP74" s="32">
        <v>178500</v>
      </c>
      <c r="AQ74" s="32">
        <v>0</v>
      </c>
      <c r="AR74" s="32">
        <v>2009400</v>
      </c>
      <c r="AS74" s="32">
        <v>152000</v>
      </c>
      <c r="AT74" s="32">
        <v>5000</v>
      </c>
      <c r="AU74" s="32">
        <v>0</v>
      </c>
      <c r="AV74" s="32">
        <v>672500</v>
      </c>
      <c r="AW74" s="32"/>
      <c r="AX74" s="26" t="s">
        <v>58</v>
      </c>
    </row>
    <row r="75" spans="1:50" x14ac:dyDescent="0.35">
      <c r="A75" s="136" t="s">
        <v>158</v>
      </c>
      <c r="B75" s="137">
        <v>44012</v>
      </c>
      <c r="C75" s="138">
        <v>19634219</v>
      </c>
      <c r="D75" s="138">
        <v>941100</v>
      </c>
      <c r="E75" s="138">
        <v>190200</v>
      </c>
      <c r="F75" s="138">
        <v>0</v>
      </c>
      <c r="G75" s="138">
        <v>0</v>
      </c>
      <c r="H75" s="138">
        <v>0</v>
      </c>
      <c r="I75" s="138">
        <v>438100</v>
      </c>
      <c r="J75" s="138">
        <v>0</v>
      </c>
      <c r="K75" s="138">
        <v>0</v>
      </c>
      <c r="L75" s="138">
        <v>289800</v>
      </c>
      <c r="M75" s="138">
        <v>0</v>
      </c>
      <c r="N75" s="138">
        <v>23000</v>
      </c>
      <c r="O75" s="138">
        <v>4391124</v>
      </c>
      <c r="P75" s="138">
        <v>1097200</v>
      </c>
      <c r="Q75" s="138">
        <v>470800</v>
      </c>
      <c r="R75" s="138">
        <v>415930</v>
      </c>
      <c r="S75" s="138">
        <v>306000</v>
      </c>
      <c r="T75" s="138">
        <v>147000</v>
      </c>
      <c r="U75" s="138">
        <v>483000</v>
      </c>
      <c r="V75" s="138">
        <v>0</v>
      </c>
      <c r="W75" s="138">
        <v>0</v>
      </c>
      <c r="X75" s="138">
        <v>94000</v>
      </c>
      <c r="Y75" s="138">
        <v>633000</v>
      </c>
      <c r="Z75" s="138">
        <v>559194</v>
      </c>
      <c r="AA75" s="138">
        <v>185000</v>
      </c>
      <c r="AB75" s="138">
        <v>0</v>
      </c>
      <c r="AC75" s="138">
        <v>10554395</v>
      </c>
      <c r="AD75" s="138">
        <v>145600</v>
      </c>
      <c r="AE75" s="138">
        <v>92700</v>
      </c>
      <c r="AF75" s="138">
        <v>3569295</v>
      </c>
      <c r="AG75" s="138">
        <v>415000</v>
      </c>
      <c r="AH75" s="138">
        <v>152000</v>
      </c>
      <c r="AI75" s="138">
        <v>6179800</v>
      </c>
      <c r="AJ75" s="138">
        <v>740200</v>
      </c>
      <c r="AK75" s="138">
        <v>111700</v>
      </c>
      <c r="AL75" s="138">
        <v>222900</v>
      </c>
      <c r="AM75" s="138">
        <v>214200</v>
      </c>
      <c r="AN75" s="138">
        <v>191400</v>
      </c>
      <c r="AO75" s="138">
        <v>3007400</v>
      </c>
      <c r="AP75" s="138">
        <v>178500</v>
      </c>
      <c r="AQ75" s="138">
        <v>0</v>
      </c>
      <c r="AR75" s="138">
        <v>1999400</v>
      </c>
      <c r="AS75" s="138">
        <v>152000</v>
      </c>
      <c r="AT75" s="138">
        <v>5000</v>
      </c>
      <c r="AU75" s="138">
        <v>0</v>
      </c>
      <c r="AV75" s="138">
        <v>672500</v>
      </c>
      <c r="AW75" s="32"/>
      <c r="AX75" s="26" t="s">
        <v>58</v>
      </c>
    </row>
    <row r="76" spans="1:50" x14ac:dyDescent="0.35">
      <c r="AX76" s="26" t="s">
        <v>58</v>
      </c>
    </row>
    <row r="77" spans="1:50" x14ac:dyDescent="0.35">
      <c r="A77" s="2" t="s">
        <v>158</v>
      </c>
      <c r="B77" s="29" t="s">
        <v>57</v>
      </c>
      <c r="C77" s="30" t="s">
        <v>157</v>
      </c>
      <c r="D77" s="30" t="s">
        <v>157</v>
      </c>
      <c r="E77" s="30" t="s">
        <v>157</v>
      </c>
      <c r="F77" s="30" t="s">
        <v>157</v>
      </c>
      <c r="G77" s="30" t="s">
        <v>157</v>
      </c>
      <c r="H77" s="30" t="s">
        <v>157</v>
      </c>
      <c r="I77" s="30" t="s">
        <v>157</v>
      </c>
      <c r="J77" s="30" t="s">
        <v>157</v>
      </c>
      <c r="K77" s="30" t="s">
        <v>157</v>
      </c>
      <c r="L77" s="30" t="s">
        <v>157</v>
      </c>
      <c r="M77" s="30" t="s">
        <v>157</v>
      </c>
      <c r="N77" s="30" t="s">
        <v>157</v>
      </c>
      <c r="O77" s="30" t="s">
        <v>157</v>
      </c>
      <c r="P77" s="30" t="s">
        <v>157</v>
      </c>
      <c r="Q77" s="30" t="s">
        <v>157</v>
      </c>
      <c r="R77" s="30" t="s">
        <v>157</v>
      </c>
      <c r="S77" s="30" t="s">
        <v>157</v>
      </c>
      <c r="T77" s="30" t="s">
        <v>157</v>
      </c>
      <c r="U77" s="30" t="s">
        <v>157</v>
      </c>
      <c r="V77" s="30" t="s">
        <v>157</v>
      </c>
      <c r="W77" s="30" t="s">
        <v>157</v>
      </c>
      <c r="X77" s="30" t="s">
        <v>157</v>
      </c>
      <c r="Y77" s="30" t="s">
        <v>157</v>
      </c>
      <c r="Z77" s="30" t="s">
        <v>157</v>
      </c>
      <c r="AA77" s="30" t="s">
        <v>157</v>
      </c>
      <c r="AB77" s="30" t="s">
        <v>157</v>
      </c>
      <c r="AC77" s="30" t="s">
        <v>157</v>
      </c>
      <c r="AD77" s="30" t="s">
        <v>157</v>
      </c>
      <c r="AE77" s="30" t="s">
        <v>157</v>
      </c>
      <c r="AF77" s="30" t="s">
        <v>157</v>
      </c>
      <c r="AG77" s="30" t="s">
        <v>157</v>
      </c>
      <c r="AH77" s="30" t="s">
        <v>157</v>
      </c>
      <c r="AI77" s="30" t="s">
        <v>157</v>
      </c>
      <c r="AJ77" s="30" t="s">
        <v>157</v>
      </c>
      <c r="AK77" s="30" t="s">
        <v>157</v>
      </c>
      <c r="AL77" s="30" t="s">
        <v>157</v>
      </c>
      <c r="AM77" s="30" t="s">
        <v>157</v>
      </c>
      <c r="AN77" s="30" t="s">
        <v>157</v>
      </c>
      <c r="AO77" s="30" t="s">
        <v>157</v>
      </c>
      <c r="AP77" s="30" t="s">
        <v>157</v>
      </c>
      <c r="AQ77" s="30" t="s">
        <v>157</v>
      </c>
      <c r="AR77" s="30" t="s">
        <v>157</v>
      </c>
      <c r="AS77" s="30" t="s">
        <v>157</v>
      </c>
      <c r="AT77" s="30" t="s">
        <v>157</v>
      </c>
      <c r="AU77" s="30" t="s">
        <v>157</v>
      </c>
      <c r="AV77" s="30" t="s">
        <v>157</v>
      </c>
      <c r="AW77" s="30"/>
      <c r="AX77" s="26" t="s">
        <v>58</v>
      </c>
    </row>
    <row r="78" spans="1:50" x14ac:dyDescent="0.35">
      <c r="A78" t="s">
        <v>158</v>
      </c>
      <c r="B78" s="33">
        <v>40359</v>
      </c>
      <c r="C78" s="32">
        <v>773007</v>
      </c>
      <c r="D78" s="32">
        <v>150000</v>
      </c>
      <c r="E78" s="32">
        <v>0</v>
      </c>
      <c r="F78" s="32">
        <v>0</v>
      </c>
      <c r="G78" s="32">
        <v>32000</v>
      </c>
      <c r="H78" s="32">
        <v>0</v>
      </c>
      <c r="I78" s="32">
        <v>118000</v>
      </c>
      <c r="J78" s="32">
        <v>0</v>
      </c>
      <c r="K78" s="32">
        <v>0</v>
      </c>
      <c r="L78" s="32">
        <v>0</v>
      </c>
      <c r="M78" s="32">
        <v>0</v>
      </c>
      <c r="N78" s="32">
        <v>0</v>
      </c>
      <c r="O78" s="32">
        <v>72900</v>
      </c>
      <c r="P78" s="32">
        <v>58900</v>
      </c>
      <c r="Q78" s="32">
        <v>0</v>
      </c>
      <c r="R78" s="32">
        <v>0</v>
      </c>
      <c r="S78" s="32">
        <v>0</v>
      </c>
      <c r="T78" s="32">
        <v>0</v>
      </c>
      <c r="U78" s="32">
        <v>0</v>
      </c>
      <c r="V78" s="32">
        <v>0</v>
      </c>
      <c r="W78" s="32">
        <v>0</v>
      </c>
      <c r="X78" s="32">
        <v>0</v>
      </c>
      <c r="Y78" s="32">
        <v>0</v>
      </c>
      <c r="Z78" s="32">
        <v>14000</v>
      </c>
      <c r="AA78" s="32">
        <v>0</v>
      </c>
      <c r="AB78" s="32">
        <v>0</v>
      </c>
      <c r="AC78" s="32">
        <v>242107</v>
      </c>
      <c r="AD78" s="32">
        <v>0</v>
      </c>
      <c r="AE78" s="32">
        <v>0</v>
      </c>
      <c r="AF78" s="32">
        <v>159000</v>
      </c>
      <c r="AG78" s="32">
        <v>0</v>
      </c>
      <c r="AH78" s="32">
        <v>18107</v>
      </c>
      <c r="AI78" s="32">
        <v>65000</v>
      </c>
      <c r="AJ78" s="32">
        <v>15000</v>
      </c>
      <c r="AK78" s="32">
        <v>0</v>
      </c>
      <c r="AL78" s="32">
        <v>0</v>
      </c>
      <c r="AM78" s="32">
        <v>11000</v>
      </c>
      <c r="AN78" s="32">
        <v>4000</v>
      </c>
      <c r="AO78" s="32">
        <v>293000</v>
      </c>
      <c r="AP78" s="32">
        <v>98000</v>
      </c>
      <c r="AQ78" s="32">
        <v>0</v>
      </c>
      <c r="AR78" s="32">
        <v>195000</v>
      </c>
      <c r="AS78" s="32">
        <v>0</v>
      </c>
      <c r="AT78" s="32">
        <v>0</v>
      </c>
      <c r="AU78" s="32">
        <v>0</v>
      </c>
      <c r="AV78" s="32">
        <v>0</v>
      </c>
      <c r="AW78" s="32"/>
      <c r="AX78" s="26" t="s">
        <v>58</v>
      </c>
    </row>
    <row r="79" spans="1:50" x14ac:dyDescent="0.35">
      <c r="A79" t="s">
        <v>158</v>
      </c>
      <c r="B79" s="33">
        <v>40724</v>
      </c>
      <c r="C79" s="32">
        <v>843307</v>
      </c>
      <c r="D79" s="32">
        <v>435000</v>
      </c>
      <c r="E79" s="32">
        <v>190200</v>
      </c>
      <c r="F79" s="32">
        <v>0</v>
      </c>
      <c r="G79" s="32">
        <v>16000</v>
      </c>
      <c r="H79" s="32">
        <v>0</v>
      </c>
      <c r="I79" s="32">
        <v>158000</v>
      </c>
      <c r="J79" s="32">
        <v>0</v>
      </c>
      <c r="K79" s="32">
        <v>0</v>
      </c>
      <c r="L79" s="32">
        <v>0</v>
      </c>
      <c r="M79" s="32">
        <v>70800</v>
      </c>
      <c r="N79" s="32">
        <v>0</v>
      </c>
      <c r="O79" s="32">
        <v>79200</v>
      </c>
      <c r="P79" s="32">
        <v>58900</v>
      </c>
      <c r="Q79" s="32">
        <v>0</v>
      </c>
      <c r="R79" s="32">
        <v>0</v>
      </c>
      <c r="S79" s="32">
        <v>6300</v>
      </c>
      <c r="T79" s="32">
        <v>0</v>
      </c>
      <c r="U79" s="32">
        <v>0</v>
      </c>
      <c r="V79" s="32">
        <v>0</v>
      </c>
      <c r="W79" s="32">
        <v>0</v>
      </c>
      <c r="X79" s="32">
        <v>0</v>
      </c>
      <c r="Y79" s="32">
        <v>0</v>
      </c>
      <c r="Z79" s="32">
        <v>14000</v>
      </c>
      <c r="AA79" s="32">
        <v>0</v>
      </c>
      <c r="AB79" s="32">
        <v>0</v>
      </c>
      <c r="AC79" s="32">
        <v>139107</v>
      </c>
      <c r="AD79" s="32">
        <v>0</v>
      </c>
      <c r="AE79" s="32">
        <v>0</v>
      </c>
      <c r="AF79" s="32">
        <v>56000</v>
      </c>
      <c r="AG79" s="32">
        <v>0</v>
      </c>
      <c r="AH79" s="32">
        <v>18107</v>
      </c>
      <c r="AI79" s="32">
        <v>65000</v>
      </c>
      <c r="AJ79" s="32">
        <v>4000</v>
      </c>
      <c r="AK79" s="32">
        <v>0</v>
      </c>
      <c r="AL79" s="32">
        <v>0</v>
      </c>
      <c r="AM79" s="32">
        <v>0</v>
      </c>
      <c r="AN79" s="32">
        <v>4000</v>
      </c>
      <c r="AO79" s="32">
        <v>186000</v>
      </c>
      <c r="AP79" s="32">
        <v>96000</v>
      </c>
      <c r="AQ79" s="32">
        <v>0</v>
      </c>
      <c r="AR79" s="32">
        <v>90000</v>
      </c>
      <c r="AS79" s="32">
        <v>0</v>
      </c>
      <c r="AT79" s="32">
        <v>0</v>
      </c>
      <c r="AU79" s="32">
        <v>0</v>
      </c>
      <c r="AV79" s="32">
        <v>0</v>
      </c>
      <c r="AW79" s="32"/>
      <c r="AX79" s="26" t="s">
        <v>58</v>
      </c>
    </row>
    <row r="80" spans="1:50" x14ac:dyDescent="0.35">
      <c r="A80" t="s">
        <v>158</v>
      </c>
      <c r="B80" s="33">
        <v>41090</v>
      </c>
      <c r="C80" s="32">
        <v>614907</v>
      </c>
      <c r="D80" s="32">
        <v>190000</v>
      </c>
      <c r="E80" s="32">
        <v>0</v>
      </c>
      <c r="F80" s="32">
        <v>0</v>
      </c>
      <c r="G80" s="32">
        <v>32000</v>
      </c>
      <c r="H80" s="32">
        <v>0</v>
      </c>
      <c r="I80" s="32">
        <v>158000</v>
      </c>
      <c r="J80" s="32">
        <v>0</v>
      </c>
      <c r="K80" s="32">
        <v>0</v>
      </c>
      <c r="L80" s="32">
        <v>0</v>
      </c>
      <c r="M80" s="32">
        <v>0</v>
      </c>
      <c r="N80" s="32">
        <v>0</v>
      </c>
      <c r="O80" s="32">
        <v>43300</v>
      </c>
      <c r="P80" s="32">
        <v>23000</v>
      </c>
      <c r="Q80" s="32">
        <v>0</v>
      </c>
      <c r="R80" s="32">
        <v>0</v>
      </c>
      <c r="S80" s="32">
        <v>6300</v>
      </c>
      <c r="T80" s="32">
        <v>0</v>
      </c>
      <c r="U80" s="32">
        <v>0</v>
      </c>
      <c r="V80" s="32">
        <v>0</v>
      </c>
      <c r="W80" s="32">
        <v>0</v>
      </c>
      <c r="X80" s="32">
        <v>0</v>
      </c>
      <c r="Y80" s="32">
        <v>0</v>
      </c>
      <c r="Z80" s="32">
        <v>14000</v>
      </c>
      <c r="AA80" s="32">
        <v>0</v>
      </c>
      <c r="AB80" s="32">
        <v>0</v>
      </c>
      <c r="AC80" s="32">
        <v>189107</v>
      </c>
      <c r="AD80" s="32">
        <v>0</v>
      </c>
      <c r="AE80" s="32">
        <v>0</v>
      </c>
      <c r="AF80" s="32">
        <v>56000</v>
      </c>
      <c r="AG80" s="32">
        <v>0</v>
      </c>
      <c r="AH80" s="32">
        <v>18107</v>
      </c>
      <c r="AI80" s="32">
        <v>115000</v>
      </c>
      <c r="AJ80" s="32">
        <v>0</v>
      </c>
      <c r="AK80" s="32">
        <v>0</v>
      </c>
      <c r="AL80" s="32">
        <v>0</v>
      </c>
      <c r="AM80" s="32">
        <v>0</v>
      </c>
      <c r="AN80" s="32">
        <v>0</v>
      </c>
      <c r="AO80" s="32">
        <v>192500</v>
      </c>
      <c r="AP80" s="32">
        <v>96000</v>
      </c>
      <c r="AQ80" s="32">
        <v>0</v>
      </c>
      <c r="AR80" s="32">
        <v>96500</v>
      </c>
      <c r="AS80" s="32">
        <v>0</v>
      </c>
      <c r="AT80" s="32">
        <v>0</v>
      </c>
      <c r="AU80" s="32">
        <v>0</v>
      </c>
      <c r="AV80" s="32">
        <v>0</v>
      </c>
      <c r="AW80" s="32"/>
      <c r="AX80" s="26" t="s">
        <v>58</v>
      </c>
    </row>
    <row r="81" spans="1:50" x14ac:dyDescent="0.35">
      <c r="A81" t="s">
        <v>158</v>
      </c>
      <c r="B81" s="33">
        <v>41455</v>
      </c>
      <c r="C81" s="32">
        <v>1108200</v>
      </c>
      <c r="D81" s="32">
        <v>32000</v>
      </c>
      <c r="E81" s="32">
        <v>0</v>
      </c>
      <c r="F81" s="32">
        <v>0</v>
      </c>
      <c r="G81" s="32">
        <v>32000</v>
      </c>
      <c r="H81" s="32">
        <v>0</v>
      </c>
      <c r="I81" s="32">
        <v>0</v>
      </c>
      <c r="J81" s="32">
        <v>0</v>
      </c>
      <c r="K81" s="32">
        <v>0</v>
      </c>
      <c r="L81" s="32">
        <v>0</v>
      </c>
      <c r="M81" s="32">
        <v>0</v>
      </c>
      <c r="N81" s="32">
        <v>0</v>
      </c>
      <c r="O81" s="32">
        <v>287000</v>
      </c>
      <c r="P81" s="32">
        <v>23000</v>
      </c>
      <c r="Q81" s="32">
        <v>250000</v>
      </c>
      <c r="R81" s="32">
        <v>0</v>
      </c>
      <c r="S81" s="32">
        <v>0</v>
      </c>
      <c r="T81" s="32">
        <v>0</v>
      </c>
      <c r="U81" s="32">
        <v>0</v>
      </c>
      <c r="V81" s="32">
        <v>0</v>
      </c>
      <c r="W81" s="32">
        <v>0</v>
      </c>
      <c r="X81" s="32">
        <v>0</v>
      </c>
      <c r="Y81" s="32">
        <v>0</v>
      </c>
      <c r="Z81" s="32">
        <v>14000</v>
      </c>
      <c r="AA81" s="32">
        <v>0</v>
      </c>
      <c r="AB81" s="32">
        <v>0</v>
      </c>
      <c r="AC81" s="32">
        <v>390000</v>
      </c>
      <c r="AD81" s="32">
        <v>0</v>
      </c>
      <c r="AE81" s="32">
        <v>0</v>
      </c>
      <c r="AF81" s="32">
        <v>0</v>
      </c>
      <c r="AG81" s="32">
        <v>0</v>
      </c>
      <c r="AH81" s="32">
        <v>0</v>
      </c>
      <c r="AI81" s="32">
        <v>390000</v>
      </c>
      <c r="AJ81" s="32">
        <v>0</v>
      </c>
      <c r="AK81" s="32">
        <v>0</v>
      </c>
      <c r="AL81" s="32">
        <v>0</v>
      </c>
      <c r="AM81" s="32">
        <v>0</v>
      </c>
      <c r="AN81" s="32">
        <v>0</v>
      </c>
      <c r="AO81" s="32">
        <v>399200</v>
      </c>
      <c r="AP81" s="32">
        <v>52000</v>
      </c>
      <c r="AQ81" s="32">
        <v>0</v>
      </c>
      <c r="AR81" s="32">
        <v>347200</v>
      </c>
      <c r="AS81" s="32">
        <v>0</v>
      </c>
      <c r="AT81" s="32">
        <v>0</v>
      </c>
      <c r="AU81" s="32">
        <v>0</v>
      </c>
      <c r="AV81" s="32">
        <v>0</v>
      </c>
      <c r="AW81" s="32"/>
      <c r="AX81" s="26" t="s">
        <v>58</v>
      </c>
    </row>
    <row r="82" spans="1:50" x14ac:dyDescent="0.35">
      <c r="A82" t="s">
        <v>158</v>
      </c>
      <c r="B82" s="33">
        <v>41820</v>
      </c>
      <c r="C82" s="32">
        <v>211000</v>
      </c>
      <c r="D82" s="32">
        <v>32000</v>
      </c>
      <c r="E82" s="32">
        <v>0</v>
      </c>
      <c r="F82" s="32">
        <v>0</v>
      </c>
      <c r="G82" s="32">
        <v>32000</v>
      </c>
      <c r="H82" s="32">
        <v>0</v>
      </c>
      <c r="I82" s="32">
        <v>0</v>
      </c>
      <c r="J82" s="32">
        <v>0</v>
      </c>
      <c r="K82" s="32">
        <v>0</v>
      </c>
      <c r="L82" s="32">
        <v>0</v>
      </c>
      <c r="M82" s="32">
        <v>0</v>
      </c>
      <c r="N82" s="32">
        <v>0</v>
      </c>
      <c r="O82" s="32">
        <v>37000</v>
      </c>
      <c r="P82" s="32">
        <v>23000</v>
      </c>
      <c r="Q82" s="32">
        <v>0</v>
      </c>
      <c r="R82" s="32">
        <v>0</v>
      </c>
      <c r="S82" s="32">
        <v>0</v>
      </c>
      <c r="T82" s="32">
        <v>0</v>
      </c>
      <c r="U82" s="32">
        <v>0</v>
      </c>
      <c r="V82" s="32">
        <v>0</v>
      </c>
      <c r="W82" s="32">
        <v>0</v>
      </c>
      <c r="X82" s="32">
        <v>0</v>
      </c>
      <c r="Y82" s="32">
        <v>0</v>
      </c>
      <c r="Z82" s="32">
        <v>14000</v>
      </c>
      <c r="AA82" s="32">
        <v>0</v>
      </c>
      <c r="AB82" s="32">
        <v>0</v>
      </c>
      <c r="AC82" s="32">
        <v>0</v>
      </c>
      <c r="AD82" s="32">
        <v>0</v>
      </c>
      <c r="AE82" s="32">
        <v>0</v>
      </c>
      <c r="AF82" s="32">
        <v>0</v>
      </c>
      <c r="AG82" s="32">
        <v>0</v>
      </c>
      <c r="AH82" s="32">
        <v>0</v>
      </c>
      <c r="AI82" s="32">
        <v>0</v>
      </c>
      <c r="AJ82" s="32">
        <v>0</v>
      </c>
      <c r="AK82" s="32">
        <v>0</v>
      </c>
      <c r="AL82" s="32">
        <v>0</v>
      </c>
      <c r="AM82" s="32">
        <v>0</v>
      </c>
      <c r="AN82" s="32">
        <v>0</v>
      </c>
      <c r="AO82" s="32">
        <v>142000</v>
      </c>
      <c r="AP82" s="32">
        <v>52000</v>
      </c>
      <c r="AQ82" s="32">
        <v>0</v>
      </c>
      <c r="AR82" s="32">
        <v>90000</v>
      </c>
      <c r="AS82" s="32">
        <v>0</v>
      </c>
      <c r="AT82" s="32">
        <v>0</v>
      </c>
      <c r="AU82" s="32">
        <v>0</v>
      </c>
      <c r="AV82" s="32">
        <v>0</v>
      </c>
      <c r="AW82" s="32"/>
      <c r="AX82" s="26" t="s">
        <v>58</v>
      </c>
    </row>
    <row r="83" spans="1:50" x14ac:dyDescent="0.35">
      <c r="A83" t="s">
        <v>158</v>
      </c>
      <c r="B83" s="33">
        <v>42185</v>
      </c>
      <c r="C83" s="32">
        <v>218000</v>
      </c>
      <c r="D83" s="32">
        <v>35000</v>
      </c>
      <c r="E83" s="32">
        <v>0</v>
      </c>
      <c r="F83" s="32">
        <v>0</v>
      </c>
      <c r="G83" s="32">
        <v>0</v>
      </c>
      <c r="H83" s="32">
        <v>0</v>
      </c>
      <c r="I83" s="32">
        <v>35000</v>
      </c>
      <c r="J83" s="32">
        <v>0</v>
      </c>
      <c r="K83" s="32">
        <v>0</v>
      </c>
      <c r="L83" s="32">
        <v>0</v>
      </c>
      <c r="M83" s="32">
        <v>0</v>
      </c>
      <c r="N83" s="32">
        <v>0</v>
      </c>
      <c r="O83" s="32">
        <v>43000</v>
      </c>
      <c r="P83" s="32">
        <v>23000</v>
      </c>
      <c r="Q83" s="32">
        <v>0</v>
      </c>
      <c r="R83" s="32">
        <v>0</v>
      </c>
      <c r="S83" s="32">
        <v>0</v>
      </c>
      <c r="T83" s="32">
        <v>0</v>
      </c>
      <c r="U83" s="32">
        <v>0</v>
      </c>
      <c r="V83" s="32">
        <v>0</v>
      </c>
      <c r="W83" s="32">
        <v>0</v>
      </c>
      <c r="X83" s="32">
        <v>20000</v>
      </c>
      <c r="Y83" s="32">
        <v>0</v>
      </c>
      <c r="Z83" s="32">
        <v>0</v>
      </c>
      <c r="AA83" s="32">
        <v>0</v>
      </c>
      <c r="AB83" s="32">
        <v>0</v>
      </c>
      <c r="AC83" s="32">
        <v>50000</v>
      </c>
      <c r="AD83" s="32">
        <v>0</v>
      </c>
      <c r="AE83" s="32">
        <v>0</v>
      </c>
      <c r="AF83" s="32">
        <v>0</v>
      </c>
      <c r="AG83" s="32">
        <v>0</v>
      </c>
      <c r="AH83" s="32">
        <v>0</v>
      </c>
      <c r="AI83" s="32">
        <v>50000</v>
      </c>
      <c r="AJ83" s="32">
        <v>0</v>
      </c>
      <c r="AK83" s="32">
        <v>0</v>
      </c>
      <c r="AL83" s="32">
        <v>0</v>
      </c>
      <c r="AM83" s="32">
        <v>0</v>
      </c>
      <c r="AN83" s="32">
        <v>0</v>
      </c>
      <c r="AO83" s="32">
        <v>90000</v>
      </c>
      <c r="AP83" s="32">
        <v>0</v>
      </c>
      <c r="AQ83" s="32">
        <v>0</v>
      </c>
      <c r="AR83" s="32">
        <v>90000</v>
      </c>
      <c r="AS83" s="32">
        <v>0</v>
      </c>
      <c r="AT83" s="32">
        <v>0</v>
      </c>
      <c r="AU83" s="32">
        <v>0</v>
      </c>
      <c r="AV83" s="32">
        <v>0</v>
      </c>
      <c r="AW83" s="32"/>
      <c r="AX83" s="26" t="s">
        <v>58</v>
      </c>
    </row>
    <row r="84" spans="1:50" x14ac:dyDescent="0.35">
      <c r="A84" t="s">
        <v>158</v>
      </c>
      <c r="B84" s="33">
        <v>42551</v>
      </c>
      <c r="C84" s="32">
        <v>162500</v>
      </c>
      <c r="D84" s="32">
        <v>35000</v>
      </c>
      <c r="E84" s="32">
        <v>0</v>
      </c>
      <c r="F84" s="32">
        <v>0</v>
      </c>
      <c r="G84" s="32">
        <v>0</v>
      </c>
      <c r="H84" s="32">
        <v>0</v>
      </c>
      <c r="I84" s="32">
        <v>35000</v>
      </c>
      <c r="J84" s="32">
        <v>0</v>
      </c>
      <c r="K84" s="32">
        <v>0</v>
      </c>
      <c r="L84" s="32">
        <v>0</v>
      </c>
      <c r="M84" s="32">
        <v>0</v>
      </c>
      <c r="N84" s="32">
        <v>0</v>
      </c>
      <c r="O84" s="32">
        <v>23000</v>
      </c>
      <c r="P84" s="32">
        <v>23000</v>
      </c>
      <c r="Q84" s="32">
        <v>0</v>
      </c>
      <c r="R84" s="32">
        <v>0</v>
      </c>
      <c r="S84" s="32">
        <v>0</v>
      </c>
      <c r="T84" s="32">
        <v>0</v>
      </c>
      <c r="U84" s="32">
        <v>0</v>
      </c>
      <c r="V84" s="32">
        <v>0</v>
      </c>
      <c r="W84" s="32">
        <v>0</v>
      </c>
      <c r="X84" s="32">
        <v>0</v>
      </c>
      <c r="Y84" s="32">
        <v>0</v>
      </c>
      <c r="Z84" s="32">
        <v>0</v>
      </c>
      <c r="AA84" s="32">
        <v>0</v>
      </c>
      <c r="AB84" s="32">
        <v>0</v>
      </c>
      <c r="AC84" s="32">
        <v>0</v>
      </c>
      <c r="AD84" s="32">
        <v>0</v>
      </c>
      <c r="AE84" s="32">
        <v>0</v>
      </c>
      <c r="AF84" s="32">
        <v>0</v>
      </c>
      <c r="AG84" s="32">
        <v>0</v>
      </c>
      <c r="AH84" s="32">
        <v>0</v>
      </c>
      <c r="AI84" s="32">
        <v>0</v>
      </c>
      <c r="AJ84" s="32">
        <v>14500</v>
      </c>
      <c r="AK84" s="32">
        <v>0</v>
      </c>
      <c r="AL84" s="32">
        <v>10000</v>
      </c>
      <c r="AM84" s="32">
        <v>0</v>
      </c>
      <c r="AN84" s="32">
        <v>4500</v>
      </c>
      <c r="AO84" s="32">
        <v>90000</v>
      </c>
      <c r="AP84" s="32">
        <v>0</v>
      </c>
      <c r="AQ84" s="32">
        <v>0</v>
      </c>
      <c r="AR84" s="32">
        <v>90000</v>
      </c>
      <c r="AS84" s="32">
        <v>0</v>
      </c>
      <c r="AT84" s="32">
        <v>0</v>
      </c>
      <c r="AU84" s="32">
        <v>0</v>
      </c>
      <c r="AV84" s="32">
        <v>0</v>
      </c>
      <c r="AW84" s="32"/>
      <c r="AX84" s="26" t="s">
        <v>58</v>
      </c>
    </row>
    <row r="85" spans="1:50" x14ac:dyDescent="0.35">
      <c r="A85" t="s">
        <v>158</v>
      </c>
      <c r="B85" s="33">
        <v>42916</v>
      </c>
      <c r="C85" s="32">
        <v>326500</v>
      </c>
      <c r="D85" s="32">
        <v>78000</v>
      </c>
      <c r="E85" s="32">
        <v>0</v>
      </c>
      <c r="F85" s="32">
        <v>0</v>
      </c>
      <c r="G85" s="32">
        <v>0</v>
      </c>
      <c r="H85" s="32">
        <v>0</v>
      </c>
      <c r="I85" s="32">
        <v>78000</v>
      </c>
      <c r="J85" s="32">
        <v>0</v>
      </c>
      <c r="K85" s="32">
        <v>0</v>
      </c>
      <c r="L85" s="32">
        <v>0</v>
      </c>
      <c r="M85" s="32">
        <v>0</v>
      </c>
      <c r="N85" s="32">
        <v>0</v>
      </c>
      <c r="O85" s="32">
        <v>98500</v>
      </c>
      <c r="P85" s="32">
        <v>23000</v>
      </c>
      <c r="Q85" s="32">
        <v>0</v>
      </c>
      <c r="R85" s="32">
        <v>0</v>
      </c>
      <c r="S85" s="32">
        <v>0</v>
      </c>
      <c r="T85" s="32">
        <v>0</v>
      </c>
      <c r="U85" s="32">
        <v>0</v>
      </c>
      <c r="V85" s="32">
        <v>0</v>
      </c>
      <c r="W85" s="32">
        <v>0</v>
      </c>
      <c r="X85" s="32">
        <v>0</v>
      </c>
      <c r="Y85" s="32">
        <v>0</v>
      </c>
      <c r="Z85" s="32">
        <v>75500</v>
      </c>
      <c r="AA85" s="32">
        <v>0</v>
      </c>
      <c r="AB85" s="32">
        <v>0</v>
      </c>
      <c r="AC85" s="32">
        <v>50000</v>
      </c>
      <c r="AD85" s="32">
        <v>0</v>
      </c>
      <c r="AE85" s="32">
        <v>0</v>
      </c>
      <c r="AF85" s="32">
        <v>0</v>
      </c>
      <c r="AG85" s="32">
        <v>0</v>
      </c>
      <c r="AH85" s="32">
        <v>0</v>
      </c>
      <c r="AI85" s="32">
        <v>50000</v>
      </c>
      <c r="AJ85" s="32">
        <v>10000</v>
      </c>
      <c r="AK85" s="32">
        <v>0</v>
      </c>
      <c r="AL85" s="32">
        <v>10000</v>
      </c>
      <c r="AM85" s="32">
        <v>0</v>
      </c>
      <c r="AN85" s="32">
        <v>0</v>
      </c>
      <c r="AO85" s="32">
        <v>90000</v>
      </c>
      <c r="AP85" s="32">
        <v>0</v>
      </c>
      <c r="AQ85" s="32">
        <v>0</v>
      </c>
      <c r="AR85" s="32">
        <v>90000</v>
      </c>
      <c r="AS85" s="32">
        <v>0</v>
      </c>
      <c r="AT85" s="32">
        <v>0</v>
      </c>
      <c r="AU85" s="32">
        <v>0</v>
      </c>
      <c r="AV85" s="32">
        <v>0</v>
      </c>
      <c r="AW85" s="32"/>
      <c r="AX85" s="26" t="s">
        <v>58</v>
      </c>
    </row>
    <row r="86" spans="1:50" x14ac:dyDescent="0.35">
      <c r="A86" t="s">
        <v>158</v>
      </c>
      <c r="B86" s="33">
        <v>43281</v>
      </c>
      <c r="C86" s="32">
        <v>33000</v>
      </c>
      <c r="D86" s="32">
        <v>0</v>
      </c>
      <c r="E86" s="32">
        <v>0</v>
      </c>
      <c r="F86" s="32">
        <v>0</v>
      </c>
      <c r="G86" s="32">
        <v>0</v>
      </c>
      <c r="H86" s="32">
        <v>0</v>
      </c>
      <c r="I86" s="32">
        <v>0</v>
      </c>
      <c r="J86" s="32">
        <v>0</v>
      </c>
      <c r="K86" s="32">
        <v>0</v>
      </c>
      <c r="L86" s="32">
        <v>0</v>
      </c>
      <c r="M86" s="32">
        <v>0</v>
      </c>
      <c r="N86" s="32">
        <v>0</v>
      </c>
      <c r="O86" s="32">
        <v>23000</v>
      </c>
      <c r="P86" s="32">
        <v>23000</v>
      </c>
      <c r="Q86" s="32">
        <v>0</v>
      </c>
      <c r="R86" s="32">
        <v>0</v>
      </c>
      <c r="S86" s="32">
        <v>0</v>
      </c>
      <c r="T86" s="32">
        <v>0</v>
      </c>
      <c r="U86" s="32">
        <v>0</v>
      </c>
      <c r="V86" s="32">
        <v>0</v>
      </c>
      <c r="W86" s="32">
        <v>0</v>
      </c>
      <c r="X86" s="32">
        <v>0</v>
      </c>
      <c r="Y86" s="32">
        <v>0</v>
      </c>
      <c r="Z86" s="32">
        <v>0</v>
      </c>
      <c r="AA86" s="32">
        <v>0</v>
      </c>
      <c r="AB86" s="32">
        <v>0</v>
      </c>
      <c r="AC86" s="32">
        <v>0</v>
      </c>
      <c r="AD86" s="32">
        <v>0</v>
      </c>
      <c r="AE86" s="32">
        <v>0</v>
      </c>
      <c r="AF86" s="32">
        <v>0</v>
      </c>
      <c r="AG86" s="32">
        <v>0</v>
      </c>
      <c r="AH86" s="32">
        <v>0</v>
      </c>
      <c r="AI86" s="32">
        <v>0</v>
      </c>
      <c r="AJ86" s="32">
        <v>10000</v>
      </c>
      <c r="AK86" s="32">
        <v>0</v>
      </c>
      <c r="AL86" s="32">
        <v>10000</v>
      </c>
      <c r="AM86" s="32">
        <v>0</v>
      </c>
      <c r="AN86" s="32">
        <v>0</v>
      </c>
      <c r="AO86" s="32">
        <v>0</v>
      </c>
      <c r="AP86" s="32">
        <v>0</v>
      </c>
      <c r="AQ86" s="32">
        <v>0</v>
      </c>
      <c r="AR86" s="32">
        <v>0</v>
      </c>
      <c r="AS86" s="32">
        <v>0</v>
      </c>
      <c r="AT86" s="32">
        <v>0</v>
      </c>
      <c r="AU86" s="32">
        <v>0</v>
      </c>
      <c r="AV86" s="32">
        <v>0</v>
      </c>
      <c r="AW86" s="32"/>
      <c r="AX86" s="26" t="s">
        <v>58</v>
      </c>
    </row>
    <row r="87" spans="1:50" x14ac:dyDescent="0.35">
      <c r="A87" t="s">
        <v>158</v>
      </c>
      <c r="B87" s="33">
        <v>43646</v>
      </c>
      <c r="C87" s="32">
        <v>127300</v>
      </c>
      <c r="D87" s="32">
        <v>0</v>
      </c>
      <c r="E87" s="32">
        <v>0</v>
      </c>
      <c r="F87" s="32">
        <v>0</v>
      </c>
      <c r="G87" s="32">
        <v>0</v>
      </c>
      <c r="H87" s="32">
        <v>0</v>
      </c>
      <c r="I87" s="32">
        <v>0</v>
      </c>
      <c r="J87" s="32">
        <v>0</v>
      </c>
      <c r="K87" s="32">
        <v>0</v>
      </c>
      <c r="L87" s="32">
        <v>0</v>
      </c>
      <c r="M87" s="32">
        <v>0</v>
      </c>
      <c r="N87" s="32">
        <v>0</v>
      </c>
      <c r="O87" s="32">
        <v>79300</v>
      </c>
      <c r="P87" s="32">
        <v>23000</v>
      </c>
      <c r="Q87" s="32">
        <v>0</v>
      </c>
      <c r="R87" s="32">
        <v>0</v>
      </c>
      <c r="S87" s="32">
        <v>6300</v>
      </c>
      <c r="T87" s="32">
        <v>0</v>
      </c>
      <c r="U87" s="32">
        <v>0</v>
      </c>
      <c r="V87" s="32">
        <v>0</v>
      </c>
      <c r="W87" s="32">
        <v>0</v>
      </c>
      <c r="X87" s="32">
        <v>0</v>
      </c>
      <c r="Y87" s="32">
        <v>0</v>
      </c>
      <c r="Z87" s="32">
        <v>0</v>
      </c>
      <c r="AA87" s="32">
        <v>0</v>
      </c>
      <c r="AB87" s="32">
        <v>50000</v>
      </c>
      <c r="AC87" s="32">
        <v>38000</v>
      </c>
      <c r="AD87" s="32">
        <v>0</v>
      </c>
      <c r="AE87" s="32">
        <v>0</v>
      </c>
      <c r="AF87" s="32">
        <v>0</v>
      </c>
      <c r="AG87" s="32">
        <v>0</v>
      </c>
      <c r="AH87" s="32">
        <v>0</v>
      </c>
      <c r="AI87" s="32">
        <v>38000</v>
      </c>
      <c r="AJ87" s="32">
        <v>10000</v>
      </c>
      <c r="AK87" s="32">
        <v>0</v>
      </c>
      <c r="AL87" s="32">
        <v>10000</v>
      </c>
      <c r="AM87" s="32">
        <v>0</v>
      </c>
      <c r="AN87" s="32">
        <v>0</v>
      </c>
      <c r="AO87" s="32">
        <v>0</v>
      </c>
      <c r="AP87" s="32">
        <v>0</v>
      </c>
      <c r="AQ87" s="32">
        <v>0</v>
      </c>
      <c r="AR87" s="32">
        <v>0</v>
      </c>
      <c r="AS87" s="32">
        <v>0</v>
      </c>
      <c r="AT87" s="32">
        <v>0</v>
      </c>
      <c r="AU87" s="32">
        <v>0</v>
      </c>
      <c r="AV87" s="32">
        <v>0</v>
      </c>
      <c r="AW87" s="32"/>
      <c r="AX87" s="26" t="s">
        <v>58</v>
      </c>
    </row>
    <row r="88" spans="1:50" x14ac:dyDescent="0.35">
      <c r="A88" s="136" t="s">
        <v>158</v>
      </c>
      <c r="B88" s="137">
        <v>44012</v>
      </c>
      <c r="C88" s="138">
        <v>458000</v>
      </c>
      <c r="D88" s="138">
        <v>350000</v>
      </c>
      <c r="E88" s="138">
        <v>0</v>
      </c>
      <c r="F88" s="138">
        <v>0</v>
      </c>
      <c r="G88" s="138">
        <v>0</v>
      </c>
      <c r="H88" s="138">
        <v>0</v>
      </c>
      <c r="I88" s="138">
        <v>0</v>
      </c>
      <c r="J88" s="138">
        <v>0</v>
      </c>
      <c r="K88" s="138">
        <v>0</v>
      </c>
      <c r="L88" s="138">
        <v>350000</v>
      </c>
      <c r="M88" s="138">
        <v>0</v>
      </c>
      <c r="N88" s="138">
        <v>0</v>
      </c>
      <c r="O88" s="138">
        <v>50000</v>
      </c>
      <c r="P88" s="138">
        <v>0</v>
      </c>
      <c r="Q88" s="138">
        <v>0</v>
      </c>
      <c r="R88" s="138">
        <v>0</v>
      </c>
      <c r="S88" s="138">
        <v>0</v>
      </c>
      <c r="T88" s="138">
        <v>0</v>
      </c>
      <c r="U88" s="138">
        <v>0</v>
      </c>
      <c r="V88" s="138">
        <v>0</v>
      </c>
      <c r="W88" s="138">
        <v>0</v>
      </c>
      <c r="X88" s="138">
        <v>0</v>
      </c>
      <c r="Y88" s="138">
        <v>0</v>
      </c>
      <c r="Z88" s="138">
        <v>0</v>
      </c>
      <c r="AA88" s="138">
        <v>0</v>
      </c>
      <c r="AB88" s="138">
        <v>50000</v>
      </c>
      <c r="AC88" s="138">
        <v>38000</v>
      </c>
      <c r="AD88" s="138">
        <v>0</v>
      </c>
      <c r="AE88" s="138">
        <v>0</v>
      </c>
      <c r="AF88" s="138">
        <v>0</v>
      </c>
      <c r="AG88" s="138">
        <v>0</v>
      </c>
      <c r="AH88" s="138">
        <v>0</v>
      </c>
      <c r="AI88" s="138">
        <v>38000</v>
      </c>
      <c r="AJ88" s="138">
        <v>10000</v>
      </c>
      <c r="AK88" s="138">
        <v>0</v>
      </c>
      <c r="AL88" s="138">
        <v>10000</v>
      </c>
      <c r="AM88" s="138">
        <v>0</v>
      </c>
      <c r="AN88" s="138">
        <v>0</v>
      </c>
      <c r="AO88" s="138">
        <v>10000</v>
      </c>
      <c r="AP88" s="138">
        <v>0</v>
      </c>
      <c r="AQ88" s="138">
        <v>0</v>
      </c>
      <c r="AR88" s="138">
        <v>10000</v>
      </c>
      <c r="AS88" s="138">
        <v>0</v>
      </c>
      <c r="AT88" s="138">
        <v>0</v>
      </c>
      <c r="AU88" s="138">
        <v>0</v>
      </c>
      <c r="AV88" s="138">
        <v>0</v>
      </c>
      <c r="AW88" s="32"/>
      <c r="AX88" s="26" t="s">
        <v>58</v>
      </c>
    </row>
    <row r="89" spans="1:50" x14ac:dyDescent="0.35">
      <c r="B89" s="33"/>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26" t="s">
        <v>58</v>
      </c>
    </row>
    <row r="90" spans="1:50" x14ac:dyDescent="0.35">
      <c r="B90" s="33"/>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26" t="s">
        <v>58</v>
      </c>
    </row>
    <row r="91" spans="1:50" x14ac:dyDescent="0.35">
      <c r="A91" s="2" t="s">
        <v>159</v>
      </c>
      <c r="B91" s="2" t="s">
        <v>161</v>
      </c>
      <c r="AX91" s="26" t="s">
        <v>58</v>
      </c>
    </row>
    <row r="92" spans="1:50" ht="16" customHeight="1" x14ac:dyDescent="0.35">
      <c r="A92" s="2" t="s">
        <v>150</v>
      </c>
      <c r="B92" s="29" t="s">
        <v>160</v>
      </c>
      <c r="C92" s="29" t="s">
        <v>160</v>
      </c>
      <c r="D92" s="29" t="s">
        <v>160</v>
      </c>
      <c r="E92" s="29" t="s">
        <v>160</v>
      </c>
      <c r="F92" s="29" t="s">
        <v>160</v>
      </c>
      <c r="G92" s="29" t="s">
        <v>160</v>
      </c>
      <c r="H92" s="29" t="s">
        <v>160</v>
      </c>
      <c r="I92" s="29" t="s">
        <v>160</v>
      </c>
      <c r="J92" s="29" t="s">
        <v>160</v>
      </c>
      <c r="K92" s="29" t="s">
        <v>160</v>
      </c>
      <c r="L92" s="29" t="s">
        <v>160</v>
      </c>
      <c r="M92" s="29" t="s">
        <v>160</v>
      </c>
      <c r="N92" s="29" t="s">
        <v>160</v>
      </c>
      <c r="O92" s="29" t="s">
        <v>160</v>
      </c>
      <c r="P92" s="29" t="s">
        <v>160</v>
      </c>
      <c r="Q92" s="29" t="s">
        <v>160</v>
      </c>
      <c r="R92" s="29" t="s">
        <v>160</v>
      </c>
      <c r="S92" s="29" t="s">
        <v>160</v>
      </c>
      <c r="T92" s="29" t="s">
        <v>160</v>
      </c>
      <c r="U92" s="29" t="s">
        <v>160</v>
      </c>
      <c r="V92" s="29" t="s">
        <v>160</v>
      </c>
      <c r="W92" s="29" t="s">
        <v>160</v>
      </c>
      <c r="X92" s="29" t="s">
        <v>160</v>
      </c>
      <c r="Y92" s="29" t="s">
        <v>160</v>
      </c>
      <c r="Z92" s="29" t="s">
        <v>160</v>
      </c>
      <c r="AA92" s="29" t="s">
        <v>160</v>
      </c>
      <c r="AB92" s="29" t="s">
        <v>160</v>
      </c>
      <c r="AC92" s="29" t="s">
        <v>160</v>
      </c>
      <c r="AD92" s="29" t="s">
        <v>160</v>
      </c>
      <c r="AE92" s="29" t="s">
        <v>160</v>
      </c>
      <c r="AF92" s="29" t="s">
        <v>160</v>
      </c>
      <c r="AG92" s="29" t="s">
        <v>160</v>
      </c>
      <c r="AH92" s="29" t="s">
        <v>160</v>
      </c>
      <c r="AI92" s="29" t="s">
        <v>160</v>
      </c>
      <c r="AJ92" s="29" t="s">
        <v>160</v>
      </c>
      <c r="AK92" s="29" t="s">
        <v>160</v>
      </c>
      <c r="AL92" s="29" t="s">
        <v>160</v>
      </c>
      <c r="AM92" s="29" t="s">
        <v>160</v>
      </c>
      <c r="AN92" s="29" t="s">
        <v>160</v>
      </c>
      <c r="AO92" s="29" t="s">
        <v>160</v>
      </c>
      <c r="AP92" s="29" t="s">
        <v>160</v>
      </c>
      <c r="AQ92" s="29" t="s">
        <v>160</v>
      </c>
      <c r="AR92" s="29" t="s">
        <v>160</v>
      </c>
      <c r="AS92" s="29" t="s">
        <v>160</v>
      </c>
      <c r="AT92" s="29" t="s">
        <v>160</v>
      </c>
      <c r="AU92" s="29" t="s">
        <v>160</v>
      </c>
      <c r="AV92" s="29" t="s">
        <v>160</v>
      </c>
      <c r="AW92" s="29"/>
      <c r="AX92" s="26" t="s">
        <v>58</v>
      </c>
    </row>
    <row r="93" spans="1:50" x14ac:dyDescent="0.35">
      <c r="A93" s="2" t="s">
        <v>146</v>
      </c>
      <c r="B93" s="126"/>
      <c r="C93" s="127" t="s">
        <v>146</v>
      </c>
      <c r="D93" s="127" t="s">
        <v>140</v>
      </c>
      <c r="E93" s="127" t="s">
        <v>140</v>
      </c>
      <c r="F93" s="127" t="s">
        <v>140</v>
      </c>
      <c r="G93" s="127" t="s">
        <v>140</v>
      </c>
      <c r="H93" s="127" t="s">
        <v>140</v>
      </c>
      <c r="I93" s="127" t="s">
        <v>140</v>
      </c>
      <c r="J93" s="127" t="s">
        <v>140</v>
      </c>
      <c r="K93" s="127" t="s">
        <v>140</v>
      </c>
      <c r="L93" s="127" t="s">
        <v>140</v>
      </c>
      <c r="M93" s="127" t="s">
        <v>140</v>
      </c>
      <c r="N93" s="127" t="s">
        <v>140</v>
      </c>
      <c r="O93" s="127" t="s">
        <v>140</v>
      </c>
      <c r="P93" s="127" t="s">
        <v>140</v>
      </c>
      <c r="Q93" s="127" t="s">
        <v>140</v>
      </c>
      <c r="R93" s="127" t="s">
        <v>140</v>
      </c>
      <c r="S93" s="127" t="s">
        <v>140</v>
      </c>
      <c r="T93" s="127" t="s">
        <v>140</v>
      </c>
      <c r="U93" s="127" t="s">
        <v>140</v>
      </c>
      <c r="V93" s="127" t="s">
        <v>140</v>
      </c>
      <c r="W93" s="127" t="s">
        <v>140</v>
      </c>
      <c r="X93" s="127" t="s">
        <v>140</v>
      </c>
      <c r="Y93" s="127" t="s">
        <v>140</v>
      </c>
      <c r="Z93" s="127" t="s">
        <v>140</v>
      </c>
      <c r="AA93" s="127" t="s">
        <v>140</v>
      </c>
      <c r="AB93" s="127" t="s">
        <v>140</v>
      </c>
      <c r="AC93" s="127" t="s">
        <v>140</v>
      </c>
      <c r="AD93" s="127" t="s">
        <v>140</v>
      </c>
      <c r="AE93" s="127" t="s">
        <v>140</v>
      </c>
      <c r="AF93" s="127" t="s">
        <v>140</v>
      </c>
      <c r="AG93" s="127" t="s">
        <v>140</v>
      </c>
      <c r="AH93" s="127" t="s">
        <v>140</v>
      </c>
      <c r="AI93" s="127" t="s">
        <v>140</v>
      </c>
      <c r="AJ93" s="127" t="s">
        <v>140</v>
      </c>
      <c r="AK93" s="127" t="s">
        <v>140</v>
      </c>
      <c r="AL93" s="127" t="s">
        <v>140</v>
      </c>
      <c r="AM93" s="127" t="s">
        <v>140</v>
      </c>
      <c r="AN93" s="127" t="s">
        <v>140</v>
      </c>
      <c r="AO93" s="127" t="s">
        <v>140</v>
      </c>
      <c r="AP93" s="127" t="s">
        <v>140</v>
      </c>
      <c r="AQ93" s="127" t="s">
        <v>140</v>
      </c>
      <c r="AR93" s="127" t="s">
        <v>140</v>
      </c>
      <c r="AS93" s="127" t="s">
        <v>140</v>
      </c>
      <c r="AT93" s="127" t="s">
        <v>140</v>
      </c>
      <c r="AU93" s="127" t="s">
        <v>140</v>
      </c>
      <c r="AV93" s="127" t="s">
        <v>140</v>
      </c>
      <c r="AX93" s="26" t="s">
        <v>58</v>
      </c>
    </row>
    <row r="94" spans="1:50" x14ac:dyDescent="0.35">
      <c r="A94" s="2" t="s">
        <v>147</v>
      </c>
      <c r="B94" s="128"/>
      <c r="C94" s="129" t="str">
        <f>C93</f>
        <v>US</v>
      </c>
      <c r="D94" s="130" t="s">
        <v>1051</v>
      </c>
      <c r="E94" s="130" t="s">
        <v>1051</v>
      </c>
      <c r="F94" s="130" t="s">
        <v>1051</v>
      </c>
      <c r="G94" s="130" t="s">
        <v>1051</v>
      </c>
      <c r="H94" s="130" t="s">
        <v>1051</v>
      </c>
      <c r="I94" s="130" t="s">
        <v>1051</v>
      </c>
      <c r="J94" s="130" t="s">
        <v>1051</v>
      </c>
      <c r="K94" s="130" t="s">
        <v>1051</v>
      </c>
      <c r="L94" s="130" t="s">
        <v>1051</v>
      </c>
      <c r="M94" s="130" t="s">
        <v>1051</v>
      </c>
      <c r="N94" s="130" t="s">
        <v>1051</v>
      </c>
      <c r="O94" s="130" t="s">
        <v>1052</v>
      </c>
      <c r="P94" s="130" t="s">
        <v>1052</v>
      </c>
      <c r="Q94" s="130" t="s">
        <v>1052</v>
      </c>
      <c r="R94" s="130" t="s">
        <v>1052</v>
      </c>
      <c r="S94" s="130" t="s">
        <v>1052</v>
      </c>
      <c r="T94" s="130" t="s">
        <v>1052</v>
      </c>
      <c r="U94" s="130" t="s">
        <v>1052</v>
      </c>
      <c r="V94" s="130" t="s">
        <v>1052</v>
      </c>
      <c r="W94" s="130" t="s">
        <v>1052</v>
      </c>
      <c r="X94" s="130" t="s">
        <v>1052</v>
      </c>
      <c r="Y94" s="130" t="s">
        <v>1052</v>
      </c>
      <c r="Z94" s="130" t="s">
        <v>1052</v>
      </c>
      <c r="AA94" s="130" t="s">
        <v>1052</v>
      </c>
      <c r="AB94" s="130" t="s">
        <v>1052</v>
      </c>
      <c r="AC94" s="130" t="s">
        <v>1053</v>
      </c>
      <c r="AD94" s="130" t="s">
        <v>1053</v>
      </c>
      <c r="AE94" s="130" t="s">
        <v>1053</v>
      </c>
      <c r="AF94" s="130" t="s">
        <v>1053</v>
      </c>
      <c r="AG94" s="130" t="s">
        <v>1053</v>
      </c>
      <c r="AH94" s="130" t="s">
        <v>1053</v>
      </c>
      <c r="AI94" s="130" t="s">
        <v>1053</v>
      </c>
      <c r="AJ94" s="130" t="s">
        <v>1054</v>
      </c>
      <c r="AK94" s="130" t="s">
        <v>1054</v>
      </c>
      <c r="AL94" s="130" t="s">
        <v>1054</v>
      </c>
      <c r="AM94" s="130" t="s">
        <v>1054</v>
      </c>
      <c r="AN94" s="130" t="s">
        <v>1054</v>
      </c>
      <c r="AO94" s="130" t="s">
        <v>1055</v>
      </c>
      <c r="AP94" s="130" t="s">
        <v>1055</v>
      </c>
      <c r="AQ94" s="130" t="s">
        <v>1055</v>
      </c>
      <c r="AR94" s="130" t="s">
        <v>1055</v>
      </c>
      <c r="AS94" s="130" t="s">
        <v>1055</v>
      </c>
      <c r="AT94" s="130" t="s">
        <v>1055</v>
      </c>
      <c r="AU94" s="130" t="s">
        <v>1055</v>
      </c>
      <c r="AV94" s="130" t="s">
        <v>1055</v>
      </c>
      <c r="AX94" s="26" t="s">
        <v>58</v>
      </c>
    </row>
    <row r="95" spans="1:50" x14ac:dyDescent="0.35">
      <c r="A95" s="2" t="s">
        <v>61</v>
      </c>
      <c r="B95" s="128"/>
      <c r="C95" s="129" t="str">
        <f>C94</f>
        <v>US</v>
      </c>
      <c r="D95" s="131" t="str">
        <f>D94</f>
        <v>PAD-1</v>
      </c>
      <c r="E95" s="132" t="s">
        <v>67</v>
      </c>
      <c r="F95" s="132" t="s">
        <v>120</v>
      </c>
      <c r="G95" s="132" t="s">
        <v>124</v>
      </c>
      <c r="H95" s="132" t="s">
        <v>116</v>
      </c>
      <c r="I95" s="132" t="s">
        <v>79</v>
      </c>
      <c r="J95" s="132" t="s">
        <v>117</v>
      </c>
      <c r="K95" s="132" t="s">
        <v>123</v>
      </c>
      <c r="L95" s="132" t="s">
        <v>84</v>
      </c>
      <c r="M95" s="132" t="s">
        <v>121</v>
      </c>
      <c r="N95" s="132" t="s">
        <v>89</v>
      </c>
      <c r="O95" s="131" t="str">
        <f>O94</f>
        <v>PAD-2</v>
      </c>
      <c r="P95" s="132" t="s">
        <v>69</v>
      </c>
      <c r="Q95" s="132" t="s">
        <v>70</v>
      </c>
      <c r="R95" s="132" t="s">
        <v>71</v>
      </c>
      <c r="S95" s="132" t="s">
        <v>72</v>
      </c>
      <c r="T95" s="132" t="s">
        <v>74</v>
      </c>
      <c r="U95" s="132" t="s">
        <v>75</v>
      </c>
      <c r="V95" s="132" t="s">
        <v>127</v>
      </c>
      <c r="W95" s="132" t="s">
        <v>128</v>
      </c>
      <c r="X95" s="132" t="s">
        <v>81</v>
      </c>
      <c r="Y95" s="132" t="s">
        <v>82</v>
      </c>
      <c r="Z95" s="132" t="s">
        <v>83</v>
      </c>
      <c r="AA95" s="132" t="s">
        <v>85</v>
      </c>
      <c r="AB95" s="132" t="s">
        <v>90</v>
      </c>
      <c r="AC95" s="131" t="str">
        <f>AC94</f>
        <v>PAD-3</v>
      </c>
      <c r="AD95" s="132" t="s">
        <v>62</v>
      </c>
      <c r="AE95" s="132" t="s">
        <v>64</v>
      </c>
      <c r="AF95" s="132" t="s">
        <v>73</v>
      </c>
      <c r="AG95" s="132" t="s">
        <v>76</v>
      </c>
      <c r="AH95" s="132" t="s">
        <v>80</v>
      </c>
      <c r="AI95" s="132" t="s">
        <v>86</v>
      </c>
      <c r="AJ95" s="131" t="str">
        <f>AJ94</f>
        <v>PAD-4</v>
      </c>
      <c r="AK95" s="132" t="s">
        <v>66</v>
      </c>
      <c r="AL95" s="132" t="s">
        <v>77</v>
      </c>
      <c r="AM95" s="132" t="s">
        <v>87</v>
      </c>
      <c r="AN95" s="132" t="s">
        <v>91</v>
      </c>
      <c r="AO95" s="131" t="str">
        <f>AO94</f>
        <v>PAD-5</v>
      </c>
      <c r="AP95" s="132" t="s">
        <v>63</v>
      </c>
      <c r="AQ95" s="132" t="s">
        <v>134</v>
      </c>
      <c r="AR95" s="132" t="s">
        <v>65</v>
      </c>
      <c r="AS95" s="132" t="s">
        <v>68</v>
      </c>
      <c r="AT95" s="132" t="s">
        <v>78</v>
      </c>
      <c r="AU95" s="132" t="s">
        <v>135</v>
      </c>
      <c r="AV95" s="132" t="s">
        <v>88</v>
      </c>
      <c r="AX95" s="26" t="s">
        <v>58</v>
      </c>
    </row>
    <row r="96" spans="1:50" ht="16" customHeight="1" x14ac:dyDescent="0.35">
      <c r="B96" s="29" t="s">
        <v>57</v>
      </c>
      <c r="C96" s="30" t="s">
        <v>152</v>
      </c>
      <c r="D96" s="30" t="s">
        <v>152</v>
      </c>
      <c r="E96" s="30" t="s">
        <v>152</v>
      </c>
      <c r="F96" s="30" t="s">
        <v>152</v>
      </c>
      <c r="G96" s="30" t="s">
        <v>152</v>
      </c>
      <c r="H96" s="30" t="s">
        <v>152</v>
      </c>
      <c r="I96" s="30" t="s">
        <v>152</v>
      </c>
      <c r="J96" s="30" t="s">
        <v>152</v>
      </c>
      <c r="K96" s="30" t="s">
        <v>152</v>
      </c>
      <c r="L96" s="30" t="s">
        <v>152</v>
      </c>
      <c r="M96" s="30" t="s">
        <v>152</v>
      </c>
      <c r="N96" s="30" t="s">
        <v>152</v>
      </c>
      <c r="O96" s="30" t="s">
        <v>152</v>
      </c>
      <c r="P96" s="30" t="s">
        <v>152</v>
      </c>
      <c r="Q96" s="30" t="s">
        <v>152</v>
      </c>
      <c r="R96" s="30" t="s">
        <v>152</v>
      </c>
      <c r="S96" s="30" t="s">
        <v>152</v>
      </c>
      <c r="T96" s="30" t="s">
        <v>152</v>
      </c>
      <c r="U96" s="30" t="s">
        <v>152</v>
      </c>
      <c r="V96" s="30" t="s">
        <v>152</v>
      </c>
      <c r="W96" s="30" t="s">
        <v>152</v>
      </c>
      <c r="X96" s="30" t="s">
        <v>152</v>
      </c>
      <c r="Y96" s="30" t="s">
        <v>152</v>
      </c>
      <c r="Z96" s="30" t="s">
        <v>152</v>
      </c>
      <c r="AA96" s="30" t="s">
        <v>152</v>
      </c>
      <c r="AB96" s="30" t="s">
        <v>152</v>
      </c>
      <c r="AC96" s="30" t="s">
        <v>152</v>
      </c>
      <c r="AD96" s="30" t="s">
        <v>152</v>
      </c>
      <c r="AE96" s="30" t="s">
        <v>152</v>
      </c>
      <c r="AF96" s="30" t="s">
        <v>152</v>
      </c>
      <c r="AG96" s="30" t="s">
        <v>152</v>
      </c>
      <c r="AH96" s="30" t="s">
        <v>152</v>
      </c>
      <c r="AI96" s="30" t="s">
        <v>152</v>
      </c>
      <c r="AJ96" s="30" t="s">
        <v>152</v>
      </c>
      <c r="AK96" s="30" t="s">
        <v>152</v>
      </c>
      <c r="AL96" s="30" t="s">
        <v>152</v>
      </c>
      <c r="AM96" s="30" t="s">
        <v>152</v>
      </c>
      <c r="AN96" s="30" t="s">
        <v>152</v>
      </c>
      <c r="AO96" s="30" t="s">
        <v>152</v>
      </c>
      <c r="AP96" s="30" t="s">
        <v>152</v>
      </c>
      <c r="AQ96" s="30" t="s">
        <v>152</v>
      </c>
      <c r="AR96" s="30" t="s">
        <v>152</v>
      </c>
      <c r="AS96" s="30" t="s">
        <v>152</v>
      </c>
      <c r="AT96" s="30" t="s">
        <v>152</v>
      </c>
      <c r="AU96" s="30" t="s">
        <v>152</v>
      </c>
      <c r="AV96" s="30" t="s">
        <v>152</v>
      </c>
      <c r="AW96" s="30"/>
      <c r="AX96" s="26" t="s">
        <v>58</v>
      </c>
    </row>
    <row r="97" spans="1:50" x14ac:dyDescent="0.35">
      <c r="A97" t="s">
        <v>1213</v>
      </c>
      <c r="B97" s="33">
        <v>40359</v>
      </c>
      <c r="C97" s="32">
        <v>8542643</v>
      </c>
      <c r="D97" s="32">
        <v>572300</v>
      </c>
      <c r="E97" s="32">
        <v>0</v>
      </c>
      <c r="F97" s="32">
        <v>0</v>
      </c>
      <c r="G97" s="32">
        <v>0</v>
      </c>
      <c r="H97" s="32">
        <v>0</v>
      </c>
      <c r="I97" s="32">
        <v>252000</v>
      </c>
      <c r="J97" s="32">
        <v>0</v>
      </c>
      <c r="K97" s="32">
        <v>0</v>
      </c>
      <c r="L97" s="32">
        <v>267200</v>
      </c>
      <c r="M97" s="32">
        <v>44500</v>
      </c>
      <c r="N97" s="32">
        <v>8600</v>
      </c>
      <c r="O97" s="32">
        <v>1601612</v>
      </c>
      <c r="P97" s="32">
        <v>403400</v>
      </c>
      <c r="Q97" s="32">
        <v>259100</v>
      </c>
      <c r="R97" s="32">
        <v>139500</v>
      </c>
      <c r="S97" s="32">
        <v>117500</v>
      </c>
      <c r="T97" s="32">
        <v>55000</v>
      </c>
      <c r="U97" s="32">
        <v>239500</v>
      </c>
      <c r="V97" s="32">
        <v>0</v>
      </c>
      <c r="W97" s="32">
        <v>0</v>
      </c>
      <c r="X97" s="32">
        <v>0</v>
      </c>
      <c r="Y97" s="32">
        <v>158500</v>
      </c>
      <c r="Z97" s="32">
        <v>208612</v>
      </c>
      <c r="AA97" s="32">
        <v>0</v>
      </c>
      <c r="AB97" s="32">
        <v>20500</v>
      </c>
      <c r="AC97" s="32">
        <v>4462275</v>
      </c>
      <c r="AD97" s="32">
        <v>46000</v>
      </c>
      <c r="AE97" s="32">
        <v>48500</v>
      </c>
      <c r="AF97" s="32">
        <v>1654900</v>
      </c>
      <c r="AG97" s="32">
        <v>338875</v>
      </c>
      <c r="AH97" s="32">
        <v>24600</v>
      </c>
      <c r="AI97" s="32">
        <v>2349400</v>
      </c>
      <c r="AJ97" s="32">
        <v>238600</v>
      </c>
      <c r="AK97" s="32">
        <v>33500</v>
      </c>
      <c r="AL97" s="32">
        <v>99300</v>
      </c>
      <c r="AM97" s="32">
        <v>32500</v>
      </c>
      <c r="AN97" s="32">
        <v>73300</v>
      </c>
      <c r="AO97" s="32">
        <v>1667856</v>
      </c>
      <c r="AP97" s="32">
        <v>31500</v>
      </c>
      <c r="AQ97" s="32">
        <v>0</v>
      </c>
      <c r="AR97" s="32">
        <v>1273556</v>
      </c>
      <c r="AS97" s="32">
        <v>71300</v>
      </c>
      <c r="AT97" s="32">
        <v>5000</v>
      </c>
      <c r="AU97" s="32">
        <v>0</v>
      </c>
      <c r="AV97" s="32">
        <v>286500</v>
      </c>
      <c r="AW97" s="32"/>
      <c r="AX97" s="26" t="s">
        <v>58</v>
      </c>
    </row>
    <row r="98" spans="1:50" x14ac:dyDescent="0.35">
      <c r="A98" t="s">
        <v>1213</v>
      </c>
      <c r="B98" s="33">
        <v>40724</v>
      </c>
      <c r="C98" s="32">
        <v>8650243</v>
      </c>
      <c r="D98" s="32">
        <v>677900</v>
      </c>
      <c r="E98" s="32">
        <v>104600</v>
      </c>
      <c r="F98" s="32">
        <v>0</v>
      </c>
      <c r="G98" s="32">
        <v>0</v>
      </c>
      <c r="H98" s="32">
        <v>0</v>
      </c>
      <c r="I98" s="32">
        <v>244000</v>
      </c>
      <c r="J98" s="32">
        <v>0</v>
      </c>
      <c r="K98" s="32">
        <v>0</v>
      </c>
      <c r="L98" s="32">
        <v>276200</v>
      </c>
      <c r="M98" s="32">
        <v>44500</v>
      </c>
      <c r="N98" s="32">
        <v>8600</v>
      </c>
      <c r="O98" s="32">
        <v>1588612</v>
      </c>
      <c r="P98" s="32">
        <v>403400</v>
      </c>
      <c r="Q98" s="32">
        <v>259100</v>
      </c>
      <c r="R98" s="32">
        <v>147500</v>
      </c>
      <c r="S98" s="32">
        <v>117500</v>
      </c>
      <c r="T98" s="32">
        <v>55000</v>
      </c>
      <c r="U98" s="32">
        <v>218500</v>
      </c>
      <c r="V98" s="32">
        <v>0</v>
      </c>
      <c r="W98" s="32">
        <v>0</v>
      </c>
      <c r="X98" s="32">
        <v>0</v>
      </c>
      <c r="Y98" s="32">
        <v>158500</v>
      </c>
      <c r="Z98" s="32">
        <v>208612</v>
      </c>
      <c r="AA98" s="32">
        <v>0</v>
      </c>
      <c r="AB98" s="32">
        <v>20500</v>
      </c>
      <c r="AC98" s="32">
        <v>4498375</v>
      </c>
      <c r="AD98" s="32">
        <v>48000</v>
      </c>
      <c r="AE98" s="32">
        <v>48500</v>
      </c>
      <c r="AF98" s="32">
        <v>1648500</v>
      </c>
      <c r="AG98" s="32">
        <v>338875</v>
      </c>
      <c r="AH98" s="32">
        <v>29600</v>
      </c>
      <c r="AI98" s="32">
        <v>2384900</v>
      </c>
      <c r="AJ98" s="32">
        <v>240100</v>
      </c>
      <c r="AK98" s="32">
        <v>33500</v>
      </c>
      <c r="AL98" s="32">
        <v>99300</v>
      </c>
      <c r="AM98" s="32">
        <v>32500</v>
      </c>
      <c r="AN98" s="32">
        <v>74800</v>
      </c>
      <c r="AO98" s="32">
        <v>1645256</v>
      </c>
      <c r="AP98" s="32">
        <v>31500</v>
      </c>
      <c r="AQ98" s="32">
        <v>0</v>
      </c>
      <c r="AR98" s="32">
        <v>1250656</v>
      </c>
      <c r="AS98" s="32">
        <v>71300</v>
      </c>
      <c r="AT98" s="32">
        <v>5000</v>
      </c>
      <c r="AU98" s="32">
        <v>0</v>
      </c>
      <c r="AV98" s="32">
        <v>286800</v>
      </c>
      <c r="AW98" s="32"/>
      <c r="AX98" s="26" t="s">
        <v>58</v>
      </c>
    </row>
    <row r="99" spans="1:50" x14ac:dyDescent="0.35">
      <c r="A99" t="s">
        <v>1213</v>
      </c>
      <c r="B99" s="33">
        <v>41090</v>
      </c>
      <c r="C99" s="32">
        <v>8679643</v>
      </c>
      <c r="D99" s="32">
        <v>560400</v>
      </c>
      <c r="E99" s="32">
        <v>104600</v>
      </c>
      <c r="F99" s="32">
        <v>0</v>
      </c>
      <c r="G99" s="32">
        <v>0</v>
      </c>
      <c r="H99" s="32">
        <v>0</v>
      </c>
      <c r="I99" s="32">
        <v>244000</v>
      </c>
      <c r="J99" s="32">
        <v>0</v>
      </c>
      <c r="K99" s="32">
        <v>0</v>
      </c>
      <c r="L99" s="32">
        <v>203200</v>
      </c>
      <c r="M99" s="32">
        <v>0</v>
      </c>
      <c r="N99" s="32">
        <v>8600</v>
      </c>
      <c r="O99" s="32">
        <v>1658912</v>
      </c>
      <c r="P99" s="32">
        <v>472200</v>
      </c>
      <c r="Q99" s="32">
        <v>259100</v>
      </c>
      <c r="R99" s="32">
        <v>147500</v>
      </c>
      <c r="S99" s="32">
        <v>119000</v>
      </c>
      <c r="T99" s="32">
        <v>55000</v>
      </c>
      <c r="U99" s="32">
        <v>218500</v>
      </c>
      <c r="V99" s="32">
        <v>0</v>
      </c>
      <c r="W99" s="32">
        <v>0</v>
      </c>
      <c r="X99" s="32">
        <v>0</v>
      </c>
      <c r="Y99" s="32">
        <v>158500</v>
      </c>
      <c r="Z99" s="32">
        <v>208612</v>
      </c>
      <c r="AA99" s="32">
        <v>0</v>
      </c>
      <c r="AB99" s="32">
        <v>20500</v>
      </c>
      <c r="AC99" s="32">
        <v>4598575</v>
      </c>
      <c r="AD99" s="32">
        <v>48000</v>
      </c>
      <c r="AE99" s="32">
        <v>48500</v>
      </c>
      <c r="AF99" s="32">
        <v>1687400</v>
      </c>
      <c r="AG99" s="32">
        <v>338875</v>
      </c>
      <c r="AH99" s="32">
        <v>29600</v>
      </c>
      <c r="AI99" s="32">
        <v>2446200</v>
      </c>
      <c r="AJ99" s="32">
        <v>239600</v>
      </c>
      <c r="AK99" s="32">
        <v>33500</v>
      </c>
      <c r="AL99" s="32">
        <v>99300</v>
      </c>
      <c r="AM99" s="32">
        <v>32500</v>
      </c>
      <c r="AN99" s="32">
        <v>74300</v>
      </c>
      <c r="AO99" s="32">
        <v>1622156</v>
      </c>
      <c r="AP99" s="32">
        <v>31500</v>
      </c>
      <c r="AQ99" s="32">
        <v>0</v>
      </c>
      <c r="AR99" s="32">
        <v>1227556</v>
      </c>
      <c r="AS99" s="32">
        <v>71300</v>
      </c>
      <c r="AT99" s="32">
        <v>5000</v>
      </c>
      <c r="AU99" s="32">
        <v>0</v>
      </c>
      <c r="AV99" s="32">
        <v>286800</v>
      </c>
      <c r="AW99" s="32"/>
      <c r="AX99" s="26" t="s">
        <v>58</v>
      </c>
    </row>
    <row r="100" spans="1:50" x14ac:dyDescent="0.35">
      <c r="A100" t="s">
        <v>1213</v>
      </c>
      <c r="B100" s="33">
        <v>41455</v>
      </c>
      <c r="C100" s="32">
        <v>8938093</v>
      </c>
      <c r="D100" s="32">
        <v>586400</v>
      </c>
      <c r="E100" s="32">
        <v>104600</v>
      </c>
      <c r="F100" s="32">
        <v>0</v>
      </c>
      <c r="G100" s="32">
        <v>0</v>
      </c>
      <c r="H100" s="32">
        <v>0</v>
      </c>
      <c r="I100" s="32">
        <v>197000</v>
      </c>
      <c r="J100" s="32">
        <v>0</v>
      </c>
      <c r="K100" s="32">
        <v>0</v>
      </c>
      <c r="L100" s="32">
        <v>276200</v>
      </c>
      <c r="M100" s="32">
        <v>0</v>
      </c>
      <c r="N100" s="32">
        <v>8600</v>
      </c>
      <c r="O100" s="32">
        <v>1703312</v>
      </c>
      <c r="P100" s="32">
        <v>469700</v>
      </c>
      <c r="Q100" s="32">
        <v>272500</v>
      </c>
      <c r="R100" s="32">
        <v>148000</v>
      </c>
      <c r="S100" s="32">
        <v>121500</v>
      </c>
      <c r="T100" s="32">
        <v>73500</v>
      </c>
      <c r="U100" s="32">
        <v>218500</v>
      </c>
      <c r="V100" s="32">
        <v>0</v>
      </c>
      <c r="W100" s="32">
        <v>0</v>
      </c>
      <c r="X100" s="32">
        <v>0</v>
      </c>
      <c r="Y100" s="32">
        <v>158500</v>
      </c>
      <c r="Z100" s="32">
        <v>220612</v>
      </c>
      <c r="AA100" s="32">
        <v>0</v>
      </c>
      <c r="AB100" s="32">
        <v>20500</v>
      </c>
      <c r="AC100" s="32">
        <v>4781775</v>
      </c>
      <c r="AD100" s="32">
        <v>48000</v>
      </c>
      <c r="AE100" s="32">
        <v>49000</v>
      </c>
      <c r="AF100" s="32">
        <v>1703100</v>
      </c>
      <c r="AG100" s="32">
        <v>338875</v>
      </c>
      <c r="AH100" s="32">
        <v>29600</v>
      </c>
      <c r="AI100" s="32">
        <v>2613200</v>
      </c>
      <c r="AJ100" s="32">
        <v>240600</v>
      </c>
      <c r="AK100" s="32">
        <v>33500</v>
      </c>
      <c r="AL100" s="32">
        <v>99300</v>
      </c>
      <c r="AM100" s="32">
        <v>33500</v>
      </c>
      <c r="AN100" s="32">
        <v>74300</v>
      </c>
      <c r="AO100" s="32">
        <v>1626006</v>
      </c>
      <c r="AP100" s="32">
        <v>31500</v>
      </c>
      <c r="AQ100" s="32">
        <v>0</v>
      </c>
      <c r="AR100" s="32">
        <v>1231756</v>
      </c>
      <c r="AS100" s="32">
        <v>71300</v>
      </c>
      <c r="AT100" s="32">
        <v>2750</v>
      </c>
      <c r="AU100" s="32">
        <v>0</v>
      </c>
      <c r="AV100" s="32">
        <v>288700</v>
      </c>
      <c r="AW100" s="32"/>
      <c r="AX100" s="26" t="s">
        <v>58</v>
      </c>
    </row>
    <row r="101" spans="1:50" x14ac:dyDescent="0.35">
      <c r="A101" t="s">
        <v>1213</v>
      </c>
      <c r="B101" s="33">
        <v>41820</v>
      </c>
      <c r="C101" s="32">
        <v>8987443</v>
      </c>
      <c r="D101" s="32">
        <v>586400</v>
      </c>
      <c r="E101" s="32">
        <v>104600</v>
      </c>
      <c r="F101" s="32">
        <v>0</v>
      </c>
      <c r="G101" s="32">
        <v>0</v>
      </c>
      <c r="H101" s="32">
        <v>0</v>
      </c>
      <c r="I101" s="32">
        <v>197000</v>
      </c>
      <c r="J101" s="32">
        <v>0</v>
      </c>
      <c r="K101" s="32">
        <v>0</v>
      </c>
      <c r="L101" s="32">
        <v>276200</v>
      </c>
      <c r="M101" s="32">
        <v>0</v>
      </c>
      <c r="N101" s="32">
        <v>8600</v>
      </c>
      <c r="O101" s="32">
        <v>1760612</v>
      </c>
      <c r="P101" s="32">
        <v>468700</v>
      </c>
      <c r="Q101" s="32">
        <v>272500</v>
      </c>
      <c r="R101" s="32">
        <v>148000</v>
      </c>
      <c r="S101" s="32">
        <v>122000</v>
      </c>
      <c r="T101" s="32">
        <v>74000</v>
      </c>
      <c r="U101" s="32">
        <v>277500</v>
      </c>
      <c r="V101" s="32">
        <v>0</v>
      </c>
      <c r="W101" s="32">
        <v>0</v>
      </c>
      <c r="X101" s="32">
        <v>0</v>
      </c>
      <c r="Y101" s="32">
        <v>158500</v>
      </c>
      <c r="Z101" s="32">
        <v>218912</v>
      </c>
      <c r="AA101" s="32">
        <v>0</v>
      </c>
      <c r="AB101" s="32">
        <v>20500</v>
      </c>
      <c r="AC101" s="32">
        <v>4769925</v>
      </c>
      <c r="AD101" s="32">
        <v>48000</v>
      </c>
      <c r="AE101" s="32">
        <v>48850</v>
      </c>
      <c r="AF101" s="32">
        <v>1703100</v>
      </c>
      <c r="AG101" s="32">
        <v>338875</v>
      </c>
      <c r="AH101" s="32">
        <v>29600</v>
      </c>
      <c r="AI101" s="32">
        <v>2601500</v>
      </c>
      <c r="AJ101" s="32">
        <v>239800</v>
      </c>
      <c r="AK101" s="32">
        <v>33500</v>
      </c>
      <c r="AL101" s="32">
        <v>99300</v>
      </c>
      <c r="AM101" s="32">
        <v>34500</v>
      </c>
      <c r="AN101" s="32">
        <v>72500</v>
      </c>
      <c r="AO101" s="32">
        <v>1630706</v>
      </c>
      <c r="AP101" s="32">
        <v>31500</v>
      </c>
      <c r="AQ101" s="32">
        <v>0</v>
      </c>
      <c r="AR101" s="32">
        <v>1230756</v>
      </c>
      <c r="AS101" s="32">
        <v>71000</v>
      </c>
      <c r="AT101" s="32">
        <v>2750</v>
      </c>
      <c r="AU101" s="32">
        <v>0</v>
      </c>
      <c r="AV101" s="32">
        <v>294700</v>
      </c>
      <c r="AW101" s="32"/>
      <c r="AX101" s="26" t="s">
        <v>58</v>
      </c>
    </row>
    <row r="102" spans="1:50" x14ac:dyDescent="0.35">
      <c r="A102" t="s">
        <v>1213</v>
      </c>
      <c r="B102" s="33">
        <v>42185</v>
      </c>
      <c r="C102" s="32">
        <v>8979485</v>
      </c>
      <c r="D102" s="32">
        <v>586400</v>
      </c>
      <c r="E102" s="32">
        <v>104600</v>
      </c>
      <c r="F102" s="32">
        <v>0</v>
      </c>
      <c r="G102" s="32">
        <v>0</v>
      </c>
      <c r="H102" s="32">
        <v>0</v>
      </c>
      <c r="I102" s="32">
        <v>197000</v>
      </c>
      <c r="J102" s="32">
        <v>0</v>
      </c>
      <c r="K102" s="32">
        <v>0</v>
      </c>
      <c r="L102" s="32">
        <v>276200</v>
      </c>
      <c r="M102" s="32">
        <v>0</v>
      </c>
      <c r="N102" s="32">
        <v>8600</v>
      </c>
      <c r="O102" s="32">
        <v>1772354</v>
      </c>
      <c r="P102" s="32">
        <v>471900</v>
      </c>
      <c r="Q102" s="32">
        <v>277900</v>
      </c>
      <c r="R102" s="32">
        <v>148000</v>
      </c>
      <c r="S102" s="32">
        <v>122000</v>
      </c>
      <c r="T102" s="32">
        <v>76500</v>
      </c>
      <c r="U102" s="32">
        <v>277500</v>
      </c>
      <c r="V102" s="32">
        <v>0</v>
      </c>
      <c r="W102" s="32">
        <v>0</v>
      </c>
      <c r="X102" s="32">
        <v>0</v>
      </c>
      <c r="Y102" s="32">
        <v>158500</v>
      </c>
      <c r="Z102" s="32">
        <v>219554</v>
      </c>
      <c r="AA102" s="32">
        <v>0</v>
      </c>
      <c r="AB102" s="32">
        <v>20500</v>
      </c>
      <c r="AC102" s="32">
        <v>4754725</v>
      </c>
      <c r="AD102" s="32">
        <v>45000</v>
      </c>
      <c r="AE102" s="32">
        <v>48850</v>
      </c>
      <c r="AF102" s="32">
        <v>1718400</v>
      </c>
      <c r="AG102" s="32">
        <v>338875</v>
      </c>
      <c r="AH102" s="32">
        <v>29600</v>
      </c>
      <c r="AI102" s="32">
        <v>2574000</v>
      </c>
      <c r="AJ102" s="32">
        <v>239800</v>
      </c>
      <c r="AK102" s="32">
        <v>33500</v>
      </c>
      <c r="AL102" s="32">
        <v>99300</v>
      </c>
      <c r="AM102" s="32">
        <v>34500</v>
      </c>
      <c r="AN102" s="32">
        <v>72500</v>
      </c>
      <c r="AO102" s="32">
        <v>1626206</v>
      </c>
      <c r="AP102" s="32">
        <v>26000</v>
      </c>
      <c r="AQ102" s="32">
        <v>0</v>
      </c>
      <c r="AR102" s="32">
        <v>1231756</v>
      </c>
      <c r="AS102" s="32">
        <v>71000</v>
      </c>
      <c r="AT102" s="32">
        <v>2750</v>
      </c>
      <c r="AU102" s="32">
        <v>0</v>
      </c>
      <c r="AV102" s="32">
        <v>294700</v>
      </c>
      <c r="AW102" s="32"/>
      <c r="AX102" s="26" t="s">
        <v>58</v>
      </c>
    </row>
    <row r="103" spans="1:50" x14ac:dyDescent="0.35">
      <c r="A103" t="s">
        <v>1213</v>
      </c>
      <c r="B103" s="33">
        <v>42551</v>
      </c>
      <c r="C103" s="32">
        <v>9073285</v>
      </c>
      <c r="D103" s="32">
        <v>586400</v>
      </c>
      <c r="E103" s="32">
        <v>104600</v>
      </c>
      <c r="F103" s="32">
        <v>0</v>
      </c>
      <c r="G103" s="32">
        <v>0</v>
      </c>
      <c r="H103" s="32">
        <v>0</v>
      </c>
      <c r="I103" s="32">
        <v>197000</v>
      </c>
      <c r="J103" s="32">
        <v>0</v>
      </c>
      <c r="K103" s="32">
        <v>0</v>
      </c>
      <c r="L103" s="32">
        <v>276200</v>
      </c>
      <c r="M103" s="32">
        <v>0</v>
      </c>
      <c r="N103" s="32">
        <v>8600</v>
      </c>
      <c r="O103" s="32">
        <v>1774854</v>
      </c>
      <c r="P103" s="32">
        <v>471900</v>
      </c>
      <c r="Q103" s="32">
        <v>277900</v>
      </c>
      <c r="R103" s="32">
        <v>148000</v>
      </c>
      <c r="S103" s="32">
        <v>122000</v>
      </c>
      <c r="T103" s="32">
        <v>77500</v>
      </c>
      <c r="U103" s="32">
        <v>278000</v>
      </c>
      <c r="V103" s="32">
        <v>0</v>
      </c>
      <c r="W103" s="32">
        <v>0</v>
      </c>
      <c r="X103" s="32">
        <v>0</v>
      </c>
      <c r="Y103" s="32">
        <v>159500</v>
      </c>
      <c r="Z103" s="32">
        <v>219554</v>
      </c>
      <c r="AA103" s="32">
        <v>0</v>
      </c>
      <c r="AB103" s="32">
        <v>20500</v>
      </c>
      <c r="AC103" s="32">
        <v>4830325</v>
      </c>
      <c r="AD103" s="32">
        <v>47000</v>
      </c>
      <c r="AE103" s="32">
        <v>48850</v>
      </c>
      <c r="AF103" s="32">
        <v>1761000</v>
      </c>
      <c r="AG103" s="32">
        <v>338875</v>
      </c>
      <c r="AH103" s="32">
        <v>29600</v>
      </c>
      <c r="AI103" s="32">
        <v>2605000</v>
      </c>
      <c r="AJ103" s="32">
        <v>255500</v>
      </c>
      <c r="AK103" s="32">
        <v>33500</v>
      </c>
      <c r="AL103" s="32">
        <v>115000</v>
      </c>
      <c r="AM103" s="32">
        <v>34500</v>
      </c>
      <c r="AN103" s="32">
        <v>72500</v>
      </c>
      <c r="AO103" s="32">
        <v>1626206</v>
      </c>
      <c r="AP103" s="32">
        <v>26000</v>
      </c>
      <c r="AQ103" s="32">
        <v>0</v>
      </c>
      <c r="AR103" s="32">
        <v>1231756</v>
      </c>
      <c r="AS103" s="32">
        <v>71000</v>
      </c>
      <c r="AT103" s="32">
        <v>2750</v>
      </c>
      <c r="AU103" s="32">
        <v>0</v>
      </c>
      <c r="AV103" s="32">
        <v>294700</v>
      </c>
      <c r="AW103" s="32"/>
      <c r="AX103" s="26" t="s">
        <v>58</v>
      </c>
    </row>
    <row r="104" spans="1:50" x14ac:dyDescent="0.35">
      <c r="A104" t="s">
        <v>1213</v>
      </c>
      <c r="B104" s="33">
        <v>42916</v>
      </c>
      <c r="C104" s="32">
        <v>9125573</v>
      </c>
      <c r="D104" s="32">
        <v>586400</v>
      </c>
      <c r="E104" s="32">
        <v>104600</v>
      </c>
      <c r="F104" s="32">
        <v>0</v>
      </c>
      <c r="G104" s="32">
        <v>0</v>
      </c>
      <c r="H104" s="32">
        <v>0</v>
      </c>
      <c r="I104" s="32">
        <v>197000</v>
      </c>
      <c r="J104" s="32">
        <v>0</v>
      </c>
      <c r="K104" s="32">
        <v>0</v>
      </c>
      <c r="L104" s="32">
        <v>276200</v>
      </c>
      <c r="M104" s="32">
        <v>0</v>
      </c>
      <c r="N104" s="32">
        <v>8600</v>
      </c>
      <c r="O104" s="32">
        <v>1790642</v>
      </c>
      <c r="P104" s="32">
        <v>471900</v>
      </c>
      <c r="Q104" s="32">
        <v>277900</v>
      </c>
      <c r="R104" s="32">
        <v>148000</v>
      </c>
      <c r="S104" s="32">
        <v>130000</v>
      </c>
      <c r="T104" s="32">
        <v>77900</v>
      </c>
      <c r="U104" s="32">
        <v>284600</v>
      </c>
      <c r="V104" s="32">
        <v>0</v>
      </c>
      <c r="W104" s="32">
        <v>0</v>
      </c>
      <c r="X104" s="32">
        <v>0</v>
      </c>
      <c r="Y104" s="32">
        <v>159500</v>
      </c>
      <c r="Z104" s="32">
        <v>220342</v>
      </c>
      <c r="AA104" s="32">
        <v>0</v>
      </c>
      <c r="AB104" s="32">
        <v>20500</v>
      </c>
      <c r="AC104" s="32">
        <v>4863425</v>
      </c>
      <c r="AD104" s="32">
        <v>47000</v>
      </c>
      <c r="AE104" s="32">
        <v>48850</v>
      </c>
      <c r="AF104" s="32">
        <v>1787900</v>
      </c>
      <c r="AG104" s="32">
        <v>338875</v>
      </c>
      <c r="AH104" s="32">
        <v>29600</v>
      </c>
      <c r="AI104" s="32">
        <v>2611200</v>
      </c>
      <c r="AJ104" s="32">
        <v>255400</v>
      </c>
      <c r="AK104" s="32">
        <v>33500</v>
      </c>
      <c r="AL104" s="32">
        <v>118400</v>
      </c>
      <c r="AM104" s="32">
        <v>34500</v>
      </c>
      <c r="AN104" s="32">
        <v>69000</v>
      </c>
      <c r="AO104" s="32">
        <v>1629706</v>
      </c>
      <c r="AP104" s="32">
        <v>26000</v>
      </c>
      <c r="AQ104" s="32">
        <v>0</v>
      </c>
      <c r="AR104" s="32">
        <v>1231756</v>
      </c>
      <c r="AS104" s="32">
        <v>71000</v>
      </c>
      <c r="AT104" s="32">
        <v>2750</v>
      </c>
      <c r="AU104" s="32">
        <v>0</v>
      </c>
      <c r="AV104" s="32">
        <v>298200</v>
      </c>
      <c r="AW104" s="32"/>
      <c r="AX104" s="26" t="s">
        <v>58</v>
      </c>
    </row>
    <row r="105" spans="1:50" x14ac:dyDescent="0.35">
      <c r="A105" t="s">
        <v>1213</v>
      </c>
      <c r="B105" s="33">
        <v>43281</v>
      </c>
      <c r="C105" s="32">
        <v>9076249</v>
      </c>
      <c r="D105" s="32">
        <v>554400</v>
      </c>
      <c r="E105" s="32">
        <v>104600</v>
      </c>
      <c r="F105" s="32">
        <v>0</v>
      </c>
      <c r="G105" s="32">
        <v>0</v>
      </c>
      <c r="H105" s="32">
        <v>0</v>
      </c>
      <c r="I105" s="32">
        <v>165000</v>
      </c>
      <c r="J105" s="32">
        <v>0</v>
      </c>
      <c r="K105" s="32">
        <v>0</v>
      </c>
      <c r="L105" s="32">
        <v>276200</v>
      </c>
      <c r="M105" s="32">
        <v>0</v>
      </c>
      <c r="N105" s="32">
        <v>8600</v>
      </c>
      <c r="O105" s="32">
        <v>1815242</v>
      </c>
      <c r="P105" s="32">
        <v>475400</v>
      </c>
      <c r="Q105" s="32">
        <v>277900</v>
      </c>
      <c r="R105" s="32">
        <v>156000</v>
      </c>
      <c r="S105" s="32">
        <v>130000</v>
      </c>
      <c r="T105" s="32">
        <v>88000</v>
      </c>
      <c r="U105" s="32">
        <v>284600</v>
      </c>
      <c r="V105" s="32">
        <v>0</v>
      </c>
      <c r="W105" s="32">
        <v>0</v>
      </c>
      <c r="X105" s="32">
        <v>0</v>
      </c>
      <c r="Y105" s="32">
        <v>159500</v>
      </c>
      <c r="Z105" s="32">
        <v>220342</v>
      </c>
      <c r="AA105" s="32">
        <v>0</v>
      </c>
      <c r="AB105" s="32">
        <v>23500</v>
      </c>
      <c r="AC105" s="32">
        <v>4835801</v>
      </c>
      <c r="AD105" s="32">
        <v>47000</v>
      </c>
      <c r="AE105" s="32">
        <v>48850</v>
      </c>
      <c r="AF105" s="32">
        <v>1752076</v>
      </c>
      <c r="AG105" s="32">
        <v>338875</v>
      </c>
      <c r="AH105" s="32">
        <v>33800</v>
      </c>
      <c r="AI105" s="32">
        <v>2615200</v>
      </c>
      <c r="AJ105" s="32">
        <v>273100</v>
      </c>
      <c r="AK105" s="32">
        <v>33500</v>
      </c>
      <c r="AL105" s="32">
        <v>126100</v>
      </c>
      <c r="AM105" s="32">
        <v>34500</v>
      </c>
      <c r="AN105" s="32">
        <v>79000</v>
      </c>
      <c r="AO105" s="32">
        <v>1597706</v>
      </c>
      <c r="AP105" s="32">
        <v>26000</v>
      </c>
      <c r="AQ105" s="32">
        <v>0</v>
      </c>
      <c r="AR105" s="32">
        <v>1199756</v>
      </c>
      <c r="AS105" s="32">
        <v>71000</v>
      </c>
      <c r="AT105" s="32">
        <v>2750</v>
      </c>
      <c r="AU105" s="32">
        <v>0</v>
      </c>
      <c r="AV105" s="32">
        <v>298200</v>
      </c>
      <c r="AW105" s="32"/>
      <c r="AX105" s="26" t="s">
        <v>58</v>
      </c>
    </row>
    <row r="106" spans="1:50" x14ac:dyDescent="0.35">
      <c r="A106" t="s">
        <v>1213</v>
      </c>
      <c r="B106" s="33">
        <v>43646</v>
      </c>
      <c r="C106" s="32">
        <v>9121143</v>
      </c>
      <c r="D106" s="32">
        <v>554400</v>
      </c>
      <c r="E106" s="32">
        <v>104600</v>
      </c>
      <c r="F106" s="32">
        <v>0</v>
      </c>
      <c r="G106" s="32">
        <v>0</v>
      </c>
      <c r="H106" s="32">
        <v>0</v>
      </c>
      <c r="I106" s="32">
        <v>165000</v>
      </c>
      <c r="J106" s="32">
        <v>0</v>
      </c>
      <c r="K106" s="32">
        <v>0</v>
      </c>
      <c r="L106" s="32">
        <v>276200</v>
      </c>
      <c r="M106" s="32">
        <v>0</v>
      </c>
      <c r="N106" s="32">
        <v>8600</v>
      </c>
      <c r="O106" s="32">
        <v>1823842</v>
      </c>
      <c r="P106" s="32">
        <v>475900</v>
      </c>
      <c r="Q106" s="32">
        <v>284000</v>
      </c>
      <c r="R106" s="32">
        <v>157000</v>
      </c>
      <c r="S106" s="32">
        <v>130000</v>
      </c>
      <c r="T106" s="32">
        <v>89000</v>
      </c>
      <c r="U106" s="32">
        <v>284600</v>
      </c>
      <c r="V106" s="32">
        <v>0</v>
      </c>
      <c r="W106" s="32">
        <v>0</v>
      </c>
      <c r="X106" s="32">
        <v>0</v>
      </c>
      <c r="Y106" s="32">
        <v>159500</v>
      </c>
      <c r="Z106" s="32">
        <v>220342</v>
      </c>
      <c r="AA106" s="32">
        <v>0</v>
      </c>
      <c r="AB106" s="32">
        <v>23500</v>
      </c>
      <c r="AC106" s="32">
        <v>4867295</v>
      </c>
      <c r="AD106" s="32">
        <v>47000</v>
      </c>
      <c r="AE106" s="32">
        <v>48850</v>
      </c>
      <c r="AF106" s="32">
        <v>1752070</v>
      </c>
      <c r="AG106" s="32">
        <v>354875</v>
      </c>
      <c r="AH106" s="32">
        <v>33800</v>
      </c>
      <c r="AI106" s="32">
        <v>2630700</v>
      </c>
      <c r="AJ106" s="32">
        <v>276300</v>
      </c>
      <c r="AK106" s="32">
        <v>33500</v>
      </c>
      <c r="AL106" s="32">
        <v>129300</v>
      </c>
      <c r="AM106" s="32">
        <v>34500</v>
      </c>
      <c r="AN106" s="32">
        <v>79000</v>
      </c>
      <c r="AO106" s="32">
        <v>1599306</v>
      </c>
      <c r="AP106" s="32">
        <v>26000</v>
      </c>
      <c r="AQ106" s="32">
        <v>0</v>
      </c>
      <c r="AR106" s="32">
        <v>1201356</v>
      </c>
      <c r="AS106" s="32">
        <v>71000</v>
      </c>
      <c r="AT106" s="32">
        <v>2750</v>
      </c>
      <c r="AU106" s="32">
        <v>0</v>
      </c>
      <c r="AV106" s="32">
        <v>298200</v>
      </c>
      <c r="AW106" s="32"/>
      <c r="AX106" s="26" t="s">
        <v>58</v>
      </c>
    </row>
    <row r="107" spans="1:50" x14ac:dyDescent="0.35">
      <c r="A107" s="136" t="s">
        <v>1213</v>
      </c>
      <c r="B107" s="137">
        <v>44012</v>
      </c>
      <c r="C107" s="138">
        <v>9170843</v>
      </c>
      <c r="D107" s="138">
        <v>554400</v>
      </c>
      <c r="E107" s="138">
        <v>104600</v>
      </c>
      <c r="F107" s="138">
        <v>0</v>
      </c>
      <c r="G107" s="138">
        <v>0</v>
      </c>
      <c r="H107" s="138">
        <v>0</v>
      </c>
      <c r="I107" s="138">
        <v>165000</v>
      </c>
      <c r="J107" s="138">
        <v>0</v>
      </c>
      <c r="K107" s="138">
        <v>0</v>
      </c>
      <c r="L107" s="138">
        <v>276200</v>
      </c>
      <c r="M107" s="138">
        <v>0</v>
      </c>
      <c r="N107" s="138">
        <v>8600</v>
      </c>
      <c r="O107" s="138">
        <v>1842942</v>
      </c>
      <c r="P107" s="138">
        <v>476400</v>
      </c>
      <c r="Q107" s="138">
        <v>290200</v>
      </c>
      <c r="R107" s="138">
        <v>161000</v>
      </c>
      <c r="S107" s="138">
        <v>134000</v>
      </c>
      <c r="T107" s="138">
        <v>89000</v>
      </c>
      <c r="U107" s="138">
        <v>284000</v>
      </c>
      <c r="V107" s="138">
        <v>0</v>
      </c>
      <c r="W107" s="138">
        <v>0</v>
      </c>
      <c r="X107" s="138">
        <v>0</v>
      </c>
      <c r="Y107" s="138">
        <v>164500</v>
      </c>
      <c r="Z107" s="138">
        <v>220342</v>
      </c>
      <c r="AA107" s="138">
        <v>0</v>
      </c>
      <c r="AB107" s="138">
        <v>23500</v>
      </c>
      <c r="AC107" s="138">
        <v>4876495</v>
      </c>
      <c r="AD107" s="138">
        <v>47000</v>
      </c>
      <c r="AE107" s="138">
        <v>48850</v>
      </c>
      <c r="AF107" s="138">
        <v>1760470</v>
      </c>
      <c r="AG107" s="138">
        <v>354875</v>
      </c>
      <c r="AH107" s="138">
        <v>34300</v>
      </c>
      <c r="AI107" s="138">
        <v>2631000</v>
      </c>
      <c r="AJ107" s="138">
        <v>276600</v>
      </c>
      <c r="AK107" s="138">
        <v>33500</v>
      </c>
      <c r="AL107" s="138">
        <v>129600</v>
      </c>
      <c r="AM107" s="138">
        <v>34500</v>
      </c>
      <c r="AN107" s="138">
        <v>79000</v>
      </c>
      <c r="AO107" s="138">
        <v>1620406</v>
      </c>
      <c r="AP107" s="138">
        <v>26000</v>
      </c>
      <c r="AQ107" s="138">
        <v>0</v>
      </c>
      <c r="AR107" s="138">
        <v>1201556</v>
      </c>
      <c r="AS107" s="138">
        <v>71000</v>
      </c>
      <c r="AT107" s="138">
        <v>2750</v>
      </c>
      <c r="AU107" s="138">
        <v>0</v>
      </c>
      <c r="AV107" s="138">
        <v>319100</v>
      </c>
      <c r="AW107" s="32"/>
      <c r="AX107" s="26" t="s">
        <v>58</v>
      </c>
    </row>
    <row r="108" spans="1:50" x14ac:dyDescent="0.35">
      <c r="B108" s="33"/>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26" t="s">
        <v>58</v>
      </c>
    </row>
    <row r="109" spans="1:50" x14ac:dyDescent="0.35">
      <c r="A109" s="2" t="s">
        <v>162</v>
      </c>
      <c r="B109" s="2" t="s">
        <v>163</v>
      </c>
      <c r="AX109" s="26" t="s">
        <v>58</v>
      </c>
    </row>
    <row r="110" spans="1:50" ht="16" customHeight="1" x14ac:dyDescent="0.35">
      <c r="A110" s="2" t="s">
        <v>150</v>
      </c>
      <c r="B110" s="29" t="s">
        <v>164</v>
      </c>
      <c r="C110" s="29" t="s">
        <v>164</v>
      </c>
      <c r="D110" s="29" t="s">
        <v>164</v>
      </c>
      <c r="E110" s="29" t="s">
        <v>164</v>
      </c>
      <c r="F110" s="29" t="s">
        <v>164</v>
      </c>
      <c r="G110" s="29" t="s">
        <v>164</v>
      </c>
      <c r="H110" s="29" t="s">
        <v>164</v>
      </c>
      <c r="I110" s="29" t="s">
        <v>164</v>
      </c>
      <c r="J110" s="29" t="s">
        <v>164</v>
      </c>
      <c r="K110" s="29" t="s">
        <v>164</v>
      </c>
      <c r="L110" s="29" t="s">
        <v>164</v>
      </c>
      <c r="M110" s="29" t="s">
        <v>164</v>
      </c>
      <c r="N110" s="29" t="s">
        <v>164</v>
      </c>
      <c r="O110" s="29" t="s">
        <v>164</v>
      </c>
      <c r="P110" s="29" t="s">
        <v>164</v>
      </c>
      <c r="Q110" s="29" t="s">
        <v>164</v>
      </c>
      <c r="R110" s="29" t="s">
        <v>164</v>
      </c>
      <c r="S110" s="29" t="s">
        <v>164</v>
      </c>
      <c r="T110" s="29" t="s">
        <v>164</v>
      </c>
      <c r="U110" s="29" t="s">
        <v>164</v>
      </c>
      <c r="V110" s="29" t="s">
        <v>164</v>
      </c>
      <c r="W110" s="29" t="s">
        <v>164</v>
      </c>
      <c r="X110" s="29" t="s">
        <v>164</v>
      </c>
      <c r="Y110" s="29" t="s">
        <v>164</v>
      </c>
      <c r="Z110" s="29" t="s">
        <v>164</v>
      </c>
      <c r="AA110" s="29" t="s">
        <v>164</v>
      </c>
      <c r="AB110" s="29" t="s">
        <v>164</v>
      </c>
      <c r="AC110" s="29" t="s">
        <v>164</v>
      </c>
      <c r="AD110" s="29" t="s">
        <v>164</v>
      </c>
      <c r="AE110" s="29" t="s">
        <v>164</v>
      </c>
      <c r="AF110" s="29" t="s">
        <v>164</v>
      </c>
      <c r="AG110" s="29" t="s">
        <v>164</v>
      </c>
      <c r="AH110" s="29" t="s">
        <v>164</v>
      </c>
      <c r="AI110" s="29" t="s">
        <v>164</v>
      </c>
      <c r="AJ110" s="29" t="s">
        <v>164</v>
      </c>
      <c r="AK110" s="29" t="s">
        <v>164</v>
      </c>
      <c r="AL110" s="29" t="s">
        <v>164</v>
      </c>
      <c r="AM110" s="29" t="s">
        <v>164</v>
      </c>
      <c r="AN110" s="29" t="s">
        <v>164</v>
      </c>
      <c r="AO110" s="29" t="s">
        <v>164</v>
      </c>
      <c r="AP110" s="29" t="s">
        <v>164</v>
      </c>
      <c r="AQ110" s="29" t="s">
        <v>164</v>
      </c>
      <c r="AR110" s="29" t="s">
        <v>164</v>
      </c>
      <c r="AS110" s="29" t="s">
        <v>164</v>
      </c>
      <c r="AT110" s="29" t="s">
        <v>164</v>
      </c>
      <c r="AU110" s="29" t="s">
        <v>164</v>
      </c>
      <c r="AV110" s="29" t="s">
        <v>164</v>
      </c>
      <c r="AW110" s="29"/>
      <c r="AX110" s="26" t="s">
        <v>58</v>
      </c>
    </row>
    <row r="111" spans="1:50" x14ac:dyDescent="0.35">
      <c r="A111" s="2" t="s">
        <v>146</v>
      </c>
      <c r="B111" s="126"/>
      <c r="C111" s="127" t="s">
        <v>146</v>
      </c>
      <c r="D111" s="127" t="s">
        <v>140</v>
      </c>
      <c r="E111" s="127" t="s">
        <v>140</v>
      </c>
      <c r="F111" s="127" t="s">
        <v>140</v>
      </c>
      <c r="G111" s="127" t="s">
        <v>140</v>
      </c>
      <c r="H111" s="127" t="s">
        <v>140</v>
      </c>
      <c r="I111" s="127" t="s">
        <v>140</v>
      </c>
      <c r="J111" s="127" t="s">
        <v>140</v>
      </c>
      <c r="K111" s="127" t="s">
        <v>140</v>
      </c>
      <c r="L111" s="127" t="s">
        <v>140</v>
      </c>
      <c r="M111" s="127" t="s">
        <v>140</v>
      </c>
      <c r="N111" s="127" t="s">
        <v>140</v>
      </c>
      <c r="O111" s="127" t="s">
        <v>140</v>
      </c>
      <c r="P111" s="127" t="s">
        <v>140</v>
      </c>
      <c r="Q111" s="127" t="s">
        <v>140</v>
      </c>
      <c r="R111" s="127" t="s">
        <v>140</v>
      </c>
      <c r="S111" s="127" t="s">
        <v>140</v>
      </c>
      <c r="T111" s="127" t="s">
        <v>140</v>
      </c>
      <c r="U111" s="127" t="s">
        <v>140</v>
      </c>
      <c r="V111" s="127" t="s">
        <v>140</v>
      </c>
      <c r="W111" s="127" t="s">
        <v>140</v>
      </c>
      <c r="X111" s="127" t="s">
        <v>140</v>
      </c>
      <c r="Y111" s="127" t="s">
        <v>140</v>
      </c>
      <c r="Z111" s="127" t="s">
        <v>140</v>
      </c>
      <c r="AA111" s="127" t="s">
        <v>140</v>
      </c>
      <c r="AB111" s="127" t="s">
        <v>140</v>
      </c>
      <c r="AC111" s="127" t="s">
        <v>140</v>
      </c>
      <c r="AD111" s="127" t="s">
        <v>140</v>
      </c>
      <c r="AE111" s="127" t="s">
        <v>140</v>
      </c>
      <c r="AF111" s="127" t="s">
        <v>140</v>
      </c>
      <c r="AG111" s="127" t="s">
        <v>140</v>
      </c>
      <c r="AH111" s="127" t="s">
        <v>140</v>
      </c>
      <c r="AI111" s="127" t="s">
        <v>140</v>
      </c>
      <c r="AJ111" s="127" t="s">
        <v>140</v>
      </c>
      <c r="AK111" s="127" t="s">
        <v>140</v>
      </c>
      <c r="AL111" s="127" t="s">
        <v>140</v>
      </c>
      <c r="AM111" s="127" t="s">
        <v>140</v>
      </c>
      <c r="AN111" s="127" t="s">
        <v>140</v>
      </c>
      <c r="AO111" s="127" t="s">
        <v>140</v>
      </c>
      <c r="AP111" s="127" t="s">
        <v>140</v>
      </c>
      <c r="AQ111" s="127" t="s">
        <v>140</v>
      </c>
      <c r="AR111" s="127" t="s">
        <v>140</v>
      </c>
      <c r="AS111" s="127" t="s">
        <v>140</v>
      </c>
      <c r="AT111" s="127" t="s">
        <v>140</v>
      </c>
      <c r="AU111" s="127" t="s">
        <v>140</v>
      </c>
      <c r="AV111" s="127" t="s">
        <v>140</v>
      </c>
      <c r="AX111" s="26" t="s">
        <v>58</v>
      </c>
    </row>
    <row r="112" spans="1:50" x14ac:dyDescent="0.35">
      <c r="A112" s="2" t="s">
        <v>147</v>
      </c>
      <c r="B112" s="128"/>
      <c r="C112" s="129" t="str">
        <f>C111</f>
        <v>US</v>
      </c>
      <c r="D112" s="130" t="s">
        <v>1051</v>
      </c>
      <c r="E112" s="130" t="s">
        <v>1051</v>
      </c>
      <c r="F112" s="130" t="s">
        <v>1051</v>
      </c>
      <c r="G112" s="130" t="s">
        <v>1051</v>
      </c>
      <c r="H112" s="130" t="s">
        <v>1051</v>
      </c>
      <c r="I112" s="130" t="s">
        <v>1051</v>
      </c>
      <c r="J112" s="130" t="s">
        <v>1051</v>
      </c>
      <c r="K112" s="130" t="s">
        <v>1051</v>
      </c>
      <c r="L112" s="130" t="s">
        <v>1051</v>
      </c>
      <c r="M112" s="130" t="s">
        <v>1051</v>
      </c>
      <c r="N112" s="130" t="s">
        <v>1051</v>
      </c>
      <c r="O112" s="130" t="s">
        <v>1052</v>
      </c>
      <c r="P112" s="130" t="s">
        <v>1052</v>
      </c>
      <c r="Q112" s="130" t="s">
        <v>1052</v>
      </c>
      <c r="R112" s="130" t="s">
        <v>1052</v>
      </c>
      <c r="S112" s="130" t="s">
        <v>1052</v>
      </c>
      <c r="T112" s="130" t="s">
        <v>1052</v>
      </c>
      <c r="U112" s="130" t="s">
        <v>1052</v>
      </c>
      <c r="V112" s="130" t="s">
        <v>1052</v>
      </c>
      <c r="W112" s="130" t="s">
        <v>1052</v>
      </c>
      <c r="X112" s="130" t="s">
        <v>1052</v>
      </c>
      <c r="Y112" s="130" t="s">
        <v>1052</v>
      </c>
      <c r="Z112" s="130" t="s">
        <v>1052</v>
      </c>
      <c r="AA112" s="130" t="s">
        <v>1052</v>
      </c>
      <c r="AB112" s="130" t="s">
        <v>1052</v>
      </c>
      <c r="AC112" s="130" t="s">
        <v>1053</v>
      </c>
      <c r="AD112" s="130" t="s">
        <v>1053</v>
      </c>
      <c r="AE112" s="130" t="s">
        <v>1053</v>
      </c>
      <c r="AF112" s="130" t="s">
        <v>1053</v>
      </c>
      <c r="AG112" s="130" t="s">
        <v>1053</v>
      </c>
      <c r="AH112" s="130" t="s">
        <v>1053</v>
      </c>
      <c r="AI112" s="130" t="s">
        <v>1053</v>
      </c>
      <c r="AJ112" s="130" t="s">
        <v>1054</v>
      </c>
      <c r="AK112" s="130" t="s">
        <v>1054</v>
      </c>
      <c r="AL112" s="130" t="s">
        <v>1054</v>
      </c>
      <c r="AM112" s="130" t="s">
        <v>1054</v>
      </c>
      <c r="AN112" s="130" t="s">
        <v>1054</v>
      </c>
      <c r="AO112" s="130" t="s">
        <v>1055</v>
      </c>
      <c r="AP112" s="130" t="s">
        <v>1055</v>
      </c>
      <c r="AQ112" s="130" t="s">
        <v>1055</v>
      </c>
      <c r="AR112" s="130" t="s">
        <v>1055</v>
      </c>
      <c r="AS112" s="130" t="s">
        <v>1055</v>
      </c>
      <c r="AT112" s="130" t="s">
        <v>1055</v>
      </c>
      <c r="AU112" s="130" t="s">
        <v>1055</v>
      </c>
      <c r="AV112" s="130" t="s">
        <v>1055</v>
      </c>
      <c r="AX112" s="26" t="s">
        <v>58</v>
      </c>
    </row>
    <row r="113" spans="1:50" x14ac:dyDescent="0.35">
      <c r="A113" s="2" t="s">
        <v>61</v>
      </c>
      <c r="B113" s="128"/>
      <c r="C113" s="129" t="str">
        <f>C112</f>
        <v>US</v>
      </c>
      <c r="D113" s="131" t="str">
        <f>D112</f>
        <v>PAD-1</v>
      </c>
      <c r="E113" s="132" t="s">
        <v>67</v>
      </c>
      <c r="F113" s="132" t="s">
        <v>120</v>
      </c>
      <c r="G113" s="132" t="s">
        <v>124</v>
      </c>
      <c r="H113" s="132" t="s">
        <v>116</v>
      </c>
      <c r="I113" s="132" t="s">
        <v>79</v>
      </c>
      <c r="J113" s="132" t="s">
        <v>117</v>
      </c>
      <c r="K113" s="132" t="s">
        <v>123</v>
      </c>
      <c r="L113" s="132" t="s">
        <v>84</v>
      </c>
      <c r="M113" s="132" t="s">
        <v>121</v>
      </c>
      <c r="N113" s="132" t="s">
        <v>89</v>
      </c>
      <c r="O113" s="131" t="str">
        <f>O112</f>
        <v>PAD-2</v>
      </c>
      <c r="P113" s="132" t="s">
        <v>69</v>
      </c>
      <c r="Q113" s="132" t="s">
        <v>70</v>
      </c>
      <c r="R113" s="132" t="s">
        <v>71</v>
      </c>
      <c r="S113" s="132" t="s">
        <v>72</v>
      </c>
      <c r="T113" s="132" t="s">
        <v>74</v>
      </c>
      <c r="U113" s="132" t="s">
        <v>75</v>
      </c>
      <c r="V113" s="132" t="s">
        <v>127</v>
      </c>
      <c r="W113" s="132" t="s">
        <v>128</v>
      </c>
      <c r="X113" s="132" t="s">
        <v>81</v>
      </c>
      <c r="Y113" s="132" t="s">
        <v>82</v>
      </c>
      <c r="Z113" s="132" t="s">
        <v>83</v>
      </c>
      <c r="AA113" s="132" t="s">
        <v>85</v>
      </c>
      <c r="AB113" s="132" t="s">
        <v>90</v>
      </c>
      <c r="AC113" s="131" t="str">
        <f>AC112</f>
        <v>PAD-3</v>
      </c>
      <c r="AD113" s="132" t="s">
        <v>62</v>
      </c>
      <c r="AE113" s="132" t="s">
        <v>64</v>
      </c>
      <c r="AF113" s="132" t="s">
        <v>73</v>
      </c>
      <c r="AG113" s="132" t="s">
        <v>76</v>
      </c>
      <c r="AH113" s="132" t="s">
        <v>80</v>
      </c>
      <c r="AI113" s="132" t="s">
        <v>86</v>
      </c>
      <c r="AJ113" s="131" t="str">
        <f>AJ112</f>
        <v>PAD-4</v>
      </c>
      <c r="AK113" s="132" t="s">
        <v>66</v>
      </c>
      <c r="AL113" s="132" t="s">
        <v>77</v>
      </c>
      <c r="AM113" s="132" t="s">
        <v>87</v>
      </c>
      <c r="AN113" s="132" t="s">
        <v>91</v>
      </c>
      <c r="AO113" s="131" t="str">
        <f>AO112</f>
        <v>PAD-5</v>
      </c>
      <c r="AP113" s="132" t="s">
        <v>63</v>
      </c>
      <c r="AQ113" s="132" t="s">
        <v>134</v>
      </c>
      <c r="AR113" s="132" t="s">
        <v>65</v>
      </c>
      <c r="AS113" s="132" t="s">
        <v>68</v>
      </c>
      <c r="AT113" s="132" t="s">
        <v>78</v>
      </c>
      <c r="AU113" s="132" t="s">
        <v>135</v>
      </c>
      <c r="AV113" s="132" t="s">
        <v>88</v>
      </c>
      <c r="AX113" s="26" t="s">
        <v>58</v>
      </c>
    </row>
    <row r="114" spans="1:50" ht="16" customHeight="1" x14ac:dyDescent="0.35">
      <c r="B114" s="29" t="s">
        <v>57</v>
      </c>
      <c r="C114" s="30" t="s">
        <v>152</v>
      </c>
      <c r="D114" s="30" t="s">
        <v>152</v>
      </c>
      <c r="E114" s="30" t="s">
        <v>152</v>
      </c>
      <c r="F114" s="30" t="s">
        <v>152</v>
      </c>
      <c r="G114" s="30" t="s">
        <v>152</v>
      </c>
      <c r="H114" s="30" t="s">
        <v>152</v>
      </c>
      <c r="I114" s="30" t="s">
        <v>152</v>
      </c>
      <c r="J114" s="30" t="s">
        <v>152</v>
      </c>
      <c r="K114" s="30" t="s">
        <v>152</v>
      </c>
      <c r="L114" s="30" t="s">
        <v>152</v>
      </c>
      <c r="M114" s="30" t="s">
        <v>152</v>
      </c>
      <c r="N114" s="30" t="s">
        <v>152</v>
      </c>
      <c r="O114" s="30" t="s">
        <v>152</v>
      </c>
      <c r="P114" s="30" t="s">
        <v>152</v>
      </c>
      <c r="Q114" s="30" t="s">
        <v>152</v>
      </c>
      <c r="R114" s="30" t="s">
        <v>152</v>
      </c>
      <c r="S114" s="30" t="s">
        <v>152</v>
      </c>
      <c r="T114" s="30" t="s">
        <v>152</v>
      </c>
      <c r="U114" s="30" t="s">
        <v>152</v>
      </c>
      <c r="V114" s="30" t="s">
        <v>152</v>
      </c>
      <c r="W114" s="30" t="s">
        <v>152</v>
      </c>
      <c r="X114" s="30" t="s">
        <v>152</v>
      </c>
      <c r="Y114" s="30" t="s">
        <v>152</v>
      </c>
      <c r="Z114" s="30" t="s">
        <v>152</v>
      </c>
      <c r="AA114" s="30" t="s">
        <v>152</v>
      </c>
      <c r="AB114" s="30" t="s">
        <v>152</v>
      </c>
      <c r="AC114" s="30" t="s">
        <v>152</v>
      </c>
      <c r="AD114" s="30" t="s">
        <v>152</v>
      </c>
      <c r="AE114" s="30" t="s">
        <v>152</v>
      </c>
      <c r="AF114" s="30" t="s">
        <v>152</v>
      </c>
      <c r="AG114" s="30" t="s">
        <v>152</v>
      </c>
      <c r="AH114" s="30" t="s">
        <v>152</v>
      </c>
      <c r="AI114" s="30" t="s">
        <v>152</v>
      </c>
      <c r="AJ114" s="30" t="s">
        <v>152</v>
      </c>
      <c r="AK114" s="30" t="s">
        <v>152</v>
      </c>
      <c r="AL114" s="30" t="s">
        <v>152</v>
      </c>
      <c r="AM114" s="30" t="s">
        <v>152</v>
      </c>
      <c r="AN114" s="30" t="s">
        <v>152</v>
      </c>
      <c r="AO114" s="30" t="s">
        <v>152</v>
      </c>
      <c r="AP114" s="30" t="s">
        <v>152</v>
      </c>
      <c r="AQ114" s="30" t="s">
        <v>152</v>
      </c>
      <c r="AR114" s="30" t="s">
        <v>152</v>
      </c>
      <c r="AS114" s="30" t="s">
        <v>152</v>
      </c>
      <c r="AT114" s="30" t="s">
        <v>152</v>
      </c>
      <c r="AU114" s="30" t="s">
        <v>152</v>
      </c>
      <c r="AV114" s="30" t="s">
        <v>152</v>
      </c>
      <c r="AW114" s="30"/>
      <c r="AX114" s="26" t="s">
        <v>58</v>
      </c>
    </row>
    <row r="115" spans="1:50" x14ac:dyDescent="0.35">
      <c r="A115" t="s">
        <v>1214</v>
      </c>
      <c r="B115" s="33">
        <v>40359</v>
      </c>
      <c r="C115" s="32">
        <v>2631676</v>
      </c>
      <c r="D115" s="32">
        <v>49000</v>
      </c>
      <c r="E115" s="32">
        <v>0</v>
      </c>
      <c r="F115" s="32">
        <v>0</v>
      </c>
      <c r="G115" s="32">
        <v>0</v>
      </c>
      <c r="H115" s="32">
        <v>0</v>
      </c>
      <c r="I115" s="32">
        <v>27000</v>
      </c>
      <c r="J115" s="32">
        <v>0</v>
      </c>
      <c r="K115" s="32">
        <v>0</v>
      </c>
      <c r="L115" s="32">
        <v>0</v>
      </c>
      <c r="M115" s="32">
        <v>22000</v>
      </c>
      <c r="N115" s="32">
        <v>0</v>
      </c>
      <c r="O115" s="32">
        <v>411176</v>
      </c>
      <c r="P115" s="32">
        <v>146400</v>
      </c>
      <c r="Q115" s="32">
        <v>36000</v>
      </c>
      <c r="R115" s="32">
        <v>66000</v>
      </c>
      <c r="S115" s="32">
        <v>0</v>
      </c>
      <c r="T115" s="32">
        <v>0</v>
      </c>
      <c r="U115" s="32">
        <v>67000</v>
      </c>
      <c r="V115" s="32">
        <v>0</v>
      </c>
      <c r="W115" s="32">
        <v>0</v>
      </c>
      <c r="X115" s="32">
        <v>0</v>
      </c>
      <c r="Y115" s="32">
        <v>58000</v>
      </c>
      <c r="Z115" s="32">
        <v>37776</v>
      </c>
      <c r="AA115" s="32">
        <v>0</v>
      </c>
      <c r="AB115" s="32">
        <v>0</v>
      </c>
      <c r="AC115" s="32">
        <v>1464200</v>
      </c>
      <c r="AD115" s="32">
        <v>14600</v>
      </c>
      <c r="AE115" s="32">
        <v>0</v>
      </c>
      <c r="AF115" s="32">
        <v>548500</v>
      </c>
      <c r="AG115" s="32">
        <v>105000</v>
      </c>
      <c r="AH115" s="32">
        <v>0</v>
      </c>
      <c r="AI115" s="32">
        <v>796100</v>
      </c>
      <c r="AJ115" s="32">
        <v>88100</v>
      </c>
      <c r="AK115" s="32">
        <v>0</v>
      </c>
      <c r="AL115" s="32">
        <v>47100</v>
      </c>
      <c r="AM115" s="32">
        <v>8500</v>
      </c>
      <c r="AN115" s="32">
        <v>32500</v>
      </c>
      <c r="AO115" s="32">
        <v>619200</v>
      </c>
      <c r="AP115" s="32">
        <v>0</v>
      </c>
      <c r="AQ115" s="32">
        <v>0</v>
      </c>
      <c r="AR115" s="32">
        <v>524500</v>
      </c>
      <c r="AS115" s="32">
        <v>11000</v>
      </c>
      <c r="AT115" s="32">
        <v>0</v>
      </c>
      <c r="AU115" s="32">
        <v>0</v>
      </c>
      <c r="AV115" s="32">
        <v>83700</v>
      </c>
      <c r="AW115" s="32"/>
      <c r="AX115" s="26" t="s">
        <v>58</v>
      </c>
    </row>
    <row r="116" spans="1:50" x14ac:dyDescent="0.35">
      <c r="A116" t="s">
        <v>1214</v>
      </c>
      <c r="B116" s="33">
        <v>40724</v>
      </c>
      <c r="C116" s="32">
        <v>2672376</v>
      </c>
      <c r="D116" s="32">
        <v>103500</v>
      </c>
      <c r="E116" s="32">
        <v>54500</v>
      </c>
      <c r="F116" s="32">
        <v>0</v>
      </c>
      <c r="G116" s="32">
        <v>0</v>
      </c>
      <c r="H116" s="32">
        <v>0</v>
      </c>
      <c r="I116" s="32">
        <v>27000</v>
      </c>
      <c r="J116" s="32">
        <v>0</v>
      </c>
      <c r="K116" s="32">
        <v>0</v>
      </c>
      <c r="L116" s="32">
        <v>0</v>
      </c>
      <c r="M116" s="32">
        <v>22000</v>
      </c>
      <c r="N116" s="32">
        <v>0</v>
      </c>
      <c r="O116" s="32">
        <v>412176</v>
      </c>
      <c r="P116" s="32">
        <v>146400</v>
      </c>
      <c r="Q116" s="32">
        <v>37000</v>
      </c>
      <c r="R116" s="32">
        <v>66000</v>
      </c>
      <c r="S116" s="32">
        <v>0</v>
      </c>
      <c r="T116" s="32">
        <v>0</v>
      </c>
      <c r="U116" s="32">
        <v>67000</v>
      </c>
      <c r="V116" s="32">
        <v>0</v>
      </c>
      <c r="W116" s="32">
        <v>0</v>
      </c>
      <c r="X116" s="32">
        <v>0</v>
      </c>
      <c r="Y116" s="32">
        <v>58000</v>
      </c>
      <c r="Z116" s="32">
        <v>37776</v>
      </c>
      <c r="AA116" s="32">
        <v>0</v>
      </c>
      <c r="AB116" s="32">
        <v>0</v>
      </c>
      <c r="AC116" s="32">
        <v>1467400</v>
      </c>
      <c r="AD116" s="32">
        <v>32000</v>
      </c>
      <c r="AE116" s="32">
        <v>0</v>
      </c>
      <c r="AF116" s="32">
        <v>545300</v>
      </c>
      <c r="AG116" s="32">
        <v>105000</v>
      </c>
      <c r="AH116" s="32">
        <v>0</v>
      </c>
      <c r="AI116" s="32">
        <v>785100</v>
      </c>
      <c r="AJ116" s="32">
        <v>88100</v>
      </c>
      <c r="AK116" s="32">
        <v>0</v>
      </c>
      <c r="AL116" s="32">
        <v>47100</v>
      </c>
      <c r="AM116" s="32">
        <v>8500</v>
      </c>
      <c r="AN116" s="32">
        <v>32500</v>
      </c>
      <c r="AO116" s="32">
        <v>601200</v>
      </c>
      <c r="AP116" s="32">
        <v>0</v>
      </c>
      <c r="AQ116" s="32">
        <v>0</v>
      </c>
      <c r="AR116" s="32">
        <v>506900</v>
      </c>
      <c r="AS116" s="32">
        <v>11000</v>
      </c>
      <c r="AT116" s="32">
        <v>0</v>
      </c>
      <c r="AU116" s="32">
        <v>0</v>
      </c>
      <c r="AV116" s="32">
        <v>83300</v>
      </c>
      <c r="AW116" s="32"/>
      <c r="AX116" s="26" t="s">
        <v>58</v>
      </c>
    </row>
    <row r="117" spans="1:50" x14ac:dyDescent="0.35">
      <c r="A117" t="s">
        <v>1214</v>
      </c>
      <c r="B117" s="33">
        <v>41090</v>
      </c>
      <c r="C117" s="32">
        <v>2763356</v>
      </c>
      <c r="D117" s="32">
        <v>81500</v>
      </c>
      <c r="E117" s="32">
        <v>54500</v>
      </c>
      <c r="F117" s="32">
        <v>0</v>
      </c>
      <c r="G117" s="32">
        <v>0</v>
      </c>
      <c r="H117" s="32">
        <v>0</v>
      </c>
      <c r="I117" s="32">
        <v>27000</v>
      </c>
      <c r="J117" s="32">
        <v>0</v>
      </c>
      <c r="K117" s="32">
        <v>0</v>
      </c>
      <c r="L117" s="32">
        <v>0</v>
      </c>
      <c r="M117" s="32">
        <v>0</v>
      </c>
      <c r="N117" s="32">
        <v>0</v>
      </c>
      <c r="O117" s="32">
        <v>480176</v>
      </c>
      <c r="P117" s="32">
        <v>211400</v>
      </c>
      <c r="Q117" s="32">
        <v>40000</v>
      </c>
      <c r="R117" s="32">
        <v>66000</v>
      </c>
      <c r="S117" s="32">
        <v>0</v>
      </c>
      <c r="T117" s="32">
        <v>0</v>
      </c>
      <c r="U117" s="32">
        <v>67000</v>
      </c>
      <c r="V117" s="32">
        <v>0</v>
      </c>
      <c r="W117" s="32">
        <v>0</v>
      </c>
      <c r="X117" s="32">
        <v>0</v>
      </c>
      <c r="Y117" s="32">
        <v>58000</v>
      </c>
      <c r="Z117" s="32">
        <v>37776</v>
      </c>
      <c r="AA117" s="32">
        <v>0</v>
      </c>
      <c r="AB117" s="32">
        <v>0</v>
      </c>
      <c r="AC117" s="32">
        <v>1510380</v>
      </c>
      <c r="AD117" s="32">
        <v>32000</v>
      </c>
      <c r="AE117" s="32">
        <v>0</v>
      </c>
      <c r="AF117" s="32">
        <v>553300</v>
      </c>
      <c r="AG117" s="32">
        <v>105000</v>
      </c>
      <c r="AH117" s="32">
        <v>0</v>
      </c>
      <c r="AI117" s="32">
        <v>820080</v>
      </c>
      <c r="AJ117" s="32">
        <v>89300</v>
      </c>
      <c r="AK117" s="32">
        <v>0</v>
      </c>
      <c r="AL117" s="32">
        <v>47100</v>
      </c>
      <c r="AM117" s="32">
        <v>8500</v>
      </c>
      <c r="AN117" s="32">
        <v>33700</v>
      </c>
      <c r="AO117" s="32">
        <v>602000</v>
      </c>
      <c r="AP117" s="32">
        <v>0</v>
      </c>
      <c r="AQ117" s="32">
        <v>0</v>
      </c>
      <c r="AR117" s="32">
        <v>507700</v>
      </c>
      <c r="AS117" s="32">
        <v>11000</v>
      </c>
      <c r="AT117" s="32">
        <v>0</v>
      </c>
      <c r="AU117" s="32">
        <v>0</v>
      </c>
      <c r="AV117" s="32">
        <v>83300</v>
      </c>
      <c r="AW117" s="32"/>
      <c r="AX117" s="26" t="s">
        <v>58</v>
      </c>
    </row>
    <row r="118" spans="1:50" x14ac:dyDescent="0.35">
      <c r="A118" t="s">
        <v>1214</v>
      </c>
      <c r="B118" s="33">
        <v>41455</v>
      </c>
      <c r="C118" s="32">
        <v>2877456</v>
      </c>
      <c r="D118" s="32">
        <v>81500</v>
      </c>
      <c r="E118" s="32">
        <v>54500</v>
      </c>
      <c r="F118" s="32">
        <v>0</v>
      </c>
      <c r="G118" s="32">
        <v>0</v>
      </c>
      <c r="H118" s="32">
        <v>0</v>
      </c>
      <c r="I118" s="32">
        <v>27000</v>
      </c>
      <c r="J118" s="32">
        <v>0</v>
      </c>
      <c r="K118" s="32">
        <v>0</v>
      </c>
      <c r="L118" s="32">
        <v>0</v>
      </c>
      <c r="M118" s="32">
        <v>0</v>
      </c>
      <c r="N118" s="32">
        <v>0</v>
      </c>
      <c r="O118" s="32">
        <v>502276</v>
      </c>
      <c r="P118" s="32">
        <v>211400</v>
      </c>
      <c r="Q118" s="32">
        <v>34500</v>
      </c>
      <c r="R118" s="32">
        <v>64100</v>
      </c>
      <c r="S118" s="32">
        <v>0</v>
      </c>
      <c r="T118" s="32">
        <v>29500</v>
      </c>
      <c r="U118" s="32">
        <v>67000</v>
      </c>
      <c r="V118" s="32">
        <v>0</v>
      </c>
      <c r="W118" s="32">
        <v>0</v>
      </c>
      <c r="X118" s="32">
        <v>0</v>
      </c>
      <c r="Y118" s="32">
        <v>58000</v>
      </c>
      <c r="Z118" s="32">
        <v>37776</v>
      </c>
      <c r="AA118" s="32">
        <v>0</v>
      </c>
      <c r="AB118" s="32">
        <v>0</v>
      </c>
      <c r="AC118" s="32">
        <v>1608880</v>
      </c>
      <c r="AD118" s="32">
        <v>32000</v>
      </c>
      <c r="AE118" s="32">
        <v>0</v>
      </c>
      <c r="AF118" s="32">
        <v>558600</v>
      </c>
      <c r="AG118" s="32">
        <v>105000</v>
      </c>
      <c r="AH118" s="32">
        <v>0</v>
      </c>
      <c r="AI118" s="32">
        <v>913280</v>
      </c>
      <c r="AJ118" s="32">
        <v>89300</v>
      </c>
      <c r="AK118" s="32">
        <v>0</v>
      </c>
      <c r="AL118" s="32">
        <v>47100</v>
      </c>
      <c r="AM118" s="32">
        <v>8500</v>
      </c>
      <c r="AN118" s="32">
        <v>33700</v>
      </c>
      <c r="AO118" s="32">
        <v>595500</v>
      </c>
      <c r="AP118" s="32">
        <v>0</v>
      </c>
      <c r="AQ118" s="32">
        <v>0</v>
      </c>
      <c r="AR118" s="32">
        <v>501200</v>
      </c>
      <c r="AS118" s="32">
        <v>11000</v>
      </c>
      <c r="AT118" s="32">
        <v>0</v>
      </c>
      <c r="AU118" s="32">
        <v>0</v>
      </c>
      <c r="AV118" s="32">
        <v>83300</v>
      </c>
      <c r="AW118" s="32"/>
      <c r="AX118" s="26" t="s">
        <v>58</v>
      </c>
    </row>
    <row r="119" spans="1:50" x14ac:dyDescent="0.35">
      <c r="A119" t="s">
        <v>1214</v>
      </c>
      <c r="B119" s="33">
        <v>41820</v>
      </c>
      <c r="C119" s="32">
        <v>2958556</v>
      </c>
      <c r="D119" s="32">
        <v>81500</v>
      </c>
      <c r="E119" s="32">
        <v>54500</v>
      </c>
      <c r="F119" s="32">
        <v>0</v>
      </c>
      <c r="G119" s="32">
        <v>0</v>
      </c>
      <c r="H119" s="32">
        <v>0</v>
      </c>
      <c r="I119" s="32">
        <v>27000</v>
      </c>
      <c r="J119" s="32">
        <v>0</v>
      </c>
      <c r="K119" s="32">
        <v>0</v>
      </c>
      <c r="L119" s="32">
        <v>0</v>
      </c>
      <c r="M119" s="32">
        <v>0</v>
      </c>
      <c r="N119" s="32">
        <v>0</v>
      </c>
      <c r="O119" s="32">
        <v>568476</v>
      </c>
      <c r="P119" s="32">
        <v>210900</v>
      </c>
      <c r="Q119" s="32">
        <v>102000</v>
      </c>
      <c r="R119" s="32">
        <v>62800</v>
      </c>
      <c r="S119" s="32">
        <v>0</v>
      </c>
      <c r="T119" s="32">
        <v>30000</v>
      </c>
      <c r="U119" s="32">
        <v>67000</v>
      </c>
      <c r="V119" s="32">
        <v>0</v>
      </c>
      <c r="W119" s="32">
        <v>0</v>
      </c>
      <c r="X119" s="32">
        <v>0</v>
      </c>
      <c r="Y119" s="32">
        <v>58000</v>
      </c>
      <c r="Z119" s="32">
        <v>37776</v>
      </c>
      <c r="AA119" s="32">
        <v>0</v>
      </c>
      <c r="AB119" s="32">
        <v>0</v>
      </c>
      <c r="AC119" s="32">
        <v>1624280</v>
      </c>
      <c r="AD119" s="32">
        <v>32000</v>
      </c>
      <c r="AE119" s="32">
        <v>0</v>
      </c>
      <c r="AF119" s="32">
        <v>563100</v>
      </c>
      <c r="AG119" s="32">
        <v>105000</v>
      </c>
      <c r="AH119" s="32">
        <v>0</v>
      </c>
      <c r="AI119" s="32">
        <v>924180</v>
      </c>
      <c r="AJ119" s="32">
        <v>89300</v>
      </c>
      <c r="AK119" s="32">
        <v>0</v>
      </c>
      <c r="AL119" s="32">
        <v>47100</v>
      </c>
      <c r="AM119" s="32">
        <v>8500</v>
      </c>
      <c r="AN119" s="32">
        <v>33700</v>
      </c>
      <c r="AO119" s="32">
        <v>595000</v>
      </c>
      <c r="AP119" s="32">
        <v>0</v>
      </c>
      <c r="AQ119" s="32">
        <v>0</v>
      </c>
      <c r="AR119" s="32">
        <v>501200</v>
      </c>
      <c r="AS119" s="32">
        <v>11000</v>
      </c>
      <c r="AT119" s="32">
        <v>0</v>
      </c>
      <c r="AU119" s="32">
        <v>0</v>
      </c>
      <c r="AV119" s="32">
        <v>82800</v>
      </c>
      <c r="AW119" s="32"/>
      <c r="AX119" s="26" t="s">
        <v>58</v>
      </c>
    </row>
    <row r="120" spans="1:50" x14ac:dyDescent="0.35">
      <c r="A120" t="s">
        <v>1214</v>
      </c>
      <c r="B120" s="33">
        <v>42185</v>
      </c>
      <c r="C120" s="32">
        <v>2974508</v>
      </c>
      <c r="D120" s="32">
        <v>81500</v>
      </c>
      <c r="E120" s="32">
        <v>54500</v>
      </c>
      <c r="F120" s="32">
        <v>0</v>
      </c>
      <c r="G120" s="32">
        <v>0</v>
      </c>
      <c r="H120" s="32">
        <v>0</v>
      </c>
      <c r="I120" s="32">
        <v>27000</v>
      </c>
      <c r="J120" s="32">
        <v>0</v>
      </c>
      <c r="K120" s="32">
        <v>0</v>
      </c>
      <c r="L120" s="32">
        <v>0</v>
      </c>
      <c r="M120" s="32">
        <v>0</v>
      </c>
      <c r="N120" s="32">
        <v>0</v>
      </c>
      <c r="O120" s="32">
        <v>569528</v>
      </c>
      <c r="P120" s="32">
        <v>211800</v>
      </c>
      <c r="Q120" s="32">
        <v>102000</v>
      </c>
      <c r="R120" s="32">
        <v>62800</v>
      </c>
      <c r="S120" s="32">
        <v>0</v>
      </c>
      <c r="T120" s="32">
        <v>30000</v>
      </c>
      <c r="U120" s="32">
        <v>67000</v>
      </c>
      <c r="V120" s="32">
        <v>0</v>
      </c>
      <c r="W120" s="32">
        <v>0</v>
      </c>
      <c r="X120" s="32">
        <v>0</v>
      </c>
      <c r="Y120" s="32">
        <v>58000</v>
      </c>
      <c r="Z120" s="32">
        <v>37928</v>
      </c>
      <c r="AA120" s="32">
        <v>0</v>
      </c>
      <c r="AB120" s="32">
        <v>0</v>
      </c>
      <c r="AC120" s="32">
        <v>1637280</v>
      </c>
      <c r="AD120" s="32">
        <v>32000</v>
      </c>
      <c r="AE120" s="32">
        <v>0</v>
      </c>
      <c r="AF120" s="32">
        <v>566100</v>
      </c>
      <c r="AG120" s="32">
        <v>105000</v>
      </c>
      <c r="AH120" s="32">
        <v>0</v>
      </c>
      <c r="AI120" s="32">
        <v>934180</v>
      </c>
      <c r="AJ120" s="32">
        <v>89300</v>
      </c>
      <c r="AK120" s="32">
        <v>0</v>
      </c>
      <c r="AL120" s="32">
        <v>47100</v>
      </c>
      <c r="AM120" s="32">
        <v>8500</v>
      </c>
      <c r="AN120" s="32">
        <v>33700</v>
      </c>
      <c r="AO120" s="32">
        <v>596900</v>
      </c>
      <c r="AP120" s="32">
        <v>0</v>
      </c>
      <c r="AQ120" s="32">
        <v>0</v>
      </c>
      <c r="AR120" s="32">
        <v>503100</v>
      </c>
      <c r="AS120" s="32">
        <v>11000</v>
      </c>
      <c r="AT120" s="32">
        <v>0</v>
      </c>
      <c r="AU120" s="32">
        <v>0</v>
      </c>
      <c r="AV120" s="32">
        <v>82800</v>
      </c>
      <c r="AW120" s="32"/>
      <c r="AX120" s="26" t="s">
        <v>58</v>
      </c>
    </row>
    <row r="121" spans="1:50" x14ac:dyDescent="0.35">
      <c r="A121" t="s">
        <v>1214</v>
      </c>
      <c r="B121" s="33">
        <v>42551</v>
      </c>
      <c r="C121" s="32">
        <v>2983265</v>
      </c>
      <c r="D121" s="32">
        <v>81500</v>
      </c>
      <c r="E121" s="32">
        <v>54500</v>
      </c>
      <c r="F121" s="32">
        <v>0</v>
      </c>
      <c r="G121" s="32">
        <v>0</v>
      </c>
      <c r="H121" s="32">
        <v>0</v>
      </c>
      <c r="I121" s="32">
        <v>27000</v>
      </c>
      <c r="J121" s="32">
        <v>0</v>
      </c>
      <c r="K121" s="32">
        <v>0</v>
      </c>
      <c r="L121" s="32">
        <v>0</v>
      </c>
      <c r="M121" s="32">
        <v>0</v>
      </c>
      <c r="N121" s="32">
        <v>0</v>
      </c>
      <c r="O121" s="32">
        <v>577185</v>
      </c>
      <c r="P121" s="32">
        <v>212800</v>
      </c>
      <c r="Q121" s="32">
        <v>102000</v>
      </c>
      <c r="R121" s="32">
        <v>69000</v>
      </c>
      <c r="S121" s="32">
        <v>0</v>
      </c>
      <c r="T121" s="32">
        <v>30000</v>
      </c>
      <c r="U121" s="32">
        <v>67000</v>
      </c>
      <c r="V121" s="32">
        <v>0</v>
      </c>
      <c r="W121" s="32">
        <v>0</v>
      </c>
      <c r="X121" s="32">
        <v>0</v>
      </c>
      <c r="Y121" s="32">
        <v>58000</v>
      </c>
      <c r="Z121" s="32">
        <v>38385</v>
      </c>
      <c r="AA121" s="32">
        <v>0</v>
      </c>
      <c r="AB121" s="32">
        <v>0</v>
      </c>
      <c r="AC121" s="32">
        <v>1636180</v>
      </c>
      <c r="AD121" s="32">
        <v>32000</v>
      </c>
      <c r="AE121" s="32">
        <v>0</v>
      </c>
      <c r="AF121" s="32">
        <v>564100</v>
      </c>
      <c r="AG121" s="32">
        <v>105000</v>
      </c>
      <c r="AH121" s="32">
        <v>0</v>
      </c>
      <c r="AI121" s="32">
        <v>935080</v>
      </c>
      <c r="AJ121" s="32">
        <v>89800</v>
      </c>
      <c r="AK121" s="32">
        <v>0</v>
      </c>
      <c r="AL121" s="32">
        <v>47100</v>
      </c>
      <c r="AM121" s="32">
        <v>9000</v>
      </c>
      <c r="AN121" s="32">
        <v>33700</v>
      </c>
      <c r="AO121" s="32">
        <v>598600</v>
      </c>
      <c r="AP121" s="32">
        <v>0</v>
      </c>
      <c r="AQ121" s="32">
        <v>0</v>
      </c>
      <c r="AR121" s="32">
        <v>504800</v>
      </c>
      <c r="AS121" s="32">
        <v>11000</v>
      </c>
      <c r="AT121" s="32">
        <v>0</v>
      </c>
      <c r="AU121" s="32">
        <v>0</v>
      </c>
      <c r="AV121" s="32">
        <v>82800</v>
      </c>
      <c r="AW121" s="32"/>
      <c r="AX121" s="26" t="s">
        <v>58</v>
      </c>
    </row>
    <row r="122" spans="1:50" x14ac:dyDescent="0.35">
      <c r="A122" t="s">
        <v>1214</v>
      </c>
      <c r="B122" s="33">
        <v>42916</v>
      </c>
      <c r="C122" s="32">
        <v>2993665</v>
      </c>
      <c r="D122" s="32">
        <v>81500</v>
      </c>
      <c r="E122" s="32">
        <v>54500</v>
      </c>
      <c r="F122" s="32">
        <v>0</v>
      </c>
      <c r="G122" s="32">
        <v>0</v>
      </c>
      <c r="H122" s="32">
        <v>0</v>
      </c>
      <c r="I122" s="32">
        <v>27000</v>
      </c>
      <c r="J122" s="32">
        <v>0</v>
      </c>
      <c r="K122" s="32">
        <v>0</v>
      </c>
      <c r="L122" s="32">
        <v>0</v>
      </c>
      <c r="M122" s="32">
        <v>0</v>
      </c>
      <c r="N122" s="32">
        <v>0</v>
      </c>
      <c r="O122" s="32">
        <v>581085</v>
      </c>
      <c r="P122" s="32">
        <v>211200</v>
      </c>
      <c r="Q122" s="32">
        <v>102000</v>
      </c>
      <c r="R122" s="32">
        <v>69000</v>
      </c>
      <c r="S122" s="32">
        <v>0</v>
      </c>
      <c r="T122" s="32">
        <v>33500</v>
      </c>
      <c r="U122" s="32">
        <v>69000</v>
      </c>
      <c r="V122" s="32">
        <v>0</v>
      </c>
      <c r="W122" s="32">
        <v>0</v>
      </c>
      <c r="X122" s="32">
        <v>0</v>
      </c>
      <c r="Y122" s="32">
        <v>58000</v>
      </c>
      <c r="Z122" s="32">
        <v>38385</v>
      </c>
      <c r="AA122" s="32">
        <v>0</v>
      </c>
      <c r="AB122" s="32">
        <v>0</v>
      </c>
      <c r="AC122" s="32">
        <v>1639680</v>
      </c>
      <c r="AD122" s="32">
        <v>32000</v>
      </c>
      <c r="AE122" s="32">
        <v>0</v>
      </c>
      <c r="AF122" s="32">
        <v>567100</v>
      </c>
      <c r="AG122" s="32">
        <v>105000</v>
      </c>
      <c r="AH122" s="32">
        <v>0</v>
      </c>
      <c r="AI122" s="32">
        <v>935580</v>
      </c>
      <c r="AJ122" s="32">
        <v>90800</v>
      </c>
      <c r="AK122" s="32">
        <v>0</v>
      </c>
      <c r="AL122" s="32">
        <v>47100</v>
      </c>
      <c r="AM122" s="32">
        <v>10000</v>
      </c>
      <c r="AN122" s="32">
        <v>33700</v>
      </c>
      <c r="AO122" s="32">
        <v>600600</v>
      </c>
      <c r="AP122" s="32">
        <v>0</v>
      </c>
      <c r="AQ122" s="32">
        <v>0</v>
      </c>
      <c r="AR122" s="32">
        <v>506800</v>
      </c>
      <c r="AS122" s="32">
        <v>11000</v>
      </c>
      <c r="AT122" s="32">
        <v>0</v>
      </c>
      <c r="AU122" s="32">
        <v>0</v>
      </c>
      <c r="AV122" s="32">
        <v>82800</v>
      </c>
      <c r="AW122" s="32"/>
      <c r="AX122" s="26" t="s">
        <v>58</v>
      </c>
    </row>
    <row r="123" spans="1:50" x14ac:dyDescent="0.35">
      <c r="A123" t="s">
        <v>1214</v>
      </c>
      <c r="B123" s="33">
        <v>43281</v>
      </c>
      <c r="C123" s="32">
        <v>3022665</v>
      </c>
      <c r="D123" s="32">
        <v>81500</v>
      </c>
      <c r="E123" s="32">
        <v>54500</v>
      </c>
      <c r="F123" s="32">
        <v>0</v>
      </c>
      <c r="G123" s="32">
        <v>0</v>
      </c>
      <c r="H123" s="32">
        <v>0</v>
      </c>
      <c r="I123" s="32">
        <v>27000</v>
      </c>
      <c r="J123" s="32">
        <v>0</v>
      </c>
      <c r="K123" s="32">
        <v>0</v>
      </c>
      <c r="L123" s="32">
        <v>0</v>
      </c>
      <c r="M123" s="32">
        <v>0</v>
      </c>
      <c r="N123" s="32">
        <v>0</v>
      </c>
      <c r="O123" s="32">
        <v>591085</v>
      </c>
      <c r="P123" s="32">
        <v>211700</v>
      </c>
      <c r="Q123" s="32">
        <v>102000</v>
      </c>
      <c r="R123" s="32">
        <v>74000</v>
      </c>
      <c r="S123" s="32">
        <v>0</v>
      </c>
      <c r="T123" s="32">
        <v>35000</v>
      </c>
      <c r="U123" s="32">
        <v>72000</v>
      </c>
      <c r="V123" s="32">
        <v>0</v>
      </c>
      <c r="W123" s="32">
        <v>0</v>
      </c>
      <c r="X123" s="32">
        <v>0</v>
      </c>
      <c r="Y123" s="32">
        <v>58000</v>
      </c>
      <c r="Z123" s="32">
        <v>38385</v>
      </c>
      <c r="AA123" s="32">
        <v>0</v>
      </c>
      <c r="AB123" s="32">
        <v>0</v>
      </c>
      <c r="AC123" s="32">
        <v>1649180</v>
      </c>
      <c r="AD123" s="32">
        <v>32000</v>
      </c>
      <c r="AE123" s="32">
        <v>0</v>
      </c>
      <c r="AF123" s="32">
        <v>569100</v>
      </c>
      <c r="AG123" s="32">
        <v>105000</v>
      </c>
      <c r="AH123" s="32">
        <v>0</v>
      </c>
      <c r="AI123" s="32">
        <v>943080</v>
      </c>
      <c r="AJ123" s="32">
        <v>90800</v>
      </c>
      <c r="AK123" s="32">
        <v>0</v>
      </c>
      <c r="AL123" s="32">
        <v>47100</v>
      </c>
      <c r="AM123" s="32">
        <v>10000</v>
      </c>
      <c r="AN123" s="32">
        <v>33700</v>
      </c>
      <c r="AO123" s="32">
        <v>610100</v>
      </c>
      <c r="AP123" s="32">
        <v>0</v>
      </c>
      <c r="AQ123" s="32">
        <v>0</v>
      </c>
      <c r="AR123" s="32">
        <v>516300</v>
      </c>
      <c r="AS123" s="32">
        <v>11000</v>
      </c>
      <c r="AT123" s="32">
        <v>0</v>
      </c>
      <c r="AU123" s="32">
        <v>0</v>
      </c>
      <c r="AV123" s="32">
        <v>82800</v>
      </c>
      <c r="AW123" s="32"/>
      <c r="AX123" s="26" t="s">
        <v>58</v>
      </c>
    </row>
    <row r="124" spans="1:50" x14ac:dyDescent="0.35">
      <c r="A124" t="s">
        <v>1214</v>
      </c>
      <c r="B124" s="33">
        <v>43646</v>
      </c>
      <c r="C124" s="32">
        <v>3045665</v>
      </c>
      <c r="D124" s="32">
        <v>81500</v>
      </c>
      <c r="E124" s="32">
        <v>54500</v>
      </c>
      <c r="F124" s="32">
        <v>0</v>
      </c>
      <c r="G124" s="32">
        <v>0</v>
      </c>
      <c r="H124" s="32">
        <v>0</v>
      </c>
      <c r="I124" s="32">
        <v>27000</v>
      </c>
      <c r="J124" s="32">
        <v>0</v>
      </c>
      <c r="K124" s="32">
        <v>0</v>
      </c>
      <c r="L124" s="32">
        <v>0</v>
      </c>
      <c r="M124" s="32">
        <v>0</v>
      </c>
      <c r="N124" s="32">
        <v>0</v>
      </c>
      <c r="O124" s="32">
        <v>596285</v>
      </c>
      <c r="P124" s="32">
        <v>212400</v>
      </c>
      <c r="Q124" s="32">
        <v>102000</v>
      </c>
      <c r="R124" s="32">
        <v>74000</v>
      </c>
      <c r="S124" s="32">
        <v>0</v>
      </c>
      <c r="T124" s="32">
        <v>36500</v>
      </c>
      <c r="U124" s="32">
        <v>75000</v>
      </c>
      <c r="V124" s="32">
        <v>0</v>
      </c>
      <c r="W124" s="32">
        <v>0</v>
      </c>
      <c r="X124" s="32">
        <v>0</v>
      </c>
      <c r="Y124" s="32">
        <v>58000</v>
      </c>
      <c r="Z124" s="32">
        <v>38385</v>
      </c>
      <c r="AA124" s="32">
        <v>0</v>
      </c>
      <c r="AB124" s="32">
        <v>0</v>
      </c>
      <c r="AC124" s="32">
        <v>1664480</v>
      </c>
      <c r="AD124" s="32">
        <v>32000</v>
      </c>
      <c r="AE124" s="32">
        <v>0</v>
      </c>
      <c r="AF124" s="32">
        <v>575500</v>
      </c>
      <c r="AG124" s="32">
        <v>104000</v>
      </c>
      <c r="AH124" s="32">
        <v>0</v>
      </c>
      <c r="AI124" s="32">
        <v>952980</v>
      </c>
      <c r="AJ124" s="32">
        <v>91400</v>
      </c>
      <c r="AK124" s="32">
        <v>0</v>
      </c>
      <c r="AL124" s="32">
        <v>47700</v>
      </c>
      <c r="AM124" s="32">
        <v>10000</v>
      </c>
      <c r="AN124" s="32">
        <v>33700</v>
      </c>
      <c r="AO124" s="32">
        <v>612000</v>
      </c>
      <c r="AP124" s="32">
        <v>0</v>
      </c>
      <c r="AQ124" s="32">
        <v>0</v>
      </c>
      <c r="AR124" s="32">
        <v>514200</v>
      </c>
      <c r="AS124" s="32">
        <v>11000</v>
      </c>
      <c r="AT124" s="32">
        <v>0</v>
      </c>
      <c r="AU124" s="32">
        <v>0</v>
      </c>
      <c r="AV124" s="32">
        <v>86800</v>
      </c>
      <c r="AW124" s="32"/>
      <c r="AX124" s="26" t="s">
        <v>58</v>
      </c>
    </row>
    <row r="125" spans="1:50" x14ac:dyDescent="0.35">
      <c r="A125" s="136" t="s">
        <v>1214</v>
      </c>
      <c r="B125" s="137">
        <v>44012</v>
      </c>
      <c r="C125" s="138">
        <v>3069062</v>
      </c>
      <c r="D125" s="138">
        <v>81500</v>
      </c>
      <c r="E125" s="138">
        <v>54500</v>
      </c>
      <c r="F125" s="138">
        <v>0</v>
      </c>
      <c r="G125" s="138">
        <v>0</v>
      </c>
      <c r="H125" s="138">
        <v>0</v>
      </c>
      <c r="I125" s="138">
        <v>27000</v>
      </c>
      <c r="J125" s="138">
        <v>0</v>
      </c>
      <c r="K125" s="138">
        <v>0</v>
      </c>
      <c r="L125" s="138">
        <v>0</v>
      </c>
      <c r="M125" s="138">
        <v>0</v>
      </c>
      <c r="N125" s="138">
        <v>0</v>
      </c>
      <c r="O125" s="138">
        <v>605285</v>
      </c>
      <c r="P125" s="138">
        <v>212850</v>
      </c>
      <c r="Q125" s="138">
        <v>102000</v>
      </c>
      <c r="R125" s="138">
        <v>74550</v>
      </c>
      <c r="S125" s="138">
        <v>0</v>
      </c>
      <c r="T125" s="138">
        <v>36500</v>
      </c>
      <c r="U125" s="138">
        <v>82000</v>
      </c>
      <c r="V125" s="138">
        <v>0</v>
      </c>
      <c r="W125" s="138">
        <v>0</v>
      </c>
      <c r="X125" s="138">
        <v>0</v>
      </c>
      <c r="Y125" s="138">
        <v>59000</v>
      </c>
      <c r="Z125" s="138">
        <v>38385</v>
      </c>
      <c r="AA125" s="138">
        <v>0</v>
      </c>
      <c r="AB125" s="138">
        <v>0</v>
      </c>
      <c r="AC125" s="138">
        <v>1681207</v>
      </c>
      <c r="AD125" s="138">
        <v>34000</v>
      </c>
      <c r="AE125" s="138">
        <v>0</v>
      </c>
      <c r="AF125" s="138">
        <v>587500</v>
      </c>
      <c r="AG125" s="138">
        <v>104000</v>
      </c>
      <c r="AH125" s="138">
        <v>0</v>
      </c>
      <c r="AI125" s="138">
        <v>955707</v>
      </c>
      <c r="AJ125" s="138">
        <v>87970</v>
      </c>
      <c r="AK125" s="138">
        <v>0</v>
      </c>
      <c r="AL125" s="138">
        <v>44270</v>
      </c>
      <c r="AM125" s="138">
        <v>10000</v>
      </c>
      <c r="AN125" s="138">
        <v>33700</v>
      </c>
      <c r="AO125" s="138">
        <v>613100</v>
      </c>
      <c r="AP125" s="138">
        <v>0</v>
      </c>
      <c r="AQ125" s="138">
        <v>0</v>
      </c>
      <c r="AR125" s="138">
        <v>515300</v>
      </c>
      <c r="AS125" s="138">
        <v>11000</v>
      </c>
      <c r="AT125" s="138">
        <v>0</v>
      </c>
      <c r="AU125" s="138">
        <v>0</v>
      </c>
      <c r="AV125" s="138">
        <v>86800</v>
      </c>
      <c r="AW125" s="32"/>
      <c r="AX125" s="26" t="s">
        <v>58</v>
      </c>
    </row>
    <row r="126" spans="1:50" x14ac:dyDescent="0.35">
      <c r="B126" s="33"/>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26" t="s">
        <v>58</v>
      </c>
    </row>
    <row r="127" spans="1:50" x14ac:dyDescent="0.35">
      <c r="A127" s="2" t="s">
        <v>165</v>
      </c>
      <c r="B127" s="2" t="s">
        <v>167</v>
      </c>
      <c r="AX127" s="26" t="s">
        <v>58</v>
      </c>
    </row>
    <row r="128" spans="1:50" ht="16" customHeight="1" x14ac:dyDescent="0.35">
      <c r="A128" s="2" t="s">
        <v>150</v>
      </c>
      <c r="B128" s="29" t="s">
        <v>166</v>
      </c>
      <c r="C128" s="29" t="s">
        <v>166</v>
      </c>
      <c r="D128" s="29" t="s">
        <v>166</v>
      </c>
      <c r="E128" s="29" t="s">
        <v>166</v>
      </c>
      <c r="F128" s="29" t="s">
        <v>166</v>
      </c>
      <c r="G128" s="29" t="s">
        <v>166</v>
      </c>
      <c r="H128" s="29" t="s">
        <v>166</v>
      </c>
      <c r="I128" s="29" t="s">
        <v>166</v>
      </c>
      <c r="J128" s="29" t="s">
        <v>166</v>
      </c>
      <c r="K128" s="29" t="s">
        <v>166</v>
      </c>
      <c r="L128" s="29" t="s">
        <v>166</v>
      </c>
      <c r="M128" s="29" t="s">
        <v>166</v>
      </c>
      <c r="N128" s="29" t="s">
        <v>166</v>
      </c>
      <c r="O128" s="29" t="s">
        <v>166</v>
      </c>
      <c r="P128" s="29" t="s">
        <v>166</v>
      </c>
      <c r="Q128" s="29" t="s">
        <v>166</v>
      </c>
      <c r="R128" s="29" t="s">
        <v>166</v>
      </c>
      <c r="S128" s="29" t="s">
        <v>166</v>
      </c>
      <c r="T128" s="29" t="s">
        <v>166</v>
      </c>
      <c r="U128" s="29" t="s">
        <v>166</v>
      </c>
      <c r="V128" s="29" t="s">
        <v>166</v>
      </c>
      <c r="W128" s="29" t="s">
        <v>166</v>
      </c>
      <c r="X128" s="29" t="s">
        <v>166</v>
      </c>
      <c r="Y128" s="29" t="s">
        <v>166</v>
      </c>
      <c r="Z128" s="29" t="s">
        <v>166</v>
      </c>
      <c r="AA128" s="29" t="s">
        <v>166</v>
      </c>
      <c r="AB128" s="29" t="s">
        <v>166</v>
      </c>
      <c r="AC128" s="29" t="s">
        <v>166</v>
      </c>
      <c r="AD128" s="29" t="s">
        <v>166</v>
      </c>
      <c r="AE128" s="29" t="s">
        <v>166</v>
      </c>
      <c r="AF128" s="29" t="s">
        <v>166</v>
      </c>
      <c r="AG128" s="29" t="s">
        <v>166</v>
      </c>
      <c r="AH128" s="29" t="s">
        <v>166</v>
      </c>
      <c r="AI128" s="29" t="s">
        <v>166</v>
      </c>
      <c r="AJ128" s="29" t="s">
        <v>166</v>
      </c>
      <c r="AK128" s="29" t="s">
        <v>166</v>
      </c>
      <c r="AL128" s="29" t="s">
        <v>166</v>
      </c>
      <c r="AM128" s="29" t="s">
        <v>166</v>
      </c>
      <c r="AN128" s="29" t="s">
        <v>166</v>
      </c>
      <c r="AO128" s="29" t="s">
        <v>166</v>
      </c>
      <c r="AP128" s="29" t="s">
        <v>166</v>
      </c>
      <c r="AQ128" s="29" t="s">
        <v>166</v>
      </c>
      <c r="AR128" s="29" t="s">
        <v>166</v>
      </c>
      <c r="AS128" s="29" t="s">
        <v>166</v>
      </c>
      <c r="AT128" s="29" t="s">
        <v>166</v>
      </c>
      <c r="AU128" s="29" t="s">
        <v>166</v>
      </c>
      <c r="AV128" s="29" t="s">
        <v>166</v>
      </c>
      <c r="AW128" s="29"/>
      <c r="AX128" s="26" t="s">
        <v>58</v>
      </c>
    </row>
    <row r="129" spans="1:50" x14ac:dyDescent="0.35">
      <c r="A129" s="2" t="s">
        <v>146</v>
      </c>
      <c r="B129" s="126"/>
      <c r="C129" s="127" t="s">
        <v>146</v>
      </c>
      <c r="D129" s="127" t="s">
        <v>140</v>
      </c>
      <c r="E129" s="127" t="s">
        <v>140</v>
      </c>
      <c r="F129" s="127" t="s">
        <v>140</v>
      </c>
      <c r="G129" s="127" t="s">
        <v>140</v>
      </c>
      <c r="H129" s="127" t="s">
        <v>140</v>
      </c>
      <c r="I129" s="127" t="s">
        <v>140</v>
      </c>
      <c r="J129" s="127" t="s">
        <v>140</v>
      </c>
      <c r="K129" s="127" t="s">
        <v>140</v>
      </c>
      <c r="L129" s="127" t="s">
        <v>140</v>
      </c>
      <c r="M129" s="127" t="s">
        <v>140</v>
      </c>
      <c r="N129" s="127" t="s">
        <v>140</v>
      </c>
      <c r="O129" s="127" t="s">
        <v>140</v>
      </c>
      <c r="P129" s="127" t="s">
        <v>140</v>
      </c>
      <c r="Q129" s="127" t="s">
        <v>140</v>
      </c>
      <c r="R129" s="127" t="s">
        <v>140</v>
      </c>
      <c r="S129" s="127" t="s">
        <v>140</v>
      </c>
      <c r="T129" s="127" t="s">
        <v>140</v>
      </c>
      <c r="U129" s="127" t="s">
        <v>140</v>
      </c>
      <c r="V129" s="127" t="s">
        <v>140</v>
      </c>
      <c r="W129" s="127" t="s">
        <v>140</v>
      </c>
      <c r="X129" s="127" t="s">
        <v>140</v>
      </c>
      <c r="Y129" s="127" t="s">
        <v>140</v>
      </c>
      <c r="Z129" s="127" t="s">
        <v>140</v>
      </c>
      <c r="AA129" s="127" t="s">
        <v>140</v>
      </c>
      <c r="AB129" s="127" t="s">
        <v>140</v>
      </c>
      <c r="AC129" s="127" t="s">
        <v>140</v>
      </c>
      <c r="AD129" s="127" t="s">
        <v>140</v>
      </c>
      <c r="AE129" s="127" t="s">
        <v>140</v>
      </c>
      <c r="AF129" s="127" t="s">
        <v>140</v>
      </c>
      <c r="AG129" s="127" t="s">
        <v>140</v>
      </c>
      <c r="AH129" s="127" t="s">
        <v>140</v>
      </c>
      <c r="AI129" s="127" t="s">
        <v>140</v>
      </c>
      <c r="AJ129" s="127" t="s">
        <v>140</v>
      </c>
      <c r="AK129" s="127" t="s">
        <v>140</v>
      </c>
      <c r="AL129" s="127" t="s">
        <v>140</v>
      </c>
      <c r="AM129" s="127" t="s">
        <v>140</v>
      </c>
      <c r="AN129" s="127" t="s">
        <v>140</v>
      </c>
      <c r="AO129" s="127" t="s">
        <v>140</v>
      </c>
      <c r="AP129" s="127" t="s">
        <v>140</v>
      </c>
      <c r="AQ129" s="127" t="s">
        <v>140</v>
      </c>
      <c r="AR129" s="127" t="s">
        <v>140</v>
      </c>
      <c r="AS129" s="127" t="s">
        <v>140</v>
      </c>
      <c r="AT129" s="127" t="s">
        <v>140</v>
      </c>
      <c r="AU129" s="127" t="s">
        <v>140</v>
      </c>
      <c r="AV129" s="127" t="s">
        <v>140</v>
      </c>
      <c r="AX129" s="26" t="s">
        <v>58</v>
      </c>
    </row>
    <row r="130" spans="1:50" x14ac:dyDescent="0.35">
      <c r="A130" s="2" t="s">
        <v>147</v>
      </c>
      <c r="B130" s="128"/>
      <c r="C130" s="129" t="str">
        <f>C129</f>
        <v>US</v>
      </c>
      <c r="D130" s="130" t="s">
        <v>1051</v>
      </c>
      <c r="E130" s="130" t="s">
        <v>1051</v>
      </c>
      <c r="F130" s="130" t="s">
        <v>1051</v>
      </c>
      <c r="G130" s="130" t="s">
        <v>1051</v>
      </c>
      <c r="H130" s="130" t="s">
        <v>1051</v>
      </c>
      <c r="I130" s="130" t="s">
        <v>1051</v>
      </c>
      <c r="J130" s="130" t="s">
        <v>1051</v>
      </c>
      <c r="K130" s="130" t="s">
        <v>1051</v>
      </c>
      <c r="L130" s="130" t="s">
        <v>1051</v>
      </c>
      <c r="M130" s="130" t="s">
        <v>1051</v>
      </c>
      <c r="N130" s="130" t="s">
        <v>1051</v>
      </c>
      <c r="O130" s="130" t="s">
        <v>1052</v>
      </c>
      <c r="P130" s="130" t="s">
        <v>1052</v>
      </c>
      <c r="Q130" s="130" t="s">
        <v>1052</v>
      </c>
      <c r="R130" s="130" t="s">
        <v>1052</v>
      </c>
      <c r="S130" s="130" t="s">
        <v>1052</v>
      </c>
      <c r="T130" s="130" t="s">
        <v>1052</v>
      </c>
      <c r="U130" s="130" t="s">
        <v>1052</v>
      </c>
      <c r="V130" s="130" t="s">
        <v>1052</v>
      </c>
      <c r="W130" s="130" t="s">
        <v>1052</v>
      </c>
      <c r="X130" s="130" t="s">
        <v>1052</v>
      </c>
      <c r="Y130" s="130" t="s">
        <v>1052</v>
      </c>
      <c r="Z130" s="130" t="s">
        <v>1052</v>
      </c>
      <c r="AA130" s="130" t="s">
        <v>1052</v>
      </c>
      <c r="AB130" s="130" t="s">
        <v>1052</v>
      </c>
      <c r="AC130" s="130" t="s">
        <v>1053</v>
      </c>
      <c r="AD130" s="130" t="s">
        <v>1053</v>
      </c>
      <c r="AE130" s="130" t="s">
        <v>1053</v>
      </c>
      <c r="AF130" s="130" t="s">
        <v>1053</v>
      </c>
      <c r="AG130" s="130" t="s">
        <v>1053</v>
      </c>
      <c r="AH130" s="130" t="s">
        <v>1053</v>
      </c>
      <c r="AI130" s="130" t="s">
        <v>1053</v>
      </c>
      <c r="AJ130" s="130" t="s">
        <v>1054</v>
      </c>
      <c r="AK130" s="130" t="s">
        <v>1054</v>
      </c>
      <c r="AL130" s="130" t="s">
        <v>1054</v>
      </c>
      <c r="AM130" s="130" t="s">
        <v>1054</v>
      </c>
      <c r="AN130" s="130" t="s">
        <v>1054</v>
      </c>
      <c r="AO130" s="130" t="s">
        <v>1055</v>
      </c>
      <c r="AP130" s="130" t="s">
        <v>1055</v>
      </c>
      <c r="AQ130" s="130" t="s">
        <v>1055</v>
      </c>
      <c r="AR130" s="130" t="s">
        <v>1055</v>
      </c>
      <c r="AS130" s="130" t="s">
        <v>1055</v>
      </c>
      <c r="AT130" s="130" t="s">
        <v>1055</v>
      </c>
      <c r="AU130" s="130" t="s">
        <v>1055</v>
      </c>
      <c r="AV130" s="130" t="s">
        <v>1055</v>
      </c>
      <c r="AX130" s="26" t="s">
        <v>58</v>
      </c>
    </row>
    <row r="131" spans="1:50" x14ac:dyDescent="0.35">
      <c r="A131" s="2" t="s">
        <v>61</v>
      </c>
      <c r="B131" s="128"/>
      <c r="C131" s="129" t="str">
        <f>C130</f>
        <v>US</v>
      </c>
      <c r="D131" s="131" t="str">
        <f>D130</f>
        <v>PAD-1</v>
      </c>
      <c r="E131" s="132" t="s">
        <v>67</v>
      </c>
      <c r="F131" s="132" t="s">
        <v>120</v>
      </c>
      <c r="G131" s="132" t="s">
        <v>124</v>
      </c>
      <c r="H131" s="132" t="s">
        <v>116</v>
      </c>
      <c r="I131" s="132" t="s">
        <v>79</v>
      </c>
      <c r="J131" s="132" t="s">
        <v>117</v>
      </c>
      <c r="K131" s="132" t="s">
        <v>123</v>
      </c>
      <c r="L131" s="132" t="s">
        <v>84</v>
      </c>
      <c r="M131" s="132" t="s">
        <v>121</v>
      </c>
      <c r="N131" s="132" t="s">
        <v>89</v>
      </c>
      <c r="O131" s="131" t="str">
        <f>O130</f>
        <v>PAD-2</v>
      </c>
      <c r="P131" s="132" t="s">
        <v>69</v>
      </c>
      <c r="Q131" s="132" t="s">
        <v>70</v>
      </c>
      <c r="R131" s="132" t="s">
        <v>71</v>
      </c>
      <c r="S131" s="132" t="s">
        <v>72</v>
      </c>
      <c r="T131" s="132" t="s">
        <v>74</v>
      </c>
      <c r="U131" s="132" t="s">
        <v>75</v>
      </c>
      <c r="V131" s="132" t="s">
        <v>127</v>
      </c>
      <c r="W131" s="132" t="s">
        <v>128</v>
      </c>
      <c r="X131" s="132" t="s">
        <v>81</v>
      </c>
      <c r="Y131" s="132" t="s">
        <v>82</v>
      </c>
      <c r="Z131" s="132" t="s">
        <v>83</v>
      </c>
      <c r="AA131" s="132" t="s">
        <v>85</v>
      </c>
      <c r="AB131" s="132" t="s">
        <v>90</v>
      </c>
      <c r="AC131" s="131" t="str">
        <f>AC130</f>
        <v>PAD-3</v>
      </c>
      <c r="AD131" s="132" t="s">
        <v>62</v>
      </c>
      <c r="AE131" s="132" t="s">
        <v>64</v>
      </c>
      <c r="AF131" s="132" t="s">
        <v>73</v>
      </c>
      <c r="AG131" s="132" t="s">
        <v>76</v>
      </c>
      <c r="AH131" s="132" t="s">
        <v>80</v>
      </c>
      <c r="AI131" s="132" t="s">
        <v>86</v>
      </c>
      <c r="AJ131" s="131" t="str">
        <f>AJ130</f>
        <v>PAD-4</v>
      </c>
      <c r="AK131" s="132" t="s">
        <v>66</v>
      </c>
      <c r="AL131" s="132" t="s">
        <v>77</v>
      </c>
      <c r="AM131" s="132" t="s">
        <v>87</v>
      </c>
      <c r="AN131" s="132" t="s">
        <v>91</v>
      </c>
      <c r="AO131" s="131" t="str">
        <f>AO130</f>
        <v>PAD-5</v>
      </c>
      <c r="AP131" s="132" t="s">
        <v>63</v>
      </c>
      <c r="AQ131" s="132" t="s">
        <v>134</v>
      </c>
      <c r="AR131" s="132" t="s">
        <v>65</v>
      </c>
      <c r="AS131" s="132" t="s">
        <v>68</v>
      </c>
      <c r="AT131" s="132" t="s">
        <v>78</v>
      </c>
      <c r="AU131" s="132" t="s">
        <v>135</v>
      </c>
      <c r="AV131" s="132" t="s">
        <v>88</v>
      </c>
      <c r="AX131" s="26" t="s">
        <v>58</v>
      </c>
    </row>
    <row r="132" spans="1:50" ht="16" customHeight="1" x14ac:dyDescent="0.35">
      <c r="B132" s="29" t="s">
        <v>57</v>
      </c>
      <c r="C132" s="30" t="s">
        <v>152</v>
      </c>
      <c r="D132" s="30" t="s">
        <v>152</v>
      </c>
      <c r="E132" s="30" t="s">
        <v>152</v>
      </c>
      <c r="F132" s="30" t="s">
        <v>152</v>
      </c>
      <c r="G132" s="30" t="s">
        <v>152</v>
      </c>
      <c r="H132" s="30" t="s">
        <v>152</v>
      </c>
      <c r="I132" s="30" t="s">
        <v>152</v>
      </c>
      <c r="J132" s="30" t="s">
        <v>152</v>
      </c>
      <c r="K132" s="30" t="s">
        <v>152</v>
      </c>
      <c r="L132" s="30" t="s">
        <v>152</v>
      </c>
      <c r="M132" s="30" t="s">
        <v>152</v>
      </c>
      <c r="N132" s="30" t="s">
        <v>152</v>
      </c>
      <c r="O132" s="30" t="s">
        <v>152</v>
      </c>
      <c r="P132" s="30" t="s">
        <v>152</v>
      </c>
      <c r="Q132" s="30" t="s">
        <v>152</v>
      </c>
      <c r="R132" s="30" t="s">
        <v>152</v>
      </c>
      <c r="S132" s="30" t="s">
        <v>152</v>
      </c>
      <c r="T132" s="30" t="s">
        <v>152</v>
      </c>
      <c r="U132" s="30" t="s">
        <v>152</v>
      </c>
      <c r="V132" s="30" t="s">
        <v>152</v>
      </c>
      <c r="W132" s="30" t="s">
        <v>152</v>
      </c>
      <c r="X132" s="30" t="s">
        <v>152</v>
      </c>
      <c r="Y132" s="30" t="s">
        <v>152</v>
      </c>
      <c r="Z132" s="30" t="s">
        <v>152</v>
      </c>
      <c r="AA132" s="30" t="s">
        <v>152</v>
      </c>
      <c r="AB132" s="30" t="s">
        <v>152</v>
      </c>
      <c r="AC132" s="30" t="s">
        <v>152</v>
      </c>
      <c r="AD132" s="30" t="s">
        <v>152</v>
      </c>
      <c r="AE132" s="30" t="s">
        <v>152</v>
      </c>
      <c r="AF132" s="30" t="s">
        <v>152</v>
      </c>
      <c r="AG132" s="30" t="s">
        <v>152</v>
      </c>
      <c r="AH132" s="30" t="s">
        <v>152</v>
      </c>
      <c r="AI132" s="30" t="s">
        <v>152</v>
      </c>
      <c r="AJ132" s="30" t="s">
        <v>152</v>
      </c>
      <c r="AK132" s="30" t="s">
        <v>152</v>
      </c>
      <c r="AL132" s="30" t="s">
        <v>152</v>
      </c>
      <c r="AM132" s="30" t="s">
        <v>152</v>
      </c>
      <c r="AN132" s="30" t="s">
        <v>152</v>
      </c>
      <c r="AO132" s="30" t="s">
        <v>152</v>
      </c>
      <c r="AP132" s="30" t="s">
        <v>152</v>
      </c>
      <c r="AQ132" s="30" t="s">
        <v>152</v>
      </c>
      <c r="AR132" s="30" t="s">
        <v>152</v>
      </c>
      <c r="AS132" s="30" t="s">
        <v>152</v>
      </c>
      <c r="AT132" s="30" t="s">
        <v>152</v>
      </c>
      <c r="AU132" s="30" t="s">
        <v>152</v>
      </c>
      <c r="AV132" s="30" t="s">
        <v>152</v>
      </c>
      <c r="AW132" s="30"/>
      <c r="AX132" s="26" t="s">
        <v>58</v>
      </c>
    </row>
    <row r="133" spans="1:50" x14ac:dyDescent="0.35">
      <c r="A133" t="s">
        <v>1216</v>
      </c>
      <c r="B133" s="33">
        <v>40359</v>
      </c>
      <c r="C133" s="32">
        <v>6140121</v>
      </c>
      <c r="D133" s="32">
        <v>622700</v>
      </c>
      <c r="E133" s="32">
        <v>0</v>
      </c>
      <c r="F133" s="32">
        <v>0</v>
      </c>
      <c r="G133" s="32">
        <v>0</v>
      </c>
      <c r="H133" s="32">
        <v>0</v>
      </c>
      <c r="I133" s="32">
        <v>270000</v>
      </c>
      <c r="J133" s="32">
        <v>0</v>
      </c>
      <c r="K133" s="32">
        <v>0</v>
      </c>
      <c r="L133" s="32">
        <v>324500</v>
      </c>
      <c r="M133" s="32">
        <v>28200</v>
      </c>
      <c r="N133" s="32">
        <v>0</v>
      </c>
      <c r="O133" s="32">
        <v>1298010</v>
      </c>
      <c r="P133" s="32">
        <v>320300</v>
      </c>
      <c r="Q133" s="32">
        <v>173200</v>
      </c>
      <c r="R133" s="32">
        <v>100000</v>
      </c>
      <c r="S133" s="32">
        <v>104000</v>
      </c>
      <c r="T133" s="32">
        <v>32500</v>
      </c>
      <c r="U133" s="32">
        <v>115000</v>
      </c>
      <c r="V133" s="32">
        <v>0</v>
      </c>
      <c r="W133" s="32">
        <v>0</v>
      </c>
      <c r="X133" s="32">
        <v>27000</v>
      </c>
      <c r="Y133" s="32">
        <v>200000</v>
      </c>
      <c r="Z133" s="32">
        <v>145010</v>
      </c>
      <c r="AA133" s="32">
        <v>70000</v>
      </c>
      <c r="AB133" s="32">
        <v>11000</v>
      </c>
      <c r="AC133" s="32">
        <v>3131405</v>
      </c>
      <c r="AD133" s="32">
        <v>0</v>
      </c>
      <c r="AE133" s="32">
        <v>21000</v>
      </c>
      <c r="AF133" s="32">
        <v>1154200</v>
      </c>
      <c r="AG133" s="32">
        <v>88000</v>
      </c>
      <c r="AH133" s="32">
        <v>41500</v>
      </c>
      <c r="AI133" s="32">
        <v>1826705</v>
      </c>
      <c r="AJ133" s="32">
        <v>204006</v>
      </c>
      <c r="AK133" s="32">
        <v>30500</v>
      </c>
      <c r="AL133" s="32">
        <v>64500</v>
      </c>
      <c r="AM133" s="32">
        <v>57200</v>
      </c>
      <c r="AN133" s="32">
        <v>51806</v>
      </c>
      <c r="AO133" s="32">
        <v>884000</v>
      </c>
      <c r="AP133" s="32">
        <v>0</v>
      </c>
      <c r="AQ133" s="32">
        <v>0</v>
      </c>
      <c r="AR133" s="32">
        <v>716000</v>
      </c>
      <c r="AS133" s="32">
        <v>22000</v>
      </c>
      <c r="AT133" s="32">
        <v>0</v>
      </c>
      <c r="AU133" s="32">
        <v>0</v>
      </c>
      <c r="AV133" s="32">
        <v>146000</v>
      </c>
      <c r="AW133" s="32"/>
      <c r="AX133" s="26" t="s">
        <v>58</v>
      </c>
    </row>
    <row r="134" spans="1:50" x14ac:dyDescent="0.35">
      <c r="A134" t="s">
        <v>1216</v>
      </c>
      <c r="B134" s="33">
        <v>40724</v>
      </c>
      <c r="C134" s="32">
        <v>6219721</v>
      </c>
      <c r="D134" s="32">
        <v>709700</v>
      </c>
      <c r="E134" s="32">
        <v>82000</v>
      </c>
      <c r="F134" s="32">
        <v>0</v>
      </c>
      <c r="G134" s="32">
        <v>0</v>
      </c>
      <c r="H134" s="32">
        <v>0</v>
      </c>
      <c r="I134" s="32">
        <v>275000</v>
      </c>
      <c r="J134" s="32">
        <v>0</v>
      </c>
      <c r="K134" s="32">
        <v>0</v>
      </c>
      <c r="L134" s="32">
        <v>324500</v>
      </c>
      <c r="M134" s="32">
        <v>28200</v>
      </c>
      <c r="N134" s="32">
        <v>0</v>
      </c>
      <c r="O134" s="32">
        <v>1312410</v>
      </c>
      <c r="P134" s="32">
        <v>321800</v>
      </c>
      <c r="Q134" s="32">
        <v>183600</v>
      </c>
      <c r="R134" s="32">
        <v>102000</v>
      </c>
      <c r="S134" s="32">
        <v>104000</v>
      </c>
      <c r="T134" s="32">
        <v>32500</v>
      </c>
      <c r="U134" s="32">
        <v>115500</v>
      </c>
      <c r="V134" s="32">
        <v>0</v>
      </c>
      <c r="W134" s="32">
        <v>0</v>
      </c>
      <c r="X134" s="32">
        <v>27000</v>
      </c>
      <c r="Y134" s="32">
        <v>200000</v>
      </c>
      <c r="Z134" s="32">
        <v>145010</v>
      </c>
      <c r="AA134" s="32">
        <v>70000</v>
      </c>
      <c r="AB134" s="32">
        <v>11000</v>
      </c>
      <c r="AC134" s="32">
        <v>3114405</v>
      </c>
      <c r="AD134" s="32">
        <v>0</v>
      </c>
      <c r="AE134" s="32">
        <v>21000</v>
      </c>
      <c r="AF134" s="32">
        <v>1162200</v>
      </c>
      <c r="AG134" s="32">
        <v>88000</v>
      </c>
      <c r="AH134" s="32">
        <v>41500</v>
      </c>
      <c r="AI134" s="32">
        <v>1801705</v>
      </c>
      <c r="AJ134" s="32">
        <v>199206</v>
      </c>
      <c r="AK134" s="32">
        <v>30000</v>
      </c>
      <c r="AL134" s="32">
        <v>60000</v>
      </c>
      <c r="AM134" s="32">
        <v>57400</v>
      </c>
      <c r="AN134" s="32">
        <v>51806</v>
      </c>
      <c r="AO134" s="32">
        <v>884000</v>
      </c>
      <c r="AP134" s="32">
        <v>0</v>
      </c>
      <c r="AQ134" s="32">
        <v>0</v>
      </c>
      <c r="AR134" s="32">
        <v>716000</v>
      </c>
      <c r="AS134" s="32">
        <v>22000</v>
      </c>
      <c r="AT134" s="32">
        <v>0</v>
      </c>
      <c r="AU134" s="32">
        <v>0</v>
      </c>
      <c r="AV134" s="32">
        <v>146000</v>
      </c>
      <c r="AW134" s="32"/>
      <c r="AX134" s="26" t="s">
        <v>58</v>
      </c>
    </row>
    <row r="135" spans="1:50" x14ac:dyDescent="0.35">
      <c r="A135" t="s">
        <v>1216</v>
      </c>
      <c r="B135" s="33">
        <v>41090</v>
      </c>
      <c r="C135" s="32">
        <v>6032512</v>
      </c>
      <c r="D135" s="32">
        <v>515500</v>
      </c>
      <c r="E135" s="32">
        <v>82000</v>
      </c>
      <c r="F135" s="32">
        <v>0</v>
      </c>
      <c r="G135" s="32">
        <v>0</v>
      </c>
      <c r="H135" s="32">
        <v>0</v>
      </c>
      <c r="I135" s="32">
        <v>270000</v>
      </c>
      <c r="J135" s="32">
        <v>0</v>
      </c>
      <c r="K135" s="32">
        <v>0</v>
      </c>
      <c r="L135" s="32">
        <v>163500</v>
      </c>
      <c r="M135" s="32">
        <v>0</v>
      </c>
      <c r="N135" s="32">
        <v>0</v>
      </c>
      <c r="O135" s="32">
        <v>1314401</v>
      </c>
      <c r="P135" s="32">
        <v>323800</v>
      </c>
      <c r="Q135" s="32">
        <v>183600</v>
      </c>
      <c r="R135" s="32">
        <v>102000</v>
      </c>
      <c r="S135" s="32">
        <v>104000</v>
      </c>
      <c r="T135" s="32">
        <v>32500</v>
      </c>
      <c r="U135" s="32">
        <v>115500</v>
      </c>
      <c r="V135" s="32">
        <v>0</v>
      </c>
      <c r="W135" s="32">
        <v>0</v>
      </c>
      <c r="X135" s="32">
        <v>27000</v>
      </c>
      <c r="Y135" s="32">
        <v>200000</v>
      </c>
      <c r="Z135" s="32">
        <v>145001</v>
      </c>
      <c r="AA135" s="32">
        <v>70000</v>
      </c>
      <c r="AB135" s="32">
        <v>11000</v>
      </c>
      <c r="AC135" s="32">
        <v>3118305</v>
      </c>
      <c r="AD135" s="32">
        <v>0</v>
      </c>
      <c r="AE135" s="32">
        <v>21000</v>
      </c>
      <c r="AF135" s="32">
        <v>1164400</v>
      </c>
      <c r="AG135" s="32">
        <v>88000</v>
      </c>
      <c r="AH135" s="32">
        <v>41500</v>
      </c>
      <c r="AI135" s="32">
        <v>1803405</v>
      </c>
      <c r="AJ135" s="32">
        <v>200006</v>
      </c>
      <c r="AK135" s="32">
        <v>30000</v>
      </c>
      <c r="AL135" s="32">
        <v>60000</v>
      </c>
      <c r="AM135" s="32">
        <v>57400</v>
      </c>
      <c r="AN135" s="32">
        <v>52606</v>
      </c>
      <c r="AO135" s="32">
        <v>884300</v>
      </c>
      <c r="AP135" s="32">
        <v>0</v>
      </c>
      <c r="AQ135" s="32">
        <v>0</v>
      </c>
      <c r="AR135" s="32">
        <v>716300</v>
      </c>
      <c r="AS135" s="32">
        <v>22000</v>
      </c>
      <c r="AT135" s="32">
        <v>0</v>
      </c>
      <c r="AU135" s="32">
        <v>0</v>
      </c>
      <c r="AV135" s="32">
        <v>146000</v>
      </c>
      <c r="AW135" s="32"/>
      <c r="AX135" s="26" t="s">
        <v>58</v>
      </c>
    </row>
    <row r="136" spans="1:50" x14ac:dyDescent="0.35">
      <c r="A136" t="s">
        <v>1216</v>
      </c>
      <c r="B136" s="33">
        <v>41455</v>
      </c>
      <c r="C136" s="32">
        <v>6089366</v>
      </c>
      <c r="D136" s="32">
        <v>568500</v>
      </c>
      <c r="E136" s="32">
        <v>82000</v>
      </c>
      <c r="F136" s="32">
        <v>0</v>
      </c>
      <c r="G136" s="32">
        <v>0</v>
      </c>
      <c r="H136" s="32">
        <v>0</v>
      </c>
      <c r="I136" s="32">
        <v>270000</v>
      </c>
      <c r="J136" s="32">
        <v>0</v>
      </c>
      <c r="K136" s="32">
        <v>0</v>
      </c>
      <c r="L136" s="32">
        <v>216500</v>
      </c>
      <c r="M136" s="32">
        <v>0</v>
      </c>
      <c r="N136" s="32">
        <v>0</v>
      </c>
      <c r="O136" s="32">
        <v>1306001</v>
      </c>
      <c r="P136" s="32">
        <v>323800</v>
      </c>
      <c r="Q136" s="32">
        <v>173200</v>
      </c>
      <c r="R136" s="32">
        <v>102000</v>
      </c>
      <c r="S136" s="32">
        <v>104000</v>
      </c>
      <c r="T136" s="32">
        <v>35000</v>
      </c>
      <c r="U136" s="32">
        <v>115500</v>
      </c>
      <c r="V136" s="32">
        <v>0</v>
      </c>
      <c r="W136" s="32">
        <v>0</v>
      </c>
      <c r="X136" s="32">
        <v>27000</v>
      </c>
      <c r="Y136" s="32">
        <v>200000</v>
      </c>
      <c r="Z136" s="32">
        <v>144501</v>
      </c>
      <c r="AA136" s="32">
        <v>70000</v>
      </c>
      <c r="AB136" s="32">
        <v>11000</v>
      </c>
      <c r="AC136" s="32">
        <v>3127605</v>
      </c>
      <c r="AD136" s="32">
        <v>0</v>
      </c>
      <c r="AE136" s="32">
        <v>21000</v>
      </c>
      <c r="AF136" s="32">
        <v>1165900</v>
      </c>
      <c r="AG136" s="32">
        <v>88000</v>
      </c>
      <c r="AH136" s="32">
        <v>35500</v>
      </c>
      <c r="AI136" s="32">
        <v>1817205</v>
      </c>
      <c r="AJ136" s="32">
        <v>200360</v>
      </c>
      <c r="AK136" s="32">
        <v>30000</v>
      </c>
      <c r="AL136" s="32">
        <v>60000</v>
      </c>
      <c r="AM136" s="32">
        <v>57860</v>
      </c>
      <c r="AN136" s="32">
        <v>52500</v>
      </c>
      <c r="AO136" s="32">
        <v>886900</v>
      </c>
      <c r="AP136" s="32">
        <v>0</v>
      </c>
      <c r="AQ136" s="32">
        <v>0</v>
      </c>
      <c r="AR136" s="32">
        <v>716500</v>
      </c>
      <c r="AS136" s="32">
        <v>22000</v>
      </c>
      <c r="AT136" s="32">
        <v>0</v>
      </c>
      <c r="AU136" s="32">
        <v>0</v>
      </c>
      <c r="AV136" s="32">
        <v>148400</v>
      </c>
      <c r="AW136" s="32"/>
      <c r="AX136" s="26" t="s">
        <v>58</v>
      </c>
    </row>
    <row r="137" spans="1:50" x14ac:dyDescent="0.35">
      <c r="A137" t="s">
        <v>1216</v>
      </c>
      <c r="B137" s="33">
        <v>41820</v>
      </c>
      <c r="C137" s="32">
        <v>6031866</v>
      </c>
      <c r="D137" s="32">
        <v>498500</v>
      </c>
      <c r="E137" s="32">
        <v>82000</v>
      </c>
      <c r="F137" s="32">
        <v>0</v>
      </c>
      <c r="G137" s="32">
        <v>0</v>
      </c>
      <c r="H137" s="32">
        <v>0</v>
      </c>
      <c r="I137" s="32">
        <v>200000</v>
      </c>
      <c r="J137" s="32">
        <v>0</v>
      </c>
      <c r="K137" s="32">
        <v>0</v>
      </c>
      <c r="L137" s="32">
        <v>216500</v>
      </c>
      <c r="M137" s="32">
        <v>0</v>
      </c>
      <c r="N137" s="32">
        <v>0</v>
      </c>
      <c r="O137" s="32">
        <v>1309701</v>
      </c>
      <c r="P137" s="32">
        <v>323800</v>
      </c>
      <c r="Q137" s="32">
        <v>173200</v>
      </c>
      <c r="R137" s="32">
        <v>102000</v>
      </c>
      <c r="S137" s="32">
        <v>104000</v>
      </c>
      <c r="T137" s="32">
        <v>37000</v>
      </c>
      <c r="U137" s="32">
        <v>115500</v>
      </c>
      <c r="V137" s="32">
        <v>0</v>
      </c>
      <c r="W137" s="32">
        <v>0</v>
      </c>
      <c r="X137" s="32">
        <v>27000</v>
      </c>
      <c r="Y137" s="32">
        <v>200000</v>
      </c>
      <c r="Z137" s="32">
        <v>146201</v>
      </c>
      <c r="AA137" s="32">
        <v>70000</v>
      </c>
      <c r="AB137" s="32">
        <v>11000</v>
      </c>
      <c r="AC137" s="32">
        <v>3136405</v>
      </c>
      <c r="AD137" s="32">
        <v>0</v>
      </c>
      <c r="AE137" s="32">
        <v>21000</v>
      </c>
      <c r="AF137" s="32">
        <v>1165900</v>
      </c>
      <c r="AG137" s="32">
        <v>88000</v>
      </c>
      <c r="AH137" s="32">
        <v>35500</v>
      </c>
      <c r="AI137" s="32">
        <v>1826005</v>
      </c>
      <c r="AJ137" s="32">
        <v>200560</v>
      </c>
      <c r="AK137" s="32">
        <v>30000</v>
      </c>
      <c r="AL137" s="32">
        <v>60000</v>
      </c>
      <c r="AM137" s="32">
        <v>57860</v>
      </c>
      <c r="AN137" s="32">
        <v>52700</v>
      </c>
      <c r="AO137" s="32">
        <v>886700</v>
      </c>
      <c r="AP137" s="32">
        <v>0</v>
      </c>
      <c r="AQ137" s="32">
        <v>0</v>
      </c>
      <c r="AR137" s="32">
        <v>716300</v>
      </c>
      <c r="AS137" s="32">
        <v>22000</v>
      </c>
      <c r="AT137" s="32">
        <v>0</v>
      </c>
      <c r="AU137" s="32">
        <v>0</v>
      </c>
      <c r="AV137" s="32">
        <v>148400</v>
      </c>
      <c r="AW137" s="32"/>
      <c r="AX137" s="26" t="s">
        <v>58</v>
      </c>
    </row>
    <row r="138" spans="1:50" x14ac:dyDescent="0.35">
      <c r="A138" t="s">
        <v>1216</v>
      </c>
      <c r="B138" s="33">
        <v>42185</v>
      </c>
      <c r="C138" s="32">
        <v>6012478</v>
      </c>
      <c r="D138" s="32">
        <v>498500</v>
      </c>
      <c r="E138" s="32">
        <v>82000</v>
      </c>
      <c r="F138" s="32">
        <v>0</v>
      </c>
      <c r="G138" s="32">
        <v>0</v>
      </c>
      <c r="H138" s="32">
        <v>0</v>
      </c>
      <c r="I138" s="32">
        <v>200000</v>
      </c>
      <c r="J138" s="32">
        <v>0</v>
      </c>
      <c r="K138" s="32">
        <v>0</v>
      </c>
      <c r="L138" s="32">
        <v>216500</v>
      </c>
      <c r="M138" s="32">
        <v>0</v>
      </c>
      <c r="N138" s="32">
        <v>0</v>
      </c>
      <c r="O138" s="32">
        <v>1322513</v>
      </c>
      <c r="P138" s="32">
        <v>323800</v>
      </c>
      <c r="Q138" s="32">
        <v>178200</v>
      </c>
      <c r="R138" s="32">
        <v>102000</v>
      </c>
      <c r="S138" s="32">
        <v>104000</v>
      </c>
      <c r="T138" s="32">
        <v>40000</v>
      </c>
      <c r="U138" s="32">
        <v>115500</v>
      </c>
      <c r="V138" s="32">
        <v>0</v>
      </c>
      <c r="W138" s="32">
        <v>0</v>
      </c>
      <c r="X138" s="32">
        <v>27000</v>
      </c>
      <c r="Y138" s="32">
        <v>200000</v>
      </c>
      <c r="Z138" s="32">
        <v>151013</v>
      </c>
      <c r="AA138" s="32">
        <v>70000</v>
      </c>
      <c r="AB138" s="32">
        <v>11000</v>
      </c>
      <c r="AC138" s="32">
        <v>3103905</v>
      </c>
      <c r="AD138" s="32">
        <v>0</v>
      </c>
      <c r="AE138" s="32">
        <v>21000</v>
      </c>
      <c r="AF138" s="32">
        <v>1130900</v>
      </c>
      <c r="AG138" s="32">
        <v>88000</v>
      </c>
      <c r="AH138" s="32">
        <v>35500</v>
      </c>
      <c r="AI138" s="32">
        <v>1828505</v>
      </c>
      <c r="AJ138" s="32">
        <v>200860</v>
      </c>
      <c r="AK138" s="32">
        <v>30000</v>
      </c>
      <c r="AL138" s="32">
        <v>61000</v>
      </c>
      <c r="AM138" s="32">
        <v>57860</v>
      </c>
      <c r="AN138" s="32">
        <v>52000</v>
      </c>
      <c r="AO138" s="32">
        <v>886700</v>
      </c>
      <c r="AP138" s="32">
        <v>0</v>
      </c>
      <c r="AQ138" s="32">
        <v>0</v>
      </c>
      <c r="AR138" s="32">
        <v>716300</v>
      </c>
      <c r="AS138" s="32">
        <v>22000</v>
      </c>
      <c r="AT138" s="32">
        <v>0</v>
      </c>
      <c r="AU138" s="32">
        <v>0</v>
      </c>
      <c r="AV138" s="32">
        <v>148400</v>
      </c>
      <c r="AW138" s="32"/>
      <c r="AX138" s="26" t="s">
        <v>58</v>
      </c>
    </row>
    <row r="139" spans="1:50" x14ac:dyDescent="0.35">
      <c r="A139" t="s">
        <v>1216</v>
      </c>
      <c r="B139" s="33">
        <v>42551</v>
      </c>
      <c r="C139" s="32">
        <v>6052183</v>
      </c>
      <c r="D139" s="32">
        <v>498500</v>
      </c>
      <c r="E139" s="32">
        <v>82000</v>
      </c>
      <c r="F139" s="32">
        <v>0</v>
      </c>
      <c r="G139" s="32">
        <v>0</v>
      </c>
      <c r="H139" s="32">
        <v>0</v>
      </c>
      <c r="I139" s="32">
        <v>200000</v>
      </c>
      <c r="J139" s="32">
        <v>0</v>
      </c>
      <c r="K139" s="32">
        <v>0</v>
      </c>
      <c r="L139" s="32">
        <v>216500</v>
      </c>
      <c r="M139" s="32">
        <v>0</v>
      </c>
      <c r="N139" s="32">
        <v>0</v>
      </c>
      <c r="O139" s="32">
        <v>1339113</v>
      </c>
      <c r="P139" s="32">
        <v>324300</v>
      </c>
      <c r="Q139" s="32">
        <v>183200</v>
      </c>
      <c r="R139" s="32">
        <v>104000</v>
      </c>
      <c r="S139" s="32">
        <v>104000</v>
      </c>
      <c r="T139" s="32">
        <v>40000</v>
      </c>
      <c r="U139" s="32">
        <v>115500</v>
      </c>
      <c r="V139" s="32">
        <v>0</v>
      </c>
      <c r="W139" s="32">
        <v>0</v>
      </c>
      <c r="X139" s="32">
        <v>27000</v>
      </c>
      <c r="Y139" s="32">
        <v>208300</v>
      </c>
      <c r="Z139" s="32">
        <v>151813</v>
      </c>
      <c r="AA139" s="32">
        <v>70000</v>
      </c>
      <c r="AB139" s="32">
        <v>11000</v>
      </c>
      <c r="AC139" s="32">
        <v>3117850</v>
      </c>
      <c r="AD139" s="32">
        <v>0</v>
      </c>
      <c r="AE139" s="32">
        <v>21000</v>
      </c>
      <c r="AF139" s="32">
        <v>1130900</v>
      </c>
      <c r="AG139" s="32">
        <v>88000</v>
      </c>
      <c r="AH139" s="32">
        <v>35500</v>
      </c>
      <c r="AI139" s="32">
        <v>1842450</v>
      </c>
      <c r="AJ139" s="32">
        <v>210020</v>
      </c>
      <c r="AK139" s="32">
        <v>30000</v>
      </c>
      <c r="AL139" s="32">
        <v>64660</v>
      </c>
      <c r="AM139" s="32">
        <v>61860</v>
      </c>
      <c r="AN139" s="32">
        <v>53500</v>
      </c>
      <c r="AO139" s="32">
        <v>886700</v>
      </c>
      <c r="AP139" s="32">
        <v>0</v>
      </c>
      <c r="AQ139" s="32">
        <v>0</v>
      </c>
      <c r="AR139" s="32">
        <v>716300</v>
      </c>
      <c r="AS139" s="32">
        <v>22000</v>
      </c>
      <c r="AT139" s="32">
        <v>0</v>
      </c>
      <c r="AU139" s="32">
        <v>0</v>
      </c>
      <c r="AV139" s="32">
        <v>148400</v>
      </c>
      <c r="AW139" s="32"/>
      <c r="AX139" s="26" t="s">
        <v>58</v>
      </c>
    </row>
    <row r="140" spans="1:50" x14ac:dyDescent="0.35">
      <c r="A140" t="s">
        <v>1216</v>
      </c>
      <c r="B140" s="33">
        <v>42916</v>
      </c>
      <c r="C140" s="32">
        <v>6007472</v>
      </c>
      <c r="D140" s="32">
        <v>497500</v>
      </c>
      <c r="E140" s="32">
        <v>82000</v>
      </c>
      <c r="F140" s="32">
        <v>0</v>
      </c>
      <c r="G140" s="32">
        <v>0</v>
      </c>
      <c r="H140" s="32">
        <v>0</v>
      </c>
      <c r="I140" s="32">
        <v>200000</v>
      </c>
      <c r="J140" s="32">
        <v>0</v>
      </c>
      <c r="K140" s="32">
        <v>0</v>
      </c>
      <c r="L140" s="32">
        <v>215500</v>
      </c>
      <c r="M140" s="32">
        <v>0</v>
      </c>
      <c r="N140" s="32">
        <v>0</v>
      </c>
      <c r="O140" s="32">
        <v>1343412</v>
      </c>
      <c r="P140" s="32">
        <v>324300</v>
      </c>
      <c r="Q140" s="32">
        <v>183200</v>
      </c>
      <c r="R140" s="32">
        <v>104000</v>
      </c>
      <c r="S140" s="32">
        <v>104000</v>
      </c>
      <c r="T140" s="32">
        <v>40000</v>
      </c>
      <c r="U140" s="32">
        <v>117500</v>
      </c>
      <c r="V140" s="32">
        <v>0</v>
      </c>
      <c r="W140" s="32">
        <v>0</v>
      </c>
      <c r="X140" s="32">
        <v>27000</v>
      </c>
      <c r="Y140" s="32">
        <v>208300</v>
      </c>
      <c r="Z140" s="32">
        <v>154112</v>
      </c>
      <c r="AA140" s="32">
        <v>70000</v>
      </c>
      <c r="AB140" s="32">
        <v>11000</v>
      </c>
      <c r="AC140" s="32">
        <v>3060900</v>
      </c>
      <c r="AD140" s="32">
        <v>0</v>
      </c>
      <c r="AE140" s="32">
        <v>21000</v>
      </c>
      <c r="AF140" s="32">
        <v>1137200</v>
      </c>
      <c r="AG140" s="32">
        <v>88000</v>
      </c>
      <c r="AH140" s="32">
        <v>35500</v>
      </c>
      <c r="AI140" s="32">
        <v>1779200</v>
      </c>
      <c r="AJ140" s="32">
        <v>219460</v>
      </c>
      <c r="AK140" s="32">
        <v>30000</v>
      </c>
      <c r="AL140" s="32">
        <v>64660</v>
      </c>
      <c r="AM140" s="32">
        <v>71300</v>
      </c>
      <c r="AN140" s="32">
        <v>53500</v>
      </c>
      <c r="AO140" s="32">
        <v>886200</v>
      </c>
      <c r="AP140" s="32">
        <v>0</v>
      </c>
      <c r="AQ140" s="32">
        <v>0</v>
      </c>
      <c r="AR140" s="32">
        <v>718500</v>
      </c>
      <c r="AS140" s="32">
        <v>22000</v>
      </c>
      <c r="AT140" s="32">
        <v>0</v>
      </c>
      <c r="AU140" s="32">
        <v>0</v>
      </c>
      <c r="AV140" s="32">
        <v>145700</v>
      </c>
      <c r="AW140" s="32"/>
      <c r="AX140" s="26" t="s">
        <v>58</v>
      </c>
    </row>
    <row r="141" spans="1:50" x14ac:dyDescent="0.35">
      <c r="A141" t="s">
        <v>1216</v>
      </c>
      <c r="B141" s="33">
        <v>43281</v>
      </c>
      <c r="C141" s="32">
        <v>6031195</v>
      </c>
      <c r="D141" s="32">
        <v>497500</v>
      </c>
      <c r="E141" s="32">
        <v>82000</v>
      </c>
      <c r="F141" s="32">
        <v>0</v>
      </c>
      <c r="G141" s="32">
        <v>0</v>
      </c>
      <c r="H141" s="32">
        <v>0</v>
      </c>
      <c r="I141" s="32">
        <v>200000</v>
      </c>
      <c r="J141" s="32">
        <v>0</v>
      </c>
      <c r="K141" s="32">
        <v>0</v>
      </c>
      <c r="L141" s="32">
        <v>215500</v>
      </c>
      <c r="M141" s="32">
        <v>0</v>
      </c>
      <c r="N141" s="32">
        <v>0</v>
      </c>
      <c r="O141" s="32">
        <v>1350135</v>
      </c>
      <c r="P141" s="32">
        <v>324300</v>
      </c>
      <c r="Q141" s="32">
        <v>183600</v>
      </c>
      <c r="R141" s="32">
        <v>104000</v>
      </c>
      <c r="S141" s="32">
        <v>104000</v>
      </c>
      <c r="T141" s="32">
        <v>41000</v>
      </c>
      <c r="U141" s="32">
        <v>122500</v>
      </c>
      <c r="V141" s="32">
        <v>0</v>
      </c>
      <c r="W141" s="32">
        <v>0</v>
      </c>
      <c r="X141" s="32">
        <v>27000</v>
      </c>
      <c r="Y141" s="32">
        <v>208300</v>
      </c>
      <c r="Z141" s="32">
        <v>154112</v>
      </c>
      <c r="AA141" s="32">
        <v>70000</v>
      </c>
      <c r="AB141" s="32">
        <v>11323</v>
      </c>
      <c r="AC141" s="32">
        <v>3076900</v>
      </c>
      <c r="AD141" s="32">
        <v>0</v>
      </c>
      <c r="AE141" s="32">
        <v>21000</v>
      </c>
      <c r="AF141" s="32">
        <v>1138200</v>
      </c>
      <c r="AG141" s="32">
        <v>88000</v>
      </c>
      <c r="AH141" s="32">
        <v>38500</v>
      </c>
      <c r="AI141" s="32">
        <v>1791200</v>
      </c>
      <c r="AJ141" s="32">
        <v>220460</v>
      </c>
      <c r="AK141" s="32">
        <v>30000</v>
      </c>
      <c r="AL141" s="32">
        <v>64660</v>
      </c>
      <c r="AM141" s="32">
        <v>71300</v>
      </c>
      <c r="AN141" s="32">
        <v>54500</v>
      </c>
      <c r="AO141" s="32">
        <v>886200</v>
      </c>
      <c r="AP141" s="32">
        <v>0</v>
      </c>
      <c r="AQ141" s="32">
        <v>0</v>
      </c>
      <c r="AR141" s="32">
        <v>718500</v>
      </c>
      <c r="AS141" s="32">
        <v>22000</v>
      </c>
      <c r="AT141" s="32">
        <v>0</v>
      </c>
      <c r="AU141" s="32">
        <v>0</v>
      </c>
      <c r="AV141" s="32">
        <v>145700</v>
      </c>
      <c r="AW141" s="32"/>
      <c r="AX141" s="26" t="s">
        <v>58</v>
      </c>
    </row>
    <row r="142" spans="1:50" x14ac:dyDescent="0.35">
      <c r="A142" t="s">
        <v>1216</v>
      </c>
      <c r="B142" s="33">
        <v>43646</v>
      </c>
      <c r="C142" s="32">
        <v>5985885</v>
      </c>
      <c r="D142" s="32">
        <v>497500</v>
      </c>
      <c r="E142" s="32">
        <v>82000</v>
      </c>
      <c r="F142" s="32">
        <v>0</v>
      </c>
      <c r="G142" s="32">
        <v>0</v>
      </c>
      <c r="H142" s="32">
        <v>0</v>
      </c>
      <c r="I142" s="32">
        <v>200000</v>
      </c>
      <c r="J142" s="32">
        <v>0</v>
      </c>
      <c r="K142" s="32">
        <v>0</v>
      </c>
      <c r="L142" s="32">
        <v>215500</v>
      </c>
      <c r="M142" s="32">
        <v>0</v>
      </c>
      <c r="N142" s="32">
        <v>0</v>
      </c>
      <c r="O142" s="32">
        <v>1354435</v>
      </c>
      <c r="P142" s="32">
        <v>324300</v>
      </c>
      <c r="Q142" s="32">
        <v>185600</v>
      </c>
      <c r="R142" s="32">
        <v>104000</v>
      </c>
      <c r="S142" s="32">
        <v>104000</v>
      </c>
      <c r="T142" s="32">
        <v>41000</v>
      </c>
      <c r="U142" s="32">
        <v>124800</v>
      </c>
      <c r="V142" s="32">
        <v>0</v>
      </c>
      <c r="W142" s="32">
        <v>0</v>
      </c>
      <c r="X142" s="32">
        <v>27000</v>
      </c>
      <c r="Y142" s="32">
        <v>208300</v>
      </c>
      <c r="Z142" s="32">
        <v>154112</v>
      </c>
      <c r="AA142" s="32">
        <v>70000</v>
      </c>
      <c r="AB142" s="32">
        <v>11323</v>
      </c>
      <c r="AC142" s="32">
        <v>3083190</v>
      </c>
      <c r="AD142" s="32">
        <v>0</v>
      </c>
      <c r="AE142" s="32">
        <v>21000</v>
      </c>
      <c r="AF142" s="32">
        <v>1139800</v>
      </c>
      <c r="AG142" s="32">
        <v>88000</v>
      </c>
      <c r="AH142" s="32">
        <v>39200</v>
      </c>
      <c r="AI142" s="32">
        <v>1795190</v>
      </c>
      <c r="AJ142" s="32">
        <v>219360</v>
      </c>
      <c r="AK142" s="32">
        <v>30000</v>
      </c>
      <c r="AL142" s="32">
        <v>64860</v>
      </c>
      <c r="AM142" s="32">
        <v>70000</v>
      </c>
      <c r="AN142" s="32">
        <v>54500</v>
      </c>
      <c r="AO142" s="32">
        <v>831400</v>
      </c>
      <c r="AP142" s="32">
        <v>0</v>
      </c>
      <c r="AQ142" s="32">
        <v>0</v>
      </c>
      <c r="AR142" s="32">
        <v>683700</v>
      </c>
      <c r="AS142" s="32">
        <v>0</v>
      </c>
      <c r="AT142" s="32">
        <v>0</v>
      </c>
      <c r="AU142" s="32">
        <v>0</v>
      </c>
      <c r="AV142" s="32">
        <v>147700</v>
      </c>
      <c r="AW142" s="32"/>
      <c r="AX142" s="26" t="s">
        <v>58</v>
      </c>
    </row>
    <row r="143" spans="1:50" x14ac:dyDescent="0.35">
      <c r="A143" s="136" t="s">
        <v>1216</v>
      </c>
      <c r="B143" s="137">
        <v>44012</v>
      </c>
      <c r="C143" s="138">
        <v>5988485</v>
      </c>
      <c r="D143" s="138">
        <v>497500</v>
      </c>
      <c r="E143" s="138">
        <v>82000</v>
      </c>
      <c r="F143" s="138">
        <v>0</v>
      </c>
      <c r="G143" s="138">
        <v>0</v>
      </c>
      <c r="H143" s="138">
        <v>0</v>
      </c>
      <c r="I143" s="138">
        <v>200000</v>
      </c>
      <c r="J143" s="138">
        <v>0</v>
      </c>
      <c r="K143" s="138">
        <v>0</v>
      </c>
      <c r="L143" s="138">
        <v>215500</v>
      </c>
      <c r="M143" s="138">
        <v>0</v>
      </c>
      <c r="N143" s="138">
        <v>0</v>
      </c>
      <c r="O143" s="138">
        <v>1358935</v>
      </c>
      <c r="P143" s="138">
        <v>324300</v>
      </c>
      <c r="Q143" s="138">
        <v>185600</v>
      </c>
      <c r="R143" s="138">
        <v>104000</v>
      </c>
      <c r="S143" s="138">
        <v>104000</v>
      </c>
      <c r="T143" s="138">
        <v>44000</v>
      </c>
      <c r="U143" s="138">
        <v>126500</v>
      </c>
      <c r="V143" s="138">
        <v>0</v>
      </c>
      <c r="W143" s="138">
        <v>0</v>
      </c>
      <c r="X143" s="138">
        <v>27000</v>
      </c>
      <c r="Y143" s="138">
        <v>208300</v>
      </c>
      <c r="Z143" s="138">
        <v>153912</v>
      </c>
      <c r="AA143" s="138">
        <v>70000</v>
      </c>
      <c r="AB143" s="138">
        <v>11323</v>
      </c>
      <c r="AC143" s="138">
        <v>3080090</v>
      </c>
      <c r="AD143" s="138">
        <v>0</v>
      </c>
      <c r="AE143" s="138">
        <v>21000</v>
      </c>
      <c r="AF143" s="138">
        <v>1140800</v>
      </c>
      <c r="AG143" s="138">
        <v>88000</v>
      </c>
      <c r="AH143" s="138">
        <v>39100</v>
      </c>
      <c r="AI143" s="138">
        <v>1791190</v>
      </c>
      <c r="AJ143" s="138">
        <v>220860</v>
      </c>
      <c r="AK143" s="138">
        <v>30000</v>
      </c>
      <c r="AL143" s="138">
        <v>66360</v>
      </c>
      <c r="AM143" s="138">
        <v>70000</v>
      </c>
      <c r="AN143" s="138">
        <v>54500</v>
      </c>
      <c r="AO143" s="138">
        <v>831100</v>
      </c>
      <c r="AP143" s="138">
        <v>0</v>
      </c>
      <c r="AQ143" s="138">
        <v>0</v>
      </c>
      <c r="AR143" s="138">
        <v>683700</v>
      </c>
      <c r="AS143" s="138">
        <v>0</v>
      </c>
      <c r="AT143" s="138">
        <v>0</v>
      </c>
      <c r="AU143" s="138">
        <v>0</v>
      </c>
      <c r="AV143" s="138">
        <v>147400</v>
      </c>
      <c r="AW143" s="32"/>
      <c r="AX143" s="26" t="s">
        <v>58</v>
      </c>
    </row>
    <row r="144" spans="1:50" x14ac:dyDescent="0.35">
      <c r="B144" s="33"/>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26" t="s">
        <v>58</v>
      </c>
    </row>
    <row r="145" spans="1:50" x14ac:dyDescent="0.35">
      <c r="A145" s="2" t="s">
        <v>170</v>
      </c>
      <c r="B145" s="2" t="s">
        <v>168</v>
      </c>
      <c r="AX145" s="26" t="s">
        <v>58</v>
      </c>
    </row>
    <row r="146" spans="1:50" ht="16" customHeight="1" x14ac:dyDescent="0.35">
      <c r="A146" s="2" t="s">
        <v>150</v>
      </c>
      <c r="B146" s="29" t="s">
        <v>169</v>
      </c>
      <c r="C146" s="29" t="s">
        <v>169</v>
      </c>
      <c r="D146" s="29" t="s">
        <v>169</v>
      </c>
      <c r="E146" s="29" t="s">
        <v>169</v>
      </c>
      <c r="F146" s="29" t="s">
        <v>169</v>
      </c>
      <c r="G146" s="29" t="s">
        <v>169</v>
      </c>
      <c r="H146" s="29" t="s">
        <v>169</v>
      </c>
      <c r="I146" s="29" t="s">
        <v>169</v>
      </c>
      <c r="J146" s="29" t="s">
        <v>169</v>
      </c>
      <c r="K146" s="29" t="s">
        <v>169</v>
      </c>
      <c r="L146" s="29" t="s">
        <v>169</v>
      </c>
      <c r="M146" s="29" t="s">
        <v>169</v>
      </c>
      <c r="N146" s="29" t="s">
        <v>169</v>
      </c>
      <c r="O146" s="29" t="s">
        <v>169</v>
      </c>
      <c r="P146" s="29" t="s">
        <v>169</v>
      </c>
      <c r="Q146" s="29" t="s">
        <v>169</v>
      </c>
      <c r="R146" s="29" t="s">
        <v>169</v>
      </c>
      <c r="S146" s="29" t="s">
        <v>169</v>
      </c>
      <c r="T146" s="29" t="s">
        <v>169</v>
      </c>
      <c r="U146" s="29" t="s">
        <v>169</v>
      </c>
      <c r="V146" s="29" t="s">
        <v>169</v>
      </c>
      <c r="W146" s="29" t="s">
        <v>169</v>
      </c>
      <c r="X146" s="29" t="s">
        <v>169</v>
      </c>
      <c r="Y146" s="29" t="s">
        <v>169</v>
      </c>
      <c r="Z146" s="29" t="s">
        <v>169</v>
      </c>
      <c r="AA146" s="29" t="s">
        <v>169</v>
      </c>
      <c r="AB146" s="29" t="s">
        <v>169</v>
      </c>
      <c r="AC146" s="29" t="s">
        <v>169</v>
      </c>
      <c r="AD146" s="29" t="s">
        <v>169</v>
      </c>
      <c r="AE146" s="29" t="s">
        <v>169</v>
      </c>
      <c r="AF146" s="29" t="s">
        <v>169</v>
      </c>
      <c r="AG146" s="29" t="s">
        <v>169</v>
      </c>
      <c r="AH146" s="29" t="s">
        <v>169</v>
      </c>
      <c r="AI146" s="29" t="s">
        <v>169</v>
      </c>
      <c r="AJ146" s="29" t="s">
        <v>169</v>
      </c>
      <c r="AK146" s="29" t="s">
        <v>169</v>
      </c>
      <c r="AL146" s="29" t="s">
        <v>169</v>
      </c>
      <c r="AM146" s="29" t="s">
        <v>169</v>
      </c>
      <c r="AN146" s="29" t="s">
        <v>169</v>
      </c>
      <c r="AO146" s="29" t="s">
        <v>169</v>
      </c>
      <c r="AP146" s="29" t="s">
        <v>169</v>
      </c>
      <c r="AQ146" s="29" t="s">
        <v>169</v>
      </c>
      <c r="AR146" s="29" t="s">
        <v>169</v>
      </c>
      <c r="AS146" s="29" t="s">
        <v>169</v>
      </c>
      <c r="AT146" s="29" t="s">
        <v>169</v>
      </c>
      <c r="AU146" s="29" t="s">
        <v>169</v>
      </c>
      <c r="AV146" s="29" t="s">
        <v>169</v>
      </c>
      <c r="AW146" s="29"/>
      <c r="AX146" s="26" t="s">
        <v>58</v>
      </c>
    </row>
    <row r="147" spans="1:50" x14ac:dyDescent="0.35">
      <c r="A147" s="2" t="s">
        <v>146</v>
      </c>
      <c r="B147" s="126"/>
      <c r="C147" s="127" t="s">
        <v>146</v>
      </c>
      <c r="D147" s="127" t="s">
        <v>140</v>
      </c>
      <c r="E147" s="127" t="s">
        <v>140</v>
      </c>
      <c r="F147" s="127" t="s">
        <v>140</v>
      </c>
      <c r="G147" s="127" t="s">
        <v>140</v>
      </c>
      <c r="H147" s="127" t="s">
        <v>140</v>
      </c>
      <c r="I147" s="127" t="s">
        <v>140</v>
      </c>
      <c r="J147" s="127" t="s">
        <v>140</v>
      </c>
      <c r="K147" s="127" t="s">
        <v>140</v>
      </c>
      <c r="L147" s="127" t="s">
        <v>140</v>
      </c>
      <c r="M147" s="127" t="s">
        <v>140</v>
      </c>
      <c r="N147" s="127" t="s">
        <v>140</v>
      </c>
      <c r="O147" s="127" t="s">
        <v>140</v>
      </c>
      <c r="P147" s="127" t="s">
        <v>140</v>
      </c>
      <c r="Q147" s="127" t="s">
        <v>140</v>
      </c>
      <c r="R147" s="127" t="s">
        <v>140</v>
      </c>
      <c r="S147" s="127" t="s">
        <v>140</v>
      </c>
      <c r="T147" s="127" t="s">
        <v>140</v>
      </c>
      <c r="U147" s="127" t="s">
        <v>140</v>
      </c>
      <c r="V147" s="127" t="s">
        <v>140</v>
      </c>
      <c r="W147" s="127" t="s">
        <v>140</v>
      </c>
      <c r="X147" s="127" t="s">
        <v>140</v>
      </c>
      <c r="Y147" s="127" t="s">
        <v>140</v>
      </c>
      <c r="Z147" s="127" t="s">
        <v>140</v>
      </c>
      <c r="AA147" s="127" t="s">
        <v>140</v>
      </c>
      <c r="AB147" s="127" t="s">
        <v>140</v>
      </c>
      <c r="AC147" s="127" t="s">
        <v>140</v>
      </c>
      <c r="AD147" s="127" t="s">
        <v>140</v>
      </c>
      <c r="AE147" s="127" t="s">
        <v>140</v>
      </c>
      <c r="AF147" s="127" t="s">
        <v>140</v>
      </c>
      <c r="AG147" s="127" t="s">
        <v>140</v>
      </c>
      <c r="AH147" s="127" t="s">
        <v>140</v>
      </c>
      <c r="AI147" s="127" t="s">
        <v>140</v>
      </c>
      <c r="AJ147" s="127" t="s">
        <v>140</v>
      </c>
      <c r="AK147" s="127" t="s">
        <v>140</v>
      </c>
      <c r="AL147" s="127" t="s">
        <v>140</v>
      </c>
      <c r="AM147" s="127" t="s">
        <v>140</v>
      </c>
      <c r="AN147" s="127" t="s">
        <v>140</v>
      </c>
      <c r="AO147" s="127" t="s">
        <v>140</v>
      </c>
      <c r="AP147" s="127" t="s">
        <v>140</v>
      </c>
      <c r="AQ147" s="127" t="s">
        <v>140</v>
      </c>
      <c r="AR147" s="127" t="s">
        <v>140</v>
      </c>
      <c r="AS147" s="127" t="s">
        <v>140</v>
      </c>
      <c r="AT147" s="127" t="s">
        <v>140</v>
      </c>
      <c r="AU147" s="127" t="s">
        <v>140</v>
      </c>
      <c r="AV147" s="127" t="s">
        <v>140</v>
      </c>
      <c r="AX147" s="26" t="s">
        <v>58</v>
      </c>
    </row>
    <row r="148" spans="1:50" x14ac:dyDescent="0.35">
      <c r="A148" s="2" t="s">
        <v>147</v>
      </c>
      <c r="B148" s="128"/>
      <c r="C148" s="129" t="str">
        <f>C147</f>
        <v>US</v>
      </c>
      <c r="D148" s="130" t="s">
        <v>1051</v>
      </c>
      <c r="E148" s="130" t="s">
        <v>1051</v>
      </c>
      <c r="F148" s="130" t="s">
        <v>1051</v>
      </c>
      <c r="G148" s="130" t="s">
        <v>1051</v>
      </c>
      <c r="H148" s="130" t="s">
        <v>1051</v>
      </c>
      <c r="I148" s="130" t="s">
        <v>1051</v>
      </c>
      <c r="J148" s="130" t="s">
        <v>1051</v>
      </c>
      <c r="K148" s="130" t="s">
        <v>1051</v>
      </c>
      <c r="L148" s="130" t="s">
        <v>1051</v>
      </c>
      <c r="M148" s="130" t="s">
        <v>1051</v>
      </c>
      <c r="N148" s="130" t="s">
        <v>1051</v>
      </c>
      <c r="O148" s="130" t="s">
        <v>1052</v>
      </c>
      <c r="P148" s="130" t="s">
        <v>1052</v>
      </c>
      <c r="Q148" s="130" t="s">
        <v>1052</v>
      </c>
      <c r="R148" s="130" t="s">
        <v>1052</v>
      </c>
      <c r="S148" s="130" t="s">
        <v>1052</v>
      </c>
      <c r="T148" s="130" t="s">
        <v>1052</v>
      </c>
      <c r="U148" s="130" t="s">
        <v>1052</v>
      </c>
      <c r="V148" s="130" t="s">
        <v>1052</v>
      </c>
      <c r="W148" s="130" t="s">
        <v>1052</v>
      </c>
      <c r="X148" s="130" t="s">
        <v>1052</v>
      </c>
      <c r="Y148" s="130" t="s">
        <v>1052</v>
      </c>
      <c r="Z148" s="130" t="s">
        <v>1052</v>
      </c>
      <c r="AA148" s="130" t="s">
        <v>1052</v>
      </c>
      <c r="AB148" s="130" t="s">
        <v>1052</v>
      </c>
      <c r="AC148" s="130" t="s">
        <v>1053</v>
      </c>
      <c r="AD148" s="130" t="s">
        <v>1053</v>
      </c>
      <c r="AE148" s="130" t="s">
        <v>1053</v>
      </c>
      <c r="AF148" s="130" t="s">
        <v>1053</v>
      </c>
      <c r="AG148" s="130" t="s">
        <v>1053</v>
      </c>
      <c r="AH148" s="130" t="s">
        <v>1053</v>
      </c>
      <c r="AI148" s="130" t="s">
        <v>1053</v>
      </c>
      <c r="AJ148" s="130" t="s">
        <v>1054</v>
      </c>
      <c r="AK148" s="130" t="s">
        <v>1054</v>
      </c>
      <c r="AL148" s="130" t="s">
        <v>1054</v>
      </c>
      <c r="AM148" s="130" t="s">
        <v>1054</v>
      </c>
      <c r="AN148" s="130" t="s">
        <v>1054</v>
      </c>
      <c r="AO148" s="130" t="s">
        <v>1055</v>
      </c>
      <c r="AP148" s="130" t="s">
        <v>1055</v>
      </c>
      <c r="AQ148" s="130" t="s">
        <v>1055</v>
      </c>
      <c r="AR148" s="130" t="s">
        <v>1055</v>
      </c>
      <c r="AS148" s="130" t="s">
        <v>1055</v>
      </c>
      <c r="AT148" s="130" t="s">
        <v>1055</v>
      </c>
      <c r="AU148" s="130" t="s">
        <v>1055</v>
      </c>
      <c r="AV148" s="130" t="s">
        <v>1055</v>
      </c>
      <c r="AX148" s="26" t="s">
        <v>58</v>
      </c>
    </row>
    <row r="149" spans="1:50" x14ac:dyDescent="0.35">
      <c r="A149" s="2" t="s">
        <v>61</v>
      </c>
      <c r="B149" s="128"/>
      <c r="C149" s="129" t="str">
        <f>C148</f>
        <v>US</v>
      </c>
      <c r="D149" s="131" t="str">
        <f>D148</f>
        <v>PAD-1</v>
      </c>
      <c r="E149" s="132" t="s">
        <v>67</v>
      </c>
      <c r="F149" s="132" t="s">
        <v>120</v>
      </c>
      <c r="G149" s="132" t="s">
        <v>124</v>
      </c>
      <c r="H149" s="132" t="s">
        <v>116</v>
      </c>
      <c r="I149" s="132" t="s">
        <v>79</v>
      </c>
      <c r="J149" s="132" t="s">
        <v>117</v>
      </c>
      <c r="K149" s="132" t="s">
        <v>123</v>
      </c>
      <c r="L149" s="132" t="s">
        <v>84</v>
      </c>
      <c r="M149" s="132" t="s">
        <v>121</v>
      </c>
      <c r="N149" s="132" t="s">
        <v>89</v>
      </c>
      <c r="O149" s="131" t="str">
        <f>O148</f>
        <v>PAD-2</v>
      </c>
      <c r="P149" s="132" t="s">
        <v>69</v>
      </c>
      <c r="Q149" s="132" t="s">
        <v>70</v>
      </c>
      <c r="R149" s="132" t="s">
        <v>71</v>
      </c>
      <c r="S149" s="132" t="s">
        <v>72</v>
      </c>
      <c r="T149" s="132" t="s">
        <v>74</v>
      </c>
      <c r="U149" s="132" t="s">
        <v>75</v>
      </c>
      <c r="V149" s="132" t="s">
        <v>127</v>
      </c>
      <c r="W149" s="132" t="s">
        <v>128</v>
      </c>
      <c r="X149" s="132" t="s">
        <v>81</v>
      </c>
      <c r="Y149" s="132" t="s">
        <v>82</v>
      </c>
      <c r="Z149" s="132" t="s">
        <v>83</v>
      </c>
      <c r="AA149" s="132" t="s">
        <v>85</v>
      </c>
      <c r="AB149" s="132" t="s">
        <v>90</v>
      </c>
      <c r="AC149" s="131" t="str">
        <f>AC148</f>
        <v>PAD-3</v>
      </c>
      <c r="AD149" s="132" t="s">
        <v>62</v>
      </c>
      <c r="AE149" s="132" t="s">
        <v>64</v>
      </c>
      <c r="AF149" s="132" t="s">
        <v>73</v>
      </c>
      <c r="AG149" s="132" t="s">
        <v>76</v>
      </c>
      <c r="AH149" s="132" t="s">
        <v>80</v>
      </c>
      <c r="AI149" s="132" t="s">
        <v>86</v>
      </c>
      <c r="AJ149" s="131" t="str">
        <f>AJ148</f>
        <v>PAD-4</v>
      </c>
      <c r="AK149" s="132" t="s">
        <v>66</v>
      </c>
      <c r="AL149" s="132" t="s">
        <v>77</v>
      </c>
      <c r="AM149" s="132" t="s">
        <v>87</v>
      </c>
      <c r="AN149" s="132" t="s">
        <v>91</v>
      </c>
      <c r="AO149" s="131" t="str">
        <f>AO148</f>
        <v>PAD-5</v>
      </c>
      <c r="AP149" s="132" t="s">
        <v>63</v>
      </c>
      <c r="AQ149" s="132" t="s">
        <v>134</v>
      </c>
      <c r="AR149" s="132" t="s">
        <v>65</v>
      </c>
      <c r="AS149" s="132" t="s">
        <v>68</v>
      </c>
      <c r="AT149" s="132" t="s">
        <v>78</v>
      </c>
      <c r="AU149" s="132" t="s">
        <v>135</v>
      </c>
      <c r="AV149" s="132" t="s">
        <v>88</v>
      </c>
      <c r="AX149" s="26" t="s">
        <v>58</v>
      </c>
    </row>
    <row r="150" spans="1:50" ht="16" customHeight="1" x14ac:dyDescent="0.35">
      <c r="B150" s="29" t="s">
        <v>57</v>
      </c>
      <c r="C150" s="30" t="s">
        <v>152</v>
      </c>
      <c r="D150" s="30" t="s">
        <v>152</v>
      </c>
      <c r="E150" s="30" t="s">
        <v>152</v>
      </c>
      <c r="F150" s="30" t="s">
        <v>152</v>
      </c>
      <c r="G150" s="30" t="s">
        <v>152</v>
      </c>
      <c r="H150" s="30" t="s">
        <v>152</v>
      </c>
      <c r="I150" s="30" t="s">
        <v>152</v>
      </c>
      <c r="J150" s="30" t="s">
        <v>152</v>
      </c>
      <c r="K150" s="30" t="s">
        <v>152</v>
      </c>
      <c r="L150" s="30" t="s">
        <v>152</v>
      </c>
      <c r="M150" s="30" t="s">
        <v>152</v>
      </c>
      <c r="N150" s="30" t="s">
        <v>152</v>
      </c>
      <c r="O150" s="30" t="s">
        <v>152</v>
      </c>
      <c r="P150" s="30" t="s">
        <v>152</v>
      </c>
      <c r="Q150" s="30" t="s">
        <v>152</v>
      </c>
      <c r="R150" s="30" t="s">
        <v>152</v>
      </c>
      <c r="S150" s="30" t="s">
        <v>152</v>
      </c>
      <c r="T150" s="30" t="s">
        <v>152</v>
      </c>
      <c r="U150" s="30" t="s">
        <v>152</v>
      </c>
      <c r="V150" s="30" t="s">
        <v>152</v>
      </c>
      <c r="W150" s="30" t="s">
        <v>152</v>
      </c>
      <c r="X150" s="30" t="s">
        <v>152</v>
      </c>
      <c r="Y150" s="30" t="s">
        <v>152</v>
      </c>
      <c r="Z150" s="30" t="s">
        <v>152</v>
      </c>
      <c r="AA150" s="30" t="s">
        <v>152</v>
      </c>
      <c r="AB150" s="30" t="s">
        <v>152</v>
      </c>
      <c r="AC150" s="30" t="s">
        <v>152</v>
      </c>
      <c r="AD150" s="30" t="s">
        <v>152</v>
      </c>
      <c r="AE150" s="30" t="s">
        <v>152</v>
      </c>
      <c r="AF150" s="30" t="s">
        <v>152</v>
      </c>
      <c r="AG150" s="30" t="s">
        <v>152</v>
      </c>
      <c r="AH150" s="30" t="s">
        <v>152</v>
      </c>
      <c r="AI150" s="30" t="s">
        <v>152</v>
      </c>
      <c r="AJ150" s="30" t="s">
        <v>152</v>
      </c>
      <c r="AK150" s="30" t="s">
        <v>152</v>
      </c>
      <c r="AL150" s="30" t="s">
        <v>152</v>
      </c>
      <c r="AM150" s="30" t="s">
        <v>152</v>
      </c>
      <c r="AN150" s="30" t="s">
        <v>152</v>
      </c>
      <c r="AO150" s="30" t="s">
        <v>152</v>
      </c>
      <c r="AP150" s="30" t="s">
        <v>152</v>
      </c>
      <c r="AQ150" s="30" t="s">
        <v>152</v>
      </c>
      <c r="AR150" s="30" t="s">
        <v>152</v>
      </c>
      <c r="AS150" s="30" t="s">
        <v>152</v>
      </c>
      <c r="AT150" s="30" t="s">
        <v>152</v>
      </c>
      <c r="AU150" s="30" t="s">
        <v>152</v>
      </c>
      <c r="AV150" s="30" t="s">
        <v>152</v>
      </c>
      <c r="AW150" s="30"/>
      <c r="AX150" s="26" t="s">
        <v>58</v>
      </c>
    </row>
    <row r="151" spans="1:50" x14ac:dyDescent="0.35">
      <c r="A151" t="s">
        <v>1217</v>
      </c>
      <c r="B151" s="33">
        <v>40359</v>
      </c>
      <c r="C151" s="32">
        <v>91840</v>
      </c>
      <c r="D151" s="32">
        <v>3700</v>
      </c>
      <c r="E151" s="32">
        <v>0</v>
      </c>
      <c r="F151" s="32">
        <v>0</v>
      </c>
      <c r="G151" s="32">
        <v>0</v>
      </c>
      <c r="H151" s="32">
        <v>0</v>
      </c>
      <c r="I151" s="32">
        <v>0</v>
      </c>
      <c r="J151" s="32">
        <v>0</v>
      </c>
      <c r="K151" s="32">
        <v>0</v>
      </c>
      <c r="L151" s="32">
        <v>1000</v>
      </c>
      <c r="M151" s="32">
        <v>2700</v>
      </c>
      <c r="N151" s="32">
        <v>0</v>
      </c>
      <c r="O151" s="32">
        <v>13550</v>
      </c>
      <c r="P151" s="32">
        <v>3000</v>
      </c>
      <c r="Q151" s="32">
        <v>4200</v>
      </c>
      <c r="R151" s="32">
        <v>500</v>
      </c>
      <c r="S151" s="32">
        <v>0</v>
      </c>
      <c r="T151" s="32">
        <v>0</v>
      </c>
      <c r="U151" s="32">
        <v>0</v>
      </c>
      <c r="V151" s="32">
        <v>0</v>
      </c>
      <c r="W151" s="32">
        <v>0</v>
      </c>
      <c r="X151" s="32">
        <v>3600</v>
      </c>
      <c r="Y151" s="32">
        <v>0</v>
      </c>
      <c r="Z151" s="32">
        <v>2250</v>
      </c>
      <c r="AA151" s="32">
        <v>0</v>
      </c>
      <c r="AB151" s="32">
        <v>0</v>
      </c>
      <c r="AC151" s="32">
        <v>54000</v>
      </c>
      <c r="AD151" s="32">
        <v>0</v>
      </c>
      <c r="AE151" s="32">
        <v>0</v>
      </c>
      <c r="AF151" s="32">
        <v>13500</v>
      </c>
      <c r="AG151" s="32">
        <v>0</v>
      </c>
      <c r="AH151" s="32">
        <v>3500</v>
      </c>
      <c r="AI151" s="32">
        <v>37000</v>
      </c>
      <c r="AJ151" s="32">
        <v>4190</v>
      </c>
      <c r="AK151" s="32">
        <v>500</v>
      </c>
      <c r="AL151" s="32">
        <v>990</v>
      </c>
      <c r="AM151" s="32">
        <v>2200</v>
      </c>
      <c r="AN151" s="32">
        <v>500</v>
      </c>
      <c r="AO151" s="32">
        <v>16400</v>
      </c>
      <c r="AP151" s="32">
        <v>0</v>
      </c>
      <c r="AQ151" s="32">
        <v>0</v>
      </c>
      <c r="AR151" s="32">
        <v>13400</v>
      </c>
      <c r="AS151" s="32">
        <v>0</v>
      </c>
      <c r="AT151" s="32">
        <v>0</v>
      </c>
      <c r="AU151" s="32">
        <v>0</v>
      </c>
      <c r="AV151" s="32">
        <v>3000</v>
      </c>
      <c r="AW151" s="32"/>
      <c r="AX151" s="26" t="s">
        <v>58</v>
      </c>
    </row>
    <row r="152" spans="1:50" x14ac:dyDescent="0.35">
      <c r="A152" t="s">
        <v>1217</v>
      </c>
      <c r="B152" s="33">
        <v>40724</v>
      </c>
      <c r="C152" s="32">
        <v>95640</v>
      </c>
      <c r="D152" s="32">
        <v>7700</v>
      </c>
      <c r="E152" s="32">
        <v>4000</v>
      </c>
      <c r="F152" s="32">
        <v>0</v>
      </c>
      <c r="G152" s="32">
        <v>0</v>
      </c>
      <c r="H152" s="32">
        <v>0</v>
      </c>
      <c r="I152" s="32">
        <v>0</v>
      </c>
      <c r="J152" s="32">
        <v>0</v>
      </c>
      <c r="K152" s="32">
        <v>0</v>
      </c>
      <c r="L152" s="32">
        <v>1000</v>
      </c>
      <c r="M152" s="32">
        <v>2700</v>
      </c>
      <c r="N152" s="32">
        <v>0</v>
      </c>
      <c r="O152" s="32">
        <v>16550</v>
      </c>
      <c r="P152" s="32">
        <v>3000</v>
      </c>
      <c r="Q152" s="32">
        <v>7200</v>
      </c>
      <c r="R152" s="32">
        <v>500</v>
      </c>
      <c r="S152" s="32">
        <v>0</v>
      </c>
      <c r="T152" s="32">
        <v>0</v>
      </c>
      <c r="U152" s="32">
        <v>0</v>
      </c>
      <c r="V152" s="32">
        <v>0</v>
      </c>
      <c r="W152" s="32">
        <v>0</v>
      </c>
      <c r="X152" s="32">
        <v>3600</v>
      </c>
      <c r="Y152" s="32">
        <v>0</v>
      </c>
      <c r="Z152" s="32">
        <v>2250</v>
      </c>
      <c r="AA152" s="32">
        <v>0</v>
      </c>
      <c r="AB152" s="32">
        <v>0</v>
      </c>
      <c r="AC152" s="32">
        <v>50000</v>
      </c>
      <c r="AD152" s="32">
        <v>0</v>
      </c>
      <c r="AE152" s="32">
        <v>0</v>
      </c>
      <c r="AF152" s="32">
        <v>13500</v>
      </c>
      <c r="AG152" s="32">
        <v>0</v>
      </c>
      <c r="AH152" s="32">
        <v>3500</v>
      </c>
      <c r="AI152" s="32">
        <v>33000</v>
      </c>
      <c r="AJ152" s="32">
        <v>4990</v>
      </c>
      <c r="AK152" s="32">
        <v>500</v>
      </c>
      <c r="AL152" s="32">
        <v>990</v>
      </c>
      <c r="AM152" s="32">
        <v>3000</v>
      </c>
      <c r="AN152" s="32">
        <v>500</v>
      </c>
      <c r="AO152" s="32">
        <v>16400</v>
      </c>
      <c r="AP152" s="32">
        <v>0</v>
      </c>
      <c r="AQ152" s="32">
        <v>0</v>
      </c>
      <c r="AR152" s="32">
        <v>13400</v>
      </c>
      <c r="AS152" s="32">
        <v>0</v>
      </c>
      <c r="AT152" s="32">
        <v>0</v>
      </c>
      <c r="AU152" s="32">
        <v>0</v>
      </c>
      <c r="AV152" s="32">
        <v>3000</v>
      </c>
      <c r="AW152" s="32"/>
      <c r="AX152" s="26" t="s">
        <v>58</v>
      </c>
    </row>
    <row r="153" spans="1:50" x14ac:dyDescent="0.35">
      <c r="A153" t="s">
        <v>1217</v>
      </c>
      <c r="B153" s="33">
        <v>41090</v>
      </c>
      <c r="C153" s="32">
        <v>84890</v>
      </c>
      <c r="D153" s="32">
        <v>5000</v>
      </c>
      <c r="E153" s="32">
        <v>4000</v>
      </c>
      <c r="F153" s="32">
        <v>0</v>
      </c>
      <c r="G153" s="32">
        <v>0</v>
      </c>
      <c r="H153" s="32">
        <v>0</v>
      </c>
      <c r="I153" s="32">
        <v>0</v>
      </c>
      <c r="J153" s="32">
        <v>0</v>
      </c>
      <c r="K153" s="32">
        <v>0</v>
      </c>
      <c r="L153" s="32">
        <v>1000</v>
      </c>
      <c r="M153" s="32">
        <v>0</v>
      </c>
      <c r="N153" s="32">
        <v>0</v>
      </c>
      <c r="O153" s="32">
        <v>16500</v>
      </c>
      <c r="P153" s="32">
        <v>3000</v>
      </c>
      <c r="Q153" s="32">
        <v>7200</v>
      </c>
      <c r="R153" s="32">
        <v>500</v>
      </c>
      <c r="S153" s="32">
        <v>0</v>
      </c>
      <c r="T153" s="32">
        <v>0</v>
      </c>
      <c r="U153" s="32">
        <v>0</v>
      </c>
      <c r="V153" s="32">
        <v>0</v>
      </c>
      <c r="W153" s="32">
        <v>0</v>
      </c>
      <c r="X153" s="32">
        <v>3600</v>
      </c>
      <c r="Y153" s="32">
        <v>0</v>
      </c>
      <c r="Z153" s="32">
        <v>2200</v>
      </c>
      <c r="AA153" s="32">
        <v>0</v>
      </c>
      <c r="AB153" s="32">
        <v>0</v>
      </c>
      <c r="AC153" s="32">
        <v>42000</v>
      </c>
      <c r="AD153" s="32">
        <v>0</v>
      </c>
      <c r="AE153" s="32">
        <v>0</v>
      </c>
      <c r="AF153" s="32">
        <v>5500</v>
      </c>
      <c r="AG153" s="32">
        <v>0</v>
      </c>
      <c r="AH153" s="32">
        <v>3500</v>
      </c>
      <c r="AI153" s="32">
        <v>33000</v>
      </c>
      <c r="AJ153" s="32">
        <v>4990</v>
      </c>
      <c r="AK153" s="32">
        <v>500</v>
      </c>
      <c r="AL153" s="32">
        <v>990</v>
      </c>
      <c r="AM153" s="32">
        <v>3000</v>
      </c>
      <c r="AN153" s="32">
        <v>500</v>
      </c>
      <c r="AO153" s="32">
        <v>16400</v>
      </c>
      <c r="AP153" s="32">
        <v>0</v>
      </c>
      <c r="AQ153" s="32">
        <v>0</v>
      </c>
      <c r="AR153" s="32">
        <v>13400</v>
      </c>
      <c r="AS153" s="32">
        <v>0</v>
      </c>
      <c r="AT153" s="32">
        <v>0</v>
      </c>
      <c r="AU153" s="32">
        <v>0</v>
      </c>
      <c r="AV153" s="32">
        <v>3000</v>
      </c>
      <c r="AW153" s="32"/>
      <c r="AX153" s="26" t="s">
        <v>58</v>
      </c>
    </row>
    <row r="154" spans="1:50" x14ac:dyDescent="0.35">
      <c r="A154" t="s">
        <v>1217</v>
      </c>
      <c r="B154" s="33">
        <v>41455</v>
      </c>
      <c r="C154" s="32">
        <v>84390</v>
      </c>
      <c r="D154" s="32">
        <v>5000</v>
      </c>
      <c r="E154" s="32">
        <v>4000</v>
      </c>
      <c r="F154" s="32">
        <v>0</v>
      </c>
      <c r="G154" s="32">
        <v>0</v>
      </c>
      <c r="H154" s="32">
        <v>0</v>
      </c>
      <c r="I154" s="32">
        <v>0</v>
      </c>
      <c r="J154" s="32">
        <v>0</v>
      </c>
      <c r="K154" s="32">
        <v>0</v>
      </c>
      <c r="L154" s="32">
        <v>1000</v>
      </c>
      <c r="M154" s="32">
        <v>0</v>
      </c>
      <c r="N154" s="32">
        <v>0</v>
      </c>
      <c r="O154" s="32">
        <v>16500</v>
      </c>
      <c r="P154" s="32">
        <v>3000</v>
      </c>
      <c r="Q154" s="32">
        <v>7200</v>
      </c>
      <c r="R154" s="32">
        <v>500</v>
      </c>
      <c r="S154" s="32">
        <v>0</v>
      </c>
      <c r="T154" s="32">
        <v>0</v>
      </c>
      <c r="U154" s="32">
        <v>0</v>
      </c>
      <c r="V154" s="32">
        <v>0</v>
      </c>
      <c r="W154" s="32">
        <v>0</v>
      </c>
      <c r="X154" s="32">
        <v>3600</v>
      </c>
      <c r="Y154" s="32">
        <v>0</v>
      </c>
      <c r="Z154" s="32">
        <v>2200</v>
      </c>
      <c r="AA154" s="32">
        <v>0</v>
      </c>
      <c r="AB154" s="32">
        <v>0</v>
      </c>
      <c r="AC154" s="32">
        <v>41500</v>
      </c>
      <c r="AD154" s="32">
        <v>0</v>
      </c>
      <c r="AE154" s="32">
        <v>0</v>
      </c>
      <c r="AF154" s="32">
        <v>5500</v>
      </c>
      <c r="AG154" s="32">
        <v>0</v>
      </c>
      <c r="AH154" s="32">
        <v>3000</v>
      </c>
      <c r="AI154" s="32">
        <v>33000</v>
      </c>
      <c r="AJ154" s="32">
        <v>4990</v>
      </c>
      <c r="AK154" s="32">
        <v>500</v>
      </c>
      <c r="AL154" s="32">
        <v>990</v>
      </c>
      <c r="AM154" s="32">
        <v>3000</v>
      </c>
      <c r="AN154" s="32">
        <v>500</v>
      </c>
      <c r="AO154" s="32">
        <v>16400</v>
      </c>
      <c r="AP154" s="32">
        <v>0</v>
      </c>
      <c r="AQ154" s="32">
        <v>0</v>
      </c>
      <c r="AR154" s="32">
        <v>13400</v>
      </c>
      <c r="AS154" s="32">
        <v>0</v>
      </c>
      <c r="AT154" s="32">
        <v>0</v>
      </c>
      <c r="AU154" s="32">
        <v>0</v>
      </c>
      <c r="AV154" s="32">
        <v>3000</v>
      </c>
      <c r="AW154" s="32"/>
      <c r="AX154" s="26" t="s">
        <v>58</v>
      </c>
    </row>
    <row r="155" spans="1:50" x14ac:dyDescent="0.35">
      <c r="A155" t="s">
        <v>1217</v>
      </c>
      <c r="B155" s="33">
        <v>41820</v>
      </c>
      <c r="C155" s="32">
        <v>75890</v>
      </c>
      <c r="D155" s="32">
        <v>5000</v>
      </c>
      <c r="E155" s="32">
        <v>4000</v>
      </c>
      <c r="F155" s="32">
        <v>0</v>
      </c>
      <c r="G155" s="32">
        <v>0</v>
      </c>
      <c r="H155" s="32">
        <v>0</v>
      </c>
      <c r="I155" s="32">
        <v>0</v>
      </c>
      <c r="J155" s="32">
        <v>0</v>
      </c>
      <c r="K155" s="32">
        <v>0</v>
      </c>
      <c r="L155" s="32">
        <v>1000</v>
      </c>
      <c r="M155" s="32">
        <v>0</v>
      </c>
      <c r="N155" s="32">
        <v>0</v>
      </c>
      <c r="O155" s="32">
        <v>16000</v>
      </c>
      <c r="P155" s="32">
        <v>0</v>
      </c>
      <c r="Q155" s="32">
        <v>7200</v>
      </c>
      <c r="R155" s="32">
        <v>500</v>
      </c>
      <c r="S155" s="32">
        <v>0</v>
      </c>
      <c r="T155" s="32">
        <v>0</v>
      </c>
      <c r="U155" s="32">
        <v>2500</v>
      </c>
      <c r="V155" s="32">
        <v>0</v>
      </c>
      <c r="W155" s="32">
        <v>0</v>
      </c>
      <c r="X155" s="32">
        <v>3600</v>
      </c>
      <c r="Y155" s="32">
        <v>0</v>
      </c>
      <c r="Z155" s="32">
        <v>2200</v>
      </c>
      <c r="AA155" s="32">
        <v>0</v>
      </c>
      <c r="AB155" s="32">
        <v>0</v>
      </c>
      <c r="AC155" s="32">
        <v>33500</v>
      </c>
      <c r="AD155" s="32">
        <v>0</v>
      </c>
      <c r="AE155" s="32">
        <v>0</v>
      </c>
      <c r="AF155" s="32">
        <v>5500</v>
      </c>
      <c r="AG155" s="32">
        <v>0</v>
      </c>
      <c r="AH155" s="32">
        <v>3000</v>
      </c>
      <c r="AI155" s="32">
        <v>25000</v>
      </c>
      <c r="AJ155" s="32">
        <v>4990</v>
      </c>
      <c r="AK155" s="32">
        <v>500</v>
      </c>
      <c r="AL155" s="32">
        <v>990</v>
      </c>
      <c r="AM155" s="32">
        <v>3000</v>
      </c>
      <c r="AN155" s="32">
        <v>500</v>
      </c>
      <c r="AO155" s="32">
        <v>16400</v>
      </c>
      <c r="AP155" s="32">
        <v>0</v>
      </c>
      <c r="AQ155" s="32">
        <v>0</v>
      </c>
      <c r="AR155" s="32">
        <v>13400</v>
      </c>
      <c r="AS155" s="32">
        <v>0</v>
      </c>
      <c r="AT155" s="32">
        <v>0</v>
      </c>
      <c r="AU155" s="32">
        <v>0</v>
      </c>
      <c r="AV155" s="32">
        <v>3000</v>
      </c>
      <c r="AW155" s="32"/>
      <c r="AX155" s="26" t="s">
        <v>58</v>
      </c>
    </row>
    <row r="156" spans="1:50" x14ac:dyDescent="0.35">
      <c r="A156" t="s">
        <v>1217</v>
      </c>
      <c r="B156" s="33">
        <v>42185</v>
      </c>
      <c r="C156" s="32">
        <v>75890</v>
      </c>
      <c r="D156" s="32">
        <v>5000</v>
      </c>
      <c r="E156" s="32">
        <v>4000</v>
      </c>
      <c r="F156" s="32">
        <v>0</v>
      </c>
      <c r="G156" s="32">
        <v>0</v>
      </c>
      <c r="H156" s="32">
        <v>0</v>
      </c>
      <c r="I156" s="32">
        <v>0</v>
      </c>
      <c r="J156" s="32">
        <v>0</v>
      </c>
      <c r="K156" s="32">
        <v>0</v>
      </c>
      <c r="L156" s="32">
        <v>1000</v>
      </c>
      <c r="M156" s="32">
        <v>0</v>
      </c>
      <c r="N156" s="32">
        <v>0</v>
      </c>
      <c r="O156" s="32">
        <v>16000</v>
      </c>
      <c r="P156" s="32">
        <v>0</v>
      </c>
      <c r="Q156" s="32">
        <v>7200</v>
      </c>
      <c r="R156" s="32">
        <v>500</v>
      </c>
      <c r="S156" s="32">
        <v>0</v>
      </c>
      <c r="T156" s="32">
        <v>0</v>
      </c>
      <c r="U156" s="32">
        <v>2500</v>
      </c>
      <c r="V156" s="32">
        <v>0</v>
      </c>
      <c r="W156" s="32">
        <v>0</v>
      </c>
      <c r="X156" s="32">
        <v>3600</v>
      </c>
      <c r="Y156" s="32">
        <v>0</v>
      </c>
      <c r="Z156" s="32">
        <v>2200</v>
      </c>
      <c r="AA156" s="32">
        <v>0</v>
      </c>
      <c r="AB156" s="32">
        <v>0</v>
      </c>
      <c r="AC156" s="32">
        <v>33500</v>
      </c>
      <c r="AD156" s="32">
        <v>0</v>
      </c>
      <c r="AE156" s="32">
        <v>0</v>
      </c>
      <c r="AF156" s="32">
        <v>5500</v>
      </c>
      <c r="AG156" s="32">
        <v>0</v>
      </c>
      <c r="AH156" s="32">
        <v>3000</v>
      </c>
      <c r="AI156" s="32">
        <v>25000</v>
      </c>
      <c r="AJ156" s="32">
        <v>4990</v>
      </c>
      <c r="AK156" s="32">
        <v>500</v>
      </c>
      <c r="AL156" s="32">
        <v>990</v>
      </c>
      <c r="AM156" s="32">
        <v>3000</v>
      </c>
      <c r="AN156" s="32">
        <v>500</v>
      </c>
      <c r="AO156" s="32">
        <v>16400</v>
      </c>
      <c r="AP156" s="32">
        <v>0</v>
      </c>
      <c r="AQ156" s="32">
        <v>0</v>
      </c>
      <c r="AR156" s="32">
        <v>13400</v>
      </c>
      <c r="AS156" s="32">
        <v>0</v>
      </c>
      <c r="AT156" s="32">
        <v>0</v>
      </c>
      <c r="AU156" s="32">
        <v>0</v>
      </c>
      <c r="AV156" s="32">
        <v>3000</v>
      </c>
      <c r="AW156" s="32"/>
      <c r="AX156" s="26" t="s">
        <v>58</v>
      </c>
    </row>
    <row r="157" spans="1:50" x14ac:dyDescent="0.35">
      <c r="A157" t="s">
        <v>1217</v>
      </c>
      <c r="B157" s="33">
        <v>42551</v>
      </c>
      <c r="C157" s="32">
        <v>75690</v>
      </c>
      <c r="D157" s="32">
        <v>5000</v>
      </c>
      <c r="E157" s="32">
        <v>4000</v>
      </c>
      <c r="F157" s="32">
        <v>0</v>
      </c>
      <c r="G157" s="32">
        <v>0</v>
      </c>
      <c r="H157" s="32">
        <v>0</v>
      </c>
      <c r="I157" s="32">
        <v>0</v>
      </c>
      <c r="J157" s="32">
        <v>0</v>
      </c>
      <c r="K157" s="32">
        <v>0</v>
      </c>
      <c r="L157" s="32">
        <v>1000</v>
      </c>
      <c r="M157" s="32">
        <v>0</v>
      </c>
      <c r="N157" s="32">
        <v>0</v>
      </c>
      <c r="O157" s="32">
        <v>15800</v>
      </c>
      <c r="P157" s="32">
        <v>0</v>
      </c>
      <c r="Q157" s="32">
        <v>7200</v>
      </c>
      <c r="R157" s="32">
        <v>500</v>
      </c>
      <c r="S157" s="32">
        <v>0</v>
      </c>
      <c r="T157" s="32">
        <v>0</v>
      </c>
      <c r="U157" s="32">
        <v>2500</v>
      </c>
      <c r="V157" s="32">
        <v>0</v>
      </c>
      <c r="W157" s="32">
        <v>0</v>
      </c>
      <c r="X157" s="32">
        <v>3600</v>
      </c>
      <c r="Y157" s="32">
        <v>0</v>
      </c>
      <c r="Z157" s="32">
        <v>2000</v>
      </c>
      <c r="AA157" s="32">
        <v>0</v>
      </c>
      <c r="AB157" s="32">
        <v>0</v>
      </c>
      <c r="AC157" s="32">
        <v>33500</v>
      </c>
      <c r="AD157" s="32">
        <v>0</v>
      </c>
      <c r="AE157" s="32">
        <v>0</v>
      </c>
      <c r="AF157" s="32">
        <v>5500</v>
      </c>
      <c r="AG157" s="32">
        <v>0</v>
      </c>
      <c r="AH157" s="32">
        <v>3000</v>
      </c>
      <c r="AI157" s="32">
        <v>25000</v>
      </c>
      <c r="AJ157" s="32">
        <v>4990</v>
      </c>
      <c r="AK157" s="32">
        <v>500</v>
      </c>
      <c r="AL157" s="32">
        <v>990</v>
      </c>
      <c r="AM157" s="32">
        <v>3000</v>
      </c>
      <c r="AN157" s="32">
        <v>500</v>
      </c>
      <c r="AO157" s="32">
        <v>16400</v>
      </c>
      <c r="AP157" s="32">
        <v>0</v>
      </c>
      <c r="AQ157" s="32">
        <v>0</v>
      </c>
      <c r="AR157" s="32">
        <v>13400</v>
      </c>
      <c r="AS157" s="32">
        <v>0</v>
      </c>
      <c r="AT157" s="32">
        <v>0</v>
      </c>
      <c r="AU157" s="32">
        <v>0</v>
      </c>
      <c r="AV157" s="32">
        <v>3000</v>
      </c>
      <c r="AW157" s="32"/>
      <c r="AX157" s="26" t="s">
        <v>58</v>
      </c>
    </row>
    <row r="158" spans="1:50" x14ac:dyDescent="0.35">
      <c r="A158" t="s">
        <v>1217</v>
      </c>
      <c r="B158" s="33">
        <v>42916</v>
      </c>
      <c r="C158" s="32">
        <v>75690</v>
      </c>
      <c r="D158" s="32">
        <v>5000</v>
      </c>
      <c r="E158" s="32">
        <v>4000</v>
      </c>
      <c r="F158" s="32">
        <v>0</v>
      </c>
      <c r="G158" s="32">
        <v>0</v>
      </c>
      <c r="H158" s="32">
        <v>0</v>
      </c>
      <c r="I158" s="32">
        <v>0</v>
      </c>
      <c r="J158" s="32">
        <v>0</v>
      </c>
      <c r="K158" s="32">
        <v>0</v>
      </c>
      <c r="L158" s="32">
        <v>1000</v>
      </c>
      <c r="M158" s="32">
        <v>0</v>
      </c>
      <c r="N158" s="32">
        <v>0</v>
      </c>
      <c r="O158" s="32">
        <v>15800</v>
      </c>
      <c r="P158" s="32">
        <v>0</v>
      </c>
      <c r="Q158" s="32">
        <v>7200</v>
      </c>
      <c r="R158" s="32">
        <v>500</v>
      </c>
      <c r="S158" s="32">
        <v>0</v>
      </c>
      <c r="T158" s="32">
        <v>0</v>
      </c>
      <c r="U158" s="32">
        <v>2500</v>
      </c>
      <c r="V158" s="32">
        <v>0</v>
      </c>
      <c r="W158" s="32">
        <v>0</v>
      </c>
      <c r="X158" s="32">
        <v>3600</v>
      </c>
      <c r="Y158" s="32">
        <v>0</v>
      </c>
      <c r="Z158" s="32">
        <v>2000</v>
      </c>
      <c r="AA158" s="32">
        <v>0</v>
      </c>
      <c r="AB158" s="32">
        <v>0</v>
      </c>
      <c r="AC158" s="32">
        <v>33500</v>
      </c>
      <c r="AD158" s="32">
        <v>0</v>
      </c>
      <c r="AE158" s="32">
        <v>0</v>
      </c>
      <c r="AF158" s="32">
        <v>5500</v>
      </c>
      <c r="AG158" s="32">
        <v>0</v>
      </c>
      <c r="AH158" s="32">
        <v>3000</v>
      </c>
      <c r="AI158" s="32">
        <v>25000</v>
      </c>
      <c r="AJ158" s="32">
        <v>4990</v>
      </c>
      <c r="AK158" s="32">
        <v>500</v>
      </c>
      <c r="AL158" s="32">
        <v>990</v>
      </c>
      <c r="AM158" s="32">
        <v>3000</v>
      </c>
      <c r="AN158" s="32">
        <v>500</v>
      </c>
      <c r="AO158" s="32">
        <v>16400</v>
      </c>
      <c r="AP158" s="32">
        <v>0</v>
      </c>
      <c r="AQ158" s="32">
        <v>0</v>
      </c>
      <c r="AR158" s="32">
        <v>13400</v>
      </c>
      <c r="AS158" s="32">
        <v>0</v>
      </c>
      <c r="AT158" s="32">
        <v>0</v>
      </c>
      <c r="AU158" s="32">
        <v>0</v>
      </c>
      <c r="AV158" s="32">
        <v>3000</v>
      </c>
      <c r="AW158" s="32"/>
      <c r="AX158" s="26" t="s">
        <v>58</v>
      </c>
    </row>
    <row r="159" spans="1:50" x14ac:dyDescent="0.35">
      <c r="A159" t="s">
        <v>1217</v>
      </c>
      <c r="B159" s="33">
        <v>43281</v>
      </c>
      <c r="C159" s="32">
        <v>76890</v>
      </c>
      <c r="D159" s="32">
        <v>5000</v>
      </c>
      <c r="E159" s="32">
        <v>4000</v>
      </c>
      <c r="F159" s="32">
        <v>0</v>
      </c>
      <c r="G159" s="32">
        <v>0</v>
      </c>
      <c r="H159" s="32">
        <v>0</v>
      </c>
      <c r="I159" s="32">
        <v>0</v>
      </c>
      <c r="J159" s="32">
        <v>0</v>
      </c>
      <c r="K159" s="32">
        <v>0</v>
      </c>
      <c r="L159" s="32">
        <v>1000</v>
      </c>
      <c r="M159" s="32">
        <v>0</v>
      </c>
      <c r="N159" s="32">
        <v>0</v>
      </c>
      <c r="O159" s="32">
        <v>15800</v>
      </c>
      <c r="P159" s="32">
        <v>0</v>
      </c>
      <c r="Q159" s="32">
        <v>7200</v>
      </c>
      <c r="R159" s="32">
        <v>500</v>
      </c>
      <c r="S159" s="32">
        <v>0</v>
      </c>
      <c r="T159" s="32">
        <v>0</v>
      </c>
      <c r="U159" s="32">
        <v>2500</v>
      </c>
      <c r="V159" s="32">
        <v>0</v>
      </c>
      <c r="W159" s="32">
        <v>0</v>
      </c>
      <c r="X159" s="32">
        <v>3600</v>
      </c>
      <c r="Y159" s="32">
        <v>0</v>
      </c>
      <c r="Z159" s="32">
        <v>2000</v>
      </c>
      <c r="AA159" s="32">
        <v>0</v>
      </c>
      <c r="AB159" s="32">
        <v>0</v>
      </c>
      <c r="AC159" s="32">
        <v>33500</v>
      </c>
      <c r="AD159" s="32">
        <v>0</v>
      </c>
      <c r="AE159" s="32">
        <v>0</v>
      </c>
      <c r="AF159" s="32">
        <v>5500</v>
      </c>
      <c r="AG159" s="32">
        <v>0</v>
      </c>
      <c r="AH159" s="32">
        <v>3000</v>
      </c>
      <c r="AI159" s="32">
        <v>25000</v>
      </c>
      <c r="AJ159" s="32">
        <v>4990</v>
      </c>
      <c r="AK159" s="32">
        <v>500</v>
      </c>
      <c r="AL159" s="32">
        <v>990</v>
      </c>
      <c r="AM159" s="32">
        <v>3000</v>
      </c>
      <c r="AN159" s="32">
        <v>500</v>
      </c>
      <c r="AO159" s="32">
        <v>17600</v>
      </c>
      <c r="AP159" s="32">
        <v>0</v>
      </c>
      <c r="AQ159" s="32">
        <v>0</v>
      </c>
      <c r="AR159" s="32">
        <v>14600</v>
      </c>
      <c r="AS159" s="32">
        <v>0</v>
      </c>
      <c r="AT159" s="32">
        <v>0</v>
      </c>
      <c r="AU159" s="32">
        <v>0</v>
      </c>
      <c r="AV159" s="32">
        <v>3000</v>
      </c>
      <c r="AW159" s="32"/>
      <c r="AX159" s="26" t="s">
        <v>58</v>
      </c>
    </row>
    <row r="160" spans="1:50" x14ac:dyDescent="0.35">
      <c r="A160" t="s">
        <v>1217</v>
      </c>
      <c r="B160" s="33">
        <v>43646</v>
      </c>
      <c r="C160" s="32">
        <v>61890</v>
      </c>
      <c r="D160" s="32">
        <v>5000</v>
      </c>
      <c r="E160" s="32">
        <v>4000</v>
      </c>
      <c r="F160" s="32">
        <v>0</v>
      </c>
      <c r="G160" s="32">
        <v>0</v>
      </c>
      <c r="H160" s="32">
        <v>0</v>
      </c>
      <c r="I160" s="32">
        <v>0</v>
      </c>
      <c r="J160" s="32">
        <v>0</v>
      </c>
      <c r="K160" s="32">
        <v>0</v>
      </c>
      <c r="L160" s="32">
        <v>1000</v>
      </c>
      <c r="M160" s="32">
        <v>0</v>
      </c>
      <c r="N160" s="32">
        <v>0</v>
      </c>
      <c r="O160" s="32">
        <v>15800</v>
      </c>
      <c r="P160" s="32">
        <v>0</v>
      </c>
      <c r="Q160" s="32">
        <v>7200</v>
      </c>
      <c r="R160" s="32">
        <v>500</v>
      </c>
      <c r="S160" s="32">
        <v>0</v>
      </c>
      <c r="T160" s="32">
        <v>0</v>
      </c>
      <c r="U160" s="32">
        <v>2500</v>
      </c>
      <c r="V160" s="32">
        <v>0</v>
      </c>
      <c r="W160" s="32">
        <v>0</v>
      </c>
      <c r="X160" s="32">
        <v>3600</v>
      </c>
      <c r="Y160" s="32">
        <v>0</v>
      </c>
      <c r="Z160" s="32">
        <v>2000</v>
      </c>
      <c r="AA160" s="32">
        <v>0</v>
      </c>
      <c r="AB160" s="32">
        <v>0</v>
      </c>
      <c r="AC160" s="32">
        <v>21500</v>
      </c>
      <c r="AD160" s="32">
        <v>0</v>
      </c>
      <c r="AE160" s="32">
        <v>0</v>
      </c>
      <c r="AF160" s="32">
        <v>5500</v>
      </c>
      <c r="AG160" s="32">
        <v>0</v>
      </c>
      <c r="AH160" s="32">
        <v>3000</v>
      </c>
      <c r="AI160" s="32">
        <v>13000</v>
      </c>
      <c r="AJ160" s="32">
        <v>1990</v>
      </c>
      <c r="AK160" s="32">
        <v>500</v>
      </c>
      <c r="AL160" s="32">
        <v>990</v>
      </c>
      <c r="AM160" s="32">
        <v>0</v>
      </c>
      <c r="AN160" s="32">
        <v>500</v>
      </c>
      <c r="AO160" s="32">
        <v>17600</v>
      </c>
      <c r="AP160" s="32">
        <v>0</v>
      </c>
      <c r="AQ160" s="32">
        <v>0</v>
      </c>
      <c r="AR160" s="32">
        <v>14600</v>
      </c>
      <c r="AS160" s="32">
        <v>0</v>
      </c>
      <c r="AT160" s="32">
        <v>0</v>
      </c>
      <c r="AU160" s="32">
        <v>0</v>
      </c>
      <c r="AV160" s="32">
        <v>3000</v>
      </c>
      <c r="AW160" s="32"/>
      <c r="AX160" s="26" t="s">
        <v>58</v>
      </c>
    </row>
    <row r="161" spans="1:50" x14ac:dyDescent="0.35">
      <c r="A161" s="136" t="s">
        <v>1217</v>
      </c>
      <c r="B161" s="137">
        <v>44012</v>
      </c>
      <c r="C161" s="138">
        <v>61890</v>
      </c>
      <c r="D161" s="138">
        <v>5000</v>
      </c>
      <c r="E161" s="138">
        <v>4000</v>
      </c>
      <c r="F161" s="138">
        <v>0</v>
      </c>
      <c r="G161" s="138">
        <v>0</v>
      </c>
      <c r="H161" s="138">
        <v>0</v>
      </c>
      <c r="I161" s="138">
        <v>0</v>
      </c>
      <c r="J161" s="138">
        <v>0</v>
      </c>
      <c r="K161" s="138">
        <v>0</v>
      </c>
      <c r="L161" s="138">
        <v>1000</v>
      </c>
      <c r="M161" s="138">
        <v>0</v>
      </c>
      <c r="N161" s="138">
        <v>0</v>
      </c>
      <c r="O161" s="138">
        <v>15800</v>
      </c>
      <c r="P161" s="138">
        <v>0</v>
      </c>
      <c r="Q161" s="138">
        <v>7200</v>
      </c>
      <c r="R161" s="138">
        <v>500</v>
      </c>
      <c r="S161" s="138">
        <v>0</v>
      </c>
      <c r="T161" s="138">
        <v>0</v>
      </c>
      <c r="U161" s="138">
        <v>2500</v>
      </c>
      <c r="V161" s="138">
        <v>0</v>
      </c>
      <c r="W161" s="138">
        <v>0</v>
      </c>
      <c r="X161" s="138">
        <v>3600</v>
      </c>
      <c r="Y161" s="138">
        <v>0</v>
      </c>
      <c r="Z161" s="138">
        <v>2000</v>
      </c>
      <c r="AA161" s="138">
        <v>0</v>
      </c>
      <c r="AB161" s="138">
        <v>0</v>
      </c>
      <c r="AC161" s="138">
        <v>21500</v>
      </c>
      <c r="AD161" s="138">
        <v>0</v>
      </c>
      <c r="AE161" s="138">
        <v>0</v>
      </c>
      <c r="AF161" s="138">
        <v>5500</v>
      </c>
      <c r="AG161" s="138">
        <v>0</v>
      </c>
      <c r="AH161" s="138">
        <v>3000</v>
      </c>
      <c r="AI161" s="138">
        <v>13000</v>
      </c>
      <c r="AJ161" s="138">
        <v>1990</v>
      </c>
      <c r="AK161" s="138">
        <v>500</v>
      </c>
      <c r="AL161" s="138">
        <v>990</v>
      </c>
      <c r="AM161" s="138">
        <v>0</v>
      </c>
      <c r="AN161" s="138">
        <v>500</v>
      </c>
      <c r="AO161" s="138">
        <v>17600</v>
      </c>
      <c r="AP161" s="138">
        <v>0</v>
      </c>
      <c r="AQ161" s="138">
        <v>0</v>
      </c>
      <c r="AR161" s="138">
        <v>14600</v>
      </c>
      <c r="AS161" s="138">
        <v>0</v>
      </c>
      <c r="AT161" s="138">
        <v>0</v>
      </c>
      <c r="AU161" s="138">
        <v>0</v>
      </c>
      <c r="AV161" s="138">
        <v>3000</v>
      </c>
      <c r="AW161" s="32"/>
      <c r="AX161" s="26" t="s">
        <v>58</v>
      </c>
    </row>
    <row r="162" spans="1:50" x14ac:dyDescent="0.35">
      <c r="B162" s="33"/>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26" t="s">
        <v>58</v>
      </c>
    </row>
    <row r="163" spans="1:50" x14ac:dyDescent="0.35">
      <c r="A163" s="2" t="s">
        <v>171</v>
      </c>
      <c r="B163" s="2" t="s">
        <v>173</v>
      </c>
      <c r="AX163" s="26"/>
    </row>
    <row r="164" spans="1:50" ht="16" customHeight="1" x14ac:dyDescent="0.35">
      <c r="A164" s="2" t="s">
        <v>150</v>
      </c>
      <c r="B164" s="29" t="s">
        <v>172</v>
      </c>
      <c r="C164" s="29" t="s">
        <v>172</v>
      </c>
      <c r="D164" s="29" t="s">
        <v>172</v>
      </c>
      <c r="E164" s="29" t="s">
        <v>172</v>
      </c>
      <c r="F164" s="29" t="s">
        <v>172</v>
      </c>
      <c r="G164" s="29" t="s">
        <v>172</v>
      </c>
      <c r="H164" s="29" t="s">
        <v>172</v>
      </c>
      <c r="I164" s="29" t="s">
        <v>172</v>
      </c>
      <c r="J164" s="29" t="s">
        <v>172</v>
      </c>
      <c r="K164" s="29" t="s">
        <v>172</v>
      </c>
      <c r="L164" s="29" t="s">
        <v>172</v>
      </c>
      <c r="M164" s="29" t="s">
        <v>172</v>
      </c>
      <c r="N164" s="29" t="s">
        <v>172</v>
      </c>
      <c r="O164" s="29" t="s">
        <v>172</v>
      </c>
      <c r="P164" s="29" t="s">
        <v>172</v>
      </c>
      <c r="Q164" s="29" t="s">
        <v>172</v>
      </c>
      <c r="R164" s="29" t="s">
        <v>172</v>
      </c>
      <c r="S164" s="29" t="s">
        <v>172</v>
      </c>
      <c r="T164" s="29" t="s">
        <v>172</v>
      </c>
      <c r="U164" s="29" t="s">
        <v>172</v>
      </c>
      <c r="V164" s="29" t="s">
        <v>172</v>
      </c>
      <c r="W164" s="29" t="s">
        <v>172</v>
      </c>
      <c r="X164" s="29" t="s">
        <v>172</v>
      </c>
      <c r="Y164" s="29" t="s">
        <v>172</v>
      </c>
      <c r="Z164" s="29" t="s">
        <v>172</v>
      </c>
      <c r="AA164" s="29" t="s">
        <v>172</v>
      </c>
      <c r="AB164" s="29" t="s">
        <v>172</v>
      </c>
      <c r="AC164" s="29" t="s">
        <v>172</v>
      </c>
      <c r="AD164" s="29" t="s">
        <v>172</v>
      </c>
      <c r="AE164" s="29" t="s">
        <v>172</v>
      </c>
      <c r="AF164" s="29" t="s">
        <v>172</v>
      </c>
      <c r="AG164" s="29" t="s">
        <v>172</v>
      </c>
      <c r="AH164" s="29" t="s">
        <v>172</v>
      </c>
      <c r="AI164" s="29" t="s">
        <v>172</v>
      </c>
      <c r="AJ164" s="29" t="s">
        <v>172</v>
      </c>
      <c r="AK164" s="29" t="s">
        <v>172</v>
      </c>
      <c r="AL164" s="29" t="s">
        <v>172</v>
      </c>
      <c r="AM164" s="29" t="s">
        <v>172</v>
      </c>
      <c r="AN164" s="29" t="s">
        <v>172</v>
      </c>
      <c r="AO164" s="29" t="s">
        <v>172</v>
      </c>
      <c r="AP164" s="29" t="s">
        <v>172</v>
      </c>
      <c r="AQ164" s="29" t="s">
        <v>172</v>
      </c>
      <c r="AR164" s="29" t="s">
        <v>172</v>
      </c>
      <c r="AS164" s="29" t="s">
        <v>172</v>
      </c>
      <c r="AT164" s="29" t="s">
        <v>172</v>
      </c>
      <c r="AU164" s="29" t="s">
        <v>172</v>
      </c>
      <c r="AV164" s="29" t="s">
        <v>172</v>
      </c>
      <c r="AW164" s="29"/>
      <c r="AX164" s="26" t="s">
        <v>58</v>
      </c>
    </row>
    <row r="165" spans="1:50" x14ac:dyDescent="0.35">
      <c r="A165" s="2" t="s">
        <v>146</v>
      </c>
      <c r="B165" s="126"/>
      <c r="C165" s="127" t="s">
        <v>146</v>
      </c>
      <c r="D165" s="127" t="s">
        <v>140</v>
      </c>
      <c r="E165" s="127" t="s">
        <v>140</v>
      </c>
      <c r="F165" s="127" t="s">
        <v>140</v>
      </c>
      <c r="G165" s="127" t="s">
        <v>140</v>
      </c>
      <c r="H165" s="127" t="s">
        <v>140</v>
      </c>
      <c r="I165" s="127" t="s">
        <v>140</v>
      </c>
      <c r="J165" s="127" t="s">
        <v>140</v>
      </c>
      <c r="K165" s="127" t="s">
        <v>140</v>
      </c>
      <c r="L165" s="127" t="s">
        <v>140</v>
      </c>
      <c r="M165" s="127" t="s">
        <v>140</v>
      </c>
      <c r="N165" s="127" t="s">
        <v>140</v>
      </c>
      <c r="O165" s="127" t="s">
        <v>140</v>
      </c>
      <c r="P165" s="127" t="s">
        <v>140</v>
      </c>
      <c r="Q165" s="127" t="s">
        <v>140</v>
      </c>
      <c r="R165" s="127" t="s">
        <v>140</v>
      </c>
      <c r="S165" s="127" t="s">
        <v>140</v>
      </c>
      <c r="T165" s="127" t="s">
        <v>140</v>
      </c>
      <c r="U165" s="127" t="s">
        <v>140</v>
      </c>
      <c r="V165" s="127" t="s">
        <v>140</v>
      </c>
      <c r="W165" s="127" t="s">
        <v>140</v>
      </c>
      <c r="X165" s="127" t="s">
        <v>140</v>
      </c>
      <c r="Y165" s="127" t="s">
        <v>140</v>
      </c>
      <c r="Z165" s="127" t="s">
        <v>140</v>
      </c>
      <c r="AA165" s="127" t="s">
        <v>140</v>
      </c>
      <c r="AB165" s="127" t="s">
        <v>140</v>
      </c>
      <c r="AC165" s="127" t="s">
        <v>140</v>
      </c>
      <c r="AD165" s="127" t="s">
        <v>140</v>
      </c>
      <c r="AE165" s="127" t="s">
        <v>140</v>
      </c>
      <c r="AF165" s="127" t="s">
        <v>140</v>
      </c>
      <c r="AG165" s="127" t="s">
        <v>140</v>
      </c>
      <c r="AH165" s="127" t="s">
        <v>140</v>
      </c>
      <c r="AI165" s="127" t="s">
        <v>140</v>
      </c>
      <c r="AJ165" s="127" t="s">
        <v>140</v>
      </c>
      <c r="AK165" s="127" t="s">
        <v>140</v>
      </c>
      <c r="AL165" s="127" t="s">
        <v>140</v>
      </c>
      <c r="AM165" s="127" t="s">
        <v>140</v>
      </c>
      <c r="AN165" s="127" t="s">
        <v>140</v>
      </c>
      <c r="AO165" s="127" t="s">
        <v>140</v>
      </c>
      <c r="AP165" s="127" t="s">
        <v>140</v>
      </c>
      <c r="AQ165" s="127" t="s">
        <v>140</v>
      </c>
      <c r="AR165" s="127" t="s">
        <v>140</v>
      </c>
      <c r="AS165" s="127" t="s">
        <v>140</v>
      </c>
      <c r="AT165" s="127" t="s">
        <v>140</v>
      </c>
      <c r="AU165" s="127" t="s">
        <v>140</v>
      </c>
      <c r="AV165" s="127" t="s">
        <v>140</v>
      </c>
      <c r="AX165" s="26" t="s">
        <v>58</v>
      </c>
    </row>
    <row r="166" spans="1:50" x14ac:dyDescent="0.35">
      <c r="A166" s="2" t="s">
        <v>147</v>
      </c>
      <c r="B166" s="128"/>
      <c r="C166" s="129" t="str">
        <f>C165</f>
        <v>US</v>
      </c>
      <c r="D166" s="130" t="s">
        <v>1051</v>
      </c>
      <c r="E166" s="130" t="s">
        <v>1051</v>
      </c>
      <c r="F166" s="130" t="s">
        <v>1051</v>
      </c>
      <c r="G166" s="130" t="s">
        <v>1051</v>
      </c>
      <c r="H166" s="130" t="s">
        <v>1051</v>
      </c>
      <c r="I166" s="130" t="s">
        <v>1051</v>
      </c>
      <c r="J166" s="130" t="s">
        <v>1051</v>
      </c>
      <c r="K166" s="130" t="s">
        <v>1051</v>
      </c>
      <c r="L166" s="130" t="s">
        <v>1051</v>
      </c>
      <c r="M166" s="130" t="s">
        <v>1051</v>
      </c>
      <c r="N166" s="130" t="s">
        <v>1051</v>
      </c>
      <c r="O166" s="130" t="s">
        <v>1052</v>
      </c>
      <c r="P166" s="130" t="s">
        <v>1052</v>
      </c>
      <c r="Q166" s="130" t="s">
        <v>1052</v>
      </c>
      <c r="R166" s="130" t="s">
        <v>1052</v>
      </c>
      <c r="S166" s="130" t="s">
        <v>1052</v>
      </c>
      <c r="T166" s="130" t="s">
        <v>1052</v>
      </c>
      <c r="U166" s="130" t="s">
        <v>1052</v>
      </c>
      <c r="V166" s="130" t="s">
        <v>1052</v>
      </c>
      <c r="W166" s="130" t="s">
        <v>1052</v>
      </c>
      <c r="X166" s="130" t="s">
        <v>1052</v>
      </c>
      <c r="Y166" s="130" t="s">
        <v>1052</v>
      </c>
      <c r="Z166" s="130" t="s">
        <v>1052</v>
      </c>
      <c r="AA166" s="130" t="s">
        <v>1052</v>
      </c>
      <c r="AB166" s="130" t="s">
        <v>1052</v>
      </c>
      <c r="AC166" s="130" t="s">
        <v>1053</v>
      </c>
      <c r="AD166" s="130" t="s">
        <v>1053</v>
      </c>
      <c r="AE166" s="130" t="s">
        <v>1053</v>
      </c>
      <c r="AF166" s="130" t="s">
        <v>1053</v>
      </c>
      <c r="AG166" s="130" t="s">
        <v>1053</v>
      </c>
      <c r="AH166" s="130" t="s">
        <v>1053</v>
      </c>
      <c r="AI166" s="130" t="s">
        <v>1053</v>
      </c>
      <c r="AJ166" s="130" t="s">
        <v>1054</v>
      </c>
      <c r="AK166" s="130" t="s">
        <v>1054</v>
      </c>
      <c r="AL166" s="130" t="s">
        <v>1054</v>
      </c>
      <c r="AM166" s="130" t="s">
        <v>1054</v>
      </c>
      <c r="AN166" s="130" t="s">
        <v>1054</v>
      </c>
      <c r="AO166" s="130" t="s">
        <v>1055</v>
      </c>
      <c r="AP166" s="130" t="s">
        <v>1055</v>
      </c>
      <c r="AQ166" s="130" t="s">
        <v>1055</v>
      </c>
      <c r="AR166" s="130" t="s">
        <v>1055</v>
      </c>
      <c r="AS166" s="130" t="s">
        <v>1055</v>
      </c>
      <c r="AT166" s="130" t="s">
        <v>1055</v>
      </c>
      <c r="AU166" s="130" t="s">
        <v>1055</v>
      </c>
      <c r="AV166" s="130" t="s">
        <v>1055</v>
      </c>
      <c r="AX166" s="26" t="s">
        <v>58</v>
      </c>
    </row>
    <row r="167" spans="1:50" x14ac:dyDescent="0.35">
      <c r="A167" s="2" t="s">
        <v>61</v>
      </c>
      <c r="B167" s="128"/>
      <c r="C167" s="129" t="str">
        <f>C166</f>
        <v>US</v>
      </c>
      <c r="D167" s="131" t="str">
        <f>D166</f>
        <v>PAD-1</v>
      </c>
      <c r="E167" s="132" t="s">
        <v>67</v>
      </c>
      <c r="F167" s="132" t="s">
        <v>120</v>
      </c>
      <c r="G167" s="132" t="s">
        <v>124</v>
      </c>
      <c r="H167" s="132" t="s">
        <v>116</v>
      </c>
      <c r="I167" s="132" t="s">
        <v>79</v>
      </c>
      <c r="J167" s="132" t="s">
        <v>117</v>
      </c>
      <c r="K167" s="132" t="s">
        <v>123</v>
      </c>
      <c r="L167" s="132" t="s">
        <v>84</v>
      </c>
      <c r="M167" s="132" t="s">
        <v>121</v>
      </c>
      <c r="N167" s="132" t="s">
        <v>89</v>
      </c>
      <c r="O167" s="131" t="str">
        <f>O166</f>
        <v>PAD-2</v>
      </c>
      <c r="P167" s="132" t="s">
        <v>69</v>
      </c>
      <c r="Q167" s="132" t="s">
        <v>70</v>
      </c>
      <c r="R167" s="132" t="s">
        <v>71</v>
      </c>
      <c r="S167" s="132" t="s">
        <v>72</v>
      </c>
      <c r="T167" s="132" t="s">
        <v>74</v>
      </c>
      <c r="U167" s="132" t="s">
        <v>75</v>
      </c>
      <c r="V167" s="132" t="s">
        <v>127</v>
      </c>
      <c r="W167" s="132" t="s">
        <v>128</v>
      </c>
      <c r="X167" s="132" t="s">
        <v>81</v>
      </c>
      <c r="Y167" s="132" t="s">
        <v>82</v>
      </c>
      <c r="Z167" s="132" t="s">
        <v>83</v>
      </c>
      <c r="AA167" s="132" t="s">
        <v>85</v>
      </c>
      <c r="AB167" s="132" t="s">
        <v>90</v>
      </c>
      <c r="AC167" s="131" t="str">
        <f>AC166</f>
        <v>PAD-3</v>
      </c>
      <c r="AD167" s="132" t="s">
        <v>62</v>
      </c>
      <c r="AE167" s="132" t="s">
        <v>64</v>
      </c>
      <c r="AF167" s="132" t="s">
        <v>73</v>
      </c>
      <c r="AG167" s="132" t="s">
        <v>76</v>
      </c>
      <c r="AH167" s="132" t="s">
        <v>80</v>
      </c>
      <c r="AI167" s="132" t="s">
        <v>86</v>
      </c>
      <c r="AJ167" s="131" t="str">
        <f>AJ166</f>
        <v>PAD-4</v>
      </c>
      <c r="AK167" s="132" t="s">
        <v>66</v>
      </c>
      <c r="AL167" s="132" t="s">
        <v>77</v>
      </c>
      <c r="AM167" s="132" t="s">
        <v>87</v>
      </c>
      <c r="AN167" s="132" t="s">
        <v>91</v>
      </c>
      <c r="AO167" s="131" t="str">
        <f>AO166</f>
        <v>PAD-5</v>
      </c>
      <c r="AP167" s="132" t="s">
        <v>63</v>
      </c>
      <c r="AQ167" s="132" t="s">
        <v>134</v>
      </c>
      <c r="AR167" s="132" t="s">
        <v>65</v>
      </c>
      <c r="AS167" s="132" t="s">
        <v>68</v>
      </c>
      <c r="AT167" s="132" t="s">
        <v>78</v>
      </c>
      <c r="AU167" s="132" t="s">
        <v>135</v>
      </c>
      <c r="AV167" s="132" t="s">
        <v>88</v>
      </c>
      <c r="AX167" s="26" t="s">
        <v>58</v>
      </c>
    </row>
    <row r="168" spans="1:50" ht="16" customHeight="1" x14ac:dyDescent="0.35">
      <c r="B168" s="29" t="s">
        <v>57</v>
      </c>
      <c r="C168" s="30" t="s">
        <v>152</v>
      </c>
      <c r="D168" s="30" t="s">
        <v>152</v>
      </c>
      <c r="E168" s="30" t="s">
        <v>152</v>
      </c>
      <c r="F168" s="30" t="s">
        <v>152</v>
      </c>
      <c r="G168" s="30" t="s">
        <v>152</v>
      </c>
      <c r="H168" s="30" t="s">
        <v>152</v>
      </c>
      <c r="I168" s="30" t="s">
        <v>152</v>
      </c>
      <c r="J168" s="30" t="s">
        <v>152</v>
      </c>
      <c r="K168" s="30" t="s">
        <v>152</v>
      </c>
      <c r="L168" s="30" t="s">
        <v>152</v>
      </c>
      <c r="M168" s="30" t="s">
        <v>152</v>
      </c>
      <c r="N168" s="30" t="s">
        <v>152</v>
      </c>
      <c r="O168" s="30" t="s">
        <v>152</v>
      </c>
      <c r="P168" s="30" t="s">
        <v>152</v>
      </c>
      <c r="Q168" s="30" t="s">
        <v>152</v>
      </c>
      <c r="R168" s="30" t="s">
        <v>152</v>
      </c>
      <c r="S168" s="30" t="s">
        <v>152</v>
      </c>
      <c r="T168" s="30" t="s">
        <v>152</v>
      </c>
      <c r="U168" s="30" t="s">
        <v>152</v>
      </c>
      <c r="V168" s="30" t="s">
        <v>152</v>
      </c>
      <c r="W168" s="30" t="s">
        <v>152</v>
      </c>
      <c r="X168" s="30" t="s">
        <v>152</v>
      </c>
      <c r="Y168" s="30" t="s">
        <v>152</v>
      </c>
      <c r="Z168" s="30" t="s">
        <v>152</v>
      </c>
      <c r="AA168" s="30" t="s">
        <v>152</v>
      </c>
      <c r="AB168" s="30" t="s">
        <v>152</v>
      </c>
      <c r="AC168" s="30" t="s">
        <v>152</v>
      </c>
      <c r="AD168" s="30" t="s">
        <v>152</v>
      </c>
      <c r="AE168" s="30" t="s">
        <v>152</v>
      </c>
      <c r="AF168" s="30" t="s">
        <v>152</v>
      </c>
      <c r="AG168" s="30" t="s">
        <v>152</v>
      </c>
      <c r="AH168" s="30" t="s">
        <v>152</v>
      </c>
      <c r="AI168" s="30" t="s">
        <v>152</v>
      </c>
      <c r="AJ168" s="30" t="s">
        <v>152</v>
      </c>
      <c r="AK168" s="30" t="s">
        <v>152</v>
      </c>
      <c r="AL168" s="30" t="s">
        <v>152</v>
      </c>
      <c r="AM168" s="30" t="s">
        <v>152</v>
      </c>
      <c r="AN168" s="30" t="s">
        <v>152</v>
      </c>
      <c r="AO168" s="30" t="s">
        <v>152</v>
      </c>
      <c r="AP168" s="30" t="s">
        <v>152</v>
      </c>
      <c r="AQ168" s="30" t="s">
        <v>152</v>
      </c>
      <c r="AR168" s="30" t="s">
        <v>152</v>
      </c>
      <c r="AS168" s="30" t="s">
        <v>152</v>
      </c>
      <c r="AT168" s="30" t="s">
        <v>152</v>
      </c>
      <c r="AU168" s="30" t="s">
        <v>152</v>
      </c>
      <c r="AV168" s="30" t="s">
        <v>152</v>
      </c>
      <c r="AW168" s="30"/>
      <c r="AX168" s="26" t="s">
        <v>58</v>
      </c>
    </row>
    <row r="169" spans="1:50" x14ac:dyDescent="0.35">
      <c r="A169" t="s">
        <v>1219</v>
      </c>
      <c r="B169" s="33">
        <v>40359</v>
      </c>
      <c r="C169" s="32">
        <v>1819700</v>
      </c>
      <c r="D169" s="32">
        <v>23000</v>
      </c>
      <c r="E169" s="32">
        <v>0</v>
      </c>
      <c r="F169" s="32">
        <v>0</v>
      </c>
      <c r="G169" s="32">
        <v>0</v>
      </c>
      <c r="H169" s="32">
        <v>0</v>
      </c>
      <c r="I169" s="32">
        <v>0</v>
      </c>
      <c r="J169" s="32">
        <v>0</v>
      </c>
      <c r="K169" s="32">
        <v>0</v>
      </c>
      <c r="L169" s="32">
        <v>23000</v>
      </c>
      <c r="M169" s="32">
        <v>0</v>
      </c>
      <c r="N169" s="32">
        <v>0</v>
      </c>
      <c r="O169" s="32">
        <v>284300</v>
      </c>
      <c r="P169" s="32">
        <v>74000</v>
      </c>
      <c r="Q169" s="32">
        <v>0</v>
      </c>
      <c r="R169" s="32">
        <v>36300</v>
      </c>
      <c r="S169" s="32">
        <v>0</v>
      </c>
      <c r="T169" s="32">
        <v>0</v>
      </c>
      <c r="U169" s="32">
        <v>44000</v>
      </c>
      <c r="V169" s="32">
        <v>0</v>
      </c>
      <c r="W169" s="32">
        <v>0</v>
      </c>
      <c r="X169" s="32">
        <v>0</v>
      </c>
      <c r="Y169" s="32">
        <v>102000</v>
      </c>
      <c r="Z169" s="32">
        <v>28000</v>
      </c>
      <c r="AA169" s="32">
        <v>0</v>
      </c>
      <c r="AB169" s="32">
        <v>0</v>
      </c>
      <c r="AC169" s="32">
        <v>902800</v>
      </c>
      <c r="AD169" s="32">
        <v>0</v>
      </c>
      <c r="AE169" s="32">
        <v>0</v>
      </c>
      <c r="AF169" s="32">
        <v>320200</v>
      </c>
      <c r="AG169" s="32">
        <v>74000</v>
      </c>
      <c r="AH169" s="32">
        <v>0</v>
      </c>
      <c r="AI169" s="32">
        <v>508600</v>
      </c>
      <c r="AJ169" s="32">
        <v>29800</v>
      </c>
      <c r="AK169" s="32">
        <v>0</v>
      </c>
      <c r="AL169" s="32">
        <v>6200</v>
      </c>
      <c r="AM169" s="32">
        <v>8000</v>
      </c>
      <c r="AN169" s="32">
        <v>15600</v>
      </c>
      <c r="AO169" s="32">
        <v>579800</v>
      </c>
      <c r="AP169" s="32">
        <v>12500</v>
      </c>
      <c r="AQ169" s="32">
        <v>0</v>
      </c>
      <c r="AR169" s="32">
        <v>484300</v>
      </c>
      <c r="AS169" s="32">
        <v>18000</v>
      </c>
      <c r="AT169" s="32">
        <v>0</v>
      </c>
      <c r="AU169" s="32">
        <v>0</v>
      </c>
      <c r="AV169" s="32">
        <v>65000</v>
      </c>
      <c r="AW169" s="32"/>
      <c r="AX169" s="26"/>
    </row>
    <row r="170" spans="1:50" x14ac:dyDescent="0.35">
      <c r="A170" t="s">
        <v>1219</v>
      </c>
      <c r="B170" s="33">
        <v>40724</v>
      </c>
      <c r="C170" s="32">
        <v>1855600</v>
      </c>
      <c r="D170" s="32">
        <v>45300</v>
      </c>
      <c r="E170" s="32">
        <v>22300</v>
      </c>
      <c r="F170" s="32">
        <v>0</v>
      </c>
      <c r="G170" s="32">
        <v>0</v>
      </c>
      <c r="H170" s="32">
        <v>0</v>
      </c>
      <c r="I170" s="32">
        <v>0</v>
      </c>
      <c r="J170" s="32">
        <v>0</v>
      </c>
      <c r="K170" s="32">
        <v>0</v>
      </c>
      <c r="L170" s="32">
        <v>23000</v>
      </c>
      <c r="M170" s="32">
        <v>0</v>
      </c>
      <c r="N170" s="32">
        <v>0</v>
      </c>
      <c r="O170" s="32">
        <v>286000</v>
      </c>
      <c r="P170" s="32">
        <v>74000</v>
      </c>
      <c r="Q170" s="32">
        <v>0</v>
      </c>
      <c r="R170" s="32">
        <v>36000</v>
      </c>
      <c r="S170" s="32">
        <v>0</v>
      </c>
      <c r="T170" s="32">
        <v>0</v>
      </c>
      <c r="U170" s="32">
        <v>44000</v>
      </c>
      <c r="V170" s="32">
        <v>0</v>
      </c>
      <c r="W170" s="32">
        <v>0</v>
      </c>
      <c r="X170" s="32">
        <v>0</v>
      </c>
      <c r="Y170" s="32">
        <v>102000</v>
      </c>
      <c r="Z170" s="32">
        <v>30000</v>
      </c>
      <c r="AA170" s="32">
        <v>0</v>
      </c>
      <c r="AB170" s="32">
        <v>0</v>
      </c>
      <c r="AC170" s="32">
        <v>922100</v>
      </c>
      <c r="AD170" s="32">
        <v>18500</v>
      </c>
      <c r="AE170" s="32">
        <v>0</v>
      </c>
      <c r="AF170" s="32">
        <v>322500</v>
      </c>
      <c r="AG170" s="32">
        <v>74000</v>
      </c>
      <c r="AH170" s="32">
        <v>0</v>
      </c>
      <c r="AI170" s="32">
        <v>507100</v>
      </c>
      <c r="AJ170" s="32">
        <v>29800</v>
      </c>
      <c r="AK170" s="32">
        <v>0</v>
      </c>
      <c r="AL170" s="32">
        <v>6200</v>
      </c>
      <c r="AM170" s="32">
        <v>8000</v>
      </c>
      <c r="AN170" s="32">
        <v>15600</v>
      </c>
      <c r="AO170" s="32">
        <v>572400</v>
      </c>
      <c r="AP170" s="32">
        <v>12500</v>
      </c>
      <c r="AQ170" s="32">
        <v>0</v>
      </c>
      <c r="AR170" s="32">
        <v>474900</v>
      </c>
      <c r="AS170" s="32">
        <v>20000</v>
      </c>
      <c r="AT170" s="32">
        <v>0</v>
      </c>
      <c r="AU170" s="32">
        <v>0</v>
      </c>
      <c r="AV170" s="32">
        <v>65000</v>
      </c>
      <c r="AW170" s="32"/>
      <c r="AX170" s="26"/>
    </row>
    <row r="171" spans="1:50" x14ac:dyDescent="0.35">
      <c r="A171" t="s">
        <v>1219</v>
      </c>
      <c r="B171" s="33">
        <v>41090</v>
      </c>
      <c r="C171" s="32">
        <v>1879600</v>
      </c>
      <c r="D171" s="32">
        <v>22300</v>
      </c>
      <c r="E171" s="32">
        <v>22300</v>
      </c>
      <c r="F171" s="32">
        <v>0</v>
      </c>
      <c r="G171" s="32">
        <v>0</v>
      </c>
      <c r="H171" s="32">
        <v>0</v>
      </c>
      <c r="I171" s="32">
        <v>0</v>
      </c>
      <c r="J171" s="32">
        <v>0</v>
      </c>
      <c r="K171" s="32">
        <v>0</v>
      </c>
      <c r="L171" s="32">
        <v>0</v>
      </c>
      <c r="M171" s="32">
        <v>0</v>
      </c>
      <c r="N171" s="32">
        <v>0</v>
      </c>
      <c r="O171" s="32">
        <v>307000</v>
      </c>
      <c r="P171" s="32">
        <v>86500</v>
      </c>
      <c r="Q171" s="32">
        <v>0</v>
      </c>
      <c r="R171" s="32">
        <v>38500</v>
      </c>
      <c r="S171" s="32">
        <v>0</v>
      </c>
      <c r="T171" s="32">
        <v>0</v>
      </c>
      <c r="U171" s="32">
        <v>50000</v>
      </c>
      <c r="V171" s="32">
        <v>0</v>
      </c>
      <c r="W171" s="32">
        <v>0</v>
      </c>
      <c r="X171" s="32">
        <v>0</v>
      </c>
      <c r="Y171" s="32">
        <v>102000</v>
      </c>
      <c r="Z171" s="32">
        <v>30000</v>
      </c>
      <c r="AA171" s="32">
        <v>0</v>
      </c>
      <c r="AB171" s="32">
        <v>0</v>
      </c>
      <c r="AC171" s="32">
        <v>938000</v>
      </c>
      <c r="AD171" s="32">
        <v>18500</v>
      </c>
      <c r="AE171" s="32">
        <v>0</v>
      </c>
      <c r="AF171" s="32">
        <v>334800</v>
      </c>
      <c r="AG171" s="32">
        <v>74000</v>
      </c>
      <c r="AH171" s="32">
        <v>0</v>
      </c>
      <c r="AI171" s="32">
        <v>510700</v>
      </c>
      <c r="AJ171" s="32">
        <v>29800</v>
      </c>
      <c r="AK171" s="32">
        <v>0</v>
      </c>
      <c r="AL171" s="32">
        <v>6200</v>
      </c>
      <c r="AM171" s="32">
        <v>8000</v>
      </c>
      <c r="AN171" s="32">
        <v>15600</v>
      </c>
      <c r="AO171" s="32">
        <v>582500</v>
      </c>
      <c r="AP171" s="32">
        <v>13000</v>
      </c>
      <c r="AQ171" s="32">
        <v>0</v>
      </c>
      <c r="AR171" s="32">
        <v>484500</v>
      </c>
      <c r="AS171" s="32">
        <v>20000</v>
      </c>
      <c r="AT171" s="32">
        <v>0</v>
      </c>
      <c r="AU171" s="32">
        <v>0</v>
      </c>
      <c r="AV171" s="32">
        <v>65000</v>
      </c>
      <c r="AW171" s="32"/>
      <c r="AX171" s="26"/>
    </row>
    <row r="172" spans="1:50" x14ac:dyDescent="0.35">
      <c r="A172" t="s">
        <v>1219</v>
      </c>
      <c r="B172" s="33">
        <v>41455</v>
      </c>
      <c r="C172" s="32">
        <v>2080700</v>
      </c>
      <c r="D172" s="32">
        <v>45300</v>
      </c>
      <c r="E172" s="32">
        <v>22300</v>
      </c>
      <c r="F172" s="32">
        <v>0</v>
      </c>
      <c r="G172" s="32">
        <v>0</v>
      </c>
      <c r="H172" s="32">
        <v>0</v>
      </c>
      <c r="I172" s="32">
        <v>0</v>
      </c>
      <c r="J172" s="32">
        <v>0</v>
      </c>
      <c r="K172" s="32">
        <v>0</v>
      </c>
      <c r="L172" s="32">
        <v>23000</v>
      </c>
      <c r="M172" s="32">
        <v>0</v>
      </c>
      <c r="N172" s="32">
        <v>0</v>
      </c>
      <c r="O172" s="32">
        <v>335000</v>
      </c>
      <c r="P172" s="32">
        <v>82500</v>
      </c>
      <c r="Q172" s="32">
        <v>0</v>
      </c>
      <c r="R172" s="32">
        <v>38500</v>
      </c>
      <c r="S172" s="32">
        <v>0</v>
      </c>
      <c r="T172" s="32">
        <v>0</v>
      </c>
      <c r="U172" s="32">
        <v>49500</v>
      </c>
      <c r="V172" s="32">
        <v>0</v>
      </c>
      <c r="W172" s="32">
        <v>0</v>
      </c>
      <c r="X172" s="32">
        <v>0</v>
      </c>
      <c r="Y172" s="32">
        <v>109000</v>
      </c>
      <c r="Z172" s="32">
        <v>29000</v>
      </c>
      <c r="AA172" s="32">
        <v>26500</v>
      </c>
      <c r="AB172" s="32">
        <v>0</v>
      </c>
      <c r="AC172" s="32">
        <v>1085100</v>
      </c>
      <c r="AD172" s="32">
        <v>18500</v>
      </c>
      <c r="AE172" s="32">
        <v>0</v>
      </c>
      <c r="AF172" s="32">
        <v>342000</v>
      </c>
      <c r="AG172" s="32">
        <v>74000</v>
      </c>
      <c r="AH172" s="32">
        <v>0</v>
      </c>
      <c r="AI172" s="32">
        <v>650600</v>
      </c>
      <c r="AJ172" s="32">
        <v>30800</v>
      </c>
      <c r="AK172" s="32">
        <v>0</v>
      </c>
      <c r="AL172" s="32">
        <v>6200</v>
      </c>
      <c r="AM172" s="32">
        <v>9000</v>
      </c>
      <c r="AN172" s="32">
        <v>15600</v>
      </c>
      <c r="AO172" s="32">
        <v>584500</v>
      </c>
      <c r="AP172" s="32">
        <v>12500</v>
      </c>
      <c r="AQ172" s="32">
        <v>0</v>
      </c>
      <c r="AR172" s="32">
        <v>487000</v>
      </c>
      <c r="AS172" s="32">
        <v>20000</v>
      </c>
      <c r="AT172" s="32">
        <v>0</v>
      </c>
      <c r="AU172" s="32">
        <v>0</v>
      </c>
      <c r="AV172" s="32">
        <v>65000</v>
      </c>
      <c r="AW172" s="32"/>
      <c r="AX172" s="26"/>
    </row>
    <row r="173" spans="1:50" x14ac:dyDescent="0.35">
      <c r="A173" t="s">
        <v>1219</v>
      </c>
      <c r="B173" s="33">
        <v>41820</v>
      </c>
      <c r="C173" s="32">
        <v>2208231</v>
      </c>
      <c r="D173" s="32">
        <v>45300</v>
      </c>
      <c r="E173" s="32">
        <v>22300</v>
      </c>
      <c r="F173" s="32">
        <v>0</v>
      </c>
      <c r="G173" s="32">
        <v>0</v>
      </c>
      <c r="H173" s="32">
        <v>0</v>
      </c>
      <c r="I173" s="32">
        <v>0</v>
      </c>
      <c r="J173" s="32">
        <v>0</v>
      </c>
      <c r="K173" s="32">
        <v>0</v>
      </c>
      <c r="L173" s="32">
        <v>23000</v>
      </c>
      <c r="M173" s="32">
        <v>0</v>
      </c>
      <c r="N173" s="32">
        <v>0</v>
      </c>
      <c r="O173" s="32">
        <v>338700</v>
      </c>
      <c r="P173" s="32">
        <v>82500</v>
      </c>
      <c r="Q173" s="32">
        <v>0</v>
      </c>
      <c r="R173" s="32">
        <v>38500</v>
      </c>
      <c r="S173" s="32">
        <v>0</v>
      </c>
      <c r="T173" s="32">
        <v>0</v>
      </c>
      <c r="U173" s="32">
        <v>50000</v>
      </c>
      <c r="V173" s="32">
        <v>0</v>
      </c>
      <c r="W173" s="32">
        <v>0</v>
      </c>
      <c r="X173" s="32">
        <v>0</v>
      </c>
      <c r="Y173" s="32">
        <v>109000</v>
      </c>
      <c r="Z173" s="32">
        <v>32200</v>
      </c>
      <c r="AA173" s="32">
        <v>26500</v>
      </c>
      <c r="AB173" s="32">
        <v>0</v>
      </c>
      <c r="AC173" s="32">
        <v>1208831</v>
      </c>
      <c r="AD173" s="32">
        <v>18500</v>
      </c>
      <c r="AE173" s="32">
        <v>0</v>
      </c>
      <c r="AF173" s="32">
        <v>444500</v>
      </c>
      <c r="AG173" s="32">
        <v>74000</v>
      </c>
      <c r="AH173" s="32">
        <v>0</v>
      </c>
      <c r="AI173" s="32">
        <v>671831</v>
      </c>
      <c r="AJ173" s="32">
        <v>30800</v>
      </c>
      <c r="AK173" s="32">
        <v>0</v>
      </c>
      <c r="AL173" s="32">
        <v>6200</v>
      </c>
      <c r="AM173" s="32">
        <v>9000</v>
      </c>
      <c r="AN173" s="32">
        <v>15600</v>
      </c>
      <c r="AO173" s="32">
        <v>584600</v>
      </c>
      <c r="AP173" s="32">
        <v>12500</v>
      </c>
      <c r="AQ173" s="32">
        <v>0</v>
      </c>
      <c r="AR173" s="32">
        <v>487100</v>
      </c>
      <c r="AS173" s="32">
        <v>20000</v>
      </c>
      <c r="AT173" s="32">
        <v>0</v>
      </c>
      <c r="AU173" s="32">
        <v>0</v>
      </c>
      <c r="AV173" s="32">
        <v>65000</v>
      </c>
      <c r="AW173" s="32"/>
      <c r="AX173" s="26"/>
    </row>
    <row r="174" spans="1:50" x14ac:dyDescent="0.35">
      <c r="A174" t="s">
        <v>1219</v>
      </c>
      <c r="B174" s="33">
        <v>42185</v>
      </c>
      <c r="C174" s="32">
        <v>2305400</v>
      </c>
      <c r="D174" s="32">
        <v>45300</v>
      </c>
      <c r="E174" s="32">
        <v>22300</v>
      </c>
      <c r="F174" s="32">
        <v>0</v>
      </c>
      <c r="G174" s="32">
        <v>0</v>
      </c>
      <c r="H174" s="32">
        <v>0</v>
      </c>
      <c r="I174" s="32">
        <v>0</v>
      </c>
      <c r="J174" s="32">
        <v>0</v>
      </c>
      <c r="K174" s="32">
        <v>0</v>
      </c>
      <c r="L174" s="32">
        <v>23000</v>
      </c>
      <c r="M174" s="32">
        <v>0</v>
      </c>
      <c r="N174" s="32">
        <v>0</v>
      </c>
      <c r="O174" s="32">
        <v>340700</v>
      </c>
      <c r="P174" s="32">
        <v>84500</v>
      </c>
      <c r="Q174" s="32">
        <v>0</v>
      </c>
      <c r="R174" s="32">
        <v>38500</v>
      </c>
      <c r="S174" s="32">
        <v>0</v>
      </c>
      <c r="T174" s="32">
        <v>0</v>
      </c>
      <c r="U174" s="32">
        <v>50000</v>
      </c>
      <c r="V174" s="32">
        <v>0</v>
      </c>
      <c r="W174" s="32">
        <v>0</v>
      </c>
      <c r="X174" s="32">
        <v>0</v>
      </c>
      <c r="Y174" s="32">
        <v>109000</v>
      </c>
      <c r="Z174" s="32">
        <v>32200</v>
      </c>
      <c r="AA174" s="32">
        <v>26500</v>
      </c>
      <c r="AB174" s="32">
        <v>0</v>
      </c>
      <c r="AC174" s="32">
        <v>1302700</v>
      </c>
      <c r="AD174" s="32">
        <v>18500</v>
      </c>
      <c r="AE174" s="32">
        <v>0</v>
      </c>
      <c r="AF174" s="32">
        <v>474300</v>
      </c>
      <c r="AG174" s="32">
        <v>117500</v>
      </c>
      <c r="AH174" s="32">
        <v>0</v>
      </c>
      <c r="AI174" s="32">
        <v>692400</v>
      </c>
      <c r="AJ174" s="32">
        <v>30800</v>
      </c>
      <c r="AK174" s="32">
        <v>0</v>
      </c>
      <c r="AL174" s="32">
        <v>6200</v>
      </c>
      <c r="AM174" s="32">
        <v>9000</v>
      </c>
      <c r="AN174" s="32">
        <v>15600</v>
      </c>
      <c r="AO174" s="32">
        <v>585900</v>
      </c>
      <c r="AP174" s="32">
        <v>12500</v>
      </c>
      <c r="AQ174" s="32">
        <v>0</v>
      </c>
      <c r="AR174" s="32">
        <v>488400</v>
      </c>
      <c r="AS174" s="32">
        <v>20000</v>
      </c>
      <c r="AT174" s="32">
        <v>0</v>
      </c>
      <c r="AU174" s="32">
        <v>0</v>
      </c>
      <c r="AV174" s="32">
        <v>65000</v>
      </c>
      <c r="AW174" s="32"/>
      <c r="AX174" s="26"/>
    </row>
    <row r="175" spans="1:50" x14ac:dyDescent="0.35">
      <c r="A175" t="s">
        <v>1219</v>
      </c>
      <c r="B175" s="33">
        <v>42551</v>
      </c>
      <c r="C175" s="32">
        <v>2317600</v>
      </c>
      <c r="D175" s="32">
        <v>45300</v>
      </c>
      <c r="E175" s="32">
        <v>22300</v>
      </c>
      <c r="F175" s="32">
        <v>0</v>
      </c>
      <c r="G175" s="32">
        <v>0</v>
      </c>
      <c r="H175" s="32">
        <v>0</v>
      </c>
      <c r="I175" s="32">
        <v>0</v>
      </c>
      <c r="J175" s="32">
        <v>0</v>
      </c>
      <c r="K175" s="32">
        <v>0</v>
      </c>
      <c r="L175" s="32">
        <v>23000</v>
      </c>
      <c r="M175" s="32">
        <v>0</v>
      </c>
      <c r="N175" s="32">
        <v>0</v>
      </c>
      <c r="O175" s="32">
        <v>322200</v>
      </c>
      <c r="P175" s="32">
        <v>92000</v>
      </c>
      <c r="Q175" s="32">
        <v>0</v>
      </c>
      <c r="R175" s="32">
        <v>38500</v>
      </c>
      <c r="S175" s="32">
        <v>0</v>
      </c>
      <c r="T175" s="32">
        <v>0</v>
      </c>
      <c r="U175" s="32">
        <v>50000</v>
      </c>
      <c r="V175" s="32">
        <v>0</v>
      </c>
      <c r="W175" s="32">
        <v>0</v>
      </c>
      <c r="X175" s="32">
        <v>0</v>
      </c>
      <c r="Y175" s="32">
        <v>83000</v>
      </c>
      <c r="Z175" s="32">
        <v>32200</v>
      </c>
      <c r="AA175" s="32">
        <v>26500</v>
      </c>
      <c r="AB175" s="32">
        <v>0</v>
      </c>
      <c r="AC175" s="32">
        <v>1309400</v>
      </c>
      <c r="AD175" s="32">
        <v>18500</v>
      </c>
      <c r="AE175" s="32">
        <v>0</v>
      </c>
      <c r="AF175" s="32">
        <v>477100</v>
      </c>
      <c r="AG175" s="32">
        <v>117500</v>
      </c>
      <c r="AH175" s="32">
        <v>0</v>
      </c>
      <c r="AI175" s="32">
        <v>696300</v>
      </c>
      <c r="AJ175" s="32">
        <v>54800</v>
      </c>
      <c r="AK175" s="32">
        <v>0</v>
      </c>
      <c r="AL175" s="32">
        <v>30200</v>
      </c>
      <c r="AM175" s="32">
        <v>9000</v>
      </c>
      <c r="AN175" s="32">
        <v>15600</v>
      </c>
      <c r="AO175" s="32">
        <v>585900</v>
      </c>
      <c r="AP175" s="32">
        <v>12500</v>
      </c>
      <c r="AQ175" s="32">
        <v>0</v>
      </c>
      <c r="AR175" s="32">
        <v>488400</v>
      </c>
      <c r="AS175" s="32">
        <v>20000</v>
      </c>
      <c r="AT175" s="32">
        <v>0</v>
      </c>
      <c r="AU175" s="32">
        <v>0</v>
      </c>
      <c r="AV175" s="32">
        <v>65000</v>
      </c>
      <c r="AW175" s="32"/>
      <c r="AX175" s="26"/>
    </row>
    <row r="176" spans="1:50" x14ac:dyDescent="0.35">
      <c r="A176" t="s">
        <v>1219</v>
      </c>
      <c r="B176" s="33">
        <v>42916</v>
      </c>
      <c r="C176" s="32">
        <v>2421300</v>
      </c>
      <c r="D176" s="32">
        <v>45300</v>
      </c>
      <c r="E176" s="32">
        <v>22300</v>
      </c>
      <c r="F176" s="32">
        <v>0</v>
      </c>
      <c r="G176" s="32">
        <v>0</v>
      </c>
      <c r="H176" s="32">
        <v>0</v>
      </c>
      <c r="I176" s="32">
        <v>0</v>
      </c>
      <c r="J176" s="32">
        <v>0</v>
      </c>
      <c r="K176" s="32">
        <v>0</v>
      </c>
      <c r="L176" s="32">
        <v>23000</v>
      </c>
      <c r="M176" s="32">
        <v>0</v>
      </c>
      <c r="N176" s="32">
        <v>0</v>
      </c>
      <c r="O176" s="32">
        <v>351700</v>
      </c>
      <c r="P176" s="32">
        <v>95500</v>
      </c>
      <c r="Q176" s="32">
        <v>0</v>
      </c>
      <c r="R176" s="32">
        <v>38500</v>
      </c>
      <c r="S176" s="32">
        <v>0</v>
      </c>
      <c r="T176" s="32">
        <v>0</v>
      </c>
      <c r="U176" s="32">
        <v>50000</v>
      </c>
      <c r="V176" s="32">
        <v>0</v>
      </c>
      <c r="W176" s="32">
        <v>0</v>
      </c>
      <c r="X176" s="32">
        <v>0</v>
      </c>
      <c r="Y176" s="32">
        <v>109000</v>
      </c>
      <c r="Z176" s="32">
        <v>32200</v>
      </c>
      <c r="AA176" s="32">
        <v>26500</v>
      </c>
      <c r="AB176" s="32">
        <v>0</v>
      </c>
      <c r="AC176" s="32">
        <v>1377500</v>
      </c>
      <c r="AD176" s="32">
        <v>20500</v>
      </c>
      <c r="AE176" s="32">
        <v>0</v>
      </c>
      <c r="AF176" s="32">
        <v>488400</v>
      </c>
      <c r="AG176" s="32">
        <v>117500</v>
      </c>
      <c r="AH176" s="32">
        <v>18000</v>
      </c>
      <c r="AI176" s="32">
        <v>733100</v>
      </c>
      <c r="AJ176" s="32">
        <v>60800</v>
      </c>
      <c r="AK176" s="32">
        <v>0</v>
      </c>
      <c r="AL176" s="32">
        <v>30200</v>
      </c>
      <c r="AM176" s="32">
        <v>15000</v>
      </c>
      <c r="AN176" s="32">
        <v>15600</v>
      </c>
      <c r="AO176" s="32">
        <v>586000</v>
      </c>
      <c r="AP176" s="32">
        <v>12500</v>
      </c>
      <c r="AQ176" s="32">
        <v>0</v>
      </c>
      <c r="AR176" s="32">
        <v>488500</v>
      </c>
      <c r="AS176" s="32">
        <v>20000</v>
      </c>
      <c r="AT176" s="32">
        <v>0</v>
      </c>
      <c r="AU176" s="32">
        <v>0</v>
      </c>
      <c r="AV176" s="32">
        <v>65000</v>
      </c>
      <c r="AW176" s="32"/>
      <c r="AX176" s="26"/>
    </row>
    <row r="177" spans="1:50" x14ac:dyDescent="0.35">
      <c r="A177" t="s">
        <v>1219</v>
      </c>
      <c r="B177" s="33">
        <v>43281</v>
      </c>
      <c r="C177" s="32">
        <v>2462360</v>
      </c>
      <c r="D177" s="32">
        <v>45300</v>
      </c>
      <c r="E177" s="32">
        <v>22300</v>
      </c>
      <c r="F177" s="32">
        <v>0</v>
      </c>
      <c r="G177" s="32">
        <v>0</v>
      </c>
      <c r="H177" s="32">
        <v>0</v>
      </c>
      <c r="I177" s="32">
        <v>0</v>
      </c>
      <c r="J177" s="32">
        <v>0</v>
      </c>
      <c r="K177" s="32">
        <v>0</v>
      </c>
      <c r="L177" s="32">
        <v>23000</v>
      </c>
      <c r="M177" s="32">
        <v>0</v>
      </c>
      <c r="N177" s="32">
        <v>0</v>
      </c>
      <c r="O177" s="32">
        <v>377160</v>
      </c>
      <c r="P177" s="32">
        <v>99460</v>
      </c>
      <c r="Q177" s="32">
        <v>0</v>
      </c>
      <c r="R177" s="32">
        <v>43000</v>
      </c>
      <c r="S177" s="32">
        <v>0</v>
      </c>
      <c r="T177" s="32">
        <v>0</v>
      </c>
      <c r="U177" s="32">
        <v>67000</v>
      </c>
      <c r="V177" s="32">
        <v>0</v>
      </c>
      <c r="W177" s="32">
        <v>0</v>
      </c>
      <c r="X177" s="32">
        <v>0</v>
      </c>
      <c r="Y177" s="32">
        <v>109000</v>
      </c>
      <c r="Z177" s="32">
        <v>32200</v>
      </c>
      <c r="AA177" s="32">
        <v>26500</v>
      </c>
      <c r="AB177" s="32">
        <v>0</v>
      </c>
      <c r="AC177" s="32">
        <v>1401100</v>
      </c>
      <c r="AD177" s="32">
        <v>20500</v>
      </c>
      <c r="AE177" s="32">
        <v>0</v>
      </c>
      <c r="AF177" s="32">
        <v>501400</v>
      </c>
      <c r="AG177" s="32">
        <v>117500</v>
      </c>
      <c r="AH177" s="32">
        <v>18000</v>
      </c>
      <c r="AI177" s="32">
        <v>743700</v>
      </c>
      <c r="AJ177" s="32">
        <v>60200</v>
      </c>
      <c r="AK177" s="32">
        <v>0</v>
      </c>
      <c r="AL177" s="32">
        <v>30200</v>
      </c>
      <c r="AM177" s="32">
        <v>15000</v>
      </c>
      <c r="AN177" s="32">
        <v>15000</v>
      </c>
      <c r="AO177" s="32">
        <v>578600</v>
      </c>
      <c r="AP177" s="32">
        <v>12500</v>
      </c>
      <c r="AQ177" s="32">
        <v>0</v>
      </c>
      <c r="AR177" s="32">
        <v>481100</v>
      </c>
      <c r="AS177" s="32">
        <v>20000</v>
      </c>
      <c r="AT177" s="32">
        <v>0</v>
      </c>
      <c r="AU177" s="32">
        <v>0</v>
      </c>
      <c r="AV177" s="32">
        <v>65000</v>
      </c>
      <c r="AW177" s="32"/>
      <c r="AX177" s="26"/>
    </row>
    <row r="178" spans="1:50" x14ac:dyDescent="0.35">
      <c r="A178" t="s">
        <v>1219</v>
      </c>
      <c r="B178" s="33">
        <v>43646</v>
      </c>
      <c r="C178" s="32">
        <v>2490450</v>
      </c>
      <c r="D178" s="32">
        <v>45300</v>
      </c>
      <c r="E178" s="32">
        <v>22300</v>
      </c>
      <c r="F178" s="32">
        <v>0</v>
      </c>
      <c r="G178" s="32">
        <v>0</v>
      </c>
      <c r="H178" s="32">
        <v>0</v>
      </c>
      <c r="I178" s="32">
        <v>0</v>
      </c>
      <c r="J178" s="32">
        <v>0</v>
      </c>
      <c r="K178" s="32">
        <v>0</v>
      </c>
      <c r="L178" s="32">
        <v>23000</v>
      </c>
      <c r="M178" s="32">
        <v>0</v>
      </c>
      <c r="N178" s="32">
        <v>0</v>
      </c>
      <c r="O178" s="32">
        <v>378400</v>
      </c>
      <c r="P178" s="32">
        <v>100700</v>
      </c>
      <c r="Q178" s="32">
        <v>0</v>
      </c>
      <c r="R178" s="32">
        <v>43000</v>
      </c>
      <c r="S178" s="32">
        <v>0</v>
      </c>
      <c r="T178" s="32">
        <v>0</v>
      </c>
      <c r="U178" s="32">
        <v>67000</v>
      </c>
      <c r="V178" s="32">
        <v>0</v>
      </c>
      <c r="W178" s="32">
        <v>0</v>
      </c>
      <c r="X178" s="32">
        <v>0</v>
      </c>
      <c r="Y178" s="32">
        <v>109000</v>
      </c>
      <c r="Z178" s="32">
        <v>32200</v>
      </c>
      <c r="AA178" s="32">
        <v>26500</v>
      </c>
      <c r="AB178" s="32">
        <v>0</v>
      </c>
      <c r="AC178" s="32">
        <v>1422500</v>
      </c>
      <c r="AD178" s="32">
        <v>20500</v>
      </c>
      <c r="AE178" s="32">
        <v>0</v>
      </c>
      <c r="AF178" s="32">
        <v>504400</v>
      </c>
      <c r="AG178" s="32">
        <v>119000</v>
      </c>
      <c r="AH178" s="32">
        <v>18000</v>
      </c>
      <c r="AI178" s="32">
        <v>760600</v>
      </c>
      <c r="AJ178" s="32">
        <v>60200</v>
      </c>
      <c r="AK178" s="32">
        <v>0</v>
      </c>
      <c r="AL178" s="32">
        <v>30200</v>
      </c>
      <c r="AM178" s="32">
        <v>15000</v>
      </c>
      <c r="AN178" s="32">
        <v>15000</v>
      </c>
      <c r="AO178" s="32">
        <v>584050</v>
      </c>
      <c r="AP178" s="32">
        <v>12500</v>
      </c>
      <c r="AQ178" s="32">
        <v>0</v>
      </c>
      <c r="AR178" s="32">
        <v>486550</v>
      </c>
      <c r="AS178" s="32">
        <v>20000</v>
      </c>
      <c r="AT178" s="32">
        <v>0</v>
      </c>
      <c r="AU178" s="32">
        <v>0</v>
      </c>
      <c r="AV178" s="32">
        <v>65000</v>
      </c>
      <c r="AW178" s="32"/>
      <c r="AX178" s="26"/>
    </row>
    <row r="179" spans="1:50" x14ac:dyDescent="0.35">
      <c r="A179" s="136" t="s">
        <v>1219</v>
      </c>
      <c r="B179" s="137">
        <v>44012</v>
      </c>
      <c r="C179" s="138">
        <v>2505000</v>
      </c>
      <c r="D179" s="138">
        <v>45300</v>
      </c>
      <c r="E179" s="138">
        <v>22300</v>
      </c>
      <c r="F179" s="138">
        <v>0</v>
      </c>
      <c r="G179" s="138">
        <v>0</v>
      </c>
      <c r="H179" s="138">
        <v>0</v>
      </c>
      <c r="I179" s="138">
        <v>0</v>
      </c>
      <c r="J179" s="138">
        <v>0</v>
      </c>
      <c r="K179" s="138">
        <v>0</v>
      </c>
      <c r="L179" s="138">
        <v>23000</v>
      </c>
      <c r="M179" s="138">
        <v>0</v>
      </c>
      <c r="N179" s="138">
        <v>0</v>
      </c>
      <c r="O179" s="138">
        <v>379700</v>
      </c>
      <c r="P179" s="138">
        <v>101200</v>
      </c>
      <c r="Q179" s="138">
        <v>0</v>
      </c>
      <c r="R179" s="138">
        <v>43000</v>
      </c>
      <c r="S179" s="138">
        <v>0</v>
      </c>
      <c r="T179" s="138">
        <v>0</v>
      </c>
      <c r="U179" s="138">
        <v>67000</v>
      </c>
      <c r="V179" s="138">
        <v>0</v>
      </c>
      <c r="W179" s="138">
        <v>0</v>
      </c>
      <c r="X179" s="138">
        <v>0</v>
      </c>
      <c r="Y179" s="138">
        <v>109800</v>
      </c>
      <c r="Z179" s="138">
        <v>32200</v>
      </c>
      <c r="AA179" s="138">
        <v>26500</v>
      </c>
      <c r="AB179" s="138">
        <v>0</v>
      </c>
      <c r="AC179" s="138">
        <v>1433000</v>
      </c>
      <c r="AD179" s="138">
        <v>20500</v>
      </c>
      <c r="AE179" s="138">
        <v>0</v>
      </c>
      <c r="AF179" s="138">
        <v>511400</v>
      </c>
      <c r="AG179" s="138">
        <v>119000</v>
      </c>
      <c r="AH179" s="138">
        <v>18000</v>
      </c>
      <c r="AI179" s="138">
        <v>764100</v>
      </c>
      <c r="AJ179" s="138">
        <v>60200</v>
      </c>
      <c r="AK179" s="138">
        <v>0</v>
      </c>
      <c r="AL179" s="138">
        <v>30200</v>
      </c>
      <c r="AM179" s="138">
        <v>15000</v>
      </c>
      <c r="AN179" s="138">
        <v>15000</v>
      </c>
      <c r="AO179" s="138">
        <v>586800</v>
      </c>
      <c r="AP179" s="138">
        <v>13000</v>
      </c>
      <c r="AQ179" s="138">
        <v>0</v>
      </c>
      <c r="AR179" s="138">
        <v>488800</v>
      </c>
      <c r="AS179" s="138">
        <v>20000</v>
      </c>
      <c r="AT179" s="138">
        <v>0</v>
      </c>
      <c r="AU179" s="138">
        <v>0</v>
      </c>
      <c r="AV179" s="138">
        <v>65000</v>
      </c>
      <c r="AW179" s="32"/>
      <c r="AX179" s="26"/>
    </row>
    <row r="180" spans="1:50" x14ac:dyDescent="0.35">
      <c r="B180" s="33"/>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26"/>
    </row>
    <row r="181" spans="1:50" x14ac:dyDescent="0.35">
      <c r="A181" s="2" t="s">
        <v>175</v>
      </c>
      <c r="B181" s="2" t="s">
        <v>174</v>
      </c>
      <c r="AX181" s="26"/>
    </row>
    <row r="182" spans="1:50" ht="16" customHeight="1" x14ac:dyDescent="0.35">
      <c r="A182" s="2" t="s">
        <v>150</v>
      </c>
      <c r="B182" s="29" t="s">
        <v>176</v>
      </c>
      <c r="C182" s="29" t="s">
        <v>176</v>
      </c>
      <c r="D182" s="29" t="s">
        <v>176</v>
      </c>
      <c r="E182" s="29" t="s">
        <v>176</v>
      </c>
      <c r="F182" s="29" t="s">
        <v>176</v>
      </c>
      <c r="G182" s="29" t="s">
        <v>176</v>
      </c>
      <c r="H182" s="29" t="s">
        <v>176</v>
      </c>
      <c r="I182" s="29" t="s">
        <v>176</v>
      </c>
      <c r="J182" s="29" t="s">
        <v>176</v>
      </c>
      <c r="K182" s="29" t="s">
        <v>176</v>
      </c>
      <c r="L182" s="29" t="s">
        <v>176</v>
      </c>
      <c r="M182" s="29" t="s">
        <v>176</v>
      </c>
      <c r="N182" s="29" t="s">
        <v>176</v>
      </c>
      <c r="O182" s="29" t="s">
        <v>176</v>
      </c>
      <c r="P182" s="29" t="s">
        <v>176</v>
      </c>
      <c r="Q182" s="29" t="s">
        <v>176</v>
      </c>
      <c r="R182" s="29" t="s">
        <v>176</v>
      </c>
      <c r="S182" s="29" t="s">
        <v>176</v>
      </c>
      <c r="T182" s="29" t="s">
        <v>176</v>
      </c>
      <c r="U182" s="29" t="s">
        <v>176</v>
      </c>
      <c r="V182" s="29" t="s">
        <v>176</v>
      </c>
      <c r="W182" s="29" t="s">
        <v>176</v>
      </c>
      <c r="X182" s="29" t="s">
        <v>176</v>
      </c>
      <c r="Y182" s="29" t="s">
        <v>176</v>
      </c>
      <c r="Z182" s="29" t="s">
        <v>176</v>
      </c>
      <c r="AA182" s="29" t="s">
        <v>176</v>
      </c>
      <c r="AB182" s="29" t="s">
        <v>176</v>
      </c>
      <c r="AC182" s="29" t="s">
        <v>176</v>
      </c>
      <c r="AD182" s="29" t="s">
        <v>176</v>
      </c>
      <c r="AE182" s="29" t="s">
        <v>176</v>
      </c>
      <c r="AF182" s="29" t="s">
        <v>176</v>
      </c>
      <c r="AG182" s="29" t="s">
        <v>176</v>
      </c>
      <c r="AH182" s="29" t="s">
        <v>176</v>
      </c>
      <c r="AI182" s="29" t="s">
        <v>176</v>
      </c>
      <c r="AJ182" s="29" t="s">
        <v>176</v>
      </c>
      <c r="AK182" s="29" t="s">
        <v>176</v>
      </c>
      <c r="AL182" s="29" t="s">
        <v>176</v>
      </c>
      <c r="AM182" s="29" t="s">
        <v>176</v>
      </c>
      <c r="AN182" s="29" t="s">
        <v>176</v>
      </c>
      <c r="AO182" s="29" t="s">
        <v>176</v>
      </c>
      <c r="AP182" s="29" t="s">
        <v>176</v>
      </c>
      <c r="AQ182" s="29" t="s">
        <v>176</v>
      </c>
      <c r="AR182" s="29" t="s">
        <v>176</v>
      </c>
      <c r="AS182" s="29" t="s">
        <v>176</v>
      </c>
      <c r="AT182" s="29" t="s">
        <v>176</v>
      </c>
      <c r="AU182" s="29" t="s">
        <v>176</v>
      </c>
      <c r="AV182" s="29" t="s">
        <v>176</v>
      </c>
      <c r="AW182" s="29"/>
      <c r="AX182" s="26" t="s">
        <v>58</v>
      </c>
    </row>
    <row r="183" spans="1:50" x14ac:dyDescent="0.35">
      <c r="A183" s="2" t="s">
        <v>146</v>
      </c>
      <c r="B183" s="126"/>
      <c r="C183" s="127" t="s">
        <v>146</v>
      </c>
      <c r="D183" s="127" t="s">
        <v>140</v>
      </c>
      <c r="E183" s="127" t="s">
        <v>140</v>
      </c>
      <c r="F183" s="127" t="s">
        <v>140</v>
      </c>
      <c r="G183" s="127" t="s">
        <v>140</v>
      </c>
      <c r="H183" s="127" t="s">
        <v>140</v>
      </c>
      <c r="I183" s="127" t="s">
        <v>140</v>
      </c>
      <c r="J183" s="127" t="s">
        <v>140</v>
      </c>
      <c r="K183" s="127" t="s">
        <v>140</v>
      </c>
      <c r="L183" s="127" t="s">
        <v>140</v>
      </c>
      <c r="M183" s="127" t="s">
        <v>140</v>
      </c>
      <c r="N183" s="127" t="s">
        <v>140</v>
      </c>
      <c r="O183" s="127" t="s">
        <v>140</v>
      </c>
      <c r="P183" s="127" t="s">
        <v>140</v>
      </c>
      <c r="Q183" s="127" t="s">
        <v>140</v>
      </c>
      <c r="R183" s="127" t="s">
        <v>140</v>
      </c>
      <c r="S183" s="127" t="s">
        <v>140</v>
      </c>
      <c r="T183" s="127" t="s">
        <v>140</v>
      </c>
      <c r="U183" s="127" t="s">
        <v>140</v>
      </c>
      <c r="V183" s="127" t="s">
        <v>140</v>
      </c>
      <c r="W183" s="127" t="s">
        <v>140</v>
      </c>
      <c r="X183" s="127" t="s">
        <v>140</v>
      </c>
      <c r="Y183" s="127" t="s">
        <v>140</v>
      </c>
      <c r="Z183" s="127" t="s">
        <v>140</v>
      </c>
      <c r="AA183" s="127" t="s">
        <v>140</v>
      </c>
      <c r="AB183" s="127" t="s">
        <v>140</v>
      </c>
      <c r="AC183" s="127" t="s">
        <v>140</v>
      </c>
      <c r="AD183" s="127" t="s">
        <v>140</v>
      </c>
      <c r="AE183" s="127" t="s">
        <v>140</v>
      </c>
      <c r="AF183" s="127" t="s">
        <v>140</v>
      </c>
      <c r="AG183" s="127" t="s">
        <v>140</v>
      </c>
      <c r="AH183" s="127" t="s">
        <v>140</v>
      </c>
      <c r="AI183" s="127" t="s">
        <v>140</v>
      </c>
      <c r="AJ183" s="127" t="s">
        <v>140</v>
      </c>
      <c r="AK183" s="127" t="s">
        <v>140</v>
      </c>
      <c r="AL183" s="127" t="s">
        <v>140</v>
      </c>
      <c r="AM183" s="127" t="s">
        <v>140</v>
      </c>
      <c r="AN183" s="127" t="s">
        <v>140</v>
      </c>
      <c r="AO183" s="127" t="s">
        <v>140</v>
      </c>
      <c r="AP183" s="127" t="s">
        <v>140</v>
      </c>
      <c r="AQ183" s="127" t="s">
        <v>140</v>
      </c>
      <c r="AR183" s="127" t="s">
        <v>140</v>
      </c>
      <c r="AS183" s="127" t="s">
        <v>140</v>
      </c>
      <c r="AT183" s="127" t="s">
        <v>140</v>
      </c>
      <c r="AU183" s="127" t="s">
        <v>140</v>
      </c>
      <c r="AV183" s="127" t="s">
        <v>140</v>
      </c>
      <c r="AX183" s="26" t="s">
        <v>58</v>
      </c>
    </row>
    <row r="184" spans="1:50" x14ac:dyDescent="0.35">
      <c r="A184" s="2" t="s">
        <v>147</v>
      </c>
      <c r="B184" s="128"/>
      <c r="C184" s="129" t="str">
        <f>C183</f>
        <v>US</v>
      </c>
      <c r="D184" s="130" t="s">
        <v>1051</v>
      </c>
      <c r="E184" s="130" t="s">
        <v>1051</v>
      </c>
      <c r="F184" s="130" t="s">
        <v>1051</v>
      </c>
      <c r="G184" s="130" t="s">
        <v>1051</v>
      </c>
      <c r="H184" s="130" t="s">
        <v>1051</v>
      </c>
      <c r="I184" s="130" t="s">
        <v>1051</v>
      </c>
      <c r="J184" s="130" t="s">
        <v>1051</v>
      </c>
      <c r="K184" s="130" t="s">
        <v>1051</v>
      </c>
      <c r="L184" s="130" t="s">
        <v>1051</v>
      </c>
      <c r="M184" s="130" t="s">
        <v>1051</v>
      </c>
      <c r="N184" s="130" t="s">
        <v>1051</v>
      </c>
      <c r="O184" s="130" t="s">
        <v>1052</v>
      </c>
      <c r="P184" s="130" t="s">
        <v>1052</v>
      </c>
      <c r="Q184" s="130" t="s">
        <v>1052</v>
      </c>
      <c r="R184" s="130" t="s">
        <v>1052</v>
      </c>
      <c r="S184" s="130" t="s">
        <v>1052</v>
      </c>
      <c r="T184" s="130" t="s">
        <v>1052</v>
      </c>
      <c r="U184" s="130" t="s">
        <v>1052</v>
      </c>
      <c r="V184" s="130" t="s">
        <v>1052</v>
      </c>
      <c r="W184" s="130" t="s">
        <v>1052</v>
      </c>
      <c r="X184" s="130" t="s">
        <v>1052</v>
      </c>
      <c r="Y184" s="130" t="s">
        <v>1052</v>
      </c>
      <c r="Z184" s="130" t="s">
        <v>1052</v>
      </c>
      <c r="AA184" s="130" t="s">
        <v>1052</v>
      </c>
      <c r="AB184" s="130" t="s">
        <v>1052</v>
      </c>
      <c r="AC184" s="130" t="s">
        <v>1053</v>
      </c>
      <c r="AD184" s="130" t="s">
        <v>1053</v>
      </c>
      <c r="AE184" s="130" t="s">
        <v>1053</v>
      </c>
      <c r="AF184" s="130" t="s">
        <v>1053</v>
      </c>
      <c r="AG184" s="130" t="s">
        <v>1053</v>
      </c>
      <c r="AH184" s="130" t="s">
        <v>1053</v>
      </c>
      <c r="AI184" s="130" t="s">
        <v>1053</v>
      </c>
      <c r="AJ184" s="130" t="s">
        <v>1054</v>
      </c>
      <c r="AK184" s="130" t="s">
        <v>1054</v>
      </c>
      <c r="AL184" s="130" t="s">
        <v>1054</v>
      </c>
      <c r="AM184" s="130" t="s">
        <v>1054</v>
      </c>
      <c r="AN184" s="130" t="s">
        <v>1054</v>
      </c>
      <c r="AO184" s="130" t="s">
        <v>1055</v>
      </c>
      <c r="AP184" s="130" t="s">
        <v>1055</v>
      </c>
      <c r="AQ184" s="130" t="s">
        <v>1055</v>
      </c>
      <c r="AR184" s="130" t="s">
        <v>1055</v>
      </c>
      <c r="AS184" s="130" t="s">
        <v>1055</v>
      </c>
      <c r="AT184" s="130" t="s">
        <v>1055</v>
      </c>
      <c r="AU184" s="130" t="s">
        <v>1055</v>
      </c>
      <c r="AV184" s="130" t="s">
        <v>1055</v>
      </c>
      <c r="AX184" s="26" t="s">
        <v>58</v>
      </c>
    </row>
    <row r="185" spans="1:50" x14ac:dyDescent="0.35">
      <c r="A185" s="2" t="s">
        <v>61</v>
      </c>
      <c r="B185" s="128"/>
      <c r="C185" s="129" t="str">
        <f>C184</f>
        <v>US</v>
      </c>
      <c r="D185" s="131" t="str">
        <f>D184</f>
        <v>PAD-1</v>
      </c>
      <c r="E185" s="132" t="s">
        <v>67</v>
      </c>
      <c r="F185" s="132" t="s">
        <v>120</v>
      </c>
      <c r="G185" s="132" t="s">
        <v>124</v>
      </c>
      <c r="H185" s="132" t="s">
        <v>116</v>
      </c>
      <c r="I185" s="132" t="s">
        <v>79</v>
      </c>
      <c r="J185" s="132" t="s">
        <v>117</v>
      </c>
      <c r="K185" s="132" t="s">
        <v>123</v>
      </c>
      <c r="L185" s="132" t="s">
        <v>84</v>
      </c>
      <c r="M185" s="132" t="s">
        <v>121</v>
      </c>
      <c r="N185" s="132" t="s">
        <v>89</v>
      </c>
      <c r="O185" s="131" t="str">
        <f>O184</f>
        <v>PAD-2</v>
      </c>
      <c r="P185" s="132" t="s">
        <v>69</v>
      </c>
      <c r="Q185" s="132" t="s">
        <v>70</v>
      </c>
      <c r="R185" s="132" t="s">
        <v>71</v>
      </c>
      <c r="S185" s="132" t="s">
        <v>72</v>
      </c>
      <c r="T185" s="132" t="s">
        <v>74</v>
      </c>
      <c r="U185" s="132" t="s">
        <v>75</v>
      </c>
      <c r="V185" s="132" t="s">
        <v>127</v>
      </c>
      <c r="W185" s="132" t="s">
        <v>128</v>
      </c>
      <c r="X185" s="132" t="s">
        <v>81</v>
      </c>
      <c r="Y185" s="132" t="s">
        <v>82</v>
      </c>
      <c r="Z185" s="132" t="s">
        <v>83</v>
      </c>
      <c r="AA185" s="132" t="s">
        <v>85</v>
      </c>
      <c r="AB185" s="132" t="s">
        <v>90</v>
      </c>
      <c r="AC185" s="131" t="str">
        <f>AC184</f>
        <v>PAD-3</v>
      </c>
      <c r="AD185" s="132" t="s">
        <v>62</v>
      </c>
      <c r="AE185" s="132" t="s">
        <v>64</v>
      </c>
      <c r="AF185" s="132" t="s">
        <v>73</v>
      </c>
      <c r="AG185" s="132" t="s">
        <v>76</v>
      </c>
      <c r="AH185" s="132" t="s">
        <v>80</v>
      </c>
      <c r="AI185" s="132" t="s">
        <v>86</v>
      </c>
      <c r="AJ185" s="131" t="str">
        <f>AJ184</f>
        <v>PAD-4</v>
      </c>
      <c r="AK185" s="132" t="s">
        <v>66</v>
      </c>
      <c r="AL185" s="132" t="s">
        <v>77</v>
      </c>
      <c r="AM185" s="132" t="s">
        <v>87</v>
      </c>
      <c r="AN185" s="132" t="s">
        <v>91</v>
      </c>
      <c r="AO185" s="131" t="str">
        <f>AO184</f>
        <v>PAD-5</v>
      </c>
      <c r="AP185" s="132" t="s">
        <v>63</v>
      </c>
      <c r="AQ185" s="132" t="s">
        <v>134</v>
      </c>
      <c r="AR185" s="132" t="s">
        <v>65</v>
      </c>
      <c r="AS185" s="132" t="s">
        <v>68</v>
      </c>
      <c r="AT185" s="132" t="s">
        <v>78</v>
      </c>
      <c r="AU185" s="132" t="s">
        <v>135</v>
      </c>
      <c r="AV185" s="132" t="s">
        <v>88</v>
      </c>
      <c r="AX185" s="26" t="s">
        <v>58</v>
      </c>
    </row>
    <row r="186" spans="1:50" ht="16" customHeight="1" x14ac:dyDescent="0.35">
      <c r="B186" s="29" t="s">
        <v>57</v>
      </c>
      <c r="C186" s="30" t="s">
        <v>152</v>
      </c>
      <c r="D186" s="30" t="s">
        <v>152</v>
      </c>
      <c r="E186" s="30" t="s">
        <v>152</v>
      </c>
      <c r="F186" s="30" t="s">
        <v>152</v>
      </c>
      <c r="G186" s="30" t="s">
        <v>152</v>
      </c>
      <c r="H186" s="30" t="s">
        <v>152</v>
      </c>
      <c r="I186" s="30" t="s">
        <v>152</v>
      </c>
      <c r="J186" s="30" t="s">
        <v>152</v>
      </c>
      <c r="K186" s="30" t="s">
        <v>152</v>
      </c>
      <c r="L186" s="30" t="s">
        <v>152</v>
      </c>
      <c r="M186" s="30" t="s">
        <v>152</v>
      </c>
      <c r="N186" s="30" t="s">
        <v>152</v>
      </c>
      <c r="O186" s="30" t="s">
        <v>152</v>
      </c>
      <c r="P186" s="30" t="s">
        <v>152</v>
      </c>
      <c r="Q186" s="30" t="s">
        <v>152</v>
      </c>
      <c r="R186" s="30" t="s">
        <v>152</v>
      </c>
      <c r="S186" s="30" t="s">
        <v>152</v>
      </c>
      <c r="T186" s="30" t="s">
        <v>152</v>
      </c>
      <c r="U186" s="30" t="s">
        <v>152</v>
      </c>
      <c r="V186" s="30" t="s">
        <v>152</v>
      </c>
      <c r="W186" s="30" t="s">
        <v>152</v>
      </c>
      <c r="X186" s="30" t="s">
        <v>152</v>
      </c>
      <c r="Y186" s="30" t="s">
        <v>152</v>
      </c>
      <c r="Z186" s="30" t="s">
        <v>152</v>
      </c>
      <c r="AA186" s="30" t="s">
        <v>152</v>
      </c>
      <c r="AB186" s="30" t="s">
        <v>152</v>
      </c>
      <c r="AC186" s="30" t="s">
        <v>152</v>
      </c>
      <c r="AD186" s="30" t="s">
        <v>152</v>
      </c>
      <c r="AE186" s="30" t="s">
        <v>152</v>
      </c>
      <c r="AF186" s="30" t="s">
        <v>152</v>
      </c>
      <c r="AG186" s="30" t="s">
        <v>152</v>
      </c>
      <c r="AH186" s="30" t="s">
        <v>152</v>
      </c>
      <c r="AI186" s="30" t="s">
        <v>152</v>
      </c>
      <c r="AJ186" s="30" t="s">
        <v>152</v>
      </c>
      <c r="AK186" s="30" t="s">
        <v>152</v>
      </c>
      <c r="AL186" s="30" t="s">
        <v>152</v>
      </c>
      <c r="AM186" s="30" t="s">
        <v>152</v>
      </c>
      <c r="AN186" s="30" t="s">
        <v>152</v>
      </c>
      <c r="AO186" s="30" t="s">
        <v>152</v>
      </c>
      <c r="AP186" s="30" t="s">
        <v>152</v>
      </c>
      <c r="AQ186" s="30" t="s">
        <v>152</v>
      </c>
      <c r="AR186" s="30" t="s">
        <v>152</v>
      </c>
      <c r="AS186" s="30" t="s">
        <v>152</v>
      </c>
      <c r="AT186" s="30" t="s">
        <v>152</v>
      </c>
      <c r="AU186" s="30" t="s">
        <v>152</v>
      </c>
      <c r="AV186" s="30" t="s">
        <v>152</v>
      </c>
      <c r="AW186" s="30"/>
      <c r="AX186" s="26" t="s">
        <v>58</v>
      </c>
    </row>
    <row r="187" spans="1:50" x14ac:dyDescent="0.35">
      <c r="A187" t="s">
        <v>1221</v>
      </c>
      <c r="B187" s="33">
        <v>40359</v>
      </c>
      <c r="C187" s="32">
        <v>3700463</v>
      </c>
      <c r="D187" s="32">
        <v>249450</v>
      </c>
      <c r="E187" s="32">
        <v>0</v>
      </c>
      <c r="F187" s="32">
        <v>0</v>
      </c>
      <c r="G187" s="32">
        <v>0</v>
      </c>
      <c r="H187" s="32">
        <v>0</v>
      </c>
      <c r="I187" s="32">
        <v>62000</v>
      </c>
      <c r="J187" s="32">
        <v>0</v>
      </c>
      <c r="K187" s="32">
        <v>0</v>
      </c>
      <c r="L187" s="32">
        <v>171800</v>
      </c>
      <c r="M187" s="32">
        <v>11700</v>
      </c>
      <c r="N187" s="32">
        <v>3950</v>
      </c>
      <c r="O187" s="32">
        <v>926423</v>
      </c>
      <c r="P187" s="32">
        <v>259300</v>
      </c>
      <c r="Q187" s="32">
        <v>78000</v>
      </c>
      <c r="R187" s="32">
        <v>80500</v>
      </c>
      <c r="S187" s="32">
        <v>53500</v>
      </c>
      <c r="T187" s="32">
        <v>21500</v>
      </c>
      <c r="U187" s="32">
        <v>70800</v>
      </c>
      <c r="V187" s="32">
        <v>0</v>
      </c>
      <c r="W187" s="32">
        <v>0</v>
      </c>
      <c r="X187" s="32">
        <v>12100</v>
      </c>
      <c r="Y187" s="32">
        <v>167500</v>
      </c>
      <c r="Z187" s="32">
        <v>139223</v>
      </c>
      <c r="AA187" s="32">
        <v>36000</v>
      </c>
      <c r="AB187" s="32">
        <v>8000</v>
      </c>
      <c r="AC187" s="32">
        <v>1783490</v>
      </c>
      <c r="AD187" s="32">
        <v>29800</v>
      </c>
      <c r="AE187" s="32">
        <v>14800</v>
      </c>
      <c r="AF187" s="32">
        <v>613300</v>
      </c>
      <c r="AG187" s="32">
        <v>96000</v>
      </c>
      <c r="AH187" s="32">
        <v>36300</v>
      </c>
      <c r="AI187" s="32">
        <v>993290</v>
      </c>
      <c r="AJ187" s="32">
        <v>132200</v>
      </c>
      <c r="AK187" s="32">
        <v>21400</v>
      </c>
      <c r="AL187" s="32">
        <v>39050</v>
      </c>
      <c r="AM187" s="32">
        <v>37900</v>
      </c>
      <c r="AN187" s="32">
        <v>33850</v>
      </c>
      <c r="AO187" s="32">
        <v>608900</v>
      </c>
      <c r="AP187" s="32">
        <v>14200</v>
      </c>
      <c r="AQ187" s="32">
        <v>0</v>
      </c>
      <c r="AR187" s="32">
        <v>434100</v>
      </c>
      <c r="AS187" s="32">
        <v>13000</v>
      </c>
      <c r="AT187" s="32">
        <v>0</v>
      </c>
      <c r="AU187" s="32">
        <v>0</v>
      </c>
      <c r="AV187" s="32">
        <v>147600</v>
      </c>
      <c r="AW187" s="32"/>
      <c r="AX187" s="26"/>
    </row>
    <row r="188" spans="1:50" x14ac:dyDescent="0.35">
      <c r="A188" t="s">
        <v>1221</v>
      </c>
      <c r="B188" s="33">
        <v>40724</v>
      </c>
      <c r="C188" s="32">
        <v>3720613</v>
      </c>
      <c r="D188" s="32">
        <v>293250</v>
      </c>
      <c r="E188" s="32">
        <v>43800</v>
      </c>
      <c r="F188" s="32">
        <v>0</v>
      </c>
      <c r="G188" s="32">
        <v>0</v>
      </c>
      <c r="H188" s="32">
        <v>0</v>
      </c>
      <c r="I188" s="32">
        <v>62000</v>
      </c>
      <c r="J188" s="32">
        <v>0</v>
      </c>
      <c r="K188" s="32">
        <v>0</v>
      </c>
      <c r="L188" s="32">
        <v>171800</v>
      </c>
      <c r="M188" s="32">
        <v>11700</v>
      </c>
      <c r="N188" s="32">
        <v>3950</v>
      </c>
      <c r="O188" s="32">
        <v>928573</v>
      </c>
      <c r="P188" s="32">
        <v>262400</v>
      </c>
      <c r="Q188" s="32">
        <v>78500</v>
      </c>
      <c r="R188" s="32">
        <v>81000</v>
      </c>
      <c r="S188" s="32">
        <v>53500</v>
      </c>
      <c r="T188" s="32">
        <v>21500</v>
      </c>
      <c r="U188" s="32">
        <v>69300</v>
      </c>
      <c r="V188" s="32">
        <v>0</v>
      </c>
      <c r="W188" s="32">
        <v>0</v>
      </c>
      <c r="X188" s="32">
        <v>12500</v>
      </c>
      <c r="Y188" s="32">
        <v>167500</v>
      </c>
      <c r="Z188" s="32">
        <v>138373</v>
      </c>
      <c r="AA188" s="32">
        <v>36000</v>
      </c>
      <c r="AB188" s="32">
        <v>8000</v>
      </c>
      <c r="AC188" s="32">
        <v>1760890</v>
      </c>
      <c r="AD188" s="32">
        <v>37300</v>
      </c>
      <c r="AE188" s="32">
        <v>14800</v>
      </c>
      <c r="AF188" s="32">
        <v>581600</v>
      </c>
      <c r="AG188" s="32">
        <v>95600</v>
      </c>
      <c r="AH188" s="32">
        <v>36300</v>
      </c>
      <c r="AI188" s="32">
        <v>995290</v>
      </c>
      <c r="AJ188" s="32">
        <v>132300</v>
      </c>
      <c r="AK188" s="32">
        <v>21900</v>
      </c>
      <c r="AL188" s="32">
        <v>39050</v>
      </c>
      <c r="AM188" s="32">
        <v>37300</v>
      </c>
      <c r="AN188" s="32">
        <v>34050</v>
      </c>
      <c r="AO188" s="32">
        <v>605600</v>
      </c>
      <c r="AP188" s="32">
        <v>14200</v>
      </c>
      <c r="AQ188" s="32">
        <v>0</v>
      </c>
      <c r="AR188" s="32">
        <v>430500</v>
      </c>
      <c r="AS188" s="32">
        <v>13000</v>
      </c>
      <c r="AT188" s="32">
        <v>0</v>
      </c>
      <c r="AU188" s="32">
        <v>0</v>
      </c>
      <c r="AV188" s="32">
        <v>147900</v>
      </c>
      <c r="AW188" s="32"/>
      <c r="AX188" s="26"/>
    </row>
    <row r="189" spans="1:50" x14ac:dyDescent="0.35">
      <c r="A189" t="s">
        <v>1221</v>
      </c>
      <c r="B189" s="33">
        <v>41090</v>
      </c>
      <c r="C189" s="32">
        <v>3641813</v>
      </c>
      <c r="D189" s="32">
        <v>213950</v>
      </c>
      <c r="E189" s="32">
        <v>43800</v>
      </c>
      <c r="F189" s="32">
        <v>0</v>
      </c>
      <c r="G189" s="32">
        <v>0</v>
      </c>
      <c r="H189" s="32">
        <v>0</v>
      </c>
      <c r="I189" s="32">
        <v>64000</v>
      </c>
      <c r="J189" s="32">
        <v>0</v>
      </c>
      <c r="K189" s="32">
        <v>0</v>
      </c>
      <c r="L189" s="32">
        <v>102200</v>
      </c>
      <c r="M189" s="32">
        <v>0</v>
      </c>
      <c r="N189" s="32">
        <v>3950</v>
      </c>
      <c r="O189" s="32">
        <v>922573</v>
      </c>
      <c r="P189" s="32">
        <v>262400</v>
      </c>
      <c r="Q189" s="32">
        <v>72500</v>
      </c>
      <c r="R189" s="32">
        <v>81000</v>
      </c>
      <c r="S189" s="32">
        <v>53500</v>
      </c>
      <c r="T189" s="32">
        <v>21500</v>
      </c>
      <c r="U189" s="32">
        <v>69300</v>
      </c>
      <c r="V189" s="32">
        <v>0</v>
      </c>
      <c r="W189" s="32">
        <v>0</v>
      </c>
      <c r="X189" s="32">
        <v>12500</v>
      </c>
      <c r="Y189" s="32">
        <v>167500</v>
      </c>
      <c r="Z189" s="32">
        <v>138373</v>
      </c>
      <c r="AA189" s="32">
        <v>36000</v>
      </c>
      <c r="AB189" s="32">
        <v>8000</v>
      </c>
      <c r="AC189" s="32">
        <v>1766790</v>
      </c>
      <c r="AD189" s="32">
        <v>37300</v>
      </c>
      <c r="AE189" s="32">
        <v>15200</v>
      </c>
      <c r="AF189" s="32">
        <v>585500</v>
      </c>
      <c r="AG189" s="32">
        <v>95600</v>
      </c>
      <c r="AH189" s="32">
        <v>36300</v>
      </c>
      <c r="AI189" s="32">
        <v>996890</v>
      </c>
      <c r="AJ189" s="32">
        <v>132300</v>
      </c>
      <c r="AK189" s="32">
        <v>21900</v>
      </c>
      <c r="AL189" s="32">
        <v>39050</v>
      </c>
      <c r="AM189" s="32">
        <v>37300</v>
      </c>
      <c r="AN189" s="32">
        <v>34050</v>
      </c>
      <c r="AO189" s="32">
        <v>606200</v>
      </c>
      <c r="AP189" s="32">
        <v>14200</v>
      </c>
      <c r="AQ189" s="32">
        <v>0</v>
      </c>
      <c r="AR189" s="32">
        <v>430500</v>
      </c>
      <c r="AS189" s="32">
        <v>13000</v>
      </c>
      <c r="AT189" s="32">
        <v>0</v>
      </c>
      <c r="AU189" s="32">
        <v>0</v>
      </c>
      <c r="AV189" s="32">
        <v>148500</v>
      </c>
      <c r="AW189" s="32"/>
      <c r="AX189" s="26"/>
    </row>
    <row r="190" spans="1:50" x14ac:dyDescent="0.35">
      <c r="A190" t="s">
        <v>1221</v>
      </c>
      <c r="B190" s="33">
        <v>41455</v>
      </c>
      <c r="C190" s="32">
        <v>3758347</v>
      </c>
      <c r="D190" s="32">
        <v>263950</v>
      </c>
      <c r="E190" s="32">
        <v>43800</v>
      </c>
      <c r="F190" s="32">
        <v>0</v>
      </c>
      <c r="G190" s="32">
        <v>0</v>
      </c>
      <c r="H190" s="32">
        <v>0</v>
      </c>
      <c r="I190" s="32">
        <v>64000</v>
      </c>
      <c r="J190" s="32">
        <v>0</v>
      </c>
      <c r="K190" s="32">
        <v>0</v>
      </c>
      <c r="L190" s="32">
        <v>152200</v>
      </c>
      <c r="M190" s="32">
        <v>0</v>
      </c>
      <c r="N190" s="32">
        <v>3950</v>
      </c>
      <c r="O190" s="32">
        <v>906807</v>
      </c>
      <c r="P190" s="32">
        <v>245600</v>
      </c>
      <c r="Q190" s="32">
        <v>70500</v>
      </c>
      <c r="R190" s="32">
        <v>81000</v>
      </c>
      <c r="S190" s="32">
        <v>53500</v>
      </c>
      <c r="T190" s="32">
        <v>21500</v>
      </c>
      <c r="U190" s="32">
        <v>72300</v>
      </c>
      <c r="V190" s="32">
        <v>0</v>
      </c>
      <c r="W190" s="32">
        <v>0</v>
      </c>
      <c r="X190" s="32">
        <v>12500</v>
      </c>
      <c r="Y190" s="32">
        <v>167500</v>
      </c>
      <c r="Z190" s="32">
        <v>138407</v>
      </c>
      <c r="AA190" s="32">
        <v>36000</v>
      </c>
      <c r="AB190" s="32">
        <v>8000</v>
      </c>
      <c r="AC190" s="32">
        <v>1845790</v>
      </c>
      <c r="AD190" s="32">
        <v>36300</v>
      </c>
      <c r="AE190" s="32">
        <v>15200</v>
      </c>
      <c r="AF190" s="32">
        <v>589000</v>
      </c>
      <c r="AG190" s="32">
        <v>95600</v>
      </c>
      <c r="AH190" s="32">
        <v>31300</v>
      </c>
      <c r="AI190" s="32">
        <v>1078390</v>
      </c>
      <c r="AJ190" s="32">
        <v>133600</v>
      </c>
      <c r="AK190" s="32">
        <v>21900</v>
      </c>
      <c r="AL190" s="32">
        <v>39050</v>
      </c>
      <c r="AM190" s="32">
        <v>37300</v>
      </c>
      <c r="AN190" s="32">
        <v>35350</v>
      </c>
      <c r="AO190" s="32">
        <v>608200</v>
      </c>
      <c r="AP190" s="32">
        <v>14200</v>
      </c>
      <c r="AQ190" s="32">
        <v>0</v>
      </c>
      <c r="AR190" s="32">
        <v>431500</v>
      </c>
      <c r="AS190" s="32">
        <v>13000</v>
      </c>
      <c r="AT190" s="32">
        <v>0</v>
      </c>
      <c r="AU190" s="32">
        <v>0</v>
      </c>
      <c r="AV190" s="32">
        <v>149500</v>
      </c>
      <c r="AW190" s="32"/>
      <c r="AX190" s="26"/>
    </row>
    <row r="191" spans="1:50" x14ac:dyDescent="0.35">
      <c r="A191" t="s">
        <v>1221</v>
      </c>
      <c r="B191" s="33">
        <v>41820</v>
      </c>
      <c r="C191" s="32">
        <v>3759323</v>
      </c>
      <c r="D191" s="32">
        <v>263950</v>
      </c>
      <c r="E191" s="32">
        <v>43800</v>
      </c>
      <c r="F191" s="32">
        <v>0</v>
      </c>
      <c r="G191" s="32">
        <v>0</v>
      </c>
      <c r="H191" s="32">
        <v>0</v>
      </c>
      <c r="I191" s="32">
        <v>64000</v>
      </c>
      <c r="J191" s="32">
        <v>0</v>
      </c>
      <c r="K191" s="32">
        <v>0</v>
      </c>
      <c r="L191" s="32">
        <v>152200</v>
      </c>
      <c r="M191" s="32">
        <v>0</v>
      </c>
      <c r="N191" s="32">
        <v>3950</v>
      </c>
      <c r="O191" s="32">
        <v>910193</v>
      </c>
      <c r="P191" s="32">
        <v>247300</v>
      </c>
      <c r="Q191" s="32">
        <v>70500</v>
      </c>
      <c r="R191" s="32">
        <v>81000</v>
      </c>
      <c r="S191" s="32">
        <v>53500</v>
      </c>
      <c r="T191" s="32">
        <v>21500</v>
      </c>
      <c r="U191" s="32">
        <v>75300</v>
      </c>
      <c r="V191" s="32">
        <v>0</v>
      </c>
      <c r="W191" s="32">
        <v>0</v>
      </c>
      <c r="X191" s="32">
        <v>12500</v>
      </c>
      <c r="Y191" s="32">
        <v>166500</v>
      </c>
      <c r="Z191" s="32">
        <v>138093</v>
      </c>
      <c r="AA191" s="32">
        <v>36000</v>
      </c>
      <c r="AB191" s="32">
        <v>8000</v>
      </c>
      <c r="AC191" s="32">
        <v>1855330</v>
      </c>
      <c r="AD191" s="32">
        <v>36300</v>
      </c>
      <c r="AE191" s="32">
        <v>15200</v>
      </c>
      <c r="AF191" s="32">
        <v>600640</v>
      </c>
      <c r="AG191" s="32">
        <v>95600</v>
      </c>
      <c r="AH191" s="32">
        <v>31300</v>
      </c>
      <c r="AI191" s="32">
        <v>1076290</v>
      </c>
      <c r="AJ191" s="32">
        <v>133250</v>
      </c>
      <c r="AK191" s="32">
        <v>21900</v>
      </c>
      <c r="AL191" s="32">
        <v>39550</v>
      </c>
      <c r="AM191" s="32">
        <v>35100</v>
      </c>
      <c r="AN191" s="32">
        <v>36700</v>
      </c>
      <c r="AO191" s="32">
        <v>596600</v>
      </c>
      <c r="AP191" s="32">
        <v>14200</v>
      </c>
      <c r="AQ191" s="32">
        <v>0</v>
      </c>
      <c r="AR191" s="32">
        <v>431500</v>
      </c>
      <c r="AS191" s="32">
        <v>13000</v>
      </c>
      <c r="AT191" s="32">
        <v>0</v>
      </c>
      <c r="AU191" s="32">
        <v>0</v>
      </c>
      <c r="AV191" s="32">
        <v>137900</v>
      </c>
      <c r="AW191" s="32"/>
      <c r="AX191" s="26"/>
    </row>
    <row r="192" spans="1:50" x14ac:dyDescent="0.35">
      <c r="A192" t="s">
        <v>1221</v>
      </c>
      <c r="B192" s="33">
        <v>42185</v>
      </c>
      <c r="C192" s="32">
        <v>3740763</v>
      </c>
      <c r="D192" s="32">
        <v>263950</v>
      </c>
      <c r="E192" s="32">
        <v>43800</v>
      </c>
      <c r="F192" s="32">
        <v>0</v>
      </c>
      <c r="G192" s="32">
        <v>0</v>
      </c>
      <c r="H192" s="32">
        <v>0</v>
      </c>
      <c r="I192" s="32">
        <v>64000</v>
      </c>
      <c r="J192" s="32">
        <v>0</v>
      </c>
      <c r="K192" s="32">
        <v>0</v>
      </c>
      <c r="L192" s="32">
        <v>152200</v>
      </c>
      <c r="M192" s="32">
        <v>0</v>
      </c>
      <c r="N192" s="32">
        <v>3950</v>
      </c>
      <c r="O192" s="32">
        <v>887493</v>
      </c>
      <c r="P192" s="32">
        <v>247300</v>
      </c>
      <c r="Q192" s="32">
        <v>71500</v>
      </c>
      <c r="R192" s="32">
        <v>81000</v>
      </c>
      <c r="S192" s="32">
        <v>53800</v>
      </c>
      <c r="T192" s="32">
        <v>21500</v>
      </c>
      <c r="U192" s="32">
        <v>75300</v>
      </c>
      <c r="V192" s="32">
        <v>0</v>
      </c>
      <c r="W192" s="32">
        <v>0</v>
      </c>
      <c r="X192" s="32">
        <v>12500</v>
      </c>
      <c r="Y192" s="32">
        <v>166500</v>
      </c>
      <c r="Z192" s="32">
        <v>114093</v>
      </c>
      <c r="AA192" s="32">
        <v>36000</v>
      </c>
      <c r="AB192" s="32">
        <v>8000</v>
      </c>
      <c r="AC192" s="32">
        <v>1860270</v>
      </c>
      <c r="AD192" s="32">
        <v>36300</v>
      </c>
      <c r="AE192" s="32">
        <v>15200</v>
      </c>
      <c r="AF192" s="32">
        <v>604990</v>
      </c>
      <c r="AG192" s="32">
        <v>95600</v>
      </c>
      <c r="AH192" s="32">
        <v>31300</v>
      </c>
      <c r="AI192" s="32">
        <v>1076880</v>
      </c>
      <c r="AJ192" s="32">
        <v>131450</v>
      </c>
      <c r="AK192" s="32">
        <v>21900</v>
      </c>
      <c r="AL192" s="32">
        <v>39550</v>
      </c>
      <c r="AM192" s="32">
        <v>35100</v>
      </c>
      <c r="AN192" s="32">
        <v>34900</v>
      </c>
      <c r="AO192" s="32">
        <v>597600</v>
      </c>
      <c r="AP192" s="32">
        <v>14200</v>
      </c>
      <c r="AQ192" s="32">
        <v>0</v>
      </c>
      <c r="AR192" s="32">
        <v>432500</v>
      </c>
      <c r="AS192" s="32">
        <v>13000</v>
      </c>
      <c r="AT192" s="32">
        <v>0</v>
      </c>
      <c r="AU192" s="32">
        <v>0</v>
      </c>
      <c r="AV192" s="32">
        <v>137900</v>
      </c>
      <c r="AW192" s="32"/>
      <c r="AX192" s="26"/>
    </row>
    <row r="193" spans="1:50" x14ac:dyDescent="0.35">
      <c r="A193" t="s">
        <v>1221</v>
      </c>
      <c r="B193" s="33">
        <v>42551</v>
      </c>
      <c r="C193" s="32">
        <v>3743063</v>
      </c>
      <c r="D193" s="32">
        <v>263950</v>
      </c>
      <c r="E193" s="32">
        <v>43800</v>
      </c>
      <c r="F193" s="32">
        <v>0</v>
      </c>
      <c r="G193" s="32">
        <v>0</v>
      </c>
      <c r="H193" s="32">
        <v>0</v>
      </c>
      <c r="I193" s="32">
        <v>64000</v>
      </c>
      <c r="J193" s="32">
        <v>0</v>
      </c>
      <c r="K193" s="32">
        <v>0</v>
      </c>
      <c r="L193" s="32">
        <v>152200</v>
      </c>
      <c r="M193" s="32">
        <v>0</v>
      </c>
      <c r="N193" s="32">
        <v>3950</v>
      </c>
      <c r="O193" s="32">
        <v>892693</v>
      </c>
      <c r="P193" s="32">
        <v>247700</v>
      </c>
      <c r="Q193" s="32">
        <v>71500</v>
      </c>
      <c r="R193" s="32">
        <v>81000</v>
      </c>
      <c r="S193" s="32">
        <v>53800</v>
      </c>
      <c r="T193" s="32">
        <v>21500</v>
      </c>
      <c r="U193" s="32">
        <v>75300</v>
      </c>
      <c r="V193" s="32">
        <v>0</v>
      </c>
      <c r="W193" s="32">
        <v>0</v>
      </c>
      <c r="X193" s="32">
        <v>12500</v>
      </c>
      <c r="Y193" s="32">
        <v>170300</v>
      </c>
      <c r="Z193" s="32">
        <v>115093</v>
      </c>
      <c r="AA193" s="32">
        <v>36000</v>
      </c>
      <c r="AB193" s="32">
        <v>8000</v>
      </c>
      <c r="AC193" s="32">
        <v>1864470</v>
      </c>
      <c r="AD193" s="32">
        <v>37300</v>
      </c>
      <c r="AE193" s="32">
        <v>15300</v>
      </c>
      <c r="AF193" s="32">
        <v>607490</v>
      </c>
      <c r="AG193" s="32">
        <v>95600</v>
      </c>
      <c r="AH193" s="32">
        <v>31300</v>
      </c>
      <c r="AI193" s="32">
        <v>1077480</v>
      </c>
      <c r="AJ193" s="32">
        <v>133850</v>
      </c>
      <c r="AK193" s="32">
        <v>21900</v>
      </c>
      <c r="AL193" s="32">
        <v>39550</v>
      </c>
      <c r="AM193" s="32">
        <v>36800</v>
      </c>
      <c r="AN193" s="32">
        <v>35600</v>
      </c>
      <c r="AO193" s="32">
        <v>588100</v>
      </c>
      <c r="AP193" s="32">
        <v>14200</v>
      </c>
      <c r="AQ193" s="32">
        <v>0</v>
      </c>
      <c r="AR193" s="32">
        <v>422500</v>
      </c>
      <c r="AS193" s="32">
        <v>13500</v>
      </c>
      <c r="AT193" s="32">
        <v>0</v>
      </c>
      <c r="AU193" s="32">
        <v>0</v>
      </c>
      <c r="AV193" s="32">
        <v>137900</v>
      </c>
      <c r="AW193" s="32"/>
      <c r="AX193" s="26"/>
    </row>
    <row r="194" spans="1:50" x14ac:dyDescent="0.35">
      <c r="A194" t="s">
        <v>1221</v>
      </c>
      <c r="B194" s="33">
        <v>42916</v>
      </c>
      <c r="C194" s="32">
        <v>3749813</v>
      </c>
      <c r="D194" s="32">
        <v>249200</v>
      </c>
      <c r="E194" s="32">
        <v>43800</v>
      </c>
      <c r="F194" s="32">
        <v>0</v>
      </c>
      <c r="G194" s="32">
        <v>0</v>
      </c>
      <c r="H194" s="32">
        <v>0</v>
      </c>
      <c r="I194" s="32">
        <v>64000</v>
      </c>
      <c r="J194" s="32">
        <v>0</v>
      </c>
      <c r="K194" s="32">
        <v>0</v>
      </c>
      <c r="L194" s="32">
        <v>136700</v>
      </c>
      <c r="M194" s="32">
        <v>0</v>
      </c>
      <c r="N194" s="32">
        <v>4700</v>
      </c>
      <c r="O194" s="32">
        <v>896593</v>
      </c>
      <c r="P194" s="32">
        <v>247700</v>
      </c>
      <c r="Q194" s="32">
        <v>71500</v>
      </c>
      <c r="R194" s="32">
        <v>81000</v>
      </c>
      <c r="S194" s="32">
        <v>55300</v>
      </c>
      <c r="T194" s="32">
        <v>21500</v>
      </c>
      <c r="U194" s="32">
        <v>75700</v>
      </c>
      <c r="V194" s="32">
        <v>0</v>
      </c>
      <c r="W194" s="32">
        <v>0</v>
      </c>
      <c r="X194" s="32">
        <v>12500</v>
      </c>
      <c r="Y194" s="32">
        <v>170300</v>
      </c>
      <c r="Z194" s="32">
        <v>117093</v>
      </c>
      <c r="AA194" s="32">
        <v>36000</v>
      </c>
      <c r="AB194" s="32">
        <v>8000</v>
      </c>
      <c r="AC194" s="32">
        <v>1872370</v>
      </c>
      <c r="AD194" s="32">
        <v>37300</v>
      </c>
      <c r="AE194" s="32">
        <v>15300</v>
      </c>
      <c r="AF194" s="32">
        <v>606890</v>
      </c>
      <c r="AG194" s="32">
        <v>95600</v>
      </c>
      <c r="AH194" s="32">
        <v>31300</v>
      </c>
      <c r="AI194" s="32">
        <v>1085980</v>
      </c>
      <c r="AJ194" s="32">
        <v>133850</v>
      </c>
      <c r="AK194" s="32">
        <v>21900</v>
      </c>
      <c r="AL194" s="32">
        <v>39550</v>
      </c>
      <c r="AM194" s="32">
        <v>36800</v>
      </c>
      <c r="AN194" s="32">
        <v>35600</v>
      </c>
      <c r="AO194" s="32">
        <v>597800</v>
      </c>
      <c r="AP194" s="32">
        <v>13500</v>
      </c>
      <c r="AQ194" s="32">
        <v>0</v>
      </c>
      <c r="AR194" s="32">
        <v>426500</v>
      </c>
      <c r="AS194" s="32">
        <v>13500</v>
      </c>
      <c r="AT194" s="32">
        <v>0</v>
      </c>
      <c r="AU194" s="32">
        <v>0</v>
      </c>
      <c r="AV194" s="32">
        <v>144300</v>
      </c>
      <c r="AW194" s="32"/>
      <c r="AX194" s="26"/>
    </row>
    <row r="195" spans="1:50" x14ac:dyDescent="0.35">
      <c r="A195" t="s">
        <v>1221</v>
      </c>
      <c r="B195" s="33">
        <v>43281</v>
      </c>
      <c r="C195" s="32">
        <v>3801313</v>
      </c>
      <c r="D195" s="32">
        <v>266700</v>
      </c>
      <c r="E195" s="32">
        <v>43800</v>
      </c>
      <c r="F195" s="32">
        <v>0</v>
      </c>
      <c r="G195" s="32">
        <v>0</v>
      </c>
      <c r="H195" s="32">
        <v>0</v>
      </c>
      <c r="I195" s="32">
        <v>66000</v>
      </c>
      <c r="J195" s="32">
        <v>0</v>
      </c>
      <c r="K195" s="32">
        <v>0</v>
      </c>
      <c r="L195" s="32">
        <v>152200</v>
      </c>
      <c r="M195" s="32">
        <v>0</v>
      </c>
      <c r="N195" s="32">
        <v>4700</v>
      </c>
      <c r="O195" s="32">
        <v>901993</v>
      </c>
      <c r="P195" s="32">
        <v>249500</v>
      </c>
      <c r="Q195" s="32">
        <v>71500</v>
      </c>
      <c r="R195" s="32">
        <v>81600</v>
      </c>
      <c r="S195" s="32">
        <v>56300</v>
      </c>
      <c r="T195" s="32">
        <v>21500</v>
      </c>
      <c r="U195" s="32">
        <v>75700</v>
      </c>
      <c r="V195" s="32">
        <v>0</v>
      </c>
      <c r="W195" s="32">
        <v>0</v>
      </c>
      <c r="X195" s="32">
        <v>12500</v>
      </c>
      <c r="Y195" s="32">
        <v>170300</v>
      </c>
      <c r="Z195" s="32">
        <v>117793</v>
      </c>
      <c r="AA195" s="32">
        <v>36000</v>
      </c>
      <c r="AB195" s="32">
        <v>9300</v>
      </c>
      <c r="AC195" s="32">
        <v>1920370</v>
      </c>
      <c r="AD195" s="32">
        <v>37300</v>
      </c>
      <c r="AE195" s="32">
        <v>15300</v>
      </c>
      <c r="AF195" s="32">
        <v>649890</v>
      </c>
      <c r="AG195" s="32">
        <v>95600</v>
      </c>
      <c r="AH195" s="32">
        <v>31300</v>
      </c>
      <c r="AI195" s="32">
        <v>1090980</v>
      </c>
      <c r="AJ195" s="32">
        <v>132350</v>
      </c>
      <c r="AK195" s="32">
        <v>21900</v>
      </c>
      <c r="AL195" s="32">
        <v>39550</v>
      </c>
      <c r="AM195" s="32">
        <v>36800</v>
      </c>
      <c r="AN195" s="32">
        <v>34100</v>
      </c>
      <c r="AO195" s="32">
        <v>579900</v>
      </c>
      <c r="AP195" s="32">
        <v>13500</v>
      </c>
      <c r="AQ195" s="32">
        <v>0</v>
      </c>
      <c r="AR195" s="32">
        <v>408500</v>
      </c>
      <c r="AS195" s="32">
        <v>13500</v>
      </c>
      <c r="AT195" s="32">
        <v>0</v>
      </c>
      <c r="AU195" s="32">
        <v>0</v>
      </c>
      <c r="AV195" s="32">
        <v>144400</v>
      </c>
      <c r="AW195" s="32"/>
      <c r="AX195" s="26"/>
    </row>
    <row r="196" spans="1:50" x14ac:dyDescent="0.35">
      <c r="A196" t="s">
        <v>1221</v>
      </c>
      <c r="B196" s="33">
        <v>43646</v>
      </c>
      <c r="C196" s="32">
        <v>3810013</v>
      </c>
      <c r="D196" s="32">
        <v>268600</v>
      </c>
      <c r="E196" s="32">
        <v>43800</v>
      </c>
      <c r="F196" s="32">
        <v>0</v>
      </c>
      <c r="G196" s="32">
        <v>0</v>
      </c>
      <c r="H196" s="32">
        <v>0</v>
      </c>
      <c r="I196" s="32">
        <v>67900</v>
      </c>
      <c r="J196" s="32">
        <v>0</v>
      </c>
      <c r="K196" s="32">
        <v>0</v>
      </c>
      <c r="L196" s="32">
        <v>152200</v>
      </c>
      <c r="M196" s="32">
        <v>0</v>
      </c>
      <c r="N196" s="32">
        <v>4700</v>
      </c>
      <c r="O196" s="32">
        <v>904593</v>
      </c>
      <c r="P196" s="32">
        <v>249000</v>
      </c>
      <c r="Q196" s="32">
        <v>71500</v>
      </c>
      <c r="R196" s="32">
        <v>81600</v>
      </c>
      <c r="S196" s="32">
        <v>58300</v>
      </c>
      <c r="T196" s="32">
        <v>21500</v>
      </c>
      <c r="U196" s="32">
        <v>75700</v>
      </c>
      <c r="V196" s="32">
        <v>0</v>
      </c>
      <c r="W196" s="32">
        <v>0</v>
      </c>
      <c r="X196" s="32">
        <v>13600</v>
      </c>
      <c r="Y196" s="32">
        <v>170300</v>
      </c>
      <c r="Z196" s="32">
        <v>117793</v>
      </c>
      <c r="AA196" s="32">
        <v>36000</v>
      </c>
      <c r="AB196" s="32">
        <v>9300</v>
      </c>
      <c r="AC196" s="32">
        <v>1927870</v>
      </c>
      <c r="AD196" s="32">
        <v>37300</v>
      </c>
      <c r="AE196" s="32">
        <v>15300</v>
      </c>
      <c r="AF196" s="32">
        <v>657890</v>
      </c>
      <c r="AG196" s="32">
        <v>101600</v>
      </c>
      <c r="AH196" s="32">
        <v>31300</v>
      </c>
      <c r="AI196" s="32">
        <v>1084480</v>
      </c>
      <c r="AJ196" s="32">
        <v>132450</v>
      </c>
      <c r="AK196" s="32">
        <v>21900</v>
      </c>
      <c r="AL196" s="32">
        <v>39550</v>
      </c>
      <c r="AM196" s="32">
        <v>36900</v>
      </c>
      <c r="AN196" s="32">
        <v>34100</v>
      </c>
      <c r="AO196" s="32">
        <v>576500</v>
      </c>
      <c r="AP196" s="32">
        <v>13500</v>
      </c>
      <c r="AQ196" s="32">
        <v>0</v>
      </c>
      <c r="AR196" s="32">
        <v>407500</v>
      </c>
      <c r="AS196" s="32">
        <v>13500</v>
      </c>
      <c r="AT196" s="32">
        <v>0</v>
      </c>
      <c r="AU196" s="32">
        <v>0</v>
      </c>
      <c r="AV196" s="32">
        <v>142000</v>
      </c>
      <c r="AW196" s="32"/>
      <c r="AX196" s="26"/>
    </row>
    <row r="197" spans="1:50" x14ac:dyDescent="0.35">
      <c r="A197" s="136" t="s">
        <v>1221</v>
      </c>
      <c r="B197" s="137">
        <v>44012</v>
      </c>
      <c r="C197" s="138">
        <v>3809028</v>
      </c>
      <c r="D197" s="138">
        <v>268600</v>
      </c>
      <c r="E197" s="138">
        <v>43800</v>
      </c>
      <c r="F197" s="138">
        <v>0</v>
      </c>
      <c r="G197" s="138">
        <v>0</v>
      </c>
      <c r="H197" s="138">
        <v>0</v>
      </c>
      <c r="I197" s="138">
        <v>67900</v>
      </c>
      <c r="J197" s="138">
        <v>0</v>
      </c>
      <c r="K197" s="138">
        <v>0</v>
      </c>
      <c r="L197" s="138">
        <v>152200</v>
      </c>
      <c r="M197" s="138">
        <v>0</v>
      </c>
      <c r="N197" s="138">
        <v>4700</v>
      </c>
      <c r="O197" s="138">
        <v>900958</v>
      </c>
      <c r="P197" s="138">
        <v>250100</v>
      </c>
      <c r="Q197" s="138">
        <v>71500</v>
      </c>
      <c r="R197" s="138">
        <v>84000</v>
      </c>
      <c r="S197" s="138">
        <v>58000</v>
      </c>
      <c r="T197" s="138">
        <v>21500</v>
      </c>
      <c r="U197" s="138">
        <v>73800</v>
      </c>
      <c r="V197" s="138">
        <v>0</v>
      </c>
      <c r="W197" s="138">
        <v>0</v>
      </c>
      <c r="X197" s="138">
        <v>12500</v>
      </c>
      <c r="Y197" s="138">
        <v>170800</v>
      </c>
      <c r="Z197" s="138">
        <v>113458</v>
      </c>
      <c r="AA197" s="138">
        <v>36000</v>
      </c>
      <c r="AB197" s="138">
        <v>9300</v>
      </c>
      <c r="AC197" s="138">
        <v>1935870</v>
      </c>
      <c r="AD197" s="138">
        <v>37300</v>
      </c>
      <c r="AE197" s="138">
        <v>15300</v>
      </c>
      <c r="AF197" s="138">
        <v>663390</v>
      </c>
      <c r="AG197" s="138">
        <v>101600</v>
      </c>
      <c r="AH197" s="138">
        <v>31200</v>
      </c>
      <c r="AI197" s="138">
        <v>1087080</v>
      </c>
      <c r="AJ197" s="138">
        <v>128100</v>
      </c>
      <c r="AK197" s="138">
        <v>21900</v>
      </c>
      <c r="AL197" s="138">
        <v>35200</v>
      </c>
      <c r="AM197" s="138">
        <v>36900</v>
      </c>
      <c r="AN197" s="138">
        <v>34100</v>
      </c>
      <c r="AO197" s="138">
        <v>575500</v>
      </c>
      <c r="AP197" s="138">
        <v>13500</v>
      </c>
      <c r="AQ197" s="138">
        <v>0</v>
      </c>
      <c r="AR197" s="138">
        <v>408000</v>
      </c>
      <c r="AS197" s="138">
        <v>13500</v>
      </c>
      <c r="AT197" s="138">
        <v>0</v>
      </c>
      <c r="AU197" s="138">
        <v>0</v>
      </c>
      <c r="AV197" s="138">
        <v>140500</v>
      </c>
      <c r="AW197" s="32"/>
      <c r="AX197" s="26"/>
    </row>
    <row r="198" spans="1:50" x14ac:dyDescent="0.35">
      <c r="B198" s="33"/>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26"/>
    </row>
    <row r="199" spans="1:50" x14ac:dyDescent="0.35">
      <c r="A199" s="2" t="s">
        <v>178</v>
      </c>
      <c r="B199" s="2" t="s">
        <v>177</v>
      </c>
      <c r="AX199" s="26"/>
    </row>
    <row r="200" spans="1:50" ht="16" customHeight="1" x14ac:dyDescent="0.35">
      <c r="A200" s="2" t="s">
        <v>150</v>
      </c>
      <c r="B200" s="29" t="s">
        <v>179</v>
      </c>
      <c r="C200" s="29" t="s">
        <v>179</v>
      </c>
      <c r="D200" s="29" t="s">
        <v>179</v>
      </c>
      <c r="E200" s="29" t="s">
        <v>179</v>
      </c>
      <c r="F200" s="29" t="s">
        <v>179</v>
      </c>
      <c r="G200" s="29" t="s">
        <v>179</v>
      </c>
      <c r="H200" s="29" t="s">
        <v>179</v>
      </c>
      <c r="I200" s="29" t="s">
        <v>179</v>
      </c>
      <c r="J200" s="29" t="s">
        <v>179</v>
      </c>
      <c r="K200" s="29" t="s">
        <v>179</v>
      </c>
      <c r="L200" s="29" t="s">
        <v>179</v>
      </c>
      <c r="M200" s="29" t="s">
        <v>179</v>
      </c>
      <c r="N200" s="29" t="s">
        <v>179</v>
      </c>
      <c r="O200" s="29" t="s">
        <v>179</v>
      </c>
      <c r="P200" s="29" t="s">
        <v>179</v>
      </c>
      <c r="Q200" s="29" t="s">
        <v>179</v>
      </c>
      <c r="R200" s="29" t="s">
        <v>179</v>
      </c>
      <c r="S200" s="29" t="s">
        <v>179</v>
      </c>
      <c r="T200" s="29" t="s">
        <v>179</v>
      </c>
      <c r="U200" s="29" t="s">
        <v>179</v>
      </c>
      <c r="V200" s="29" t="s">
        <v>179</v>
      </c>
      <c r="W200" s="29" t="s">
        <v>179</v>
      </c>
      <c r="X200" s="29" t="s">
        <v>179</v>
      </c>
      <c r="Y200" s="29" t="s">
        <v>179</v>
      </c>
      <c r="Z200" s="29" t="s">
        <v>179</v>
      </c>
      <c r="AA200" s="29" t="s">
        <v>179</v>
      </c>
      <c r="AB200" s="29" t="s">
        <v>179</v>
      </c>
      <c r="AC200" s="29" t="s">
        <v>179</v>
      </c>
      <c r="AD200" s="29" t="s">
        <v>179</v>
      </c>
      <c r="AE200" s="29" t="s">
        <v>179</v>
      </c>
      <c r="AF200" s="29" t="s">
        <v>179</v>
      </c>
      <c r="AG200" s="29" t="s">
        <v>179</v>
      </c>
      <c r="AH200" s="29" t="s">
        <v>179</v>
      </c>
      <c r="AI200" s="29" t="s">
        <v>179</v>
      </c>
      <c r="AJ200" s="29" t="s">
        <v>179</v>
      </c>
      <c r="AK200" s="29" t="s">
        <v>179</v>
      </c>
      <c r="AL200" s="29" t="s">
        <v>179</v>
      </c>
      <c r="AM200" s="29" t="s">
        <v>179</v>
      </c>
      <c r="AN200" s="29" t="s">
        <v>179</v>
      </c>
      <c r="AO200" s="29" t="s">
        <v>179</v>
      </c>
      <c r="AP200" s="29" t="s">
        <v>179</v>
      </c>
      <c r="AQ200" s="29" t="s">
        <v>179</v>
      </c>
      <c r="AR200" s="29" t="s">
        <v>179</v>
      </c>
      <c r="AS200" s="29" t="s">
        <v>179</v>
      </c>
      <c r="AT200" s="29" t="s">
        <v>179</v>
      </c>
      <c r="AU200" s="29" t="s">
        <v>179</v>
      </c>
      <c r="AV200" s="29" t="s">
        <v>179</v>
      </c>
      <c r="AW200" s="29"/>
      <c r="AX200" s="26" t="s">
        <v>58</v>
      </c>
    </row>
    <row r="201" spans="1:50" x14ac:dyDescent="0.35">
      <c r="A201" s="2" t="s">
        <v>146</v>
      </c>
      <c r="B201" s="126"/>
      <c r="C201" s="127" t="s">
        <v>146</v>
      </c>
      <c r="D201" s="127" t="s">
        <v>140</v>
      </c>
      <c r="E201" s="127" t="s">
        <v>140</v>
      </c>
      <c r="F201" s="127" t="s">
        <v>140</v>
      </c>
      <c r="G201" s="127" t="s">
        <v>140</v>
      </c>
      <c r="H201" s="127" t="s">
        <v>140</v>
      </c>
      <c r="I201" s="127" t="s">
        <v>140</v>
      </c>
      <c r="J201" s="127" t="s">
        <v>140</v>
      </c>
      <c r="K201" s="127" t="s">
        <v>140</v>
      </c>
      <c r="L201" s="127" t="s">
        <v>140</v>
      </c>
      <c r="M201" s="127" t="s">
        <v>140</v>
      </c>
      <c r="N201" s="127" t="s">
        <v>140</v>
      </c>
      <c r="O201" s="127" t="s">
        <v>140</v>
      </c>
      <c r="P201" s="127" t="s">
        <v>140</v>
      </c>
      <c r="Q201" s="127" t="s">
        <v>140</v>
      </c>
      <c r="R201" s="127" t="s">
        <v>140</v>
      </c>
      <c r="S201" s="127" t="s">
        <v>140</v>
      </c>
      <c r="T201" s="127" t="s">
        <v>140</v>
      </c>
      <c r="U201" s="127" t="s">
        <v>140</v>
      </c>
      <c r="V201" s="127" t="s">
        <v>140</v>
      </c>
      <c r="W201" s="127" t="s">
        <v>140</v>
      </c>
      <c r="X201" s="127" t="s">
        <v>140</v>
      </c>
      <c r="Y201" s="127" t="s">
        <v>140</v>
      </c>
      <c r="Z201" s="127" t="s">
        <v>140</v>
      </c>
      <c r="AA201" s="127" t="s">
        <v>140</v>
      </c>
      <c r="AB201" s="127" t="s">
        <v>140</v>
      </c>
      <c r="AC201" s="127" t="s">
        <v>140</v>
      </c>
      <c r="AD201" s="127" t="s">
        <v>140</v>
      </c>
      <c r="AE201" s="127" t="s">
        <v>140</v>
      </c>
      <c r="AF201" s="127" t="s">
        <v>140</v>
      </c>
      <c r="AG201" s="127" t="s">
        <v>140</v>
      </c>
      <c r="AH201" s="127" t="s">
        <v>140</v>
      </c>
      <c r="AI201" s="127" t="s">
        <v>140</v>
      </c>
      <c r="AJ201" s="127" t="s">
        <v>140</v>
      </c>
      <c r="AK201" s="127" t="s">
        <v>140</v>
      </c>
      <c r="AL201" s="127" t="s">
        <v>140</v>
      </c>
      <c r="AM201" s="127" t="s">
        <v>140</v>
      </c>
      <c r="AN201" s="127" t="s">
        <v>140</v>
      </c>
      <c r="AO201" s="127" t="s">
        <v>140</v>
      </c>
      <c r="AP201" s="127" t="s">
        <v>140</v>
      </c>
      <c r="AQ201" s="127" t="s">
        <v>140</v>
      </c>
      <c r="AR201" s="127" t="s">
        <v>140</v>
      </c>
      <c r="AS201" s="127" t="s">
        <v>140</v>
      </c>
      <c r="AT201" s="127" t="s">
        <v>140</v>
      </c>
      <c r="AU201" s="127" t="s">
        <v>140</v>
      </c>
      <c r="AV201" s="127" t="s">
        <v>140</v>
      </c>
      <c r="AX201" s="26" t="s">
        <v>58</v>
      </c>
    </row>
    <row r="202" spans="1:50" x14ac:dyDescent="0.35">
      <c r="A202" s="2" t="s">
        <v>147</v>
      </c>
      <c r="B202" s="128"/>
      <c r="C202" s="129" t="str">
        <f>C201</f>
        <v>US</v>
      </c>
      <c r="D202" s="130" t="s">
        <v>1051</v>
      </c>
      <c r="E202" s="130" t="s">
        <v>1051</v>
      </c>
      <c r="F202" s="130" t="s">
        <v>1051</v>
      </c>
      <c r="G202" s="130" t="s">
        <v>1051</v>
      </c>
      <c r="H202" s="130" t="s">
        <v>1051</v>
      </c>
      <c r="I202" s="130" t="s">
        <v>1051</v>
      </c>
      <c r="J202" s="130" t="s">
        <v>1051</v>
      </c>
      <c r="K202" s="130" t="s">
        <v>1051</v>
      </c>
      <c r="L202" s="130" t="s">
        <v>1051</v>
      </c>
      <c r="M202" s="130" t="s">
        <v>1051</v>
      </c>
      <c r="N202" s="130" t="s">
        <v>1051</v>
      </c>
      <c r="O202" s="130" t="s">
        <v>1052</v>
      </c>
      <c r="P202" s="130" t="s">
        <v>1052</v>
      </c>
      <c r="Q202" s="130" t="s">
        <v>1052</v>
      </c>
      <c r="R202" s="130" t="s">
        <v>1052</v>
      </c>
      <c r="S202" s="130" t="s">
        <v>1052</v>
      </c>
      <c r="T202" s="130" t="s">
        <v>1052</v>
      </c>
      <c r="U202" s="130" t="s">
        <v>1052</v>
      </c>
      <c r="V202" s="130" t="s">
        <v>1052</v>
      </c>
      <c r="W202" s="130" t="s">
        <v>1052</v>
      </c>
      <c r="X202" s="130" t="s">
        <v>1052</v>
      </c>
      <c r="Y202" s="130" t="s">
        <v>1052</v>
      </c>
      <c r="Z202" s="130" t="s">
        <v>1052</v>
      </c>
      <c r="AA202" s="130" t="s">
        <v>1052</v>
      </c>
      <c r="AB202" s="130" t="s">
        <v>1052</v>
      </c>
      <c r="AC202" s="130" t="s">
        <v>1053</v>
      </c>
      <c r="AD202" s="130" t="s">
        <v>1053</v>
      </c>
      <c r="AE202" s="130" t="s">
        <v>1053</v>
      </c>
      <c r="AF202" s="130" t="s">
        <v>1053</v>
      </c>
      <c r="AG202" s="130" t="s">
        <v>1053</v>
      </c>
      <c r="AH202" s="130" t="s">
        <v>1053</v>
      </c>
      <c r="AI202" s="130" t="s">
        <v>1053</v>
      </c>
      <c r="AJ202" s="130" t="s">
        <v>1054</v>
      </c>
      <c r="AK202" s="130" t="s">
        <v>1054</v>
      </c>
      <c r="AL202" s="130" t="s">
        <v>1054</v>
      </c>
      <c r="AM202" s="130" t="s">
        <v>1054</v>
      </c>
      <c r="AN202" s="130" t="s">
        <v>1054</v>
      </c>
      <c r="AO202" s="130" t="s">
        <v>1055</v>
      </c>
      <c r="AP202" s="130" t="s">
        <v>1055</v>
      </c>
      <c r="AQ202" s="130" t="s">
        <v>1055</v>
      </c>
      <c r="AR202" s="130" t="s">
        <v>1055</v>
      </c>
      <c r="AS202" s="130" t="s">
        <v>1055</v>
      </c>
      <c r="AT202" s="130" t="s">
        <v>1055</v>
      </c>
      <c r="AU202" s="130" t="s">
        <v>1055</v>
      </c>
      <c r="AV202" s="130" t="s">
        <v>1055</v>
      </c>
      <c r="AX202" s="26" t="s">
        <v>58</v>
      </c>
    </row>
    <row r="203" spans="1:50" x14ac:dyDescent="0.35">
      <c r="A203" s="2" t="s">
        <v>61</v>
      </c>
      <c r="B203" s="128"/>
      <c r="C203" s="129" t="str">
        <f>C202</f>
        <v>US</v>
      </c>
      <c r="D203" s="131" t="str">
        <f>D202</f>
        <v>PAD-1</v>
      </c>
      <c r="E203" s="132" t="s">
        <v>67</v>
      </c>
      <c r="F203" s="132" t="s">
        <v>120</v>
      </c>
      <c r="G203" s="132" t="s">
        <v>124</v>
      </c>
      <c r="H203" s="132" t="s">
        <v>116</v>
      </c>
      <c r="I203" s="132" t="s">
        <v>79</v>
      </c>
      <c r="J203" s="132" t="s">
        <v>117</v>
      </c>
      <c r="K203" s="132" t="s">
        <v>123</v>
      </c>
      <c r="L203" s="132" t="s">
        <v>84</v>
      </c>
      <c r="M203" s="132" t="s">
        <v>121</v>
      </c>
      <c r="N203" s="132" t="s">
        <v>89</v>
      </c>
      <c r="O203" s="131" t="str">
        <f>O202</f>
        <v>PAD-2</v>
      </c>
      <c r="P203" s="132" t="s">
        <v>69</v>
      </c>
      <c r="Q203" s="132" t="s">
        <v>70</v>
      </c>
      <c r="R203" s="132" t="s">
        <v>71</v>
      </c>
      <c r="S203" s="132" t="s">
        <v>72</v>
      </c>
      <c r="T203" s="132" t="s">
        <v>74</v>
      </c>
      <c r="U203" s="132" t="s">
        <v>75</v>
      </c>
      <c r="V203" s="132" t="s">
        <v>127</v>
      </c>
      <c r="W203" s="132" t="s">
        <v>128</v>
      </c>
      <c r="X203" s="132" t="s">
        <v>81</v>
      </c>
      <c r="Y203" s="132" t="s">
        <v>82</v>
      </c>
      <c r="Z203" s="132" t="s">
        <v>83</v>
      </c>
      <c r="AA203" s="132" t="s">
        <v>85</v>
      </c>
      <c r="AB203" s="132" t="s">
        <v>90</v>
      </c>
      <c r="AC203" s="131" t="str">
        <f>AC202</f>
        <v>PAD-3</v>
      </c>
      <c r="AD203" s="132" t="s">
        <v>62</v>
      </c>
      <c r="AE203" s="132" t="s">
        <v>64</v>
      </c>
      <c r="AF203" s="132" t="s">
        <v>73</v>
      </c>
      <c r="AG203" s="132" t="s">
        <v>76</v>
      </c>
      <c r="AH203" s="132" t="s">
        <v>80</v>
      </c>
      <c r="AI203" s="132" t="s">
        <v>86</v>
      </c>
      <c r="AJ203" s="131" t="str">
        <f>AJ202</f>
        <v>PAD-4</v>
      </c>
      <c r="AK203" s="132" t="s">
        <v>66</v>
      </c>
      <c r="AL203" s="132" t="s">
        <v>77</v>
      </c>
      <c r="AM203" s="132" t="s">
        <v>87</v>
      </c>
      <c r="AN203" s="132" t="s">
        <v>91</v>
      </c>
      <c r="AO203" s="131" t="str">
        <f>AO202</f>
        <v>PAD-5</v>
      </c>
      <c r="AP203" s="132" t="s">
        <v>63</v>
      </c>
      <c r="AQ203" s="132" t="s">
        <v>134</v>
      </c>
      <c r="AR203" s="132" t="s">
        <v>65</v>
      </c>
      <c r="AS203" s="132" t="s">
        <v>68</v>
      </c>
      <c r="AT203" s="132" t="s">
        <v>78</v>
      </c>
      <c r="AU203" s="132" t="s">
        <v>135</v>
      </c>
      <c r="AV203" s="132" t="s">
        <v>88</v>
      </c>
      <c r="AX203" s="26" t="s">
        <v>58</v>
      </c>
    </row>
    <row r="204" spans="1:50" ht="16" customHeight="1" x14ac:dyDescent="0.35">
      <c r="B204" s="29" t="s">
        <v>57</v>
      </c>
      <c r="C204" s="30" t="s">
        <v>152</v>
      </c>
      <c r="D204" s="30" t="s">
        <v>152</v>
      </c>
      <c r="E204" s="30" t="s">
        <v>152</v>
      </c>
      <c r="F204" s="30" t="s">
        <v>152</v>
      </c>
      <c r="G204" s="30" t="s">
        <v>152</v>
      </c>
      <c r="H204" s="30" t="s">
        <v>152</v>
      </c>
      <c r="I204" s="30" t="s">
        <v>152</v>
      </c>
      <c r="J204" s="30" t="s">
        <v>152</v>
      </c>
      <c r="K204" s="30" t="s">
        <v>152</v>
      </c>
      <c r="L204" s="30" t="s">
        <v>152</v>
      </c>
      <c r="M204" s="30" t="s">
        <v>152</v>
      </c>
      <c r="N204" s="30" t="s">
        <v>152</v>
      </c>
      <c r="O204" s="30" t="s">
        <v>152</v>
      </c>
      <c r="P204" s="30" t="s">
        <v>152</v>
      </c>
      <c r="Q204" s="30" t="s">
        <v>152</v>
      </c>
      <c r="R204" s="30" t="s">
        <v>152</v>
      </c>
      <c r="S204" s="30" t="s">
        <v>152</v>
      </c>
      <c r="T204" s="30" t="s">
        <v>152</v>
      </c>
      <c r="U204" s="30" t="s">
        <v>152</v>
      </c>
      <c r="V204" s="30" t="s">
        <v>152</v>
      </c>
      <c r="W204" s="30" t="s">
        <v>152</v>
      </c>
      <c r="X204" s="30" t="s">
        <v>152</v>
      </c>
      <c r="Y204" s="30" t="s">
        <v>152</v>
      </c>
      <c r="Z204" s="30" t="s">
        <v>152</v>
      </c>
      <c r="AA204" s="30" t="s">
        <v>152</v>
      </c>
      <c r="AB204" s="30" t="s">
        <v>152</v>
      </c>
      <c r="AC204" s="30" t="s">
        <v>152</v>
      </c>
      <c r="AD204" s="30" t="s">
        <v>152</v>
      </c>
      <c r="AE204" s="30" t="s">
        <v>152</v>
      </c>
      <c r="AF204" s="30" t="s">
        <v>152</v>
      </c>
      <c r="AG204" s="30" t="s">
        <v>152</v>
      </c>
      <c r="AH204" s="30" t="s">
        <v>152</v>
      </c>
      <c r="AI204" s="30" t="s">
        <v>152</v>
      </c>
      <c r="AJ204" s="30" t="s">
        <v>152</v>
      </c>
      <c r="AK204" s="30" t="s">
        <v>152</v>
      </c>
      <c r="AL204" s="30" t="s">
        <v>152</v>
      </c>
      <c r="AM204" s="30" t="s">
        <v>152</v>
      </c>
      <c r="AN204" s="30" t="s">
        <v>152</v>
      </c>
      <c r="AO204" s="30" t="s">
        <v>152</v>
      </c>
      <c r="AP204" s="30" t="s">
        <v>152</v>
      </c>
      <c r="AQ204" s="30" t="s">
        <v>152</v>
      </c>
      <c r="AR204" s="30" t="s">
        <v>152</v>
      </c>
      <c r="AS204" s="30" t="s">
        <v>152</v>
      </c>
      <c r="AT204" s="30" t="s">
        <v>152</v>
      </c>
      <c r="AU204" s="30" t="s">
        <v>152</v>
      </c>
      <c r="AV204" s="30" t="s">
        <v>152</v>
      </c>
      <c r="AW204" s="30"/>
      <c r="AX204" s="26" t="s">
        <v>58</v>
      </c>
    </row>
    <row r="205" spans="1:50" x14ac:dyDescent="0.35">
      <c r="A205" t="s">
        <v>1222</v>
      </c>
      <c r="B205" s="33">
        <v>40359</v>
      </c>
      <c r="C205" s="32">
        <v>16023206</v>
      </c>
      <c r="D205" s="32">
        <v>1173600</v>
      </c>
      <c r="E205" s="32">
        <v>0</v>
      </c>
      <c r="F205" s="32">
        <v>0</v>
      </c>
      <c r="G205" s="32">
        <v>0</v>
      </c>
      <c r="H205" s="32">
        <v>0</v>
      </c>
      <c r="I205" s="32">
        <v>391500</v>
      </c>
      <c r="J205" s="32">
        <v>0</v>
      </c>
      <c r="K205" s="32">
        <v>0</v>
      </c>
      <c r="L205" s="32">
        <v>690000</v>
      </c>
      <c r="M205" s="32">
        <v>73500</v>
      </c>
      <c r="N205" s="32">
        <v>18600</v>
      </c>
      <c r="O205" s="32">
        <v>3395526</v>
      </c>
      <c r="P205" s="32">
        <v>832050</v>
      </c>
      <c r="Q205" s="32">
        <v>332500</v>
      </c>
      <c r="R205" s="32">
        <v>327700</v>
      </c>
      <c r="S205" s="32">
        <v>267200</v>
      </c>
      <c r="T205" s="32">
        <v>102000</v>
      </c>
      <c r="U205" s="32">
        <v>400500</v>
      </c>
      <c r="V205" s="32">
        <v>0</v>
      </c>
      <c r="W205" s="32">
        <v>0</v>
      </c>
      <c r="X205" s="32">
        <v>31900</v>
      </c>
      <c r="Y205" s="32">
        <v>452000</v>
      </c>
      <c r="Z205" s="32">
        <v>454376</v>
      </c>
      <c r="AA205" s="32">
        <v>164600</v>
      </c>
      <c r="AB205" s="32">
        <v>30700</v>
      </c>
      <c r="AC205" s="32">
        <v>8381920</v>
      </c>
      <c r="AD205" s="32">
        <v>103000</v>
      </c>
      <c r="AE205" s="32">
        <v>90100</v>
      </c>
      <c r="AF205" s="32">
        <v>2711750</v>
      </c>
      <c r="AG205" s="32">
        <v>293500</v>
      </c>
      <c r="AH205" s="32">
        <v>157800</v>
      </c>
      <c r="AI205" s="32">
        <v>5025770</v>
      </c>
      <c r="AJ205" s="32">
        <v>561660</v>
      </c>
      <c r="AK205" s="32">
        <v>84100</v>
      </c>
      <c r="AL205" s="32">
        <v>211810</v>
      </c>
      <c r="AM205" s="32">
        <v>133000</v>
      </c>
      <c r="AN205" s="32">
        <v>132750</v>
      </c>
      <c r="AO205" s="32">
        <v>2510500</v>
      </c>
      <c r="AP205" s="32">
        <v>24500</v>
      </c>
      <c r="AQ205" s="32">
        <v>0</v>
      </c>
      <c r="AR205" s="32">
        <v>2050100</v>
      </c>
      <c r="AS205" s="32">
        <v>16500</v>
      </c>
      <c r="AT205" s="32">
        <v>0</v>
      </c>
      <c r="AU205" s="32">
        <v>0</v>
      </c>
      <c r="AV205" s="32">
        <v>419400</v>
      </c>
      <c r="AW205" s="32"/>
      <c r="AX205" s="26"/>
    </row>
    <row r="206" spans="1:50" x14ac:dyDescent="0.35">
      <c r="A206" t="s">
        <v>1222</v>
      </c>
      <c r="B206" s="33">
        <v>40724</v>
      </c>
      <c r="C206" s="32">
        <v>16682897</v>
      </c>
      <c r="D206" s="32">
        <v>1349600</v>
      </c>
      <c r="E206" s="32">
        <v>155500</v>
      </c>
      <c r="F206" s="32">
        <v>0</v>
      </c>
      <c r="G206" s="32">
        <v>0</v>
      </c>
      <c r="H206" s="32">
        <v>0</v>
      </c>
      <c r="I206" s="32">
        <v>409500</v>
      </c>
      <c r="J206" s="32">
        <v>0</v>
      </c>
      <c r="K206" s="32">
        <v>0</v>
      </c>
      <c r="L206" s="32">
        <v>692500</v>
      </c>
      <c r="M206" s="32">
        <v>73500</v>
      </c>
      <c r="N206" s="32">
        <v>18600</v>
      </c>
      <c r="O206" s="32">
        <v>3548157</v>
      </c>
      <c r="P206" s="32">
        <v>880650</v>
      </c>
      <c r="Q206" s="32">
        <v>380800</v>
      </c>
      <c r="R206" s="32">
        <v>356700</v>
      </c>
      <c r="S206" s="32">
        <v>269300</v>
      </c>
      <c r="T206" s="32">
        <v>102500</v>
      </c>
      <c r="U206" s="32">
        <v>403000</v>
      </c>
      <c r="V206" s="32">
        <v>0</v>
      </c>
      <c r="W206" s="32">
        <v>0</v>
      </c>
      <c r="X206" s="32">
        <v>34900</v>
      </c>
      <c r="Y206" s="32">
        <v>460500</v>
      </c>
      <c r="Z206" s="32">
        <v>462507</v>
      </c>
      <c r="AA206" s="32">
        <v>164600</v>
      </c>
      <c r="AB206" s="32">
        <v>32700</v>
      </c>
      <c r="AC206" s="32">
        <v>8718480</v>
      </c>
      <c r="AD206" s="32">
        <v>98000</v>
      </c>
      <c r="AE206" s="32">
        <v>91300</v>
      </c>
      <c r="AF206" s="32">
        <v>2800600</v>
      </c>
      <c r="AG206" s="32">
        <v>295300</v>
      </c>
      <c r="AH206" s="32">
        <v>158300</v>
      </c>
      <c r="AI206" s="32">
        <v>5274980</v>
      </c>
      <c r="AJ206" s="32">
        <v>556260</v>
      </c>
      <c r="AK206" s="32">
        <v>85000</v>
      </c>
      <c r="AL206" s="32">
        <v>204810</v>
      </c>
      <c r="AM206" s="32">
        <v>133200</v>
      </c>
      <c r="AN206" s="32">
        <v>133250</v>
      </c>
      <c r="AO206" s="32">
        <v>2510400</v>
      </c>
      <c r="AP206" s="32">
        <v>24500</v>
      </c>
      <c r="AQ206" s="32">
        <v>0</v>
      </c>
      <c r="AR206" s="32">
        <v>2063700</v>
      </c>
      <c r="AS206" s="32">
        <v>16500</v>
      </c>
      <c r="AT206" s="32">
        <v>0</v>
      </c>
      <c r="AU206" s="32">
        <v>0</v>
      </c>
      <c r="AV206" s="32">
        <v>405700</v>
      </c>
      <c r="AW206" s="32"/>
      <c r="AX206" s="26"/>
    </row>
    <row r="207" spans="1:50" x14ac:dyDescent="0.35">
      <c r="A207" t="s">
        <v>1222</v>
      </c>
      <c r="B207" s="33">
        <v>41090</v>
      </c>
      <c r="C207" s="32">
        <v>16565262</v>
      </c>
      <c r="D207" s="32">
        <v>956800</v>
      </c>
      <c r="E207" s="32">
        <v>155500</v>
      </c>
      <c r="F207" s="32">
        <v>0</v>
      </c>
      <c r="G207" s="32">
        <v>0</v>
      </c>
      <c r="H207" s="32">
        <v>0</v>
      </c>
      <c r="I207" s="32">
        <v>412100</v>
      </c>
      <c r="J207" s="32">
        <v>0</v>
      </c>
      <c r="K207" s="32">
        <v>0</v>
      </c>
      <c r="L207" s="32">
        <v>370600</v>
      </c>
      <c r="M207" s="32">
        <v>0</v>
      </c>
      <c r="N207" s="32">
        <v>18600</v>
      </c>
      <c r="O207" s="32">
        <v>3590712</v>
      </c>
      <c r="P207" s="32">
        <v>898150</v>
      </c>
      <c r="Q207" s="32">
        <v>380800</v>
      </c>
      <c r="R207" s="32">
        <v>367200</v>
      </c>
      <c r="S207" s="32">
        <v>269800</v>
      </c>
      <c r="T207" s="32">
        <v>105500</v>
      </c>
      <c r="U207" s="32">
        <v>401000</v>
      </c>
      <c r="V207" s="32">
        <v>0</v>
      </c>
      <c r="W207" s="32">
        <v>0</v>
      </c>
      <c r="X207" s="32">
        <v>34900</v>
      </c>
      <c r="Y207" s="32">
        <v>466500</v>
      </c>
      <c r="Z207" s="32">
        <v>484562</v>
      </c>
      <c r="AA207" s="32">
        <v>149600</v>
      </c>
      <c r="AB207" s="32">
        <v>32700</v>
      </c>
      <c r="AC207" s="32">
        <v>8896790</v>
      </c>
      <c r="AD207" s="32">
        <v>98000</v>
      </c>
      <c r="AE207" s="32">
        <v>91400</v>
      </c>
      <c r="AF207" s="32">
        <v>2878500</v>
      </c>
      <c r="AG207" s="32">
        <v>295300</v>
      </c>
      <c r="AH207" s="32">
        <v>158600</v>
      </c>
      <c r="AI207" s="32">
        <v>5374990</v>
      </c>
      <c r="AJ207" s="32">
        <v>558160</v>
      </c>
      <c r="AK207" s="32">
        <v>85000</v>
      </c>
      <c r="AL207" s="32">
        <v>205710</v>
      </c>
      <c r="AM207" s="32">
        <v>133200</v>
      </c>
      <c r="AN207" s="32">
        <v>134250</v>
      </c>
      <c r="AO207" s="32">
        <v>2562800</v>
      </c>
      <c r="AP207" s="32">
        <v>24500</v>
      </c>
      <c r="AQ207" s="32">
        <v>0</v>
      </c>
      <c r="AR207" s="32">
        <v>2090600</v>
      </c>
      <c r="AS207" s="32">
        <v>16500</v>
      </c>
      <c r="AT207" s="32">
        <v>0</v>
      </c>
      <c r="AU207" s="32">
        <v>0</v>
      </c>
      <c r="AV207" s="32">
        <v>431200</v>
      </c>
      <c r="AW207" s="32"/>
      <c r="AX207" s="26"/>
    </row>
    <row r="208" spans="1:50" x14ac:dyDescent="0.35">
      <c r="A208" t="s">
        <v>1222</v>
      </c>
      <c r="B208" s="33">
        <v>41455</v>
      </c>
      <c r="C208" s="32">
        <v>16860186</v>
      </c>
      <c r="D208" s="32">
        <v>1092500</v>
      </c>
      <c r="E208" s="32">
        <v>155500</v>
      </c>
      <c r="F208" s="32">
        <v>0</v>
      </c>
      <c r="G208" s="32">
        <v>0</v>
      </c>
      <c r="H208" s="32">
        <v>0</v>
      </c>
      <c r="I208" s="32">
        <v>380100</v>
      </c>
      <c r="J208" s="32">
        <v>0</v>
      </c>
      <c r="K208" s="32">
        <v>0</v>
      </c>
      <c r="L208" s="32">
        <v>538300</v>
      </c>
      <c r="M208" s="32">
        <v>0</v>
      </c>
      <c r="N208" s="32">
        <v>18600</v>
      </c>
      <c r="O208" s="32">
        <v>3601746</v>
      </c>
      <c r="P208" s="32">
        <v>904150</v>
      </c>
      <c r="Q208" s="32">
        <v>360000</v>
      </c>
      <c r="R208" s="32">
        <v>369200</v>
      </c>
      <c r="S208" s="32">
        <v>269800</v>
      </c>
      <c r="T208" s="32">
        <v>116500</v>
      </c>
      <c r="U208" s="32">
        <v>408200</v>
      </c>
      <c r="V208" s="32">
        <v>0</v>
      </c>
      <c r="W208" s="32">
        <v>0</v>
      </c>
      <c r="X208" s="32">
        <v>38700</v>
      </c>
      <c r="Y208" s="32">
        <v>469500</v>
      </c>
      <c r="Z208" s="32">
        <v>502996</v>
      </c>
      <c r="AA208" s="32">
        <v>129000</v>
      </c>
      <c r="AB208" s="32">
        <v>33700</v>
      </c>
      <c r="AC208" s="32">
        <v>9030080</v>
      </c>
      <c r="AD208" s="32">
        <v>98000</v>
      </c>
      <c r="AE208" s="32">
        <v>91900</v>
      </c>
      <c r="AF208" s="32">
        <v>2852300</v>
      </c>
      <c r="AG208" s="32">
        <v>295300</v>
      </c>
      <c r="AH208" s="32">
        <v>152100</v>
      </c>
      <c r="AI208" s="32">
        <v>5540480</v>
      </c>
      <c r="AJ208" s="32">
        <v>563660</v>
      </c>
      <c r="AK208" s="32">
        <v>85000</v>
      </c>
      <c r="AL208" s="32">
        <v>205710</v>
      </c>
      <c r="AM208" s="32">
        <v>133200</v>
      </c>
      <c r="AN208" s="32">
        <v>139750</v>
      </c>
      <c r="AO208" s="32">
        <v>2572200</v>
      </c>
      <c r="AP208" s="32">
        <v>24500</v>
      </c>
      <c r="AQ208" s="32">
        <v>0</v>
      </c>
      <c r="AR208" s="32">
        <v>2091200</v>
      </c>
      <c r="AS208" s="32">
        <v>16500</v>
      </c>
      <c r="AT208" s="32">
        <v>0</v>
      </c>
      <c r="AU208" s="32">
        <v>0</v>
      </c>
      <c r="AV208" s="32">
        <v>440000</v>
      </c>
      <c r="AW208" s="32"/>
      <c r="AX208" s="26"/>
    </row>
    <row r="209" spans="1:50" x14ac:dyDescent="0.35">
      <c r="A209" t="s">
        <v>1222</v>
      </c>
      <c r="B209" s="33">
        <v>41820</v>
      </c>
      <c r="C209" s="32">
        <v>17094540</v>
      </c>
      <c r="D209" s="32">
        <v>1023500</v>
      </c>
      <c r="E209" s="32">
        <v>150500</v>
      </c>
      <c r="F209" s="32">
        <v>0</v>
      </c>
      <c r="G209" s="32">
        <v>0</v>
      </c>
      <c r="H209" s="32">
        <v>0</v>
      </c>
      <c r="I209" s="32">
        <v>335100</v>
      </c>
      <c r="J209" s="32">
        <v>0</v>
      </c>
      <c r="K209" s="32">
        <v>0</v>
      </c>
      <c r="L209" s="32">
        <v>518300</v>
      </c>
      <c r="M209" s="32">
        <v>0</v>
      </c>
      <c r="N209" s="32">
        <v>19600</v>
      </c>
      <c r="O209" s="32">
        <v>3771000</v>
      </c>
      <c r="P209" s="32">
        <v>928450</v>
      </c>
      <c r="Q209" s="32">
        <v>444500</v>
      </c>
      <c r="R209" s="32">
        <v>369700</v>
      </c>
      <c r="S209" s="32">
        <v>270300</v>
      </c>
      <c r="T209" s="32">
        <v>121500</v>
      </c>
      <c r="U209" s="32">
        <v>418500</v>
      </c>
      <c r="V209" s="32">
        <v>0</v>
      </c>
      <c r="W209" s="32">
        <v>0</v>
      </c>
      <c r="X209" s="32">
        <v>40200</v>
      </c>
      <c r="Y209" s="32">
        <v>491500</v>
      </c>
      <c r="Z209" s="32">
        <v>524650</v>
      </c>
      <c r="AA209" s="32">
        <v>129000</v>
      </c>
      <c r="AB209" s="32">
        <v>32700</v>
      </c>
      <c r="AC209" s="32">
        <v>9141080</v>
      </c>
      <c r="AD209" s="32">
        <v>98000</v>
      </c>
      <c r="AE209" s="32">
        <v>97500</v>
      </c>
      <c r="AF209" s="32">
        <v>2931900</v>
      </c>
      <c r="AG209" s="32">
        <v>295300</v>
      </c>
      <c r="AH209" s="32">
        <v>152100</v>
      </c>
      <c r="AI209" s="32">
        <v>5566280</v>
      </c>
      <c r="AJ209" s="32">
        <v>561660</v>
      </c>
      <c r="AK209" s="32">
        <v>85000</v>
      </c>
      <c r="AL209" s="32">
        <v>206060</v>
      </c>
      <c r="AM209" s="32">
        <v>130200</v>
      </c>
      <c r="AN209" s="32">
        <v>140400</v>
      </c>
      <c r="AO209" s="32">
        <v>2597300</v>
      </c>
      <c r="AP209" s="32">
        <v>24500</v>
      </c>
      <c r="AQ209" s="32">
        <v>0</v>
      </c>
      <c r="AR209" s="32">
        <v>2096900</v>
      </c>
      <c r="AS209" s="32">
        <v>16500</v>
      </c>
      <c r="AT209" s="32">
        <v>0</v>
      </c>
      <c r="AU209" s="32">
        <v>0</v>
      </c>
      <c r="AV209" s="32">
        <v>459400</v>
      </c>
      <c r="AW209" s="32"/>
      <c r="AX209" s="26"/>
    </row>
    <row r="210" spans="1:50" x14ac:dyDescent="0.35">
      <c r="A210" t="s">
        <v>1222</v>
      </c>
      <c r="B210" s="33">
        <v>42185</v>
      </c>
      <c r="C210" s="32">
        <v>17323829</v>
      </c>
      <c r="D210" s="32">
        <v>1029500</v>
      </c>
      <c r="E210" s="32">
        <v>150500</v>
      </c>
      <c r="F210" s="32">
        <v>0</v>
      </c>
      <c r="G210" s="32">
        <v>0</v>
      </c>
      <c r="H210" s="32">
        <v>0</v>
      </c>
      <c r="I210" s="32">
        <v>335100</v>
      </c>
      <c r="J210" s="32">
        <v>0</v>
      </c>
      <c r="K210" s="32">
        <v>0</v>
      </c>
      <c r="L210" s="32">
        <v>524300</v>
      </c>
      <c r="M210" s="32">
        <v>0</v>
      </c>
      <c r="N210" s="32">
        <v>19600</v>
      </c>
      <c r="O210" s="32">
        <v>3832999</v>
      </c>
      <c r="P210" s="32">
        <v>933150</v>
      </c>
      <c r="Q210" s="32">
        <v>467800</v>
      </c>
      <c r="R210" s="32">
        <v>369700</v>
      </c>
      <c r="S210" s="32">
        <v>271150</v>
      </c>
      <c r="T210" s="32">
        <v>129500</v>
      </c>
      <c r="U210" s="32">
        <v>419600</v>
      </c>
      <c r="V210" s="32">
        <v>0</v>
      </c>
      <c r="W210" s="32">
        <v>0</v>
      </c>
      <c r="X210" s="32">
        <v>43100</v>
      </c>
      <c r="Y210" s="32">
        <v>500500</v>
      </c>
      <c r="Z210" s="32">
        <v>536799</v>
      </c>
      <c r="AA210" s="32">
        <v>129000</v>
      </c>
      <c r="AB210" s="32">
        <v>32700</v>
      </c>
      <c r="AC210" s="32">
        <v>9214470</v>
      </c>
      <c r="AD210" s="32">
        <v>108000</v>
      </c>
      <c r="AE210" s="32">
        <v>98000</v>
      </c>
      <c r="AF210" s="32">
        <v>2950540</v>
      </c>
      <c r="AG210" s="32">
        <v>299300</v>
      </c>
      <c r="AH210" s="32">
        <v>152100</v>
      </c>
      <c r="AI210" s="32">
        <v>5606530</v>
      </c>
      <c r="AJ210" s="32">
        <v>579660</v>
      </c>
      <c r="AK210" s="32">
        <v>85000</v>
      </c>
      <c r="AL210" s="32">
        <v>212160</v>
      </c>
      <c r="AM210" s="32">
        <v>134800</v>
      </c>
      <c r="AN210" s="32">
        <v>147700</v>
      </c>
      <c r="AO210" s="32">
        <v>2667200</v>
      </c>
      <c r="AP210" s="32">
        <v>24500</v>
      </c>
      <c r="AQ210" s="32">
        <v>0</v>
      </c>
      <c r="AR210" s="32">
        <v>2165300</v>
      </c>
      <c r="AS210" s="32">
        <v>16500</v>
      </c>
      <c r="AT210" s="32">
        <v>0</v>
      </c>
      <c r="AU210" s="32">
        <v>0</v>
      </c>
      <c r="AV210" s="32">
        <v>460900</v>
      </c>
      <c r="AW210" s="32"/>
      <c r="AX210" s="26"/>
    </row>
    <row r="211" spans="1:50" x14ac:dyDescent="0.35">
      <c r="A211" t="s">
        <v>1222</v>
      </c>
      <c r="B211" s="33">
        <v>42551</v>
      </c>
      <c r="C211" s="32">
        <v>17482804</v>
      </c>
      <c r="D211" s="32">
        <v>1029500</v>
      </c>
      <c r="E211" s="32">
        <v>150500</v>
      </c>
      <c r="F211" s="32">
        <v>0</v>
      </c>
      <c r="G211" s="32">
        <v>0</v>
      </c>
      <c r="H211" s="32">
        <v>0</v>
      </c>
      <c r="I211" s="32">
        <v>335100</v>
      </c>
      <c r="J211" s="32">
        <v>0</v>
      </c>
      <c r="K211" s="32">
        <v>0</v>
      </c>
      <c r="L211" s="32">
        <v>524300</v>
      </c>
      <c r="M211" s="32">
        <v>0</v>
      </c>
      <c r="N211" s="32">
        <v>19600</v>
      </c>
      <c r="O211" s="32">
        <v>3866599</v>
      </c>
      <c r="P211" s="32">
        <v>936650</v>
      </c>
      <c r="Q211" s="32">
        <v>469000</v>
      </c>
      <c r="R211" s="32">
        <v>369700</v>
      </c>
      <c r="S211" s="32">
        <v>271150</v>
      </c>
      <c r="T211" s="32">
        <v>130000</v>
      </c>
      <c r="U211" s="32">
        <v>425100</v>
      </c>
      <c r="V211" s="32">
        <v>0</v>
      </c>
      <c r="W211" s="32">
        <v>0</v>
      </c>
      <c r="X211" s="32">
        <v>51100</v>
      </c>
      <c r="Y211" s="32">
        <v>515400</v>
      </c>
      <c r="Z211" s="32">
        <v>536799</v>
      </c>
      <c r="AA211" s="32">
        <v>129000</v>
      </c>
      <c r="AB211" s="32">
        <v>32700</v>
      </c>
      <c r="AC211" s="32">
        <v>9319445</v>
      </c>
      <c r="AD211" s="32">
        <v>109000</v>
      </c>
      <c r="AE211" s="32">
        <v>98250</v>
      </c>
      <c r="AF211" s="32">
        <v>2977940</v>
      </c>
      <c r="AG211" s="32">
        <v>299300</v>
      </c>
      <c r="AH211" s="32">
        <v>152100</v>
      </c>
      <c r="AI211" s="32">
        <v>5682855</v>
      </c>
      <c r="AJ211" s="32">
        <v>592060</v>
      </c>
      <c r="AK211" s="32">
        <v>85000</v>
      </c>
      <c r="AL211" s="32">
        <v>217260</v>
      </c>
      <c r="AM211" s="32">
        <v>141400</v>
      </c>
      <c r="AN211" s="32">
        <v>148400</v>
      </c>
      <c r="AO211" s="32">
        <v>2675200</v>
      </c>
      <c r="AP211" s="32">
        <v>24500</v>
      </c>
      <c r="AQ211" s="32">
        <v>0</v>
      </c>
      <c r="AR211" s="32">
        <v>2166300</v>
      </c>
      <c r="AS211" s="32">
        <v>16500</v>
      </c>
      <c r="AT211" s="32">
        <v>0</v>
      </c>
      <c r="AU211" s="32">
        <v>0</v>
      </c>
      <c r="AV211" s="32">
        <v>467900</v>
      </c>
      <c r="AW211" s="32"/>
      <c r="AX211" s="26"/>
    </row>
    <row r="212" spans="1:50" x14ac:dyDescent="0.35">
      <c r="A212" t="s">
        <v>1222</v>
      </c>
      <c r="B212" s="33">
        <v>42916</v>
      </c>
      <c r="C212" s="32">
        <v>17621484</v>
      </c>
      <c r="D212" s="32">
        <v>1032600</v>
      </c>
      <c r="E212" s="32">
        <v>151500</v>
      </c>
      <c r="F212" s="32">
        <v>0</v>
      </c>
      <c r="G212" s="32">
        <v>0</v>
      </c>
      <c r="H212" s="32">
        <v>0</v>
      </c>
      <c r="I212" s="32">
        <v>335100</v>
      </c>
      <c r="J212" s="32">
        <v>0</v>
      </c>
      <c r="K212" s="32">
        <v>0</v>
      </c>
      <c r="L212" s="32">
        <v>521900</v>
      </c>
      <c r="M212" s="32">
        <v>0</v>
      </c>
      <c r="N212" s="32">
        <v>24100</v>
      </c>
      <c r="O212" s="32">
        <v>3913379</v>
      </c>
      <c r="P212" s="32">
        <v>930450</v>
      </c>
      <c r="Q212" s="32">
        <v>468800</v>
      </c>
      <c r="R212" s="32">
        <v>394700</v>
      </c>
      <c r="S212" s="32">
        <v>273300</v>
      </c>
      <c r="T212" s="32">
        <v>130500</v>
      </c>
      <c r="U212" s="32">
        <v>441530</v>
      </c>
      <c r="V212" s="32">
        <v>0</v>
      </c>
      <c r="W212" s="32">
        <v>0</v>
      </c>
      <c r="X212" s="32">
        <v>52060</v>
      </c>
      <c r="Y212" s="32">
        <v>516900</v>
      </c>
      <c r="Z212" s="32">
        <v>543439</v>
      </c>
      <c r="AA212" s="32">
        <v>129000</v>
      </c>
      <c r="AB212" s="32">
        <v>32700</v>
      </c>
      <c r="AC212" s="32">
        <v>9394045</v>
      </c>
      <c r="AD212" s="32">
        <v>122100</v>
      </c>
      <c r="AE212" s="32">
        <v>98250</v>
      </c>
      <c r="AF212" s="32">
        <v>3030140</v>
      </c>
      <c r="AG212" s="32">
        <v>299300</v>
      </c>
      <c r="AH212" s="32">
        <v>118100</v>
      </c>
      <c r="AI212" s="32">
        <v>5726155</v>
      </c>
      <c r="AJ212" s="32">
        <v>593260</v>
      </c>
      <c r="AK212" s="32">
        <v>85000</v>
      </c>
      <c r="AL212" s="32">
        <v>218260</v>
      </c>
      <c r="AM212" s="32">
        <v>141600</v>
      </c>
      <c r="AN212" s="32">
        <v>148400</v>
      </c>
      <c r="AO212" s="32">
        <v>2688200</v>
      </c>
      <c r="AP212" s="32">
        <v>24500</v>
      </c>
      <c r="AQ212" s="32">
        <v>0</v>
      </c>
      <c r="AR212" s="32">
        <v>2179300</v>
      </c>
      <c r="AS212" s="32">
        <v>16500</v>
      </c>
      <c r="AT212" s="32">
        <v>0</v>
      </c>
      <c r="AU212" s="32">
        <v>0</v>
      </c>
      <c r="AV212" s="32">
        <v>467900</v>
      </c>
      <c r="AW212" s="32"/>
      <c r="AX212" s="26"/>
    </row>
    <row r="213" spans="1:50" x14ac:dyDescent="0.35">
      <c r="A213" t="s">
        <v>1222</v>
      </c>
      <c r="B213" s="33">
        <v>43281</v>
      </c>
      <c r="C213" s="32">
        <v>17697204</v>
      </c>
      <c r="D213" s="32">
        <v>1055900</v>
      </c>
      <c r="E213" s="32">
        <v>151500</v>
      </c>
      <c r="F213" s="32">
        <v>0</v>
      </c>
      <c r="G213" s="32">
        <v>0</v>
      </c>
      <c r="H213" s="32">
        <v>0</v>
      </c>
      <c r="I213" s="32">
        <v>335100</v>
      </c>
      <c r="J213" s="32">
        <v>0</v>
      </c>
      <c r="K213" s="32">
        <v>0</v>
      </c>
      <c r="L213" s="32">
        <v>545200</v>
      </c>
      <c r="M213" s="32">
        <v>0</v>
      </c>
      <c r="N213" s="32">
        <v>24100</v>
      </c>
      <c r="O213" s="32">
        <v>3944679</v>
      </c>
      <c r="P213" s="32">
        <v>956950</v>
      </c>
      <c r="Q213" s="32">
        <v>451800</v>
      </c>
      <c r="R213" s="32">
        <v>399200</v>
      </c>
      <c r="S213" s="32">
        <v>274300</v>
      </c>
      <c r="T213" s="32">
        <v>131500</v>
      </c>
      <c r="U213" s="32">
        <v>445030</v>
      </c>
      <c r="V213" s="32">
        <v>0</v>
      </c>
      <c r="W213" s="32">
        <v>0</v>
      </c>
      <c r="X213" s="32">
        <v>52060</v>
      </c>
      <c r="Y213" s="32">
        <v>517900</v>
      </c>
      <c r="Z213" s="32">
        <v>546439</v>
      </c>
      <c r="AA213" s="32">
        <v>129000</v>
      </c>
      <c r="AB213" s="32">
        <v>40500</v>
      </c>
      <c r="AC213" s="32">
        <v>9455935</v>
      </c>
      <c r="AD213" s="32">
        <v>125100</v>
      </c>
      <c r="AE213" s="32">
        <v>98250</v>
      </c>
      <c r="AF213" s="32">
        <v>3069830</v>
      </c>
      <c r="AG213" s="32">
        <v>299300</v>
      </c>
      <c r="AH213" s="32">
        <v>130100</v>
      </c>
      <c r="AI213" s="32">
        <v>5733355</v>
      </c>
      <c r="AJ213" s="32">
        <v>597690</v>
      </c>
      <c r="AK213" s="32">
        <v>87430</v>
      </c>
      <c r="AL213" s="32">
        <v>218260</v>
      </c>
      <c r="AM213" s="32">
        <v>141600</v>
      </c>
      <c r="AN213" s="32">
        <v>150400</v>
      </c>
      <c r="AO213" s="32">
        <v>2643000</v>
      </c>
      <c r="AP213" s="32">
        <v>24500</v>
      </c>
      <c r="AQ213" s="32">
        <v>0</v>
      </c>
      <c r="AR213" s="32">
        <v>2132000</v>
      </c>
      <c r="AS213" s="32">
        <v>16500</v>
      </c>
      <c r="AT213" s="32">
        <v>0</v>
      </c>
      <c r="AU213" s="32">
        <v>0</v>
      </c>
      <c r="AV213" s="32">
        <v>470000</v>
      </c>
      <c r="AW213" s="32"/>
      <c r="AX213" s="26"/>
    </row>
    <row r="214" spans="1:50" x14ac:dyDescent="0.35">
      <c r="A214" t="s">
        <v>1222</v>
      </c>
      <c r="B214" s="33">
        <v>43646</v>
      </c>
      <c r="C214" s="32">
        <v>17794574</v>
      </c>
      <c r="D214" s="32">
        <v>1057900</v>
      </c>
      <c r="E214" s="32">
        <v>151500</v>
      </c>
      <c r="F214" s="32">
        <v>0</v>
      </c>
      <c r="G214" s="32">
        <v>0</v>
      </c>
      <c r="H214" s="32">
        <v>0</v>
      </c>
      <c r="I214" s="32">
        <v>335100</v>
      </c>
      <c r="J214" s="32">
        <v>0</v>
      </c>
      <c r="K214" s="32">
        <v>0</v>
      </c>
      <c r="L214" s="32">
        <v>547200</v>
      </c>
      <c r="M214" s="32">
        <v>0</v>
      </c>
      <c r="N214" s="32">
        <v>24100</v>
      </c>
      <c r="O214" s="32">
        <v>3959684</v>
      </c>
      <c r="P214" s="32">
        <v>957750</v>
      </c>
      <c r="Q214" s="32">
        <v>456800</v>
      </c>
      <c r="R214" s="32">
        <v>400500</v>
      </c>
      <c r="S214" s="32">
        <v>275800</v>
      </c>
      <c r="T214" s="32">
        <v>133000</v>
      </c>
      <c r="U214" s="32">
        <v>449030</v>
      </c>
      <c r="V214" s="32">
        <v>0</v>
      </c>
      <c r="W214" s="32">
        <v>0</v>
      </c>
      <c r="X214" s="32">
        <v>51300</v>
      </c>
      <c r="Y214" s="32">
        <v>513400</v>
      </c>
      <c r="Z214" s="32">
        <v>552604</v>
      </c>
      <c r="AA214" s="32">
        <v>129000</v>
      </c>
      <c r="AB214" s="32">
        <v>40500</v>
      </c>
      <c r="AC214" s="32">
        <v>9550600</v>
      </c>
      <c r="AD214" s="32">
        <v>125100</v>
      </c>
      <c r="AE214" s="32">
        <v>98750</v>
      </c>
      <c r="AF214" s="32">
        <v>3067580</v>
      </c>
      <c r="AG214" s="32">
        <v>307300</v>
      </c>
      <c r="AH214" s="32">
        <v>131100</v>
      </c>
      <c r="AI214" s="32">
        <v>5820770</v>
      </c>
      <c r="AJ214" s="32">
        <v>600490</v>
      </c>
      <c r="AK214" s="32">
        <v>87430</v>
      </c>
      <c r="AL214" s="32">
        <v>218260</v>
      </c>
      <c r="AM214" s="32">
        <v>144400</v>
      </c>
      <c r="AN214" s="32">
        <v>150400</v>
      </c>
      <c r="AO214" s="32">
        <v>2625900</v>
      </c>
      <c r="AP214" s="32">
        <v>24500</v>
      </c>
      <c r="AQ214" s="32">
        <v>0</v>
      </c>
      <c r="AR214" s="32">
        <v>2097800</v>
      </c>
      <c r="AS214" s="32">
        <v>13000</v>
      </c>
      <c r="AT214" s="32">
        <v>0</v>
      </c>
      <c r="AU214" s="32">
        <v>0</v>
      </c>
      <c r="AV214" s="32">
        <v>490600</v>
      </c>
      <c r="AW214" s="32"/>
      <c r="AX214" s="26"/>
    </row>
    <row r="215" spans="1:50" x14ac:dyDescent="0.35">
      <c r="A215" s="136" t="s">
        <v>1222</v>
      </c>
      <c r="B215" s="137">
        <v>44012</v>
      </c>
      <c r="C215" s="138">
        <v>17925514</v>
      </c>
      <c r="D215" s="138">
        <v>1063000</v>
      </c>
      <c r="E215" s="138">
        <v>151500</v>
      </c>
      <c r="F215" s="138">
        <v>0</v>
      </c>
      <c r="G215" s="138">
        <v>0</v>
      </c>
      <c r="H215" s="138">
        <v>0</v>
      </c>
      <c r="I215" s="138">
        <v>335100</v>
      </c>
      <c r="J215" s="138">
        <v>0</v>
      </c>
      <c r="K215" s="138">
        <v>0</v>
      </c>
      <c r="L215" s="138">
        <v>552300</v>
      </c>
      <c r="M215" s="138">
        <v>0</v>
      </c>
      <c r="N215" s="138">
        <v>24100</v>
      </c>
      <c r="O215" s="138">
        <v>4067214</v>
      </c>
      <c r="P215" s="138">
        <v>953310</v>
      </c>
      <c r="Q215" s="138">
        <v>541800</v>
      </c>
      <c r="R215" s="138">
        <v>406400</v>
      </c>
      <c r="S215" s="138">
        <v>274500</v>
      </c>
      <c r="T215" s="138">
        <v>133000</v>
      </c>
      <c r="U215" s="138">
        <v>446500</v>
      </c>
      <c r="V215" s="138">
        <v>0</v>
      </c>
      <c r="W215" s="138">
        <v>0</v>
      </c>
      <c r="X215" s="138">
        <v>53200</v>
      </c>
      <c r="Y215" s="138">
        <v>519900</v>
      </c>
      <c r="Z215" s="138">
        <v>569104</v>
      </c>
      <c r="AA215" s="138">
        <v>129000</v>
      </c>
      <c r="AB215" s="138">
        <v>40500</v>
      </c>
      <c r="AC215" s="138">
        <v>9553650</v>
      </c>
      <c r="AD215" s="138">
        <v>125100</v>
      </c>
      <c r="AE215" s="138">
        <v>98750</v>
      </c>
      <c r="AF215" s="138">
        <v>3104480</v>
      </c>
      <c r="AG215" s="138">
        <v>307300</v>
      </c>
      <c r="AH215" s="138">
        <v>136200</v>
      </c>
      <c r="AI215" s="138">
        <v>5781820</v>
      </c>
      <c r="AJ215" s="138">
        <v>603950</v>
      </c>
      <c r="AK215" s="138">
        <v>87430</v>
      </c>
      <c r="AL215" s="138">
        <v>218820</v>
      </c>
      <c r="AM215" s="138">
        <v>145200</v>
      </c>
      <c r="AN215" s="138">
        <v>152500</v>
      </c>
      <c r="AO215" s="138">
        <v>2637700</v>
      </c>
      <c r="AP215" s="138">
        <v>24500</v>
      </c>
      <c r="AQ215" s="138">
        <v>0</v>
      </c>
      <c r="AR215" s="138">
        <v>2080800</v>
      </c>
      <c r="AS215" s="138">
        <v>13000</v>
      </c>
      <c r="AT215" s="138">
        <v>0</v>
      </c>
      <c r="AU215" s="138">
        <v>0</v>
      </c>
      <c r="AV215" s="138">
        <v>519400</v>
      </c>
      <c r="AW215" s="32"/>
      <c r="AX215" s="26"/>
    </row>
    <row r="216" spans="1:50" x14ac:dyDescent="0.35">
      <c r="B216" s="33"/>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26"/>
    </row>
    <row r="217" spans="1:50" x14ac:dyDescent="0.35">
      <c r="B217" s="33"/>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26"/>
    </row>
    <row r="218" spans="1:50" x14ac:dyDescent="0.35">
      <c r="A218" s="2" t="s">
        <v>181</v>
      </c>
      <c r="B218" s="2" t="s">
        <v>180</v>
      </c>
      <c r="AX218" s="26"/>
    </row>
    <row r="219" spans="1:50" ht="16" customHeight="1" x14ac:dyDescent="0.35">
      <c r="A219" s="2" t="s">
        <v>150</v>
      </c>
      <c r="B219" s="29" t="s">
        <v>182</v>
      </c>
      <c r="C219" s="29" t="s">
        <v>182</v>
      </c>
      <c r="D219" s="29" t="s">
        <v>182</v>
      </c>
      <c r="E219" s="29" t="s">
        <v>182</v>
      </c>
      <c r="F219" s="29" t="s">
        <v>182</v>
      </c>
      <c r="G219" s="29" t="s">
        <v>182</v>
      </c>
      <c r="H219" s="29" t="s">
        <v>182</v>
      </c>
      <c r="I219" s="29" t="s">
        <v>182</v>
      </c>
      <c r="J219" s="29" t="s">
        <v>182</v>
      </c>
      <c r="K219" s="29" t="s">
        <v>182</v>
      </c>
      <c r="L219" s="29" t="s">
        <v>182</v>
      </c>
      <c r="M219" s="29" t="s">
        <v>182</v>
      </c>
      <c r="N219" s="29" t="s">
        <v>182</v>
      </c>
      <c r="O219" s="29" t="s">
        <v>182</v>
      </c>
      <c r="P219" s="29" t="s">
        <v>182</v>
      </c>
      <c r="Q219" s="29" t="s">
        <v>182</v>
      </c>
      <c r="R219" s="29" t="s">
        <v>182</v>
      </c>
      <c r="S219" s="29" t="s">
        <v>182</v>
      </c>
      <c r="T219" s="29" t="s">
        <v>182</v>
      </c>
      <c r="U219" s="29" t="s">
        <v>182</v>
      </c>
      <c r="V219" s="29" t="s">
        <v>182</v>
      </c>
      <c r="W219" s="29" t="s">
        <v>182</v>
      </c>
      <c r="X219" s="29" t="s">
        <v>182</v>
      </c>
      <c r="Y219" s="29" t="s">
        <v>182</v>
      </c>
      <c r="Z219" s="29" t="s">
        <v>182</v>
      </c>
      <c r="AA219" s="29" t="s">
        <v>182</v>
      </c>
      <c r="AB219" s="29" t="s">
        <v>182</v>
      </c>
      <c r="AC219" s="29" t="s">
        <v>182</v>
      </c>
      <c r="AD219" s="29" t="s">
        <v>182</v>
      </c>
      <c r="AE219" s="29" t="s">
        <v>182</v>
      </c>
      <c r="AF219" s="29" t="s">
        <v>182</v>
      </c>
      <c r="AG219" s="29" t="s">
        <v>182</v>
      </c>
      <c r="AH219" s="29" t="s">
        <v>182</v>
      </c>
      <c r="AI219" s="29" t="s">
        <v>182</v>
      </c>
      <c r="AJ219" s="29" t="s">
        <v>182</v>
      </c>
      <c r="AK219" s="29" t="s">
        <v>182</v>
      </c>
      <c r="AL219" s="29" t="s">
        <v>182</v>
      </c>
      <c r="AM219" s="29" t="s">
        <v>182</v>
      </c>
      <c r="AN219" s="29" t="s">
        <v>182</v>
      </c>
      <c r="AO219" s="29" t="s">
        <v>182</v>
      </c>
      <c r="AP219" s="29" t="s">
        <v>182</v>
      </c>
      <c r="AQ219" s="29" t="s">
        <v>182</v>
      </c>
      <c r="AR219" s="29" t="s">
        <v>182</v>
      </c>
      <c r="AS219" s="29" t="s">
        <v>182</v>
      </c>
      <c r="AT219" s="29" t="s">
        <v>182</v>
      </c>
      <c r="AU219" s="29" t="s">
        <v>182</v>
      </c>
      <c r="AV219" s="29" t="s">
        <v>182</v>
      </c>
      <c r="AW219" s="29"/>
      <c r="AX219" s="26" t="s">
        <v>58</v>
      </c>
    </row>
    <row r="220" spans="1:50" x14ac:dyDescent="0.35">
      <c r="A220" s="2" t="s">
        <v>146</v>
      </c>
      <c r="B220" s="126"/>
      <c r="C220" s="127" t="s">
        <v>146</v>
      </c>
      <c r="D220" s="127" t="s">
        <v>140</v>
      </c>
      <c r="E220" s="127" t="s">
        <v>140</v>
      </c>
      <c r="F220" s="127" t="s">
        <v>140</v>
      </c>
      <c r="G220" s="127" t="s">
        <v>140</v>
      </c>
      <c r="H220" s="127" t="s">
        <v>140</v>
      </c>
      <c r="I220" s="127" t="s">
        <v>140</v>
      </c>
      <c r="J220" s="127" t="s">
        <v>140</v>
      </c>
      <c r="K220" s="127" t="s">
        <v>140</v>
      </c>
      <c r="L220" s="127" t="s">
        <v>140</v>
      </c>
      <c r="M220" s="127" t="s">
        <v>140</v>
      </c>
      <c r="N220" s="127" t="s">
        <v>140</v>
      </c>
      <c r="O220" s="127" t="s">
        <v>140</v>
      </c>
      <c r="P220" s="127" t="s">
        <v>140</v>
      </c>
      <c r="Q220" s="127" t="s">
        <v>140</v>
      </c>
      <c r="R220" s="127" t="s">
        <v>140</v>
      </c>
      <c r="S220" s="127" t="s">
        <v>140</v>
      </c>
      <c r="T220" s="127" t="s">
        <v>140</v>
      </c>
      <c r="U220" s="127" t="s">
        <v>140</v>
      </c>
      <c r="V220" s="127" t="s">
        <v>140</v>
      </c>
      <c r="W220" s="127" t="s">
        <v>140</v>
      </c>
      <c r="X220" s="127" t="s">
        <v>140</v>
      </c>
      <c r="Y220" s="127" t="s">
        <v>140</v>
      </c>
      <c r="Z220" s="127" t="s">
        <v>140</v>
      </c>
      <c r="AA220" s="127" t="s">
        <v>140</v>
      </c>
      <c r="AB220" s="127" t="s">
        <v>140</v>
      </c>
      <c r="AC220" s="127" t="s">
        <v>140</v>
      </c>
      <c r="AD220" s="127" t="s">
        <v>140</v>
      </c>
      <c r="AE220" s="127" t="s">
        <v>140</v>
      </c>
      <c r="AF220" s="127" t="s">
        <v>140</v>
      </c>
      <c r="AG220" s="127" t="s">
        <v>140</v>
      </c>
      <c r="AH220" s="127" t="s">
        <v>140</v>
      </c>
      <c r="AI220" s="127" t="s">
        <v>140</v>
      </c>
      <c r="AJ220" s="127" t="s">
        <v>140</v>
      </c>
      <c r="AK220" s="127" t="s">
        <v>140</v>
      </c>
      <c r="AL220" s="127" t="s">
        <v>140</v>
      </c>
      <c r="AM220" s="127" t="s">
        <v>140</v>
      </c>
      <c r="AN220" s="127" t="s">
        <v>140</v>
      </c>
      <c r="AO220" s="127" t="s">
        <v>140</v>
      </c>
      <c r="AP220" s="127" t="s">
        <v>140</v>
      </c>
      <c r="AQ220" s="127" t="s">
        <v>140</v>
      </c>
      <c r="AR220" s="127" t="s">
        <v>140</v>
      </c>
      <c r="AS220" s="127" t="s">
        <v>140</v>
      </c>
      <c r="AT220" s="127" t="s">
        <v>140</v>
      </c>
      <c r="AU220" s="127" t="s">
        <v>140</v>
      </c>
      <c r="AV220" s="127" t="s">
        <v>140</v>
      </c>
      <c r="AX220" s="26" t="s">
        <v>58</v>
      </c>
    </row>
    <row r="221" spans="1:50" x14ac:dyDescent="0.35">
      <c r="A221" s="2" t="s">
        <v>147</v>
      </c>
      <c r="B221" s="128"/>
      <c r="C221" s="129" t="str">
        <f>C220</f>
        <v>US</v>
      </c>
      <c r="D221" s="130" t="s">
        <v>1051</v>
      </c>
      <c r="E221" s="130" t="s">
        <v>1051</v>
      </c>
      <c r="F221" s="130" t="s">
        <v>1051</v>
      </c>
      <c r="G221" s="130" t="s">
        <v>1051</v>
      </c>
      <c r="H221" s="130" t="s">
        <v>1051</v>
      </c>
      <c r="I221" s="130" t="s">
        <v>1051</v>
      </c>
      <c r="J221" s="130" t="s">
        <v>1051</v>
      </c>
      <c r="K221" s="130" t="s">
        <v>1051</v>
      </c>
      <c r="L221" s="130" t="s">
        <v>1051</v>
      </c>
      <c r="M221" s="130" t="s">
        <v>1051</v>
      </c>
      <c r="N221" s="130" t="s">
        <v>1051</v>
      </c>
      <c r="O221" s="130" t="s">
        <v>1052</v>
      </c>
      <c r="P221" s="130" t="s">
        <v>1052</v>
      </c>
      <c r="Q221" s="130" t="s">
        <v>1052</v>
      </c>
      <c r="R221" s="130" t="s">
        <v>1052</v>
      </c>
      <c r="S221" s="130" t="s">
        <v>1052</v>
      </c>
      <c r="T221" s="130" t="s">
        <v>1052</v>
      </c>
      <c r="U221" s="130" t="s">
        <v>1052</v>
      </c>
      <c r="V221" s="130" t="s">
        <v>1052</v>
      </c>
      <c r="W221" s="130" t="s">
        <v>1052</v>
      </c>
      <c r="X221" s="130" t="s">
        <v>1052</v>
      </c>
      <c r="Y221" s="130" t="s">
        <v>1052</v>
      </c>
      <c r="Z221" s="130" t="s">
        <v>1052</v>
      </c>
      <c r="AA221" s="130" t="s">
        <v>1052</v>
      </c>
      <c r="AB221" s="130" t="s">
        <v>1052</v>
      </c>
      <c r="AC221" s="130" t="s">
        <v>1053</v>
      </c>
      <c r="AD221" s="130" t="s">
        <v>1053</v>
      </c>
      <c r="AE221" s="130" t="s">
        <v>1053</v>
      </c>
      <c r="AF221" s="130" t="s">
        <v>1053</v>
      </c>
      <c r="AG221" s="130" t="s">
        <v>1053</v>
      </c>
      <c r="AH221" s="130" t="s">
        <v>1053</v>
      </c>
      <c r="AI221" s="130" t="s">
        <v>1053</v>
      </c>
      <c r="AJ221" s="130" t="s">
        <v>1054</v>
      </c>
      <c r="AK221" s="130" t="s">
        <v>1054</v>
      </c>
      <c r="AL221" s="130" t="s">
        <v>1054</v>
      </c>
      <c r="AM221" s="130" t="s">
        <v>1054</v>
      </c>
      <c r="AN221" s="130" t="s">
        <v>1054</v>
      </c>
      <c r="AO221" s="130" t="s">
        <v>1055</v>
      </c>
      <c r="AP221" s="130" t="s">
        <v>1055</v>
      </c>
      <c r="AQ221" s="130" t="s">
        <v>1055</v>
      </c>
      <c r="AR221" s="130" t="s">
        <v>1055</v>
      </c>
      <c r="AS221" s="130" t="s">
        <v>1055</v>
      </c>
      <c r="AT221" s="130" t="s">
        <v>1055</v>
      </c>
      <c r="AU221" s="130" t="s">
        <v>1055</v>
      </c>
      <c r="AV221" s="130" t="s">
        <v>1055</v>
      </c>
      <c r="AX221" s="26" t="s">
        <v>58</v>
      </c>
    </row>
    <row r="222" spans="1:50" x14ac:dyDescent="0.35">
      <c r="A222" s="2" t="s">
        <v>61</v>
      </c>
      <c r="B222" s="128"/>
      <c r="C222" s="129" t="str">
        <f>C221</f>
        <v>US</v>
      </c>
      <c r="D222" s="131" t="str">
        <f>D221</f>
        <v>PAD-1</v>
      </c>
      <c r="E222" s="132" t="s">
        <v>67</v>
      </c>
      <c r="F222" s="132" t="s">
        <v>120</v>
      </c>
      <c r="G222" s="132" t="s">
        <v>124</v>
      </c>
      <c r="H222" s="132" t="s">
        <v>116</v>
      </c>
      <c r="I222" s="132" t="s">
        <v>79</v>
      </c>
      <c r="J222" s="132" t="s">
        <v>117</v>
      </c>
      <c r="K222" s="132" t="s">
        <v>123</v>
      </c>
      <c r="L222" s="132" t="s">
        <v>84</v>
      </c>
      <c r="M222" s="132" t="s">
        <v>121</v>
      </c>
      <c r="N222" s="132" t="s">
        <v>89</v>
      </c>
      <c r="O222" s="131" t="str">
        <f>O221</f>
        <v>PAD-2</v>
      </c>
      <c r="P222" s="132" t="s">
        <v>69</v>
      </c>
      <c r="Q222" s="132" t="s">
        <v>70</v>
      </c>
      <c r="R222" s="132" t="s">
        <v>71</v>
      </c>
      <c r="S222" s="132" t="s">
        <v>72</v>
      </c>
      <c r="T222" s="132" t="s">
        <v>74</v>
      </c>
      <c r="U222" s="132" t="s">
        <v>75</v>
      </c>
      <c r="V222" s="132" t="s">
        <v>127</v>
      </c>
      <c r="W222" s="132" t="s">
        <v>128</v>
      </c>
      <c r="X222" s="132" t="s">
        <v>81</v>
      </c>
      <c r="Y222" s="132" t="s">
        <v>82</v>
      </c>
      <c r="Z222" s="132" t="s">
        <v>83</v>
      </c>
      <c r="AA222" s="132" t="s">
        <v>85</v>
      </c>
      <c r="AB222" s="132" t="s">
        <v>90</v>
      </c>
      <c r="AC222" s="131" t="str">
        <f>AC221</f>
        <v>PAD-3</v>
      </c>
      <c r="AD222" s="132" t="s">
        <v>62</v>
      </c>
      <c r="AE222" s="132" t="s">
        <v>64</v>
      </c>
      <c r="AF222" s="132" t="s">
        <v>73</v>
      </c>
      <c r="AG222" s="132" t="s">
        <v>76</v>
      </c>
      <c r="AH222" s="132" t="s">
        <v>80</v>
      </c>
      <c r="AI222" s="132" t="s">
        <v>86</v>
      </c>
      <c r="AJ222" s="131" t="str">
        <f>AJ221</f>
        <v>PAD-4</v>
      </c>
      <c r="AK222" s="132" t="s">
        <v>66</v>
      </c>
      <c r="AL222" s="132" t="s">
        <v>77</v>
      </c>
      <c r="AM222" s="132" t="s">
        <v>87</v>
      </c>
      <c r="AN222" s="132" t="s">
        <v>91</v>
      </c>
      <c r="AO222" s="131" t="str">
        <f>AO221</f>
        <v>PAD-5</v>
      </c>
      <c r="AP222" s="132" t="s">
        <v>63</v>
      </c>
      <c r="AQ222" s="132" t="s">
        <v>134</v>
      </c>
      <c r="AR222" s="132" t="s">
        <v>65</v>
      </c>
      <c r="AS222" s="132" t="s">
        <v>68</v>
      </c>
      <c r="AT222" s="132" t="s">
        <v>78</v>
      </c>
      <c r="AU222" s="132" t="s">
        <v>135</v>
      </c>
      <c r="AV222" s="132" t="s">
        <v>88</v>
      </c>
      <c r="AX222" s="26" t="s">
        <v>58</v>
      </c>
    </row>
    <row r="223" spans="1:50" ht="16" customHeight="1" x14ac:dyDescent="0.35">
      <c r="B223" s="29" t="s">
        <v>57</v>
      </c>
      <c r="C223" s="30" t="s">
        <v>152</v>
      </c>
      <c r="D223" s="30" t="s">
        <v>152</v>
      </c>
      <c r="E223" s="30" t="s">
        <v>152</v>
      </c>
      <c r="F223" s="30" t="s">
        <v>152</v>
      </c>
      <c r="G223" s="30" t="s">
        <v>152</v>
      </c>
      <c r="H223" s="30" t="s">
        <v>152</v>
      </c>
      <c r="I223" s="30" t="s">
        <v>152</v>
      </c>
      <c r="J223" s="30" t="s">
        <v>152</v>
      </c>
      <c r="K223" s="30" t="s">
        <v>152</v>
      </c>
      <c r="L223" s="30" t="s">
        <v>152</v>
      </c>
      <c r="M223" s="30" t="s">
        <v>152</v>
      </c>
      <c r="N223" s="30" t="s">
        <v>152</v>
      </c>
      <c r="O223" s="30" t="s">
        <v>152</v>
      </c>
      <c r="P223" s="30" t="s">
        <v>152</v>
      </c>
      <c r="Q223" s="30" t="s">
        <v>152</v>
      </c>
      <c r="R223" s="30" t="s">
        <v>152</v>
      </c>
      <c r="S223" s="30" t="s">
        <v>152</v>
      </c>
      <c r="T223" s="30" t="s">
        <v>152</v>
      </c>
      <c r="U223" s="30" t="s">
        <v>152</v>
      </c>
      <c r="V223" s="30" t="s">
        <v>152</v>
      </c>
      <c r="W223" s="30" t="s">
        <v>152</v>
      </c>
      <c r="X223" s="30" t="s">
        <v>152</v>
      </c>
      <c r="Y223" s="30" t="s">
        <v>152</v>
      </c>
      <c r="Z223" s="30" t="s">
        <v>152</v>
      </c>
      <c r="AA223" s="30" t="s">
        <v>152</v>
      </c>
      <c r="AB223" s="30" t="s">
        <v>152</v>
      </c>
      <c r="AC223" s="30" t="s">
        <v>152</v>
      </c>
      <c r="AD223" s="30" t="s">
        <v>152</v>
      </c>
      <c r="AE223" s="30" t="s">
        <v>152</v>
      </c>
      <c r="AF223" s="30" t="s">
        <v>152</v>
      </c>
      <c r="AG223" s="30" t="s">
        <v>152</v>
      </c>
      <c r="AH223" s="30" t="s">
        <v>152</v>
      </c>
      <c r="AI223" s="30" t="s">
        <v>152</v>
      </c>
      <c r="AJ223" s="30" t="s">
        <v>152</v>
      </c>
      <c r="AK223" s="30" t="s">
        <v>152</v>
      </c>
      <c r="AL223" s="30" t="s">
        <v>152</v>
      </c>
      <c r="AM223" s="30" t="s">
        <v>152</v>
      </c>
      <c r="AN223" s="30" t="s">
        <v>152</v>
      </c>
      <c r="AO223" s="30" t="s">
        <v>152</v>
      </c>
      <c r="AP223" s="30" t="s">
        <v>152</v>
      </c>
      <c r="AQ223" s="30" t="s">
        <v>152</v>
      </c>
      <c r="AR223" s="30" t="s">
        <v>152</v>
      </c>
      <c r="AS223" s="30" t="s">
        <v>152</v>
      </c>
      <c r="AT223" s="30" t="s">
        <v>152</v>
      </c>
      <c r="AU223" s="30" t="s">
        <v>152</v>
      </c>
      <c r="AV223" s="30" t="s">
        <v>152</v>
      </c>
      <c r="AW223" s="30"/>
      <c r="AX223" s="26" t="s">
        <v>58</v>
      </c>
    </row>
    <row r="224" spans="1:50" x14ac:dyDescent="0.35">
      <c r="A224" t="s">
        <v>1223</v>
      </c>
      <c r="B224" s="33">
        <v>40359</v>
      </c>
      <c r="C224" s="32">
        <v>383250</v>
      </c>
      <c r="D224" s="32">
        <v>20000</v>
      </c>
      <c r="E224" s="32">
        <v>0</v>
      </c>
      <c r="F224" s="32">
        <v>0</v>
      </c>
      <c r="G224" s="32">
        <v>0</v>
      </c>
      <c r="H224" s="32">
        <v>0</v>
      </c>
      <c r="I224" s="32">
        <v>20000</v>
      </c>
      <c r="J224" s="32">
        <v>0</v>
      </c>
      <c r="K224" s="32">
        <v>0</v>
      </c>
      <c r="L224" s="32">
        <v>0</v>
      </c>
      <c r="M224" s="32">
        <v>0</v>
      </c>
      <c r="N224" s="32">
        <v>0</v>
      </c>
      <c r="O224" s="32">
        <v>17850</v>
      </c>
      <c r="P224" s="32">
        <v>0</v>
      </c>
      <c r="Q224" s="32">
        <v>0</v>
      </c>
      <c r="R224" s="32">
        <v>0</v>
      </c>
      <c r="S224" s="32">
        <v>13000</v>
      </c>
      <c r="T224" s="32">
        <v>0</v>
      </c>
      <c r="U224" s="32">
        <v>0</v>
      </c>
      <c r="V224" s="32">
        <v>0</v>
      </c>
      <c r="W224" s="32">
        <v>0</v>
      </c>
      <c r="X224" s="32">
        <v>0</v>
      </c>
      <c r="Y224" s="32">
        <v>0</v>
      </c>
      <c r="Z224" s="32">
        <v>4850</v>
      </c>
      <c r="AA224" s="32">
        <v>0</v>
      </c>
      <c r="AB224" s="32">
        <v>0</v>
      </c>
      <c r="AC224" s="32">
        <v>243400</v>
      </c>
      <c r="AD224" s="32">
        <v>0</v>
      </c>
      <c r="AE224" s="32">
        <v>7400</v>
      </c>
      <c r="AF224" s="32">
        <v>63000</v>
      </c>
      <c r="AG224" s="32">
        <v>0</v>
      </c>
      <c r="AH224" s="32">
        <v>0</v>
      </c>
      <c r="AI224" s="32">
        <v>173000</v>
      </c>
      <c r="AJ224" s="32">
        <v>6000</v>
      </c>
      <c r="AK224" s="32">
        <v>0</v>
      </c>
      <c r="AL224" s="32">
        <v>0</v>
      </c>
      <c r="AM224" s="32">
        <v>6000</v>
      </c>
      <c r="AN224" s="32">
        <v>0</v>
      </c>
      <c r="AO224" s="32">
        <v>96000</v>
      </c>
      <c r="AP224" s="32">
        <v>0</v>
      </c>
      <c r="AQ224" s="32">
        <v>0</v>
      </c>
      <c r="AR224" s="32">
        <v>66000</v>
      </c>
      <c r="AS224" s="32">
        <v>0</v>
      </c>
      <c r="AT224" s="32">
        <v>0</v>
      </c>
      <c r="AU224" s="32">
        <v>0</v>
      </c>
      <c r="AV224" s="32">
        <v>30000</v>
      </c>
      <c r="AW224" s="32"/>
      <c r="AX224" s="26"/>
    </row>
    <row r="225" spans="1:50" x14ac:dyDescent="0.35">
      <c r="A225" t="s">
        <v>1223</v>
      </c>
      <c r="B225" s="33">
        <v>40724</v>
      </c>
      <c r="C225" s="32">
        <v>382750</v>
      </c>
      <c r="D225" s="32">
        <v>20000</v>
      </c>
      <c r="E225" s="32">
        <v>0</v>
      </c>
      <c r="F225" s="32">
        <v>0</v>
      </c>
      <c r="G225" s="32">
        <v>0</v>
      </c>
      <c r="H225" s="32">
        <v>0</v>
      </c>
      <c r="I225" s="32">
        <v>20000</v>
      </c>
      <c r="J225" s="32">
        <v>0</v>
      </c>
      <c r="K225" s="32">
        <v>0</v>
      </c>
      <c r="L225" s="32">
        <v>0</v>
      </c>
      <c r="M225" s="32">
        <v>0</v>
      </c>
      <c r="N225" s="32">
        <v>0</v>
      </c>
      <c r="O225" s="32">
        <v>17850</v>
      </c>
      <c r="P225" s="32">
        <v>0</v>
      </c>
      <c r="Q225" s="32">
        <v>0</v>
      </c>
      <c r="R225" s="32">
        <v>0</v>
      </c>
      <c r="S225" s="32">
        <v>13000</v>
      </c>
      <c r="T225" s="32">
        <v>0</v>
      </c>
      <c r="U225" s="32">
        <v>0</v>
      </c>
      <c r="V225" s="32">
        <v>0</v>
      </c>
      <c r="W225" s="32">
        <v>0</v>
      </c>
      <c r="X225" s="32">
        <v>0</v>
      </c>
      <c r="Y225" s="32">
        <v>0</v>
      </c>
      <c r="Z225" s="32">
        <v>4850</v>
      </c>
      <c r="AA225" s="32">
        <v>0</v>
      </c>
      <c r="AB225" s="32">
        <v>0</v>
      </c>
      <c r="AC225" s="32">
        <v>242900</v>
      </c>
      <c r="AD225" s="32">
        <v>0</v>
      </c>
      <c r="AE225" s="32">
        <v>7400</v>
      </c>
      <c r="AF225" s="32">
        <v>63500</v>
      </c>
      <c r="AG225" s="32">
        <v>0</v>
      </c>
      <c r="AH225" s="32">
        <v>0</v>
      </c>
      <c r="AI225" s="32">
        <v>172000</v>
      </c>
      <c r="AJ225" s="32">
        <v>6000</v>
      </c>
      <c r="AK225" s="32">
        <v>0</v>
      </c>
      <c r="AL225" s="32">
        <v>0</v>
      </c>
      <c r="AM225" s="32">
        <v>6000</v>
      </c>
      <c r="AN225" s="32">
        <v>0</v>
      </c>
      <c r="AO225" s="32">
        <v>96000</v>
      </c>
      <c r="AP225" s="32">
        <v>0</v>
      </c>
      <c r="AQ225" s="32">
        <v>0</v>
      </c>
      <c r="AR225" s="32">
        <v>66000</v>
      </c>
      <c r="AS225" s="32">
        <v>0</v>
      </c>
      <c r="AT225" s="32">
        <v>0</v>
      </c>
      <c r="AU225" s="32">
        <v>0</v>
      </c>
      <c r="AV225" s="32">
        <v>30000</v>
      </c>
      <c r="AW225" s="32"/>
      <c r="AX225" s="26"/>
    </row>
    <row r="226" spans="1:50" x14ac:dyDescent="0.35">
      <c r="A226" t="s">
        <v>1223</v>
      </c>
      <c r="B226" s="33">
        <v>41090</v>
      </c>
      <c r="C226" s="32">
        <v>374550</v>
      </c>
      <c r="D226" s="32">
        <v>20000</v>
      </c>
      <c r="E226" s="32">
        <v>0</v>
      </c>
      <c r="F226" s="32">
        <v>0</v>
      </c>
      <c r="G226" s="32">
        <v>0</v>
      </c>
      <c r="H226" s="32">
        <v>0</v>
      </c>
      <c r="I226" s="32">
        <v>20000</v>
      </c>
      <c r="J226" s="32">
        <v>0</v>
      </c>
      <c r="K226" s="32">
        <v>0</v>
      </c>
      <c r="L226" s="32">
        <v>0</v>
      </c>
      <c r="M226" s="32">
        <v>0</v>
      </c>
      <c r="N226" s="32">
        <v>0</v>
      </c>
      <c r="O226" s="32">
        <v>17850</v>
      </c>
      <c r="P226" s="32">
        <v>0</v>
      </c>
      <c r="Q226" s="32">
        <v>0</v>
      </c>
      <c r="R226" s="32">
        <v>0</v>
      </c>
      <c r="S226" s="32">
        <v>13000</v>
      </c>
      <c r="T226" s="32">
        <v>0</v>
      </c>
      <c r="U226" s="32">
        <v>0</v>
      </c>
      <c r="V226" s="32">
        <v>0</v>
      </c>
      <c r="W226" s="32">
        <v>0</v>
      </c>
      <c r="X226" s="32">
        <v>0</v>
      </c>
      <c r="Y226" s="32">
        <v>0</v>
      </c>
      <c r="Z226" s="32">
        <v>4850</v>
      </c>
      <c r="AA226" s="32">
        <v>0</v>
      </c>
      <c r="AB226" s="32">
        <v>0</v>
      </c>
      <c r="AC226" s="32">
        <v>240400</v>
      </c>
      <c r="AD226" s="32">
        <v>0</v>
      </c>
      <c r="AE226" s="32">
        <v>7400</v>
      </c>
      <c r="AF226" s="32">
        <v>67500</v>
      </c>
      <c r="AG226" s="32">
        <v>0</v>
      </c>
      <c r="AH226" s="32">
        <v>0</v>
      </c>
      <c r="AI226" s="32">
        <v>165500</v>
      </c>
      <c r="AJ226" s="32">
        <v>6000</v>
      </c>
      <c r="AK226" s="32">
        <v>0</v>
      </c>
      <c r="AL226" s="32">
        <v>0</v>
      </c>
      <c r="AM226" s="32">
        <v>6000</v>
      </c>
      <c r="AN226" s="32">
        <v>0</v>
      </c>
      <c r="AO226" s="32">
        <v>90300</v>
      </c>
      <c r="AP226" s="32">
        <v>0</v>
      </c>
      <c r="AQ226" s="32">
        <v>0</v>
      </c>
      <c r="AR226" s="32">
        <v>66000</v>
      </c>
      <c r="AS226" s="32">
        <v>0</v>
      </c>
      <c r="AT226" s="32">
        <v>0</v>
      </c>
      <c r="AU226" s="32">
        <v>0</v>
      </c>
      <c r="AV226" s="32">
        <v>24300</v>
      </c>
      <c r="AW226" s="32"/>
      <c r="AX226" s="26"/>
    </row>
    <row r="227" spans="1:50" x14ac:dyDescent="0.35">
      <c r="A227" t="s">
        <v>1223</v>
      </c>
      <c r="B227" s="33">
        <v>41455</v>
      </c>
      <c r="C227" s="32">
        <v>367550</v>
      </c>
      <c r="D227" s="32">
        <v>22000</v>
      </c>
      <c r="E227" s="32">
        <v>0</v>
      </c>
      <c r="F227" s="32">
        <v>0</v>
      </c>
      <c r="G227" s="32">
        <v>0</v>
      </c>
      <c r="H227" s="32">
        <v>0</v>
      </c>
      <c r="I227" s="32">
        <v>22000</v>
      </c>
      <c r="J227" s="32">
        <v>0</v>
      </c>
      <c r="K227" s="32">
        <v>0</v>
      </c>
      <c r="L227" s="32">
        <v>0</v>
      </c>
      <c r="M227" s="32">
        <v>0</v>
      </c>
      <c r="N227" s="32">
        <v>0</v>
      </c>
      <c r="O227" s="32">
        <v>17850</v>
      </c>
      <c r="P227" s="32">
        <v>0</v>
      </c>
      <c r="Q227" s="32">
        <v>0</v>
      </c>
      <c r="R227" s="32">
        <v>0</v>
      </c>
      <c r="S227" s="32">
        <v>13000</v>
      </c>
      <c r="T227" s="32">
        <v>0</v>
      </c>
      <c r="U227" s="32">
        <v>0</v>
      </c>
      <c r="V227" s="32">
        <v>0</v>
      </c>
      <c r="W227" s="32">
        <v>0</v>
      </c>
      <c r="X227" s="32">
        <v>0</v>
      </c>
      <c r="Y227" s="32">
        <v>0</v>
      </c>
      <c r="Z227" s="32">
        <v>4850</v>
      </c>
      <c r="AA227" s="32">
        <v>0</v>
      </c>
      <c r="AB227" s="32">
        <v>0</v>
      </c>
      <c r="AC227" s="32">
        <v>241400</v>
      </c>
      <c r="AD227" s="32">
        <v>0</v>
      </c>
      <c r="AE227" s="32">
        <v>7400</v>
      </c>
      <c r="AF227" s="32">
        <v>68500</v>
      </c>
      <c r="AG227" s="32">
        <v>0</v>
      </c>
      <c r="AH227" s="32">
        <v>0</v>
      </c>
      <c r="AI227" s="32">
        <v>165500</v>
      </c>
      <c r="AJ227" s="32">
        <v>6000</v>
      </c>
      <c r="AK227" s="32">
        <v>0</v>
      </c>
      <c r="AL227" s="32">
        <v>0</v>
      </c>
      <c r="AM227" s="32">
        <v>6000</v>
      </c>
      <c r="AN227" s="32">
        <v>0</v>
      </c>
      <c r="AO227" s="32">
        <v>80300</v>
      </c>
      <c r="AP227" s="32">
        <v>0</v>
      </c>
      <c r="AQ227" s="32">
        <v>0</v>
      </c>
      <c r="AR227" s="32">
        <v>56000</v>
      </c>
      <c r="AS227" s="32">
        <v>0</v>
      </c>
      <c r="AT227" s="32">
        <v>0</v>
      </c>
      <c r="AU227" s="32">
        <v>0</v>
      </c>
      <c r="AV227" s="32">
        <v>24300</v>
      </c>
      <c r="AW227" s="32"/>
      <c r="AX227" s="26"/>
    </row>
    <row r="228" spans="1:50" x14ac:dyDescent="0.35">
      <c r="A228" t="s">
        <v>1223</v>
      </c>
      <c r="B228" s="33">
        <v>41820</v>
      </c>
      <c r="C228" s="32">
        <v>369550</v>
      </c>
      <c r="D228" s="32">
        <v>22000</v>
      </c>
      <c r="E228" s="32">
        <v>0</v>
      </c>
      <c r="F228" s="32">
        <v>0</v>
      </c>
      <c r="G228" s="32">
        <v>0</v>
      </c>
      <c r="H228" s="32">
        <v>0</v>
      </c>
      <c r="I228" s="32">
        <v>22000</v>
      </c>
      <c r="J228" s="32">
        <v>0</v>
      </c>
      <c r="K228" s="32">
        <v>0</v>
      </c>
      <c r="L228" s="32">
        <v>0</v>
      </c>
      <c r="M228" s="32">
        <v>0</v>
      </c>
      <c r="N228" s="32">
        <v>0</v>
      </c>
      <c r="O228" s="32">
        <v>17850</v>
      </c>
      <c r="P228" s="32">
        <v>0</v>
      </c>
      <c r="Q228" s="32">
        <v>0</v>
      </c>
      <c r="R228" s="32">
        <v>0</v>
      </c>
      <c r="S228" s="32">
        <v>13000</v>
      </c>
      <c r="T228" s="32">
        <v>0</v>
      </c>
      <c r="U228" s="32">
        <v>0</v>
      </c>
      <c r="V228" s="32">
        <v>0</v>
      </c>
      <c r="W228" s="32">
        <v>0</v>
      </c>
      <c r="X228" s="32">
        <v>0</v>
      </c>
      <c r="Y228" s="32">
        <v>0</v>
      </c>
      <c r="Z228" s="32">
        <v>4850</v>
      </c>
      <c r="AA228" s="32">
        <v>0</v>
      </c>
      <c r="AB228" s="32">
        <v>0</v>
      </c>
      <c r="AC228" s="32">
        <v>243400</v>
      </c>
      <c r="AD228" s="32">
        <v>0</v>
      </c>
      <c r="AE228" s="32">
        <v>7400</v>
      </c>
      <c r="AF228" s="32">
        <v>70500</v>
      </c>
      <c r="AG228" s="32">
        <v>0</v>
      </c>
      <c r="AH228" s="32">
        <v>0</v>
      </c>
      <c r="AI228" s="32">
        <v>165500</v>
      </c>
      <c r="AJ228" s="32">
        <v>6000</v>
      </c>
      <c r="AK228" s="32">
        <v>0</v>
      </c>
      <c r="AL228" s="32">
        <v>0</v>
      </c>
      <c r="AM228" s="32">
        <v>6000</v>
      </c>
      <c r="AN228" s="32">
        <v>0</v>
      </c>
      <c r="AO228" s="32">
        <v>80300</v>
      </c>
      <c r="AP228" s="32">
        <v>0</v>
      </c>
      <c r="AQ228" s="32">
        <v>0</v>
      </c>
      <c r="AR228" s="32">
        <v>56000</v>
      </c>
      <c r="AS228" s="32">
        <v>0</v>
      </c>
      <c r="AT228" s="32">
        <v>0</v>
      </c>
      <c r="AU228" s="32">
        <v>0</v>
      </c>
      <c r="AV228" s="32">
        <v>24300</v>
      </c>
      <c r="AW228" s="32"/>
      <c r="AX228" s="26"/>
    </row>
    <row r="229" spans="1:50" x14ac:dyDescent="0.35">
      <c r="A229" t="s">
        <v>1223</v>
      </c>
      <c r="B229" s="33">
        <v>42185</v>
      </c>
      <c r="C229" s="32">
        <v>370050</v>
      </c>
      <c r="D229" s="32">
        <v>22000</v>
      </c>
      <c r="E229" s="32">
        <v>0</v>
      </c>
      <c r="F229" s="32">
        <v>0</v>
      </c>
      <c r="G229" s="32">
        <v>0</v>
      </c>
      <c r="H229" s="32">
        <v>0</v>
      </c>
      <c r="I229" s="32">
        <v>22000</v>
      </c>
      <c r="J229" s="32">
        <v>0</v>
      </c>
      <c r="K229" s="32">
        <v>0</v>
      </c>
      <c r="L229" s="32">
        <v>0</v>
      </c>
      <c r="M229" s="32">
        <v>0</v>
      </c>
      <c r="N229" s="32">
        <v>0</v>
      </c>
      <c r="O229" s="32">
        <v>17850</v>
      </c>
      <c r="P229" s="32">
        <v>0</v>
      </c>
      <c r="Q229" s="32">
        <v>0</v>
      </c>
      <c r="R229" s="32">
        <v>0</v>
      </c>
      <c r="S229" s="32">
        <v>13000</v>
      </c>
      <c r="T229" s="32">
        <v>0</v>
      </c>
      <c r="U229" s="32">
        <v>0</v>
      </c>
      <c r="V229" s="32">
        <v>0</v>
      </c>
      <c r="W229" s="32">
        <v>0</v>
      </c>
      <c r="X229" s="32">
        <v>0</v>
      </c>
      <c r="Y229" s="32">
        <v>0</v>
      </c>
      <c r="Z229" s="32">
        <v>4850</v>
      </c>
      <c r="AA229" s="32">
        <v>0</v>
      </c>
      <c r="AB229" s="32">
        <v>0</v>
      </c>
      <c r="AC229" s="32">
        <v>243900</v>
      </c>
      <c r="AD229" s="32">
        <v>0</v>
      </c>
      <c r="AE229" s="32">
        <v>7400</v>
      </c>
      <c r="AF229" s="32">
        <v>70500</v>
      </c>
      <c r="AG229" s="32">
        <v>0</v>
      </c>
      <c r="AH229" s="32">
        <v>0</v>
      </c>
      <c r="AI229" s="32">
        <v>166000</v>
      </c>
      <c r="AJ229" s="32">
        <v>6000</v>
      </c>
      <c r="AK229" s="32">
        <v>0</v>
      </c>
      <c r="AL229" s="32">
        <v>0</v>
      </c>
      <c r="AM229" s="32">
        <v>6000</v>
      </c>
      <c r="AN229" s="32">
        <v>0</v>
      </c>
      <c r="AO229" s="32">
        <v>80300</v>
      </c>
      <c r="AP229" s="32">
        <v>0</v>
      </c>
      <c r="AQ229" s="32">
        <v>0</v>
      </c>
      <c r="AR229" s="32">
        <v>56000</v>
      </c>
      <c r="AS229" s="32">
        <v>0</v>
      </c>
      <c r="AT229" s="32">
        <v>0</v>
      </c>
      <c r="AU229" s="32">
        <v>0</v>
      </c>
      <c r="AV229" s="32">
        <v>24300</v>
      </c>
      <c r="AW229" s="32"/>
      <c r="AX229" s="26"/>
    </row>
    <row r="230" spans="1:50" x14ac:dyDescent="0.35">
      <c r="A230" t="s">
        <v>1223</v>
      </c>
      <c r="B230" s="33">
        <v>42551</v>
      </c>
      <c r="C230" s="32">
        <v>370550</v>
      </c>
      <c r="D230" s="32">
        <v>22000</v>
      </c>
      <c r="E230" s="32">
        <v>0</v>
      </c>
      <c r="F230" s="32">
        <v>0</v>
      </c>
      <c r="G230" s="32">
        <v>0</v>
      </c>
      <c r="H230" s="32">
        <v>0</v>
      </c>
      <c r="I230" s="32">
        <v>22000</v>
      </c>
      <c r="J230" s="32">
        <v>0</v>
      </c>
      <c r="K230" s="32">
        <v>0</v>
      </c>
      <c r="L230" s="32">
        <v>0</v>
      </c>
      <c r="M230" s="32">
        <v>0</v>
      </c>
      <c r="N230" s="32">
        <v>0</v>
      </c>
      <c r="O230" s="32">
        <v>17850</v>
      </c>
      <c r="P230" s="32">
        <v>0</v>
      </c>
      <c r="Q230" s="32">
        <v>0</v>
      </c>
      <c r="R230" s="32">
        <v>0</v>
      </c>
      <c r="S230" s="32">
        <v>13000</v>
      </c>
      <c r="T230" s="32">
        <v>0</v>
      </c>
      <c r="U230" s="32">
        <v>0</v>
      </c>
      <c r="V230" s="32">
        <v>0</v>
      </c>
      <c r="W230" s="32">
        <v>0</v>
      </c>
      <c r="X230" s="32">
        <v>0</v>
      </c>
      <c r="Y230" s="32">
        <v>0</v>
      </c>
      <c r="Z230" s="32">
        <v>4850</v>
      </c>
      <c r="AA230" s="32">
        <v>0</v>
      </c>
      <c r="AB230" s="32">
        <v>0</v>
      </c>
      <c r="AC230" s="32">
        <v>244400</v>
      </c>
      <c r="AD230" s="32">
        <v>0</v>
      </c>
      <c r="AE230" s="32">
        <v>7400</v>
      </c>
      <c r="AF230" s="32">
        <v>71000</v>
      </c>
      <c r="AG230" s="32">
        <v>0</v>
      </c>
      <c r="AH230" s="32">
        <v>0</v>
      </c>
      <c r="AI230" s="32">
        <v>166000</v>
      </c>
      <c r="AJ230" s="32">
        <v>6000</v>
      </c>
      <c r="AK230" s="32">
        <v>0</v>
      </c>
      <c r="AL230" s="32">
        <v>0</v>
      </c>
      <c r="AM230" s="32">
        <v>6000</v>
      </c>
      <c r="AN230" s="32">
        <v>0</v>
      </c>
      <c r="AO230" s="32">
        <v>80300</v>
      </c>
      <c r="AP230" s="32">
        <v>0</v>
      </c>
      <c r="AQ230" s="32">
        <v>0</v>
      </c>
      <c r="AR230" s="32">
        <v>56000</v>
      </c>
      <c r="AS230" s="32">
        <v>0</v>
      </c>
      <c r="AT230" s="32">
        <v>0</v>
      </c>
      <c r="AU230" s="32">
        <v>0</v>
      </c>
      <c r="AV230" s="32">
        <v>24300</v>
      </c>
      <c r="AW230" s="32"/>
      <c r="AX230" s="26"/>
    </row>
    <row r="231" spans="1:50" x14ac:dyDescent="0.35">
      <c r="A231" t="s">
        <v>1223</v>
      </c>
      <c r="B231" s="33">
        <v>42916</v>
      </c>
      <c r="C231" s="32">
        <v>393050</v>
      </c>
      <c r="D231" s="32">
        <v>22000</v>
      </c>
      <c r="E231" s="32">
        <v>0</v>
      </c>
      <c r="F231" s="32">
        <v>0</v>
      </c>
      <c r="G231" s="32">
        <v>0</v>
      </c>
      <c r="H231" s="32">
        <v>0</v>
      </c>
      <c r="I231" s="32">
        <v>22000</v>
      </c>
      <c r="J231" s="32">
        <v>0</v>
      </c>
      <c r="K231" s="32">
        <v>0</v>
      </c>
      <c r="L231" s="32">
        <v>0</v>
      </c>
      <c r="M231" s="32">
        <v>0</v>
      </c>
      <c r="N231" s="32">
        <v>0</v>
      </c>
      <c r="O231" s="32">
        <v>22350</v>
      </c>
      <c r="P231" s="32">
        <v>0</v>
      </c>
      <c r="Q231" s="32">
        <v>0</v>
      </c>
      <c r="R231" s="32">
        <v>0</v>
      </c>
      <c r="S231" s="32">
        <v>13000</v>
      </c>
      <c r="T231" s="32">
        <v>0</v>
      </c>
      <c r="U231" s="32">
        <v>4500</v>
      </c>
      <c r="V231" s="32">
        <v>0</v>
      </c>
      <c r="W231" s="32">
        <v>0</v>
      </c>
      <c r="X231" s="32">
        <v>0</v>
      </c>
      <c r="Y231" s="32">
        <v>0</v>
      </c>
      <c r="Z231" s="32">
        <v>4850</v>
      </c>
      <c r="AA231" s="32">
        <v>0</v>
      </c>
      <c r="AB231" s="32">
        <v>0</v>
      </c>
      <c r="AC231" s="32">
        <v>262400</v>
      </c>
      <c r="AD231" s="32">
        <v>0</v>
      </c>
      <c r="AE231" s="32">
        <v>7400</v>
      </c>
      <c r="AF231" s="32">
        <v>71000</v>
      </c>
      <c r="AG231" s="32">
        <v>0</v>
      </c>
      <c r="AH231" s="32">
        <v>18000</v>
      </c>
      <c r="AI231" s="32">
        <v>166000</v>
      </c>
      <c r="AJ231" s="32">
        <v>6000</v>
      </c>
      <c r="AK231" s="32">
        <v>0</v>
      </c>
      <c r="AL231" s="32">
        <v>0</v>
      </c>
      <c r="AM231" s="32">
        <v>6000</v>
      </c>
      <c r="AN231" s="32">
        <v>0</v>
      </c>
      <c r="AO231" s="32">
        <v>80300</v>
      </c>
      <c r="AP231" s="32">
        <v>0</v>
      </c>
      <c r="AQ231" s="32">
        <v>0</v>
      </c>
      <c r="AR231" s="32">
        <v>56000</v>
      </c>
      <c r="AS231" s="32">
        <v>0</v>
      </c>
      <c r="AT231" s="32">
        <v>0</v>
      </c>
      <c r="AU231" s="32">
        <v>0</v>
      </c>
      <c r="AV231" s="32">
        <v>24300</v>
      </c>
      <c r="AW231" s="32"/>
      <c r="AX231" s="26"/>
    </row>
    <row r="232" spans="1:50" x14ac:dyDescent="0.35">
      <c r="A232" t="s">
        <v>1223</v>
      </c>
      <c r="B232" s="33">
        <v>43281</v>
      </c>
      <c r="C232" s="32">
        <v>393050</v>
      </c>
      <c r="D232" s="32">
        <v>22000</v>
      </c>
      <c r="E232" s="32">
        <v>0</v>
      </c>
      <c r="F232" s="32">
        <v>0</v>
      </c>
      <c r="G232" s="32">
        <v>0</v>
      </c>
      <c r="H232" s="32">
        <v>0</v>
      </c>
      <c r="I232" s="32">
        <v>22000</v>
      </c>
      <c r="J232" s="32">
        <v>0</v>
      </c>
      <c r="K232" s="32">
        <v>0</v>
      </c>
      <c r="L232" s="32">
        <v>0</v>
      </c>
      <c r="M232" s="32">
        <v>0</v>
      </c>
      <c r="N232" s="32">
        <v>0</v>
      </c>
      <c r="O232" s="32">
        <v>22350</v>
      </c>
      <c r="P232" s="32">
        <v>0</v>
      </c>
      <c r="Q232" s="32">
        <v>0</v>
      </c>
      <c r="R232" s="32">
        <v>0</v>
      </c>
      <c r="S232" s="32">
        <v>13000</v>
      </c>
      <c r="T232" s="32">
        <v>0</v>
      </c>
      <c r="U232" s="32">
        <v>4500</v>
      </c>
      <c r="V232" s="32">
        <v>0</v>
      </c>
      <c r="W232" s="32">
        <v>0</v>
      </c>
      <c r="X232" s="32">
        <v>0</v>
      </c>
      <c r="Y232" s="32">
        <v>0</v>
      </c>
      <c r="Z232" s="32">
        <v>4850</v>
      </c>
      <c r="AA232" s="32">
        <v>0</v>
      </c>
      <c r="AB232" s="32">
        <v>0</v>
      </c>
      <c r="AC232" s="32">
        <v>262400</v>
      </c>
      <c r="AD232" s="32">
        <v>0</v>
      </c>
      <c r="AE232" s="32">
        <v>7400</v>
      </c>
      <c r="AF232" s="32">
        <v>71000</v>
      </c>
      <c r="AG232" s="32">
        <v>0</v>
      </c>
      <c r="AH232" s="32">
        <v>18000</v>
      </c>
      <c r="AI232" s="32">
        <v>166000</v>
      </c>
      <c r="AJ232" s="32">
        <v>6000</v>
      </c>
      <c r="AK232" s="32">
        <v>0</v>
      </c>
      <c r="AL232" s="32">
        <v>0</v>
      </c>
      <c r="AM232" s="32">
        <v>6000</v>
      </c>
      <c r="AN232" s="32">
        <v>0</v>
      </c>
      <c r="AO232" s="32">
        <v>80300</v>
      </c>
      <c r="AP232" s="32">
        <v>0</v>
      </c>
      <c r="AQ232" s="32">
        <v>0</v>
      </c>
      <c r="AR232" s="32">
        <v>56000</v>
      </c>
      <c r="AS232" s="32">
        <v>0</v>
      </c>
      <c r="AT232" s="32">
        <v>0</v>
      </c>
      <c r="AU232" s="32">
        <v>0</v>
      </c>
      <c r="AV232" s="32">
        <v>24300</v>
      </c>
      <c r="AW232" s="32"/>
      <c r="AX232" s="26"/>
    </row>
    <row r="233" spans="1:50" x14ac:dyDescent="0.35">
      <c r="A233" t="s">
        <v>1223</v>
      </c>
      <c r="B233" s="33">
        <v>43646</v>
      </c>
      <c r="C233" s="32">
        <v>395050</v>
      </c>
      <c r="D233" s="32">
        <v>22000</v>
      </c>
      <c r="E233" s="32">
        <v>0</v>
      </c>
      <c r="F233" s="32">
        <v>0</v>
      </c>
      <c r="G233" s="32">
        <v>0</v>
      </c>
      <c r="H233" s="32">
        <v>0</v>
      </c>
      <c r="I233" s="32">
        <v>22000</v>
      </c>
      <c r="J233" s="32">
        <v>0</v>
      </c>
      <c r="K233" s="32">
        <v>0</v>
      </c>
      <c r="L233" s="32">
        <v>0</v>
      </c>
      <c r="M233" s="32">
        <v>0</v>
      </c>
      <c r="N233" s="32">
        <v>0</v>
      </c>
      <c r="O233" s="32">
        <v>22350</v>
      </c>
      <c r="P233" s="32">
        <v>0</v>
      </c>
      <c r="Q233" s="32">
        <v>0</v>
      </c>
      <c r="R233" s="32">
        <v>0</v>
      </c>
      <c r="S233" s="32">
        <v>13000</v>
      </c>
      <c r="T233" s="32">
        <v>0</v>
      </c>
      <c r="U233" s="32">
        <v>4500</v>
      </c>
      <c r="V233" s="32">
        <v>0</v>
      </c>
      <c r="W233" s="32">
        <v>0</v>
      </c>
      <c r="X233" s="32">
        <v>0</v>
      </c>
      <c r="Y233" s="32">
        <v>0</v>
      </c>
      <c r="Z233" s="32">
        <v>4850</v>
      </c>
      <c r="AA233" s="32">
        <v>0</v>
      </c>
      <c r="AB233" s="32">
        <v>0</v>
      </c>
      <c r="AC233" s="32">
        <v>264400</v>
      </c>
      <c r="AD233" s="32">
        <v>0</v>
      </c>
      <c r="AE233" s="32">
        <v>7400</v>
      </c>
      <c r="AF233" s="32">
        <v>71000</v>
      </c>
      <c r="AG233" s="32">
        <v>0</v>
      </c>
      <c r="AH233" s="32">
        <v>18000</v>
      </c>
      <c r="AI233" s="32">
        <v>168000</v>
      </c>
      <c r="AJ233" s="32">
        <v>6000</v>
      </c>
      <c r="AK233" s="32">
        <v>0</v>
      </c>
      <c r="AL233" s="32">
        <v>0</v>
      </c>
      <c r="AM233" s="32">
        <v>6000</v>
      </c>
      <c r="AN233" s="32">
        <v>0</v>
      </c>
      <c r="AO233" s="32">
        <v>80300</v>
      </c>
      <c r="AP233" s="32">
        <v>0</v>
      </c>
      <c r="AQ233" s="32">
        <v>0</v>
      </c>
      <c r="AR233" s="32">
        <v>56000</v>
      </c>
      <c r="AS233" s="32">
        <v>0</v>
      </c>
      <c r="AT233" s="32">
        <v>0</v>
      </c>
      <c r="AU233" s="32">
        <v>0</v>
      </c>
      <c r="AV233" s="32">
        <v>24300</v>
      </c>
      <c r="AW233" s="32"/>
      <c r="AX233" s="26" t="s">
        <v>58</v>
      </c>
    </row>
    <row r="234" spans="1:50" x14ac:dyDescent="0.35">
      <c r="A234" s="136" t="s">
        <v>1223</v>
      </c>
      <c r="B234" s="137">
        <v>44012</v>
      </c>
      <c r="C234" s="138">
        <v>395750</v>
      </c>
      <c r="D234" s="138">
        <v>22000</v>
      </c>
      <c r="E234" s="138">
        <v>0</v>
      </c>
      <c r="F234" s="138">
        <v>0</v>
      </c>
      <c r="G234" s="138">
        <v>0</v>
      </c>
      <c r="H234" s="138">
        <v>0</v>
      </c>
      <c r="I234" s="138">
        <v>22000</v>
      </c>
      <c r="J234" s="138">
        <v>0</v>
      </c>
      <c r="K234" s="138">
        <v>0</v>
      </c>
      <c r="L234" s="138">
        <v>0</v>
      </c>
      <c r="M234" s="138">
        <v>0</v>
      </c>
      <c r="N234" s="138">
        <v>0</v>
      </c>
      <c r="O234" s="138">
        <v>22350</v>
      </c>
      <c r="P234" s="138">
        <v>0</v>
      </c>
      <c r="Q234" s="138">
        <v>0</v>
      </c>
      <c r="R234" s="138">
        <v>0</v>
      </c>
      <c r="S234" s="138">
        <v>13000</v>
      </c>
      <c r="T234" s="138">
        <v>0</v>
      </c>
      <c r="U234" s="138">
        <v>4500</v>
      </c>
      <c r="V234" s="138">
        <v>0</v>
      </c>
      <c r="W234" s="138">
        <v>0</v>
      </c>
      <c r="X234" s="138">
        <v>0</v>
      </c>
      <c r="Y234" s="138">
        <v>0</v>
      </c>
      <c r="Z234" s="138">
        <v>4850</v>
      </c>
      <c r="AA234" s="138">
        <v>0</v>
      </c>
      <c r="AB234" s="138">
        <v>0</v>
      </c>
      <c r="AC234" s="138">
        <v>265400</v>
      </c>
      <c r="AD234" s="138">
        <v>0</v>
      </c>
      <c r="AE234" s="138">
        <v>7400</v>
      </c>
      <c r="AF234" s="138">
        <v>72000</v>
      </c>
      <c r="AG234" s="138">
        <v>0</v>
      </c>
      <c r="AH234" s="138">
        <v>18000</v>
      </c>
      <c r="AI234" s="138">
        <v>168000</v>
      </c>
      <c r="AJ234" s="138">
        <v>6000</v>
      </c>
      <c r="AK234" s="138">
        <v>0</v>
      </c>
      <c r="AL234" s="138">
        <v>0</v>
      </c>
      <c r="AM234" s="138">
        <v>6000</v>
      </c>
      <c r="AN234" s="138">
        <v>0</v>
      </c>
      <c r="AO234" s="138">
        <v>80000</v>
      </c>
      <c r="AP234" s="138">
        <v>0</v>
      </c>
      <c r="AQ234" s="138">
        <v>0</v>
      </c>
      <c r="AR234" s="138">
        <v>56000</v>
      </c>
      <c r="AS234" s="138">
        <v>0</v>
      </c>
      <c r="AT234" s="138">
        <v>0</v>
      </c>
      <c r="AU234" s="138">
        <v>0</v>
      </c>
      <c r="AV234" s="138">
        <v>24000</v>
      </c>
      <c r="AW234" s="32"/>
      <c r="AX234" s="26" t="s">
        <v>58</v>
      </c>
    </row>
    <row r="235" spans="1:50" x14ac:dyDescent="0.35">
      <c r="B235" s="33"/>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26" t="s">
        <v>58</v>
      </c>
    </row>
    <row r="236" spans="1:50" x14ac:dyDescent="0.35">
      <c r="A236" s="124" t="s">
        <v>175</v>
      </c>
      <c r="B236" s="124" t="s">
        <v>183</v>
      </c>
      <c r="C236" s="125"/>
      <c r="D236" s="125"/>
      <c r="AX236" s="26"/>
    </row>
    <row r="237" spans="1:50" ht="16" customHeight="1" x14ac:dyDescent="0.35">
      <c r="A237" s="2" t="s">
        <v>150</v>
      </c>
      <c r="B237" s="29" t="s">
        <v>176</v>
      </c>
      <c r="C237" s="29" t="s">
        <v>176</v>
      </c>
      <c r="D237" s="29" t="s">
        <v>176</v>
      </c>
      <c r="E237" s="29" t="s">
        <v>176</v>
      </c>
      <c r="F237" s="29" t="s">
        <v>176</v>
      </c>
      <c r="G237" s="29" t="s">
        <v>176</v>
      </c>
      <c r="H237" s="29" t="s">
        <v>176</v>
      </c>
      <c r="I237" s="29" t="s">
        <v>176</v>
      </c>
      <c r="J237" s="29" t="s">
        <v>176</v>
      </c>
      <c r="K237" s="29" t="s">
        <v>176</v>
      </c>
      <c r="L237" s="29" t="s">
        <v>176</v>
      </c>
      <c r="M237" s="29" t="s">
        <v>176</v>
      </c>
      <c r="N237" s="29" t="s">
        <v>176</v>
      </c>
      <c r="O237" s="29" t="s">
        <v>176</v>
      </c>
      <c r="P237" s="29" t="s">
        <v>176</v>
      </c>
      <c r="Q237" s="29" t="s">
        <v>176</v>
      </c>
      <c r="R237" s="29" t="s">
        <v>176</v>
      </c>
      <c r="S237" s="29" t="s">
        <v>176</v>
      </c>
      <c r="T237" s="29" t="s">
        <v>176</v>
      </c>
      <c r="U237" s="29" t="s">
        <v>176</v>
      </c>
      <c r="V237" s="29" t="s">
        <v>176</v>
      </c>
      <c r="W237" s="29" t="s">
        <v>176</v>
      </c>
      <c r="X237" s="29" t="s">
        <v>176</v>
      </c>
      <c r="Y237" s="29" t="s">
        <v>176</v>
      </c>
      <c r="Z237" s="29" t="s">
        <v>176</v>
      </c>
      <c r="AA237" s="29" t="s">
        <v>176</v>
      </c>
      <c r="AB237" s="29" t="s">
        <v>176</v>
      </c>
      <c r="AC237" s="29" t="s">
        <v>176</v>
      </c>
      <c r="AD237" s="29" t="s">
        <v>176</v>
      </c>
      <c r="AE237" s="29" t="s">
        <v>176</v>
      </c>
      <c r="AF237" s="29" t="s">
        <v>176</v>
      </c>
      <c r="AG237" s="29" t="s">
        <v>176</v>
      </c>
      <c r="AH237" s="29" t="s">
        <v>176</v>
      </c>
      <c r="AI237" s="29" t="s">
        <v>176</v>
      </c>
      <c r="AJ237" s="29" t="s">
        <v>176</v>
      </c>
      <c r="AK237" s="29" t="s">
        <v>176</v>
      </c>
      <c r="AL237" s="29" t="s">
        <v>176</v>
      </c>
      <c r="AM237" s="29" t="s">
        <v>176</v>
      </c>
      <c r="AN237" s="29" t="s">
        <v>176</v>
      </c>
      <c r="AO237" s="29" t="s">
        <v>176</v>
      </c>
      <c r="AP237" s="29" t="s">
        <v>176</v>
      </c>
      <c r="AQ237" s="29" t="s">
        <v>176</v>
      </c>
      <c r="AR237" s="29" t="s">
        <v>176</v>
      </c>
      <c r="AS237" s="29" t="s">
        <v>176</v>
      </c>
      <c r="AT237" s="29" t="s">
        <v>176</v>
      </c>
      <c r="AU237" s="29" t="s">
        <v>176</v>
      </c>
      <c r="AV237" s="29" t="s">
        <v>176</v>
      </c>
      <c r="AW237" s="29"/>
      <c r="AX237" s="26" t="s">
        <v>58</v>
      </c>
    </row>
    <row r="238" spans="1:50" x14ac:dyDescent="0.35">
      <c r="A238" s="2" t="s">
        <v>146</v>
      </c>
      <c r="B238" s="126"/>
      <c r="C238" s="127" t="s">
        <v>146</v>
      </c>
      <c r="D238" s="127" t="s">
        <v>140</v>
      </c>
      <c r="E238" s="127" t="s">
        <v>140</v>
      </c>
      <c r="F238" s="127" t="s">
        <v>140</v>
      </c>
      <c r="G238" s="127" t="s">
        <v>140</v>
      </c>
      <c r="H238" s="127" t="s">
        <v>140</v>
      </c>
      <c r="I238" s="127" t="s">
        <v>140</v>
      </c>
      <c r="J238" s="127" t="s">
        <v>140</v>
      </c>
      <c r="K238" s="127" t="s">
        <v>140</v>
      </c>
      <c r="L238" s="127" t="s">
        <v>140</v>
      </c>
      <c r="M238" s="127" t="s">
        <v>140</v>
      </c>
      <c r="N238" s="127" t="s">
        <v>140</v>
      </c>
      <c r="O238" s="127" t="s">
        <v>140</v>
      </c>
      <c r="P238" s="127" t="s">
        <v>140</v>
      </c>
      <c r="Q238" s="127" t="s">
        <v>140</v>
      </c>
      <c r="R238" s="127" t="s">
        <v>140</v>
      </c>
      <c r="S238" s="127" t="s">
        <v>140</v>
      </c>
      <c r="T238" s="127" t="s">
        <v>140</v>
      </c>
      <c r="U238" s="127" t="s">
        <v>140</v>
      </c>
      <c r="V238" s="127" t="s">
        <v>140</v>
      </c>
      <c r="W238" s="127" t="s">
        <v>140</v>
      </c>
      <c r="X238" s="127" t="s">
        <v>140</v>
      </c>
      <c r="Y238" s="127" t="s">
        <v>140</v>
      </c>
      <c r="Z238" s="127" t="s">
        <v>140</v>
      </c>
      <c r="AA238" s="127" t="s">
        <v>140</v>
      </c>
      <c r="AB238" s="127" t="s">
        <v>140</v>
      </c>
      <c r="AC238" s="127" t="s">
        <v>140</v>
      </c>
      <c r="AD238" s="127" t="s">
        <v>140</v>
      </c>
      <c r="AE238" s="127" t="s">
        <v>140</v>
      </c>
      <c r="AF238" s="127" t="s">
        <v>140</v>
      </c>
      <c r="AG238" s="127" t="s">
        <v>140</v>
      </c>
      <c r="AH238" s="127" t="s">
        <v>140</v>
      </c>
      <c r="AI238" s="127" t="s">
        <v>140</v>
      </c>
      <c r="AJ238" s="127" t="s">
        <v>140</v>
      </c>
      <c r="AK238" s="127" t="s">
        <v>140</v>
      </c>
      <c r="AL238" s="127" t="s">
        <v>140</v>
      </c>
      <c r="AM238" s="127" t="s">
        <v>140</v>
      </c>
      <c r="AN238" s="127" t="s">
        <v>140</v>
      </c>
      <c r="AO238" s="127" t="s">
        <v>140</v>
      </c>
      <c r="AP238" s="127" t="s">
        <v>140</v>
      </c>
      <c r="AQ238" s="127" t="s">
        <v>140</v>
      </c>
      <c r="AR238" s="127" t="s">
        <v>140</v>
      </c>
      <c r="AS238" s="127" t="s">
        <v>140</v>
      </c>
      <c r="AT238" s="127" t="s">
        <v>140</v>
      </c>
      <c r="AU238" s="127" t="s">
        <v>140</v>
      </c>
      <c r="AV238" s="127" t="s">
        <v>140</v>
      </c>
      <c r="AX238" s="26" t="s">
        <v>58</v>
      </c>
    </row>
    <row r="239" spans="1:50" x14ac:dyDescent="0.35">
      <c r="A239" s="2" t="s">
        <v>147</v>
      </c>
      <c r="B239" s="128"/>
      <c r="C239" s="129" t="str">
        <f>C238</f>
        <v>US</v>
      </c>
      <c r="D239" s="130" t="s">
        <v>1051</v>
      </c>
      <c r="E239" s="130" t="s">
        <v>1051</v>
      </c>
      <c r="F239" s="130" t="s">
        <v>1051</v>
      </c>
      <c r="G239" s="130" t="s">
        <v>1051</v>
      </c>
      <c r="H239" s="130" t="s">
        <v>1051</v>
      </c>
      <c r="I239" s="130" t="s">
        <v>1051</v>
      </c>
      <c r="J239" s="130" t="s">
        <v>1051</v>
      </c>
      <c r="K239" s="130" t="s">
        <v>1051</v>
      </c>
      <c r="L239" s="130" t="s">
        <v>1051</v>
      </c>
      <c r="M239" s="130" t="s">
        <v>1051</v>
      </c>
      <c r="N239" s="130" t="s">
        <v>1051</v>
      </c>
      <c r="O239" s="130" t="s">
        <v>1052</v>
      </c>
      <c r="P239" s="130" t="s">
        <v>1052</v>
      </c>
      <c r="Q239" s="130" t="s">
        <v>1052</v>
      </c>
      <c r="R239" s="130" t="s">
        <v>1052</v>
      </c>
      <c r="S239" s="130" t="s">
        <v>1052</v>
      </c>
      <c r="T239" s="130" t="s">
        <v>1052</v>
      </c>
      <c r="U239" s="130" t="s">
        <v>1052</v>
      </c>
      <c r="V239" s="130" t="s">
        <v>1052</v>
      </c>
      <c r="W239" s="130" t="s">
        <v>1052</v>
      </c>
      <c r="X239" s="130" t="s">
        <v>1052</v>
      </c>
      <c r="Y239" s="130" t="s">
        <v>1052</v>
      </c>
      <c r="Z239" s="130" t="s">
        <v>1052</v>
      </c>
      <c r="AA239" s="130" t="s">
        <v>1052</v>
      </c>
      <c r="AB239" s="130" t="s">
        <v>1052</v>
      </c>
      <c r="AC239" s="130" t="s">
        <v>1053</v>
      </c>
      <c r="AD239" s="130" t="s">
        <v>1053</v>
      </c>
      <c r="AE239" s="130" t="s">
        <v>1053</v>
      </c>
      <c r="AF239" s="130" t="s">
        <v>1053</v>
      </c>
      <c r="AG239" s="130" t="s">
        <v>1053</v>
      </c>
      <c r="AH239" s="130" t="s">
        <v>1053</v>
      </c>
      <c r="AI239" s="130" t="s">
        <v>1053</v>
      </c>
      <c r="AJ239" s="130" t="s">
        <v>1054</v>
      </c>
      <c r="AK239" s="130" t="s">
        <v>1054</v>
      </c>
      <c r="AL239" s="130" t="s">
        <v>1054</v>
      </c>
      <c r="AM239" s="130" t="s">
        <v>1054</v>
      </c>
      <c r="AN239" s="130" t="s">
        <v>1054</v>
      </c>
      <c r="AO239" s="130" t="s">
        <v>1055</v>
      </c>
      <c r="AP239" s="130" t="s">
        <v>1055</v>
      </c>
      <c r="AQ239" s="130" t="s">
        <v>1055</v>
      </c>
      <c r="AR239" s="130" t="s">
        <v>1055</v>
      </c>
      <c r="AS239" s="130" t="s">
        <v>1055</v>
      </c>
      <c r="AT239" s="130" t="s">
        <v>1055</v>
      </c>
      <c r="AU239" s="130" t="s">
        <v>1055</v>
      </c>
      <c r="AV239" s="130" t="s">
        <v>1055</v>
      </c>
      <c r="AX239" s="26" t="s">
        <v>58</v>
      </c>
    </row>
    <row r="240" spans="1:50" x14ac:dyDescent="0.35">
      <c r="A240" s="2" t="s">
        <v>61</v>
      </c>
      <c r="B240" s="128"/>
      <c r="C240" s="129" t="str">
        <f>C239</f>
        <v>US</v>
      </c>
      <c r="D240" s="131" t="str">
        <f>D239</f>
        <v>PAD-1</v>
      </c>
      <c r="E240" s="132" t="s">
        <v>67</v>
      </c>
      <c r="F240" s="132" t="s">
        <v>120</v>
      </c>
      <c r="G240" s="132" t="s">
        <v>124</v>
      </c>
      <c r="H240" s="132" t="s">
        <v>116</v>
      </c>
      <c r="I240" s="132" t="s">
        <v>79</v>
      </c>
      <c r="J240" s="132" t="s">
        <v>117</v>
      </c>
      <c r="K240" s="132" t="s">
        <v>123</v>
      </c>
      <c r="L240" s="132" t="s">
        <v>84</v>
      </c>
      <c r="M240" s="132" t="s">
        <v>121</v>
      </c>
      <c r="N240" s="132" t="s">
        <v>89</v>
      </c>
      <c r="O240" s="131" t="str">
        <f>O239</f>
        <v>PAD-2</v>
      </c>
      <c r="P240" s="132" t="s">
        <v>69</v>
      </c>
      <c r="Q240" s="132" t="s">
        <v>70</v>
      </c>
      <c r="R240" s="132" t="s">
        <v>71</v>
      </c>
      <c r="S240" s="132" t="s">
        <v>72</v>
      </c>
      <c r="T240" s="132" t="s">
        <v>74</v>
      </c>
      <c r="U240" s="132" t="s">
        <v>75</v>
      </c>
      <c r="V240" s="132" t="s">
        <v>127</v>
      </c>
      <c r="W240" s="132" t="s">
        <v>128</v>
      </c>
      <c r="X240" s="132" t="s">
        <v>81</v>
      </c>
      <c r="Y240" s="132" t="s">
        <v>82</v>
      </c>
      <c r="Z240" s="132" t="s">
        <v>83</v>
      </c>
      <c r="AA240" s="132" t="s">
        <v>85</v>
      </c>
      <c r="AB240" s="132" t="s">
        <v>90</v>
      </c>
      <c r="AC240" s="131" t="str">
        <f>AC239</f>
        <v>PAD-3</v>
      </c>
      <c r="AD240" s="132" t="s">
        <v>62</v>
      </c>
      <c r="AE240" s="132" t="s">
        <v>64</v>
      </c>
      <c r="AF240" s="132" t="s">
        <v>73</v>
      </c>
      <c r="AG240" s="132" t="s">
        <v>76</v>
      </c>
      <c r="AH240" s="132" t="s">
        <v>80</v>
      </c>
      <c r="AI240" s="132" t="s">
        <v>86</v>
      </c>
      <c r="AJ240" s="131" t="str">
        <f>AJ239</f>
        <v>PAD-4</v>
      </c>
      <c r="AK240" s="132" t="s">
        <v>66</v>
      </c>
      <c r="AL240" s="132" t="s">
        <v>77</v>
      </c>
      <c r="AM240" s="132" t="s">
        <v>87</v>
      </c>
      <c r="AN240" s="132" t="s">
        <v>91</v>
      </c>
      <c r="AO240" s="131" t="str">
        <f>AO239</f>
        <v>PAD-5</v>
      </c>
      <c r="AP240" s="132" t="s">
        <v>63</v>
      </c>
      <c r="AQ240" s="132" t="s">
        <v>134</v>
      </c>
      <c r="AR240" s="132" t="s">
        <v>65</v>
      </c>
      <c r="AS240" s="132" t="s">
        <v>68</v>
      </c>
      <c r="AT240" s="132" t="s">
        <v>78</v>
      </c>
      <c r="AU240" s="132" t="s">
        <v>135</v>
      </c>
      <c r="AV240" s="132" t="s">
        <v>88</v>
      </c>
      <c r="AX240" s="26" t="s">
        <v>58</v>
      </c>
    </row>
    <row r="241" spans="1:50" ht="16" customHeight="1" x14ac:dyDescent="0.35">
      <c r="A241" s="125"/>
      <c r="B241" s="133" t="s">
        <v>57</v>
      </c>
      <c r="C241" s="133" t="s">
        <v>149</v>
      </c>
      <c r="D241" s="133" t="s">
        <v>149</v>
      </c>
      <c r="E241" s="133" t="s">
        <v>149</v>
      </c>
      <c r="F241" s="133" t="s">
        <v>149</v>
      </c>
      <c r="G241" s="133" t="s">
        <v>149</v>
      </c>
      <c r="H241" s="133" t="s">
        <v>149</v>
      </c>
      <c r="I241" s="133" t="s">
        <v>149</v>
      </c>
      <c r="J241" s="133" t="s">
        <v>149</v>
      </c>
      <c r="K241" s="133" t="s">
        <v>149</v>
      </c>
      <c r="L241" s="133" t="s">
        <v>149</v>
      </c>
      <c r="M241" s="133" t="s">
        <v>149</v>
      </c>
      <c r="N241" s="133" t="s">
        <v>149</v>
      </c>
      <c r="O241" s="133" t="s">
        <v>149</v>
      </c>
      <c r="P241" s="133" t="s">
        <v>149</v>
      </c>
      <c r="Q241" s="133" t="s">
        <v>149</v>
      </c>
      <c r="R241" s="133" t="s">
        <v>149</v>
      </c>
      <c r="S241" s="133" t="s">
        <v>149</v>
      </c>
      <c r="T241" s="133" t="s">
        <v>149</v>
      </c>
      <c r="U241" s="133" t="s">
        <v>149</v>
      </c>
      <c r="V241" s="133" t="s">
        <v>149</v>
      </c>
      <c r="W241" s="133" t="s">
        <v>149</v>
      </c>
      <c r="X241" s="133" t="s">
        <v>149</v>
      </c>
      <c r="Y241" s="133" t="s">
        <v>149</v>
      </c>
      <c r="Z241" s="133" t="s">
        <v>149</v>
      </c>
      <c r="AA241" s="133" t="s">
        <v>149</v>
      </c>
      <c r="AB241" s="133" t="s">
        <v>149</v>
      </c>
      <c r="AC241" s="133" t="s">
        <v>149</v>
      </c>
      <c r="AD241" s="133" t="s">
        <v>149</v>
      </c>
      <c r="AE241" s="133" t="s">
        <v>149</v>
      </c>
      <c r="AF241" s="133" t="s">
        <v>149</v>
      </c>
      <c r="AG241" s="133" t="s">
        <v>149</v>
      </c>
      <c r="AH241" s="133" t="s">
        <v>149</v>
      </c>
      <c r="AI241" s="133" t="s">
        <v>149</v>
      </c>
      <c r="AJ241" s="133" t="s">
        <v>149</v>
      </c>
      <c r="AK241" s="133" t="s">
        <v>149</v>
      </c>
      <c r="AL241" s="133" t="s">
        <v>149</v>
      </c>
      <c r="AM241" s="133" t="s">
        <v>149</v>
      </c>
      <c r="AN241" s="133" t="s">
        <v>149</v>
      </c>
      <c r="AO241" s="133" t="s">
        <v>149</v>
      </c>
      <c r="AP241" s="133" t="s">
        <v>149</v>
      </c>
      <c r="AQ241" s="133" t="s">
        <v>149</v>
      </c>
      <c r="AR241" s="133" t="s">
        <v>149</v>
      </c>
      <c r="AS241" s="133" t="s">
        <v>149</v>
      </c>
      <c r="AT241" s="133" t="s">
        <v>149</v>
      </c>
      <c r="AU241" s="133" t="s">
        <v>149</v>
      </c>
      <c r="AV241" s="133" t="s">
        <v>149</v>
      </c>
      <c r="AW241" s="30"/>
      <c r="AX241" s="26" t="s">
        <v>58</v>
      </c>
    </row>
    <row r="242" spans="1:50" x14ac:dyDescent="0.35">
      <c r="A242" t="s">
        <v>1221</v>
      </c>
      <c r="B242" s="33">
        <v>40359</v>
      </c>
      <c r="C242" s="32">
        <v>3378841</v>
      </c>
      <c r="D242" s="32">
        <v>226266</v>
      </c>
      <c r="E242" s="32">
        <v>0</v>
      </c>
      <c r="F242" s="32">
        <v>0</v>
      </c>
      <c r="G242" s="32">
        <v>0</v>
      </c>
      <c r="H242" s="32">
        <v>0</v>
      </c>
      <c r="I242" s="32">
        <v>56500</v>
      </c>
      <c r="J242" s="32">
        <v>0</v>
      </c>
      <c r="K242" s="32">
        <v>0</v>
      </c>
      <c r="L242" s="32">
        <v>155416</v>
      </c>
      <c r="M242" s="32">
        <v>11000</v>
      </c>
      <c r="N242" s="32">
        <v>3350</v>
      </c>
      <c r="O242" s="32">
        <v>844628</v>
      </c>
      <c r="P242" s="32">
        <v>242158</v>
      </c>
      <c r="Q242" s="32">
        <v>74000</v>
      </c>
      <c r="R242" s="32">
        <v>76200</v>
      </c>
      <c r="S242" s="32">
        <v>50300</v>
      </c>
      <c r="T242" s="32">
        <v>20400</v>
      </c>
      <c r="U242" s="32">
        <v>64770</v>
      </c>
      <c r="V242" s="32">
        <v>0</v>
      </c>
      <c r="W242" s="32">
        <v>0</v>
      </c>
      <c r="X242" s="32">
        <v>10900</v>
      </c>
      <c r="Y242" s="32">
        <v>140600</v>
      </c>
      <c r="Z242" s="32">
        <v>123300</v>
      </c>
      <c r="AA242" s="32">
        <v>34200</v>
      </c>
      <c r="AB242" s="32">
        <v>7800</v>
      </c>
      <c r="AC242" s="32">
        <v>1644941</v>
      </c>
      <c r="AD242" s="32">
        <v>28700</v>
      </c>
      <c r="AE242" s="32">
        <v>14500</v>
      </c>
      <c r="AF242" s="32">
        <v>565300</v>
      </c>
      <c r="AG242" s="32">
        <v>72000</v>
      </c>
      <c r="AH242" s="32">
        <v>34243</v>
      </c>
      <c r="AI242" s="32">
        <v>930198</v>
      </c>
      <c r="AJ242" s="32">
        <v>119760</v>
      </c>
      <c r="AK242" s="32">
        <v>20000</v>
      </c>
      <c r="AL242" s="32">
        <v>34020</v>
      </c>
      <c r="AM242" s="32">
        <v>34320</v>
      </c>
      <c r="AN242" s="32">
        <v>31420</v>
      </c>
      <c r="AO242" s="32">
        <v>543246</v>
      </c>
      <c r="AP242" s="32">
        <v>10500</v>
      </c>
      <c r="AQ242" s="32">
        <v>0</v>
      </c>
      <c r="AR242" s="32">
        <v>396146</v>
      </c>
      <c r="AS242" s="32">
        <v>11800</v>
      </c>
      <c r="AT242" s="32">
        <v>0</v>
      </c>
      <c r="AU242" s="32">
        <v>0</v>
      </c>
      <c r="AV242" s="32">
        <v>124800</v>
      </c>
      <c r="AW242" s="32"/>
      <c r="AX242" s="26" t="s">
        <v>58</v>
      </c>
    </row>
    <row r="243" spans="1:50" x14ac:dyDescent="0.35">
      <c r="A243" t="s">
        <v>1221</v>
      </c>
      <c r="B243" s="33">
        <v>40724</v>
      </c>
      <c r="C243" s="32">
        <v>3346457</v>
      </c>
      <c r="D243" s="32">
        <v>266950</v>
      </c>
      <c r="E243" s="32">
        <v>41000</v>
      </c>
      <c r="F243" s="32">
        <v>0</v>
      </c>
      <c r="G243" s="32">
        <v>0</v>
      </c>
      <c r="H243" s="32">
        <v>0</v>
      </c>
      <c r="I243" s="32">
        <v>56500</v>
      </c>
      <c r="J243" s="32">
        <v>0</v>
      </c>
      <c r="K243" s="32">
        <v>0</v>
      </c>
      <c r="L243" s="32">
        <v>154600</v>
      </c>
      <c r="M243" s="32">
        <v>11000</v>
      </c>
      <c r="N243" s="32">
        <v>3850</v>
      </c>
      <c r="O243" s="32">
        <v>812244</v>
      </c>
      <c r="P243" s="32">
        <v>245124</v>
      </c>
      <c r="Q243" s="32">
        <v>51700</v>
      </c>
      <c r="R243" s="32">
        <v>76700</v>
      </c>
      <c r="S243" s="32">
        <v>50400</v>
      </c>
      <c r="T243" s="32">
        <v>20400</v>
      </c>
      <c r="U243" s="32">
        <v>56200</v>
      </c>
      <c r="V243" s="32">
        <v>0</v>
      </c>
      <c r="W243" s="32">
        <v>0</v>
      </c>
      <c r="X243" s="32">
        <v>12000</v>
      </c>
      <c r="Y243" s="32">
        <v>139400</v>
      </c>
      <c r="Z243" s="32">
        <v>118320</v>
      </c>
      <c r="AA243" s="32">
        <v>34200</v>
      </c>
      <c r="AB243" s="32">
        <v>7800</v>
      </c>
      <c r="AC243" s="32">
        <v>1629967</v>
      </c>
      <c r="AD243" s="32">
        <v>36000</v>
      </c>
      <c r="AE243" s="32">
        <v>14500</v>
      </c>
      <c r="AF243" s="32">
        <v>539056</v>
      </c>
      <c r="AG243" s="32">
        <v>86000</v>
      </c>
      <c r="AH243" s="32">
        <v>34243</v>
      </c>
      <c r="AI243" s="32">
        <v>920168</v>
      </c>
      <c r="AJ243" s="32">
        <v>120190</v>
      </c>
      <c r="AK243" s="32">
        <v>20000</v>
      </c>
      <c r="AL243" s="32">
        <v>34020</v>
      </c>
      <c r="AM243" s="32">
        <v>35500</v>
      </c>
      <c r="AN243" s="32">
        <v>30670</v>
      </c>
      <c r="AO243" s="32">
        <v>517106</v>
      </c>
      <c r="AP243" s="32">
        <v>10500</v>
      </c>
      <c r="AQ243" s="32">
        <v>0</v>
      </c>
      <c r="AR243" s="32">
        <v>371306</v>
      </c>
      <c r="AS243" s="32">
        <v>12500</v>
      </c>
      <c r="AT243" s="32">
        <v>0</v>
      </c>
      <c r="AU243" s="32">
        <v>0</v>
      </c>
      <c r="AV243" s="32">
        <v>122800</v>
      </c>
      <c r="AW243" s="32"/>
      <c r="AX243" s="26"/>
    </row>
    <row r="244" spans="1:50" x14ac:dyDescent="0.35">
      <c r="A244" t="s">
        <v>1221</v>
      </c>
      <c r="B244" s="33">
        <v>41090</v>
      </c>
      <c r="C244" s="32">
        <v>3246874</v>
      </c>
      <c r="D244" s="32">
        <v>195550</v>
      </c>
      <c r="E244" s="32">
        <v>41000</v>
      </c>
      <c r="F244" s="32">
        <v>0</v>
      </c>
      <c r="G244" s="32">
        <v>0</v>
      </c>
      <c r="H244" s="32">
        <v>0</v>
      </c>
      <c r="I244" s="32">
        <v>58500</v>
      </c>
      <c r="J244" s="32">
        <v>0</v>
      </c>
      <c r="K244" s="32">
        <v>0</v>
      </c>
      <c r="L244" s="32">
        <v>92200</v>
      </c>
      <c r="M244" s="32"/>
      <c r="N244" s="32">
        <v>3850</v>
      </c>
      <c r="O244" s="32">
        <v>819587</v>
      </c>
      <c r="P244" s="32">
        <v>245124</v>
      </c>
      <c r="Q244" s="32">
        <v>56000</v>
      </c>
      <c r="R244" s="32">
        <v>76700</v>
      </c>
      <c r="S244" s="32">
        <v>50400</v>
      </c>
      <c r="T244" s="32">
        <v>20400</v>
      </c>
      <c r="U244" s="32">
        <v>57800</v>
      </c>
      <c r="V244" s="32">
        <v>0</v>
      </c>
      <c r="W244" s="32">
        <v>0</v>
      </c>
      <c r="X244" s="32">
        <v>12000</v>
      </c>
      <c r="Y244" s="32">
        <v>139400</v>
      </c>
      <c r="Z244" s="32">
        <v>120963</v>
      </c>
      <c r="AA244" s="32">
        <v>33000</v>
      </c>
      <c r="AB244" s="32">
        <v>7800</v>
      </c>
      <c r="AC244" s="32">
        <v>1583165</v>
      </c>
      <c r="AD244" s="32">
        <v>33000</v>
      </c>
      <c r="AE244" s="32">
        <v>14800</v>
      </c>
      <c r="AF244" s="32">
        <v>525744</v>
      </c>
      <c r="AG244" s="32">
        <v>86000</v>
      </c>
      <c r="AH244" s="32">
        <v>34243</v>
      </c>
      <c r="AI244" s="32">
        <v>889378</v>
      </c>
      <c r="AJ244" s="32">
        <v>120816</v>
      </c>
      <c r="AK244" s="32">
        <v>20000</v>
      </c>
      <c r="AL244" s="32">
        <v>34020</v>
      </c>
      <c r="AM244" s="32">
        <v>35500</v>
      </c>
      <c r="AN244" s="32">
        <v>31296</v>
      </c>
      <c r="AO244" s="32">
        <v>527756</v>
      </c>
      <c r="AP244" s="32">
        <v>10500</v>
      </c>
      <c r="AQ244" s="32">
        <v>0</v>
      </c>
      <c r="AR244" s="32">
        <v>373756</v>
      </c>
      <c r="AS244" s="32">
        <v>12500</v>
      </c>
      <c r="AT244" s="32">
        <v>0</v>
      </c>
      <c r="AU244" s="32">
        <v>0</v>
      </c>
      <c r="AV244" s="32">
        <v>131000</v>
      </c>
      <c r="AW244" s="32"/>
      <c r="AX244" s="26"/>
    </row>
    <row r="245" spans="1:50" x14ac:dyDescent="0.35">
      <c r="A245" t="s">
        <v>1221</v>
      </c>
      <c r="B245" s="33">
        <v>41455</v>
      </c>
      <c r="C245" s="32">
        <v>3405017</v>
      </c>
      <c r="D245" s="32">
        <v>240550</v>
      </c>
      <c r="E245" s="32">
        <v>41000</v>
      </c>
      <c r="F245" s="32">
        <v>0</v>
      </c>
      <c r="G245" s="32">
        <v>0</v>
      </c>
      <c r="H245" s="32">
        <v>0</v>
      </c>
      <c r="I245" s="32">
        <v>58500</v>
      </c>
      <c r="J245" s="32">
        <v>0</v>
      </c>
      <c r="K245" s="32">
        <v>0</v>
      </c>
      <c r="L245" s="32">
        <v>137200</v>
      </c>
      <c r="M245" s="32"/>
      <c r="N245" s="32">
        <v>3850</v>
      </c>
      <c r="O245" s="32">
        <v>818718</v>
      </c>
      <c r="P245" s="32">
        <v>230274</v>
      </c>
      <c r="Q245" s="32">
        <v>65800</v>
      </c>
      <c r="R245" s="32">
        <v>76700</v>
      </c>
      <c r="S245" s="32">
        <v>50400</v>
      </c>
      <c r="T245" s="32">
        <v>20400</v>
      </c>
      <c r="U245" s="32">
        <v>57800</v>
      </c>
      <c r="V245" s="32">
        <v>0</v>
      </c>
      <c r="W245" s="32">
        <v>0</v>
      </c>
      <c r="X245" s="32">
        <v>12000</v>
      </c>
      <c r="Y245" s="32">
        <v>139200</v>
      </c>
      <c r="Z245" s="32">
        <v>123044</v>
      </c>
      <c r="AA245" s="32">
        <v>35300</v>
      </c>
      <c r="AB245" s="32">
        <v>7800</v>
      </c>
      <c r="AC245" s="32">
        <v>1696615</v>
      </c>
      <c r="AD245" s="32">
        <v>33000</v>
      </c>
      <c r="AE245" s="32">
        <v>14800</v>
      </c>
      <c r="AF245" s="32">
        <v>524788</v>
      </c>
      <c r="AG245" s="32">
        <v>86000</v>
      </c>
      <c r="AH245" s="32">
        <v>29800</v>
      </c>
      <c r="AI245" s="32">
        <v>1008227</v>
      </c>
      <c r="AJ245" s="32">
        <v>119728</v>
      </c>
      <c r="AK245" s="32">
        <v>20000</v>
      </c>
      <c r="AL245" s="32">
        <v>34020</v>
      </c>
      <c r="AM245" s="32">
        <v>34260</v>
      </c>
      <c r="AN245" s="32">
        <v>31448</v>
      </c>
      <c r="AO245" s="32">
        <v>529406</v>
      </c>
      <c r="AP245" s="32">
        <v>10500</v>
      </c>
      <c r="AQ245" s="32">
        <v>0</v>
      </c>
      <c r="AR245" s="32">
        <v>379406</v>
      </c>
      <c r="AS245" s="32">
        <v>12500</v>
      </c>
      <c r="AT245" s="32">
        <v>0</v>
      </c>
      <c r="AU245" s="32">
        <v>0</v>
      </c>
      <c r="AV245" s="32">
        <v>127000</v>
      </c>
      <c r="AW245" s="32"/>
      <c r="AX245" s="26"/>
    </row>
    <row r="246" spans="1:50" x14ac:dyDescent="0.35">
      <c r="A246" t="s">
        <v>1221</v>
      </c>
      <c r="B246" s="33">
        <v>41820</v>
      </c>
      <c r="C246" s="32">
        <v>3419407</v>
      </c>
      <c r="D246" s="32">
        <v>240550</v>
      </c>
      <c r="E246" s="32">
        <v>41000</v>
      </c>
      <c r="F246" s="32">
        <v>0</v>
      </c>
      <c r="G246" s="32">
        <v>0</v>
      </c>
      <c r="H246" s="32">
        <v>0</v>
      </c>
      <c r="I246" s="32">
        <v>58500</v>
      </c>
      <c r="J246" s="32">
        <v>0</v>
      </c>
      <c r="K246" s="32">
        <v>0</v>
      </c>
      <c r="L246" s="32">
        <v>137200</v>
      </c>
      <c r="M246" s="32">
        <v>0</v>
      </c>
      <c r="N246" s="32">
        <v>3850</v>
      </c>
      <c r="O246" s="32">
        <v>837754</v>
      </c>
      <c r="P246" s="32">
        <v>229550</v>
      </c>
      <c r="Q246" s="32">
        <v>66800</v>
      </c>
      <c r="R246" s="32">
        <v>76700</v>
      </c>
      <c r="S246" s="32">
        <v>50400</v>
      </c>
      <c r="T246" s="32">
        <v>20400</v>
      </c>
      <c r="U246" s="32">
        <v>55600</v>
      </c>
      <c r="V246" s="32">
        <v>0</v>
      </c>
      <c r="W246" s="32">
        <v>0</v>
      </c>
      <c r="X246" s="32">
        <v>12000</v>
      </c>
      <c r="Y246" s="32">
        <v>157400</v>
      </c>
      <c r="Z246" s="32">
        <v>125804</v>
      </c>
      <c r="AA246" s="32">
        <v>35300</v>
      </c>
      <c r="AB246" s="32">
        <v>7800</v>
      </c>
      <c r="AC246" s="32">
        <v>1699083</v>
      </c>
      <c r="AD246" s="32">
        <v>33000</v>
      </c>
      <c r="AE246" s="32">
        <v>14800</v>
      </c>
      <c r="AF246" s="32">
        <v>535446</v>
      </c>
      <c r="AG246" s="32">
        <v>86000</v>
      </c>
      <c r="AH246" s="32">
        <v>29800</v>
      </c>
      <c r="AI246" s="32">
        <v>1000037</v>
      </c>
      <c r="AJ246" s="32">
        <v>118360</v>
      </c>
      <c r="AK246" s="32">
        <v>20000</v>
      </c>
      <c r="AL246" s="32">
        <v>34020</v>
      </c>
      <c r="AM246" s="32">
        <v>32260</v>
      </c>
      <c r="AN246" s="32">
        <v>32080</v>
      </c>
      <c r="AO246" s="32">
        <v>523660</v>
      </c>
      <c r="AP246" s="32">
        <v>10500</v>
      </c>
      <c r="AQ246" s="32">
        <v>0</v>
      </c>
      <c r="AR246" s="32">
        <v>378160</v>
      </c>
      <c r="AS246" s="32">
        <v>12500</v>
      </c>
      <c r="AT246" s="32">
        <v>0</v>
      </c>
      <c r="AU246" s="32">
        <v>0</v>
      </c>
      <c r="AV246" s="32">
        <v>122500</v>
      </c>
      <c r="AW246" s="32"/>
      <c r="AX246" s="26"/>
    </row>
    <row r="247" spans="1:50" x14ac:dyDescent="0.35">
      <c r="A247" t="s">
        <v>1221</v>
      </c>
      <c r="B247" s="33">
        <v>42185</v>
      </c>
      <c r="C247" s="32">
        <v>3392641</v>
      </c>
      <c r="D247" s="32">
        <v>237550</v>
      </c>
      <c r="E247" s="32">
        <v>41000</v>
      </c>
      <c r="F247" s="32">
        <v>0</v>
      </c>
      <c r="G247" s="32">
        <v>0</v>
      </c>
      <c r="H247" s="32">
        <v>0</v>
      </c>
      <c r="I247" s="32">
        <v>56500</v>
      </c>
      <c r="J247" s="32">
        <v>0</v>
      </c>
      <c r="K247" s="32">
        <v>0</v>
      </c>
      <c r="L247" s="32">
        <v>136200</v>
      </c>
      <c r="M247" s="32">
        <v>0</v>
      </c>
      <c r="N247" s="32">
        <v>3850</v>
      </c>
      <c r="O247" s="32">
        <v>814550</v>
      </c>
      <c r="P247" s="32">
        <v>229550</v>
      </c>
      <c r="Q247" s="32">
        <v>67800</v>
      </c>
      <c r="R247" s="32">
        <v>76700</v>
      </c>
      <c r="S247" s="32">
        <v>50900</v>
      </c>
      <c r="T247" s="32">
        <v>20400</v>
      </c>
      <c r="U247" s="32">
        <v>58500</v>
      </c>
      <c r="V247" s="32">
        <v>0</v>
      </c>
      <c r="W247" s="32">
        <v>0</v>
      </c>
      <c r="X247" s="32">
        <v>12000</v>
      </c>
      <c r="Y247" s="32">
        <v>157400</v>
      </c>
      <c r="Z247" s="32">
        <v>98200</v>
      </c>
      <c r="AA247" s="32">
        <v>35300</v>
      </c>
      <c r="AB247" s="32">
        <v>7800</v>
      </c>
      <c r="AC247" s="32">
        <v>1702952</v>
      </c>
      <c r="AD247" s="32">
        <v>33000</v>
      </c>
      <c r="AE247" s="32">
        <v>14800</v>
      </c>
      <c r="AF247" s="32">
        <v>544867</v>
      </c>
      <c r="AG247" s="32">
        <v>86000</v>
      </c>
      <c r="AH247" s="32">
        <v>29800</v>
      </c>
      <c r="AI247" s="32">
        <v>994485</v>
      </c>
      <c r="AJ247" s="32">
        <v>117160</v>
      </c>
      <c r="AK247" s="32">
        <v>20000</v>
      </c>
      <c r="AL247" s="32">
        <v>34020</v>
      </c>
      <c r="AM247" s="32">
        <v>32260</v>
      </c>
      <c r="AN247" s="32">
        <v>30880</v>
      </c>
      <c r="AO247" s="32">
        <v>520429</v>
      </c>
      <c r="AP247" s="32">
        <v>10500</v>
      </c>
      <c r="AQ247" s="32">
        <v>0</v>
      </c>
      <c r="AR247" s="32">
        <v>374929</v>
      </c>
      <c r="AS247" s="32">
        <v>12500</v>
      </c>
      <c r="AT247" s="32">
        <v>0</v>
      </c>
      <c r="AU247" s="32">
        <v>0</v>
      </c>
      <c r="AV247" s="32">
        <v>122500</v>
      </c>
      <c r="AW247" s="32"/>
      <c r="AX247" s="26"/>
    </row>
    <row r="248" spans="1:50" x14ac:dyDescent="0.35">
      <c r="A248" t="s">
        <v>1221</v>
      </c>
      <c r="B248" s="33">
        <v>42551</v>
      </c>
      <c r="C248" s="32">
        <v>3385049</v>
      </c>
      <c r="D248" s="32">
        <v>241050</v>
      </c>
      <c r="E248" s="32">
        <v>41000</v>
      </c>
      <c r="F248" s="32">
        <v>0</v>
      </c>
      <c r="G248" s="32">
        <v>0</v>
      </c>
      <c r="H248" s="32">
        <v>0</v>
      </c>
      <c r="I248" s="32">
        <v>58500</v>
      </c>
      <c r="J248" s="32">
        <v>0</v>
      </c>
      <c r="K248" s="32">
        <v>0</v>
      </c>
      <c r="L248" s="32">
        <v>137700</v>
      </c>
      <c r="M248" s="32">
        <v>0</v>
      </c>
      <c r="N248" s="32">
        <v>3850</v>
      </c>
      <c r="O248" s="32">
        <v>812460</v>
      </c>
      <c r="P248" s="32">
        <v>229910</v>
      </c>
      <c r="Q248" s="32">
        <v>67800</v>
      </c>
      <c r="R248" s="32">
        <v>76700</v>
      </c>
      <c r="S248" s="32">
        <v>50900</v>
      </c>
      <c r="T248" s="32">
        <v>20400</v>
      </c>
      <c r="U248" s="32">
        <v>58600</v>
      </c>
      <c r="V248" s="32">
        <v>0</v>
      </c>
      <c r="W248" s="32">
        <v>0</v>
      </c>
      <c r="X248" s="32">
        <v>12000</v>
      </c>
      <c r="Y248" s="32">
        <v>158000</v>
      </c>
      <c r="Z248" s="32">
        <v>95050</v>
      </c>
      <c r="AA248" s="32">
        <v>35300</v>
      </c>
      <c r="AB248" s="32">
        <v>7800</v>
      </c>
      <c r="AC248" s="32">
        <v>1700570</v>
      </c>
      <c r="AD248" s="32">
        <v>36000</v>
      </c>
      <c r="AE248" s="32">
        <v>14800</v>
      </c>
      <c r="AF248" s="32">
        <v>542329</v>
      </c>
      <c r="AG248" s="32">
        <v>86000</v>
      </c>
      <c r="AH248" s="32">
        <v>29800</v>
      </c>
      <c r="AI248" s="32">
        <v>991641</v>
      </c>
      <c r="AJ248" s="32">
        <v>118830</v>
      </c>
      <c r="AK248" s="32">
        <v>20000</v>
      </c>
      <c r="AL248" s="32">
        <v>34020</v>
      </c>
      <c r="AM248" s="32">
        <v>33160</v>
      </c>
      <c r="AN248" s="32">
        <v>31650</v>
      </c>
      <c r="AO248" s="32">
        <v>512139</v>
      </c>
      <c r="AP248" s="32">
        <v>9700</v>
      </c>
      <c r="AQ248" s="32">
        <v>0</v>
      </c>
      <c r="AR248" s="32">
        <v>366939</v>
      </c>
      <c r="AS248" s="32">
        <v>13000</v>
      </c>
      <c r="AT248" s="32">
        <v>0</v>
      </c>
      <c r="AU248" s="32">
        <v>0</v>
      </c>
      <c r="AV248" s="32">
        <v>122500</v>
      </c>
      <c r="AW248" s="32"/>
      <c r="AX248" s="26"/>
    </row>
    <row r="249" spans="1:50" x14ac:dyDescent="0.35">
      <c r="A249" t="s">
        <v>1221</v>
      </c>
      <c r="B249" s="33">
        <v>42916</v>
      </c>
      <c r="C249" s="32">
        <v>3419464</v>
      </c>
      <c r="D249" s="32">
        <v>213600</v>
      </c>
      <c r="E249" s="32">
        <v>41000</v>
      </c>
      <c r="F249" s="32">
        <v>0</v>
      </c>
      <c r="G249" s="32">
        <v>0</v>
      </c>
      <c r="H249" s="32">
        <v>0</v>
      </c>
      <c r="I249" s="32">
        <v>52300</v>
      </c>
      <c r="J249" s="32">
        <v>0</v>
      </c>
      <c r="K249" s="32">
        <v>0</v>
      </c>
      <c r="L249" s="32">
        <v>115800</v>
      </c>
      <c r="M249" s="32">
        <v>0</v>
      </c>
      <c r="N249" s="32">
        <v>4500</v>
      </c>
      <c r="O249" s="32">
        <v>821765</v>
      </c>
      <c r="P249" s="32">
        <v>229910</v>
      </c>
      <c r="Q249" s="32">
        <v>67800</v>
      </c>
      <c r="R249" s="32">
        <v>76700</v>
      </c>
      <c r="S249" s="32">
        <v>52300</v>
      </c>
      <c r="T249" s="32">
        <v>20400</v>
      </c>
      <c r="U249" s="32">
        <v>61155</v>
      </c>
      <c r="V249" s="32">
        <v>0</v>
      </c>
      <c r="W249" s="32">
        <v>0</v>
      </c>
      <c r="X249" s="32">
        <v>11900</v>
      </c>
      <c r="Y249" s="32">
        <v>158000</v>
      </c>
      <c r="Z249" s="32">
        <v>100500</v>
      </c>
      <c r="AA249" s="32">
        <v>35300</v>
      </c>
      <c r="AB249" s="32">
        <v>7800</v>
      </c>
      <c r="AC249" s="32">
        <v>1736879</v>
      </c>
      <c r="AD249" s="32">
        <v>36000</v>
      </c>
      <c r="AE249" s="32">
        <v>14800</v>
      </c>
      <c r="AF249" s="32">
        <v>562129</v>
      </c>
      <c r="AG249" s="32">
        <v>86000</v>
      </c>
      <c r="AH249" s="32">
        <v>27800</v>
      </c>
      <c r="AI249" s="32">
        <v>1010150</v>
      </c>
      <c r="AJ249" s="32">
        <v>119990</v>
      </c>
      <c r="AK249" s="32">
        <v>20000</v>
      </c>
      <c r="AL249" s="32">
        <v>34020</v>
      </c>
      <c r="AM249" s="32">
        <v>34320</v>
      </c>
      <c r="AN249" s="32">
        <v>31650</v>
      </c>
      <c r="AO249" s="32">
        <v>527230</v>
      </c>
      <c r="AP249" s="32">
        <v>10600</v>
      </c>
      <c r="AQ249" s="32">
        <v>0</v>
      </c>
      <c r="AR249" s="32">
        <v>375230</v>
      </c>
      <c r="AS249" s="32">
        <v>13100</v>
      </c>
      <c r="AT249" s="32">
        <v>0</v>
      </c>
      <c r="AU249" s="32">
        <v>0</v>
      </c>
      <c r="AV249" s="32">
        <v>128300</v>
      </c>
      <c r="AW249" s="32"/>
      <c r="AX249" s="26"/>
    </row>
    <row r="250" spans="1:50" x14ac:dyDescent="0.35">
      <c r="A250" t="s">
        <v>1221</v>
      </c>
      <c r="B250" s="33">
        <v>43281</v>
      </c>
      <c r="C250" s="32">
        <v>3463906</v>
      </c>
      <c r="D250" s="32">
        <v>237600</v>
      </c>
      <c r="E250" s="32">
        <v>41000</v>
      </c>
      <c r="F250" s="32">
        <v>0</v>
      </c>
      <c r="G250" s="32">
        <v>0</v>
      </c>
      <c r="H250" s="32">
        <v>0</v>
      </c>
      <c r="I250" s="32">
        <v>54900</v>
      </c>
      <c r="J250" s="32">
        <v>0</v>
      </c>
      <c r="K250" s="32">
        <v>0</v>
      </c>
      <c r="L250" s="32">
        <v>137200</v>
      </c>
      <c r="M250" s="32">
        <v>0</v>
      </c>
      <c r="N250" s="32">
        <v>4500</v>
      </c>
      <c r="O250" s="32">
        <v>824435</v>
      </c>
      <c r="P250" s="32">
        <v>231580</v>
      </c>
      <c r="Q250" s="32">
        <v>67800</v>
      </c>
      <c r="R250" s="32">
        <v>76700</v>
      </c>
      <c r="S250" s="32">
        <v>53300</v>
      </c>
      <c r="T250" s="32">
        <v>20400</v>
      </c>
      <c r="U250" s="32">
        <v>63655</v>
      </c>
      <c r="V250" s="32">
        <v>0</v>
      </c>
      <c r="W250" s="32">
        <v>0</v>
      </c>
      <c r="X250" s="32">
        <v>11900</v>
      </c>
      <c r="Y250" s="32">
        <v>161900</v>
      </c>
      <c r="Z250" s="32">
        <v>95100</v>
      </c>
      <c r="AA250" s="32">
        <v>35300</v>
      </c>
      <c r="AB250" s="32">
        <v>6800</v>
      </c>
      <c r="AC250" s="32">
        <v>1769985</v>
      </c>
      <c r="AD250" s="32">
        <v>36000</v>
      </c>
      <c r="AE250" s="32">
        <v>14800</v>
      </c>
      <c r="AF250" s="32">
        <v>592122</v>
      </c>
      <c r="AG250" s="32">
        <v>86000</v>
      </c>
      <c r="AH250" s="32">
        <v>27800</v>
      </c>
      <c r="AI250" s="32">
        <v>1013263</v>
      </c>
      <c r="AJ250" s="32">
        <v>119880</v>
      </c>
      <c r="AK250" s="32">
        <v>20000</v>
      </c>
      <c r="AL250" s="32">
        <v>34020</v>
      </c>
      <c r="AM250" s="32">
        <v>33810</v>
      </c>
      <c r="AN250" s="32">
        <v>32050</v>
      </c>
      <c r="AO250" s="32">
        <v>512006</v>
      </c>
      <c r="AP250" s="32">
        <v>10600</v>
      </c>
      <c r="AQ250" s="32">
        <v>0</v>
      </c>
      <c r="AR250" s="32">
        <v>358839</v>
      </c>
      <c r="AS250" s="32">
        <v>13100</v>
      </c>
      <c r="AT250" s="32">
        <v>0</v>
      </c>
      <c r="AU250" s="32">
        <v>0</v>
      </c>
      <c r="AV250" s="32">
        <v>129467</v>
      </c>
      <c r="AW250" s="32"/>
      <c r="AX250" s="26"/>
    </row>
    <row r="251" spans="1:50" x14ac:dyDescent="0.35">
      <c r="A251" t="s">
        <v>1221</v>
      </c>
      <c r="B251" s="33">
        <v>43646</v>
      </c>
      <c r="C251" s="32">
        <v>3487295</v>
      </c>
      <c r="D251" s="32">
        <v>243500</v>
      </c>
      <c r="E251" s="32">
        <v>41000</v>
      </c>
      <c r="F251" s="32">
        <v>0</v>
      </c>
      <c r="G251" s="32">
        <v>0</v>
      </c>
      <c r="H251" s="32">
        <v>0</v>
      </c>
      <c r="I251" s="32">
        <v>60800</v>
      </c>
      <c r="J251" s="32">
        <v>0</v>
      </c>
      <c r="K251" s="32">
        <v>0</v>
      </c>
      <c r="L251" s="32">
        <v>137200</v>
      </c>
      <c r="M251" s="32">
        <v>0</v>
      </c>
      <c r="N251" s="32">
        <v>4500</v>
      </c>
      <c r="O251" s="32">
        <v>828328</v>
      </c>
      <c r="P251" s="32">
        <v>231080</v>
      </c>
      <c r="Q251" s="32">
        <v>68000</v>
      </c>
      <c r="R251" s="32">
        <v>76400</v>
      </c>
      <c r="S251" s="32">
        <v>53300</v>
      </c>
      <c r="T251" s="32">
        <v>20400</v>
      </c>
      <c r="U251" s="32">
        <v>65655</v>
      </c>
      <c r="V251" s="32">
        <v>0</v>
      </c>
      <c r="W251" s="32">
        <v>0</v>
      </c>
      <c r="X251" s="32">
        <v>12240</v>
      </c>
      <c r="Y251" s="32">
        <v>161900</v>
      </c>
      <c r="Z251" s="32">
        <v>97253</v>
      </c>
      <c r="AA251" s="32">
        <v>35300</v>
      </c>
      <c r="AB251" s="32">
        <v>6800</v>
      </c>
      <c r="AC251" s="32">
        <v>1769030</v>
      </c>
      <c r="AD251" s="32">
        <v>36000</v>
      </c>
      <c r="AE251" s="32">
        <v>14800</v>
      </c>
      <c r="AF251" s="32">
        <v>584750</v>
      </c>
      <c r="AG251" s="32">
        <v>91440</v>
      </c>
      <c r="AH251" s="32">
        <v>27800</v>
      </c>
      <c r="AI251" s="32">
        <v>1014240</v>
      </c>
      <c r="AJ251" s="32">
        <v>119140</v>
      </c>
      <c r="AK251" s="32">
        <v>20000</v>
      </c>
      <c r="AL251" s="32">
        <v>34020</v>
      </c>
      <c r="AM251" s="32">
        <v>33070</v>
      </c>
      <c r="AN251" s="32">
        <v>32050</v>
      </c>
      <c r="AO251" s="32">
        <v>527297</v>
      </c>
      <c r="AP251" s="32">
        <v>12800</v>
      </c>
      <c r="AQ251" s="32">
        <v>0</v>
      </c>
      <c r="AR251" s="32">
        <v>371940</v>
      </c>
      <c r="AS251" s="32">
        <v>13100</v>
      </c>
      <c r="AT251" s="32">
        <v>0</v>
      </c>
      <c r="AU251" s="32">
        <v>0</v>
      </c>
      <c r="AV251" s="32">
        <v>129457</v>
      </c>
      <c r="AW251" s="32"/>
      <c r="AX251" s="26"/>
    </row>
    <row r="252" spans="1:50" x14ac:dyDescent="0.35">
      <c r="A252" s="125" t="s">
        <v>1221</v>
      </c>
      <c r="B252" s="134">
        <v>44012</v>
      </c>
      <c r="C252" s="135">
        <v>3509171</v>
      </c>
      <c r="D252" s="135">
        <v>243750</v>
      </c>
      <c r="E252" s="135">
        <v>41000</v>
      </c>
      <c r="F252" s="135">
        <v>0</v>
      </c>
      <c r="G252" s="135">
        <v>0</v>
      </c>
      <c r="H252" s="135">
        <v>0</v>
      </c>
      <c r="I252" s="135">
        <v>60800</v>
      </c>
      <c r="J252" s="135">
        <v>0</v>
      </c>
      <c r="K252" s="135">
        <v>0</v>
      </c>
      <c r="L252" s="135">
        <v>137450</v>
      </c>
      <c r="M252" s="135">
        <v>0</v>
      </c>
      <c r="N252" s="135">
        <v>4500</v>
      </c>
      <c r="O252" s="135">
        <v>834520</v>
      </c>
      <c r="P252" s="135">
        <v>232120</v>
      </c>
      <c r="Q252" s="135">
        <v>67600</v>
      </c>
      <c r="R252" s="135">
        <v>79200</v>
      </c>
      <c r="S252" s="135">
        <v>55100</v>
      </c>
      <c r="T252" s="135">
        <v>20400</v>
      </c>
      <c r="U252" s="135">
        <v>65900</v>
      </c>
      <c r="V252" s="135">
        <v>0</v>
      </c>
      <c r="W252" s="135">
        <v>0</v>
      </c>
      <c r="X252" s="135">
        <v>11900</v>
      </c>
      <c r="Y252" s="135">
        <v>162200</v>
      </c>
      <c r="Z252" s="135">
        <v>98000</v>
      </c>
      <c r="AA252" s="135">
        <v>35300</v>
      </c>
      <c r="AB252" s="135">
        <v>6800</v>
      </c>
      <c r="AC252" s="135">
        <v>1783450</v>
      </c>
      <c r="AD252" s="135">
        <v>36000</v>
      </c>
      <c r="AE252" s="135">
        <v>14800</v>
      </c>
      <c r="AF252" s="135">
        <v>585870</v>
      </c>
      <c r="AG252" s="135">
        <v>91440</v>
      </c>
      <c r="AH252" s="135">
        <v>27800</v>
      </c>
      <c r="AI252" s="135">
        <v>1027540</v>
      </c>
      <c r="AJ252" s="135">
        <v>118960</v>
      </c>
      <c r="AK252" s="135">
        <v>20000</v>
      </c>
      <c r="AL252" s="135">
        <v>33200</v>
      </c>
      <c r="AM252" s="135">
        <v>33710</v>
      </c>
      <c r="AN252" s="135">
        <v>32050</v>
      </c>
      <c r="AO252" s="135">
        <v>528491</v>
      </c>
      <c r="AP252" s="135">
        <v>12800</v>
      </c>
      <c r="AQ252" s="135">
        <v>0</v>
      </c>
      <c r="AR252" s="135">
        <v>375191</v>
      </c>
      <c r="AS252" s="135">
        <v>13100</v>
      </c>
      <c r="AT252" s="135">
        <v>0</v>
      </c>
      <c r="AU252" s="135">
        <v>0</v>
      </c>
      <c r="AV252" s="135">
        <v>127400</v>
      </c>
      <c r="AW252" s="32"/>
      <c r="AX252" s="26"/>
    </row>
    <row r="253" spans="1:50" x14ac:dyDescent="0.35">
      <c r="B253" s="33"/>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26"/>
    </row>
    <row r="254" spans="1:50" x14ac:dyDescent="0.35">
      <c r="A254" s="124" t="s">
        <v>186</v>
      </c>
      <c r="B254" s="124" t="s">
        <v>184</v>
      </c>
      <c r="C254" s="125"/>
      <c r="AX254" s="26" t="s">
        <v>58</v>
      </c>
    </row>
    <row r="255" spans="1:50" ht="16" customHeight="1" x14ac:dyDescent="0.35">
      <c r="A255" s="2" t="s">
        <v>150</v>
      </c>
      <c r="B255" s="29" t="s">
        <v>185</v>
      </c>
      <c r="C255" s="29" t="s">
        <v>185</v>
      </c>
      <c r="D255" s="29" t="s">
        <v>185</v>
      </c>
      <c r="E255" s="29" t="s">
        <v>185</v>
      </c>
      <c r="F255" s="29" t="s">
        <v>185</v>
      </c>
      <c r="G255" s="29" t="s">
        <v>185</v>
      </c>
      <c r="H255" s="29" t="s">
        <v>185</v>
      </c>
      <c r="I255" s="29" t="s">
        <v>185</v>
      </c>
      <c r="J255" s="29" t="s">
        <v>185</v>
      </c>
      <c r="K255" s="29" t="s">
        <v>185</v>
      </c>
      <c r="L255" s="29" t="s">
        <v>185</v>
      </c>
      <c r="M255" s="29" t="s">
        <v>185</v>
      </c>
      <c r="N255" s="29" t="s">
        <v>185</v>
      </c>
      <c r="O255" s="29" t="s">
        <v>185</v>
      </c>
      <c r="P255" s="29" t="s">
        <v>185</v>
      </c>
      <c r="Q255" s="29" t="s">
        <v>185</v>
      </c>
      <c r="R255" s="29" t="s">
        <v>185</v>
      </c>
      <c r="S255" s="29" t="s">
        <v>185</v>
      </c>
      <c r="T255" s="29" t="s">
        <v>185</v>
      </c>
      <c r="U255" s="29" t="s">
        <v>185</v>
      </c>
      <c r="V255" s="29" t="s">
        <v>185</v>
      </c>
      <c r="W255" s="29" t="s">
        <v>185</v>
      </c>
      <c r="X255" s="29" t="s">
        <v>185</v>
      </c>
      <c r="Y255" s="29" t="s">
        <v>185</v>
      </c>
      <c r="Z255" s="29" t="s">
        <v>185</v>
      </c>
      <c r="AA255" s="29" t="s">
        <v>185</v>
      </c>
      <c r="AB255" s="29" t="s">
        <v>185</v>
      </c>
      <c r="AC255" s="29" t="s">
        <v>185</v>
      </c>
      <c r="AD255" s="29" t="s">
        <v>185</v>
      </c>
      <c r="AE255" s="29" t="s">
        <v>185</v>
      </c>
      <c r="AF255" s="29" t="s">
        <v>185</v>
      </c>
      <c r="AG255" s="29" t="s">
        <v>185</v>
      </c>
      <c r="AH255" s="29" t="s">
        <v>185</v>
      </c>
      <c r="AI255" s="29" t="s">
        <v>185</v>
      </c>
      <c r="AJ255" s="29" t="s">
        <v>185</v>
      </c>
      <c r="AK255" s="29" t="s">
        <v>185</v>
      </c>
      <c r="AL255" s="29" t="s">
        <v>185</v>
      </c>
      <c r="AM255" s="29" t="s">
        <v>185</v>
      </c>
      <c r="AN255" s="29" t="s">
        <v>185</v>
      </c>
      <c r="AO255" s="29" t="s">
        <v>185</v>
      </c>
      <c r="AP255" s="29" t="s">
        <v>185</v>
      </c>
      <c r="AQ255" s="29" t="s">
        <v>185</v>
      </c>
      <c r="AR255" s="29" t="s">
        <v>185</v>
      </c>
      <c r="AS255" s="29" t="s">
        <v>185</v>
      </c>
      <c r="AT255" s="29" t="s">
        <v>185</v>
      </c>
      <c r="AU255" s="29" t="s">
        <v>185</v>
      </c>
      <c r="AV255" s="29" t="s">
        <v>185</v>
      </c>
      <c r="AW255" s="29"/>
      <c r="AX255" s="26" t="s">
        <v>58</v>
      </c>
    </row>
    <row r="256" spans="1:50" x14ac:dyDescent="0.35">
      <c r="A256" s="2" t="s">
        <v>146</v>
      </c>
      <c r="B256" s="126"/>
      <c r="C256" s="127" t="s">
        <v>146</v>
      </c>
      <c r="D256" s="127" t="s">
        <v>140</v>
      </c>
      <c r="E256" s="127" t="s">
        <v>140</v>
      </c>
      <c r="F256" s="127" t="s">
        <v>140</v>
      </c>
      <c r="G256" s="127" t="s">
        <v>140</v>
      </c>
      <c r="H256" s="127" t="s">
        <v>140</v>
      </c>
      <c r="I256" s="127" t="s">
        <v>140</v>
      </c>
      <c r="J256" s="127" t="s">
        <v>140</v>
      </c>
      <c r="K256" s="127" t="s">
        <v>140</v>
      </c>
      <c r="L256" s="127" t="s">
        <v>140</v>
      </c>
      <c r="M256" s="127" t="s">
        <v>140</v>
      </c>
      <c r="N256" s="127" t="s">
        <v>140</v>
      </c>
      <c r="O256" s="127" t="s">
        <v>140</v>
      </c>
      <c r="P256" s="127" t="s">
        <v>140</v>
      </c>
      <c r="Q256" s="127" t="s">
        <v>140</v>
      </c>
      <c r="R256" s="127" t="s">
        <v>140</v>
      </c>
      <c r="S256" s="127" t="s">
        <v>140</v>
      </c>
      <c r="T256" s="127" t="s">
        <v>140</v>
      </c>
      <c r="U256" s="127" t="s">
        <v>140</v>
      </c>
      <c r="V256" s="127" t="s">
        <v>140</v>
      </c>
      <c r="W256" s="127" t="s">
        <v>140</v>
      </c>
      <c r="X256" s="127" t="s">
        <v>140</v>
      </c>
      <c r="Y256" s="127" t="s">
        <v>140</v>
      </c>
      <c r="Z256" s="127" t="s">
        <v>140</v>
      </c>
      <c r="AA256" s="127" t="s">
        <v>140</v>
      </c>
      <c r="AB256" s="127" t="s">
        <v>140</v>
      </c>
      <c r="AC256" s="127" t="s">
        <v>140</v>
      </c>
      <c r="AD256" s="127" t="s">
        <v>140</v>
      </c>
      <c r="AE256" s="127" t="s">
        <v>140</v>
      </c>
      <c r="AF256" s="127" t="s">
        <v>140</v>
      </c>
      <c r="AG256" s="127" t="s">
        <v>140</v>
      </c>
      <c r="AH256" s="127" t="s">
        <v>140</v>
      </c>
      <c r="AI256" s="127" t="s">
        <v>140</v>
      </c>
      <c r="AJ256" s="127" t="s">
        <v>140</v>
      </c>
      <c r="AK256" s="127" t="s">
        <v>140</v>
      </c>
      <c r="AL256" s="127" t="s">
        <v>140</v>
      </c>
      <c r="AM256" s="127" t="s">
        <v>140</v>
      </c>
      <c r="AN256" s="127" t="s">
        <v>140</v>
      </c>
      <c r="AO256" s="127" t="s">
        <v>140</v>
      </c>
      <c r="AP256" s="127" t="s">
        <v>140</v>
      </c>
      <c r="AQ256" s="127" t="s">
        <v>140</v>
      </c>
      <c r="AR256" s="127" t="s">
        <v>140</v>
      </c>
      <c r="AS256" s="127" t="s">
        <v>140</v>
      </c>
      <c r="AT256" s="127" t="s">
        <v>140</v>
      </c>
      <c r="AU256" s="127" t="s">
        <v>140</v>
      </c>
      <c r="AV256" s="127" t="s">
        <v>140</v>
      </c>
      <c r="AX256" s="26" t="s">
        <v>58</v>
      </c>
    </row>
    <row r="257" spans="1:50" x14ac:dyDescent="0.35">
      <c r="A257" s="2" t="s">
        <v>147</v>
      </c>
      <c r="B257" s="128"/>
      <c r="C257" s="129" t="str">
        <f>C256</f>
        <v>US</v>
      </c>
      <c r="D257" s="130" t="s">
        <v>1051</v>
      </c>
      <c r="E257" s="130" t="s">
        <v>1051</v>
      </c>
      <c r="F257" s="130" t="s">
        <v>1051</v>
      </c>
      <c r="G257" s="130" t="s">
        <v>1051</v>
      </c>
      <c r="H257" s="130" t="s">
        <v>1051</v>
      </c>
      <c r="I257" s="130" t="s">
        <v>1051</v>
      </c>
      <c r="J257" s="130" t="s">
        <v>1051</v>
      </c>
      <c r="K257" s="130" t="s">
        <v>1051</v>
      </c>
      <c r="L257" s="130" t="s">
        <v>1051</v>
      </c>
      <c r="M257" s="130" t="s">
        <v>1051</v>
      </c>
      <c r="N257" s="130" t="s">
        <v>1051</v>
      </c>
      <c r="O257" s="130" t="s">
        <v>1052</v>
      </c>
      <c r="P257" s="130" t="s">
        <v>1052</v>
      </c>
      <c r="Q257" s="130" t="s">
        <v>1052</v>
      </c>
      <c r="R257" s="130" t="s">
        <v>1052</v>
      </c>
      <c r="S257" s="130" t="s">
        <v>1052</v>
      </c>
      <c r="T257" s="130" t="s">
        <v>1052</v>
      </c>
      <c r="U257" s="130" t="s">
        <v>1052</v>
      </c>
      <c r="V257" s="130" t="s">
        <v>1052</v>
      </c>
      <c r="W257" s="130" t="s">
        <v>1052</v>
      </c>
      <c r="X257" s="130" t="s">
        <v>1052</v>
      </c>
      <c r="Y257" s="130" t="s">
        <v>1052</v>
      </c>
      <c r="Z257" s="130" t="s">
        <v>1052</v>
      </c>
      <c r="AA257" s="130" t="s">
        <v>1052</v>
      </c>
      <c r="AB257" s="130" t="s">
        <v>1052</v>
      </c>
      <c r="AC257" s="130" t="s">
        <v>1053</v>
      </c>
      <c r="AD257" s="130" t="s">
        <v>1053</v>
      </c>
      <c r="AE257" s="130" t="s">
        <v>1053</v>
      </c>
      <c r="AF257" s="130" t="s">
        <v>1053</v>
      </c>
      <c r="AG257" s="130" t="s">
        <v>1053</v>
      </c>
      <c r="AH257" s="130" t="s">
        <v>1053</v>
      </c>
      <c r="AI257" s="130" t="s">
        <v>1053</v>
      </c>
      <c r="AJ257" s="130" t="s">
        <v>1054</v>
      </c>
      <c r="AK257" s="130" t="s">
        <v>1054</v>
      </c>
      <c r="AL257" s="130" t="s">
        <v>1054</v>
      </c>
      <c r="AM257" s="130" t="s">
        <v>1054</v>
      </c>
      <c r="AN257" s="130" t="s">
        <v>1054</v>
      </c>
      <c r="AO257" s="130" t="s">
        <v>1055</v>
      </c>
      <c r="AP257" s="130" t="s">
        <v>1055</v>
      </c>
      <c r="AQ257" s="130" t="s">
        <v>1055</v>
      </c>
      <c r="AR257" s="130" t="s">
        <v>1055</v>
      </c>
      <c r="AS257" s="130" t="s">
        <v>1055</v>
      </c>
      <c r="AT257" s="130" t="s">
        <v>1055</v>
      </c>
      <c r="AU257" s="130" t="s">
        <v>1055</v>
      </c>
      <c r="AV257" s="130" t="s">
        <v>1055</v>
      </c>
      <c r="AX257" s="26" t="s">
        <v>58</v>
      </c>
    </row>
    <row r="258" spans="1:50" x14ac:dyDescent="0.35">
      <c r="A258" s="2" t="s">
        <v>61</v>
      </c>
      <c r="B258" s="128"/>
      <c r="C258" s="129" t="str">
        <f>C257</f>
        <v>US</v>
      </c>
      <c r="D258" s="131" t="str">
        <f>D257</f>
        <v>PAD-1</v>
      </c>
      <c r="E258" s="132" t="s">
        <v>67</v>
      </c>
      <c r="F258" s="132" t="s">
        <v>120</v>
      </c>
      <c r="G258" s="132" t="s">
        <v>124</v>
      </c>
      <c r="H258" s="132" t="s">
        <v>116</v>
      </c>
      <c r="I258" s="132" t="s">
        <v>79</v>
      </c>
      <c r="J258" s="132" t="s">
        <v>117</v>
      </c>
      <c r="K258" s="132" t="s">
        <v>123</v>
      </c>
      <c r="L258" s="132" t="s">
        <v>84</v>
      </c>
      <c r="M258" s="132" t="s">
        <v>121</v>
      </c>
      <c r="N258" s="132" t="s">
        <v>89</v>
      </c>
      <c r="O258" s="131" t="str">
        <f>O257</f>
        <v>PAD-2</v>
      </c>
      <c r="P258" s="132" t="s">
        <v>69</v>
      </c>
      <c r="Q258" s="132" t="s">
        <v>70</v>
      </c>
      <c r="R258" s="132" t="s">
        <v>71</v>
      </c>
      <c r="S258" s="132" t="s">
        <v>72</v>
      </c>
      <c r="T258" s="132" t="s">
        <v>74</v>
      </c>
      <c r="U258" s="132" t="s">
        <v>75</v>
      </c>
      <c r="V258" s="132" t="s">
        <v>127</v>
      </c>
      <c r="W258" s="132" t="s">
        <v>128</v>
      </c>
      <c r="X258" s="132" t="s">
        <v>81</v>
      </c>
      <c r="Y258" s="132" t="s">
        <v>82</v>
      </c>
      <c r="Z258" s="132" t="s">
        <v>83</v>
      </c>
      <c r="AA258" s="132" t="s">
        <v>85</v>
      </c>
      <c r="AB258" s="132" t="s">
        <v>90</v>
      </c>
      <c r="AC258" s="131" t="str">
        <f>AC257</f>
        <v>PAD-3</v>
      </c>
      <c r="AD258" s="132" t="s">
        <v>62</v>
      </c>
      <c r="AE258" s="132" t="s">
        <v>64</v>
      </c>
      <c r="AF258" s="132" t="s">
        <v>73</v>
      </c>
      <c r="AG258" s="132" t="s">
        <v>76</v>
      </c>
      <c r="AH258" s="132" t="s">
        <v>80</v>
      </c>
      <c r="AI258" s="132" t="s">
        <v>86</v>
      </c>
      <c r="AJ258" s="131" t="str">
        <f>AJ257</f>
        <v>PAD-4</v>
      </c>
      <c r="AK258" s="132" t="s">
        <v>66</v>
      </c>
      <c r="AL258" s="132" t="s">
        <v>77</v>
      </c>
      <c r="AM258" s="132" t="s">
        <v>87</v>
      </c>
      <c r="AN258" s="132" t="s">
        <v>91</v>
      </c>
      <c r="AO258" s="131" t="str">
        <f>AO257</f>
        <v>PAD-5</v>
      </c>
      <c r="AP258" s="132" t="s">
        <v>63</v>
      </c>
      <c r="AQ258" s="132" t="s">
        <v>134</v>
      </c>
      <c r="AR258" s="132" t="s">
        <v>65</v>
      </c>
      <c r="AS258" s="132" t="s">
        <v>68</v>
      </c>
      <c r="AT258" s="132" t="s">
        <v>78</v>
      </c>
      <c r="AU258" s="132" t="s">
        <v>135</v>
      </c>
      <c r="AV258" s="132" t="s">
        <v>88</v>
      </c>
      <c r="AX258" s="26" t="s">
        <v>58</v>
      </c>
    </row>
    <row r="259" spans="1:50" ht="16" customHeight="1" x14ac:dyDescent="0.35">
      <c r="A259" s="125"/>
      <c r="B259" s="133" t="s">
        <v>57</v>
      </c>
      <c r="C259" s="133" t="s">
        <v>149</v>
      </c>
      <c r="D259" s="133" t="s">
        <v>149</v>
      </c>
      <c r="E259" s="133" t="s">
        <v>149</v>
      </c>
      <c r="F259" s="133" t="s">
        <v>149</v>
      </c>
      <c r="G259" s="133" t="s">
        <v>149</v>
      </c>
      <c r="H259" s="133" t="s">
        <v>149</v>
      </c>
      <c r="I259" s="133" t="s">
        <v>149</v>
      </c>
      <c r="J259" s="133" t="s">
        <v>149</v>
      </c>
      <c r="K259" s="133" t="s">
        <v>149</v>
      </c>
      <c r="L259" s="133" t="s">
        <v>149</v>
      </c>
      <c r="M259" s="133" t="s">
        <v>149</v>
      </c>
      <c r="N259" s="133" t="s">
        <v>149</v>
      </c>
      <c r="O259" s="133" t="s">
        <v>149</v>
      </c>
      <c r="P259" s="133" t="s">
        <v>149</v>
      </c>
      <c r="Q259" s="133" t="s">
        <v>149</v>
      </c>
      <c r="R259" s="133" t="s">
        <v>149</v>
      </c>
      <c r="S259" s="133" t="s">
        <v>149</v>
      </c>
      <c r="T259" s="133" t="s">
        <v>149</v>
      </c>
      <c r="U259" s="133" t="s">
        <v>149</v>
      </c>
      <c r="V259" s="133" t="s">
        <v>149</v>
      </c>
      <c r="W259" s="133" t="s">
        <v>149</v>
      </c>
      <c r="X259" s="133" t="s">
        <v>149</v>
      </c>
      <c r="Y259" s="133" t="s">
        <v>149</v>
      </c>
      <c r="Z259" s="133" t="s">
        <v>149</v>
      </c>
      <c r="AA259" s="133" t="s">
        <v>149</v>
      </c>
      <c r="AB259" s="133" t="s">
        <v>149</v>
      </c>
      <c r="AC259" s="133" t="s">
        <v>149</v>
      </c>
      <c r="AD259" s="133" t="s">
        <v>149</v>
      </c>
      <c r="AE259" s="133" t="s">
        <v>149</v>
      </c>
      <c r="AF259" s="133" t="s">
        <v>149</v>
      </c>
      <c r="AG259" s="133" t="s">
        <v>149</v>
      </c>
      <c r="AH259" s="133" t="s">
        <v>149</v>
      </c>
      <c r="AI259" s="133" t="s">
        <v>149</v>
      </c>
      <c r="AJ259" s="133" t="s">
        <v>149</v>
      </c>
      <c r="AK259" s="133" t="s">
        <v>149</v>
      </c>
      <c r="AL259" s="133" t="s">
        <v>149</v>
      </c>
      <c r="AM259" s="133" t="s">
        <v>149</v>
      </c>
      <c r="AN259" s="133" t="s">
        <v>149</v>
      </c>
      <c r="AO259" s="133" t="s">
        <v>149</v>
      </c>
      <c r="AP259" s="133" t="s">
        <v>149</v>
      </c>
      <c r="AQ259" s="133" t="s">
        <v>149</v>
      </c>
      <c r="AR259" s="133" t="s">
        <v>149</v>
      </c>
      <c r="AS259" s="133" t="s">
        <v>149</v>
      </c>
      <c r="AT259" s="133" t="s">
        <v>149</v>
      </c>
      <c r="AU259" s="133" t="s">
        <v>149</v>
      </c>
      <c r="AV259" s="133" t="s">
        <v>149</v>
      </c>
      <c r="AW259" s="30"/>
      <c r="AX259" s="26" t="s">
        <v>58</v>
      </c>
    </row>
    <row r="260" spans="1:50" x14ac:dyDescent="0.35">
      <c r="A260" t="s">
        <v>186</v>
      </c>
      <c r="B260" s="33">
        <v>40359</v>
      </c>
      <c r="C260" s="32">
        <v>2387896</v>
      </c>
      <c r="D260" s="32">
        <v>45300</v>
      </c>
      <c r="E260" s="32">
        <v>0</v>
      </c>
      <c r="F260" s="32">
        <v>0</v>
      </c>
      <c r="G260" s="32">
        <v>0</v>
      </c>
      <c r="H260" s="32">
        <v>0</v>
      </c>
      <c r="I260" s="32">
        <v>25300</v>
      </c>
      <c r="J260" s="32">
        <v>0</v>
      </c>
      <c r="K260" s="32">
        <v>0</v>
      </c>
      <c r="L260" s="32">
        <v>0</v>
      </c>
      <c r="M260" s="32">
        <v>20000</v>
      </c>
      <c r="N260" s="32">
        <v>0</v>
      </c>
      <c r="O260" s="32">
        <v>380191</v>
      </c>
      <c r="P260" s="32">
        <v>138830</v>
      </c>
      <c r="Q260" s="32">
        <v>34500</v>
      </c>
      <c r="R260" s="32">
        <v>61800</v>
      </c>
      <c r="S260" s="32">
        <v>0</v>
      </c>
      <c r="T260" s="32">
        <v>0</v>
      </c>
      <c r="U260" s="32">
        <v>60500</v>
      </c>
      <c r="V260" s="32">
        <v>0</v>
      </c>
      <c r="W260" s="32">
        <v>0</v>
      </c>
      <c r="X260" s="32">
        <v>0</v>
      </c>
      <c r="Y260" s="32">
        <v>51700</v>
      </c>
      <c r="Z260" s="32">
        <v>32861</v>
      </c>
      <c r="AA260" s="32">
        <v>0</v>
      </c>
      <c r="AB260" s="32">
        <v>0</v>
      </c>
      <c r="AC260" s="32">
        <v>1321900</v>
      </c>
      <c r="AD260" s="32">
        <v>12600</v>
      </c>
      <c r="AE260" s="32">
        <v>0</v>
      </c>
      <c r="AF260" s="32">
        <v>486800</v>
      </c>
      <c r="AG260" s="32">
        <v>98000</v>
      </c>
      <c r="AH260" s="32">
        <v>0</v>
      </c>
      <c r="AI260" s="32">
        <v>724500</v>
      </c>
      <c r="AJ260" s="32">
        <v>80550</v>
      </c>
      <c r="AK260" s="32">
        <v>0</v>
      </c>
      <c r="AL260" s="32">
        <v>43850</v>
      </c>
      <c r="AM260" s="32">
        <v>7200</v>
      </c>
      <c r="AN260" s="32">
        <v>29500</v>
      </c>
      <c r="AO260" s="32">
        <v>559955</v>
      </c>
      <c r="AP260" s="32">
        <v>0</v>
      </c>
      <c r="AQ260" s="32">
        <v>0</v>
      </c>
      <c r="AR260" s="32">
        <v>484055</v>
      </c>
      <c r="AS260" s="32">
        <v>0</v>
      </c>
      <c r="AT260" s="32">
        <v>0</v>
      </c>
      <c r="AU260" s="32">
        <v>0</v>
      </c>
      <c r="AV260" s="32">
        <v>75900</v>
      </c>
      <c r="AW260" s="32"/>
      <c r="AX260" s="26"/>
    </row>
    <row r="261" spans="1:50" x14ac:dyDescent="0.35">
      <c r="A261" t="s">
        <v>186</v>
      </c>
      <c r="B261" s="33">
        <v>40724</v>
      </c>
      <c r="C261" s="32">
        <v>2396787</v>
      </c>
      <c r="D261" s="32">
        <v>93700</v>
      </c>
      <c r="E261" s="32">
        <v>48400</v>
      </c>
      <c r="F261" s="32">
        <v>0</v>
      </c>
      <c r="G261" s="32">
        <v>0</v>
      </c>
      <c r="H261" s="32">
        <v>0</v>
      </c>
      <c r="I261" s="32">
        <v>25300</v>
      </c>
      <c r="J261" s="32">
        <v>0</v>
      </c>
      <c r="K261" s="32">
        <v>0</v>
      </c>
      <c r="L261" s="32">
        <v>0</v>
      </c>
      <c r="M261" s="32">
        <v>20000</v>
      </c>
      <c r="N261" s="32">
        <v>0</v>
      </c>
      <c r="O261" s="32">
        <v>373897</v>
      </c>
      <c r="P261" s="32">
        <v>138830</v>
      </c>
      <c r="Q261" s="32">
        <v>31600</v>
      </c>
      <c r="R261" s="32">
        <v>61800</v>
      </c>
      <c r="S261" s="32">
        <v>0</v>
      </c>
      <c r="T261" s="32">
        <v>0</v>
      </c>
      <c r="U261" s="32">
        <v>58700</v>
      </c>
      <c r="V261" s="32">
        <v>0</v>
      </c>
      <c r="W261" s="32">
        <v>0</v>
      </c>
      <c r="X261" s="32">
        <v>0</v>
      </c>
      <c r="Y261" s="32">
        <v>52200</v>
      </c>
      <c r="Z261" s="32">
        <v>30767</v>
      </c>
      <c r="AA261" s="32">
        <v>0</v>
      </c>
      <c r="AB261" s="32">
        <v>0</v>
      </c>
      <c r="AC261" s="32">
        <v>1318440</v>
      </c>
      <c r="AD261" s="32">
        <v>28000</v>
      </c>
      <c r="AE261" s="32">
        <v>0</v>
      </c>
      <c r="AF261" s="32">
        <v>491300</v>
      </c>
      <c r="AG261" s="32">
        <v>98000</v>
      </c>
      <c r="AH261" s="32">
        <v>0</v>
      </c>
      <c r="AI261" s="32">
        <v>701140</v>
      </c>
      <c r="AJ261" s="32">
        <v>80350</v>
      </c>
      <c r="AK261" s="32">
        <v>0</v>
      </c>
      <c r="AL261" s="32">
        <v>43850</v>
      </c>
      <c r="AM261" s="32">
        <v>7500</v>
      </c>
      <c r="AN261" s="32">
        <v>29000</v>
      </c>
      <c r="AO261" s="32">
        <v>530400</v>
      </c>
      <c r="AP261" s="32">
        <v>0</v>
      </c>
      <c r="AQ261" s="32">
        <v>0</v>
      </c>
      <c r="AR261" s="32">
        <v>460500</v>
      </c>
      <c r="AS261" s="32">
        <v>0</v>
      </c>
      <c r="AT261" s="32">
        <v>0</v>
      </c>
      <c r="AU261" s="32">
        <v>0</v>
      </c>
      <c r="AV261" s="32">
        <v>69900</v>
      </c>
      <c r="AW261" s="32"/>
      <c r="AX261" s="26"/>
    </row>
    <row r="262" spans="1:50" x14ac:dyDescent="0.35">
      <c r="A262" t="s">
        <v>186</v>
      </c>
      <c r="B262" s="33">
        <v>41090</v>
      </c>
      <c r="C262" s="32">
        <v>2499293</v>
      </c>
      <c r="D262" s="32">
        <v>74900</v>
      </c>
      <c r="E262" s="32">
        <v>48400</v>
      </c>
      <c r="F262" s="32">
        <v>0</v>
      </c>
      <c r="G262" s="32">
        <v>0</v>
      </c>
      <c r="H262" s="32">
        <v>0</v>
      </c>
      <c r="I262" s="32">
        <v>26500</v>
      </c>
      <c r="J262" s="32">
        <v>0</v>
      </c>
      <c r="K262" s="32">
        <v>0</v>
      </c>
      <c r="L262" s="32">
        <v>0</v>
      </c>
      <c r="M262" s="32">
        <v>0</v>
      </c>
      <c r="N262" s="32">
        <v>0</v>
      </c>
      <c r="O262" s="32">
        <v>431187</v>
      </c>
      <c r="P262" s="32">
        <v>197330</v>
      </c>
      <c r="Q262" s="32">
        <v>31000</v>
      </c>
      <c r="R262" s="32">
        <v>61800</v>
      </c>
      <c r="S262" s="32">
        <v>0</v>
      </c>
      <c r="T262" s="32">
        <v>0</v>
      </c>
      <c r="U262" s="32">
        <v>61500</v>
      </c>
      <c r="V262" s="32">
        <v>0</v>
      </c>
      <c r="W262" s="32">
        <v>0</v>
      </c>
      <c r="X262" s="32">
        <v>0</v>
      </c>
      <c r="Y262" s="32">
        <v>50400</v>
      </c>
      <c r="Z262" s="32">
        <v>29157</v>
      </c>
      <c r="AA262" s="32">
        <v>0</v>
      </c>
      <c r="AB262" s="32">
        <v>0</v>
      </c>
      <c r="AC262" s="32">
        <v>1373056</v>
      </c>
      <c r="AD262" s="32">
        <v>30000</v>
      </c>
      <c r="AE262" s="32">
        <v>0</v>
      </c>
      <c r="AF262" s="32">
        <v>498900</v>
      </c>
      <c r="AG262" s="32">
        <v>98000</v>
      </c>
      <c r="AH262" s="32">
        <v>0</v>
      </c>
      <c r="AI262" s="32">
        <v>746156</v>
      </c>
      <c r="AJ262" s="32">
        <v>82250</v>
      </c>
      <c r="AK262" s="32">
        <v>0</v>
      </c>
      <c r="AL262" s="32">
        <v>43850</v>
      </c>
      <c r="AM262" s="32">
        <v>7200</v>
      </c>
      <c r="AN262" s="32">
        <v>31200</v>
      </c>
      <c r="AO262" s="32">
        <v>537900</v>
      </c>
      <c r="AP262" s="32">
        <v>0</v>
      </c>
      <c r="AQ262" s="32">
        <v>0</v>
      </c>
      <c r="AR262" s="32">
        <v>459500</v>
      </c>
      <c r="AS262" s="32">
        <v>0</v>
      </c>
      <c r="AT262" s="32">
        <v>0</v>
      </c>
      <c r="AU262" s="32">
        <v>0</v>
      </c>
      <c r="AV262" s="32">
        <v>78400</v>
      </c>
      <c r="AW262" s="32"/>
      <c r="AX262" s="26"/>
    </row>
    <row r="263" spans="1:50" x14ac:dyDescent="0.35">
      <c r="A263" t="s">
        <v>186</v>
      </c>
      <c r="B263" s="33">
        <v>41455</v>
      </c>
      <c r="C263" s="32">
        <v>2596369</v>
      </c>
      <c r="D263" s="32">
        <v>74900</v>
      </c>
      <c r="E263" s="32">
        <v>48400</v>
      </c>
      <c r="F263" s="32">
        <v>0</v>
      </c>
      <c r="G263" s="32">
        <v>0</v>
      </c>
      <c r="H263" s="32">
        <v>0</v>
      </c>
      <c r="I263" s="32">
        <v>26500</v>
      </c>
      <c r="J263" s="32">
        <v>0</v>
      </c>
      <c r="K263" s="32">
        <v>0</v>
      </c>
      <c r="L263" s="32">
        <v>0</v>
      </c>
      <c r="M263" s="32">
        <v>0</v>
      </c>
      <c r="N263" s="32">
        <v>0</v>
      </c>
      <c r="O263" s="32">
        <v>450093</v>
      </c>
      <c r="P263" s="32">
        <v>197630</v>
      </c>
      <c r="Q263" s="32">
        <v>34000</v>
      </c>
      <c r="R263" s="32">
        <v>60000</v>
      </c>
      <c r="S263" s="32">
        <v>0</v>
      </c>
      <c r="T263" s="32">
        <v>28000</v>
      </c>
      <c r="U263" s="32">
        <v>58600</v>
      </c>
      <c r="V263" s="32">
        <v>0</v>
      </c>
      <c r="W263" s="32">
        <v>0</v>
      </c>
      <c r="X263" s="32">
        <v>0</v>
      </c>
      <c r="Y263" s="32">
        <v>46500</v>
      </c>
      <c r="Z263" s="32">
        <v>25363</v>
      </c>
      <c r="AA263" s="32">
        <v>0</v>
      </c>
      <c r="AB263" s="32">
        <v>0</v>
      </c>
      <c r="AC263" s="32">
        <v>1459176</v>
      </c>
      <c r="AD263" s="32">
        <v>30000</v>
      </c>
      <c r="AE263" s="32">
        <v>0</v>
      </c>
      <c r="AF263" s="32">
        <v>508030</v>
      </c>
      <c r="AG263" s="32">
        <v>98000</v>
      </c>
      <c r="AH263" s="32">
        <v>0</v>
      </c>
      <c r="AI263" s="32">
        <v>823146</v>
      </c>
      <c r="AJ263" s="32">
        <v>82500</v>
      </c>
      <c r="AK263" s="32">
        <v>0</v>
      </c>
      <c r="AL263" s="32">
        <v>44100</v>
      </c>
      <c r="AM263" s="32">
        <v>7200</v>
      </c>
      <c r="AN263" s="32">
        <v>31200</v>
      </c>
      <c r="AO263" s="32">
        <v>529700</v>
      </c>
      <c r="AP263" s="32">
        <v>0</v>
      </c>
      <c r="AQ263" s="32">
        <v>0</v>
      </c>
      <c r="AR263" s="32">
        <v>451600</v>
      </c>
      <c r="AS263" s="32">
        <v>0</v>
      </c>
      <c r="AT263" s="32">
        <v>0</v>
      </c>
      <c r="AU263" s="32">
        <v>0</v>
      </c>
      <c r="AV263" s="32">
        <v>78100</v>
      </c>
      <c r="AW263" s="32"/>
      <c r="AX263" s="26"/>
    </row>
    <row r="264" spans="1:50" x14ac:dyDescent="0.35">
      <c r="A264" t="s">
        <v>186</v>
      </c>
      <c r="B264" s="33">
        <v>41820</v>
      </c>
      <c r="C264" s="32">
        <v>2686917</v>
      </c>
      <c r="D264" s="32">
        <v>74900</v>
      </c>
      <c r="E264" s="32">
        <v>48400</v>
      </c>
      <c r="F264" s="32">
        <v>0</v>
      </c>
      <c r="G264" s="32">
        <v>0</v>
      </c>
      <c r="H264" s="32">
        <v>0</v>
      </c>
      <c r="I264" s="32">
        <v>26500</v>
      </c>
      <c r="J264" s="32">
        <v>0</v>
      </c>
      <c r="K264" s="32">
        <v>0</v>
      </c>
      <c r="L264" s="32">
        <v>0</v>
      </c>
      <c r="M264" s="32">
        <v>0</v>
      </c>
      <c r="N264" s="32">
        <v>0</v>
      </c>
      <c r="O264" s="32">
        <v>520521</v>
      </c>
      <c r="P264" s="32">
        <v>194650</v>
      </c>
      <c r="Q264" s="32">
        <v>96000</v>
      </c>
      <c r="R264" s="32">
        <v>58800</v>
      </c>
      <c r="S264" s="32">
        <v>0</v>
      </c>
      <c r="T264" s="32">
        <v>28500</v>
      </c>
      <c r="U264" s="32">
        <v>58600</v>
      </c>
      <c r="V264" s="32">
        <v>0</v>
      </c>
      <c r="W264" s="32">
        <v>0</v>
      </c>
      <c r="X264" s="32">
        <v>0</v>
      </c>
      <c r="Y264" s="32">
        <v>55250</v>
      </c>
      <c r="Z264" s="32">
        <v>28721</v>
      </c>
      <c r="AA264" s="32">
        <v>0</v>
      </c>
      <c r="AB264" s="32">
        <v>0</v>
      </c>
      <c r="AC264" s="32">
        <v>1479496</v>
      </c>
      <c r="AD264" s="32">
        <v>30000</v>
      </c>
      <c r="AE264" s="32">
        <v>0</v>
      </c>
      <c r="AF264" s="32">
        <v>507700</v>
      </c>
      <c r="AG264" s="32">
        <v>98000</v>
      </c>
      <c r="AH264" s="32">
        <v>0</v>
      </c>
      <c r="AI264" s="32">
        <v>843796</v>
      </c>
      <c r="AJ264" s="32">
        <v>82500</v>
      </c>
      <c r="AK264" s="32">
        <v>0</v>
      </c>
      <c r="AL264" s="32">
        <v>44100</v>
      </c>
      <c r="AM264" s="32">
        <v>7200</v>
      </c>
      <c r="AN264" s="32">
        <v>31200</v>
      </c>
      <c r="AO264" s="32">
        <v>529500</v>
      </c>
      <c r="AP264" s="32">
        <v>0</v>
      </c>
      <c r="AQ264" s="32">
        <v>0</v>
      </c>
      <c r="AR264" s="32">
        <v>451100</v>
      </c>
      <c r="AS264" s="32">
        <v>0</v>
      </c>
      <c r="AT264" s="32">
        <v>0</v>
      </c>
      <c r="AU264" s="32">
        <v>0</v>
      </c>
      <c r="AV264" s="32">
        <v>78400</v>
      </c>
      <c r="AW264" s="32"/>
      <c r="AX264" s="26"/>
    </row>
    <row r="265" spans="1:50" x14ac:dyDescent="0.35">
      <c r="A265" t="s">
        <v>186</v>
      </c>
      <c r="B265" s="33">
        <v>42185</v>
      </c>
      <c r="C265" s="32">
        <v>2686299</v>
      </c>
      <c r="D265" s="32">
        <v>74900</v>
      </c>
      <c r="E265" s="32">
        <v>48400</v>
      </c>
      <c r="F265" s="32">
        <v>0</v>
      </c>
      <c r="G265" s="32">
        <v>0</v>
      </c>
      <c r="H265" s="32">
        <v>0</v>
      </c>
      <c r="I265" s="32">
        <v>26500</v>
      </c>
      <c r="J265" s="32">
        <v>0</v>
      </c>
      <c r="K265" s="32">
        <v>0</v>
      </c>
      <c r="L265" s="32">
        <v>0</v>
      </c>
      <c r="M265" s="32">
        <v>0</v>
      </c>
      <c r="N265" s="32">
        <v>0</v>
      </c>
      <c r="O265" s="32">
        <v>519740</v>
      </c>
      <c r="P265" s="32">
        <v>195460</v>
      </c>
      <c r="Q265" s="32">
        <v>96000</v>
      </c>
      <c r="R265" s="32">
        <v>58800</v>
      </c>
      <c r="S265" s="32">
        <v>0</v>
      </c>
      <c r="T265" s="32">
        <v>28500</v>
      </c>
      <c r="U265" s="32">
        <v>58600</v>
      </c>
      <c r="V265" s="32">
        <v>0</v>
      </c>
      <c r="W265" s="32">
        <v>0</v>
      </c>
      <c r="X265" s="32">
        <v>0</v>
      </c>
      <c r="Y265" s="32">
        <v>55250</v>
      </c>
      <c r="Z265" s="32">
        <v>27130</v>
      </c>
      <c r="AA265" s="32">
        <v>0</v>
      </c>
      <c r="AB265" s="32">
        <v>0</v>
      </c>
      <c r="AC265" s="32">
        <v>1489899</v>
      </c>
      <c r="AD265" s="32">
        <v>30000</v>
      </c>
      <c r="AE265" s="32">
        <v>0</v>
      </c>
      <c r="AF265" s="32">
        <v>513300</v>
      </c>
      <c r="AG265" s="32">
        <v>98000</v>
      </c>
      <c r="AH265" s="32">
        <v>0</v>
      </c>
      <c r="AI265" s="32">
        <v>848599</v>
      </c>
      <c r="AJ265" s="32">
        <v>82500</v>
      </c>
      <c r="AK265" s="32">
        <v>0</v>
      </c>
      <c r="AL265" s="32">
        <v>44100</v>
      </c>
      <c r="AM265" s="32">
        <v>7200</v>
      </c>
      <c r="AN265" s="32">
        <v>31200</v>
      </c>
      <c r="AO265" s="32">
        <v>519260</v>
      </c>
      <c r="AP265" s="32">
        <v>0</v>
      </c>
      <c r="AQ265" s="32">
        <v>0</v>
      </c>
      <c r="AR265" s="32">
        <v>440860</v>
      </c>
      <c r="AS265" s="32">
        <v>0</v>
      </c>
      <c r="AT265" s="32">
        <v>0</v>
      </c>
      <c r="AU265" s="32">
        <v>0</v>
      </c>
      <c r="AV265" s="32">
        <v>78400</v>
      </c>
      <c r="AW265" s="32"/>
      <c r="AX265" s="26"/>
    </row>
    <row r="266" spans="1:50" x14ac:dyDescent="0.35">
      <c r="A266" t="s">
        <v>186</v>
      </c>
      <c r="B266" s="33">
        <v>42551</v>
      </c>
      <c r="C266" s="32">
        <v>2650839</v>
      </c>
      <c r="D266" s="32">
        <v>74900</v>
      </c>
      <c r="E266" s="32">
        <v>48400</v>
      </c>
      <c r="F266" s="32">
        <v>0</v>
      </c>
      <c r="G266" s="32">
        <v>0</v>
      </c>
      <c r="H266" s="32">
        <v>0</v>
      </c>
      <c r="I266" s="32">
        <v>26500</v>
      </c>
      <c r="J266" s="32">
        <v>0</v>
      </c>
      <c r="K266" s="32">
        <v>0</v>
      </c>
      <c r="L266" s="32">
        <v>0</v>
      </c>
      <c r="M266" s="32">
        <v>0</v>
      </c>
      <c r="N266" s="32">
        <v>0</v>
      </c>
      <c r="O266" s="32">
        <v>521543</v>
      </c>
      <c r="P266" s="32">
        <v>196360</v>
      </c>
      <c r="Q266" s="32">
        <v>90000</v>
      </c>
      <c r="R266" s="32">
        <v>64600</v>
      </c>
      <c r="S266" s="32">
        <v>0</v>
      </c>
      <c r="T266" s="32">
        <v>28500</v>
      </c>
      <c r="U266" s="32">
        <v>58600</v>
      </c>
      <c r="V266" s="32">
        <v>0</v>
      </c>
      <c r="W266" s="32">
        <v>0</v>
      </c>
      <c r="X266" s="32">
        <v>0</v>
      </c>
      <c r="Y266" s="32">
        <v>54300</v>
      </c>
      <c r="Z266" s="32">
        <v>29183</v>
      </c>
      <c r="AA266" s="32">
        <v>0</v>
      </c>
      <c r="AB266" s="32">
        <v>0</v>
      </c>
      <c r="AC266" s="32">
        <v>1458026</v>
      </c>
      <c r="AD266" s="32">
        <v>30000</v>
      </c>
      <c r="AE266" s="32">
        <v>0</v>
      </c>
      <c r="AF266" s="32">
        <v>480585</v>
      </c>
      <c r="AG266" s="32">
        <v>98000</v>
      </c>
      <c r="AH266" s="32">
        <v>0</v>
      </c>
      <c r="AI266" s="32">
        <v>849441</v>
      </c>
      <c r="AJ266" s="32">
        <v>82500</v>
      </c>
      <c r="AK266" s="32">
        <v>0</v>
      </c>
      <c r="AL266" s="32">
        <v>44100</v>
      </c>
      <c r="AM266" s="32">
        <v>7200</v>
      </c>
      <c r="AN266" s="32">
        <v>31200</v>
      </c>
      <c r="AO266" s="32">
        <v>513870</v>
      </c>
      <c r="AP266" s="32">
        <v>0</v>
      </c>
      <c r="AQ266" s="32">
        <v>0</v>
      </c>
      <c r="AR266" s="32">
        <v>435470</v>
      </c>
      <c r="AS266" s="32">
        <v>0</v>
      </c>
      <c r="AT266" s="32">
        <v>0</v>
      </c>
      <c r="AU266" s="32">
        <v>0</v>
      </c>
      <c r="AV266" s="32">
        <v>78400</v>
      </c>
      <c r="AW266" s="32"/>
      <c r="AX266" s="26"/>
    </row>
    <row r="267" spans="1:50" x14ac:dyDescent="0.35">
      <c r="A267" t="s">
        <v>186</v>
      </c>
      <c r="B267" s="33">
        <v>42916</v>
      </c>
      <c r="C267" s="32">
        <v>2689470</v>
      </c>
      <c r="D267" s="32">
        <v>74900</v>
      </c>
      <c r="E267" s="32">
        <v>48400</v>
      </c>
      <c r="F267" s="32">
        <v>0</v>
      </c>
      <c r="G267" s="32">
        <v>0</v>
      </c>
      <c r="H267" s="32">
        <v>0</v>
      </c>
      <c r="I267" s="32">
        <v>26500</v>
      </c>
      <c r="J267" s="32">
        <v>0</v>
      </c>
      <c r="K267" s="32">
        <v>0</v>
      </c>
      <c r="L267" s="32">
        <v>0</v>
      </c>
      <c r="M267" s="32">
        <v>0</v>
      </c>
      <c r="N267" s="32">
        <v>0</v>
      </c>
      <c r="O267" s="32">
        <v>528230</v>
      </c>
      <c r="P267" s="32">
        <v>196630</v>
      </c>
      <c r="Q267" s="32">
        <v>87400</v>
      </c>
      <c r="R267" s="32">
        <v>64600</v>
      </c>
      <c r="S267" s="32">
        <v>0</v>
      </c>
      <c r="T267" s="32">
        <v>31800</v>
      </c>
      <c r="U267" s="32">
        <v>62500</v>
      </c>
      <c r="V267" s="32">
        <v>0</v>
      </c>
      <c r="W267" s="32">
        <v>0</v>
      </c>
      <c r="X267" s="32">
        <v>0</v>
      </c>
      <c r="Y267" s="32">
        <v>54300</v>
      </c>
      <c r="Z267" s="32">
        <v>31000</v>
      </c>
      <c r="AA267" s="32">
        <v>0</v>
      </c>
      <c r="AB267" s="32">
        <v>0</v>
      </c>
      <c r="AC267" s="32">
        <v>1485330</v>
      </c>
      <c r="AD267" s="32">
        <v>30000</v>
      </c>
      <c r="AE267" s="32">
        <v>0</v>
      </c>
      <c r="AF267" s="32">
        <v>491510</v>
      </c>
      <c r="AG267" s="32">
        <v>98000</v>
      </c>
      <c r="AH267" s="32">
        <v>0</v>
      </c>
      <c r="AI267" s="32">
        <v>865820</v>
      </c>
      <c r="AJ267" s="32">
        <v>84900</v>
      </c>
      <c r="AK267" s="32">
        <v>0</v>
      </c>
      <c r="AL267" s="32">
        <v>44100</v>
      </c>
      <c r="AM267" s="32">
        <v>9600</v>
      </c>
      <c r="AN267" s="32">
        <v>31200</v>
      </c>
      <c r="AO267" s="32">
        <v>516110</v>
      </c>
      <c r="AP267" s="32">
        <v>0</v>
      </c>
      <c r="AQ267" s="32">
        <v>0</v>
      </c>
      <c r="AR267" s="32">
        <v>438710</v>
      </c>
      <c r="AS267" s="32">
        <v>0</v>
      </c>
      <c r="AT267" s="32">
        <v>0</v>
      </c>
      <c r="AU267" s="32">
        <v>0</v>
      </c>
      <c r="AV267" s="32">
        <v>77400</v>
      </c>
      <c r="AW267" s="32"/>
      <c r="AX267" s="26"/>
    </row>
    <row r="268" spans="1:50" x14ac:dyDescent="0.35">
      <c r="A268" t="s">
        <v>186</v>
      </c>
      <c r="B268" s="33">
        <v>43281</v>
      </c>
      <c r="C268" s="32">
        <v>2719950</v>
      </c>
      <c r="D268" s="32">
        <v>74900</v>
      </c>
      <c r="E268" s="32">
        <v>48400</v>
      </c>
      <c r="F268" s="32">
        <v>0</v>
      </c>
      <c r="G268" s="32">
        <v>0</v>
      </c>
      <c r="H268" s="32">
        <v>0</v>
      </c>
      <c r="I268" s="32">
        <v>26500</v>
      </c>
      <c r="J268" s="32">
        <v>0</v>
      </c>
      <c r="K268" s="32">
        <v>0</v>
      </c>
      <c r="L268" s="32">
        <v>0</v>
      </c>
      <c r="M268" s="32">
        <v>0</v>
      </c>
      <c r="N268" s="32">
        <v>0</v>
      </c>
      <c r="O268" s="32">
        <v>541430</v>
      </c>
      <c r="P268" s="32">
        <v>197130</v>
      </c>
      <c r="Q268" s="32">
        <v>90000</v>
      </c>
      <c r="R268" s="32">
        <v>69300</v>
      </c>
      <c r="S268" s="32">
        <v>0</v>
      </c>
      <c r="T268" s="32">
        <v>33300</v>
      </c>
      <c r="U268" s="32">
        <v>67000</v>
      </c>
      <c r="V268" s="32">
        <v>0</v>
      </c>
      <c r="W268" s="32">
        <v>0</v>
      </c>
      <c r="X268" s="32">
        <v>0</v>
      </c>
      <c r="Y268" s="32">
        <v>53200</v>
      </c>
      <c r="Z268" s="32">
        <v>31500</v>
      </c>
      <c r="AA268" s="32">
        <v>0</v>
      </c>
      <c r="AB268" s="32">
        <v>0</v>
      </c>
      <c r="AC268" s="32">
        <v>1499920</v>
      </c>
      <c r="AD268" s="32">
        <v>30000</v>
      </c>
      <c r="AE268" s="32">
        <v>0</v>
      </c>
      <c r="AF268" s="32">
        <v>507600</v>
      </c>
      <c r="AG268" s="32">
        <v>98000</v>
      </c>
      <c r="AH268" s="32">
        <v>0</v>
      </c>
      <c r="AI268" s="32">
        <v>864320</v>
      </c>
      <c r="AJ268" s="32">
        <v>84300</v>
      </c>
      <c r="AK268" s="32">
        <v>0</v>
      </c>
      <c r="AL268" s="32">
        <v>44100</v>
      </c>
      <c r="AM268" s="32">
        <v>9000</v>
      </c>
      <c r="AN268" s="32">
        <v>31200</v>
      </c>
      <c r="AO268" s="32">
        <v>519400</v>
      </c>
      <c r="AP268" s="32">
        <v>0</v>
      </c>
      <c r="AQ268" s="32">
        <v>0</v>
      </c>
      <c r="AR268" s="32">
        <v>442000</v>
      </c>
      <c r="AS268" s="32">
        <v>0</v>
      </c>
      <c r="AT268" s="32">
        <v>0</v>
      </c>
      <c r="AU268" s="32">
        <v>0</v>
      </c>
      <c r="AV268" s="32">
        <v>77400</v>
      </c>
      <c r="AW268" s="32"/>
      <c r="AX268" s="26"/>
    </row>
    <row r="269" spans="1:50" x14ac:dyDescent="0.35">
      <c r="A269" t="s">
        <v>186</v>
      </c>
      <c r="B269" s="33">
        <v>43646</v>
      </c>
      <c r="C269" s="32">
        <v>2762557</v>
      </c>
      <c r="D269" s="32">
        <v>74900</v>
      </c>
      <c r="E269" s="32">
        <v>48400</v>
      </c>
      <c r="F269" s="32">
        <v>0</v>
      </c>
      <c r="G269" s="32">
        <v>0</v>
      </c>
      <c r="H269" s="32">
        <v>0</v>
      </c>
      <c r="I269" s="32">
        <v>26500</v>
      </c>
      <c r="J269" s="32">
        <v>0</v>
      </c>
      <c r="K269" s="32">
        <v>0</v>
      </c>
      <c r="L269" s="32">
        <v>0</v>
      </c>
      <c r="M269" s="32">
        <v>0</v>
      </c>
      <c r="N269" s="32">
        <v>0</v>
      </c>
      <c r="O269" s="32">
        <v>549505</v>
      </c>
      <c r="P269" s="32">
        <v>197130</v>
      </c>
      <c r="Q269" s="32">
        <v>95000</v>
      </c>
      <c r="R269" s="32">
        <v>69300</v>
      </c>
      <c r="S269" s="32">
        <v>0</v>
      </c>
      <c r="T269" s="32">
        <v>33300</v>
      </c>
      <c r="U269" s="32">
        <v>70000</v>
      </c>
      <c r="V269" s="32">
        <v>0</v>
      </c>
      <c r="W269" s="32">
        <v>0</v>
      </c>
      <c r="X269" s="32">
        <v>0</v>
      </c>
      <c r="Y269" s="32">
        <v>53200</v>
      </c>
      <c r="Z269" s="32">
        <v>31575</v>
      </c>
      <c r="AA269" s="32">
        <v>0</v>
      </c>
      <c r="AB269" s="32">
        <v>0</v>
      </c>
      <c r="AC269" s="32">
        <v>1506262</v>
      </c>
      <c r="AD269" s="32">
        <v>29000</v>
      </c>
      <c r="AE269" s="32">
        <v>0</v>
      </c>
      <c r="AF269" s="32">
        <v>515400</v>
      </c>
      <c r="AG269" s="32">
        <v>97000</v>
      </c>
      <c r="AH269" s="32">
        <v>0</v>
      </c>
      <c r="AI269" s="32">
        <v>864862</v>
      </c>
      <c r="AJ269" s="32">
        <v>85300</v>
      </c>
      <c r="AK269" s="32">
        <v>0</v>
      </c>
      <c r="AL269" s="32">
        <v>45100</v>
      </c>
      <c r="AM269" s="32">
        <v>9000</v>
      </c>
      <c r="AN269" s="32">
        <v>31200</v>
      </c>
      <c r="AO269" s="32">
        <v>546590</v>
      </c>
      <c r="AP269" s="32">
        <v>0</v>
      </c>
      <c r="AQ269" s="32">
        <v>0</v>
      </c>
      <c r="AR269" s="32">
        <v>465390</v>
      </c>
      <c r="AS269" s="32">
        <v>0</v>
      </c>
      <c r="AT269" s="32">
        <v>0</v>
      </c>
      <c r="AU269" s="32">
        <v>0</v>
      </c>
      <c r="AV269" s="32">
        <v>81200</v>
      </c>
      <c r="AW269" s="32"/>
      <c r="AX269" s="26"/>
    </row>
    <row r="270" spans="1:50" x14ac:dyDescent="0.35">
      <c r="A270" s="125" t="s">
        <v>186</v>
      </c>
      <c r="B270" s="134">
        <v>44012</v>
      </c>
      <c r="C270" s="135">
        <v>2793506</v>
      </c>
      <c r="D270" s="135">
        <v>74900</v>
      </c>
      <c r="E270" s="135">
        <v>48400</v>
      </c>
      <c r="F270" s="135">
        <v>0</v>
      </c>
      <c r="G270" s="135">
        <v>0</v>
      </c>
      <c r="H270" s="135">
        <v>0</v>
      </c>
      <c r="I270" s="135">
        <v>26500</v>
      </c>
      <c r="J270" s="135">
        <v>0</v>
      </c>
      <c r="K270" s="135">
        <v>0</v>
      </c>
      <c r="L270" s="135">
        <v>0</v>
      </c>
      <c r="M270" s="135">
        <v>0</v>
      </c>
      <c r="N270" s="135">
        <v>0</v>
      </c>
      <c r="O270" s="135">
        <v>554035</v>
      </c>
      <c r="P270" s="135">
        <v>197535</v>
      </c>
      <c r="Q270" s="135">
        <v>95500</v>
      </c>
      <c r="R270" s="135">
        <v>69900</v>
      </c>
      <c r="S270" s="135">
        <v>0</v>
      </c>
      <c r="T270" s="135">
        <v>34700</v>
      </c>
      <c r="U270" s="135">
        <v>74000</v>
      </c>
      <c r="V270" s="135">
        <v>0</v>
      </c>
      <c r="W270" s="135">
        <v>0</v>
      </c>
      <c r="X270" s="135">
        <v>0</v>
      </c>
      <c r="Y270" s="135">
        <v>52700</v>
      </c>
      <c r="Z270" s="135">
        <v>29700</v>
      </c>
      <c r="AA270" s="135">
        <v>0</v>
      </c>
      <c r="AB270" s="135">
        <v>0</v>
      </c>
      <c r="AC270" s="135">
        <v>1530321</v>
      </c>
      <c r="AD270" s="135">
        <v>32500</v>
      </c>
      <c r="AE270" s="135">
        <v>0</v>
      </c>
      <c r="AF270" s="135">
        <v>517040</v>
      </c>
      <c r="AG270" s="135">
        <v>93600</v>
      </c>
      <c r="AH270" s="135">
        <v>0</v>
      </c>
      <c r="AI270" s="135">
        <v>887181</v>
      </c>
      <c r="AJ270" s="135">
        <v>81750</v>
      </c>
      <c r="AK270" s="135">
        <v>0</v>
      </c>
      <c r="AL270" s="135">
        <v>41550</v>
      </c>
      <c r="AM270" s="135">
        <v>9000</v>
      </c>
      <c r="AN270" s="135">
        <v>31200</v>
      </c>
      <c r="AO270" s="135">
        <v>552500</v>
      </c>
      <c r="AP270" s="135">
        <v>0</v>
      </c>
      <c r="AQ270" s="135">
        <v>0</v>
      </c>
      <c r="AR270" s="135">
        <v>471300</v>
      </c>
      <c r="AS270" s="135">
        <v>0</v>
      </c>
      <c r="AT270" s="135">
        <v>0</v>
      </c>
      <c r="AU270" s="135">
        <v>0</v>
      </c>
      <c r="AV270" s="135">
        <v>81200</v>
      </c>
      <c r="AW270" s="32"/>
      <c r="AX270" s="26"/>
    </row>
    <row r="271" spans="1:50" x14ac:dyDescent="0.35">
      <c r="B271" s="33"/>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26"/>
    </row>
    <row r="272" spans="1:50" ht="15.5" x14ac:dyDescent="0.35">
      <c r="A272" s="124" t="s">
        <v>1216</v>
      </c>
      <c r="B272" s="139" t="s">
        <v>187</v>
      </c>
      <c r="C272" s="125"/>
      <c r="D272" s="125"/>
      <c r="E272" s="125"/>
      <c r="AX272" s="26" t="s">
        <v>58</v>
      </c>
    </row>
    <row r="273" spans="1:50" ht="16" customHeight="1" x14ac:dyDescent="0.35">
      <c r="A273" s="2" t="s">
        <v>150</v>
      </c>
      <c r="B273" s="29" t="s">
        <v>166</v>
      </c>
      <c r="C273" s="29" t="s">
        <v>166</v>
      </c>
      <c r="D273" s="29" t="s">
        <v>166</v>
      </c>
      <c r="E273" s="29" t="s">
        <v>166</v>
      </c>
      <c r="F273" s="29" t="s">
        <v>166</v>
      </c>
      <c r="G273" s="29" t="s">
        <v>166</v>
      </c>
      <c r="H273" s="29" t="s">
        <v>166</v>
      </c>
      <c r="I273" s="29" t="s">
        <v>166</v>
      </c>
      <c r="J273" s="29" t="s">
        <v>166</v>
      </c>
      <c r="K273" s="29" t="s">
        <v>166</v>
      </c>
      <c r="L273" s="29" t="s">
        <v>166</v>
      </c>
      <c r="M273" s="29" t="s">
        <v>166</v>
      </c>
      <c r="N273" s="29" t="s">
        <v>166</v>
      </c>
      <c r="O273" s="29" t="s">
        <v>166</v>
      </c>
      <c r="P273" s="29" t="s">
        <v>166</v>
      </c>
      <c r="Q273" s="29" t="s">
        <v>166</v>
      </c>
      <c r="R273" s="29" t="s">
        <v>166</v>
      </c>
      <c r="S273" s="29" t="s">
        <v>166</v>
      </c>
      <c r="T273" s="29" t="s">
        <v>166</v>
      </c>
      <c r="U273" s="29" t="s">
        <v>166</v>
      </c>
      <c r="V273" s="29" t="s">
        <v>166</v>
      </c>
      <c r="W273" s="29" t="s">
        <v>166</v>
      </c>
      <c r="X273" s="29" t="s">
        <v>166</v>
      </c>
      <c r="Y273" s="29" t="s">
        <v>166</v>
      </c>
      <c r="Z273" s="29" t="s">
        <v>166</v>
      </c>
      <c r="AA273" s="29" t="s">
        <v>166</v>
      </c>
      <c r="AB273" s="29" t="s">
        <v>166</v>
      </c>
      <c r="AC273" s="29" t="s">
        <v>166</v>
      </c>
      <c r="AD273" s="29" t="s">
        <v>166</v>
      </c>
      <c r="AE273" s="29" t="s">
        <v>166</v>
      </c>
      <c r="AF273" s="29" t="s">
        <v>166</v>
      </c>
      <c r="AG273" s="29" t="s">
        <v>166</v>
      </c>
      <c r="AH273" s="29" t="s">
        <v>166</v>
      </c>
      <c r="AI273" s="29" t="s">
        <v>166</v>
      </c>
      <c r="AJ273" s="29" t="s">
        <v>166</v>
      </c>
      <c r="AK273" s="29" t="s">
        <v>166</v>
      </c>
      <c r="AL273" s="29" t="s">
        <v>166</v>
      </c>
      <c r="AM273" s="29" t="s">
        <v>166</v>
      </c>
      <c r="AN273" s="29" t="s">
        <v>166</v>
      </c>
      <c r="AO273" s="29" t="s">
        <v>166</v>
      </c>
      <c r="AP273" s="29" t="s">
        <v>166</v>
      </c>
      <c r="AQ273" s="29" t="s">
        <v>166</v>
      </c>
      <c r="AR273" s="29" t="s">
        <v>166</v>
      </c>
      <c r="AS273" s="29" t="s">
        <v>166</v>
      </c>
      <c r="AT273" s="29" t="s">
        <v>166</v>
      </c>
      <c r="AU273" s="29" t="s">
        <v>166</v>
      </c>
      <c r="AV273" s="29" t="s">
        <v>166</v>
      </c>
      <c r="AW273" s="29"/>
      <c r="AX273" s="26" t="s">
        <v>58</v>
      </c>
    </row>
    <row r="274" spans="1:50" x14ac:dyDescent="0.35">
      <c r="A274" s="2" t="s">
        <v>146</v>
      </c>
      <c r="B274" s="126"/>
      <c r="C274" s="127" t="s">
        <v>146</v>
      </c>
      <c r="D274" s="127" t="s">
        <v>140</v>
      </c>
      <c r="E274" s="127" t="s">
        <v>140</v>
      </c>
      <c r="F274" s="127" t="s">
        <v>140</v>
      </c>
      <c r="G274" s="127" t="s">
        <v>140</v>
      </c>
      <c r="H274" s="127" t="s">
        <v>140</v>
      </c>
      <c r="I274" s="127" t="s">
        <v>140</v>
      </c>
      <c r="J274" s="127" t="s">
        <v>140</v>
      </c>
      <c r="K274" s="127" t="s">
        <v>140</v>
      </c>
      <c r="L274" s="127" t="s">
        <v>140</v>
      </c>
      <c r="M274" s="127" t="s">
        <v>140</v>
      </c>
      <c r="N274" s="127" t="s">
        <v>140</v>
      </c>
      <c r="O274" s="127" t="s">
        <v>140</v>
      </c>
      <c r="P274" s="127" t="s">
        <v>140</v>
      </c>
      <c r="Q274" s="127" t="s">
        <v>140</v>
      </c>
      <c r="R274" s="127" t="s">
        <v>140</v>
      </c>
      <c r="S274" s="127" t="s">
        <v>140</v>
      </c>
      <c r="T274" s="127" t="s">
        <v>140</v>
      </c>
      <c r="U274" s="127" t="s">
        <v>140</v>
      </c>
      <c r="V274" s="127" t="s">
        <v>140</v>
      </c>
      <c r="W274" s="127" t="s">
        <v>140</v>
      </c>
      <c r="X274" s="127" t="s">
        <v>140</v>
      </c>
      <c r="Y274" s="127" t="s">
        <v>140</v>
      </c>
      <c r="Z274" s="127" t="s">
        <v>140</v>
      </c>
      <c r="AA274" s="127" t="s">
        <v>140</v>
      </c>
      <c r="AB274" s="127" t="s">
        <v>140</v>
      </c>
      <c r="AC274" s="127" t="s">
        <v>140</v>
      </c>
      <c r="AD274" s="127" t="s">
        <v>140</v>
      </c>
      <c r="AE274" s="127" t="s">
        <v>140</v>
      </c>
      <c r="AF274" s="127" t="s">
        <v>140</v>
      </c>
      <c r="AG274" s="127" t="s">
        <v>140</v>
      </c>
      <c r="AH274" s="127" t="s">
        <v>140</v>
      </c>
      <c r="AI274" s="127" t="s">
        <v>140</v>
      </c>
      <c r="AJ274" s="127" t="s">
        <v>140</v>
      </c>
      <c r="AK274" s="127" t="s">
        <v>140</v>
      </c>
      <c r="AL274" s="127" t="s">
        <v>140</v>
      </c>
      <c r="AM274" s="127" t="s">
        <v>140</v>
      </c>
      <c r="AN274" s="127" t="s">
        <v>140</v>
      </c>
      <c r="AO274" s="127" t="s">
        <v>140</v>
      </c>
      <c r="AP274" s="127" t="s">
        <v>140</v>
      </c>
      <c r="AQ274" s="127" t="s">
        <v>140</v>
      </c>
      <c r="AR274" s="127" t="s">
        <v>140</v>
      </c>
      <c r="AS274" s="127" t="s">
        <v>140</v>
      </c>
      <c r="AT274" s="127" t="s">
        <v>140</v>
      </c>
      <c r="AU274" s="127" t="s">
        <v>140</v>
      </c>
      <c r="AV274" s="127" t="s">
        <v>140</v>
      </c>
      <c r="AX274" s="26" t="s">
        <v>58</v>
      </c>
    </row>
    <row r="275" spans="1:50" x14ac:dyDescent="0.35">
      <c r="A275" s="2" t="s">
        <v>147</v>
      </c>
      <c r="B275" s="128"/>
      <c r="C275" s="129" t="str">
        <f>C274</f>
        <v>US</v>
      </c>
      <c r="D275" s="130" t="s">
        <v>1051</v>
      </c>
      <c r="E275" s="130" t="s">
        <v>1051</v>
      </c>
      <c r="F275" s="130" t="s">
        <v>1051</v>
      </c>
      <c r="G275" s="130" t="s">
        <v>1051</v>
      </c>
      <c r="H275" s="130" t="s">
        <v>1051</v>
      </c>
      <c r="I275" s="130" t="s">
        <v>1051</v>
      </c>
      <c r="J275" s="130" t="s">
        <v>1051</v>
      </c>
      <c r="K275" s="130" t="s">
        <v>1051</v>
      </c>
      <c r="L275" s="130" t="s">
        <v>1051</v>
      </c>
      <c r="M275" s="130" t="s">
        <v>1051</v>
      </c>
      <c r="N275" s="130" t="s">
        <v>1051</v>
      </c>
      <c r="O275" s="130" t="s">
        <v>1052</v>
      </c>
      <c r="P275" s="130" t="s">
        <v>1052</v>
      </c>
      <c r="Q275" s="130" t="s">
        <v>1052</v>
      </c>
      <c r="R275" s="130" t="s">
        <v>1052</v>
      </c>
      <c r="S275" s="130" t="s">
        <v>1052</v>
      </c>
      <c r="T275" s="130" t="s">
        <v>1052</v>
      </c>
      <c r="U275" s="130" t="s">
        <v>1052</v>
      </c>
      <c r="V275" s="130" t="s">
        <v>1052</v>
      </c>
      <c r="W275" s="130" t="s">
        <v>1052</v>
      </c>
      <c r="X275" s="130" t="s">
        <v>1052</v>
      </c>
      <c r="Y275" s="130" t="s">
        <v>1052</v>
      </c>
      <c r="Z275" s="130" t="s">
        <v>1052</v>
      </c>
      <c r="AA275" s="130" t="s">
        <v>1052</v>
      </c>
      <c r="AB275" s="130" t="s">
        <v>1052</v>
      </c>
      <c r="AC275" s="130" t="s">
        <v>1053</v>
      </c>
      <c r="AD275" s="130" t="s">
        <v>1053</v>
      </c>
      <c r="AE275" s="130" t="s">
        <v>1053</v>
      </c>
      <c r="AF275" s="130" t="s">
        <v>1053</v>
      </c>
      <c r="AG275" s="130" t="s">
        <v>1053</v>
      </c>
      <c r="AH275" s="130" t="s">
        <v>1053</v>
      </c>
      <c r="AI275" s="130" t="s">
        <v>1053</v>
      </c>
      <c r="AJ275" s="130" t="s">
        <v>1054</v>
      </c>
      <c r="AK275" s="130" t="s">
        <v>1054</v>
      </c>
      <c r="AL275" s="130" t="s">
        <v>1054</v>
      </c>
      <c r="AM275" s="130" t="s">
        <v>1054</v>
      </c>
      <c r="AN275" s="130" t="s">
        <v>1054</v>
      </c>
      <c r="AO275" s="130" t="s">
        <v>1055</v>
      </c>
      <c r="AP275" s="130" t="s">
        <v>1055</v>
      </c>
      <c r="AQ275" s="130" t="s">
        <v>1055</v>
      </c>
      <c r="AR275" s="130" t="s">
        <v>1055</v>
      </c>
      <c r="AS275" s="130" t="s">
        <v>1055</v>
      </c>
      <c r="AT275" s="130" t="s">
        <v>1055</v>
      </c>
      <c r="AU275" s="130" t="s">
        <v>1055</v>
      </c>
      <c r="AV275" s="130" t="s">
        <v>1055</v>
      </c>
      <c r="AX275" s="26" t="s">
        <v>58</v>
      </c>
    </row>
    <row r="276" spans="1:50" x14ac:dyDescent="0.35">
      <c r="A276" s="2" t="s">
        <v>61</v>
      </c>
      <c r="B276" s="128"/>
      <c r="C276" s="129" t="str">
        <f>C275</f>
        <v>US</v>
      </c>
      <c r="D276" s="131" t="str">
        <f>D275</f>
        <v>PAD-1</v>
      </c>
      <c r="E276" s="132" t="s">
        <v>67</v>
      </c>
      <c r="F276" s="132" t="s">
        <v>120</v>
      </c>
      <c r="G276" s="132" t="s">
        <v>124</v>
      </c>
      <c r="H276" s="132" t="s">
        <v>116</v>
      </c>
      <c r="I276" s="132" t="s">
        <v>79</v>
      </c>
      <c r="J276" s="132" t="s">
        <v>117</v>
      </c>
      <c r="K276" s="132" t="s">
        <v>123</v>
      </c>
      <c r="L276" s="132" t="s">
        <v>84</v>
      </c>
      <c r="M276" s="132" t="s">
        <v>121</v>
      </c>
      <c r="N276" s="132" t="s">
        <v>89</v>
      </c>
      <c r="O276" s="131" t="str">
        <f>O275</f>
        <v>PAD-2</v>
      </c>
      <c r="P276" s="132" t="s">
        <v>69</v>
      </c>
      <c r="Q276" s="132" t="s">
        <v>70</v>
      </c>
      <c r="R276" s="132" t="s">
        <v>71</v>
      </c>
      <c r="S276" s="132" t="s">
        <v>72</v>
      </c>
      <c r="T276" s="132" t="s">
        <v>74</v>
      </c>
      <c r="U276" s="132" t="s">
        <v>75</v>
      </c>
      <c r="V276" s="132" t="s">
        <v>127</v>
      </c>
      <c r="W276" s="132" t="s">
        <v>128</v>
      </c>
      <c r="X276" s="132" t="s">
        <v>81</v>
      </c>
      <c r="Y276" s="132" t="s">
        <v>82</v>
      </c>
      <c r="Z276" s="132" t="s">
        <v>83</v>
      </c>
      <c r="AA276" s="132" t="s">
        <v>85</v>
      </c>
      <c r="AB276" s="132" t="s">
        <v>90</v>
      </c>
      <c r="AC276" s="131" t="str">
        <f>AC275</f>
        <v>PAD-3</v>
      </c>
      <c r="AD276" s="132" t="s">
        <v>62</v>
      </c>
      <c r="AE276" s="132" t="s">
        <v>64</v>
      </c>
      <c r="AF276" s="132" t="s">
        <v>73</v>
      </c>
      <c r="AG276" s="132" t="s">
        <v>76</v>
      </c>
      <c r="AH276" s="132" t="s">
        <v>80</v>
      </c>
      <c r="AI276" s="132" t="s">
        <v>86</v>
      </c>
      <c r="AJ276" s="131" t="str">
        <f>AJ275</f>
        <v>PAD-4</v>
      </c>
      <c r="AK276" s="132" t="s">
        <v>66</v>
      </c>
      <c r="AL276" s="132" t="s">
        <v>77</v>
      </c>
      <c r="AM276" s="132" t="s">
        <v>87</v>
      </c>
      <c r="AN276" s="132" t="s">
        <v>91</v>
      </c>
      <c r="AO276" s="131" t="str">
        <f>AO275</f>
        <v>PAD-5</v>
      </c>
      <c r="AP276" s="132" t="s">
        <v>63</v>
      </c>
      <c r="AQ276" s="132" t="s">
        <v>134</v>
      </c>
      <c r="AR276" s="132" t="s">
        <v>65</v>
      </c>
      <c r="AS276" s="132" t="s">
        <v>68</v>
      </c>
      <c r="AT276" s="132" t="s">
        <v>78</v>
      </c>
      <c r="AU276" s="132" t="s">
        <v>135</v>
      </c>
      <c r="AV276" s="132" t="s">
        <v>88</v>
      </c>
      <c r="AX276" s="26" t="s">
        <v>58</v>
      </c>
    </row>
    <row r="277" spans="1:50" ht="16" customHeight="1" x14ac:dyDescent="0.35">
      <c r="B277" s="29" t="s">
        <v>57</v>
      </c>
      <c r="C277" s="133" t="s">
        <v>149</v>
      </c>
      <c r="D277" s="133" t="s">
        <v>149</v>
      </c>
      <c r="E277" s="133" t="s">
        <v>149</v>
      </c>
      <c r="F277" s="133" t="s">
        <v>149</v>
      </c>
      <c r="G277" s="133" t="s">
        <v>149</v>
      </c>
      <c r="H277" s="133" t="s">
        <v>149</v>
      </c>
      <c r="I277" s="133" t="s">
        <v>149</v>
      </c>
      <c r="J277" s="133" t="s">
        <v>149</v>
      </c>
      <c r="K277" s="133" t="s">
        <v>149</v>
      </c>
      <c r="L277" s="133" t="s">
        <v>149</v>
      </c>
      <c r="M277" s="133" t="s">
        <v>149</v>
      </c>
      <c r="N277" s="133" t="s">
        <v>149</v>
      </c>
      <c r="O277" s="133" t="s">
        <v>149</v>
      </c>
      <c r="P277" s="133" t="s">
        <v>149</v>
      </c>
      <c r="Q277" s="133" t="s">
        <v>149</v>
      </c>
      <c r="R277" s="133" t="s">
        <v>149</v>
      </c>
      <c r="S277" s="133" t="s">
        <v>149</v>
      </c>
      <c r="T277" s="133" t="s">
        <v>149</v>
      </c>
      <c r="U277" s="133" t="s">
        <v>149</v>
      </c>
      <c r="V277" s="133" t="s">
        <v>149</v>
      </c>
      <c r="W277" s="133" t="s">
        <v>149</v>
      </c>
      <c r="X277" s="133" t="s">
        <v>149</v>
      </c>
      <c r="Y277" s="133" t="s">
        <v>149</v>
      </c>
      <c r="Z277" s="133" t="s">
        <v>149</v>
      </c>
      <c r="AA277" s="133" t="s">
        <v>149</v>
      </c>
      <c r="AB277" s="133" t="s">
        <v>149</v>
      </c>
      <c r="AC277" s="133" t="s">
        <v>149</v>
      </c>
      <c r="AD277" s="133" t="s">
        <v>149</v>
      </c>
      <c r="AE277" s="133" t="s">
        <v>149</v>
      </c>
      <c r="AF277" s="133" t="s">
        <v>149</v>
      </c>
      <c r="AG277" s="133" t="s">
        <v>149</v>
      </c>
      <c r="AH277" s="133" t="s">
        <v>149</v>
      </c>
      <c r="AI277" s="133" t="s">
        <v>149</v>
      </c>
      <c r="AJ277" s="133" t="s">
        <v>149</v>
      </c>
      <c r="AK277" s="133" t="s">
        <v>149</v>
      </c>
      <c r="AL277" s="133" t="s">
        <v>149</v>
      </c>
      <c r="AM277" s="133" t="s">
        <v>149</v>
      </c>
      <c r="AN277" s="133" t="s">
        <v>149</v>
      </c>
      <c r="AO277" s="133" t="s">
        <v>149</v>
      </c>
      <c r="AP277" s="133" t="s">
        <v>149</v>
      </c>
      <c r="AQ277" s="133" t="s">
        <v>149</v>
      </c>
      <c r="AR277" s="133" t="s">
        <v>149</v>
      </c>
      <c r="AS277" s="133" t="s">
        <v>149</v>
      </c>
      <c r="AT277" s="133" t="s">
        <v>149</v>
      </c>
      <c r="AU277" s="133" t="s">
        <v>149</v>
      </c>
      <c r="AV277" s="133" t="s">
        <v>149</v>
      </c>
      <c r="AW277" s="30"/>
      <c r="AX277" s="26" t="s">
        <v>58</v>
      </c>
    </row>
    <row r="278" spans="1:50" x14ac:dyDescent="0.35">
      <c r="A278" t="s">
        <v>1216</v>
      </c>
      <c r="B278" s="33">
        <v>40359</v>
      </c>
      <c r="C278" s="32">
        <v>5675830</v>
      </c>
      <c r="D278" s="32">
        <v>586000</v>
      </c>
      <c r="E278" s="32">
        <v>0</v>
      </c>
      <c r="F278" s="32">
        <v>0</v>
      </c>
      <c r="G278" s="32">
        <v>0</v>
      </c>
      <c r="H278" s="32">
        <v>0</v>
      </c>
      <c r="I278" s="32">
        <v>250700</v>
      </c>
      <c r="J278" s="32">
        <v>0</v>
      </c>
      <c r="K278" s="32">
        <v>0</v>
      </c>
      <c r="L278" s="32">
        <v>307500</v>
      </c>
      <c r="M278" s="32">
        <v>27800</v>
      </c>
      <c r="N278" s="32">
        <v>0</v>
      </c>
      <c r="O278" s="32">
        <v>1139103</v>
      </c>
      <c r="P278" s="32">
        <v>299373</v>
      </c>
      <c r="Q278" s="32">
        <v>103000</v>
      </c>
      <c r="R278" s="32">
        <v>94100</v>
      </c>
      <c r="S278" s="32">
        <v>98800</v>
      </c>
      <c r="T278" s="32">
        <v>30900</v>
      </c>
      <c r="U278" s="32">
        <v>104950</v>
      </c>
      <c r="V278" s="32">
        <v>0</v>
      </c>
      <c r="W278" s="32">
        <v>0</v>
      </c>
      <c r="X278" s="32">
        <v>26100</v>
      </c>
      <c r="Y278" s="32">
        <v>176700</v>
      </c>
      <c r="Z278" s="32">
        <v>126400</v>
      </c>
      <c r="AA278" s="32">
        <v>68000</v>
      </c>
      <c r="AB278" s="32">
        <v>10780</v>
      </c>
      <c r="AC278" s="32">
        <v>2944919</v>
      </c>
      <c r="AD278" s="32">
        <v>0</v>
      </c>
      <c r="AE278" s="32">
        <v>20500</v>
      </c>
      <c r="AF278" s="32">
        <v>1089200</v>
      </c>
      <c r="AG278" s="32">
        <v>86000</v>
      </c>
      <c r="AH278" s="32">
        <v>39631</v>
      </c>
      <c r="AI278" s="32">
        <v>1709588</v>
      </c>
      <c r="AJ278" s="32">
        <v>190500</v>
      </c>
      <c r="AK278" s="32">
        <v>27400</v>
      </c>
      <c r="AL278" s="32">
        <v>59800</v>
      </c>
      <c r="AM278" s="32">
        <v>55350</v>
      </c>
      <c r="AN278" s="32">
        <v>47950</v>
      </c>
      <c r="AO278" s="32">
        <v>815308</v>
      </c>
      <c r="AP278" s="32">
        <v>0</v>
      </c>
      <c r="AQ278" s="32">
        <v>0</v>
      </c>
      <c r="AR278" s="32">
        <v>666158</v>
      </c>
      <c r="AS278" s="32">
        <v>21000</v>
      </c>
      <c r="AT278" s="32">
        <v>0</v>
      </c>
      <c r="AU278" s="32">
        <v>0</v>
      </c>
      <c r="AV278" s="32">
        <v>128150</v>
      </c>
      <c r="AW278" s="32"/>
      <c r="AX278" s="26"/>
    </row>
    <row r="279" spans="1:50" x14ac:dyDescent="0.35">
      <c r="A279" t="s">
        <v>1216</v>
      </c>
      <c r="B279" s="33">
        <v>40724</v>
      </c>
      <c r="C279" s="32">
        <v>5794214</v>
      </c>
      <c r="D279" s="32">
        <v>673300</v>
      </c>
      <c r="E279" s="32">
        <v>81300</v>
      </c>
      <c r="F279" s="32">
        <v>0</v>
      </c>
      <c r="G279" s="32">
        <v>0</v>
      </c>
      <c r="H279" s="32">
        <v>0</v>
      </c>
      <c r="I279" s="32">
        <v>255700</v>
      </c>
      <c r="J279" s="32">
        <v>0</v>
      </c>
      <c r="K279" s="32">
        <v>0</v>
      </c>
      <c r="L279" s="32">
        <v>308500</v>
      </c>
      <c r="M279" s="32">
        <v>27800</v>
      </c>
      <c r="N279" s="32">
        <v>0</v>
      </c>
      <c r="O279" s="32">
        <v>1176972</v>
      </c>
      <c r="P279" s="32">
        <v>302173</v>
      </c>
      <c r="Q279" s="32">
        <v>136500</v>
      </c>
      <c r="R279" s="32">
        <v>96600</v>
      </c>
      <c r="S279" s="32">
        <v>98800</v>
      </c>
      <c r="T279" s="32">
        <v>30900</v>
      </c>
      <c r="U279" s="32">
        <v>108100</v>
      </c>
      <c r="V279" s="32">
        <v>0</v>
      </c>
      <c r="W279" s="32">
        <v>0</v>
      </c>
      <c r="X279" s="32">
        <v>26100</v>
      </c>
      <c r="Y279" s="32">
        <v>179300</v>
      </c>
      <c r="Z279" s="32">
        <v>119719</v>
      </c>
      <c r="AA279" s="32">
        <v>68000</v>
      </c>
      <c r="AB279" s="32">
        <v>10780</v>
      </c>
      <c r="AC279" s="32">
        <v>2933842</v>
      </c>
      <c r="AD279" s="32">
        <v>0</v>
      </c>
      <c r="AE279" s="32">
        <v>20500</v>
      </c>
      <c r="AF279" s="32">
        <v>1095324</v>
      </c>
      <c r="AG279" s="32">
        <v>86000</v>
      </c>
      <c r="AH279" s="32">
        <v>39631</v>
      </c>
      <c r="AI279" s="32">
        <v>1692387</v>
      </c>
      <c r="AJ279" s="32">
        <v>185800</v>
      </c>
      <c r="AK279" s="32">
        <v>27400</v>
      </c>
      <c r="AL279" s="32">
        <v>55300</v>
      </c>
      <c r="AM279" s="32">
        <v>55350</v>
      </c>
      <c r="AN279" s="32">
        <v>47750</v>
      </c>
      <c r="AO279" s="32">
        <v>824300</v>
      </c>
      <c r="AP279" s="32">
        <v>0</v>
      </c>
      <c r="AQ279" s="32">
        <v>0</v>
      </c>
      <c r="AR279" s="32">
        <v>669600</v>
      </c>
      <c r="AS279" s="32">
        <v>21000</v>
      </c>
      <c r="AT279" s="32">
        <v>0</v>
      </c>
      <c r="AU279" s="32">
        <v>0</v>
      </c>
      <c r="AV279" s="32">
        <v>133700</v>
      </c>
      <c r="AW279" s="32"/>
      <c r="AX279" s="26"/>
    </row>
    <row r="280" spans="1:50" x14ac:dyDescent="0.35">
      <c r="A280" t="s">
        <v>1216</v>
      </c>
      <c r="B280" s="33">
        <v>41090</v>
      </c>
      <c r="C280" s="32">
        <v>5611191</v>
      </c>
      <c r="D280" s="32">
        <v>489300</v>
      </c>
      <c r="E280" s="32">
        <v>81300</v>
      </c>
      <c r="F280" s="32">
        <v>0</v>
      </c>
      <c r="G280" s="32">
        <v>0</v>
      </c>
      <c r="H280" s="32">
        <v>0</v>
      </c>
      <c r="I280" s="32">
        <v>249000</v>
      </c>
      <c r="J280" s="32">
        <v>0</v>
      </c>
      <c r="K280" s="32">
        <v>0</v>
      </c>
      <c r="L280" s="32">
        <v>159000</v>
      </c>
      <c r="M280" s="32">
        <v>0</v>
      </c>
      <c r="N280" s="32">
        <v>0</v>
      </c>
      <c r="O280" s="32">
        <v>1172844</v>
      </c>
      <c r="P280" s="32">
        <v>304073</v>
      </c>
      <c r="Q280" s="32">
        <v>130000</v>
      </c>
      <c r="R280" s="32">
        <v>96600</v>
      </c>
      <c r="S280" s="32">
        <v>98800</v>
      </c>
      <c r="T280" s="32">
        <v>30900</v>
      </c>
      <c r="U280" s="32">
        <v>107200</v>
      </c>
      <c r="V280" s="32">
        <v>0</v>
      </c>
      <c r="W280" s="32">
        <v>0</v>
      </c>
      <c r="X280" s="32">
        <v>26100</v>
      </c>
      <c r="Y280" s="32">
        <v>176100</v>
      </c>
      <c r="Z280" s="32">
        <v>124291</v>
      </c>
      <c r="AA280" s="32">
        <v>68000</v>
      </c>
      <c r="AB280" s="32">
        <v>10780</v>
      </c>
      <c r="AC280" s="32">
        <v>2933400</v>
      </c>
      <c r="AD280" s="32">
        <v>0</v>
      </c>
      <c r="AE280" s="32">
        <v>20500</v>
      </c>
      <c r="AF280" s="32">
        <v>1106379</v>
      </c>
      <c r="AG280" s="32">
        <v>86000</v>
      </c>
      <c r="AH280" s="32">
        <v>39631</v>
      </c>
      <c r="AI280" s="32">
        <v>1680890</v>
      </c>
      <c r="AJ280" s="32">
        <v>187847</v>
      </c>
      <c r="AK280" s="32">
        <v>28500</v>
      </c>
      <c r="AL280" s="32">
        <v>55300</v>
      </c>
      <c r="AM280" s="32">
        <v>55350</v>
      </c>
      <c r="AN280" s="32">
        <v>48697</v>
      </c>
      <c r="AO280" s="32">
        <v>827800</v>
      </c>
      <c r="AP280" s="32">
        <v>0</v>
      </c>
      <c r="AQ280" s="32">
        <v>0</v>
      </c>
      <c r="AR280" s="32">
        <v>670700</v>
      </c>
      <c r="AS280" s="32">
        <v>21000</v>
      </c>
      <c r="AT280" s="32">
        <v>0</v>
      </c>
      <c r="AU280" s="32">
        <v>0</v>
      </c>
      <c r="AV280" s="32">
        <v>136100</v>
      </c>
      <c r="AW280" s="32"/>
      <c r="AX280" s="26"/>
    </row>
    <row r="281" spans="1:50" x14ac:dyDescent="0.35">
      <c r="A281" t="s">
        <v>1216</v>
      </c>
      <c r="B281" s="33">
        <v>41455</v>
      </c>
      <c r="C281" s="32">
        <v>5681643</v>
      </c>
      <c r="D281" s="32">
        <v>543800</v>
      </c>
      <c r="E281" s="32">
        <v>81300</v>
      </c>
      <c r="F281" s="32">
        <v>0</v>
      </c>
      <c r="G281" s="32">
        <v>0</v>
      </c>
      <c r="H281" s="32">
        <v>0</v>
      </c>
      <c r="I281" s="32">
        <v>252000</v>
      </c>
      <c r="J281" s="32">
        <v>0</v>
      </c>
      <c r="K281" s="32">
        <v>0</v>
      </c>
      <c r="L281" s="32">
        <v>210500</v>
      </c>
      <c r="M281" s="32">
        <v>0</v>
      </c>
      <c r="N281" s="32">
        <v>0</v>
      </c>
      <c r="O281" s="32">
        <v>1196952</v>
      </c>
      <c r="P281" s="32">
        <v>304173</v>
      </c>
      <c r="Q281" s="32">
        <v>158000</v>
      </c>
      <c r="R281" s="32">
        <v>96600</v>
      </c>
      <c r="S281" s="32">
        <v>98800</v>
      </c>
      <c r="T281" s="32">
        <v>33300</v>
      </c>
      <c r="U281" s="32">
        <v>107200</v>
      </c>
      <c r="V281" s="32">
        <v>0</v>
      </c>
      <c r="W281" s="32">
        <v>0</v>
      </c>
      <c r="X281" s="32">
        <v>26100</v>
      </c>
      <c r="Y281" s="32">
        <v>174000</v>
      </c>
      <c r="Z281" s="32">
        <v>119999</v>
      </c>
      <c r="AA281" s="32">
        <v>68000</v>
      </c>
      <c r="AB281" s="32">
        <v>10780</v>
      </c>
      <c r="AC281" s="32">
        <v>2928673</v>
      </c>
      <c r="AD281" s="32">
        <v>0</v>
      </c>
      <c r="AE281" s="32">
        <v>20500</v>
      </c>
      <c r="AF281" s="32">
        <v>1092059</v>
      </c>
      <c r="AG281" s="32">
        <v>86000</v>
      </c>
      <c r="AH281" s="32">
        <v>34300</v>
      </c>
      <c r="AI281" s="32">
        <v>1695814</v>
      </c>
      <c r="AJ281" s="32">
        <v>188018</v>
      </c>
      <c r="AK281" s="32">
        <v>28500</v>
      </c>
      <c r="AL281" s="32">
        <v>55300</v>
      </c>
      <c r="AM281" s="32">
        <v>55850</v>
      </c>
      <c r="AN281" s="32">
        <v>48368</v>
      </c>
      <c r="AO281" s="32">
        <v>824200</v>
      </c>
      <c r="AP281" s="32">
        <v>0</v>
      </c>
      <c r="AQ281" s="32">
        <v>0</v>
      </c>
      <c r="AR281" s="32">
        <v>662800</v>
      </c>
      <c r="AS281" s="32">
        <v>21000</v>
      </c>
      <c r="AT281" s="32">
        <v>0</v>
      </c>
      <c r="AU281" s="32">
        <v>0</v>
      </c>
      <c r="AV281" s="32">
        <v>140400</v>
      </c>
      <c r="AW281" s="32"/>
      <c r="AX281" s="26"/>
    </row>
    <row r="282" spans="1:50" x14ac:dyDescent="0.35">
      <c r="A282" t="s">
        <v>1216</v>
      </c>
      <c r="B282" s="33">
        <v>41820</v>
      </c>
      <c r="C282" s="32">
        <v>5616015</v>
      </c>
      <c r="D282" s="32">
        <v>475800</v>
      </c>
      <c r="E282" s="32">
        <v>81300</v>
      </c>
      <c r="F282" s="32">
        <v>0</v>
      </c>
      <c r="G282" s="32">
        <v>0</v>
      </c>
      <c r="H282" s="32">
        <v>0</v>
      </c>
      <c r="I282" s="32">
        <v>184000</v>
      </c>
      <c r="J282" s="32">
        <v>0</v>
      </c>
      <c r="K282" s="32">
        <v>0</v>
      </c>
      <c r="L282" s="32">
        <v>210500</v>
      </c>
      <c r="M282" s="32">
        <v>0</v>
      </c>
      <c r="N282" s="32">
        <v>0</v>
      </c>
      <c r="O282" s="32">
        <v>1213427</v>
      </c>
      <c r="P282" s="32">
        <v>299400</v>
      </c>
      <c r="Q282" s="32">
        <v>163000</v>
      </c>
      <c r="R282" s="32">
        <v>96600</v>
      </c>
      <c r="S282" s="32">
        <v>98800</v>
      </c>
      <c r="T282" s="32">
        <v>35200</v>
      </c>
      <c r="U282" s="32">
        <v>104100</v>
      </c>
      <c r="V282" s="32">
        <v>0</v>
      </c>
      <c r="W282" s="32">
        <v>0</v>
      </c>
      <c r="X282" s="32">
        <v>26460</v>
      </c>
      <c r="Y282" s="32">
        <v>185950</v>
      </c>
      <c r="Z282" s="32">
        <v>125137</v>
      </c>
      <c r="AA282" s="32">
        <v>68000</v>
      </c>
      <c r="AB282" s="32">
        <v>10780</v>
      </c>
      <c r="AC282" s="32">
        <v>2916764</v>
      </c>
      <c r="AD282" s="32">
        <v>0</v>
      </c>
      <c r="AE282" s="32">
        <v>20500</v>
      </c>
      <c r="AF282" s="32">
        <v>1084613</v>
      </c>
      <c r="AG282" s="32">
        <v>86000</v>
      </c>
      <c r="AH282" s="32">
        <v>34300</v>
      </c>
      <c r="AI282" s="32">
        <v>1691351</v>
      </c>
      <c r="AJ282" s="32">
        <v>189324</v>
      </c>
      <c r="AK282" s="32">
        <v>28500</v>
      </c>
      <c r="AL282" s="32">
        <v>55300</v>
      </c>
      <c r="AM282" s="32">
        <v>55850</v>
      </c>
      <c r="AN282" s="32">
        <v>49674</v>
      </c>
      <c r="AO282" s="32">
        <v>820700</v>
      </c>
      <c r="AP282" s="32">
        <v>0</v>
      </c>
      <c r="AQ282" s="32">
        <v>0</v>
      </c>
      <c r="AR282" s="32">
        <v>661400</v>
      </c>
      <c r="AS282" s="32">
        <v>21000</v>
      </c>
      <c r="AT282" s="32">
        <v>0</v>
      </c>
      <c r="AU282" s="32">
        <v>0</v>
      </c>
      <c r="AV282" s="32">
        <v>138300</v>
      </c>
      <c r="AW282" s="32"/>
      <c r="AX282" s="26"/>
    </row>
    <row r="283" spans="1:50" x14ac:dyDescent="0.35">
      <c r="A283" t="s">
        <v>1216</v>
      </c>
      <c r="B283" s="33">
        <v>42185</v>
      </c>
      <c r="C283" s="32">
        <v>5583169</v>
      </c>
      <c r="D283" s="32">
        <v>473800</v>
      </c>
      <c r="E283" s="32">
        <v>81300</v>
      </c>
      <c r="F283" s="32">
        <v>0</v>
      </c>
      <c r="G283" s="32">
        <v>0</v>
      </c>
      <c r="H283" s="32">
        <v>0</v>
      </c>
      <c r="I283" s="32">
        <v>184000</v>
      </c>
      <c r="J283" s="32">
        <v>0</v>
      </c>
      <c r="K283" s="32">
        <v>0</v>
      </c>
      <c r="L283" s="32">
        <v>208500</v>
      </c>
      <c r="M283" s="32">
        <v>0</v>
      </c>
      <c r="N283" s="32">
        <v>0</v>
      </c>
      <c r="O283" s="32">
        <v>1217590</v>
      </c>
      <c r="P283" s="32">
        <v>299400</v>
      </c>
      <c r="Q283" s="32">
        <v>163000</v>
      </c>
      <c r="R283" s="32">
        <v>96600</v>
      </c>
      <c r="S283" s="32">
        <v>98800</v>
      </c>
      <c r="T283" s="32">
        <v>38000</v>
      </c>
      <c r="U283" s="32">
        <v>104500</v>
      </c>
      <c r="V283" s="32">
        <v>0</v>
      </c>
      <c r="W283" s="32">
        <v>0</v>
      </c>
      <c r="X283" s="32">
        <v>26460</v>
      </c>
      <c r="Y283" s="32">
        <v>185950</v>
      </c>
      <c r="Z283" s="32">
        <v>126100</v>
      </c>
      <c r="AA283" s="32">
        <v>68000</v>
      </c>
      <c r="AB283" s="32">
        <v>10780</v>
      </c>
      <c r="AC283" s="32">
        <v>2882183</v>
      </c>
      <c r="AD283" s="32">
        <v>0</v>
      </c>
      <c r="AE283" s="32">
        <v>20500</v>
      </c>
      <c r="AF283" s="32">
        <v>1054752</v>
      </c>
      <c r="AG283" s="32">
        <v>86000</v>
      </c>
      <c r="AH283" s="32">
        <v>34300</v>
      </c>
      <c r="AI283" s="32">
        <v>1686631</v>
      </c>
      <c r="AJ283" s="32">
        <v>188576</v>
      </c>
      <c r="AK283" s="32">
        <v>28500</v>
      </c>
      <c r="AL283" s="32">
        <v>55300</v>
      </c>
      <c r="AM283" s="32">
        <v>55850</v>
      </c>
      <c r="AN283" s="32">
        <v>48926</v>
      </c>
      <c r="AO283" s="32">
        <v>821020</v>
      </c>
      <c r="AP283" s="32">
        <v>0</v>
      </c>
      <c r="AQ283" s="32">
        <v>0</v>
      </c>
      <c r="AR283" s="32">
        <v>661720</v>
      </c>
      <c r="AS283" s="32">
        <v>21000</v>
      </c>
      <c r="AT283" s="32">
        <v>0</v>
      </c>
      <c r="AU283" s="32">
        <v>0</v>
      </c>
      <c r="AV283" s="32">
        <v>138300</v>
      </c>
      <c r="AW283" s="32"/>
      <c r="AX283" s="26"/>
    </row>
    <row r="284" spans="1:50" x14ac:dyDescent="0.35">
      <c r="A284" t="s">
        <v>1216</v>
      </c>
      <c r="B284" s="33">
        <v>42551</v>
      </c>
      <c r="C284" s="32">
        <v>5596552</v>
      </c>
      <c r="D284" s="32">
        <v>475800</v>
      </c>
      <c r="E284" s="32">
        <v>81300</v>
      </c>
      <c r="F284" s="32">
        <v>0</v>
      </c>
      <c r="G284" s="32">
        <v>0</v>
      </c>
      <c r="H284" s="32">
        <v>0</v>
      </c>
      <c r="I284" s="32">
        <v>184000</v>
      </c>
      <c r="J284" s="32">
        <v>0</v>
      </c>
      <c r="K284" s="32">
        <v>0</v>
      </c>
      <c r="L284" s="32">
        <v>210500</v>
      </c>
      <c r="M284" s="32">
        <v>0</v>
      </c>
      <c r="N284" s="32">
        <v>0</v>
      </c>
      <c r="O284" s="32">
        <v>1235625</v>
      </c>
      <c r="P284" s="32">
        <v>299850</v>
      </c>
      <c r="Q284" s="32">
        <v>168000</v>
      </c>
      <c r="R284" s="32">
        <v>98600</v>
      </c>
      <c r="S284" s="32">
        <v>98800</v>
      </c>
      <c r="T284" s="32">
        <v>38000</v>
      </c>
      <c r="U284" s="32">
        <v>110100</v>
      </c>
      <c r="V284" s="32">
        <v>0</v>
      </c>
      <c r="W284" s="32">
        <v>0</v>
      </c>
      <c r="X284" s="32">
        <v>26460</v>
      </c>
      <c r="Y284" s="32">
        <v>191135</v>
      </c>
      <c r="Z284" s="32">
        <v>125900</v>
      </c>
      <c r="AA284" s="32">
        <v>68000</v>
      </c>
      <c r="AB284" s="32">
        <v>10780</v>
      </c>
      <c r="AC284" s="32">
        <v>2867837</v>
      </c>
      <c r="AD284" s="32">
        <v>0</v>
      </c>
      <c r="AE284" s="32">
        <v>20500</v>
      </c>
      <c r="AF284" s="32">
        <v>1010141</v>
      </c>
      <c r="AG284" s="32">
        <v>86000</v>
      </c>
      <c r="AH284" s="32">
        <v>34300</v>
      </c>
      <c r="AI284" s="32">
        <v>1716896</v>
      </c>
      <c r="AJ284" s="32">
        <v>195480</v>
      </c>
      <c r="AK284" s="32">
        <v>28500</v>
      </c>
      <c r="AL284" s="32">
        <v>60130</v>
      </c>
      <c r="AM284" s="32">
        <v>55850</v>
      </c>
      <c r="AN284" s="32">
        <v>51000</v>
      </c>
      <c r="AO284" s="32">
        <v>821810</v>
      </c>
      <c r="AP284" s="32">
        <v>0</v>
      </c>
      <c r="AQ284" s="32">
        <v>0</v>
      </c>
      <c r="AR284" s="32">
        <v>662510</v>
      </c>
      <c r="AS284" s="32">
        <v>21000</v>
      </c>
      <c r="AT284" s="32">
        <v>0</v>
      </c>
      <c r="AU284" s="32">
        <v>0</v>
      </c>
      <c r="AV284" s="32">
        <v>138300</v>
      </c>
      <c r="AW284" s="32"/>
      <c r="AX284" s="26"/>
    </row>
    <row r="285" spans="1:50" x14ac:dyDescent="0.35">
      <c r="A285" t="s">
        <v>1216</v>
      </c>
      <c r="B285" s="33">
        <v>42916</v>
      </c>
      <c r="C285" s="32">
        <v>5530482</v>
      </c>
      <c r="D285" s="32">
        <v>464000</v>
      </c>
      <c r="E285" s="32">
        <v>81300</v>
      </c>
      <c r="F285" s="32">
        <v>0</v>
      </c>
      <c r="G285" s="32">
        <v>0</v>
      </c>
      <c r="H285" s="32">
        <v>0</v>
      </c>
      <c r="I285" s="32">
        <v>179900</v>
      </c>
      <c r="J285" s="32">
        <v>0</v>
      </c>
      <c r="K285" s="32">
        <v>0</v>
      </c>
      <c r="L285" s="32">
        <v>202800</v>
      </c>
      <c r="M285" s="32">
        <v>0</v>
      </c>
      <c r="N285" s="32">
        <v>0</v>
      </c>
      <c r="O285" s="32">
        <v>1235100</v>
      </c>
      <c r="P285" s="32">
        <v>299850</v>
      </c>
      <c r="Q285" s="32">
        <v>169900</v>
      </c>
      <c r="R285" s="32">
        <v>98600</v>
      </c>
      <c r="S285" s="32">
        <v>98800</v>
      </c>
      <c r="T285" s="32">
        <v>38000</v>
      </c>
      <c r="U285" s="32">
        <v>111575</v>
      </c>
      <c r="V285" s="32">
        <v>0</v>
      </c>
      <c r="W285" s="32">
        <v>0</v>
      </c>
      <c r="X285" s="32">
        <v>25360</v>
      </c>
      <c r="Y285" s="32">
        <v>191135</v>
      </c>
      <c r="Z285" s="32">
        <v>123100</v>
      </c>
      <c r="AA285" s="32">
        <v>68000</v>
      </c>
      <c r="AB285" s="32">
        <v>10780</v>
      </c>
      <c r="AC285" s="32">
        <v>2805942</v>
      </c>
      <c r="AD285" s="32">
        <v>0</v>
      </c>
      <c r="AE285" s="32">
        <v>20500</v>
      </c>
      <c r="AF285" s="32">
        <v>1000845</v>
      </c>
      <c r="AG285" s="32">
        <v>86000</v>
      </c>
      <c r="AH285" s="32">
        <v>34300</v>
      </c>
      <c r="AI285" s="32">
        <v>1664297</v>
      </c>
      <c r="AJ285" s="32">
        <v>202640</v>
      </c>
      <c r="AK285" s="32">
        <v>28500</v>
      </c>
      <c r="AL285" s="32">
        <v>59980</v>
      </c>
      <c r="AM285" s="32">
        <v>66160</v>
      </c>
      <c r="AN285" s="32">
        <v>48000</v>
      </c>
      <c r="AO285" s="32">
        <v>822800</v>
      </c>
      <c r="AP285" s="32">
        <v>0</v>
      </c>
      <c r="AQ285" s="32">
        <v>0</v>
      </c>
      <c r="AR285" s="32">
        <v>666100</v>
      </c>
      <c r="AS285" s="32">
        <v>21000</v>
      </c>
      <c r="AT285" s="32">
        <v>0</v>
      </c>
      <c r="AU285" s="32">
        <v>0</v>
      </c>
      <c r="AV285" s="32">
        <v>135700</v>
      </c>
      <c r="AW285" s="32"/>
      <c r="AX285" s="26"/>
    </row>
    <row r="286" spans="1:50" x14ac:dyDescent="0.35">
      <c r="A286" t="s">
        <v>1216</v>
      </c>
      <c r="B286" s="33">
        <v>43281</v>
      </c>
      <c r="C286" s="32">
        <v>5552991</v>
      </c>
      <c r="D286" s="32">
        <v>442800</v>
      </c>
      <c r="E286" s="32">
        <v>81300</v>
      </c>
      <c r="F286" s="32">
        <v>0</v>
      </c>
      <c r="G286" s="32">
        <v>0</v>
      </c>
      <c r="H286" s="32">
        <v>0</v>
      </c>
      <c r="I286" s="32">
        <v>158700</v>
      </c>
      <c r="J286" s="32">
        <v>0</v>
      </c>
      <c r="K286" s="32">
        <v>0</v>
      </c>
      <c r="L286" s="32">
        <v>202800</v>
      </c>
      <c r="M286" s="32">
        <v>0</v>
      </c>
      <c r="N286" s="32">
        <v>0</v>
      </c>
      <c r="O286" s="32">
        <v>1238749</v>
      </c>
      <c r="P286" s="32">
        <v>299850</v>
      </c>
      <c r="Q286" s="32">
        <v>172700</v>
      </c>
      <c r="R286" s="32">
        <v>98600</v>
      </c>
      <c r="S286" s="32">
        <v>98800</v>
      </c>
      <c r="T286" s="32">
        <v>39000</v>
      </c>
      <c r="U286" s="32">
        <v>116975</v>
      </c>
      <c r="V286" s="32">
        <v>0</v>
      </c>
      <c r="W286" s="32">
        <v>0</v>
      </c>
      <c r="X286" s="32">
        <v>25360</v>
      </c>
      <c r="Y286" s="32">
        <v>191264</v>
      </c>
      <c r="Z286" s="32">
        <v>120600</v>
      </c>
      <c r="AA286" s="32">
        <v>68000</v>
      </c>
      <c r="AB286" s="32">
        <v>7600</v>
      </c>
      <c r="AC286" s="32">
        <v>2850087</v>
      </c>
      <c r="AD286" s="32">
        <v>0</v>
      </c>
      <c r="AE286" s="32">
        <v>20500</v>
      </c>
      <c r="AF286" s="32">
        <v>1034089</v>
      </c>
      <c r="AG286" s="32">
        <v>86000</v>
      </c>
      <c r="AH286" s="32">
        <v>37300</v>
      </c>
      <c r="AI286" s="32">
        <v>1672198</v>
      </c>
      <c r="AJ286" s="32">
        <v>202555</v>
      </c>
      <c r="AK286" s="32">
        <v>28500</v>
      </c>
      <c r="AL286" s="32">
        <v>59980</v>
      </c>
      <c r="AM286" s="32">
        <v>65075</v>
      </c>
      <c r="AN286" s="32">
        <v>49000</v>
      </c>
      <c r="AO286" s="32">
        <v>818800</v>
      </c>
      <c r="AP286" s="32">
        <v>0</v>
      </c>
      <c r="AQ286" s="32">
        <v>0</v>
      </c>
      <c r="AR286" s="32">
        <v>662100</v>
      </c>
      <c r="AS286" s="32">
        <v>21000</v>
      </c>
      <c r="AT286" s="32">
        <v>0</v>
      </c>
      <c r="AU286" s="32">
        <v>0</v>
      </c>
      <c r="AV286" s="32">
        <v>135700</v>
      </c>
      <c r="AW286" s="32"/>
      <c r="AX286" s="26"/>
    </row>
    <row r="287" spans="1:50" x14ac:dyDescent="0.35">
      <c r="A287" t="s">
        <v>1216</v>
      </c>
      <c r="B287" s="33">
        <v>43646</v>
      </c>
      <c r="C287" s="32">
        <v>5577090</v>
      </c>
      <c r="D287" s="32">
        <v>466100</v>
      </c>
      <c r="E287" s="32">
        <v>81300</v>
      </c>
      <c r="F287" s="32">
        <v>0</v>
      </c>
      <c r="G287" s="32">
        <v>0</v>
      </c>
      <c r="H287" s="32">
        <v>0</v>
      </c>
      <c r="I287" s="32">
        <v>182000</v>
      </c>
      <c r="J287" s="32">
        <v>0</v>
      </c>
      <c r="K287" s="32">
        <v>0</v>
      </c>
      <c r="L287" s="32">
        <v>202800</v>
      </c>
      <c r="M287" s="32">
        <v>0</v>
      </c>
      <c r="N287" s="32">
        <v>0</v>
      </c>
      <c r="O287" s="32">
        <v>1249347</v>
      </c>
      <c r="P287" s="32">
        <v>299850</v>
      </c>
      <c r="Q287" s="32">
        <v>177900</v>
      </c>
      <c r="R287" s="32">
        <v>98600</v>
      </c>
      <c r="S287" s="32">
        <v>98800</v>
      </c>
      <c r="T287" s="32">
        <v>39000</v>
      </c>
      <c r="U287" s="32">
        <v>119200</v>
      </c>
      <c r="V287" s="32">
        <v>0</v>
      </c>
      <c r="W287" s="32">
        <v>0</v>
      </c>
      <c r="X287" s="32">
        <v>24300</v>
      </c>
      <c r="Y287" s="32">
        <v>191264</v>
      </c>
      <c r="Z287" s="32">
        <v>124833</v>
      </c>
      <c r="AA287" s="32">
        <v>68000</v>
      </c>
      <c r="AB287" s="32">
        <v>7600</v>
      </c>
      <c r="AC287" s="32">
        <v>2884088</v>
      </c>
      <c r="AD287" s="32">
        <v>0</v>
      </c>
      <c r="AE287" s="32">
        <v>20500</v>
      </c>
      <c r="AF287" s="32">
        <v>1052056</v>
      </c>
      <c r="AG287" s="32">
        <v>79200</v>
      </c>
      <c r="AH287" s="32">
        <v>37900</v>
      </c>
      <c r="AI287" s="32">
        <v>1694432</v>
      </c>
      <c r="AJ287" s="32">
        <v>204255</v>
      </c>
      <c r="AK287" s="32">
        <v>28500</v>
      </c>
      <c r="AL287" s="32">
        <v>60480</v>
      </c>
      <c r="AM287" s="32">
        <v>66275</v>
      </c>
      <c r="AN287" s="32">
        <v>49000</v>
      </c>
      <c r="AO287" s="32">
        <v>773300</v>
      </c>
      <c r="AP287" s="32">
        <v>0</v>
      </c>
      <c r="AQ287" s="32">
        <v>0</v>
      </c>
      <c r="AR287" s="32">
        <v>637600</v>
      </c>
      <c r="AS287" s="32">
        <v>0</v>
      </c>
      <c r="AT287" s="32">
        <v>0</v>
      </c>
      <c r="AU287" s="32">
        <v>0</v>
      </c>
      <c r="AV287" s="32">
        <v>135700</v>
      </c>
      <c r="AW287" s="32"/>
      <c r="AX287" s="26"/>
    </row>
    <row r="288" spans="1:50" x14ac:dyDescent="0.35">
      <c r="A288" s="125" t="s">
        <v>1216</v>
      </c>
      <c r="B288" s="134">
        <v>44012</v>
      </c>
      <c r="C288" s="135">
        <v>5573398</v>
      </c>
      <c r="D288" s="135">
        <v>466100</v>
      </c>
      <c r="E288" s="135">
        <v>81300</v>
      </c>
      <c r="F288" s="135">
        <v>0</v>
      </c>
      <c r="G288" s="135">
        <v>0</v>
      </c>
      <c r="H288" s="135">
        <v>0</v>
      </c>
      <c r="I288" s="135">
        <v>182000</v>
      </c>
      <c r="J288" s="135">
        <v>0</v>
      </c>
      <c r="K288" s="135">
        <v>0</v>
      </c>
      <c r="L288" s="135">
        <v>202800</v>
      </c>
      <c r="M288" s="135">
        <v>0</v>
      </c>
      <c r="N288" s="135">
        <v>0</v>
      </c>
      <c r="O288" s="135">
        <v>1253114</v>
      </c>
      <c r="P288" s="135">
        <v>299850</v>
      </c>
      <c r="Q288" s="135">
        <v>177900</v>
      </c>
      <c r="R288" s="135">
        <v>98600</v>
      </c>
      <c r="S288" s="135">
        <v>98800</v>
      </c>
      <c r="T288" s="135">
        <v>41800</v>
      </c>
      <c r="U288" s="135">
        <v>119200</v>
      </c>
      <c r="V288" s="135">
        <v>0</v>
      </c>
      <c r="W288" s="135">
        <v>0</v>
      </c>
      <c r="X288" s="135">
        <v>25700</v>
      </c>
      <c r="Y288" s="135">
        <v>190464</v>
      </c>
      <c r="Z288" s="135">
        <v>125200</v>
      </c>
      <c r="AA288" s="135">
        <v>68000</v>
      </c>
      <c r="AB288" s="135">
        <v>7600</v>
      </c>
      <c r="AC288" s="135">
        <v>2872679</v>
      </c>
      <c r="AD288" s="135">
        <v>0</v>
      </c>
      <c r="AE288" s="135">
        <v>20500</v>
      </c>
      <c r="AF288" s="135">
        <v>1065621</v>
      </c>
      <c r="AG288" s="135">
        <v>79200</v>
      </c>
      <c r="AH288" s="135">
        <v>37600</v>
      </c>
      <c r="AI288" s="135">
        <v>1669758</v>
      </c>
      <c r="AJ288" s="135">
        <v>204905</v>
      </c>
      <c r="AK288" s="135">
        <v>28500</v>
      </c>
      <c r="AL288" s="135">
        <v>61230</v>
      </c>
      <c r="AM288" s="135">
        <v>66175</v>
      </c>
      <c r="AN288" s="135">
        <v>49000</v>
      </c>
      <c r="AO288" s="135">
        <v>776600</v>
      </c>
      <c r="AP288" s="135">
        <v>0</v>
      </c>
      <c r="AQ288" s="135">
        <v>0</v>
      </c>
      <c r="AR288" s="135">
        <v>640800</v>
      </c>
      <c r="AS288" s="135">
        <v>0</v>
      </c>
      <c r="AT288" s="135">
        <v>0</v>
      </c>
      <c r="AU288" s="135">
        <v>0</v>
      </c>
      <c r="AV288" s="135">
        <v>135800</v>
      </c>
      <c r="AW288" s="32"/>
      <c r="AX288" s="26"/>
    </row>
    <row r="289" spans="1:50" x14ac:dyDescent="0.35">
      <c r="B289" s="33"/>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26"/>
    </row>
    <row r="290" spans="1:50" ht="15.5" x14ac:dyDescent="0.35">
      <c r="A290" s="2" t="s">
        <v>1219</v>
      </c>
      <c r="B290" s="35" t="s">
        <v>188</v>
      </c>
      <c r="AX290" s="26"/>
    </row>
    <row r="291" spans="1:50" ht="16" customHeight="1" x14ac:dyDescent="0.35">
      <c r="A291" s="2" t="s">
        <v>150</v>
      </c>
      <c r="B291" s="29" t="s">
        <v>172</v>
      </c>
      <c r="C291" s="29" t="s">
        <v>172</v>
      </c>
      <c r="D291" s="29" t="s">
        <v>172</v>
      </c>
      <c r="E291" s="29" t="s">
        <v>172</v>
      </c>
      <c r="F291" s="29" t="s">
        <v>172</v>
      </c>
      <c r="G291" s="29" t="s">
        <v>172</v>
      </c>
      <c r="H291" s="29" t="s">
        <v>172</v>
      </c>
      <c r="I291" s="29" t="s">
        <v>172</v>
      </c>
      <c r="J291" s="29" t="s">
        <v>172</v>
      </c>
      <c r="K291" s="29" t="s">
        <v>172</v>
      </c>
      <c r="L291" s="29" t="s">
        <v>172</v>
      </c>
      <c r="M291" s="29" t="s">
        <v>172</v>
      </c>
      <c r="N291" s="29" t="s">
        <v>172</v>
      </c>
      <c r="O291" s="29" t="s">
        <v>172</v>
      </c>
      <c r="P291" s="29" t="s">
        <v>172</v>
      </c>
      <c r="Q291" s="29" t="s">
        <v>172</v>
      </c>
      <c r="R291" s="29" t="s">
        <v>172</v>
      </c>
      <c r="S291" s="29" t="s">
        <v>172</v>
      </c>
      <c r="T291" s="29" t="s">
        <v>172</v>
      </c>
      <c r="U291" s="29" t="s">
        <v>172</v>
      </c>
      <c r="V291" s="29" t="s">
        <v>172</v>
      </c>
      <c r="W291" s="29" t="s">
        <v>172</v>
      </c>
      <c r="X291" s="29" t="s">
        <v>172</v>
      </c>
      <c r="Y291" s="29" t="s">
        <v>172</v>
      </c>
      <c r="Z291" s="29" t="s">
        <v>172</v>
      </c>
      <c r="AA291" s="29" t="s">
        <v>172</v>
      </c>
      <c r="AB291" s="29" t="s">
        <v>172</v>
      </c>
      <c r="AC291" s="29" t="s">
        <v>172</v>
      </c>
      <c r="AD291" s="29" t="s">
        <v>172</v>
      </c>
      <c r="AE291" s="29" t="s">
        <v>172</v>
      </c>
      <c r="AF291" s="29" t="s">
        <v>172</v>
      </c>
      <c r="AG291" s="29" t="s">
        <v>172</v>
      </c>
      <c r="AH291" s="29" t="s">
        <v>172</v>
      </c>
      <c r="AI291" s="29" t="s">
        <v>172</v>
      </c>
      <c r="AJ291" s="29" t="s">
        <v>172</v>
      </c>
      <c r="AK291" s="29" t="s">
        <v>172</v>
      </c>
      <c r="AL291" s="29" t="s">
        <v>172</v>
      </c>
      <c r="AM291" s="29" t="s">
        <v>172</v>
      </c>
      <c r="AN291" s="29" t="s">
        <v>172</v>
      </c>
      <c r="AO291" s="29" t="s">
        <v>172</v>
      </c>
      <c r="AP291" s="29" t="s">
        <v>172</v>
      </c>
      <c r="AQ291" s="29" t="s">
        <v>172</v>
      </c>
      <c r="AR291" s="29" t="s">
        <v>172</v>
      </c>
      <c r="AS291" s="29" t="s">
        <v>172</v>
      </c>
      <c r="AT291" s="29" t="s">
        <v>172</v>
      </c>
      <c r="AU291" s="29" t="s">
        <v>172</v>
      </c>
      <c r="AV291" s="29" t="s">
        <v>172</v>
      </c>
      <c r="AW291" s="29"/>
      <c r="AX291" s="26" t="s">
        <v>58</v>
      </c>
    </row>
    <row r="292" spans="1:50" x14ac:dyDescent="0.35">
      <c r="A292" s="2" t="s">
        <v>146</v>
      </c>
      <c r="B292" s="126"/>
      <c r="C292" s="127" t="s">
        <v>146</v>
      </c>
      <c r="D292" s="127" t="s">
        <v>140</v>
      </c>
      <c r="E292" s="127" t="s">
        <v>140</v>
      </c>
      <c r="F292" s="127" t="s">
        <v>140</v>
      </c>
      <c r="G292" s="127" t="s">
        <v>140</v>
      </c>
      <c r="H292" s="127" t="s">
        <v>140</v>
      </c>
      <c r="I292" s="127" t="s">
        <v>140</v>
      </c>
      <c r="J292" s="127" t="s">
        <v>140</v>
      </c>
      <c r="K292" s="127" t="s">
        <v>140</v>
      </c>
      <c r="L292" s="127" t="s">
        <v>140</v>
      </c>
      <c r="M292" s="127" t="s">
        <v>140</v>
      </c>
      <c r="N292" s="127" t="s">
        <v>140</v>
      </c>
      <c r="O292" s="127" t="s">
        <v>140</v>
      </c>
      <c r="P292" s="127" t="s">
        <v>140</v>
      </c>
      <c r="Q292" s="127" t="s">
        <v>140</v>
      </c>
      <c r="R292" s="127" t="s">
        <v>140</v>
      </c>
      <c r="S292" s="127" t="s">
        <v>140</v>
      </c>
      <c r="T292" s="127" t="s">
        <v>140</v>
      </c>
      <c r="U292" s="127" t="s">
        <v>140</v>
      </c>
      <c r="V292" s="127" t="s">
        <v>140</v>
      </c>
      <c r="W292" s="127" t="s">
        <v>140</v>
      </c>
      <c r="X292" s="127" t="s">
        <v>140</v>
      </c>
      <c r="Y292" s="127" t="s">
        <v>140</v>
      </c>
      <c r="Z292" s="127" t="s">
        <v>140</v>
      </c>
      <c r="AA292" s="127" t="s">
        <v>140</v>
      </c>
      <c r="AB292" s="127" t="s">
        <v>140</v>
      </c>
      <c r="AC292" s="127" t="s">
        <v>140</v>
      </c>
      <c r="AD292" s="127" t="s">
        <v>140</v>
      </c>
      <c r="AE292" s="127" t="s">
        <v>140</v>
      </c>
      <c r="AF292" s="127" t="s">
        <v>140</v>
      </c>
      <c r="AG292" s="127" t="s">
        <v>140</v>
      </c>
      <c r="AH292" s="127" t="s">
        <v>140</v>
      </c>
      <c r="AI292" s="127" t="s">
        <v>140</v>
      </c>
      <c r="AJ292" s="127" t="s">
        <v>140</v>
      </c>
      <c r="AK292" s="127" t="s">
        <v>140</v>
      </c>
      <c r="AL292" s="127" t="s">
        <v>140</v>
      </c>
      <c r="AM292" s="127" t="s">
        <v>140</v>
      </c>
      <c r="AN292" s="127" t="s">
        <v>140</v>
      </c>
      <c r="AO292" s="127" t="s">
        <v>140</v>
      </c>
      <c r="AP292" s="127" t="s">
        <v>140</v>
      </c>
      <c r="AQ292" s="127" t="s">
        <v>140</v>
      </c>
      <c r="AR292" s="127" t="s">
        <v>140</v>
      </c>
      <c r="AS292" s="127" t="s">
        <v>140</v>
      </c>
      <c r="AT292" s="127" t="s">
        <v>140</v>
      </c>
      <c r="AU292" s="127" t="s">
        <v>140</v>
      </c>
      <c r="AV292" s="127" t="s">
        <v>140</v>
      </c>
      <c r="AX292" s="26" t="s">
        <v>58</v>
      </c>
    </row>
    <row r="293" spans="1:50" x14ac:dyDescent="0.35">
      <c r="A293" s="2" t="s">
        <v>147</v>
      </c>
      <c r="B293" s="128"/>
      <c r="C293" s="129" t="str">
        <f>C292</f>
        <v>US</v>
      </c>
      <c r="D293" s="130" t="s">
        <v>1051</v>
      </c>
      <c r="E293" s="130" t="s">
        <v>1051</v>
      </c>
      <c r="F293" s="130" t="s">
        <v>1051</v>
      </c>
      <c r="G293" s="130" t="s">
        <v>1051</v>
      </c>
      <c r="H293" s="130" t="s">
        <v>1051</v>
      </c>
      <c r="I293" s="130" t="s">
        <v>1051</v>
      </c>
      <c r="J293" s="130" t="s">
        <v>1051</v>
      </c>
      <c r="K293" s="130" t="s">
        <v>1051</v>
      </c>
      <c r="L293" s="130" t="s">
        <v>1051</v>
      </c>
      <c r="M293" s="130" t="s">
        <v>1051</v>
      </c>
      <c r="N293" s="130" t="s">
        <v>1051</v>
      </c>
      <c r="O293" s="130" t="s">
        <v>1052</v>
      </c>
      <c r="P293" s="130" t="s">
        <v>1052</v>
      </c>
      <c r="Q293" s="130" t="s">
        <v>1052</v>
      </c>
      <c r="R293" s="130" t="s">
        <v>1052</v>
      </c>
      <c r="S293" s="130" t="s">
        <v>1052</v>
      </c>
      <c r="T293" s="130" t="s">
        <v>1052</v>
      </c>
      <c r="U293" s="130" t="s">
        <v>1052</v>
      </c>
      <c r="V293" s="130" t="s">
        <v>1052</v>
      </c>
      <c r="W293" s="130" t="s">
        <v>1052</v>
      </c>
      <c r="X293" s="130" t="s">
        <v>1052</v>
      </c>
      <c r="Y293" s="130" t="s">
        <v>1052</v>
      </c>
      <c r="Z293" s="130" t="s">
        <v>1052</v>
      </c>
      <c r="AA293" s="130" t="s">
        <v>1052</v>
      </c>
      <c r="AB293" s="130" t="s">
        <v>1052</v>
      </c>
      <c r="AC293" s="130" t="s">
        <v>1053</v>
      </c>
      <c r="AD293" s="130" t="s">
        <v>1053</v>
      </c>
      <c r="AE293" s="130" t="s">
        <v>1053</v>
      </c>
      <c r="AF293" s="130" t="s">
        <v>1053</v>
      </c>
      <c r="AG293" s="130" t="s">
        <v>1053</v>
      </c>
      <c r="AH293" s="130" t="s">
        <v>1053</v>
      </c>
      <c r="AI293" s="130" t="s">
        <v>1053</v>
      </c>
      <c r="AJ293" s="130" t="s">
        <v>1054</v>
      </c>
      <c r="AK293" s="130" t="s">
        <v>1054</v>
      </c>
      <c r="AL293" s="130" t="s">
        <v>1054</v>
      </c>
      <c r="AM293" s="130" t="s">
        <v>1054</v>
      </c>
      <c r="AN293" s="130" t="s">
        <v>1054</v>
      </c>
      <c r="AO293" s="130" t="s">
        <v>1055</v>
      </c>
      <c r="AP293" s="130" t="s">
        <v>1055</v>
      </c>
      <c r="AQ293" s="130" t="s">
        <v>1055</v>
      </c>
      <c r="AR293" s="130" t="s">
        <v>1055</v>
      </c>
      <c r="AS293" s="130" t="s">
        <v>1055</v>
      </c>
      <c r="AT293" s="130" t="s">
        <v>1055</v>
      </c>
      <c r="AU293" s="130" t="s">
        <v>1055</v>
      </c>
      <c r="AV293" s="130" t="s">
        <v>1055</v>
      </c>
      <c r="AX293" s="26" t="s">
        <v>58</v>
      </c>
    </row>
    <row r="294" spans="1:50" x14ac:dyDescent="0.35">
      <c r="A294" s="2" t="s">
        <v>61</v>
      </c>
      <c r="B294" s="128"/>
      <c r="C294" s="129" t="str">
        <f>C293</f>
        <v>US</v>
      </c>
      <c r="D294" s="131" t="str">
        <f>D293</f>
        <v>PAD-1</v>
      </c>
      <c r="E294" s="132" t="s">
        <v>67</v>
      </c>
      <c r="F294" s="132" t="s">
        <v>120</v>
      </c>
      <c r="G294" s="132" t="s">
        <v>124</v>
      </c>
      <c r="H294" s="132" t="s">
        <v>116</v>
      </c>
      <c r="I294" s="132" t="s">
        <v>79</v>
      </c>
      <c r="J294" s="132" t="s">
        <v>117</v>
      </c>
      <c r="K294" s="132" t="s">
        <v>123</v>
      </c>
      <c r="L294" s="132" t="s">
        <v>84</v>
      </c>
      <c r="M294" s="132" t="s">
        <v>121</v>
      </c>
      <c r="N294" s="132" t="s">
        <v>89</v>
      </c>
      <c r="O294" s="131" t="str">
        <f>O293</f>
        <v>PAD-2</v>
      </c>
      <c r="P294" s="132" t="s">
        <v>69</v>
      </c>
      <c r="Q294" s="132" t="s">
        <v>70</v>
      </c>
      <c r="R294" s="132" t="s">
        <v>71</v>
      </c>
      <c r="S294" s="132" t="s">
        <v>72</v>
      </c>
      <c r="T294" s="132" t="s">
        <v>74</v>
      </c>
      <c r="U294" s="132" t="s">
        <v>75</v>
      </c>
      <c r="V294" s="132" t="s">
        <v>127</v>
      </c>
      <c r="W294" s="132" t="s">
        <v>128</v>
      </c>
      <c r="X294" s="132" t="s">
        <v>81</v>
      </c>
      <c r="Y294" s="132" t="s">
        <v>82</v>
      </c>
      <c r="Z294" s="132" t="s">
        <v>83</v>
      </c>
      <c r="AA294" s="132" t="s">
        <v>85</v>
      </c>
      <c r="AB294" s="132" t="s">
        <v>90</v>
      </c>
      <c r="AC294" s="131" t="str">
        <f>AC293</f>
        <v>PAD-3</v>
      </c>
      <c r="AD294" s="132" t="s">
        <v>62</v>
      </c>
      <c r="AE294" s="132" t="s">
        <v>64</v>
      </c>
      <c r="AF294" s="132" t="s">
        <v>73</v>
      </c>
      <c r="AG294" s="132" t="s">
        <v>76</v>
      </c>
      <c r="AH294" s="132" t="s">
        <v>80</v>
      </c>
      <c r="AI294" s="132" t="s">
        <v>86</v>
      </c>
      <c r="AJ294" s="131" t="str">
        <f>AJ293</f>
        <v>PAD-4</v>
      </c>
      <c r="AK294" s="132" t="s">
        <v>66</v>
      </c>
      <c r="AL294" s="132" t="s">
        <v>77</v>
      </c>
      <c r="AM294" s="132" t="s">
        <v>87</v>
      </c>
      <c r="AN294" s="132" t="s">
        <v>91</v>
      </c>
      <c r="AO294" s="131" t="str">
        <f>AO293</f>
        <v>PAD-5</v>
      </c>
      <c r="AP294" s="132" t="s">
        <v>63</v>
      </c>
      <c r="AQ294" s="132" t="s">
        <v>134</v>
      </c>
      <c r="AR294" s="132" t="s">
        <v>65</v>
      </c>
      <c r="AS294" s="132" t="s">
        <v>68</v>
      </c>
      <c r="AT294" s="132" t="s">
        <v>78</v>
      </c>
      <c r="AU294" s="132" t="s">
        <v>135</v>
      </c>
      <c r="AV294" s="132" t="s">
        <v>88</v>
      </c>
      <c r="AX294" s="26" t="s">
        <v>58</v>
      </c>
    </row>
    <row r="295" spans="1:50" ht="16" customHeight="1" x14ac:dyDescent="0.35">
      <c r="B295" s="29" t="s">
        <v>57</v>
      </c>
      <c r="C295" s="133" t="s">
        <v>149</v>
      </c>
      <c r="D295" s="133" t="s">
        <v>149</v>
      </c>
      <c r="E295" s="133" t="s">
        <v>149</v>
      </c>
      <c r="F295" s="133" t="s">
        <v>149</v>
      </c>
      <c r="G295" s="133" t="s">
        <v>149</v>
      </c>
      <c r="H295" s="133" t="s">
        <v>149</v>
      </c>
      <c r="I295" s="133" t="s">
        <v>149</v>
      </c>
      <c r="J295" s="133" t="s">
        <v>149</v>
      </c>
      <c r="K295" s="133" t="s">
        <v>149</v>
      </c>
      <c r="L295" s="133" t="s">
        <v>149</v>
      </c>
      <c r="M295" s="133" t="s">
        <v>149</v>
      </c>
      <c r="N295" s="133" t="s">
        <v>149</v>
      </c>
      <c r="O295" s="133" t="s">
        <v>149</v>
      </c>
      <c r="P295" s="133" t="s">
        <v>149</v>
      </c>
      <c r="Q295" s="133" t="s">
        <v>149</v>
      </c>
      <c r="R295" s="133" t="s">
        <v>149</v>
      </c>
      <c r="S295" s="133" t="s">
        <v>149</v>
      </c>
      <c r="T295" s="133" t="s">
        <v>149</v>
      </c>
      <c r="U295" s="133" t="s">
        <v>149</v>
      </c>
      <c r="V295" s="133" t="s">
        <v>149</v>
      </c>
      <c r="W295" s="133" t="s">
        <v>149</v>
      </c>
      <c r="X295" s="133" t="s">
        <v>149</v>
      </c>
      <c r="Y295" s="133" t="s">
        <v>149</v>
      </c>
      <c r="Z295" s="133" t="s">
        <v>149</v>
      </c>
      <c r="AA295" s="133" t="s">
        <v>149</v>
      </c>
      <c r="AB295" s="133" t="s">
        <v>149</v>
      </c>
      <c r="AC295" s="133" t="s">
        <v>149</v>
      </c>
      <c r="AD295" s="133" t="s">
        <v>149</v>
      </c>
      <c r="AE295" s="133" t="s">
        <v>149</v>
      </c>
      <c r="AF295" s="133" t="s">
        <v>149</v>
      </c>
      <c r="AG295" s="133" t="s">
        <v>149</v>
      </c>
      <c r="AH295" s="133" t="s">
        <v>149</v>
      </c>
      <c r="AI295" s="133" t="s">
        <v>149</v>
      </c>
      <c r="AJ295" s="133" t="s">
        <v>149</v>
      </c>
      <c r="AK295" s="133" t="s">
        <v>149</v>
      </c>
      <c r="AL295" s="133" t="s">
        <v>149</v>
      </c>
      <c r="AM295" s="133" t="s">
        <v>149</v>
      </c>
      <c r="AN295" s="133" t="s">
        <v>149</v>
      </c>
      <c r="AO295" s="133" t="s">
        <v>149</v>
      </c>
      <c r="AP295" s="133" t="s">
        <v>149</v>
      </c>
      <c r="AQ295" s="133" t="s">
        <v>149</v>
      </c>
      <c r="AR295" s="133" t="s">
        <v>149</v>
      </c>
      <c r="AS295" s="133" t="s">
        <v>149</v>
      </c>
      <c r="AT295" s="133" t="s">
        <v>149</v>
      </c>
      <c r="AU295" s="133" t="s">
        <v>149</v>
      </c>
      <c r="AV295" s="133" t="s">
        <v>149</v>
      </c>
      <c r="AW295" s="30"/>
      <c r="AX295" s="26" t="s">
        <v>58</v>
      </c>
    </row>
    <row r="296" spans="1:50" x14ac:dyDescent="0.35">
      <c r="A296" t="s">
        <v>1219</v>
      </c>
      <c r="B296" s="33">
        <v>40359</v>
      </c>
      <c r="C296" s="32">
        <v>1663115</v>
      </c>
      <c r="D296" s="32">
        <v>21500</v>
      </c>
      <c r="E296" s="32">
        <v>0</v>
      </c>
      <c r="F296" s="32">
        <v>0</v>
      </c>
      <c r="G296" s="32">
        <v>0</v>
      </c>
      <c r="H296" s="32">
        <v>0</v>
      </c>
      <c r="I296" s="32">
        <v>0</v>
      </c>
      <c r="J296" s="32">
        <v>0</v>
      </c>
      <c r="K296" s="32">
        <v>0</v>
      </c>
      <c r="L296" s="32">
        <v>21500</v>
      </c>
      <c r="M296" s="32">
        <v>0</v>
      </c>
      <c r="N296" s="32">
        <v>0</v>
      </c>
      <c r="O296" s="32">
        <v>256200</v>
      </c>
      <c r="P296" s="32">
        <v>68000</v>
      </c>
      <c r="Q296" s="32">
        <v>0</v>
      </c>
      <c r="R296" s="32">
        <v>34300</v>
      </c>
      <c r="S296" s="32">
        <v>0</v>
      </c>
      <c r="T296" s="32">
        <v>0</v>
      </c>
      <c r="U296" s="32">
        <v>39600</v>
      </c>
      <c r="V296" s="32">
        <v>0</v>
      </c>
      <c r="W296" s="32">
        <v>0</v>
      </c>
      <c r="X296" s="32">
        <v>0</v>
      </c>
      <c r="Y296" s="32">
        <v>89400</v>
      </c>
      <c r="Z296" s="32">
        <v>24900</v>
      </c>
      <c r="AA296" s="32">
        <v>0</v>
      </c>
      <c r="AB296" s="32">
        <v>0</v>
      </c>
      <c r="AC296" s="32">
        <v>835335</v>
      </c>
      <c r="AD296" s="32">
        <v>0</v>
      </c>
      <c r="AE296" s="32">
        <v>0</v>
      </c>
      <c r="AF296" s="32">
        <v>295200</v>
      </c>
      <c r="AG296" s="32">
        <v>68000</v>
      </c>
      <c r="AH296" s="32">
        <v>0</v>
      </c>
      <c r="AI296" s="32">
        <v>472135</v>
      </c>
      <c r="AJ296" s="32">
        <v>26500</v>
      </c>
      <c r="AK296" s="32">
        <v>0</v>
      </c>
      <c r="AL296" s="32">
        <v>5500</v>
      </c>
      <c r="AM296" s="32">
        <v>6000</v>
      </c>
      <c r="AN296" s="32">
        <v>15000</v>
      </c>
      <c r="AO296" s="32">
        <v>523580</v>
      </c>
      <c r="AP296" s="32">
        <v>11500</v>
      </c>
      <c r="AQ296" s="32">
        <v>0</v>
      </c>
      <c r="AR296" s="32">
        <v>432080</v>
      </c>
      <c r="AS296" s="32">
        <v>17500</v>
      </c>
      <c r="AT296" s="32">
        <v>0</v>
      </c>
      <c r="AU296" s="32">
        <v>0</v>
      </c>
      <c r="AV296" s="32">
        <v>62500</v>
      </c>
      <c r="AW296" s="32"/>
      <c r="AX296" s="26"/>
    </row>
    <row r="297" spans="1:50" x14ac:dyDescent="0.35">
      <c r="A297" t="s">
        <v>1219</v>
      </c>
      <c r="B297" s="33">
        <v>40724</v>
      </c>
      <c r="C297" s="32">
        <v>1687745</v>
      </c>
      <c r="D297" s="32">
        <v>41500</v>
      </c>
      <c r="E297" s="32">
        <v>20000</v>
      </c>
      <c r="F297" s="32">
        <v>0</v>
      </c>
      <c r="G297" s="32">
        <v>0</v>
      </c>
      <c r="H297" s="32">
        <v>0</v>
      </c>
      <c r="I297" s="32">
        <v>0</v>
      </c>
      <c r="J297" s="32">
        <v>0</v>
      </c>
      <c r="K297" s="32">
        <v>0</v>
      </c>
      <c r="L297" s="32">
        <v>21500</v>
      </c>
      <c r="M297" s="32">
        <v>0</v>
      </c>
      <c r="N297" s="32">
        <v>0</v>
      </c>
      <c r="O297" s="32">
        <v>254000</v>
      </c>
      <c r="P297" s="32">
        <v>68000</v>
      </c>
      <c r="Q297" s="32">
        <v>0</v>
      </c>
      <c r="R297" s="32">
        <v>33100</v>
      </c>
      <c r="S297" s="32">
        <v>0</v>
      </c>
      <c r="T297" s="32">
        <v>0</v>
      </c>
      <c r="U297" s="32">
        <v>39300</v>
      </c>
      <c r="V297" s="32">
        <v>0</v>
      </c>
      <c r="W297" s="32">
        <v>0</v>
      </c>
      <c r="X297" s="32">
        <v>0</v>
      </c>
      <c r="Y297" s="32">
        <v>89100</v>
      </c>
      <c r="Z297" s="32">
        <v>24500</v>
      </c>
      <c r="AA297" s="32">
        <v>0</v>
      </c>
      <c r="AB297" s="32">
        <v>0</v>
      </c>
      <c r="AC297" s="32">
        <v>841285</v>
      </c>
      <c r="AD297" s="32">
        <v>17500</v>
      </c>
      <c r="AE297" s="32">
        <v>0</v>
      </c>
      <c r="AF297" s="32">
        <v>302495</v>
      </c>
      <c r="AG297" s="32">
        <v>68000</v>
      </c>
      <c r="AH297" s="32">
        <v>0</v>
      </c>
      <c r="AI297" s="32">
        <v>453290</v>
      </c>
      <c r="AJ297" s="32">
        <v>28200</v>
      </c>
      <c r="AK297" s="32">
        <v>0</v>
      </c>
      <c r="AL297" s="32">
        <v>5500</v>
      </c>
      <c r="AM297" s="32">
        <v>7700</v>
      </c>
      <c r="AN297" s="32">
        <v>15000</v>
      </c>
      <c r="AO297" s="32">
        <v>522760</v>
      </c>
      <c r="AP297" s="32">
        <v>11500</v>
      </c>
      <c r="AQ297" s="32">
        <v>0</v>
      </c>
      <c r="AR297" s="32">
        <v>429760</v>
      </c>
      <c r="AS297" s="32">
        <v>19000</v>
      </c>
      <c r="AT297" s="32">
        <v>0</v>
      </c>
      <c r="AU297" s="32">
        <v>0</v>
      </c>
      <c r="AV297" s="32">
        <v>62500</v>
      </c>
      <c r="AW297" s="32"/>
      <c r="AX297" s="26"/>
    </row>
    <row r="298" spans="1:50" x14ac:dyDescent="0.35">
      <c r="A298" t="s">
        <v>1219</v>
      </c>
      <c r="B298" s="33">
        <v>41090</v>
      </c>
      <c r="C298" s="32">
        <v>1706540</v>
      </c>
      <c r="D298" s="32">
        <v>20000</v>
      </c>
      <c r="E298" s="32">
        <v>20000</v>
      </c>
      <c r="F298" s="32">
        <v>0</v>
      </c>
      <c r="G298" s="32">
        <v>0</v>
      </c>
      <c r="H298" s="32">
        <v>0</v>
      </c>
      <c r="I298" s="32">
        <v>0</v>
      </c>
      <c r="J298" s="32">
        <v>0</v>
      </c>
      <c r="K298" s="32">
        <v>0</v>
      </c>
      <c r="L298" s="32">
        <v>0</v>
      </c>
      <c r="M298" s="32">
        <v>0</v>
      </c>
      <c r="N298" s="32">
        <v>0</v>
      </c>
      <c r="O298" s="32">
        <v>284200</v>
      </c>
      <c r="P298" s="32">
        <v>79300</v>
      </c>
      <c r="Q298" s="32">
        <v>0</v>
      </c>
      <c r="R298" s="32">
        <v>36400</v>
      </c>
      <c r="S298" s="32">
        <v>0</v>
      </c>
      <c r="T298" s="32">
        <v>0</v>
      </c>
      <c r="U298" s="32">
        <v>47700</v>
      </c>
      <c r="V298" s="32">
        <v>0</v>
      </c>
      <c r="W298" s="32">
        <v>0</v>
      </c>
      <c r="X298" s="32">
        <v>0</v>
      </c>
      <c r="Y298" s="32">
        <v>91800</v>
      </c>
      <c r="Z298" s="32">
        <v>29000</v>
      </c>
      <c r="AA298" s="32">
        <v>0</v>
      </c>
      <c r="AB298" s="32">
        <v>0</v>
      </c>
      <c r="AC298" s="32">
        <v>843984</v>
      </c>
      <c r="AD298" s="32">
        <v>17500</v>
      </c>
      <c r="AE298" s="32">
        <v>0</v>
      </c>
      <c r="AF298" s="32">
        <v>304998</v>
      </c>
      <c r="AG298" s="32">
        <v>68000</v>
      </c>
      <c r="AH298" s="32">
        <v>0</v>
      </c>
      <c r="AI298" s="32">
        <v>453486</v>
      </c>
      <c r="AJ298" s="32">
        <v>28200</v>
      </c>
      <c r="AK298" s="32">
        <v>0</v>
      </c>
      <c r="AL298" s="32">
        <v>5500</v>
      </c>
      <c r="AM298" s="32">
        <v>7700</v>
      </c>
      <c r="AN298" s="32">
        <v>15000</v>
      </c>
      <c r="AO298" s="32">
        <v>530156</v>
      </c>
      <c r="AP298" s="32">
        <v>12000</v>
      </c>
      <c r="AQ298" s="32">
        <v>0</v>
      </c>
      <c r="AR298" s="32">
        <v>436656</v>
      </c>
      <c r="AS298" s="32">
        <v>19000</v>
      </c>
      <c r="AT298" s="32">
        <v>0</v>
      </c>
      <c r="AU298" s="32">
        <v>0</v>
      </c>
      <c r="AV298" s="32">
        <v>62500</v>
      </c>
      <c r="AW298" s="32"/>
      <c r="AX298" s="26"/>
    </row>
    <row r="299" spans="1:50" x14ac:dyDescent="0.35">
      <c r="A299" t="s">
        <v>1219</v>
      </c>
      <c r="B299" s="33">
        <v>41455</v>
      </c>
      <c r="C299" s="32">
        <v>1887024</v>
      </c>
      <c r="D299" s="32">
        <v>41500</v>
      </c>
      <c r="E299" s="32">
        <v>20000</v>
      </c>
      <c r="F299" s="32">
        <v>0</v>
      </c>
      <c r="G299" s="32">
        <v>0</v>
      </c>
      <c r="H299" s="32">
        <v>0</v>
      </c>
      <c r="I299" s="32">
        <v>0</v>
      </c>
      <c r="J299" s="32">
        <v>0</v>
      </c>
      <c r="K299" s="32">
        <v>0</v>
      </c>
      <c r="L299" s="32">
        <v>21500</v>
      </c>
      <c r="M299" s="32">
        <v>0</v>
      </c>
      <c r="N299" s="32">
        <v>0</v>
      </c>
      <c r="O299" s="32">
        <v>303000</v>
      </c>
      <c r="P299" s="32">
        <v>76100</v>
      </c>
      <c r="Q299" s="32">
        <v>0</v>
      </c>
      <c r="R299" s="32">
        <v>36400</v>
      </c>
      <c r="S299" s="32">
        <v>0</v>
      </c>
      <c r="T299" s="32">
        <v>0</v>
      </c>
      <c r="U299" s="32">
        <v>47700</v>
      </c>
      <c r="V299" s="32">
        <v>0</v>
      </c>
      <c r="W299" s="32">
        <v>0</v>
      </c>
      <c r="X299" s="32">
        <v>0</v>
      </c>
      <c r="Y299" s="32">
        <v>88800</v>
      </c>
      <c r="Z299" s="32">
        <v>28000</v>
      </c>
      <c r="AA299" s="32">
        <v>26000</v>
      </c>
      <c r="AB299" s="32">
        <v>0</v>
      </c>
      <c r="AC299" s="32">
        <v>981114</v>
      </c>
      <c r="AD299" s="32">
        <v>17500</v>
      </c>
      <c r="AE299" s="32">
        <v>0</v>
      </c>
      <c r="AF299" s="32">
        <v>302927</v>
      </c>
      <c r="AG299" s="32">
        <v>68000</v>
      </c>
      <c r="AH299" s="32">
        <v>0</v>
      </c>
      <c r="AI299" s="32">
        <v>592687</v>
      </c>
      <c r="AJ299" s="32">
        <v>28500</v>
      </c>
      <c r="AK299" s="32">
        <v>0</v>
      </c>
      <c r="AL299" s="32">
        <v>5500</v>
      </c>
      <c r="AM299" s="32">
        <v>8000</v>
      </c>
      <c r="AN299" s="32">
        <v>15000</v>
      </c>
      <c r="AO299" s="32">
        <v>532910</v>
      </c>
      <c r="AP299" s="32">
        <v>12000</v>
      </c>
      <c r="AQ299" s="32">
        <v>0</v>
      </c>
      <c r="AR299" s="32">
        <v>439410</v>
      </c>
      <c r="AS299" s="32">
        <v>19000</v>
      </c>
      <c r="AT299" s="32">
        <v>0</v>
      </c>
      <c r="AU299" s="32">
        <v>0</v>
      </c>
      <c r="AV299" s="32">
        <v>62500</v>
      </c>
      <c r="AW299" s="32"/>
      <c r="AX299" s="26"/>
    </row>
    <row r="300" spans="1:50" x14ac:dyDescent="0.35">
      <c r="A300" t="s">
        <v>1219</v>
      </c>
      <c r="B300" s="33">
        <v>41820</v>
      </c>
      <c r="C300" s="32">
        <v>2034689</v>
      </c>
      <c r="D300" s="32">
        <v>41500</v>
      </c>
      <c r="E300" s="32">
        <v>20000</v>
      </c>
      <c r="F300" s="32">
        <v>0</v>
      </c>
      <c r="G300" s="32">
        <v>0</v>
      </c>
      <c r="H300" s="32">
        <v>0</v>
      </c>
      <c r="I300" s="32">
        <v>0</v>
      </c>
      <c r="J300" s="32">
        <v>0</v>
      </c>
      <c r="K300" s="32">
        <v>0</v>
      </c>
      <c r="L300" s="32">
        <v>21500</v>
      </c>
      <c r="M300" s="32">
        <v>0</v>
      </c>
      <c r="N300" s="32">
        <v>0</v>
      </c>
      <c r="O300" s="32">
        <v>310950</v>
      </c>
      <c r="P300" s="32">
        <v>76100</v>
      </c>
      <c r="Q300" s="32">
        <v>0</v>
      </c>
      <c r="R300" s="32">
        <v>36400</v>
      </c>
      <c r="S300" s="32">
        <v>0</v>
      </c>
      <c r="T300" s="32">
        <v>0</v>
      </c>
      <c r="U300" s="32">
        <v>47700</v>
      </c>
      <c r="V300" s="32">
        <v>0</v>
      </c>
      <c r="W300" s="32">
        <v>0</v>
      </c>
      <c r="X300" s="32">
        <v>0</v>
      </c>
      <c r="Y300" s="32">
        <v>93450</v>
      </c>
      <c r="Z300" s="32">
        <v>31300</v>
      </c>
      <c r="AA300" s="32">
        <v>26000</v>
      </c>
      <c r="AB300" s="32">
        <v>0</v>
      </c>
      <c r="AC300" s="32">
        <v>1118239</v>
      </c>
      <c r="AD300" s="32">
        <v>17500</v>
      </c>
      <c r="AE300" s="32">
        <v>0</v>
      </c>
      <c r="AF300" s="32">
        <v>404219</v>
      </c>
      <c r="AG300" s="32">
        <v>68000</v>
      </c>
      <c r="AH300" s="32">
        <v>0</v>
      </c>
      <c r="AI300" s="32">
        <v>628520</v>
      </c>
      <c r="AJ300" s="32">
        <v>28500</v>
      </c>
      <c r="AK300" s="32">
        <v>0</v>
      </c>
      <c r="AL300" s="32">
        <v>5500</v>
      </c>
      <c r="AM300" s="32">
        <v>8000</v>
      </c>
      <c r="AN300" s="32">
        <v>15000</v>
      </c>
      <c r="AO300" s="32">
        <v>535500</v>
      </c>
      <c r="AP300" s="32">
        <v>12000</v>
      </c>
      <c r="AQ300" s="32">
        <v>0</v>
      </c>
      <c r="AR300" s="32">
        <v>442000</v>
      </c>
      <c r="AS300" s="32">
        <v>19000</v>
      </c>
      <c r="AT300" s="32">
        <v>0</v>
      </c>
      <c r="AU300" s="32">
        <v>0</v>
      </c>
      <c r="AV300" s="32">
        <v>62500</v>
      </c>
      <c r="AW300" s="32"/>
      <c r="AX300" s="26"/>
    </row>
    <row r="301" spans="1:50" x14ac:dyDescent="0.35">
      <c r="A301" t="s">
        <v>1219</v>
      </c>
      <c r="B301" s="33">
        <v>42185</v>
      </c>
      <c r="C301" s="32">
        <v>2123431</v>
      </c>
      <c r="D301" s="32">
        <v>41500</v>
      </c>
      <c r="E301" s="32">
        <v>20000</v>
      </c>
      <c r="F301" s="32">
        <v>0</v>
      </c>
      <c r="G301" s="32">
        <v>0</v>
      </c>
      <c r="H301" s="32">
        <v>0</v>
      </c>
      <c r="I301" s="32">
        <v>0</v>
      </c>
      <c r="J301" s="32">
        <v>0</v>
      </c>
      <c r="K301" s="32">
        <v>0</v>
      </c>
      <c r="L301" s="32">
        <v>21500</v>
      </c>
      <c r="M301" s="32">
        <v>0</v>
      </c>
      <c r="N301" s="32">
        <v>0</v>
      </c>
      <c r="O301" s="32">
        <v>312850</v>
      </c>
      <c r="P301" s="32">
        <v>78000</v>
      </c>
      <c r="Q301" s="32">
        <v>0</v>
      </c>
      <c r="R301" s="32">
        <v>36400</v>
      </c>
      <c r="S301" s="32">
        <v>0</v>
      </c>
      <c r="T301" s="32">
        <v>0</v>
      </c>
      <c r="U301" s="32">
        <v>47700</v>
      </c>
      <c r="V301" s="32">
        <v>0</v>
      </c>
      <c r="W301" s="32">
        <v>0</v>
      </c>
      <c r="X301" s="32">
        <v>0</v>
      </c>
      <c r="Y301" s="32">
        <v>93450</v>
      </c>
      <c r="Z301" s="32">
        <v>31300</v>
      </c>
      <c r="AA301" s="32">
        <v>26000</v>
      </c>
      <c r="AB301" s="32">
        <v>0</v>
      </c>
      <c r="AC301" s="32">
        <v>1202201</v>
      </c>
      <c r="AD301" s="32">
        <v>17500</v>
      </c>
      <c r="AE301" s="32">
        <v>0</v>
      </c>
      <c r="AF301" s="32">
        <v>434081</v>
      </c>
      <c r="AG301" s="32">
        <v>107300</v>
      </c>
      <c r="AH301" s="32">
        <v>0</v>
      </c>
      <c r="AI301" s="32">
        <v>643320</v>
      </c>
      <c r="AJ301" s="32">
        <v>28500</v>
      </c>
      <c r="AK301" s="32">
        <v>0</v>
      </c>
      <c r="AL301" s="32">
        <v>5500</v>
      </c>
      <c r="AM301" s="32">
        <v>8000</v>
      </c>
      <c r="AN301" s="32">
        <v>15000</v>
      </c>
      <c r="AO301" s="32">
        <v>538380</v>
      </c>
      <c r="AP301" s="32">
        <v>12000</v>
      </c>
      <c r="AQ301" s="32">
        <v>0</v>
      </c>
      <c r="AR301" s="32">
        <v>444880</v>
      </c>
      <c r="AS301" s="32">
        <v>19000</v>
      </c>
      <c r="AT301" s="32">
        <v>0</v>
      </c>
      <c r="AU301" s="32">
        <v>0</v>
      </c>
      <c r="AV301" s="32">
        <v>62500</v>
      </c>
      <c r="AW301" s="32"/>
      <c r="AX301" s="26"/>
    </row>
    <row r="302" spans="1:50" x14ac:dyDescent="0.35">
      <c r="A302" t="s">
        <v>1219</v>
      </c>
      <c r="B302" s="33">
        <v>42551</v>
      </c>
      <c r="C302" s="32">
        <v>2121715</v>
      </c>
      <c r="D302" s="32">
        <v>41500</v>
      </c>
      <c r="E302" s="32">
        <v>20000</v>
      </c>
      <c r="F302" s="32">
        <v>0</v>
      </c>
      <c r="G302" s="32">
        <v>0</v>
      </c>
      <c r="H302" s="32">
        <v>0</v>
      </c>
      <c r="I302" s="32">
        <v>0</v>
      </c>
      <c r="J302" s="32">
        <v>0</v>
      </c>
      <c r="K302" s="32">
        <v>0</v>
      </c>
      <c r="L302" s="32">
        <v>21500</v>
      </c>
      <c r="M302" s="32">
        <v>0</v>
      </c>
      <c r="N302" s="32">
        <v>0</v>
      </c>
      <c r="O302" s="32">
        <v>292600</v>
      </c>
      <c r="P302" s="32">
        <v>85100</v>
      </c>
      <c r="Q302" s="32">
        <v>0</v>
      </c>
      <c r="R302" s="32">
        <v>36400</v>
      </c>
      <c r="S302" s="32">
        <v>0</v>
      </c>
      <c r="T302" s="32">
        <v>0</v>
      </c>
      <c r="U302" s="32">
        <v>47700</v>
      </c>
      <c r="V302" s="32">
        <v>0</v>
      </c>
      <c r="W302" s="32">
        <v>0</v>
      </c>
      <c r="X302" s="32">
        <v>0</v>
      </c>
      <c r="Y302" s="32">
        <v>67600</v>
      </c>
      <c r="Z302" s="32">
        <v>29800</v>
      </c>
      <c r="AA302" s="32">
        <v>26000</v>
      </c>
      <c r="AB302" s="32">
        <v>0</v>
      </c>
      <c r="AC302" s="32">
        <v>1193745</v>
      </c>
      <c r="AD302" s="32">
        <v>17500</v>
      </c>
      <c r="AE302" s="32">
        <v>0</v>
      </c>
      <c r="AF302" s="32">
        <v>435856</v>
      </c>
      <c r="AG302" s="32">
        <v>107300</v>
      </c>
      <c r="AH302" s="32">
        <v>0</v>
      </c>
      <c r="AI302" s="32">
        <v>633089</v>
      </c>
      <c r="AJ302" s="32">
        <v>51700</v>
      </c>
      <c r="AK302" s="32">
        <v>0</v>
      </c>
      <c r="AL302" s="32">
        <v>28700</v>
      </c>
      <c r="AM302" s="32">
        <v>8000</v>
      </c>
      <c r="AN302" s="32">
        <v>15000</v>
      </c>
      <c r="AO302" s="32">
        <v>542170</v>
      </c>
      <c r="AP302" s="32">
        <v>10800</v>
      </c>
      <c r="AQ302" s="32">
        <v>0</v>
      </c>
      <c r="AR302" s="32">
        <v>449270</v>
      </c>
      <c r="AS302" s="32">
        <v>19000</v>
      </c>
      <c r="AT302" s="32">
        <v>0</v>
      </c>
      <c r="AU302" s="32">
        <v>0</v>
      </c>
      <c r="AV302" s="32">
        <v>63100</v>
      </c>
      <c r="AW302" s="32"/>
      <c r="AX302" s="26"/>
    </row>
    <row r="303" spans="1:50" x14ac:dyDescent="0.35">
      <c r="A303" t="s">
        <v>1219</v>
      </c>
      <c r="B303" s="33">
        <v>42916</v>
      </c>
      <c r="C303" s="32">
        <v>2220779</v>
      </c>
      <c r="D303" s="32">
        <v>41500</v>
      </c>
      <c r="E303" s="32">
        <v>20000</v>
      </c>
      <c r="F303" s="32">
        <v>0</v>
      </c>
      <c r="G303" s="32">
        <v>0</v>
      </c>
      <c r="H303" s="32">
        <v>0</v>
      </c>
      <c r="I303" s="32">
        <v>0</v>
      </c>
      <c r="J303" s="32">
        <v>0</v>
      </c>
      <c r="K303" s="32">
        <v>0</v>
      </c>
      <c r="L303" s="32">
        <v>21500</v>
      </c>
      <c r="M303" s="32">
        <v>0</v>
      </c>
      <c r="N303" s="32">
        <v>0</v>
      </c>
      <c r="O303" s="32">
        <v>320900</v>
      </c>
      <c r="P303" s="32">
        <v>88400</v>
      </c>
      <c r="Q303" s="32">
        <v>0</v>
      </c>
      <c r="R303" s="32">
        <v>36400</v>
      </c>
      <c r="S303" s="32">
        <v>0</v>
      </c>
      <c r="T303" s="32">
        <v>0</v>
      </c>
      <c r="U303" s="32">
        <v>47700</v>
      </c>
      <c r="V303" s="32">
        <v>0</v>
      </c>
      <c r="W303" s="32">
        <v>0</v>
      </c>
      <c r="X303" s="32">
        <v>0</v>
      </c>
      <c r="Y303" s="32">
        <v>92600</v>
      </c>
      <c r="Z303" s="32">
        <v>29800</v>
      </c>
      <c r="AA303" s="32">
        <v>26000</v>
      </c>
      <c r="AB303" s="32">
        <v>0</v>
      </c>
      <c r="AC303" s="32">
        <v>1267439</v>
      </c>
      <c r="AD303" s="32">
        <v>17500</v>
      </c>
      <c r="AE303" s="32">
        <v>0</v>
      </c>
      <c r="AF303" s="32">
        <v>450199</v>
      </c>
      <c r="AG303" s="32">
        <v>106800</v>
      </c>
      <c r="AH303" s="32">
        <v>16800</v>
      </c>
      <c r="AI303" s="32">
        <v>676140</v>
      </c>
      <c r="AJ303" s="32">
        <v>57950</v>
      </c>
      <c r="AK303" s="32">
        <v>0</v>
      </c>
      <c r="AL303" s="32">
        <v>28700</v>
      </c>
      <c r="AM303" s="32">
        <v>14250</v>
      </c>
      <c r="AN303" s="32">
        <v>15000</v>
      </c>
      <c r="AO303" s="32">
        <v>532990</v>
      </c>
      <c r="AP303" s="32">
        <v>12340</v>
      </c>
      <c r="AQ303" s="32">
        <v>0</v>
      </c>
      <c r="AR303" s="32">
        <v>443250</v>
      </c>
      <c r="AS303" s="32">
        <v>19000</v>
      </c>
      <c r="AT303" s="32">
        <v>0</v>
      </c>
      <c r="AU303" s="32">
        <v>0</v>
      </c>
      <c r="AV303" s="32">
        <v>58400</v>
      </c>
      <c r="AW303" s="32"/>
      <c r="AX303" s="26"/>
    </row>
    <row r="304" spans="1:50" x14ac:dyDescent="0.35">
      <c r="A304" t="s">
        <v>1219</v>
      </c>
      <c r="B304" s="33">
        <v>43281</v>
      </c>
      <c r="C304" s="32">
        <v>2245934</v>
      </c>
      <c r="D304" s="32">
        <v>41500</v>
      </c>
      <c r="E304" s="32">
        <v>20000</v>
      </c>
      <c r="F304" s="32">
        <v>0</v>
      </c>
      <c r="G304" s="32">
        <v>0</v>
      </c>
      <c r="H304" s="32">
        <v>0</v>
      </c>
      <c r="I304" s="32">
        <v>0</v>
      </c>
      <c r="J304" s="32">
        <v>0</v>
      </c>
      <c r="K304" s="32">
        <v>0</v>
      </c>
      <c r="L304" s="32">
        <v>21500</v>
      </c>
      <c r="M304" s="32">
        <v>0</v>
      </c>
      <c r="N304" s="32">
        <v>0</v>
      </c>
      <c r="O304" s="32">
        <v>340520</v>
      </c>
      <c r="P304" s="32">
        <v>92100</v>
      </c>
      <c r="Q304" s="32">
        <v>0</v>
      </c>
      <c r="R304" s="32">
        <v>40600</v>
      </c>
      <c r="S304" s="32">
        <v>0</v>
      </c>
      <c r="T304" s="32">
        <v>0</v>
      </c>
      <c r="U304" s="32">
        <v>55000</v>
      </c>
      <c r="V304" s="32">
        <v>0</v>
      </c>
      <c r="W304" s="32">
        <v>0</v>
      </c>
      <c r="X304" s="32">
        <v>0</v>
      </c>
      <c r="Y304" s="32">
        <v>99020</v>
      </c>
      <c r="Z304" s="32">
        <v>27800</v>
      </c>
      <c r="AA304" s="32">
        <v>26000</v>
      </c>
      <c r="AB304" s="32">
        <v>0</v>
      </c>
      <c r="AC304" s="32">
        <v>1277749</v>
      </c>
      <c r="AD304" s="32">
        <v>17500</v>
      </c>
      <c r="AE304" s="32">
        <v>0</v>
      </c>
      <c r="AF304" s="32">
        <v>448430</v>
      </c>
      <c r="AG304" s="32">
        <v>106800</v>
      </c>
      <c r="AH304" s="32">
        <v>17600</v>
      </c>
      <c r="AI304" s="32">
        <v>687419</v>
      </c>
      <c r="AJ304" s="32">
        <v>57325</v>
      </c>
      <c r="AK304" s="32">
        <v>0</v>
      </c>
      <c r="AL304" s="32">
        <v>28700</v>
      </c>
      <c r="AM304" s="32">
        <v>14250</v>
      </c>
      <c r="AN304" s="32">
        <v>14375</v>
      </c>
      <c r="AO304" s="32">
        <v>528840</v>
      </c>
      <c r="AP304" s="32">
        <v>12340</v>
      </c>
      <c r="AQ304" s="32">
        <v>0</v>
      </c>
      <c r="AR304" s="32">
        <v>439100</v>
      </c>
      <c r="AS304" s="32">
        <v>19000</v>
      </c>
      <c r="AT304" s="32">
        <v>0</v>
      </c>
      <c r="AU304" s="32">
        <v>0</v>
      </c>
      <c r="AV304" s="32">
        <v>58400</v>
      </c>
      <c r="AW304" s="32"/>
      <c r="AX304" s="26"/>
    </row>
    <row r="305" spans="1:50" x14ac:dyDescent="0.35">
      <c r="A305" t="s">
        <v>1219</v>
      </c>
      <c r="B305" s="33">
        <v>43646</v>
      </c>
      <c r="C305" s="32">
        <v>2284833</v>
      </c>
      <c r="D305" s="32">
        <v>41500</v>
      </c>
      <c r="E305" s="32">
        <v>20000</v>
      </c>
      <c r="F305" s="32">
        <v>0</v>
      </c>
      <c r="G305" s="32">
        <v>0</v>
      </c>
      <c r="H305" s="32">
        <v>0</v>
      </c>
      <c r="I305" s="32">
        <v>0</v>
      </c>
      <c r="J305" s="32">
        <v>0</v>
      </c>
      <c r="K305" s="32">
        <v>0</v>
      </c>
      <c r="L305" s="32">
        <v>21500</v>
      </c>
      <c r="M305" s="32">
        <v>0</v>
      </c>
      <c r="N305" s="32">
        <v>0</v>
      </c>
      <c r="O305" s="32">
        <v>342020</v>
      </c>
      <c r="P305" s="32">
        <v>92600</v>
      </c>
      <c r="Q305" s="32">
        <v>0</v>
      </c>
      <c r="R305" s="32">
        <v>40600</v>
      </c>
      <c r="S305" s="32">
        <v>0</v>
      </c>
      <c r="T305" s="32">
        <v>0</v>
      </c>
      <c r="U305" s="32">
        <v>55000</v>
      </c>
      <c r="V305" s="32">
        <v>0</v>
      </c>
      <c r="W305" s="32">
        <v>0</v>
      </c>
      <c r="X305" s="32">
        <v>0</v>
      </c>
      <c r="Y305" s="32">
        <v>99020</v>
      </c>
      <c r="Z305" s="32">
        <v>28800</v>
      </c>
      <c r="AA305" s="32">
        <v>26000</v>
      </c>
      <c r="AB305" s="32">
        <v>0</v>
      </c>
      <c r="AC305" s="32">
        <v>1318588</v>
      </c>
      <c r="AD305" s="32">
        <v>17500</v>
      </c>
      <c r="AE305" s="32">
        <v>0</v>
      </c>
      <c r="AF305" s="32">
        <v>469188</v>
      </c>
      <c r="AG305" s="32">
        <v>107100</v>
      </c>
      <c r="AH305" s="32">
        <v>17600</v>
      </c>
      <c r="AI305" s="32">
        <v>707200</v>
      </c>
      <c r="AJ305" s="32">
        <v>57325</v>
      </c>
      <c r="AK305" s="32">
        <v>0</v>
      </c>
      <c r="AL305" s="32">
        <v>28700</v>
      </c>
      <c r="AM305" s="32">
        <v>14250</v>
      </c>
      <c r="AN305" s="32">
        <v>14375</v>
      </c>
      <c r="AO305" s="32">
        <v>525400</v>
      </c>
      <c r="AP305" s="32">
        <v>11900</v>
      </c>
      <c r="AQ305" s="32">
        <v>0</v>
      </c>
      <c r="AR305" s="32">
        <v>436100</v>
      </c>
      <c r="AS305" s="32">
        <v>19000</v>
      </c>
      <c r="AT305" s="32">
        <v>0</v>
      </c>
      <c r="AU305" s="32">
        <v>0</v>
      </c>
      <c r="AV305" s="32">
        <v>58400</v>
      </c>
      <c r="AW305" s="32"/>
      <c r="AX305" s="26"/>
    </row>
    <row r="306" spans="1:50" x14ac:dyDescent="0.35">
      <c r="A306" s="125" t="s">
        <v>1219</v>
      </c>
      <c r="B306" s="134">
        <v>44012</v>
      </c>
      <c r="C306" s="135">
        <v>2296131</v>
      </c>
      <c r="D306" s="135">
        <v>41500</v>
      </c>
      <c r="E306" s="135">
        <v>20000</v>
      </c>
      <c r="F306" s="135">
        <v>0</v>
      </c>
      <c r="G306" s="135">
        <v>0</v>
      </c>
      <c r="H306" s="135">
        <v>0</v>
      </c>
      <c r="I306" s="135">
        <v>0</v>
      </c>
      <c r="J306" s="135">
        <v>0</v>
      </c>
      <c r="K306" s="135">
        <v>0</v>
      </c>
      <c r="L306" s="135">
        <v>21500</v>
      </c>
      <c r="M306" s="135">
        <v>0</v>
      </c>
      <c r="N306" s="135">
        <v>0</v>
      </c>
      <c r="O306" s="135">
        <v>346420</v>
      </c>
      <c r="P306" s="135">
        <v>92800</v>
      </c>
      <c r="Q306" s="135">
        <v>0</v>
      </c>
      <c r="R306" s="135">
        <v>40600</v>
      </c>
      <c r="S306" s="135">
        <v>0</v>
      </c>
      <c r="T306" s="135">
        <v>0</v>
      </c>
      <c r="U306" s="135">
        <v>59000</v>
      </c>
      <c r="V306" s="135">
        <v>0</v>
      </c>
      <c r="W306" s="135">
        <v>0</v>
      </c>
      <c r="X306" s="135">
        <v>0</v>
      </c>
      <c r="Y306" s="135">
        <v>100320</v>
      </c>
      <c r="Z306" s="135">
        <v>27700</v>
      </c>
      <c r="AA306" s="135">
        <v>26000</v>
      </c>
      <c r="AB306" s="135">
        <v>0</v>
      </c>
      <c r="AC306" s="135">
        <v>1322786</v>
      </c>
      <c r="AD306" s="135">
        <v>17500</v>
      </c>
      <c r="AE306" s="135">
        <v>0</v>
      </c>
      <c r="AF306" s="135">
        <v>471826</v>
      </c>
      <c r="AG306" s="135">
        <v>107100</v>
      </c>
      <c r="AH306" s="135">
        <v>17600</v>
      </c>
      <c r="AI306" s="135">
        <v>708760</v>
      </c>
      <c r="AJ306" s="135">
        <v>52125</v>
      </c>
      <c r="AK306" s="135">
        <v>0</v>
      </c>
      <c r="AL306" s="135">
        <v>23500</v>
      </c>
      <c r="AM306" s="135">
        <v>14250</v>
      </c>
      <c r="AN306" s="135">
        <v>14375</v>
      </c>
      <c r="AO306" s="135">
        <v>533300</v>
      </c>
      <c r="AP306" s="135">
        <v>12400</v>
      </c>
      <c r="AQ306" s="135">
        <v>0</v>
      </c>
      <c r="AR306" s="135">
        <v>443500</v>
      </c>
      <c r="AS306" s="135">
        <v>19000</v>
      </c>
      <c r="AT306" s="135">
        <v>0</v>
      </c>
      <c r="AU306" s="135">
        <v>0</v>
      </c>
      <c r="AV306" s="135">
        <v>58400</v>
      </c>
      <c r="AW306" s="32"/>
      <c r="AX306" s="26"/>
    </row>
    <row r="307" spans="1:50" x14ac:dyDescent="0.35">
      <c r="B307" s="33"/>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26"/>
    </row>
    <row r="308" spans="1:50" x14ac:dyDescent="0.35">
      <c r="B308" s="33"/>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26" t="s">
        <v>58</v>
      </c>
    </row>
    <row r="309" spans="1:50" x14ac:dyDescent="0.35">
      <c r="A309" s="2" t="s">
        <v>146</v>
      </c>
      <c r="C309" s="2" t="s">
        <v>140</v>
      </c>
      <c r="D309" s="2"/>
      <c r="E309" s="2"/>
      <c r="F309" s="2"/>
      <c r="G309" s="2"/>
      <c r="H309" s="2"/>
      <c r="I309" s="2"/>
      <c r="J309" s="2"/>
      <c r="K309" s="2"/>
      <c r="L309" s="2"/>
      <c r="M309" s="2"/>
      <c r="N309" s="2"/>
      <c r="O309" s="2"/>
      <c r="P309" s="2"/>
      <c r="Q309" s="2"/>
      <c r="R309" s="2"/>
      <c r="S309" s="2"/>
      <c r="T309" s="2"/>
      <c r="U309" s="2"/>
      <c r="V309" s="2"/>
      <c r="W309" s="2"/>
      <c r="X309" s="2"/>
      <c r="AX309" s="26" t="s">
        <v>58</v>
      </c>
    </row>
    <row r="310" spans="1:50" x14ac:dyDescent="0.35">
      <c r="A310" s="2" t="s">
        <v>147</v>
      </c>
      <c r="C310" s="2"/>
      <c r="D310" s="2" t="s">
        <v>141</v>
      </c>
      <c r="O310" s="2" t="s">
        <v>142</v>
      </c>
      <c r="AC310" s="2" t="s">
        <v>143</v>
      </c>
      <c r="AJ310" s="2" t="s">
        <v>144</v>
      </c>
      <c r="AO310" s="2" t="s">
        <v>145</v>
      </c>
      <c r="AX310" s="26" t="s">
        <v>58</v>
      </c>
    </row>
    <row r="311" spans="1:50" x14ac:dyDescent="0.35">
      <c r="A311" s="2" t="s">
        <v>61</v>
      </c>
      <c r="E311" s="2" t="s">
        <v>67</v>
      </c>
      <c r="F311" s="2" t="s">
        <v>120</v>
      </c>
      <c r="G311" s="2" t="s">
        <v>124</v>
      </c>
      <c r="H311" s="2" t="s">
        <v>116</v>
      </c>
      <c r="I311" s="2" t="s">
        <v>79</v>
      </c>
      <c r="J311" s="2" t="s">
        <v>117</v>
      </c>
      <c r="K311" s="2" t="s">
        <v>123</v>
      </c>
      <c r="L311" s="2" t="s">
        <v>84</v>
      </c>
      <c r="M311" s="2" t="s">
        <v>121</v>
      </c>
      <c r="N311" s="2" t="s">
        <v>89</v>
      </c>
      <c r="P311" s="2" t="s">
        <v>69</v>
      </c>
      <c r="Q311" s="2" t="s">
        <v>70</v>
      </c>
      <c r="R311" s="2" t="s">
        <v>71</v>
      </c>
      <c r="S311" s="2" t="s">
        <v>72</v>
      </c>
      <c r="T311" s="2" t="s">
        <v>74</v>
      </c>
      <c r="U311" s="2" t="s">
        <v>75</v>
      </c>
      <c r="V311" s="2" t="s">
        <v>127</v>
      </c>
      <c r="W311" s="2" t="s">
        <v>128</v>
      </c>
      <c r="X311" s="2" t="s">
        <v>81</v>
      </c>
      <c r="Y311" s="2" t="s">
        <v>82</v>
      </c>
      <c r="Z311" s="2" t="s">
        <v>83</v>
      </c>
      <c r="AA311" s="2" t="s">
        <v>85</v>
      </c>
      <c r="AB311" s="2" t="s">
        <v>90</v>
      </c>
      <c r="AD311" t="s">
        <v>62</v>
      </c>
      <c r="AE311" t="s">
        <v>64</v>
      </c>
      <c r="AF311" t="s">
        <v>73</v>
      </c>
      <c r="AG311" t="s">
        <v>76</v>
      </c>
      <c r="AH311" t="s">
        <v>80</v>
      </c>
      <c r="AI311" t="s">
        <v>86</v>
      </c>
      <c r="AK311" t="s">
        <v>66</v>
      </c>
      <c r="AL311" t="s">
        <v>77</v>
      </c>
      <c r="AM311" t="s">
        <v>87</v>
      </c>
      <c r="AN311" t="s">
        <v>91</v>
      </c>
      <c r="AP311" t="s">
        <v>63</v>
      </c>
      <c r="AQ311" t="s">
        <v>134</v>
      </c>
      <c r="AR311" t="s">
        <v>65</v>
      </c>
      <c r="AS311" t="s">
        <v>68</v>
      </c>
      <c r="AT311" t="s">
        <v>78</v>
      </c>
      <c r="AU311" t="s">
        <v>135</v>
      </c>
      <c r="AV311" t="s">
        <v>88</v>
      </c>
      <c r="AX311" s="26" t="s">
        <v>58</v>
      </c>
    </row>
    <row r="312" spans="1:50" x14ac:dyDescent="0.35">
      <c r="A312" s="2" t="s">
        <v>158</v>
      </c>
      <c r="B312" s="2" t="s">
        <v>155</v>
      </c>
      <c r="AX312" s="26" t="s">
        <v>58</v>
      </c>
    </row>
    <row r="313" spans="1:50" ht="16" customHeight="1" x14ac:dyDescent="0.35">
      <c r="B313" s="29" t="s">
        <v>57</v>
      </c>
      <c r="C313" s="30" t="s">
        <v>152</v>
      </c>
      <c r="D313" s="30" t="s">
        <v>152</v>
      </c>
      <c r="E313" s="30" t="s">
        <v>152</v>
      </c>
      <c r="F313" s="30" t="s">
        <v>152</v>
      </c>
      <c r="G313" s="30" t="s">
        <v>152</v>
      </c>
      <c r="H313" s="30" t="s">
        <v>152</v>
      </c>
      <c r="I313" s="30" t="s">
        <v>152</v>
      </c>
      <c r="J313" s="30" t="s">
        <v>152</v>
      </c>
      <c r="K313" s="30" t="s">
        <v>152</v>
      </c>
      <c r="L313" s="30" t="s">
        <v>152</v>
      </c>
      <c r="M313" s="30" t="s">
        <v>152</v>
      </c>
      <c r="N313" s="30" t="s">
        <v>152</v>
      </c>
      <c r="O313" s="30" t="s">
        <v>152</v>
      </c>
      <c r="P313" s="30" t="s">
        <v>152</v>
      </c>
      <c r="Q313" s="30" t="s">
        <v>152</v>
      </c>
      <c r="R313" s="30" t="s">
        <v>152</v>
      </c>
      <c r="S313" s="30" t="s">
        <v>152</v>
      </c>
      <c r="T313" s="30" t="s">
        <v>152</v>
      </c>
      <c r="U313" s="30" t="s">
        <v>152</v>
      </c>
      <c r="V313" s="30" t="s">
        <v>152</v>
      </c>
      <c r="W313" s="30" t="s">
        <v>152</v>
      </c>
      <c r="X313" s="30" t="s">
        <v>152</v>
      </c>
      <c r="Y313" s="30" t="s">
        <v>152</v>
      </c>
      <c r="Z313" s="30" t="s">
        <v>152</v>
      </c>
      <c r="AA313" s="30" t="s">
        <v>152</v>
      </c>
      <c r="AB313" s="30" t="s">
        <v>152</v>
      </c>
      <c r="AC313" s="30" t="s">
        <v>152</v>
      </c>
      <c r="AD313" s="30" t="s">
        <v>152</v>
      </c>
      <c r="AE313" s="30" t="s">
        <v>152</v>
      </c>
      <c r="AF313" s="30" t="s">
        <v>152</v>
      </c>
      <c r="AG313" s="30" t="s">
        <v>152</v>
      </c>
      <c r="AH313" s="30" t="s">
        <v>152</v>
      </c>
      <c r="AI313" s="30" t="s">
        <v>152</v>
      </c>
      <c r="AJ313" s="30" t="s">
        <v>152</v>
      </c>
      <c r="AK313" s="30" t="s">
        <v>152</v>
      </c>
      <c r="AL313" s="30" t="s">
        <v>152</v>
      </c>
      <c r="AM313" s="30" t="s">
        <v>152</v>
      </c>
      <c r="AN313" s="30" t="s">
        <v>152</v>
      </c>
      <c r="AO313" s="30" t="s">
        <v>152</v>
      </c>
      <c r="AP313" s="30" t="s">
        <v>152</v>
      </c>
      <c r="AQ313" s="30" t="s">
        <v>152</v>
      </c>
      <c r="AR313" s="30" t="s">
        <v>152</v>
      </c>
      <c r="AS313" s="30" t="s">
        <v>152</v>
      </c>
      <c r="AT313" s="30" t="s">
        <v>152</v>
      </c>
      <c r="AU313" s="30" t="s">
        <v>152</v>
      </c>
      <c r="AV313" s="30" t="s">
        <v>152</v>
      </c>
      <c r="AW313" s="30"/>
      <c r="AX313" s="26" t="s">
        <v>58</v>
      </c>
    </row>
    <row r="314" spans="1:50" x14ac:dyDescent="0.35">
      <c r="A314" t="s">
        <v>158</v>
      </c>
      <c r="B314" s="33">
        <v>44012</v>
      </c>
      <c r="C314" s="32">
        <v>20092219</v>
      </c>
      <c r="D314" s="32">
        <v>1291100</v>
      </c>
      <c r="E314" s="32">
        <v>190200</v>
      </c>
      <c r="F314" s="32">
        <v>0</v>
      </c>
      <c r="G314" s="32">
        <v>0</v>
      </c>
      <c r="H314" s="32">
        <v>0</v>
      </c>
      <c r="I314" s="32">
        <v>438100</v>
      </c>
      <c r="J314" s="32">
        <v>0</v>
      </c>
      <c r="K314" s="32">
        <v>0</v>
      </c>
      <c r="L314" s="32">
        <v>639800</v>
      </c>
      <c r="M314" s="32">
        <v>0</v>
      </c>
      <c r="N314" s="32">
        <v>23000</v>
      </c>
      <c r="O314" s="32">
        <v>4441124</v>
      </c>
      <c r="P314" s="32">
        <v>1097200</v>
      </c>
      <c r="Q314" s="32">
        <v>470800</v>
      </c>
      <c r="R314" s="32">
        <v>415930</v>
      </c>
      <c r="S314" s="32">
        <v>306000</v>
      </c>
      <c r="T314" s="32">
        <v>147000</v>
      </c>
      <c r="U314" s="32">
        <v>483000</v>
      </c>
      <c r="V314" s="32">
        <v>0</v>
      </c>
      <c r="W314" s="32">
        <v>0</v>
      </c>
      <c r="X314" s="32">
        <v>94000</v>
      </c>
      <c r="Y314" s="32">
        <v>633000</v>
      </c>
      <c r="Z314" s="32">
        <v>559194</v>
      </c>
      <c r="AA314" s="32">
        <v>185000</v>
      </c>
      <c r="AB314" s="32">
        <v>50000</v>
      </c>
      <c r="AC314" s="32">
        <v>10592395</v>
      </c>
      <c r="AD314" s="32">
        <v>145600</v>
      </c>
      <c r="AE314" s="32">
        <v>92700</v>
      </c>
      <c r="AF314" s="32">
        <v>3569295</v>
      </c>
      <c r="AG314" s="32">
        <v>415000</v>
      </c>
      <c r="AH314" s="32">
        <v>152000</v>
      </c>
      <c r="AI314" s="32">
        <v>6217800</v>
      </c>
      <c r="AJ314" s="32">
        <v>750200</v>
      </c>
      <c r="AK314" s="32">
        <v>111700</v>
      </c>
      <c r="AL314" s="32">
        <v>232900</v>
      </c>
      <c r="AM314" s="32">
        <v>214200</v>
      </c>
      <c r="AN314" s="32">
        <v>191400</v>
      </c>
      <c r="AO314" s="32">
        <v>3017400</v>
      </c>
      <c r="AP314" s="32">
        <v>178500</v>
      </c>
      <c r="AQ314" s="32">
        <v>0</v>
      </c>
      <c r="AR314" s="32">
        <v>2009400</v>
      </c>
      <c r="AS314" s="32">
        <v>152000</v>
      </c>
      <c r="AT314" s="32">
        <v>5000</v>
      </c>
      <c r="AU314" s="32">
        <v>0</v>
      </c>
      <c r="AV314" s="32">
        <v>672500</v>
      </c>
      <c r="AW314" s="32"/>
      <c r="AX314" s="26" t="s">
        <v>58</v>
      </c>
    </row>
    <row r="315" spans="1:50" ht="16" customHeight="1" x14ac:dyDescent="0.35">
      <c r="A315" s="2" t="s">
        <v>158</v>
      </c>
      <c r="B315" s="29" t="s">
        <v>57</v>
      </c>
      <c r="C315" s="30" t="s">
        <v>156</v>
      </c>
      <c r="D315" s="30" t="s">
        <v>156</v>
      </c>
      <c r="E315" s="30" t="s">
        <v>156</v>
      </c>
      <c r="F315" s="30" t="s">
        <v>156</v>
      </c>
      <c r="G315" s="30" t="s">
        <v>156</v>
      </c>
      <c r="H315" s="30" t="s">
        <v>156</v>
      </c>
      <c r="I315" s="30" t="s">
        <v>156</v>
      </c>
      <c r="J315" s="30" t="s">
        <v>156</v>
      </c>
      <c r="K315" s="30" t="s">
        <v>156</v>
      </c>
      <c r="L315" s="30" t="s">
        <v>156</v>
      </c>
      <c r="M315" s="30" t="s">
        <v>156</v>
      </c>
      <c r="N315" s="30" t="s">
        <v>156</v>
      </c>
      <c r="O315" s="30" t="s">
        <v>156</v>
      </c>
      <c r="P315" s="30" t="s">
        <v>156</v>
      </c>
      <c r="Q315" s="30" t="s">
        <v>156</v>
      </c>
      <c r="R315" s="30" t="s">
        <v>156</v>
      </c>
      <c r="S315" s="30" t="s">
        <v>156</v>
      </c>
      <c r="T315" s="30" t="s">
        <v>156</v>
      </c>
      <c r="U315" s="30" t="s">
        <v>156</v>
      </c>
      <c r="V315" s="30" t="s">
        <v>156</v>
      </c>
      <c r="W315" s="30" t="s">
        <v>156</v>
      </c>
      <c r="X315" s="30" t="s">
        <v>156</v>
      </c>
      <c r="Y315" s="30" t="s">
        <v>156</v>
      </c>
      <c r="Z315" s="30" t="s">
        <v>156</v>
      </c>
      <c r="AA315" s="30" t="s">
        <v>156</v>
      </c>
      <c r="AB315" s="30" t="s">
        <v>156</v>
      </c>
      <c r="AC315" s="30" t="s">
        <v>156</v>
      </c>
      <c r="AD315" s="30" t="s">
        <v>156</v>
      </c>
      <c r="AE315" s="30" t="s">
        <v>156</v>
      </c>
      <c r="AF315" s="30" t="s">
        <v>156</v>
      </c>
      <c r="AG315" s="30" t="s">
        <v>156</v>
      </c>
      <c r="AH315" s="30" t="s">
        <v>156</v>
      </c>
      <c r="AI315" s="30" t="s">
        <v>156</v>
      </c>
      <c r="AJ315" s="30" t="s">
        <v>156</v>
      </c>
      <c r="AK315" s="30" t="s">
        <v>156</v>
      </c>
      <c r="AL315" s="30" t="s">
        <v>156</v>
      </c>
      <c r="AM315" s="30" t="s">
        <v>156</v>
      </c>
      <c r="AN315" s="30" t="s">
        <v>156</v>
      </c>
      <c r="AO315" s="30" t="s">
        <v>156</v>
      </c>
      <c r="AP315" s="30" t="s">
        <v>156</v>
      </c>
      <c r="AQ315" s="30" t="s">
        <v>156</v>
      </c>
      <c r="AR315" s="30" t="s">
        <v>156</v>
      </c>
      <c r="AS315" s="30" t="s">
        <v>156</v>
      </c>
      <c r="AT315" s="30" t="s">
        <v>156</v>
      </c>
      <c r="AU315" s="30" t="s">
        <v>156</v>
      </c>
      <c r="AV315" s="30" t="s">
        <v>156</v>
      </c>
      <c r="AW315" s="30"/>
      <c r="AX315" s="26" t="s">
        <v>58</v>
      </c>
    </row>
    <row r="316" spans="1:50" x14ac:dyDescent="0.35">
      <c r="A316" t="s">
        <v>158</v>
      </c>
      <c r="B316" s="33">
        <v>44012</v>
      </c>
      <c r="C316" s="32">
        <v>19634219</v>
      </c>
      <c r="D316" s="32">
        <v>941100</v>
      </c>
      <c r="E316" s="32">
        <v>190200</v>
      </c>
      <c r="F316" s="32">
        <v>0</v>
      </c>
      <c r="G316" s="32">
        <v>0</v>
      </c>
      <c r="H316" s="32">
        <v>0</v>
      </c>
      <c r="I316" s="32">
        <v>438100</v>
      </c>
      <c r="J316" s="32">
        <v>0</v>
      </c>
      <c r="K316" s="32">
        <v>0</v>
      </c>
      <c r="L316" s="32">
        <v>289800</v>
      </c>
      <c r="M316" s="32">
        <v>0</v>
      </c>
      <c r="N316" s="32">
        <v>23000</v>
      </c>
      <c r="O316" s="32">
        <v>4391124</v>
      </c>
      <c r="P316" s="32">
        <v>1097200</v>
      </c>
      <c r="Q316" s="32">
        <v>470800</v>
      </c>
      <c r="R316" s="32">
        <v>415930</v>
      </c>
      <c r="S316" s="32">
        <v>306000</v>
      </c>
      <c r="T316" s="32">
        <v>147000</v>
      </c>
      <c r="U316" s="32">
        <v>483000</v>
      </c>
      <c r="V316" s="32">
        <v>0</v>
      </c>
      <c r="W316" s="32">
        <v>0</v>
      </c>
      <c r="X316" s="32">
        <v>94000</v>
      </c>
      <c r="Y316" s="32">
        <v>633000</v>
      </c>
      <c r="Z316" s="32">
        <v>559194</v>
      </c>
      <c r="AA316" s="32">
        <v>185000</v>
      </c>
      <c r="AB316" s="32">
        <v>0</v>
      </c>
      <c r="AC316" s="32">
        <v>10554395</v>
      </c>
      <c r="AD316" s="32">
        <v>145600</v>
      </c>
      <c r="AE316" s="32">
        <v>92700</v>
      </c>
      <c r="AF316" s="32">
        <v>3569295</v>
      </c>
      <c r="AG316" s="32">
        <v>415000</v>
      </c>
      <c r="AH316" s="32">
        <v>152000</v>
      </c>
      <c r="AI316" s="32">
        <v>6179800</v>
      </c>
      <c r="AJ316" s="32">
        <v>740200</v>
      </c>
      <c r="AK316" s="32">
        <v>111700</v>
      </c>
      <c r="AL316" s="32">
        <v>222900</v>
      </c>
      <c r="AM316" s="32">
        <v>214200</v>
      </c>
      <c r="AN316" s="32">
        <v>191400</v>
      </c>
      <c r="AO316" s="32">
        <v>3007400</v>
      </c>
      <c r="AP316" s="32">
        <v>178500</v>
      </c>
      <c r="AQ316" s="32">
        <v>0</v>
      </c>
      <c r="AR316" s="32">
        <v>1999400</v>
      </c>
      <c r="AS316" s="32">
        <v>152000</v>
      </c>
      <c r="AT316" s="32">
        <v>5000</v>
      </c>
      <c r="AU316" s="32">
        <v>0</v>
      </c>
      <c r="AV316" s="32">
        <v>672500</v>
      </c>
      <c r="AW316" s="32"/>
      <c r="AX316" s="26" t="s">
        <v>58</v>
      </c>
    </row>
    <row r="317" spans="1:50" x14ac:dyDescent="0.35">
      <c r="A317" s="2" t="s">
        <v>158</v>
      </c>
      <c r="B317" s="29" t="s">
        <v>57</v>
      </c>
      <c r="C317" s="30" t="s">
        <v>157</v>
      </c>
      <c r="D317" s="30" t="s">
        <v>157</v>
      </c>
      <c r="E317" s="30" t="s">
        <v>157</v>
      </c>
      <c r="F317" s="30" t="s">
        <v>157</v>
      </c>
      <c r="G317" s="30" t="s">
        <v>157</v>
      </c>
      <c r="H317" s="30" t="s">
        <v>157</v>
      </c>
      <c r="I317" s="30" t="s">
        <v>157</v>
      </c>
      <c r="J317" s="30" t="s">
        <v>157</v>
      </c>
      <c r="K317" s="30" t="s">
        <v>157</v>
      </c>
      <c r="L317" s="30" t="s">
        <v>157</v>
      </c>
      <c r="M317" s="30" t="s">
        <v>157</v>
      </c>
      <c r="N317" s="30" t="s">
        <v>157</v>
      </c>
      <c r="O317" s="30" t="s">
        <v>157</v>
      </c>
      <c r="P317" s="30" t="s">
        <v>157</v>
      </c>
      <c r="Q317" s="30" t="s">
        <v>157</v>
      </c>
      <c r="R317" s="30" t="s">
        <v>157</v>
      </c>
      <c r="S317" s="30" t="s">
        <v>157</v>
      </c>
      <c r="T317" s="30" t="s">
        <v>157</v>
      </c>
      <c r="U317" s="30" t="s">
        <v>157</v>
      </c>
      <c r="V317" s="30" t="s">
        <v>157</v>
      </c>
      <c r="W317" s="30" t="s">
        <v>157</v>
      </c>
      <c r="X317" s="30" t="s">
        <v>157</v>
      </c>
      <c r="Y317" s="30" t="s">
        <v>157</v>
      </c>
      <c r="Z317" s="30" t="s">
        <v>157</v>
      </c>
      <c r="AA317" s="30" t="s">
        <v>157</v>
      </c>
      <c r="AB317" s="30" t="s">
        <v>157</v>
      </c>
      <c r="AC317" s="30" t="s">
        <v>157</v>
      </c>
      <c r="AD317" s="30" t="s">
        <v>157</v>
      </c>
      <c r="AE317" s="30" t="s">
        <v>157</v>
      </c>
      <c r="AF317" s="30" t="s">
        <v>157</v>
      </c>
      <c r="AG317" s="30" t="s">
        <v>157</v>
      </c>
      <c r="AH317" s="30" t="s">
        <v>157</v>
      </c>
      <c r="AI317" s="30" t="s">
        <v>157</v>
      </c>
      <c r="AJ317" s="30" t="s">
        <v>157</v>
      </c>
      <c r="AK317" s="30" t="s">
        <v>157</v>
      </c>
      <c r="AL317" s="30" t="s">
        <v>157</v>
      </c>
      <c r="AM317" s="30" t="s">
        <v>157</v>
      </c>
      <c r="AN317" s="30" t="s">
        <v>157</v>
      </c>
      <c r="AO317" s="30" t="s">
        <v>157</v>
      </c>
      <c r="AP317" s="30" t="s">
        <v>157</v>
      </c>
      <c r="AQ317" s="30" t="s">
        <v>157</v>
      </c>
      <c r="AR317" s="30" t="s">
        <v>157</v>
      </c>
      <c r="AS317" s="30" t="s">
        <v>157</v>
      </c>
      <c r="AT317" s="30" t="s">
        <v>157</v>
      </c>
      <c r="AU317" s="30" t="s">
        <v>157</v>
      </c>
      <c r="AV317" s="30" t="s">
        <v>157</v>
      </c>
      <c r="AW317" s="30"/>
      <c r="AX317" s="26" t="s">
        <v>58</v>
      </c>
    </row>
    <row r="318" spans="1:50" x14ac:dyDescent="0.35">
      <c r="A318" t="s">
        <v>158</v>
      </c>
      <c r="B318" s="33">
        <v>44012</v>
      </c>
      <c r="C318" s="32">
        <v>458000</v>
      </c>
      <c r="D318" s="32">
        <v>350000</v>
      </c>
      <c r="E318" s="32">
        <v>0</v>
      </c>
      <c r="F318" s="32">
        <v>0</v>
      </c>
      <c r="G318" s="32">
        <v>0</v>
      </c>
      <c r="H318" s="32">
        <v>0</v>
      </c>
      <c r="I318" s="32">
        <v>0</v>
      </c>
      <c r="J318" s="32">
        <v>0</v>
      </c>
      <c r="K318" s="32">
        <v>0</v>
      </c>
      <c r="L318" s="32">
        <v>350000</v>
      </c>
      <c r="M318" s="32">
        <v>0</v>
      </c>
      <c r="N318" s="32">
        <v>0</v>
      </c>
      <c r="O318" s="32">
        <v>50000</v>
      </c>
      <c r="P318" s="32">
        <v>0</v>
      </c>
      <c r="Q318" s="32">
        <v>0</v>
      </c>
      <c r="R318" s="32">
        <v>0</v>
      </c>
      <c r="S318" s="32">
        <v>0</v>
      </c>
      <c r="T318" s="32">
        <v>0</v>
      </c>
      <c r="U318" s="32">
        <v>0</v>
      </c>
      <c r="V318" s="32">
        <v>0</v>
      </c>
      <c r="W318" s="32">
        <v>0</v>
      </c>
      <c r="X318" s="32">
        <v>0</v>
      </c>
      <c r="Y318" s="32">
        <v>0</v>
      </c>
      <c r="Z318" s="32">
        <v>0</v>
      </c>
      <c r="AA318" s="32">
        <v>0</v>
      </c>
      <c r="AB318" s="32">
        <v>50000</v>
      </c>
      <c r="AC318" s="32">
        <v>38000</v>
      </c>
      <c r="AD318" s="32">
        <v>0</v>
      </c>
      <c r="AE318" s="32">
        <v>0</v>
      </c>
      <c r="AF318" s="32">
        <v>0</v>
      </c>
      <c r="AG318" s="32">
        <v>0</v>
      </c>
      <c r="AH318" s="32">
        <v>0</v>
      </c>
      <c r="AI318" s="32">
        <v>38000</v>
      </c>
      <c r="AJ318" s="32">
        <v>10000</v>
      </c>
      <c r="AK318" s="32">
        <v>0</v>
      </c>
      <c r="AL318" s="32">
        <v>10000</v>
      </c>
      <c r="AM318" s="32">
        <v>0</v>
      </c>
      <c r="AN318" s="32">
        <v>0</v>
      </c>
      <c r="AO318" s="32">
        <v>10000</v>
      </c>
      <c r="AP318" s="32">
        <v>0</v>
      </c>
      <c r="AQ318" s="32">
        <v>0</v>
      </c>
      <c r="AR318" s="32">
        <v>10000</v>
      </c>
      <c r="AS318" s="32">
        <v>0</v>
      </c>
      <c r="AT318" s="32">
        <v>0</v>
      </c>
      <c r="AU318" s="32">
        <v>0</v>
      </c>
      <c r="AV318" s="32">
        <v>0</v>
      </c>
      <c r="AW318" s="32"/>
      <c r="AX318" s="26" t="s">
        <v>58</v>
      </c>
    </row>
    <row r="319" spans="1:50" x14ac:dyDescent="0.35">
      <c r="B319" s="33"/>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26" t="s">
        <v>58</v>
      </c>
    </row>
    <row r="320" spans="1:50" x14ac:dyDescent="0.35">
      <c r="A320" s="2" t="s">
        <v>159</v>
      </c>
      <c r="B320" s="2" t="s">
        <v>161</v>
      </c>
      <c r="AX320" s="26" t="s">
        <v>58</v>
      </c>
    </row>
    <row r="321" spans="1:50" ht="16" customHeight="1" x14ac:dyDescent="0.35">
      <c r="B321" s="29" t="s">
        <v>57</v>
      </c>
      <c r="C321" s="30" t="s">
        <v>152</v>
      </c>
      <c r="D321" s="30" t="s">
        <v>152</v>
      </c>
      <c r="E321" s="30" t="s">
        <v>152</v>
      </c>
      <c r="F321" s="30" t="s">
        <v>152</v>
      </c>
      <c r="G321" s="30" t="s">
        <v>152</v>
      </c>
      <c r="H321" s="30" t="s">
        <v>152</v>
      </c>
      <c r="I321" s="30" t="s">
        <v>152</v>
      </c>
      <c r="J321" s="30" t="s">
        <v>152</v>
      </c>
      <c r="K321" s="30" t="s">
        <v>152</v>
      </c>
      <c r="L321" s="30" t="s">
        <v>152</v>
      </c>
      <c r="M321" s="30" t="s">
        <v>152</v>
      </c>
      <c r="N321" s="30" t="s">
        <v>152</v>
      </c>
      <c r="O321" s="30" t="s">
        <v>152</v>
      </c>
      <c r="P321" s="30" t="s">
        <v>152</v>
      </c>
      <c r="Q321" s="30" t="s">
        <v>152</v>
      </c>
      <c r="R321" s="30" t="s">
        <v>152</v>
      </c>
      <c r="S321" s="30" t="s">
        <v>152</v>
      </c>
      <c r="T321" s="30" t="s">
        <v>152</v>
      </c>
      <c r="U321" s="30" t="s">
        <v>152</v>
      </c>
      <c r="V321" s="30" t="s">
        <v>152</v>
      </c>
      <c r="W321" s="30" t="s">
        <v>152</v>
      </c>
      <c r="X321" s="30" t="s">
        <v>152</v>
      </c>
      <c r="Y321" s="30" t="s">
        <v>152</v>
      </c>
      <c r="Z321" s="30" t="s">
        <v>152</v>
      </c>
      <c r="AA321" s="30" t="s">
        <v>152</v>
      </c>
      <c r="AB321" s="30" t="s">
        <v>152</v>
      </c>
      <c r="AC321" s="30" t="s">
        <v>152</v>
      </c>
      <c r="AD321" s="30" t="s">
        <v>152</v>
      </c>
      <c r="AE321" s="30" t="s">
        <v>152</v>
      </c>
      <c r="AF321" s="30" t="s">
        <v>152</v>
      </c>
      <c r="AG321" s="30" t="s">
        <v>152</v>
      </c>
      <c r="AH321" s="30" t="s">
        <v>152</v>
      </c>
      <c r="AI321" s="30" t="s">
        <v>152</v>
      </c>
      <c r="AJ321" s="30" t="s">
        <v>152</v>
      </c>
      <c r="AK321" s="30" t="s">
        <v>152</v>
      </c>
      <c r="AL321" s="30" t="s">
        <v>152</v>
      </c>
      <c r="AM321" s="30" t="s">
        <v>152</v>
      </c>
      <c r="AN321" s="30" t="s">
        <v>152</v>
      </c>
      <c r="AO321" s="30" t="s">
        <v>152</v>
      </c>
      <c r="AP321" s="30" t="s">
        <v>152</v>
      </c>
      <c r="AQ321" s="30" t="s">
        <v>152</v>
      </c>
      <c r="AR321" s="30" t="s">
        <v>152</v>
      </c>
      <c r="AS321" s="30" t="s">
        <v>152</v>
      </c>
      <c r="AT321" s="30" t="s">
        <v>152</v>
      </c>
      <c r="AU321" s="30" t="s">
        <v>152</v>
      </c>
      <c r="AV321" s="30" t="s">
        <v>152</v>
      </c>
      <c r="AW321" s="30"/>
      <c r="AX321" s="26" t="s">
        <v>58</v>
      </c>
    </row>
    <row r="322" spans="1:50" x14ac:dyDescent="0.35">
      <c r="A322" t="s">
        <v>159</v>
      </c>
      <c r="B322" s="33">
        <v>44012</v>
      </c>
      <c r="C322" s="32">
        <v>9170843</v>
      </c>
      <c r="D322" s="32">
        <v>554400</v>
      </c>
      <c r="E322" s="32">
        <v>104600</v>
      </c>
      <c r="F322" s="32">
        <v>0</v>
      </c>
      <c r="G322" s="32">
        <v>0</v>
      </c>
      <c r="H322" s="32">
        <v>0</v>
      </c>
      <c r="I322" s="32">
        <v>165000</v>
      </c>
      <c r="J322" s="32">
        <v>0</v>
      </c>
      <c r="K322" s="32">
        <v>0</v>
      </c>
      <c r="L322" s="32">
        <v>276200</v>
      </c>
      <c r="M322" s="32">
        <v>0</v>
      </c>
      <c r="N322" s="32">
        <v>8600</v>
      </c>
      <c r="O322" s="32">
        <v>1842942</v>
      </c>
      <c r="P322" s="32">
        <v>476400</v>
      </c>
      <c r="Q322" s="32">
        <v>290200</v>
      </c>
      <c r="R322" s="32">
        <v>161000</v>
      </c>
      <c r="S322" s="32">
        <v>134000</v>
      </c>
      <c r="T322" s="32">
        <v>89000</v>
      </c>
      <c r="U322" s="32">
        <v>284000</v>
      </c>
      <c r="V322" s="32">
        <v>0</v>
      </c>
      <c r="W322" s="32">
        <v>0</v>
      </c>
      <c r="X322" s="32">
        <v>0</v>
      </c>
      <c r="Y322" s="32">
        <v>164500</v>
      </c>
      <c r="Z322" s="32">
        <v>220342</v>
      </c>
      <c r="AA322" s="32">
        <v>0</v>
      </c>
      <c r="AB322" s="32">
        <v>23500</v>
      </c>
      <c r="AC322" s="32">
        <v>4876495</v>
      </c>
      <c r="AD322" s="32">
        <v>47000</v>
      </c>
      <c r="AE322" s="32">
        <v>48850</v>
      </c>
      <c r="AF322" s="32">
        <v>1760470</v>
      </c>
      <c r="AG322" s="32">
        <v>354875</v>
      </c>
      <c r="AH322" s="32">
        <v>34300</v>
      </c>
      <c r="AI322" s="32">
        <v>2631000</v>
      </c>
      <c r="AJ322" s="32">
        <v>276600</v>
      </c>
      <c r="AK322" s="32">
        <v>33500</v>
      </c>
      <c r="AL322" s="32">
        <v>129600</v>
      </c>
      <c r="AM322" s="32">
        <v>34500</v>
      </c>
      <c r="AN322" s="32">
        <v>79000</v>
      </c>
      <c r="AO322" s="32">
        <v>1620406</v>
      </c>
      <c r="AP322" s="32">
        <v>26000</v>
      </c>
      <c r="AQ322" s="32">
        <v>0</v>
      </c>
      <c r="AR322" s="32">
        <v>1201556</v>
      </c>
      <c r="AS322" s="32">
        <v>71000</v>
      </c>
      <c r="AT322" s="32">
        <v>2750</v>
      </c>
      <c r="AU322" s="32">
        <v>0</v>
      </c>
      <c r="AV322" s="32">
        <v>319100</v>
      </c>
      <c r="AW322" s="32"/>
      <c r="AX322" s="26" t="s">
        <v>58</v>
      </c>
    </row>
    <row r="323" spans="1:50" x14ac:dyDescent="0.35">
      <c r="B323" s="33"/>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26"/>
    </row>
    <row r="324" spans="1:50" x14ac:dyDescent="0.35">
      <c r="A324" s="2" t="s">
        <v>162</v>
      </c>
      <c r="B324" s="2" t="s">
        <v>163</v>
      </c>
      <c r="AX324" s="26" t="s">
        <v>58</v>
      </c>
    </row>
    <row r="325" spans="1:50" ht="16" customHeight="1" x14ac:dyDescent="0.35">
      <c r="B325" s="29" t="s">
        <v>57</v>
      </c>
      <c r="C325" s="30" t="s">
        <v>152</v>
      </c>
      <c r="D325" s="30" t="s">
        <v>152</v>
      </c>
      <c r="E325" s="30" t="s">
        <v>152</v>
      </c>
      <c r="F325" s="30" t="s">
        <v>152</v>
      </c>
      <c r="G325" s="30" t="s">
        <v>152</v>
      </c>
      <c r="H325" s="30" t="s">
        <v>152</v>
      </c>
      <c r="I325" s="30" t="s">
        <v>152</v>
      </c>
      <c r="J325" s="30" t="s">
        <v>152</v>
      </c>
      <c r="K325" s="30" t="s">
        <v>152</v>
      </c>
      <c r="L325" s="30" t="s">
        <v>152</v>
      </c>
      <c r="M325" s="30" t="s">
        <v>152</v>
      </c>
      <c r="N325" s="30" t="s">
        <v>152</v>
      </c>
      <c r="O325" s="30" t="s">
        <v>152</v>
      </c>
      <c r="P325" s="30" t="s">
        <v>152</v>
      </c>
      <c r="Q325" s="30" t="s">
        <v>152</v>
      </c>
      <c r="R325" s="30" t="s">
        <v>152</v>
      </c>
      <c r="S325" s="30" t="s">
        <v>152</v>
      </c>
      <c r="T325" s="30" t="s">
        <v>152</v>
      </c>
      <c r="U325" s="30" t="s">
        <v>152</v>
      </c>
      <c r="V325" s="30" t="s">
        <v>152</v>
      </c>
      <c r="W325" s="30" t="s">
        <v>152</v>
      </c>
      <c r="X325" s="30" t="s">
        <v>152</v>
      </c>
      <c r="Y325" s="30" t="s">
        <v>152</v>
      </c>
      <c r="Z325" s="30" t="s">
        <v>152</v>
      </c>
      <c r="AA325" s="30" t="s">
        <v>152</v>
      </c>
      <c r="AB325" s="30" t="s">
        <v>152</v>
      </c>
      <c r="AC325" s="30" t="s">
        <v>152</v>
      </c>
      <c r="AD325" s="30" t="s">
        <v>152</v>
      </c>
      <c r="AE325" s="30" t="s">
        <v>152</v>
      </c>
      <c r="AF325" s="30" t="s">
        <v>152</v>
      </c>
      <c r="AG325" s="30" t="s">
        <v>152</v>
      </c>
      <c r="AH325" s="30" t="s">
        <v>152</v>
      </c>
      <c r="AI325" s="30" t="s">
        <v>152</v>
      </c>
      <c r="AJ325" s="30" t="s">
        <v>152</v>
      </c>
      <c r="AK325" s="30" t="s">
        <v>152</v>
      </c>
      <c r="AL325" s="30" t="s">
        <v>152</v>
      </c>
      <c r="AM325" s="30" t="s">
        <v>152</v>
      </c>
      <c r="AN325" s="30" t="s">
        <v>152</v>
      </c>
      <c r="AO325" s="30" t="s">
        <v>152</v>
      </c>
      <c r="AP325" s="30" t="s">
        <v>152</v>
      </c>
      <c r="AQ325" s="30" t="s">
        <v>152</v>
      </c>
      <c r="AR325" s="30" t="s">
        <v>152</v>
      </c>
      <c r="AS325" s="30" t="s">
        <v>152</v>
      </c>
      <c r="AT325" s="30" t="s">
        <v>152</v>
      </c>
      <c r="AU325" s="30" t="s">
        <v>152</v>
      </c>
      <c r="AV325" s="30" t="s">
        <v>152</v>
      </c>
      <c r="AW325" s="30"/>
      <c r="AX325" s="26" t="s">
        <v>58</v>
      </c>
    </row>
    <row r="326" spans="1:50" x14ac:dyDescent="0.35">
      <c r="A326" t="s">
        <v>162</v>
      </c>
      <c r="B326" s="33">
        <v>44012</v>
      </c>
      <c r="C326" s="32">
        <v>3069062</v>
      </c>
      <c r="D326" s="32">
        <v>81500</v>
      </c>
      <c r="E326" s="32">
        <v>54500</v>
      </c>
      <c r="F326" s="32">
        <v>0</v>
      </c>
      <c r="G326" s="32">
        <v>0</v>
      </c>
      <c r="H326" s="32">
        <v>0</v>
      </c>
      <c r="I326" s="32">
        <v>27000</v>
      </c>
      <c r="J326" s="32">
        <v>0</v>
      </c>
      <c r="K326" s="32">
        <v>0</v>
      </c>
      <c r="L326" s="32">
        <v>0</v>
      </c>
      <c r="M326" s="32">
        <v>0</v>
      </c>
      <c r="N326" s="32">
        <v>0</v>
      </c>
      <c r="O326" s="32">
        <v>605285</v>
      </c>
      <c r="P326" s="32">
        <v>212850</v>
      </c>
      <c r="Q326" s="32">
        <v>102000</v>
      </c>
      <c r="R326" s="32">
        <v>74550</v>
      </c>
      <c r="S326" s="32">
        <v>0</v>
      </c>
      <c r="T326" s="32">
        <v>36500</v>
      </c>
      <c r="U326" s="32">
        <v>82000</v>
      </c>
      <c r="V326" s="32">
        <v>0</v>
      </c>
      <c r="W326" s="32">
        <v>0</v>
      </c>
      <c r="X326" s="32">
        <v>0</v>
      </c>
      <c r="Y326" s="32">
        <v>59000</v>
      </c>
      <c r="Z326" s="32">
        <v>38385</v>
      </c>
      <c r="AA326" s="32">
        <v>0</v>
      </c>
      <c r="AB326" s="32">
        <v>0</v>
      </c>
      <c r="AC326" s="32">
        <v>1681207</v>
      </c>
      <c r="AD326" s="32">
        <v>34000</v>
      </c>
      <c r="AE326" s="32">
        <v>0</v>
      </c>
      <c r="AF326" s="32">
        <v>587500</v>
      </c>
      <c r="AG326" s="32">
        <v>104000</v>
      </c>
      <c r="AH326" s="32">
        <v>0</v>
      </c>
      <c r="AI326" s="32">
        <v>955707</v>
      </c>
      <c r="AJ326" s="32">
        <v>87970</v>
      </c>
      <c r="AK326" s="32">
        <v>0</v>
      </c>
      <c r="AL326" s="32">
        <v>44270</v>
      </c>
      <c r="AM326" s="32">
        <v>10000</v>
      </c>
      <c r="AN326" s="32">
        <v>33700</v>
      </c>
      <c r="AO326" s="32">
        <v>613100</v>
      </c>
      <c r="AP326" s="32">
        <v>0</v>
      </c>
      <c r="AQ326" s="32">
        <v>0</v>
      </c>
      <c r="AR326" s="32">
        <v>515300</v>
      </c>
      <c r="AS326" s="32">
        <v>11000</v>
      </c>
      <c r="AT326" s="32">
        <v>0</v>
      </c>
      <c r="AU326" s="32">
        <v>0</v>
      </c>
      <c r="AV326" s="32">
        <v>86800</v>
      </c>
      <c r="AW326" s="32"/>
      <c r="AX326" s="26" t="s">
        <v>58</v>
      </c>
    </row>
    <row r="327" spans="1:50" x14ac:dyDescent="0.35">
      <c r="B327" s="33"/>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26"/>
    </row>
    <row r="328" spans="1:50" x14ac:dyDescent="0.35">
      <c r="A328" s="2" t="s">
        <v>165</v>
      </c>
      <c r="B328" s="2" t="s">
        <v>167</v>
      </c>
      <c r="AX328" s="26" t="s">
        <v>58</v>
      </c>
    </row>
    <row r="329" spans="1:50" ht="16" customHeight="1" x14ac:dyDescent="0.35">
      <c r="B329" s="29" t="s">
        <v>57</v>
      </c>
      <c r="C329" s="30" t="s">
        <v>152</v>
      </c>
      <c r="D329" s="30" t="s">
        <v>152</v>
      </c>
      <c r="E329" s="30" t="s">
        <v>152</v>
      </c>
      <c r="F329" s="30" t="s">
        <v>152</v>
      </c>
      <c r="G329" s="30" t="s">
        <v>152</v>
      </c>
      <c r="H329" s="30" t="s">
        <v>152</v>
      </c>
      <c r="I329" s="30" t="s">
        <v>152</v>
      </c>
      <c r="J329" s="30" t="s">
        <v>152</v>
      </c>
      <c r="K329" s="30" t="s">
        <v>152</v>
      </c>
      <c r="L329" s="30" t="s">
        <v>152</v>
      </c>
      <c r="M329" s="30" t="s">
        <v>152</v>
      </c>
      <c r="N329" s="30" t="s">
        <v>152</v>
      </c>
      <c r="O329" s="30" t="s">
        <v>152</v>
      </c>
      <c r="P329" s="30" t="s">
        <v>152</v>
      </c>
      <c r="Q329" s="30" t="s">
        <v>152</v>
      </c>
      <c r="R329" s="30" t="s">
        <v>152</v>
      </c>
      <c r="S329" s="30" t="s">
        <v>152</v>
      </c>
      <c r="T329" s="30" t="s">
        <v>152</v>
      </c>
      <c r="U329" s="30" t="s">
        <v>152</v>
      </c>
      <c r="V329" s="30" t="s">
        <v>152</v>
      </c>
      <c r="W329" s="30" t="s">
        <v>152</v>
      </c>
      <c r="X329" s="30" t="s">
        <v>152</v>
      </c>
      <c r="Y329" s="30" t="s">
        <v>152</v>
      </c>
      <c r="Z329" s="30" t="s">
        <v>152</v>
      </c>
      <c r="AA329" s="30" t="s">
        <v>152</v>
      </c>
      <c r="AB329" s="30" t="s">
        <v>152</v>
      </c>
      <c r="AC329" s="30" t="s">
        <v>152</v>
      </c>
      <c r="AD329" s="30" t="s">
        <v>152</v>
      </c>
      <c r="AE329" s="30" t="s">
        <v>152</v>
      </c>
      <c r="AF329" s="30" t="s">
        <v>152</v>
      </c>
      <c r="AG329" s="30" t="s">
        <v>152</v>
      </c>
      <c r="AH329" s="30" t="s">
        <v>152</v>
      </c>
      <c r="AI329" s="30" t="s">
        <v>152</v>
      </c>
      <c r="AJ329" s="30" t="s">
        <v>152</v>
      </c>
      <c r="AK329" s="30" t="s">
        <v>152</v>
      </c>
      <c r="AL329" s="30" t="s">
        <v>152</v>
      </c>
      <c r="AM329" s="30" t="s">
        <v>152</v>
      </c>
      <c r="AN329" s="30" t="s">
        <v>152</v>
      </c>
      <c r="AO329" s="30" t="s">
        <v>152</v>
      </c>
      <c r="AP329" s="30" t="s">
        <v>152</v>
      </c>
      <c r="AQ329" s="30" t="s">
        <v>152</v>
      </c>
      <c r="AR329" s="30" t="s">
        <v>152</v>
      </c>
      <c r="AS329" s="30" t="s">
        <v>152</v>
      </c>
      <c r="AT329" s="30" t="s">
        <v>152</v>
      </c>
      <c r="AU329" s="30" t="s">
        <v>152</v>
      </c>
      <c r="AV329" s="30" t="s">
        <v>152</v>
      </c>
      <c r="AW329" s="30"/>
      <c r="AX329" s="26" t="s">
        <v>58</v>
      </c>
    </row>
    <row r="330" spans="1:50" x14ac:dyDescent="0.35">
      <c r="A330" t="s">
        <v>165</v>
      </c>
      <c r="B330" s="33">
        <v>44012</v>
      </c>
      <c r="C330" s="32">
        <v>5988485</v>
      </c>
      <c r="D330" s="32">
        <v>497500</v>
      </c>
      <c r="E330" s="32">
        <v>82000</v>
      </c>
      <c r="F330" s="32">
        <v>0</v>
      </c>
      <c r="G330" s="32">
        <v>0</v>
      </c>
      <c r="H330" s="32">
        <v>0</v>
      </c>
      <c r="I330" s="32">
        <v>200000</v>
      </c>
      <c r="J330" s="32">
        <v>0</v>
      </c>
      <c r="K330" s="32">
        <v>0</v>
      </c>
      <c r="L330" s="32">
        <v>215500</v>
      </c>
      <c r="M330" s="32">
        <v>0</v>
      </c>
      <c r="N330" s="32">
        <v>0</v>
      </c>
      <c r="O330" s="32">
        <v>1358935</v>
      </c>
      <c r="P330" s="32">
        <v>324300</v>
      </c>
      <c r="Q330" s="32">
        <v>185600</v>
      </c>
      <c r="R330" s="32">
        <v>104000</v>
      </c>
      <c r="S330" s="32">
        <v>104000</v>
      </c>
      <c r="T330" s="32">
        <v>44000</v>
      </c>
      <c r="U330" s="32">
        <v>126500</v>
      </c>
      <c r="V330" s="32">
        <v>0</v>
      </c>
      <c r="W330" s="32">
        <v>0</v>
      </c>
      <c r="X330" s="32">
        <v>27000</v>
      </c>
      <c r="Y330" s="32">
        <v>208300</v>
      </c>
      <c r="Z330" s="32">
        <v>153912</v>
      </c>
      <c r="AA330" s="32">
        <v>70000</v>
      </c>
      <c r="AB330" s="32">
        <v>11323</v>
      </c>
      <c r="AC330" s="32">
        <v>3080090</v>
      </c>
      <c r="AD330" s="32">
        <v>0</v>
      </c>
      <c r="AE330" s="32">
        <v>21000</v>
      </c>
      <c r="AF330" s="32">
        <v>1140800</v>
      </c>
      <c r="AG330" s="32">
        <v>88000</v>
      </c>
      <c r="AH330" s="32">
        <v>39100</v>
      </c>
      <c r="AI330" s="32">
        <v>1791190</v>
      </c>
      <c r="AJ330" s="32">
        <v>220860</v>
      </c>
      <c r="AK330" s="32">
        <v>30000</v>
      </c>
      <c r="AL330" s="32">
        <v>66360</v>
      </c>
      <c r="AM330" s="32">
        <v>70000</v>
      </c>
      <c r="AN330" s="32">
        <v>54500</v>
      </c>
      <c r="AO330" s="32">
        <v>831100</v>
      </c>
      <c r="AP330" s="32">
        <v>0</v>
      </c>
      <c r="AQ330" s="32">
        <v>0</v>
      </c>
      <c r="AR330" s="32">
        <v>683700</v>
      </c>
      <c r="AS330" s="32">
        <v>0</v>
      </c>
      <c r="AT330" s="32">
        <v>0</v>
      </c>
      <c r="AU330" s="32">
        <v>0</v>
      </c>
      <c r="AV330" s="32">
        <v>147400</v>
      </c>
      <c r="AW330" s="32"/>
      <c r="AX330" s="26" t="s">
        <v>58</v>
      </c>
    </row>
    <row r="331" spans="1:50" x14ac:dyDescent="0.35">
      <c r="B331" s="33"/>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26"/>
    </row>
    <row r="332" spans="1:50" x14ac:dyDescent="0.35">
      <c r="A332" s="2" t="s">
        <v>170</v>
      </c>
      <c r="B332" s="2" t="s">
        <v>168</v>
      </c>
      <c r="AX332" s="26" t="s">
        <v>58</v>
      </c>
    </row>
    <row r="333" spans="1:50" ht="16" customHeight="1" x14ac:dyDescent="0.35">
      <c r="B333" s="29" t="s">
        <v>57</v>
      </c>
      <c r="C333" s="30" t="s">
        <v>152</v>
      </c>
      <c r="D333" s="30" t="s">
        <v>152</v>
      </c>
      <c r="E333" s="30" t="s">
        <v>152</v>
      </c>
      <c r="F333" s="30" t="s">
        <v>152</v>
      </c>
      <c r="G333" s="30" t="s">
        <v>152</v>
      </c>
      <c r="H333" s="30" t="s">
        <v>152</v>
      </c>
      <c r="I333" s="30" t="s">
        <v>152</v>
      </c>
      <c r="J333" s="30" t="s">
        <v>152</v>
      </c>
      <c r="K333" s="30" t="s">
        <v>152</v>
      </c>
      <c r="L333" s="30" t="s">
        <v>152</v>
      </c>
      <c r="M333" s="30" t="s">
        <v>152</v>
      </c>
      <c r="N333" s="30" t="s">
        <v>152</v>
      </c>
      <c r="O333" s="30" t="s">
        <v>152</v>
      </c>
      <c r="P333" s="30" t="s">
        <v>152</v>
      </c>
      <c r="Q333" s="30" t="s">
        <v>152</v>
      </c>
      <c r="R333" s="30" t="s">
        <v>152</v>
      </c>
      <c r="S333" s="30" t="s">
        <v>152</v>
      </c>
      <c r="T333" s="30" t="s">
        <v>152</v>
      </c>
      <c r="U333" s="30" t="s">
        <v>152</v>
      </c>
      <c r="V333" s="30" t="s">
        <v>152</v>
      </c>
      <c r="W333" s="30" t="s">
        <v>152</v>
      </c>
      <c r="X333" s="30" t="s">
        <v>152</v>
      </c>
      <c r="Y333" s="30" t="s">
        <v>152</v>
      </c>
      <c r="Z333" s="30" t="s">
        <v>152</v>
      </c>
      <c r="AA333" s="30" t="s">
        <v>152</v>
      </c>
      <c r="AB333" s="30" t="s">
        <v>152</v>
      </c>
      <c r="AC333" s="30" t="s">
        <v>152</v>
      </c>
      <c r="AD333" s="30" t="s">
        <v>152</v>
      </c>
      <c r="AE333" s="30" t="s">
        <v>152</v>
      </c>
      <c r="AF333" s="30" t="s">
        <v>152</v>
      </c>
      <c r="AG333" s="30" t="s">
        <v>152</v>
      </c>
      <c r="AH333" s="30" t="s">
        <v>152</v>
      </c>
      <c r="AI333" s="30" t="s">
        <v>152</v>
      </c>
      <c r="AJ333" s="30" t="s">
        <v>152</v>
      </c>
      <c r="AK333" s="30" t="s">
        <v>152</v>
      </c>
      <c r="AL333" s="30" t="s">
        <v>152</v>
      </c>
      <c r="AM333" s="30" t="s">
        <v>152</v>
      </c>
      <c r="AN333" s="30" t="s">
        <v>152</v>
      </c>
      <c r="AO333" s="30" t="s">
        <v>152</v>
      </c>
      <c r="AP333" s="30" t="s">
        <v>152</v>
      </c>
      <c r="AQ333" s="30" t="s">
        <v>152</v>
      </c>
      <c r="AR333" s="30" t="s">
        <v>152</v>
      </c>
      <c r="AS333" s="30" t="s">
        <v>152</v>
      </c>
      <c r="AT333" s="30" t="s">
        <v>152</v>
      </c>
      <c r="AU333" s="30" t="s">
        <v>152</v>
      </c>
      <c r="AV333" s="30" t="s">
        <v>152</v>
      </c>
      <c r="AW333" s="30"/>
      <c r="AX333" s="26" t="s">
        <v>58</v>
      </c>
    </row>
    <row r="334" spans="1:50" x14ac:dyDescent="0.35">
      <c r="A334" t="s">
        <v>170</v>
      </c>
      <c r="B334" s="33">
        <v>44012</v>
      </c>
      <c r="C334" s="32">
        <v>61890</v>
      </c>
      <c r="D334" s="32">
        <v>5000</v>
      </c>
      <c r="E334" s="32">
        <v>4000</v>
      </c>
      <c r="F334" s="32">
        <v>0</v>
      </c>
      <c r="G334" s="32">
        <v>0</v>
      </c>
      <c r="H334" s="32">
        <v>0</v>
      </c>
      <c r="I334" s="32">
        <v>0</v>
      </c>
      <c r="J334" s="32">
        <v>0</v>
      </c>
      <c r="K334" s="32">
        <v>0</v>
      </c>
      <c r="L334" s="32">
        <v>1000</v>
      </c>
      <c r="M334" s="32">
        <v>0</v>
      </c>
      <c r="N334" s="32">
        <v>0</v>
      </c>
      <c r="O334" s="32">
        <v>15800</v>
      </c>
      <c r="P334" s="32">
        <v>0</v>
      </c>
      <c r="Q334" s="32">
        <v>7200</v>
      </c>
      <c r="R334" s="32">
        <v>500</v>
      </c>
      <c r="S334" s="32">
        <v>0</v>
      </c>
      <c r="T334" s="32">
        <v>0</v>
      </c>
      <c r="U334" s="32">
        <v>2500</v>
      </c>
      <c r="V334" s="32">
        <v>0</v>
      </c>
      <c r="W334" s="32">
        <v>0</v>
      </c>
      <c r="X334" s="32">
        <v>3600</v>
      </c>
      <c r="Y334" s="32">
        <v>0</v>
      </c>
      <c r="Z334" s="32">
        <v>2000</v>
      </c>
      <c r="AA334" s="32">
        <v>0</v>
      </c>
      <c r="AB334" s="32">
        <v>0</v>
      </c>
      <c r="AC334" s="32">
        <v>21500</v>
      </c>
      <c r="AD334" s="32">
        <v>0</v>
      </c>
      <c r="AE334" s="32">
        <v>0</v>
      </c>
      <c r="AF334" s="32">
        <v>5500</v>
      </c>
      <c r="AG334" s="32">
        <v>0</v>
      </c>
      <c r="AH334" s="32">
        <v>3000</v>
      </c>
      <c r="AI334" s="32">
        <v>13000</v>
      </c>
      <c r="AJ334" s="32">
        <v>1990</v>
      </c>
      <c r="AK334" s="32">
        <v>500</v>
      </c>
      <c r="AL334" s="32">
        <v>990</v>
      </c>
      <c r="AM334" s="32">
        <v>0</v>
      </c>
      <c r="AN334" s="32">
        <v>500</v>
      </c>
      <c r="AO334" s="32">
        <v>17600</v>
      </c>
      <c r="AP334" s="32">
        <v>0</v>
      </c>
      <c r="AQ334" s="32">
        <v>0</v>
      </c>
      <c r="AR334" s="32">
        <v>14600</v>
      </c>
      <c r="AS334" s="32">
        <v>0</v>
      </c>
      <c r="AT334" s="32">
        <v>0</v>
      </c>
      <c r="AU334" s="32">
        <v>0</v>
      </c>
      <c r="AV334" s="32">
        <v>3000</v>
      </c>
      <c r="AW334" s="32"/>
      <c r="AX334" s="26" t="s">
        <v>58</v>
      </c>
    </row>
    <row r="335" spans="1:50" x14ac:dyDescent="0.35">
      <c r="B335" s="33"/>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26"/>
    </row>
    <row r="336" spans="1:50" x14ac:dyDescent="0.35">
      <c r="A336" s="2" t="s">
        <v>171</v>
      </c>
      <c r="B336" s="2" t="s">
        <v>173</v>
      </c>
      <c r="AX336" s="26"/>
    </row>
    <row r="337" spans="1:50" ht="16" customHeight="1" x14ac:dyDescent="0.35">
      <c r="B337" s="29" t="s">
        <v>57</v>
      </c>
      <c r="C337" s="30" t="s">
        <v>152</v>
      </c>
      <c r="D337" s="30" t="s">
        <v>152</v>
      </c>
      <c r="E337" s="30" t="s">
        <v>152</v>
      </c>
      <c r="F337" s="30" t="s">
        <v>152</v>
      </c>
      <c r="G337" s="30" t="s">
        <v>152</v>
      </c>
      <c r="H337" s="30" t="s">
        <v>152</v>
      </c>
      <c r="I337" s="30" t="s">
        <v>152</v>
      </c>
      <c r="J337" s="30" t="s">
        <v>152</v>
      </c>
      <c r="K337" s="30" t="s">
        <v>152</v>
      </c>
      <c r="L337" s="30" t="s">
        <v>152</v>
      </c>
      <c r="M337" s="30" t="s">
        <v>152</v>
      </c>
      <c r="N337" s="30" t="s">
        <v>152</v>
      </c>
      <c r="O337" s="30" t="s">
        <v>152</v>
      </c>
      <c r="P337" s="30" t="s">
        <v>152</v>
      </c>
      <c r="Q337" s="30" t="s">
        <v>152</v>
      </c>
      <c r="R337" s="30" t="s">
        <v>152</v>
      </c>
      <c r="S337" s="30" t="s">
        <v>152</v>
      </c>
      <c r="T337" s="30" t="s">
        <v>152</v>
      </c>
      <c r="U337" s="30" t="s">
        <v>152</v>
      </c>
      <c r="V337" s="30" t="s">
        <v>152</v>
      </c>
      <c r="W337" s="30" t="s">
        <v>152</v>
      </c>
      <c r="X337" s="30" t="s">
        <v>152</v>
      </c>
      <c r="Y337" s="30" t="s">
        <v>152</v>
      </c>
      <c r="Z337" s="30" t="s">
        <v>152</v>
      </c>
      <c r="AA337" s="30" t="s">
        <v>152</v>
      </c>
      <c r="AB337" s="30" t="s">
        <v>152</v>
      </c>
      <c r="AC337" s="30" t="s">
        <v>152</v>
      </c>
      <c r="AD337" s="30" t="s">
        <v>152</v>
      </c>
      <c r="AE337" s="30" t="s">
        <v>152</v>
      </c>
      <c r="AF337" s="30" t="s">
        <v>152</v>
      </c>
      <c r="AG337" s="30" t="s">
        <v>152</v>
      </c>
      <c r="AH337" s="30" t="s">
        <v>152</v>
      </c>
      <c r="AI337" s="30" t="s">
        <v>152</v>
      </c>
      <c r="AJ337" s="30" t="s">
        <v>152</v>
      </c>
      <c r="AK337" s="30" t="s">
        <v>152</v>
      </c>
      <c r="AL337" s="30" t="s">
        <v>152</v>
      </c>
      <c r="AM337" s="30" t="s">
        <v>152</v>
      </c>
      <c r="AN337" s="30" t="s">
        <v>152</v>
      </c>
      <c r="AO337" s="30" t="s">
        <v>152</v>
      </c>
      <c r="AP337" s="30" t="s">
        <v>152</v>
      </c>
      <c r="AQ337" s="30" t="s">
        <v>152</v>
      </c>
      <c r="AR337" s="30" t="s">
        <v>152</v>
      </c>
      <c r="AS337" s="30" t="s">
        <v>152</v>
      </c>
      <c r="AT337" s="30" t="s">
        <v>152</v>
      </c>
      <c r="AU337" s="30" t="s">
        <v>152</v>
      </c>
      <c r="AV337" s="30" t="s">
        <v>152</v>
      </c>
      <c r="AW337" s="30"/>
      <c r="AX337" s="26" t="s">
        <v>58</v>
      </c>
    </row>
    <row r="338" spans="1:50" x14ac:dyDescent="0.35">
      <c r="A338" t="s">
        <v>171</v>
      </c>
      <c r="B338" s="33">
        <v>44012</v>
      </c>
      <c r="C338" s="32">
        <v>2505000</v>
      </c>
      <c r="D338" s="32">
        <v>45300</v>
      </c>
      <c r="E338" s="32">
        <v>22300</v>
      </c>
      <c r="F338" s="32">
        <v>0</v>
      </c>
      <c r="G338" s="32">
        <v>0</v>
      </c>
      <c r="H338" s="32">
        <v>0</v>
      </c>
      <c r="I338" s="32">
        <v>0</v>
      </c>
      <c r="J338" s="32">
        <v>0</v>
      </c>
      <c r="K338" s="32">
        <v>0</v>
      </c>
      <c r="L338" s="32">
        <v>23000</v>
      </c>
      <c r="M338" s="32">
        <v>0</v>
      </c>
      <c r="N338" s="32">
        <v>0</v>
      </c>
      <c r="O338" s="32">
        <v>379700</v>
      </c>
      <c r="P338" s="32">
        <v>101200</v>
      </c>
      <c r="Q338" s="32">
        <v>0</v>
      </c>
      <c r="R338" s="32">
        <v>43000</v>
      </c>
      <c r="S338" s="32">
        <v>0</v>
      </c>
      <c r="T338" s="32">
        <v>0</v>
      </c>
      <c r="U338" s="32">
        <v>67000</v>
      </c>
      <c r="V338" s="32">
        <v>0</v>
      </c>
      <c r="W338" s="32">
        <v>0</v>
      </c>
      <c r="X338" s="32">
        <v>0</v>
      </c>
      <c r="Y338" s="32">
        <v>109800</v>
      </c>
      <c r="Z338" s="32">
        <v>32200</v>
      </c>
      <c r="AA338" s="32">
        <v>26500</v>
      </c>
      <c r="AB338" s="32">
        <v>0</v>
      </c>
      <c r="AC338" s="32">
        <v>1433000</v>
      </c>
      <c r="AD338" s="32">
        <v>20500</v>
      </c>
      <c r="AE338" s="32">
        <v>0</v>
      </c>
      <c r="AF338" s="32">
        <v>511400</v>
      </c>
      <c r="AG338" s="32">
        <v>119000</v>
      </c>
      <c r="AH338" s="32">
        <v>18000</v>
      </c>
      <c r="AI338" s="32">
        <v>764100</v>
      </c>
      <c r="AJ338" s="32">
        <v>60200</v>
      </c>
      <c r="AK338" s="32">
        <v>0</v>
      </c>
      <c r="AL338" s="32">
        <v>30200</v>
      </c>
      <c r="AM338" s="32">
        <v>15000</v>
      </c>
      <c r="AN338" s="32">
        <v>15000</v>
      </c>
      <c r="AO338" s="32">
        <v>586800</v>
      </c>
      <c r="AP338" s="32">
        <v>13000</v>
      </c>
      <c r="AQ338" s="32">
        <v>0</v>
      </c>
      <c r="AR338" s="32">
        <v>488800</v>
      </c>
      <c r="AS338" s="32">
        <v>20000</v>
      </c>
      <c r="AT338" s="32">
        <v>0</v>
      </c>
      <c r="AU338" s="32">
        <v>0</v>
      </c>
      <c r="AV338" s="32">
        <v>65000</v>
      </c>
      <c r="AW338" s="32"/>
      <c r="AX338" s="26"/>
    </row>
    <row r="339" spans="1:50" x14ac:dyDescent="0.35">
      <c r="B339" s="33"/>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26"/>
    </row>
    <row r="340" spans="1:50" x14ac:dyDescent="0.35">
      <c r="A340" s="2" t="s">
        <v>175</v>
      </c>
      <c r="B340" s="2" t="s">
        <v>174</v>
      </c>
      <c r="AX340" s="26"/>
    </row>
    <row r="341" spans="1:50" ht="16" customHeight="1" x14ac:dyDescent="0.35">
      <c r="B341" s="29" t="s">
        <v>57</v>
      </c>
      <c r="C341" s="30" t="s">
        <v>152</v>
      </c>
      <c r="D341" s="30" t="s">
        <v>152</v>
      </c>
      <c r="E341" s="30" t="s">
        <v>152</v>
      </c>
      <c r="F341" s="30" t="s">
        <v>152</v>
      </c>
      <c r="G341" s="30" t="s">
        <v>152</v>
      </c>
      <c r="H341" s="30" t="s">
        <v>152</v>
      </c>
      <c r="I341" s="30" t="s">
        <v>152</v>
      </c>
      <c r="J341" s="30" t="s">
        <v>152</v>
      </c>
      <c r="K341" s="30" t="s">
        <v>152</v>
      </c>
      <c r="L341" s="30" t="s">
        <v>152</v>
      </c>
      <c r="M341" s="30" t="s">
        <v>152</v>
      </c>
      <c r="N341" s="30" t="s">
        <v>152</v>
      </c>
      <c r="O341" s="30" t="s">
        <v>152</v>
      </c>
      <c r="P341" s="30" t="s">
        <v>152</v>
      </c>
      <c r="Q341" s="30" t="s">
        <v>152</v>
      </c>
      <c r="R341" s="30" t="s">
        <v>152</v>
      </c>
      <c r="S341" s="30" t="s">
        <v>152</v>
      </c>
      <c r="T341" s="30" t="s">
        <v>152</v>
      </c>
      <c r="U341" s="30" t="s">
        <v>152</v>
      </c>
      <c r="V341" s="30" t="s">
        <v>152</v>
      </c>
      <c r="W341" s="30" t="s">
        <v>152</v>
      </c>
      <c r="X341" s="30" t="s">
        <v>152</v>
      </c>
      <c r="Y341" s="30" t="s">
        <v>152</v>
      </c>
      <c r="Z341" s="30" t="s">
        <v>152</v>
      </c>
      <c r="AA341" s="30" t="s">
        <v>152</v>
      </c>
      <c r="AB341" s="30" t="s">
        <v>152</v>
      </c>
      <c r="AC341" s="30" t="s">
        <v>152</v>
      </c>
      <c r="AD341" s="30" t="s">
        <v>152</v>
      </c>
      <c r="AE341" s="30" t="s">
        <v>152</v>
      </c>
      <c r="AF341" s="30" t="s">
        <v>152</v>
      </c>
      <c r="AG341" s="30" t="s">
        <v>152</v>
      </c>
      <c r="AH341" s="30" t="s">
        <v>152</v>
      </c>
      <c r="AI341" s="30" t="s">
        <v>152</v>
      </c>
      <c r="AJ341" s="30" t="s">
        <v>152</v>
      </c>
      <c r="AK341" s="30" t="s">
        <v>152</v>
      </c>
      <c r="AL341" s="30" t="s">
        <v>152</v>
      </c>
      <c r="AM341" s="30" t="s">
        <v>152</v>
      </c>
      <c r="AN341" s="30" t="s">
        <v>152</v>
      </c>
      <c r="AO341" s="30" t="s">
        <v>152</v>
      </c>
      <c r="AP341" s="30" t="s">
        <v>152</v>
      </c>
      <c r="AQ341" s="30" t="s">
        <v>152</v>
      </c>
      <c r="AR341" s="30" t="s">
        <v>152</v>
      </c>
      <c r="AS341" s="30" t="s">
        <v>152</v>
      </c>
      <c r="AT341" s="30" t="s">
        <v>152</v>
      </c>
      <c r="AU341" s="30" t="s">
        <v>152</v>
      </c>
      <c r="AV341" s="30" t="s">
        <v>152</v>
      </c>
      <c r="AW341" s="30"/>
      <c r="AX341" s="26" t="s">
        <v>58</v>
      </c>
    </row>
    <row r="342" spans="1:50" x14ac:dyDescent="0.35">
      <c r="A342" t="s">
        <v>175</v>
      </c>
      <c r="B342" s="33">
        <v>44012</v>
      </c>
      <c r="C342" s="32">
        <v>3809028</v>
      </c>
      <c r="D342" s="32">
        <v>268600</v>
      </c>
      <c r="E342" s="32">
        <v>43800</v>
      </c>
      <c r="F342" s="32">
        <v>0</v>
      </c>
      <c r="G342" s="32">
        <v>0</v>
      </c>
      <c r="H342" s="32">
        <v>0</v>
      </c>
      <c r="I342" s="32">
        <v>67900</v>
      </c>
      <c r="J342" s="32">
        <v>0</v>
      </c>
      <c r="K342" s="32">
        <v>0</v>
      </c>
      <c r="L342" s="32">
        <v>152200</v>
      </c>
      <c r="M342" s="32">
        <v>0</v>
      </c>
      <c r="N342" s="32">
        <v>4700</v>
      </c>
      <c r="O342" s="32">
        <v>900958</v>
      </c>
      <c r="P342" s="32">
        <v>250100</v>
      </c>
      <c r="Q342" s="32">
        <v>71500</v>
      </c>
      <c r="R342" s="32">
        <v>84000</v>
      </c>
      <c r="S342" s="32">
        <v>58000</v>
      </c>
      <c r="T342" s="32">
        <v>21500</v>
      </c>
      <c r="U342" s="32">
        <v>73800</v>
      </c>
      <c r="V342" s="32">
        <v>0</v>
      </c>
      <c r="W342" s="32">
        <v>0</v>
      </c>
      <c r="X342" s="32">
        <v>12500</v>
      </c>
      <c r="Y342" s="32">
        <v>170800</v>
      </c>
      <c r="Z342" s="32">
        <v>113458</v>
      </c>
      <c r="AA342" s="32">
        <v>36000</v>
      </c>
      <c r="AB342" s="32">
        <v>9300</v>
      </c>
      <c r="AC342" s="32">
        <v>1935870</v>
      </c>
      <c r="AD342" s="32">
        <v>37300</v>
      </c>
      <c r="AE342" s="32">
        <v>15300</v>
      </c>
      <c r="AF342" s="32">
        <v>663390</v>
      </c>
      <c r="AG342" s="32">
        <v>101600</v>
      </c>
      <c r="AH342" s="32">
        <v>31200</v>
      </c>
      <c r="AI342" s="32">
        <v>1087080</v>
      </c>
      <c r="AJ342" s="32">
        <v>128100</v>
      </c>
      <c r="AK342" s="32">
        <v>21900</v>
      </c>
      <c r="AL342" s="32">
        <v>35200</v>
      </c>
      <c r="AM342" s="32">
        <v>36900</v>
      </c>
      <c r="AN342" s="32">
        <v>34100</v>
      </c>
      <c r="AO342" s="32">
        <v>575500</v>
      </c>
      <c r="AP342" s="32">
        <v>13500</v>
      </c>
      <c r="AQ342" s="32">
        <v>0</v>
      </c>
      <c r="AR342" s="32">
        <v>408000</v>
      </c>
      <c r="AS342" s="32">
        <v>13500</v>
      </c>
      <c r="AT342" s="32">
        <v>0</v>
      </c>
      <c r="AU342" s="32">
        <v>0</v>
      </c>
      <c r="AV342" s="32">
        <v>140500</v>
      </c>
      <c r="AW342" s="32"/>
      <c r="AX342" s="26"/>
    </row>
    <row r="343" spans="1:50" x14ac:dyDescent="0.35">
      <c r="B343" s="33"/>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26"/>
    </row>
    <row r="344" spans="1:50" x14ac:dyDescent="0.35">
      <c r="A344" s="2" t="s">
        <v>178</v>
      </c>
      <c r="B344" s="2" t="s">
        <v>177</v>
      </c>
      <c r="AX344" s="26"/>
    </row>
    <row r="345" spans="1:50" ht="16" customHeight="1" x14ac:dyDescent="0.35">
      <c r="B345" s="29" t="s">
        <v>57</v>
      </c>
      <c r="C345" s="30" t="s">
        <v>152</v>
      </c>
      <c r="D345" s="30" t="s">
        <v>152</v>
      </c>
      <c r="E345" s="30" t="s">
        <v>152</v>
      </c>
      <c r="F345" s="30" t="s">
        <v>152</v>
      </c>
      <c r="G345" s="30" t="s">
        <v>152</v>
      </c>
      <c r="H345" s="30" t="s">
        <v>152</v>
      </c>
      <c r="I345" s="30" t="s">
        <v>152</v>
      </c>
      <c r="J345" s="30" t="s">
        <v>152</v>
      </c>
      <c r="K345" s="30" t="s">
        <v>152</v>
      </c>
      <c r="L345" s="30" t="s">
        <v>152</v>
      </c>
      <c r="M345" s="30" t="s">
        <v>152</v>
      </c>
      <c r="N345" s="30" t="s">
        <v>152</v>
      </c>
      <c r="O345" s="30" t="s">
        <v>152</v>
      </c>
      <c r="P345" s="30" t="s">
        <v>152</v>
      </c>
      <c r="Q345" s="30" t="s">
        <v>152</v>
      </c>
      <c r="R345" s="30" t="s">
        <v>152</v>
      </c>
      <c r="S345" s="30" t="s">
        <v>152</v>
      </c>
      <c r="T345" s="30" t="s">
        <v>152</v>
      </c>
      <c r="U345" s="30" t="s">
        <v>152</v>
      </c>
      <c r="V345" s="30" t="s">
        <v>152</v>
      </c>
      <c r="W345" s="30" t="s">
        <v>152</v>
      </c>
      <c r="X345" s="30" t="s">
        <v>152</v>
      </c>
      <c r="Y345" s="30" t="s">
        <v>152</v>
      </c>
      <c r="Z345" s="30" t="s">
        <v>152</v>
      </c>
      <c r="AA345" s="30" t="s">
        <v>152</v>
      </c>
      <c r="AB345" s="30" t="s">
        <v>152</v>
      </c>
      <c r="AC345" s="30" t="s">
        <v>152</v>
      </c>
      <c r="AD345" s="30" t="s">
        <v>152</v>
      </c>
      <c r="AE345" s="30" t="s">
        <v>152</v>
      </c>
      <c r="AF345" s="30" t="s">
        <v>152</v>
      </c>
      <c r="AG345" s="30" t="s">
        <v>152</v>
      </c>
      <c r="AH345" s="30" t="s">
        <v>152</v>
      </c>
      <c r="AI345" s="30" t="s">
        <v>152</v>
      </c>
      <c r="AJ345" s="30" t="s">
        <v>152</v>
      </c>
      <c r="AK345" s="30" t="s">
        <v>152</v>
      </c>
      <c r="AL345" s="30" t="s">
        <v>152</v>
      </c>
      <c r="AM345" s="30" t="s">
        <v>152</v>
      </c>
      <c r="AN345" s="30" t="s">
        <v>152</v>
      </c>
      <c r="AO345" s="30" t="s">
        <v>152</v>
      </c>
      <c r="AP345" s="30" t="s">
        <v>152</v>
      </c>
      <c r="AQ345" s="30" t="s">
        <v>152</v>
      </c>
      <c r="AR345" s="30" t="s">
        <v>152</v>
      </c>
      <c r="AS345" s="30" t="s">
        <v>152</v>
      </c>
      <c r="AT345" s="30" t="s">
        <v>152</v>
      </c>
      <c r="AU345" s="30" t="s">
        <v>152</v>
      </c>
      <c r="AV345" s="30" t="s">
        <v>152</v>
      </c>
      <c r="AW345" s="30"/>
      <c r="AX345" s="26" t="s">
        <v>58</v>
      </c>
    </row>
    <row r="346" spans="1:50" x14ac:dyDescent="0.35">
      <c r="A346" t="s">
        <v>178</v>
      </c>
      <c r="B346" s="33">
        <v>44012</v>
      </c>
      <c r="C346" s="32">
        <v>17925514</v>
      </c>
      <c r="D346" s="32">
        <v>1063000</v>
      </c>
      <c r="E346" s="32">
        <v>151500</v>
      </c>
      <c r="F346" s="32">
        <v>0</v>
      </c>
      <c r="G346" s="32">
        <v>0</v>
      </c>
      <c r="H346" s="32">
        <v>0</v>
      </c>
      <c r="I346" s="32">
        <v>335100</v>
      </c>
      <c r="J346" s="32">
        <v>0</v>
      </c>
      <c r="K346" s="32">
        <v>0</v>
      </c>
      <c r="L346" s="32">
        <v>552300</v>
      </c>
      <c r="M346" s="32">
        <v>0</v>
      </c>
      <c r="N346" s="32">
        <v>24100</v>
      </c>
      <c r="O346" s="32">
        <v>4067214</v>
      </c>
      <c r="P346" s="32">
        <v>953310</v>
      </c>
      <c r="Q346" s="32">
        <v>541800</v>
      </c>
      <c r="R346" s="32">
        <v>406400</v>
      </c>
      <c r="S346" s="32">
        <v>274500</v>
      </c>
      <c r="T346" s="32">
        <v>133000</v>
      </c>
      <c r="U346" s="32">
        <v>446500</v>
      </c>
      <c r="V346" s="32">
        <v>0</v>
      </c>
      <c r="W346" s="32">
        <v>0</v>
      </c>
      <c r="X346" s="32">
        <v>53200</v>
      </c>
      <c r="Y346" s="32">
        <v>519900</v>
      </c>
      <c r="Z346" s="32">
        <v>569104</v>
      </c>
      <c r="AA346" s="32">
        <v>129000</v>
      </c>
      <c r="AB346" s="32">
        <v>40500</v>
      </c>
      <c r="AC346" s="32">
        <v>9553650</v>
      </c>
      <c r="AD346" s="32">
        <v>125100</v>
      </c>
      <c r="AE346" s="32">
        <v>98750</v>
      </c>
      <c r="AF346" s="32">
        <v>3104480</v>
      </c>
      <c r="AG346" s="32">
        <v>307300</v>
      </c>
      <c r="AH346" s="32">
        <v>136200</v>
      </c>
      <c r="AI346" s="32">
        <v>5781820</v>
      </c>
      <c r="AJ346" s="32">
        <v>603950</v>
      </c>
      <c r="AK346" s="32">
        <v>87430</v>
      </c>
      <c r="AL346" s="32">
        <v>218820</v>
      </c>
      <c r="AM346" s="32">
        <v>145200</v>
      </c>
      <c r="AN346" s="32">
        <v>152500</v>
      </c>
      <c r="AO346" s="32">
        <v>2637700</v>
      </c>
      <c r="AP346" s="32">
        <v>24500</v>
      </c>
      <c r="AQ346" s="32">
        <v>0</v>
      </c>
      <c r="AR346" s="32">
        <v>2080800</v>
      </c>
      <c r="AS346" s="32">
        <v>13000</v>
      </c>
      <c r="AT346" s="32">
        <v>0</v>
      </c>
      <c r="AU346" s="32">
        <v>0</v>
      </c>
      <c r="AV346" s="32">
        <v>519400</v>
      </c>
      <c r="AW346" s="32"/>
      <c r="AX346" s="26"/>
    </row>
    <row r="347" spans="1:50" x14ac:dyDescent="0.35">
      <c r="B347" s="33"/>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26" t="s">
        <v>58</v>
      </c>
    </row>
    <row r="348" spans="1:50" x14ac:dyDescent="0.35">
      <c r="A348" s="2" t="s">
        <v>181</v>
      </c>
      <c r="B348" s="2" t="s">
        <v>180</v>
      </c>
      <c r="AX348" s="26"/>
    </row>
    <row r="349" spans="1:50" ht="16" customHeight="1" x14ac:dyDescent="0.35">
      <c r="B349" s="29" t="s">
        <v>57</v>
      </c>
      <c r="C349" s="30" t="s">
        <v>152</v>
      </c>
      <c r="D349" s="30" t="s">
        <v>152</v>
      </c>
      <c r="E349" s="30" t="s">
        <v>152</v>
      </c>
      <c r="F349" s="30" t="s">
        <v>152</v>
      </c>
      <c r="G349" s="30" t="s">
        <v>152</v>
      </c>
      <c r="H349" s="30" t="s">
        <v>152</v>
      </c>
      <c r="I349" s="30" t="s">
        <v>152</v>
      </c>
      <c r="J349" s="30" t="s">
        <v>152</v>
      </c>
      <c r="K349" s="30" t="s">
        <v>152</v>
      </c>
      <c r="L349" s="30" t="s">
        <v>152</v>
      </c>
      <c r="M349" s="30" t="s">
        <v>152</v>
      </c>
      <c r="N349" s="30" t="s">
        <v>152</v>
      </c>
      <c r="O349" s="30" t="s">
        <v>152</v>
      </c>
      <c r="P349" s="30" t="s">
        <v>152</v>
      </c>
      <c r="Q349" s="30" t="s">
        <v>152</v>
      </c>
      <c r="R349" s="30" t="s">
        <v>152</v>
      </c>
      <c r="S349" s="30" t="s">
        <v>152</v>
      </c>
      <c r="T349" s="30" t="s">
        <v>152</v>
      </c>
      <c r="U349" s="30" t="s">
        <v>152</v>
      </c>
      <c r="V349" s="30" t="s">
        <v>152</v>
      </c>
      <c r="W349" s="30" t="s">
        <v>152</v>
      </c>
      <c r="X349" s="30" t="s">
        <v>152</v>
      </c>
      <c r="Y349" s="30" t="s">
        <v>152</v>
      </c>
      <c r="Z349" s="30" t="s">
        <v>152</v>
      </c>
      <c r="AA349" s="30" t="s">
        <v>152</v>
      </c>
      <c r="AB349" s="30" t="s">
        <v>152</v>
      </c>
      <c r="AC349" s="30" t="s">
        <v>152</v>
      </c>
      <c r="AD349" s="30" t="s">
        <v>152</v>
      </c>
      <c r="AE349" s="30" t="s">
        <v>152</v>
      </c>
      <c r="AF349" s="30" t="s">
        <v>152</v>
      </c>
      <c r="AG349" s="30" t="s">
        <v>152</v>
      </c>
      <c r="AH349" s="30" t="s">
        <v>152</v>
      </c>
      <c r="AI349" s="30" t="s">
        <v>152</v>
      </c>
      <c r="AJ349" s="30" t="s">
        <v>152</v>
      </c>
      <c r="AK349" s="30" t="s">
        <v>152</v>
      </c>
      <c r="AL349" s="30" t="s">
        <v>152</v>
      </c>
      <c r="AM349" s="30" t="s">
        <v>152</v>
      </c>
      <c r="AN349" s="30" t="s">
        <v>152</v>
      </c>
      <c r="AO349" s="30" t="s">
        <v>152</v>
      </c>
      <c r="AP349" s="30" t="s">
        <v>152</v>
      </c>
      <c r="AQ349" s="30" t="s">
        <v>152</v>
      </c>
      <c r="AR349" s="30" t="s">
        <v>152</v>
      </c>
      <c r="AS349" s="30" t="s">
        <v>152</v>
      </c>
      <c r="AT349" s="30" t="s">
        <v>152</v>
      </c>
      <c r="AU349" s="30" t="s">
        <v>152</v>
      </c>
      <c r="AV349" s="30" t="s">
        <v>152</v>
      </c>
      <c r="AW349" s="30"/>
      <c r="AX349" s="26" t="s">
        <v>58</v>
      </c>
    </row>
    <row r="350" spans="1:50" x14ac:dyDescent="0.35">
      <c r="A350" t="s">
        <v>181</v>
      </c>
      <c r="B350" s="33">
        <v>44012</v>
      </c>
      <c r="C350" s="32">
        <v>395750</v>
      </c>
      <c r="D350" s="32">
        <v>22000</v>
      </c>
      <c r="E350" s="32">
        <v>0</v>
      </c>
      <c r="F350" s="32">
        <v>0</v>
      </c>
      <c r="G350" s="32">
        <v>0</v>
      </c>
      <c r="H350" s="32">
        <v>0</v>
      </c>
      <c r="I350" s="32">
        <v>22000</v>
      </c>
      <c r="J350" s="32">
        <v>0</v>
      </c>
      <c r="K350" s="32">
        <v>0</v>
      </c>
      <c r="L350" s="32">
        <v>0</v>
      </c>
      <c r="M350" s="32">
        <v>0</v>
      </c>
      <c r="N350" s="32">
        <v>0</v>
      </c>
      <c r="O350" s="32">
        <v>22350</v>
      </c>
      <c r="P350" s="32">
        <v>0</v>
      </c>
      <c r="Q350" s="32">
        <v>0</v>
      </c>
      <c r="R350" s="32">
        <v>0</v>
      </c>
      <c r="S350" s="32">
        <v>13000</v>
      </c>
      <c r="T350" s="32">
        <v>0</v>
      </c>
      <c r="U350" s="32">
        <v>4500</v>
      </c>
      <c r="V350" s="32">
        <v>0</v>
      </c>
      <c r="W350" s="32">
        <v>0</v>
      </c>
      <c r="X350" s="32">
        <v>0</v>
      </c>
      <c r="Y350" s="32">
        <v>0</v>
      </c>
      <c r="Z350" s="32">
        <v>4850</v>
      </c>
      <c r="AA350" s="32">
        <v>0</v>
      </c>
      <c r="AB350" s="32">
        <v>0</v>
      </c>
      <c r="AC350" s="32">
        <v>265400</v>
      </c>
      <c r="AD350" s="32">
        <v>0</v>
      </c>
      <c r="AE350" s="32">
        <v>7400</v>
      </c>
      <c r="AF350" s="32">
        <v>72000</v>
      </c>
      <c r="AG350" s="32">
        <v>0</v>
      </c>
      <c r="AH350" s="32">
        <v>18000</v>
      </c>
      <c r="AI350" s="32">
        <v>168000</v>
      </c>
      <c r="AJ350" s="32">
        <v>6000</v>
      </c>
      <c r="AK350" s="32">
        <v>0</v>
      </c>
      <c r="AL350" s="32">
        <v>0</v>
      </c>
      <c r="AM350" s="32">
        <v>6000</v>
      </c>
      <c r="AN350" s="32">
        <v>0</v>
      </c>
      <c r="AO350" s="32">
        <v>80000</v>
      </c>
      <c r="AP350" s="32">
        <v>0</v>
      </c>
      <c r="AQ350" s="32">
        <v>0</v>
      </c>
      <c r="AR350" s="32">
        <v>56000</v>
      </c>
      <c r="AS350" s="32">
        <v>0</v>
      </c>
      <c r="AT350" s="32">
        <v>0</v>
      </c>
      <c r="AU350" s="32">
        <v>0</v>
      </c>
      <c r="AV350" s="32">
        <v>24000</v>
      </c>
      <c r="AW350" s="32"/>
      <c r="AX350" s="26" t="s">
        <v>58</v>
      </c>
    </row>
    <row r="351" spans="1:50" x14ac:dyDescent="0.35">
      <c r="B351" s="33"/>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26"/>
    </row>
    <row r="352" spans="1:50" x14ac:dyDescent="0.35">
      <c r="B352" s="33"/>
      <c r="C352" s="37" t="s">
        <v>152</v>
      </c>
      <c r="D352" s="1" t="s">
        <v>194</v>
      </c>
      <c r="E352" s="37" t="s">
        <v>193</v>
      </c>
      <c r="F352" s="37" t="s">
        <v>191</v>
      </c>
      <c r="G352" s="37" t="s">
        <v>192</v>
      </c>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26"/>
    </row>
    <row r="353" spans="1:50" x14ac:dyDescent="0.35">
      <c r="A353" s="2" t="s">
        <v>189</v>
      </c>
      <c r="B353" s="33"/>
      <c r="C353" s="36">
        <f>C314</f>
        <v>20092219</v>
      </c>
      <c r="D353" s="38">
        <f>C316/C314</f>
        <v>0.97720510611595468</v>
      </c>
      <c r="E353" s="32">
        <f>C353*365*D353</f>
        <v>7166489935</v>
      </c>
      <c r="F353" s="32">
        <v>131</v>
      </c>
      <c r="G353" s="32">
        <f>C353/F353</f>
        <v>153375.71755725192</v>
      </c>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26"/>
    </row>
    <row r="354" spans="1:50" x14ac:dyDescent="0.35">
      <c r="A354" s="2" t="s">
        <v>190</v>
      </c>
      <c r="B354" s="33"/>
      <c r="C354" s="36">
        <f>C316</f>
        <v>19634219</v>
      </c>
      <c r="D354" s="38">
        <f>D353</f>
        <v>0.97720510611595468</v>
      </c>
      <c r="E354" s="32">
        <f>C354*365*D354</f>
        <v>7003130557.4105959</v>
      </c>
      <c r="F354" s="32">
        <v>131</v>
      </c>
      <c r="G354" s="32">
        <f>C354/F354</f>
        <v>149879.53435114503</v>
      </c>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26" t="s">
        <v>58</v>
      </c>
    </row>
    <row r="355" spans="1:50" x14ac:dyDescent="0.35">
      <c r="B355" s="33"/>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26" t="s">
        <v>58</v>
      </c>
    </row>
    <row r="356" spans="1:50" x14ac:dyDescent="0.35">
      <c r="B356" s="33"/>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26" t="s">
        <v>58</v>
      </c>
    </row>
    <row r="357" spans="1:50" x14ac:dyDescent="0.35">
      <c r="B357" s="33"/>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26" t="s">
        <v>58</v>
      </c>
    </row>
    <row r="358" spans="1:50" x14ac:dyDescent="0.35">
      <c r="A358" s="25" t="s">
        <v>58</v>
      </c>
      <c r="B358" s="25" t="s">
        <v>58</v>
      </c>
      <c r="C358" s="25" t="s">
        <v>58</v>
      </c>
      <c r="D358" s="25" t="s">
        <v>58</v>
      </c>
      <c r="E358" s="25" t="s">
        <v>58</v>
      </c>
      <c r="F358" s="25" t="s">
        <v>58</v>
      </c>
      <c r="G358" s="25" t="s">
        <v>58</v>
      </c>
      <c r="H358" s="25" t="s">
        <v>58</v>
      </c>
      <c r="I358" s="25" t="s">
        <v>58</v>
      </c>
      <c r="J358" s="25" t="s">
        <v>58</v>
      </c>
      <c r="K358" s="25" t="s">
        <v>58</v>
      </c>
      <c r="L358" s="25" t="s">
        <v>58</v>
      </c>
      <c r="M358" s="25" t="s">
        <v>58</v>
      </c>
      <c r="N358" s="25" t="s">
        <v>58</v>
      </c>
      <c r="O358" s="25" t="s">
        <v>58</v>
      </c>
      <c r="P358" s="25" t="s">
        <v>58</v>
      </c>
      <c r="Q358" s="25" t="s">
        <v>58</v>
      </c>
      <c r="R358" s="25" t="s">
        <v>58</v>
      </c>
      <c r="S358" s="25" t="s">
        <v>58</v>
      </c>
      <c r="T358" s="25" t="s">
        <v>58</v>
      </c>
      <c r="U358" s="25" t="s">
        <v>58</v>
      </c>
      <c r="V358" s="25" t="s">
        <v>58</v>
      </c>
      <c r="W358" s="25" t="s">
        <v>58</v>
      </c>
      <c r="X358" s="25" t="s">
        <v>58</v>
      </c>
      <c r="Y358" s="25" t="s">
        <v>58</v>
      </c>
      <c r="Z358" s="25" t="s">
        <v>58</v>
      </c>
      <c r="AA358" s="25" t="s">
        <v>58</v>
      </c>
      <c r="AB358" s="25" t="s">
        <v>58</v>
      </c>
      <c r="AC358" s="25" t="s">
        <v>58</v>
      </c>
      <c r="AD358" s="25" t="s">
        <v>58</v>
      </c>
      <c r="AE358" s="25" t="s">
        <v>58</v>
      </c>
      <c r="AF358" s="25" t="s">
        <v>58</v>
      </c>
      <c r="AG358" s="25" t="s">
        <v>58</v>
      </c>
      <c r="AH358" s="25" t="s">
        <v>58</v>
      </c>
      <c r="AI358" s="25" t="s">
        <v>58</v>
      </c>
      <c r="AJ358" s="25" t="s">
        <v>58</v>
      </c>
      <c r="AK358" s="25" t="s">
        <v>58</v>
      </c>
      <c r="AL358" s="25" t="s">
        <v>58</v>
      </c>
      <c r="AM358" s="25" t="s">
        <v>58</v>
      </c>
      <c r="AN358" s="25" t="s">
        <v>58</v>
      </c>
      <c r="AO358" s="25" t="s">
        <v>58</v>
      </c>
      <c r="AP358" s="25" t="s">
        <v>58</v>
      </c>
      <c r="AQ358" s="25" t="s">
        <v>58</v>
      </c>
      <c r="AR358" s="25" t="s">
        <v>58</v>
      </c>
      <c r="AS358" s="25" t="s">
        <v>58</v>
      </c>
      <c r="AT358" s="25" t="s">
        <v>58</v>
      </c>
      <c r="AU358" s="25" t="s">
        <v>58</v>
      </c>
      <c r="AV358" s="25" t="s">
        <v>58</v>
      </c>
      <c r="AW358" s="25" t="s">
        <v>58</v>
      </c>
      <c r="AX358" s="26" t="s">
        <v>58</v>
      </c>
    </row>
    <row r="359" spans="1:50" x14ac:dyDescent="0.35">
      <c r="A359" s="26" t="s">
        <v>58</v>
      </c>
      <c r="B359" s="26" t="s">
        <v>58</v>
      </c>
      <c r="C359" s="26" t="s">
        <v>58</v>
      </c>
      <c r="D359" s="26" t="s">
        <v>58</v>
      </c>
      <c r="E359" s="26" t="s">
        <v>58</v>
      </c>
      <c r="F359" s="26" t="s">
        <v>58</v>
      </c>
      <c r="G359" s="26" t="s">
        <v>58</v>
      </c>
      <c r="H359" s="26" t="s">
        <v>58</v>
      </c>
      <c r="I359" s="26" t="s">
        <v>58</v>
      </c>
      <c r="J359" s="26" t="s">
        <v>58</v>
      </c>
      <c r="K359" s="26" t="s">
        <v>58</v>
      </c>
      <c r="L359" s="26" t="s">
        <v>58</v>
      </c>
      <c r="M359" s="26" t="s">
        <v>58</v>
      </c>
      <c r="N359" s="26" t="s">
        <v>58</v>
      </c>
      <c r="O359" s="26" t="s">
        <v>58</v>
      </c>
      <c r="P359" s="26" t="s">
        <v>58</v>
      </c>
      <c r="Q359" s="26" t="s">
        <v>58</v>
      </c>
      <c r="R359" s="26" t="s">
        <v>58</v>
      </c>
      <c r="S359" s="26" t="s">
        <v>58</v>
      </c>
      <c r="T359" s="26" t="s">
        <v>58</v>
      </c>
      <c r="U359" s="26" t="s">
        <v>58</v>
      </c>
      <c r="V359" s="26" t="s">
        <v>58</v>
      </c>
      <c r="W359" s="26" t="s">
        <v>58</v>
      </c>
      <c r="X359" s="26" t="s">
        <v>58</v>
      </c>
      <c r="Y359" s="26" t="s">
        <v>58</v>
      </c>
      <c r="Z359" s="26" t="s">
        <v>58</v>
      </c>
      <c r="AA359" s="26" t="s">
        <v>58</v>
      </c>
      <c r="AB359" s="26" t="s">
        <v>58</v>
      </c>
      <c r="AC359" s="26" t="s">
        <v>58</v>
      </c>
      <c r="AD359" s="26" t="s">
        <v>58</v>
      </c>
      <c r="AE359" s="26" t="s">
        <v>58</v>
      </c>
      <c r="AF359" s="26" t="s">
        <v>58</v>
      </c>
      <c r="AG359" s="26" t="s">
        <v>58</v>
      </c>
      <c r="AH359" s="26" t="s">
        <v>58</v>
      </c>
      <c r="AI359" s="26" t="s">
        <v>58</v>
      </c>
      <c r="AJ359" s="26" t="s">
        <v>58</v>
      </c>
      <c r="AK359" s="26" t="s">
        <v>58</v>
      </c>
      <c r="AL359" s="26" t="s">
        <v>58</v>
      </c>
      <c r="AM359" s="26" t="s">
        <v>58</v>
      </c>
      <c r="AN359" s="26" t="s">
        <v>58</v>
      </c>
      <c r="AO359" s="26" t="s">
        <v>58</v>
      </c>
      <c r="AP359" s="26" t="s">
        <v>58</v>
      </c>
      <c r="AQ359" s="26" t="s">
        <v>58</v>
      </c>
      <c r="AR359" s="26" t="s">
        <v>58</v>
      </c>
      <c r="AS359" s="26" t="s">
        <v>58</v>
      </c>
      <c r="AT359" s="26" t="s">
        <v>58</v>
      </c>
      <c r="AU359" s="26" t="s">
        <v>58</v>
      </c>
      <c r="AV359" s="26" t="s">
        <v>58</v>
      </c>
      <c r="AW359" s="26" t="s">
        <v>58</v>
      </c>
      <c r="AX359" s="26" t="s">
        <v>58</v>
      </c>
    </row>
    <row r="360" spans="1:50" x14ac:dyDescent="0.35"/>
    <row r="361" spans="1:50"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309A-1EC4-48BF-9C69-E9589018DAE2}">
  <dimension ref="A1:JH140"/>
  <sheetViews>
    <sheetView showGridLines="0" tabSelected="1" workbookViewId="0">
      <pane xSplit="5" ySplit="3" topLeftCell="DM113" activePane="bottomRight" state="frozen"/>
      <selection pane="topRight" activeCell="E1" sqref="E1"/>
      <selection pane="bottomLeft" activeCell="A4" sqref="A4"/>
      <selection pane="bottomRight" activeCell="DR127" sqref="DR127"/>
    </sheetView>
    <sheetView workbookViewId="1">
      <selection activeCell="B1" sqref="B1"/>
    </sheetView>
  </sheetViews>
  <sheetFormatPr defaultColWidth="0" defaultRowHeight="14.5" zeroHeight="1" x14ac:dyDescent="0.35"/>
  <cols>
    <col min="1" max="1" width="8.7265625" customWidth="1"/>
    <col min="2" max="3" width="18.36328125" customWidth="1"/>
    <col min="4" max="137" width="18.6328125" customWidth="1"/>
    <col min="138" max="138" width="8.7265625" customWidth="1"/>
    <col min="269" max="16384" width="8.7265625" hidden="1"/>
  </cols>
  <sheetData>
    <row r="1" spans="1:137" ht="15.5" x14ac:dyDescent="0.35">
      <c r="B1" s="154" t="s">
        <v>1191</v>
      </c>
      <c r="C1" s="154" t="s">
        <v>2106</v>
      </c>
      <c r="D1" s="156">
        <v>1</v>
      </c>
      <c r="E1" s="157">
        <f>D1</f>
        <v>1</v>
      </c>
      <c r="F1" s="156">
        <f>D1+1</f>
        <v>2</v>
      </c>
      <c r="G1" s="157">
        <f>F1</f>
        <v>2</v>
      </c>
      <c r="H1" s="156">
        <f>F1+1</f>
        <v>3</v>
      </c>
      <c r="I1" s="157">
        <f>H1</f>
        <v>3</v>
      </c>
      <c r="J1" s="156">
        <f>H1+1</f>
        <v>4</v>
      </c>
      <c r="K1" s="157">
        <f>J1</f>
        <v>4</v>
      </c>
      <c r="L1" s="156">
        <f>J1+1</f>
        <v>5</v>
      </c>
      <c r="M1" s="157">
        <f>L1</f>
        <v>5</v>
      </c>
      <c r="N1" s="156">
        <f>L1+1</f>
        <v>6</v>
      </c>
      <c r="O1" s="157">
        <f>N1</f>
        <v>6</v>
      </c>
      <c r="P1" s="156">
        <f t="shared" ref="P1" si="0">N1+1</f>
        <v>7</v>
      </c>
      <c r="Q1" s="157">
        <f t="shared" ref="Q1" si="1">P1</f>
        <v>7</v>
      </c>
      <c r="R1" s="156">
        <f t="shared" ref="R1" si="2">P1+1</f>
        <v>8</v>
      </c>
      <c r="S1" s="157">
        <f t="shared" ref="S1" si="3">R1</f>
        <v>8</v>
      </c>
      <c r="T1" s="156">
        <f t="shared" ref="T1" si="4">R1+1</f>
        <v>9</v>
      </c>
      <c r="U1" s="157">
        <f t="shared" ref="U1" si="5">T1</f>
        <v>9</v>
      </c>
      <c r="V1" s="156">
        <f t="shared" ref="V1" si="6">T1+1</f>
        <v>10</v>
      </c>
      <c r="W1" s="157">
        <f t="shared" ref="W1" si="7">V1</f>
        <v>10</v>
      </c>
      <c r="X1" s="156">
        <f t="shared" ref="X1" si="8">V1+1</f>
        <v>11</v>
      </c>
      <c r="Y1" s="157">
        <f t="shared" ref="Y1" si="9">X1</f>
        <v>11</v>
      </c>
      <c r="Z1" s="156">
        <f t="shared" ref="Z1" si="10">X1+1</f>
        <v>12</v>
      </c>
      <c r="AA1" s="157">
        <f t="shared" ref="AA1" si="11">Z1</f>
        <v>12</v>
      </c>
      <c r="AB1" s="156">
        <f t="shared" ref="AB1" si="12">Z1+1</f>
        <v>13</v>
      </c>
      <c r="AC1" s="157">
        <f t="shared" ref="AC1" si="13">AB1</f>
        <v>13</v>
      </c>
      <c r="AD1" s="156">
        <f t="shared" ref="AD1" si="14">AB1+1</f>
        <v>14</v>
      </c>
      <c r="AE1" s="157">
        <f t="shared" ref="AE1" si="15">AD1</f>
        <v>14</v>
      </c>
      <c r="AF1" s="156">
        <f t="shared" ref="AF1" si="16">AD1+1</f>
        <v>15</v>
      </c>
      <c r="AG1" s="157">
        <f t="shared" ref="AG1" si="17">AF1</f>
        <v>15</v>
      </c>
      <c r="AH1" s="156">
        <f t="shared" ref="AH1" si="18">AF1+1</f>
        <v>16</v>
      </c>
      <c r="AI1" s="157">
        <f t="shared" ref="AI1" si="19">AH1</f>
        <v>16</v>
      </c>
      <c r="AJ1" s="156">
        <f t="shared" ref="AJ1" si="20">AH1+1</f>
        <v>17</v>
      </c>
      <c r="AK1" s="157">
        <f t="shared" ref="AK1" si="21">AJ1</f>
        <v>17</v>
      </c>
      <c r="AL1" s="156">
        <f t="shared" ref="AL1" si="22">AJ1+1</f>
        <v>18</v>
      </c>
      <c r="AM1" s="157">
        <f t="shared" ref="AM1" si="23">AL1</f>
        <v>18</v>
      </c>
      <c r="AN1" s="156">
        <f t="shared" ref="AN1" si="24">AL1+1</f>
        <v>19</v>
      </c>
      <c r="AO1" s="157">
        <f t="shared" ref="AO1" si="25">AN1</f>
        <v>19</v>
      </c>
      <c r="AP1" s="156">
        <f t="shared" ref="AP1" si="26">AN1+1</f>
        <v>20</v>
      </c>
      <c r="AQ1" s="157">
        <f t="shared" ref="AQ1" si="27">AP1</f>
        <v>20</v>
      </c>
      <c r="AR1" s="156">
        <f t="shared" ref="AR1" si="28">AP1+1</f>
        <v>21</v>
      </c>
      <c r="AS1" s="157">
        <f t="shared" ref="AS1" si="29">AR1</f>
        <v>21</v>
      </c>
      <c r="AT1" s="156">
        <f t="shared" ref="AT1" si="30">AR1+1</f>
        <v>22</v>
      </c>
      <c r="AU1" s="157">
        <f t="shared" ref="AU1" si="31">AT1</f>
        <v>22</v>
      </c>
      <c r="AV1" s="156">
        <f t="shared" ref="AV1" si="32">AT1+1</f>
        <v>23</v>
      </c>
      <c r="AW1" s="157">
        <f t="shared" ref="AW1" si="33">AV1</f>
        <v>23</v>
      </c>
      <c r="AX1" s="156">
        <f t="shared" ref="AX1" si="34">AV1+1</f>
        <v>24</v>
      </c>
      <c r="AY1" s="157">
        <f t="shared" ref="AY1" si="35">AX1</f>
        <v>24</v>
      </c>
      <c r="AZ1" s="156">
        <f t="shared" ref="AZ1" si="36">AX1+1</f>
        <v>25</v>
      </c>
      <c r="BA1" s="157">
        <f t="shared" ref="BA1" si="37">AZ1</f>
        <v>25</v>
      </c>
      <c r="BB1" s="156">
        <f t="shared" ref="BB1" si="38">AZ1+1</f>
        <v>26</v>
      </c>
      <c r="BC1" s="157">
        <f t="shared" ref="BC1" si="39">BB1</f>
        <v>26</v>
      </c>
      <c r="BD1" s="156">
        <f t="shared" ref="BD1" si="40">BB1+1</f>
        <v>27</v>
      </c>
      <c r="BE1" s="157">
        <f t="shared" ref="BE1" si="41">BD1</f>
        <v>27</v>
      </c>
      <c r="BF1" s="156">
        <f>BD1+1</f>
        <v>28</v>
      </c>
      <c r="BG1" s="157">
        <f>BF1</f>
        <v>28</v>
      </c>
      <c r="BH1" s="156">
        <f>BF1+1</f>
        <v>29</v>
      </c>
      <c r="BI1" s="157">
        <f>BH1</f>
        <v>29</v>
      </c>
      <c r="BJ1" s="156">
        <f>BH1+1</f>
        <v>30</v>
      </c>
      <c r="BK1" s="157">
        <f>BJ1</f>
        <v>30</v>
      </c>
      <c r="BL1" s="156">
        <f>BJ1+1</f>
        <v>31</v>
      </c>
      <c r="BM1" s="157">
        <f>BL1</f>
        <v>31</v>
      </c>
      <c r="BN1" s="156">
        <f>BL1+1</f>
        <v>32</v>
      </c>
      <c r="BO1" s="157">
        <f>BN1</f>
        <v>32</v>
      </c>
      <c r="BP1" s="156">
        <f t="shared" ref="BP1" si="42">BN1+1</f>
        <v>33</v>
      </c>
      <c r="BQ1" s="157">
        <f t="shared" ref="BQ1" si="43">BP1</f>
        <v>33</v>
      </c>
      <c r="BR1" s="156">
        <f t="shared" ref="BR1" si="44">BP1+1</f>
        <v>34</v>
      </c>
      <c r="BS1" s="157">
        <f t="shared" ref="BS1" si="45">BR1</f>
        <v>34</v>
      </c>
      <c r="BT1" s="156">
        <f t="shared" ref="BT1" si="46">BR1+1</f>
        <v>35</v>
      </c>
      <c r="BU1" s="157">
        <f t="shared" ref="BU1" si="47">BT1</f>
        <v>35</v>
      </c>
      <c r="BV1" s="156">
        <f t="shared" ref="BV1" si="48">BT1+1</f>
        <v>36</v>
      </c>
      <c r="BW1" s="157">
        <f t="shared" ref="BW1" si="49">BV1</f>
        <v>36</v>
      </c>
      <c r="BX1" s="156">
        <f t="shared" ref="BX1" si="50">BV1+1</f>
        <v>37</v>
      </c>
      <c r="BY1" s="157">
        <f t="shared" ref="BY1" si="51">BX1</f>
        <v>37</v>
      </c>
      <c r="BZ1" s="156">
        <f t="shared" ref="BZ1" si="52">BX1+1</f>
        <v>38</v>
      </c>
      <c r="CA1" s="157">
        <f t="shared" ref="CA1" si="53">BZ1</f>
        <v>38</v>
      </c>
      <c r="CB1" s="156">
        <f t="shared" ref="CB1" si="54">BZ1+1</f>
        <v>39</v>
      </c>
      <c r="CC1" s="157">
        <f t="shared" ref="CC1" si="55">CB1</f>
        <v>39</v>
      </c>
      <c r="CD1" s="156">
        <f t="shared" ref="CD1" si="56">CB1+1</f>
        <v>40</v>
      </c>
      <c r="CE1" s="157">
        <f t="shared" ref="CE1" si="57">CD1</f>
        <v>40</v>
      </c>
      <c r="CF1" s="156">
        <f t="shared" ref="CF1" si="58">CD1+1</f>
        <v>41</v>
      </c>
      <c r="CG1" s="157">
        <f t="shared" ref="CG1" si="59">CF1</f>
        <v>41</v>
      </c>
      <c r="CH1" s="156">
        <f t="shared" ref="CH1" si="60">CF1+1</f>
        <v>42</v>
      </c>
      <c r="CI1" s="157">
        <f t="shared" ref="CI1" si="61">CH1</f>
        <v>42</v>
      </c>
      <c r="CJ1" s="156">
        <f t="shared" ref="CJ1" si="62">CH1+1</f>
        <v>43</v>
      </c>
      <c r="CK1" s="157">
        <f t="shared" ref="CK1" si="63">CJ1</f>
        <v>43</v>
      </c>
      <c r="CL1" s="156">
        <f t="shared" ref="CL1" si="64">CJ1+1</f>
        <v>44</v>
      </c>
      <c r="CM1" s="157">
        <f t="shared" ref="CM1" si="65">CL1</f>
        <v>44</v>
      </c>
      <c r="CN1" s="156">
        <f t="shared" ref="CN1" si="66">CL1+1</f>
        <v>45</v>
      </c>
      <c r="CO1" s="157">
        <f t="shared" ref="CO1" si="67">CN1</f>
        <v>45</v>
      </c>
      <c r="CP1" s="156">
        <f t="shared" ref="CP1" si="68">CN1+1</f>
        <v>46</v>
      </c>
      <c r="CQ1" s="157">
        <f t="shared" ref="CQ1" si="69">CP1</f>
        <v>46</v>
      </c>
      <c r="CR1" s="156">
        <f t="shared" ref="CR1" si="70">CP1+1</f>
        <v>47</v>
      </c>
      <c r="CS1" s="157">
        <f t="shared" ref="CS1" si="71">CR1</f>
        <v>47</v>
      </c>
      <c r="CT1" s="156">
        <f t="shared" ref="CT1" si="72">CR1+1</f>
        <v>48</v>
      </c>
      <c r="CU1" s="157">
        <f t="shared" ref="CU1" si="73">CT1</f>
        <v>48</v>
      </c>
      <c r="CV1" s="156">
        <f t="shared" ref="CV1" si="74">CT1+1</f>
        <v>49</v>
      </c>
      <c r="CW1" s="157">
        <f t="shared" ref="CW1" si="75">CV1</f>
        <v>49</v>
      </c>
      <c r="CX1" s="156">
        <f t="shared" ref="CX1" si="76">CV1+1</f>
        <v>50</v>
      </c>
      <c r="CY1" s="157">
        <f t="shared" ref="CY1" si="77">CX1</f>
        <v>50</v>
      </c>
      <c r="CZ1" s="156">
        <f t="shared" ref="CZ1" si="78">CX1+1</f>
        <v>51</v>
      </c>
      <c r="DA1" s="157">
        <f t="shared" ref="DA1" si="79">CZ1</f>
        <v>51</v>
      </c>
      <c r="DB1" s="156">
        <f t="shared" ref="DB1" si="80">CZ1+1</f>
        <v>52</v>
      </c>
      <c r="DC1" s="157">
        <f t="shared" ref="DC1" si="81">DB1</f>
        <v>52</v>
      </c>
      <c r="DD1" s="156">
        <f t="shared" ref="DD1" si="82">DB1+1</f>
        <v>53</v>
      </c>
      <c r="DE1" s="157">
        <f t="shared" ref="DE1:DY1" si="83">DD1</f>
        <v>53</v>
      </c>
      <c r="DF1" s="156">
        <f t="shared" ref="DF1" si="84">DD1+1</f>
        <v>54</v>
      </c>
      <c r="DG1" s="157">
        <f t="shared" si="83"/>
        <v>54</v>
      </c>
      <c r="DH1" s="156">
        <f t="shared" ref="DH1" si="85">DF1+1</f>
        <v>55</v>
      </c>
      <c r="DI1" s="157">
        <f t="shared" si="83"/>
        <v>55</v>
      </c>
      <c r="DJ1" s="156">
        <f t="shared" ref="DJ1" si="86">DH1+1</f>
        <v>56</v>
      </c>
      <c r="DK1" s="157">
        <f t="shared" si="83"/>
        <v>56</v>
      </c>
      <c r="DL1" s="156">
        <f t="shared" ref="DL1" si="87">DJ1+1</f>
        <v>57</v>
      </c>
      <c r="DM1" s="157">
        <f t="shared" si="83"/>
        <v>57</v>
      </c>
      <c r="DN1" s="156">
        <f t="shared" ref="DN1" si="88">DL1+1</f>
        <v>58</v>
      </c>
      <c r="DO1" s="157">
        <f t="shared" si="83"/>
        <v>58</v>
      </c>
      <c r="DP1" s="156">
        <f t="shared" ref="DP1" si="89">DN1+1</f>
        <v>59</v>
      </c>
      <c r="DQ1" s="157">
        <f t="shared" si="83"/>
        <v>59</v>
      </c>
      <c r="DR1" s="156">
        <f t="shared" ref="DR1" si="90">DP1+1</f>
        <v>60</v>
      </c>
      <c r="DS1" s="157">
        <f t="shared" si="83"/>
        <v>60</v>
      </c>
      <c r="DT1" s="156">
        <f t="shared" ref="DT1" si="91">DR1+1</f>
        <v>61</v>
      </c>
      <c r="DU1" s="157">
        <f t="shared" si="83"/>
        <v>61</v>
      </c>
      <c r="DV1" s="156">
        <f t="shared" ref="DV1" si="92">DT1+1</f>
        <v>62</v>
      </c>
      <c r="DW1" s="157">
        <f t="shared" si="83"/>
        <v>62</v>
      </c>
      <c r="DX1" s="156">
        <f t="shared" ref="DX1" si="93">DV1+1</f>
        <v>63</v>
      </c>
      <c r="DY1" s="157">
        <f t="shared" si="83"/>
        <v>63</v>
      </c>
      <c r="DZ1" s="156">
        <f t="shared" ref="DZ1" si="94">DX1+1</f>
        <v>64</v>
      </c>
      <c r="EA1" s="157">
        <f t="shared" ref="EA1" si="95">DZ1</f>
        <v>64</v>
      </c>
      <c r="EB1" s="156">
        <f t="shared" ref="EB1" si="96">DZ1+1</f>
        <v>65</v>
      </c>
      <c r="EC1" s="157">
        <f t="shared" ref="EC1" si="97">EB1</f>
        <v>65</v>
      </c>
      <c r="ED1" s="156">
        <f t="shared" ref="ED1" si="98">EB1+1</f>
        <v>66</v>
      </c>
      <c r="EE1" s="157">
        <f t="shared" ref="EE1" si="99">ED1</f>
        <v>66</v>
      </c>
      <c r="EF1" s="156">
        <f t="shared" ref="EF1" si="100">ED1+1</f>
        <v>67</v>
      </c>
      <c r="EG1" s="157">
        <f t="shared" ref="EG1" si="101">EF1</f>
        <v>67</v>
      </c>
    </row>
    <row r="2" spans="1:137" ht="15.5" x14ac:dyDescent="0.35">
      <c r="A2" s="153" t="s">
        <v>2299</v>
      </c>
      <c r="B2" s="153" t="s">
        <v>1199</v>
      </c>
      <c r="C2" s="108" t="s">
        <v>1199</v>
      </c>
      <c r="D2" s="158" t="s">
        <v>1199</v>
      </c>
      <c r="E2" s="157" t="s">
        <v>2204</v>
      </c>
      <c r="F2" s="158" t="s">
        <v>1199</v>
      </c>
      <c r="G2" s="157" t="s">
        <v>2204</v>
      </c>
      <c r="H2" s="158" t="s">
        <v>1199</v>
      </c>
      <c r="I2" s="157" t="s">
        <v>2204</v>
      </c>
      <c r="J2" s="158" t="s">
        <v>1199</v>
      </c>
      <c r="K2" s="157" t="s">
        <v>2204</v>
      </c>
      <c r="L2" s="158" t="s">
        <v>1199</v>
      </c>
      <c r="M2" s="157" t="s">
        <v>2204</v>
      </c>
      <c r="N2" s="158" t="s">
        <v>1199</v>
      </c>
      <c r="O2" s="157" t="s">
        <v>2204</v>
      </c>
      <c r="P2" s="158" t="s">
        <v>1199</v>
      </c>
      <c r="Q2" s="157" t="s">
        <v>2204</v>
      </c>
      <c r="R2" s="158" t="s">
        <v>1199</v>
      </c>
      <c r="S2" s="157" t="s">
        <v>2204</v>
      </c>
      <c r="T2" s="158" t="s">
        <v>1199</v>
      </c>
      <c r="U2" s="157" t="s">
        <v>2204</v>
      </c>
      <c r="V2" s="158" t="s">
        <v>1199</v>
      </c>
      <c r="W2" s="157" t="s">
        <v>2204</v>
      </c>
      <c r="X2" s="158" t="s">
        <v>1199</v>
      </c>
      <c r="Y2" s="157" t="s">
        <v>2204</v>
      </c>
      <c r="Z2" s="158" t="s">
        <v>1199</v>
      </c>
      <c r="AA2" s="157" t="s">
        <v>2204</v>
      </c>
      <c r="AB2" s="158" t="s">
        <v>1199</v>
      </c>
      <c r="AC2" s="157" t="s">
        <v>2204</v>
      </c>
      <c r="AD2" s="158" t="s">
        <v>1199</v>
      </c>
      <c r="AE2" s="157" t="s">
        <v>2204</v>
      </c>
      <c r="AF2" s="158" t="s">
        <v>1199</v>
      </c>
      <c r="AG2" s="157" t="s">
        <v>2204</v>
      </c>
      <c r="AH2" s="158" t="s">
        <v>1199</v>
      </c>
      <c r="AI2" s="157" t="s">
        <v>2204</v>
      </c>
      <c r="AJ2" s="158" t="s">
        <v>1199</v>
      </c>
      <c r="AK2" s="157" t="s">
        <v>2204</v>
      </c>
      <c r="AL2" s="158" t="s">
        <v>1199</v>
      </c>
      <c r="AM2" s="157" t="s">
        <v>2204</v>
      </c>
      <c r="AN2" s="158" t="s">
        <v>1199</v>
      </c>
      <c r="AO2" s="157" t="s">
        <v>2204</v>
      </c>
      <c r="AP2" s="158" t="s">
        <v>1199</v>
      </c>
      <c r="AQ2" s="157" t="s">
        <v>2204</v>
      </c>
      <c r="AR2" s="158" t="s">
        <v>1199</v>
      </c>
      <c r="AS2" s="157" t="s">
        <v>2204</v>
      </c>
      <c r="AT2" s="158" t="s">
        <v>1199</v>
      </c>
      <c r="AU2" s="157" t="s">
        <v>2204</v>
      </c>
      <c r="AV2" s="158" t="s">
        <v>1199</v>
      </c>
      <c r="AW2" s="157" t="s">
        <v>2204</v>
      </c>
      <c r="AX2" s="158" t="s">
        <v>1199</v>
      </c>
      <c r="AY2" s="157" t="s">
        <v>2204</v>
      </c>
      <c r="AZ2" s="158" t="s">
        <v>1199</v>
      </c>
      <c r="BA2" s="157" t="s">
        <v>2204</v>
      </c>
      <c r="BB2" s="158" t="s">
        <v>1199</v>
      </c>
      <c r="BC2" s="157" t="s">
        <v>2204</v>
      </c>
      <c r="BD2" s="158" t="s">
        <v>1199</v>
      </c>
      <c r="BE2" s="157" t="s">
        <v>2204</v>
      </c>
      <c r="BF2" s="158" t="s">
        <v>1199</v>
      </c>
      <c r="BG2" s="157" t="s">
        <v>2204</v>
      </c>
      <c r="BH2" s="158" t="s">
        <v>1199</v>
      </c>
      <c r="BI2" s="157" t="s">
        <v>2204</v>
      </c>
      <c r="BJ2" s="158" t="s">
        <v>1199</v>
      </c>
      <c r="BK2" s="157" t="s">
        <v>2204</v>
      </c>
      <c r="BL2" s="158" t="s">
        <v>1199</v>
      </c>
      <c r="BM2" s="157" t="s">
        <v>2204</v>
      </c>
      <c r="BN2" s="158" t="s">
        <v>1199</v>
      </c>
      <c r="BO2" s="157" t="s">
        <v>2204</v>
      </c>
      <c r="BP2" s="158" t="s">
        <v>1199</v>
      </c>
      <c r="BQ2" s="157" t="s">
        <v>2204</v>
      </c>
      <c r="BR2" s="158" t="s">
        <v>1199</v>
      </c>
      <c r="BS2" s="157" t="s">
        <v>2204</v>
      </c>
      <c r="BT2" s="158" t="s">
        <v>1199</v>
      </c>
      <c r="BU2" s="157" t="s">
        <v>2204</v>
      </c>
      <c r="BV2" s="158" t="s">
        <v>1199</v>
      </c>
      <c r="BW2" s="157" t="s">
        <v>2204</v>
      </c>
      <c r="BX2" s="158" t="s">
        <v>1199</v>
      </c>
      <c r="BY2" s="157" t="s">
        <v>2204</v>
      </c>
      <c r="BZ2" s="158" t="s">
        <v>1199</v>
      </c>
      <c r="CA2" s="157" t="s">
        <v>2204</v>
      </c>
      <c r="CB2" s="158" t="s">
        <v>1199</v>
      </c>
      <c r="CC2" s="157" t="s">
        <v>2204</v>
      </c>
      <c r="CD2" s="158" t="s">
        <v>1199</v>
      </c>
      <c r="CE2" s="157" t="s">
        <v>2204</v>
      </c>
      <c r="CF2" s="158" t="s">
        <v>1199</v>
      </c>
      <c r="CG2" s="157" t="s">
        <v>2204</v>
      </c>
      <c r="CH2" s="158" t="s">
        <v>1199</v>
      </c>
      <c r="CI2" s="157" t="s">
        <v>2204</v>
      </c>
      <c r="CJ2" s="158" t="s">
        <v>1199</v>
      </c>
      <c r="CK2" s="157" t="s">
        <v>2204</v>
      </c>
      <c r="CL2" s="158" t="s">
        <v>1199</v>
      </c>
      <c r="CM2" s="157" t="s">
        <v>2204</v>
      </c>
      <c r="CN2" s="158" t="s">
        <v>1199</v>
      </c>
      <c r="CO2" s="157" t="s">
        <v>2204</v>
      </c>
      <c r="CP2" s="158" t="s">
        <v>1199</v>
      </c>
      <c r="CQ2" s="157" t="s">
        <v>2204</v>
      </c>
      <c r="CR2" s="158" t="s">
        <v>1199</v>
      </c>
      <c r="CS2" s="157" t="s">
        <v>2204</v>
      </c>
      <c r="CT2" s="158" t="s">
        <v>1199</v>
      </c>
      <c r="CU2" s="157" t="s">
        <v>2204</v>
      </c>
      <c r="CV2" s="158" t="s">
        <v>1199</v>
      </c>
      <c r="CW2" s="157" t="s">
        <v>2204</v>
      </c>
      <c r="CX2" s="158" t="s">
        <v>1199</v>
      </c>
      <c r="CY2" s="157" t="s">
        <v>2204</v>
      </c>
      <c r="CZ2" s="158" t="s">
        <v>1199</v>
      </c>
      <c r="DA2" s="157" t="s">
        <v>2204</v>
      </c>
      <c r="DB2" s="158" t="s">
        <v>1199</v>
      </c>
      <c r="DC2" s="157" t="s">
        <v>2204</v>
      </c>
      <c r="DD2" s="158" t="s">
        <v>1199</v>
      </c>
      <c r="DE2" s="157" t="s">
        <v>2204</v>
      </c>
      <c r="DF2" s="158" t="s">
        <v>1199</v>
      </c>
      <c r="DG2" s="157" t="s">
        <v>2204</v>
      </c>
      <c r="DH2" s="158" t="s">
        <v>1199</v>
      </c>
      <c r="DI2" s="157" t="s">
        <v>2204</v>
      </c>
      <c r="DJ2" s="158" t="s">
        <v>1199</v>
      </c>
      <c r="DK2" s="157" t="s">
        <v>2204</v>
      </c>
      <c r="DL2" s="158" t="s">
        <v>1199</v>
      </c>
      <c r="DM2" s="157" t="s">
        <v>2204</v>
      </c>
      <c r="DN2" s="158" t="s">
        <v>1199</v>
      </c>
      <c r="DO2" s="157" t="s">
        <v>2204</v>
      </c>
      <c r="DP2" s="158" t="s">
        <v>1199</v>
      </c>
      <c r="DQ2" s="157" t="s">
        <v>2204</v>
      </c>
      <c r="DR2" s="158" t="s">
        <v>1199</v>
      </c>
      <c r="DS2" s="157" t="s">
        <v>2204</v>
      </c>
      <c r="DT2" s="158" t="s">
        <v>1199</v>
      </c>
      <c r="DU2" s="157" t="s">
        <v>2204</v>
      </c>
      <c r="DV2" s="158" t="s">
        <v>1199</v>
      </c>
      <c r="DW2" s="157" t="s">
        <v>2204</v>
      </c>
      <c r="DX2" s="158" t="s">
        <v>1199</v>
      </c>
      <c r="DY2" s="157" t="s">
        <v>2204</v>
      </c>
      <c r="DZ2" s="158" t="s">
        <v>1199</v>
      </c>
      <c r="EA2" s="157" t="s">
        <v>2204</v>
      </c>
      <c r="EB2" s="158" t="s">
        <v>1199</v>
      </c>
      <c r="EC2" s="157" t="s">
        <v>2204</v>
      </c>
      <c r="ED2" s="158" t="s">
        <v>1199</v>
      </c>
      <c r="EE2" s="157" t="s">
        <v>2204</v>
      </c>
      <c r="EF2" s="158" t="s">
        <v>1199</v>
      </c>
      <c r="EG2" s="157" t="s">
        <v>2204</v>
      </c>
    </row>
    <row r="3" spans="1:137" x14ac:dyDescent="0.35">
      <c r="A3" s="155">
        <v>1</v>
      </c>
      <c r="B3" s="152" t="s">
        <v>2107</v>
      </c>
      <c r="C3" s="110" t="s">
        <v>1971</v>
      </c>
      <c r="D3" s="159" t="str">
        <f t="shared" ref="D3:D35" si="102">VLOOKUP(D$1,$A$3:$C$134,3,FALSE)</f>
        <v>New York, New York</v>
      </c>
      <c r="E3" s="160" t="s">
        <v>2205</v>
      </c>
      <c r="F3" s="159" t="str">
        <f t="shared" ref="F3:F35" si="103">VLOOKUP(F$1,$A$3:$C$134,3,FALSE)</f>
        <v>Los Angeles, California</v>
      </c>
      <c r="G3" s="160" t="s">
        <v>2300</v>
      </c>
      <c r="H3" s="159" t="str">
        <f t="shared" ref="H3:H35" si="104">VLOOKUP(H$1,$A$3:$C$134,3,FALSE)</f>
        <v>Chicago, Illinois</v>
      </c>
      <c r="I3" s="160" t="s">
        <v>2396</v>
      </c>
      <c r="J3" s="159" t="str">
        <f t="shared" ref="J3:J35" si="105">VLOOKUP(J$1,$A$3:$C$134,3,FALSE)</f>
        <v>Houston, Texas</v>
      </c>
      <c r="K3" s="160" t="s">
        <v>2484</v>
      </c>
      <c r="L3" s="159" t="str">
        <f t="shared" ref="L3:L35" si="106">VLOOKUP(L$1,$A$3:$C$134,3,FALSE)</f>
        <v>Phoenix, Arizona</v>
      </c>
      <c r="M3" s="160" t="s">
        <v>2567</v>
      </c>
      <c r="N3" s="159" t="str">
        <f t="shared" ref="N3:N35" si="107">VLOOKUP(N$1,$A$3:$C$134,3,FALSE)</f>
        <v>Philadelphia, Pennsylvania</v>
      </c>
      <c r="O3" s="160" t="s">
        <v>2680</v>
      </c>
      <c r="P3" s="159" t="str">
        <f t="shared" ref="P3:P35" si="108">VLOOKUP(P$1,$A$3:$C$134,3,FALSE)</f>
        <v>San Antonio, Texas</v>
      </c>
      <c r="Q3" s="160" t="s">
        <v>2767</v>
      </c>
      <c r="R3" s="159" t="str">
        <f t="shared" ref="R3:R35" si="109">VLOOKUP(R$1,$A$3:$C$134,3,FALSE)</f>
        <v>San Diego, California</v>
      </c>
      <c r="S3" s="160" t="s">
        <v>2851</v>
      </c>
      <c r="T3" s="159" t="str">
        <f t="shared" ref="T3:T35" si="110">VLOOKUP(T$1,$A$3:$C$134,3,FALSE)</f>
        <v>Dallas, Texas</v>
      </c>
      <c r="U3" s="160" t="s">
        <v>2209</v>
      </c>
      <c r="V3" s="159" t="str">
        <f t="shared" ref="V3:V35" si="111">VLOOKUP(V$1,$A$3:$C$134,3,FALSE)</f>
        <v>San Jose, California</v>
      </c>
      <c r="W3" s="160"/>
      <c r="X3" s="159" t="str">
        <f t="shared" ref="X3:X35" si="112">VLOOKUP(X$1,$A$3:$C$134,3,FALSE)</f>
        <v>Austin, Texas</v>
      </c>
      <c r="Y3" s="160"/>
      <c r="Z3" s="159" t="str">
        <f t="shared" ref="Z3:Z35" si="113">VLOOKUP(Z$1,$A$3:$C$134,3,FALSE)</f>
        <v>Jacksonville, Florida</v>
      </c>
      <c r="AA3" s="160"/>
      <c r="AB3" s="159" t="str">
        <f t="shared" ref="AB3:AB35" si="114">VLOOKUP(AB$1,$A$3:$C$134,3,FALSE)</f>
        <v>Fort Worth, Texas</v>
      </c>
      <c r="AC3" s="160"/>
      <c r="AD3" s="159" t="str">
        <f t="shared" ref="AD3:AD35" si="115">VLOOKUP(AD$1,$A$3:$C$134,3,FALSE)</f>
        <v>Columbus, Ohio</v>
      </c>
      <c r="AE3" s="160"/>
      <c r="AF3" s="159" t="str">
        <f t="shared" ref="AF3:AF35" si="116">VLOOKUP(AF$1,$A$3:$C$134,3,FALSE)</f>
        <v>Charlotte, North Carolina</v>
      </c>
      <c r="AG3" s="160"/>
      <c r="AH3" s="159" t="str">
        <f t="shared" ref="AH3:AH35" si="117">VLOOKUP(AH$1,$A$3:$C$134,3,FALSE)</f>
        <v>San Francisco, California</v>
      </c>
      <c r="AI3" s="160"/>
      <c r="AJ3" s="159" t="str">
        <f t="shared" ref="AJ3:AJ35" si="118">VLOOKUP(AJ$1,$A$3:$C$134,3,FALSE)</f>
        <v>Indianapolis, Indiana</v>
      </c>
      <c r="AK3" s="160"/>
      <c r="AL3" s="159" t="str">
        <f t="shared" ref="AL3:AL35" si="119">VLOOKUP(AL$1,$A$3:$C$134,3,FALSE)</f>
        <v>Seattle, Washington</v>
      </c>
      <c r="AM3" s="160"/>
      <c r="AN3" s="159" t="str">
        <f t="shared" ref="AN3:AN35" si="120">VLOOKUP(AN$1,$A$3:$C$134,3,FALSE)</f>
        <v>Denver, Colorado</v>
      </c>
      <c r="AO3" s="160"/>
      <c r="AP3" s="159" t="str">
        <f t="shared" ref="AP3:AP35" si="121">VLOOKUP(AP$1,$A$3:$C$134,3,FALSE)</f>
        <v>Washington, D.C., Washington, D.C.</v>
      </c>
      <c r="AQ3" s="160"/>
      <c r="AR3" s="159" t="str">
        <f t="shared" ref="AR3:AR35" si="122">VLOOKUP(AR$1,$A$3:$C$134,3,FALSE)</f>
        <v>Boston, Massachusetts</v>
      </c>
      <c r="AS3" s="160"/>
      <c r="AT3" s="159" t="str">
        <f t="shared" ref="AT3:AT35" si="123">VLOOKUP(AT$1,$A$3:$C$134,3,FALSE)</f>
        <v>El Paso, Texas</v>
      </c>
      <c r="AU3" s="160"/>
      <c r="AV3" s="159" t="str">
        <f t="shared" ref="AV3:AV35" si="124">VLOOKUP(AV$1,$A$3:$C$134,3,FALSE)</f>
        <v>Nashville, Tennessee</v>
      </c>
      <c r="AW3" s="160"/>
      <c r="AX3" s="159" t="str">
        <f t="shared" ref="AX3:AX35" si="125">VLOOKUP(AX$1,$A$3:$C$134,3,FALSE)</f>
        <v>Detroit, Michigan</v>
      </c>
      <c r="AY3" s="160"/>
      <c r="AZ3" s="159" t="str">
        <f t="shared" ref="AZ3:AZ35" si="126">VLOOKUP(AZ$1,$A$3:$C$134,3,FALSE)</f>
        <v>Oklahoma City, Oklahoma</v>
      </c>
      <c r="BA3" s="160"/>
      <c r="BB3" s="159" t="str">
        <f t="shared" ref="BB3:BB35" si="127">VLOOKUP(BB$1,$A$3:$C$134,3,FALSE)</f>
        <v>Portland, Oregon</v>
      </c>
      <c r="BC3" s="160"/>
      <c r="BD3" s="159" t="str">
        <f t="shared" ref="BD3:BD35" si="128">VLOOKUP(BD$1,$A$3:$C$134,3,FALSE)</f>
        <v>Las Vegas, Nevada</v>
      </c>
      <c r="BE3" s="160"/>
      <c r="BF3" s="159" t="str">
        <f t="shared" ref="BF3:BF35" si="129">VLOOKUP(BF$1,$A$3:$C$134,3,FALSE)</f>
        <v>Memphis, Tennessee</v>
      </c>
      <c r="BG3" s="160"/>
      <c r="BH3" s="159" t="str">
        <f t="shared" ref="BH3:BH35" si="130">VLOOKUP(BH$1,$A$3:$C$134,3,FALSE)</f>
        <v>Louisville, Kentucky</v>
      </c>
      <c r="BI3" s="160"/>
      <c r="BJ3" s="159" t="str">
        <f t="shared" ref="BJ3:BJ35" si="131">VLOOKUP(BJ$1,$A$3:$C$134,3,FALSE)</f>
        <v>Louisville, Kentucky</v>
      </c>
      <c r="BK3" s="160"/>
      <c r="BL3" s="159" t="str">
        <f t="shared" ref="BL3:BL35" si="132">VLOOKUP(BL$1,$A$3:$C$134,3,FALSE)</f>
        <v>Baltimore, Maryland</v>
      </c>
      <c r="BM3" s="160"/>
      <c r="BN3" s="159" t="str">
        <f t="shared" ref="BN3:BN35" si="133">VLOOKUP(BN$1,$A$3:$C$134,3,FALSE)</f>
        <v>Milwaukee, Wisconsin</v>
      </c>
      <c r="BO3" s="160"/>
      <c r="BP3" s="159" t="str">
        <f t="shared" ref="BP3:BP35" si="134">VLOOKUP(BP$1,$A$3:$C$134,3,FALSE)</f>
        <v>Albuquerque, New Mexico</v>
      </c>
      <c r="BQ3" s="160"/>
      <c r="BR3" s="159" t="str">
        <f t="shared" ref="BR3:BR35" si="135">VLOOKUP(BR$1,$A$3:$C$134,3,FALSE)</f>
        <v>Tucson, Arizona</v>
      </c>
      <c r="BS3" s="160"/>
      <c r="BT3" s="159" t="str">
        <f t="shared" ref="BT3:BT35" si="136">VLOOKUP(BT$1,$A$3:$C$134,3,FALSE)</f>
        <v>Fresno, California</v>
      </c>
      <c r="BU3" s="160"/>
      <c r="BV3" s="159" t="str">
        <f t="shared" ref="BV3:BV35" si="137">VLOOKUP(BV$1,$A$3:$C$134,3,FALSE)</f>
        <v>Mesa, Arizona</v>
      </c>
      <c r="BW3" s="160"/>
      <c r="BX3" s="159" t="str">
        <f t="shared" ref="BX3:BX35" si="138">VLOOKUP(BX$1,$A$3:$C$134,3,FALSE)</f>
        <v>Sacramento, California</v>
      </c>
      <c r="BY3" s="160"/>
      <c r="BZ3" s="159" t="str">
        <f t="shared" ref="BZ3:BZ35" si="139">VLOOKUP(BZ$1,$A$3:$C$134,3,FALSE)</f>
        <v>Atlanta, Georgia</v>
      </c>
      <c r="CA3" s="160"/>
      <c r="CB3" s="159" t="str">
        <f t="shared" ref="CB3:CB35" si="140">VLOOKUP(CB$1,$A$3:$C$134,3,FALSE)</f>
        <v>Kansas City, Missouri</v>
      </c>
      <c r="CC3" s="160"/>
      <c r="CD3" s="159" t="str">
        <f t="shared" ref="CD3:CD35" si="141">VLOOKUP(CD$1,$A$3:$C$134,3,FALSE)</f>
        <v>Colorado Springs, Colorado</v>
      </c>
      <c r="CE3" s="160"/>
      <c r="CF3" s="159" t="str">
        <f t="shared" ref="CF3:CF35" si="142">VLOOKUP(CF$1,$A$3:$C$134,3,FALSE)</f>
        <v>Omaha, Nebraska</v>
      </c>
      <c r="CG3" s="160"/>
      <c r="CH3" s="159" t="str">
        <f t="shared" ref="CH3:CH35" si="143">VLOOKUP(CH$1,$A$3:$C$134,3,FALSE)</f>
        <v>Raleigh, North Carolina</v>
      </c>
      <c r="CI3" s="160"/>
      <c r="CJ3" s="159" t="str">
        <f t="shared" ref="CJ3:CJ35" si="144">VLOOKUP(CJ$1,$A$3:$C$134,3,FALSE)</f>
        <v>Miami, Florida</v>
      </c>
      <c r="CK3" s="160"/>
      <c r="CL3" s="159" t="str">
        <f t="shared" ref="CL3:CL35" si="145">VLOOKUP(CL$1,$A$3:$C$134,3,FALSE)</f>
        <v>Long Beach, California</v>
      </c>
      <c r="CM3" s="160"/>
      <c r="CN3" s="159" t="str">
        <f t="shared" ref="CN3:CN35" si="146">VLOOKUP(CN$1,$A$3:$C$134,3,FALSE)</f>
        <v>Virginia Beach, Virginia</v>
      </c>
      <c r="CO3" s="160"/>
      <c r="CP3" s="159" t="str">
        <f t="shared" ref="CP3:CP35" si="147">VLOOKUP(CP$1,$A$3:$C$134,3,FALSE)</f>
        <v>Oakland, California</v>
      </c>
      <c r="CQ3" s="160"/>
      <c r="CR3" s="159" t="str">
        <f t="shared" ref="CR3:CR35" si="148">VLOOKUP(CR$1,$A$3:$C$134,3,FALSE)</f>
        <v>Minneapolis, Minnesota</v>
      </c>
      <c r="CS3" s="160"/>
      <c r="CT3" s="159" t="str">
        <f t="shared" ref="CT3:CT35" si="149">VLOOKUP(CT$1,$A$3:$C$134,3,FALSE)</f>
        <v>Tulsa, Oklahoma</v>
      </c>
      <c r="CU3" s="160"/>
      <c r="CV3" s="159" t="str">
        <f t="shared" ref="CV3:CV35" si="150">VLOOKUP(CV$1,$A$3:$C$134,3,FALSE)</f>
        <v>Tampa, Florida</v>
      </c>
      <c r="CW3" s="160"/>
      <c r="CX3" s="159" t="str">
        <f t="shared" ref="CX3:CX35" si="151">VLOOKUP(CX$1,$A$3:$C$134,3,FALSE)</f>
        <v>Arlington, Texas</v>
      </c>
      <c r="CY3" s="160"/>
      <c r="CZ3" s="159" t="str">
        <f t="shared" ref="CZ3:CZ35" si="152">VLOOKUP(CZ$1,$A$3:$C$134,3,FALSE)</f>
        <v>New Orleans, Louisiana</v>
      </c>
      <c r="DA3" s="160"/>
      <c r="DB3" s="159" t="str">
        <f t="shared" ref="DB3:DB35" si="153">VLOOKUP(DB$1,$A$3:$C$134,3,FALSE)</f>
        <v>Wichita, Kansas</v>
      </c>
      <c r="DC3" s="160"/>
      <c r="DD3" s="159" t="str">
        <f t="shared" ref="DD3:DD35" si="154">VLOOKUP(DD$1,$A$3:$C$134,3,FALSE)</f>
        <v>Bakersfield, California</v>
      </c>
      <c r="DE3" s="160"/>
      <c r="DF3" s="159" t="str">
        <f t="shared" ref="DF3:DF35" si="155">VLOOKUP(DF$1,$A$3:$C$134,3,FALSE)</f>
        <v>Cleveland, Ohio</v>
      </c>
      <c r="DG3" s="160"/>
      <c r="DH3" s="159" t="str">
        <f t="shared" ref="DH3:DH35" si="156">VLOOKUP(DH$1,$A$3:$C$134,3,FALSE)</f>
        <v>Aurora, Colorado</v>
      </c>
      <c r="DI3" s="160"/>
      <c r="DJ3" s="159" t="str">
        <f t="shared" ref="DJ3:DJ35" si="157">VLOOKUP(DJ$1,$A$3:$C$134,3,FALSE)</f>
        <v>Anaheim, California</v>
      </c>
      <c r="DK3" s="160"/>
      <c r="DL3" s="159" t="str">
        <f t="shared" ref="DL3:DL35" si="158">VLOOKUP(DL$1,$A$3:$C$134,3,FALSE)</f>
        <v>Honolulu, Hawaii</v>
      </c>
      <c r="DM3" s="160"/>
      <c r="DN3" s="159" t="str">
        <f t="shared" ref="DN3:DN35" si="159">VLOOKUP(DN$1,$A$3:$C$134,3,FALSE)</f>
        <v>Santa Ana, California</v>
      </c>
      <c r="DO3" s="160"/>
      <c r="DP3" s="159" t="str">
        <f t="shared" ref="DP3:DP35" si="160">VLOOKUP(DP$1,$A$3:$C$134,3,FALSE)</f>
        <v>Riverside, California</v>
      </c>
      <c r="DQ3" s="160"/>
      <c r="DR3" s="159" t="str">
        <f t="shared" ref="DR3:DR35" si="161">VLOOKUP(DR$1,$A$3:$C$134,3,FALSE)</f>
        <v>Corpus Christi, Texas</v>
      </c>
      <c r="DS3" s="160"/>
      <c r="DT3" s="159" t="str">
        <f t="shared" ref="DT3:DT35" si="162">VLOOKUP(DT$1,$A$3:$C$134,3,FALSE)</f>
        <v>Lexington, Kentucky</v>
      </c>
      <c r="DU3" s="160"/>
      <c r="DV3" s="159" t="str">
        <f t="shared" ref="DV3:DV35" si="163">VLOOKUP(DV$1,$A$3:$C$134,3,FALSE)</f>
        <v>Henderson, Nevada</v>
      </c>
      <c r="DW3" s="160"/>
      <c r="DX3" s="159" t="str">
        <f t="shared" ref="DX3:DX35" si="164">VLOOKUP(DX$1,$A$3:$C$134,3,FALSE)</f>
        <v>Stockton, California</v>
      </c>
      <c r="DY3" s="160"/>
      <c r="DZ3" s="159" t="str">
        <f t="shared" ref="DZ3:DZ35" si="165">VLOOKUP(DZ$1,$A$3:$C$134,3,FALSE)</f>
        <v>Saint Paul, Minnesota</v>
      </c>
      <c r="EA3" s="160"/>
      <c r="EB3" s="159" t="str">
        <f t="shared" ref="EB3:EB35" si="166">VLOOKUP(EB$1,$A$3:$C$134,3,FALSE)</f>
        <v>Cincinnati, Ohio</v>
      </c>
      <c r="EC3" s="160"/>
      <c r="ED3" s="159" t="str">
        <f t="shared" ref="ED3:ED35" si="167">VLOOKUP(ED$1,$A$3:$C$134,3,FALSE)</f>
        <v>St. Louis, Missouri</v>
      </c>
      <c r="EE3" s="160"/>
      <c r="EF3" s="159" t="str">
        <f t="shared" ref="EF3:EF35" si="168">VLOOKUP(EF$1,$A$3:$C$134,3,FALSE)</f>
        <v>Pittsburgh, Pennsylvania</v>
      </c>
      <c r="EG3" s="160"/>
    </row>
    <row r="4" spans="1:137" x14ac:dyDescent="0.35">
      <c r="A4" s="155">
        <v>2</v>
      </c>
      <c r="B4" s="152" t="s">
        <v>2108</v>
      </c>
      <c r="C4" s="110" t="s">
        <v>1972</v>
      </c>
      <c r="D4" s="159" t="str">
        <f t="shared" si="102"/>
        <v>New York, New York</v>
      </c>
      <c r="E4" s="160" t="s">
        <v>2206</v>
      </c>
      <c r="F4" s="159" t="str">
        <f t="shared" si="103"/>
        <v>Los Angeles, California</v>
      </c>
      <c r="G4" s="160" t="s">
        <v>2300</v>
      </c>
      <c r="H4" s="159" t="str">
        <f t="shared" si="104"/>
        <v>Chicago, Illinois</v>
      </c>
      <c r="I4" s="160" t="s">
        <v>2397</v>
      </c>
      <c r="J4" s="159" t="str">
        <f t="shared" si="105"/>
        <v>Houston, Texas</v>
      </c>
      <c r="K4" s="160" t="s">
        <v>2485</v>
      </c>
      <c r="L4" s="159" t="str">
        <f t="shared" si="106"/>
        <v>Phoenix, Arizona</v>
      </c>
      <c r="M4" s="160" t="s">
        <v>2567</v>
      </c>
      <c r="N4" s="159" t="str">
        <f t="shared" si="107"/>
        <v>Philadelphia, Pennsylvania</v>
      </c>
      <c r="O4" s="160" t="s">
        <v>2681</v>
      </c>
      <c r="P4" s="159" t="str">
        <f t="shared" si="108"/>
        <v>San Antonio, Texas</v>
      </c>
      <c r="Q4" s="160" t="s">
        <v>2768</v>
      </c>
      <c r="R4" s="159" t="str">
        <f t="shared" si="109"/>
        <v>San Diego, California</v>
      </c>
      <c r="S4" s="160" t="s">
        <v>2851</v>
      </c>
      <c r="T4" s="159" t="str">
        <f t="shared" si="110"/>
        <v>Dallas, Texas</v>
      </c>
      <c r="U4" s="160" t="s">
        <v>2929</v>
      </c>
      <c r="V4" s="159" t="str">
        <f t="shared" si="111"/>
        <v>San Jose, California</v>
      </c>
      <c r="W4" s="160"/>
      <c r="X4" s="159" t="str">
        <f t="shared" si="112"/>
        <v>Austin, Texas</v>
      </c>
      <c r="Y4" s="160"/>
      <c r="Z4" s="159" t="str">
        <f t="shared" si="113"/>
        <v>Jacksonville, Florida</v>
      </c>
      <c r="AA4" s="160"/>
      <c r="AB4" s="159" t="str">
        <f t="shared" si="114"/>
        <v>Fort Worth, Texas</v>
      </c>
      <c r="AC4" s="160"/>
      <c r="AD4" s="159" t="str">
        <f t="shared" si="115"/>
        <v>Columbus, Ohio</v>
      </c>
      <c r="AE4" s="160"/>
      <c r="AF4" s="159" t="str">
        <f t="shared" si="116"/>
        <v>Charlotte, North Carolina</v>
      </c>
      <c r="AG4" s="160"/>
      <c r="AH4" s="159" t="str">
        <f t="shared" si="117"/>
        <v>San Francisco, California</v>
      </c>
      <c r="AI4" s="160"/>
      <c r="AJ4" s="159" t="str">
        <f t="shared" si="118"/>
        <v>Indianapolis, Indiana</v>
      </c>
      <c r="AK4" s="160"/>
      <c r="AL4" s="159" t="str">
        <f t="shared" si="119"/>
        <v>Seattle, Washington</v>
      </c>
      <c r="AM4" s="160"/>
      <c r="AN4" s="159" t="str">
        <f t="shared" si="120"/>
        <v>Denver, Colorado</v>
      </c>
      <c r="AO4" s="160"/>
      <c r="AP4" s="159" t="str">
        <f t="shared" si="121"/>
        <v>Washington, D.C., Washington, D.C.</v>
      </c>
      <c r="AQ4" s="160"/>
      <c r="AR4" s="159" t="str">
        <f t="shared" si="122"/>
        <v>Boston, Massachusetts</v>
      </c>
      <c r="AS4" s="160"/>
      <c r="AT4" s="159" t="str">
        <f t="shared" si="123"/>
        <v>El Paso, Texas</v>
      </c>
      <c r="AU4" s="160"/>
      <c r="AV4" s="159" t="str">
        <f t="shared" si="124"/>
        <v>Nashville, Tennessee</v>
      </c>
      <c r="AW4" s="160"/>
      <c r="AX4" s="159" t="str">
        <f t="shared" si="125"/>
        <v>Detroit, Michigan</v>
      </c>
      <c r="AY4" s="160"/>
      <c r="AZ4" s="159" t="str">
        <f t="shared" si="126"/>
        <v>Oklahoma City, Oklahoma</v>
      </c>
      <c r="BA4" s="160"/>
      <c r="BB4" s="159" t="str">
        <f t="shared" si="127"/>
        <v>Portland, Oregon</v>
      </c>
      <c r="BC4" s="160"/>
      <c r="BD4" s="159" t="str">
        <f t="shared" si="128"/>
        <v>Las Vegas, Nevada</v>
      </c>
      <c r="BE4" s="160"/>
      <c r="BF4" s="159" t="str">
        <f t="shared" si="129"/>
        <v>Memphis, Tennessee</v>
      </c>
      <c r="BG4" s="160"/>
      <c r="BH4" s="159" t="str">
        <f t="shared" si="130"/>
        <v>Louisville, Kentucky</v>
      </c>
      <c r="BI4" s="160"/>
      <c r="BJ4" s="159" t="str">
        <f t="shared" si="131"/>
        <v>Louisville, Kentucky</v>
      </c>
      <c r="BK4" s="160"/>
      <c r="BL4" s="159" t="str">
        <f t="shared" si="132"/>
        <v>Baltimore, Maryland</v>
      </c>
      <c r="BM4" s="160"/>
      <c r="BN4" s="159" t="str">
        <f t="shared" si="133"/>
        <v>Milwaukee, Wisconsin</v>
      </c>
      <c r="BO4" s="160"/>
      <c r="BP4" s="159" t="str">
        <f t="shared" si="134"/>
        <v>Albuquerque, New Mexico</v>
      </c>
      <c r="BQ4" s="160"/>
      <c r="BR4" s="159" t="str">
        <f t="shared" si="135"/>
        <v>Tucson, Arizona</v>
      </c>
      <c r="BS4" s="160"/>
      <c r="BT4" s="159" t="str">
        <f t="shared" si="136"/>
        <v>Fresno, California</v>
      </c>
      <c r="BU4" s="160"/>
      <c r="BV4" s="159" t="str">
        <f t="shared" si="137"/>
        <v>Mesa, Arizona</v>
      </c>
      <c r="BW4" s="160"/>
      <c r="BX4" s="159" t="str">
        <f t="shared" si="138"/>
        <v>Sacramento, California</v>
      </c>
      <c r="BY4" s="160"/>
      <c r="BZ4" s="159" t="str">
        <f t="shared" si="139"/>
        <v>Atlanta, Georgia</v>
      </c>
      <c r="CA4" s="160"/>
      <c r="CB4" s="159" t="str">
        <f t="shared" si="140"/>
        <v>Kansas City, Missouri</v>
      </c>
      <c r="CC4" s="160"/>
      <c r="CD4" s="159" t="str">
        <f t="shared" si="141"/>
        <v>Colorado Springs, Colorado</v>
      </c>
      <c r="CE4" s="160"/>
      <c r="CF4" s="159" t="str">
        <f t="shared" si="142"/>
        <v>Omaha, Nebraska</v>
      </c>
      <c r="CG4" s="160"/>
      <c r="CH4" s="159" t="str">
        <f t="shared" si="143"/>
        <v>Raleigh, North Carolina</v>
      </c>
      <c r="CI4" s="160"/>
      <c r="CJ4" s="159" t="str">
        <f t="shared" si="144"/>
        <v>Miami, Florida</v>
      </c>
      <c r="CK4" s="160"/>
      <c r="CL4" s="159" t="str">
        <f t="shared" si="145"/>
        <v>Long Beach, California</v>
      </c>
      <c r="CM4" s="160"/>
      <c r="CN4" s="159" t="str">
        <f t="shared" si="146"/>
        <v>Virginia Beach, Virginia</v>
      </c>
      <c r="CO4" s="160"/>
      <c r="CP4" s="159" t="str">
        <f t="shared" si="147"/>
        <v>Oakland, California</v>
      </c>
      <c r="CQ4" s="160"/>
      <c r="CR4" s="159" t="str">
        <f t="shared" si="148"/>
        <v>Minneapolis, Minnesota</v>
      </c>
      <c r="CS4" s="160"/>
      <c r="CT4" s="159" t="str">
        <f t="shared" si="149"/>
        <v>Tulsa, Oklahoma</v>
      </c>
      <c r="CU4" s="160"/>
      <c r="CV4" s="159" t="str">
        <f t="shared" si="150"/>
        <v>Tampa, Florida</v>
      </c>
      <c r="CW4" s="160"/>
      <c r="CX4" s="159" t="str">
        <f t="shared" si="151"/>
        <v>Arlington, Texas</v>
      </c>
      <c r="CY4" s="160"/>
      <c r="CZ4" s="159" t="str">
        <f t="shared" si="152"/>
        <v>New Orleans, Louisiana</v>
      </c>
      <c r="DA4" s="160"/>
      <c r="DB4" s="159" t="str">
        <f t="shared" si="153"/>
        <v>Wichita, Kansas</v>
      </c>
      <c r="DC4" s="160"/>
      <c r="DD4" s="159" t="str">
        <f t="shared" si="154"/>
        <v>Bakersfield, California</v>
      </c>
      <c r="DE4" s="160"/>
      <c r="DF4" s="159" t="str">
        <f t="shared" si="155"/>
        <v>Cleveland, Ohio</v>
      </c>
      <c r="DG4" s="160"/>
      <c r="DH4" s="159" t="str">
        <f t="shared" si="156"/>
        <v>Aurora, Colorado</v>
      </c>
      <c r="DI4" s="160"/>
      <c r="DJ4" s="159" t="str">
        <f t="shared" si="157"/>
        <v>Anaheim, California</v>
      </c>
      <c r="DK4" s="160"/>
      <c r="DL4" s="159" t="str">
        <f t="shared" si="158"/>
        <v>Honolulu, Hawaii</v>
      </c>
      <c r="DM4" s="160"/>
      <c r="DN4" s="159" t="str">
        <f t="shared" si="159"/>
        <v>Santa Ana, California</v>
      </c>
      <c r="DO4" s="160"/>
      <c r="DP4" s="159" t="str">
        <f t="shared" si="160"/>
        <v>Riverside, California</v>
      </c>
      <c r="DQ4" s="160"/>
      <c r="DR4" s="159" t="str">
        <f t="shared" si="161"/>
        <v>Corpus Christi, Texas</v>
      </c>
      <c r="DS4" s="160"/>
      <c r="DT4" s="159" t="str">
        <f t="shared" si="162"/>
        <v>Lexington, Kentucky</v>
      </c>
      <c r="DU4" s="160"/>
      <c r="DV4" s="159" t="str">
        <f t="shared" si="163"/>
        <v>Henderson, Nevada</v>
      </c>
      <c r="DW4" s="160"/>
      <c r="DX4" s="159" t="str">
        <f t="shared" si="164"/>
        <v>Stockton, California</v>
      </c>
      <c r="DY4" s="160"/>
      <c r="DZ4" s="159" t="str">
        <f t="shared" si="165"/>
        <v>Saint Paul, Minnesota</v>
      </c>
      <c r="EA4" s="160"/>
      <c r="EB4" s="159" t="str">
        <f t="shared" si="166"/>
        <v>Cincinnati, Ohio</v>
      </c>
      <c r="EC4" s="160"/>
      <c r="ED4" s="159" t="str">
        <f t="shared" si="167"/>
        <v>St. Louis, Missouri</v>
      </c>
      <c r="EE4" s="160"/>
      <c r="EF4" s="159" t="str">
        <f t="shared" si="168"/>
        <v>Pittsburgh, Pennsylvania</v>
      </c>
      <c r="EG4" s="160"/>
    </row>
    <row r="5" spans="1:137" x14ac:dyDescent="0.35">
      <c r="A5" s="155">
        <v>3</v>
      </c>
      <c r="B5" s="152" t="s">
        <v>2109</v>
      </c>
      <c r="C5" s="110" t="s">
        <v>1973</v>
      </c>
      <c r="D5" s="159" t="str">
        <f t="shared" si="102"/>
        <v>New York, New York</v>
      </c>
      <c r="E5" s="160" t="s">
        <v>2207</v>
      </c>
      <c r="F5" s="159" t="str">
        <f t="shared" si="103"/>
        <v>Los Angeles, California</v>
      </c>
      <c r="G5" s="160" t="s">
        <v>2301</v>
      </c>
      <c r="H5" s="159" t="str">
        <f t="shared" si="104"/>
        <v>Chicago, Illinois</v>
      </c>
      <c r="I5" s="160" t="s">
        <v>2398</v>
      </c>
      <c r="J5" s="159" t="str">
        <f t="shared" si="105"/>
        <v>Houston, Texas</v>
      </c>
      <c r="K5" s="160" t="s">
        <v>2486</v>
      </c>
      <c r="L5" s="159" t="str">
        <f t="shared" si="106"/>
        <v>Phoenix, Arizona</v>
      </c>
      <c r="M5" s="160" t="s">
        <v>2568</v>
      </c>
      <c r="N5" s="159" t="str">
        <f t="shared" si="107"/>
        <v>Philadelphia, Pennsylvania</v>
      </c>
      <c r="O5" s="160" t="s">
        <v>2682</v>
      </c>
      <c r="P5" s="159" t="str">
        <f t="shared" si="108"/>
        <v>San Antonio, Texas</v>
      </c>
      <c r="Q5" s="160" t="s">
        <v>2769</v>
      </c>
      <c r="R5" s="159" t="str">
        <f t="shared" si="109"/>
        <v>San Diego, California</v>
      </c>
      <c r="S5" s="160" t="s">
        <v>2852</v>
      </c>
      <c r="T5" s="159" t="str">
        <f t="shared" si="110"/>
        <v>Dallas, Texas</v>
      </c>
      <c r="U5" s="160" t="s">
        <v>2209</v>
      </c>
      <c r="V5" s="159" t="str">
        <f t="shared" si="111"/>
        <v>San Jose, California</v>
      </c>
      <c r="W5" s="160"/>
      <c r="X5" s="159" t="str">
        <f t="shared" si="112"/>
        <v>Austin, Texas</v>
      </c>
      <c r="Y5" s="160"/>
      <c r="Z5" s="159" t="str">
        <f t="shared" si="113"/>
        <v>Jacksonville, Florida</v>
      </c>
      <c r="AA5" s="160"/>
      <c r="AB5" s="159" t="str">
        <f t="shared" si="114"/>
        <v>Fort Worth, Texas</v>
      </c>
      <c r="AC5" s="160"/>
      <c r="AD5" s="159" t="str">
        <f t="shared" si="115"/>
        <v>Columbus, Ohio</v>
      </c>
      <c r="AE5" s="160"/>
      <c r="AF5" s="159" t="str">
        <f t="shared" si="116"/>
        <v>Charlotte, North Carolina</v>
      </c>
      <c r="AG5" s="160"/>
      <c r="AH5" s="159" t="str">
        <f t="shared" si="117"/>
        <v>San Francisco, California</v>
      </c>
      <c r="AI5" s="160"/>
      <c r="AJ5" s="159" t="str">
        <f t="shared" si="118"/>
        <v>Indianapolis, Indiana</v>
      </c>
      <c r="AK5" s="160"/>
      <c r="AL5" s="159" t="str">
        <f t="shared" si="119"/>
        <v>Seattle, Washington</v>
      </c>
      <c r="AM5" s="160"/>
      <c r="AN5" s="159" t="str">
        <f t="shared" si="120"/>
        <v>Denver, Colorado</v>
      </c>
      <c r="AO5" s="160"/>
      <c r="AP5" s="159" t="str">
        <f t="shared" si="121"/>
        <v>Washington, D.C., Washington, D.C.</v>
      </c>
      <c r="AQ5" s="160"/>
      <c r="AR5" s="159" t="str">
        <f t="shared" si="122"/>
        <v>Boston, Massachusetts</v>
      </c>
      <c r="AS5" s="160"/>
      <c r="AT5" s="159" t="str">
        <f t="shared" si="123"/>
        <v>El Paso, Texas</v>
      </c>
      <c r="AU5" s="160"/>
      <c r="AV5" s="159" t="str">
        <f t="shared" si="124"/>
        <v>Nashville, Tennessee</v>
      </c>
      <c r="AW5" s="160"/>
      <c r="AX5" s="159" t="str">
        <f t="shared" si="125"/>
        <v>Detroit, Michigan</v>
      </c>
      <c r="AY5" s="160"/>
      <c r="AZ5" s="159" t="str">
        <f t="shared" si="126"/>
        <v>Oklahoma City, Oklahoma</v>
      </c>
      <c r="BA5" s="160"/>
      <c r="BB5" s="159" t="str">
        <f t="shared" si="127"/>
        <v>Portland, Oregon</v>
      </c>
      <c r="BC5" s="160"/>
      <c r="BD5" s="159" t="str">
        <f t="shared" si="128"/>
        <v>Las Vegas, Nevada</v>
      </c>
      <c r="BE5" s="160"/>
      <c r="BF5" s="159" t="str">
        <f t="shared" si="129"/>
        <v>Memphis, Tennessee</v>
      </c>
      <c r="BG5" s="160"/>
      <c r="BH5" s="159" t="str">
        <f t="shared" si="130"/>
        <v>Louisville, Kentucky</v>
      </c>
      <c r="BI5" s="160"/>
      <c r="BJ5" s="159" t="str">
        <f t="shared" si="131"/>
        <v>Louisville, Kentucky</v>
      </c>
      <c r="BK5" s="160"/>
      <c r="BL5" s="159" t="str">
        <f t="shared" si="132"/>
        <v>Baltimore, Maryland</v>
      </c>
      <c r="BM5" s="160"/>
      <c r="BN5" s="159" t="str">
        <f t="shared" si="133"/>
        <v>Milwaukee, Wisconsin</v>
      </c>
      <c r="BO5" s="160"/>
      <c r="BP5" s="159" t="str">
        <f t="shared" si="134"/>
        <v>Albuquerque, New Mexico</v>
      </c>
      <c r="BQ5" s="160"/>
      <c r="BR5" s="159" t="str">
        <f t="shared" si="135"/>
        <v>Tucson, Arizona</v>
      </c>
      <c r="BS5" s="160"/>
      <c r="BT5" s="159" t="str">
        <f t="shared" si="136"/>
        <v>Fresno, California</v>
      </c>
      <c r="BU5" s="160"/>
      <c r="BV5" s="159" t="str">
        <f t="shared" si="137"/>
        <v>Mesa, Arizona</v>
      </c>
      <c r="BW5" s="160"/>
      <c r="BX5" s="159" t="str">
        <f t="shared" si="138"/>
        <v>Sacramento, California</v>
      </c>
      <c r="BY5" s="160"/>
      <c r="BZ5" s="159" t="str">
        <f t="shared" si="139"/>
        <v>Atlanta, Georgia</v>
      </c>
      <c r="CA5" s="160"/>
      <c r="CB5" s="159" t="str">
        <f t="shared" si="140"/>
        <v>Kansas City, Missouri</v>
      </c>
      <c r="CC5" s="160"/>
      <c r="CD5" s="159" t="str">
        <f t="shared" si="141"/>
        <v>Colorado Springs, Colorado</v>
      </c>
      <c r="CE5" s="160"/>
      <c r="CF5" s="159" t="str">
        <f t="shared" si="142"/>
        <v>Omaha, Nebraska</v>
      </c>
      <c r="CG5" s="160"/>
      <c r="CH5" s="159" t="str">
        <f t="shared" si="143"/>
        <v>Raleigh, North Carolina</v>
      </c>
      <c r="CI5" s="160"/>
      <c r="CJ5" s="159" t="str">
        <f t="shared" si="144"/>
        <v>Miami, Florida</v>
      </c>
      <c r="CK5" s="160"/>
      <c r="CL5" s="159" t="str">
        <f t="shared" si="145"/>
        <v>Long Beach, California</v>
      </c>
      <c r="CM5" s="160"/>
      <c r="CN5" s="159" t="str">
        <f t="shared" si="146"/>
        <v>Virginia Beach, Virginia</v>
      </c>
      <c r="CO5" s="160"/>
      <c r="CP5" s="159" t="str">
        <f t="shared" si="147"/>
        <v>Oakland, California</v>
      </c>
      <c r="CQ5" s="160"/>
      <c r="CR5" s="159" t="str">
        <f t="shared" si="148"/>
        <v>Minneapolis, Minnesota</v>
      </c>
      <c r="CS5" s="160"/>
      <c r="CT5" s="159" t="str">
        <f t="shared" si="149"/>
        <v>Tulsa, Oklahoma</v>
      </c>
      <c r="CU5" s="160"/>
      <c r="CV5" s="159" t="str">
        <f t="shared" si="150"/>
        <v>Tampa, Florida</v>
      </c>
      <c r="CW5" s="160"/>
      <c r="CX5" s="159" t="str">
        <f t="shared" si="151"/>
        <v>Arlington, Texas</v>
      </c>
      <c r="CY5" s="160"/>
      <c r="CZ5" s="159" t="str">
        <f t="shared" si="152"/>
        <v>New Orleans, Louisiana</v>
      </c>
      <c r="DA5" s="160"/>
      <c r="DB5" s="159" t="str">
        <f t="shared" si="153"/>
        <v>Wichita, Kansas</v>
      </c>
      <c r="DC5" s="160"/>
      <c r="DD5" s="159" t="str">
        <f t="shared" si="154"/>
        <v>Bakersfield, California</v>
      </c>
      <c r="DE5" s="160"/>
      <c r="DF5" s="159" t="str">
        <f t="shared" si="155"/>
        <v>Cleveland, Ohio</v>
      </c>
      <c r="DG5" s="160"/>
      <c r="DH5" s="159" t="str">
        <f t="shared" si="156"/>
        <v>Aurora, Colorado</v>
      </c>
      <c r="DI5" s="160"/>
      <c r="DJ5" s="159" t="str">
        <f t="shared" si="157"/>
        <v>Anaheim, California</v>
      </c>
      <c r="DK5" s="160"/>
      <c r="DL5" s="159" t="str">
        <f t="shared" si="158"/>
        <v>Honolulu, Hawaii</v>
      </c>
      <c r="DM5" s="160"/>
      <c r="DN5" s="159" t="str">
        <f t="shared" si="159"/>
        <v>Santa Ana, California</v>
      </c>
      <c r="DO5" s="160"/>
      <c r="DP5" s="159" t="str">
        <f t="shared" si="160"/>
        <v>Riverside, California</v>
      </c>
      <c r="DQ5" s="160"/>
      <c r="DR5" s="159" t="str">
        <f t="shared" si="161"/>
        <v>Corpus Christi, Texas</v>
      </c>
      <c r="DS5" s="160"/>
      <c r="DT5" s="159" t="str">
        <f t="shared" si="162"/>
        <v>Lexington, Kentucky</v>
      </c>
      <c r="DU5" s="160"/>
      <c r="DV5" s="159" t="str">
        <f t="shared" si="163"/>
        <v>Henderson, Nevada</v>
      </c>
      <c r="DW5" s="160"/>
      <c r="DX5" s="159" t="str">
        <f t="shared" si="164"/>
        <v>Stockton, California</v>
      </c>
      <c r="DY5" s="160"/>
      <c r="DZ5" s="159" t="str">
        <f t="shared" si="165"/>
        <v>Saint Paul, Minnesota</v>
      </c>
      <c r="EA5" s="160"/>
      <c r="EB5" s="159" t="str">
        <f t="shared" si="166"/>
        <v>Cincinnati, Ohio</v>
      </c>
      <c r="EC5" s="160"/>
      <c r="ED5" s="159" t="str">
        <f t="shared" si="167"/>
        <v>St. Louis, Missouri</v>
      </c>
      <c r="EE5" s="160"/>
      <c r="EF5" s="159" t="str">
        <f t="shared" si="168"/>
        <v>Pittsburgh, Pennsylvania</v>
      </c>
      <c r="EG5" s="160"/>
    </row>
    <row r="6" spans="1:137" x14ac:dyDescent="0.35">
      <c r="A6" s="155">
        <v>4</v>
      </c>
      <c r="B6" s="152" t="s">
        <v>2110</v>
      </c>
      <c r="C6" s="110" t="s">
        <v>1974</v>
      </c>
      <c r="D6" s="159" t="str">
        <f t="shared" si="102"/>
        <v>New York, New York</v>
      </c>
      <c r="E6" s="160" t="s">
        <v>2208</v>
      </c>
      <c r="F6" s="159" t="str">
        <f t="shared" si="103"/>
        <v>Los Angeles, California</v>
      </c>
      <c r="G6" s="160" t="s">
        <v>2302</v>
      </c>
      <c r="H6" s="159" t="str">
        <f t="shared" si="104"/>
        <v>Chicago, Illinois</v>
      </c>
      <c r="I6" s="160" t="s">
        <v>2399</v>
      </c>
      <c r="J6" s="159" t="str">
        <f t="shared" si="105"/>
        <v>Houston, Texas</v>
      </c>
      <c r="K6" s="160" t="s">
        <v>2487</v>
      </c>
      <c r="L6" s="159" t="str">
        <f t="shared" si="106"/>
        <v>Phoenix, Arizona</v>
      </c>
      <c r="M6" s="160" t="s">
        <v>2569</v>
      </c>
      <c r="N6" s="159" t="str">
        <f t="shared" si="107"/>
        <v>Philadelphia, Pennsylvania</v>
      </c>
      <c r="O6" s="160" t="s">
        <v>2683</v>
      </c>
      <c r="P6" s="159" t="str">
        <f t="shared" si="108"/>
        <v>San Antonio, Texas</v>
      </c>
      <c r="Q6" s="160" t="s">
        <v>2770</v>
      </c>
      <c r="R6" s="159" t="str">
        <f t="shared" si="109"/>
        <v>San Diego, California</v>
      </c>
      <c r="S6" s="160" t="s">
        <v>2853</v>
      </c>
      <c r="T6" s="159" t="str">
        <f t="shared" si="110"/>
        <v>Dallas, Texas</v>
      </c>
      <c r="U6" s="160" t="s">
        <v>2930</v>
      </c>
      <c r="V6" s="159" t="str">
        <f t="shared" si="111"/>
        <v>San Jose, California</v>
      </c>
      <c r="W6" s="160"/>
      <c r="X6" s="159" t="str">
        <f t="shared" si="112"/>
        <v>Austin, Texas</v>
      </c>
      <c r="Y6" s="160"/>
      <c r="Z6" s="159" t="str">
        <f t="shared" si="113"/>
        <v>Jacksonville, Florida</v>
      </c>
      <c r="AA6" s="160"/>
      <c r="AB6" s="159" t="str">
        <f t="shared" si="114"/>
        <v>Fort Worth, Texas</v>
      </c>
      <c r="AC6" s="160"/>
      <c r="AD6" s="159" t="str">
        <f t="shared" si="115"/>
        <v>Columbus, Ohio</v>
      </c>
      <c r="AE6" s="160"/>
      <c r="AF6" s="159" t="str">
        <f t="shared" si="116"/>
        <v>Charlotte, North Carolina</v>
      </c>
      <c r="AG6" s="160"/>
      <c r="AH6" s="159" t="str">
        <f t="shared" si="117"/>
        <v>San Francisco, California</v>
      </c>
      <c r="AI6" s="160"/>
      <c r="AJ6" s="159" t="str">
        <f t="shared" si="118"/>
        <v>Indianapolis, Indiana</v>
      </c>
      <c r="AK6" s="160"/>
      <c r="AL6" s="159" t="str">
        <f t="shared" si="119"/>
        <v>Seattle, Washington</v>
      </c>
      <c r="AM6" s="160"/>
      <c r="AN6" s="159" t="str">
        <f t="shared" si="120"/>
        <v>Denver, Colorado</v>
      </c>
      <c r="AO6" s="160"/>
      <c r="AP6" s="159" t="str">
        <f t="shared" si="121"/>
        <v>Washington, D.C., Washington, D.C.</v>
      </c>
      <c r="AQ6" s="160"/>
      <c r="AR6" s="159" t="str">
        <f t="shared" si="122"/>
        <v>Boston, Massachusetts</v>
      </c>
      <c r="AS6" s="160"/>
      <c r="AT6" s="159" t="str">
        <f t="shared" si="123"/>
        <v>El Paso, Texas</v>
      </c>
      <c r="AU6" s="160"/>
      <c r="AV6" s="159" t="str">
        <f t="shared" si="124"/>
        <v>Nashville, Tennessee</v>
      </c>
      <c r="AW6" s="160"/>
      <c r="AX6" s="159" t="str">
        <f t="shared" si="125"/>
        <v>Detroit, Michigan</v>
      </c>
      <c r="AY6" s="160"/>
      <c r="AZ6" s="159" t="str">
        <f t="shared" si="126"/>
        <v>Oklahoma City, Oklahoma</v>
      </c>
      <c r="BA6" s="160"/>
      <c r="BB6" s="159" t="str">
        <f t="shared" si="127"/>
        <v>Portland, Oregon</v>
      </c>
      <c r="BC6" s="160"/>
      <c r="BD6" s="159" t="str">
        <f t="shared" si="128"/>
        <v>Las Vegas, Nevada</v>
      </c>
      <c r="BE6" s="160"/>
      <c r="BF6" s="159" t="str">
        <f t="shared" si="129"/>
        <v>Memphis, Tennessee</v>
      </c>
      <c r="BG6" s="160"/>
      <c r="BH6" s="159" t="str">
        <f t="shared" si="130"/>
        <v>Louisville, Kentucky</v>
      </c>
      <c r="BI6" s="160"/>
      <c r="BJ6" s="159" t="str">
        <f t="shared" si="131"/>
        <v>Louisville, Kentucky</v>
      </c>
      <c r="BK6" s="160"/>
      <c r="BL6" s="159" t="str">
        <f t="shared" si="132"/>
        <v>Baltimore, Maryland</v>
      </c>
      <c r="BM6" s="160"/>
      <c r="BN6" s="159" t="str">
        <f t="shared" si="133"/>
        <v>Milwaukee, Wisconsin</v>
      </c>
      <c r="BO6" s="160"/>
      <c r="BP6" s="159" t="str">
        <f t="shared" si="134"/>
        <v>Albuquerque, New Mexico</v>
      </c>
      <c r="BQ6" s="160"/>
      <c r="BR6" s="159" t="str">
        <f t="shared" si="135"/>
        <v>Tucson, Arizona</v>
      </c>
      <c r="BS6" s="160"/>
      <c r="BT6" s="159" t="str">
        <f t="shared" si="136"/>
        <v>Fresno, California</v>
      </c>
      <c r="BU6" s="160"/>
      <c r="BV6" s="159" t="str">
        <f t="shared" si="137"/>
        <v>Mesa, Arizona</v>
      </c>
      <c r="BW6" s="160"/>
      <c r="BX6" s="159" t="str">
        <f t="shared" si="138"/>
        <v>Sacramento, California</v>
      </c>
      <c r="BY6" s="160"/>
      <c r="BZ6" s="159" t="str">
        <f t="shared" si="139"/>
        <v>Atlanta, Georgia</v>
      </c>
      <c r="CA6" s="160"/>
      <c r="CB6" s="159" t="str">
        <f t="shared" si="140"/>
        <v>Kansas City, Missouri</v>
      </c>
      <c r="CC6" s="160"/>
      <c r="CD6" s="159" t="str">
        <f t="shared" si="141"/>
        <v>Colorado Springs, Colorado</v>
      </c>
      <c r="CE6" s="160"/>
      <c r="CF6" s="159" t="str">
        <f t="shared" si="142"/>
        <v>Omaha, Nebraska</v>
      </c>
      <c r="CG6" s="160"/>
      <c r="CH6" s="159" t="str">
        <f t="shared" si="143"/>
        <v>Raleigh, North Carolina</v>
      </c>
      <c r="CI6" s="160"/>
      <c r="CJ6" s="159" t="str">
        <f t="shared" si="144"/>
        <v>Miami, Florida</v>
      </c>
      <c r="CK6" s="160"/>
      <c r="CL6" s="159" t="str">
        <f t="shared" si="145"/>
        <v>Long Beach, California</v>
      </c>
      <c r="CM6" s="160"/>
      <c r="CN6" s="159" t="str">
        <f t="shared" si="146"/>
        <v>Virginia Beach, Virginia</v>
      </c>
      <c r="CO6" s="160"/>
      <c r="CP6" s="159" t="str">
        <f t="shared" si="147"/>
        <v>Oakland, California</v>
      </c>
      <c r="CQ6" s="160"/>
      <c r="CR6" s="159" t="str">
        <f t="shared" si="148"/>
        <v>Minneapolis, Minnesota</v>
      </c>
      <c r="CS6" s="160"/>
      <c r="CT6" s="159" t="str">
        <f t="shared" si="149"/>
        <v>Tulsa, Oklahoma</v>
      </c>
      <c r="CU6" s="160"/>
      <c r="CV6" s="159" t="str">
        <f t="shared" si="150"/>
        <v>Tampa, Florida</v>
      </c>
      <c r="CW6" s="160"/>
      <c r="CX6" s="159" t="str">
        <f t="shared" si="151"/>
        <v>Arlington, Texas</v>
      </c>
      <c r="CY6" s="160"/>
      <c r="CZ6" s="159" t="str">
        <f t="shared" si="152"/>
        <v>New Orleans, Louisiana</v>
      </c>
      <c r="DA6" s="160"/>
      <c r="DB6" s="159" t="str">
        <f t="shared" si="153"/>
        <v>Wichita, Kansas</v>
      </c>
      <c r="DC6" s="160"/>
      <c r="DD6" s="159" t="str">
        <f t="shared" si="154"/>
        <v>Bakersfield, California</v>
      </c>
      <c r="DE6" s="160"/>
      <c r="DF6" s="159" t="str">
        <f t="shared" si="155"/>
        <v>Cleveland, Ohio</v>
      </c>
      <c r="DG6" s="160"/>
      <c r="DH6" s="159" t="str">
        <f t="shared" si="156"/>
        <v>Aurora, Colorado</v>
      </c>
      <c r="DI6" s="160"/>
      <c r="DJ6" s="159" t="str">
        <f t="shared" si="157"/>
        <v>Anaheim, California</v>
      </c>
      <c r="DK6" s="160"/>
      <c r="DL6" s="159" t="str">
        <f t="shared" si="158"/>
        <v>Honolulu, Hawaii</v>
      </c>
      <c r="DM6" s="160"/>
      <c r="DN6" s="159" t="str">
        <f t="shared" si="159"/>
        <v>Santa Ana, California</v>
      </c>
      <c r="DO6" s="160"/>
      <c r="DP6" s="159" t="str">
        <f t="shared" si="160"/>
        <v>Riverside, California</v>
      </c>
      <c r="DQ6" s="160"/>
      <c r="DR6" s="159" t="str">
        <f t="shared" si="161"/>
        <v>Corpus Christi, Texas</v>
      </c>
      <c r="DS6" s="160"/>
      <c r="DT6" s="159" t="str">
        <f t="shared" si="162"/>
        <v>Lexington, Kentucky</v>
      </c>
      <c r="DU6" s="160"/>
      <c r="DV6" s="159" t="str">
        <f t="shared" si="163"/>
        <v>Henderson, Nevada</v>
      </c>
      <c r="DW6" s="160"/>
      <c r="DX6" s="159" t="str">
        <f t="shared" si="164"/>
        <v>Stockton, California</v>
      </c>
      <c r="DY6" s="160"/>
      <c r="DZ6" s="159" t="str">
        <f t="shared" si="165"/>
        <v>Saint Paul, Minnesota</v>
      </c>
      <c r="EA6" s="160"/>
      <c r="EB6" s="159" t="str">
        <f t="shared" si="166"/>
        <v>Cincinnati, Ohio</v>
      </c>
      <c r="EC6" s="160"/>
      <c r="ED6" s="159" t="str">
        <f t="shared" si="167"/>
        <v>St. Louis, Missouri</v>
      </c>
      <c r="EE6" s="160"/>
      <c r="EF6" s="159" t="str">
        <f t="shared" si="168"/>
        <v>Pittsburgh, Pennsylvania</v>
      </c>
      <c r="EG6" s="160"/>
    </row>
    <row r="7" spans="1:137" x14ac:dyDescent="0.35">
      <c r="A7" s="155">
        <v>5</v>
      </c>
      <c r="B7" s="152" t="s">
        <v>2111</v>
      </c>
      <c r="C7" s="110" t="s">
        <v>1975</v>
      </c>
      <c r="D7" s="159" t="str">
        <f t="shared" si="102"/>
        <v>New York, New York</v>
      </c>
      <c r="E7" s="160" t="s">
        <v>2675</v>
      </c>
      <c r="F7" s="159" t="str">
        <f t="shared" si="103"/>
        <v>Los Angeles, California</v>
      </c>
      <c r="G7" s="160" t="s">
        <v>2303</v>
      </c>
      <c r="H7" s="159" t="str">
        <f t="shared" si="104"/>
        <v>Chicago, Illinois</v>
      </c>
      <c r="I7" s="160" t="s">
        <v>2400</v>
      </c>
      <c r="J7" s="159" t="str">
        <f t="shared" si="105"/>
        <v>Houston, Texas</v>
      </c>
      <c r="K7" s="160" t="s">
        <v>2488</v>
      </c>
      <c r="L7" s="159" t="str">
        <f t="shared" si="106"/>
        <v>Phoenix, Arizona</v>
      </c>
      <c r="M7" s="160" t="s">
        <v>2570</v>
      </c>
      <c r="N7" s="159" t="str">
        <f t="shared" si="107"/>
        <v>Philadelphia, Pennsylvania</v>
      </c>
      <c r="O7" s="160" t="s">
        <v>2684</v>
      </c>
      <c r="P7" s="159" t="str">
        <f t="shared" si="108"/>
        <v>San Antonio, Texas</v>
      </c>
      <c r="Q7" s="160" t="s">
        <v>2771</v>
      </c>
      <c r="R7" s="159" t="str">
        <f t="shared" si="109"/>
        <v>San Diego, California</v>
      </c>
      <c r="S7" s="160" t="s">
        <v>2854</v>
      </c>
      <c r="T7" s="159" t="str">
        <f t="shared" si="110"/>
        <v>Dallas, Texas</v>
      </c>
      <c r="U7" s="160" t="s">
        <v>2209</v>
      </c>
      <c r="V7" s="159" t="str">
        <f t="shared" si="111"/>
        <v>San Jose, California</v>
      </c>
      <c r="W7" s="160"/>
      <c r="X7" s="159" t="str">
        <f t="shared" si="112"/>
        <v>Austin, Texas</v>
      </c>
      <c r="Y7" s="160"/>
      <c r="Z7" s="159" t="str">
        <f t="shared" si="113"/>
        <v>Jacksonville, Florida</v>
      </c>
      <c r="AA7" s="160"/>
      <c r="AB7" s="159" t="str">
        <f t="shared" si="114"/>
        <v>Fort Worth, Texas</v>
      </c>
      <c r="AC7" s="160"/>
      <c r="AD7" s="159" t="str">
        <f t="shared" si="115"/>
        <v>Columbus, Ohio</v>
      </c>
      <c r="AE7" s="160"/>
      <c r="AF7" s="159" t="str">
        <f t="shared" si="116"/>
        <v>Charlotte, North Carolina</v>
      </c>
      <c r="AG7" s="160"/>
      <c r="AH7" s="159" t="str">
        <f t="shared" si="117"/>
        <v>San Francisco, California</v>
      </c>
      <c r="AI7" s="160"/>
      <c r="AJ7" s="159" t="str">
        <f t="shared" si="118"/>
        <v>Indianapolis, Indiana</v>
      </c>
      <c r="AK7" s="160"/>
      <c r="AL7" s="159" t="str">
        <f t="shared" si="119"/>
        <v>Seattle, Washington</v>
      </c>
      <c r="AM7" s="160"/>
      <c r="AN7" s="159" t="str">
        <f t="shared" si="120"/>
        <v>Denver, Colorado</v>
      </c>
      <c r="AO7" s="160"/>
      <c r="AP7" s="159" t="str">
        <f t="shared" si="121"/>
        <v>Washington, D.C., Washington, D.C.</v>
      </c>
      <c r="AQ7" s="160"/>
      <c r="AR7" s="159" t="str">
        <f t="shared" si="122"/>
        <v>Boston, Massachusetts</v>
      </c>
      <c r="AS7" s="160"/>
      <c r="AT7" s="159" t="str">
        <f t="shared" si="123"/>
        <v>El Paso, Texas</v>
      </c>
      <c r="AU7" s="160"/>
      <c r="AV7" s="159" t="str">
        <f t="shared" si="124"/>
        <v>Nashville, Tennessee</v>
      </c>
      <c r="AW7" s="160"/>
      <c r="AX7" s="159" t="str">
        <f t="shared" si="125"/>
        <v>Detroit, Michigan</v>
      </c>
      <c r="AY7" s="160"/>
      <c r="AZ7" s="159" t="str">
        <f t="shared" si="126"/>
        <v>Oklahoma City, Oklahoma</v>
      </c>
      <c r="BA7" s="160"/>
      <c r="BB7" s="159" t="str">
        <f t="shared" si="127"/>
        <v>Portland, Oregon</v>
      </c>
      <c r="BC7" s="160"/>
      <c r="BD7" s="159" t="str">
        <f t="shared" si="128"/>
        <v>Las Vegas, Nevada</v>
      </c>
      <c r="BE7" s="160"/>
      <c r="BF7" s="159" t="str">
        <f t="shared" si="129"/>
        <v>Memphis, Tennessee</v>
      </c>
      <c r="BG7" s="160"/>
      <c r="BH7" s="159" t="str">
        <f t="shared" si="130"/>
        <v>Louisville, Kentucky</v>
      </c>
      <c r="BI7" s="160"/>
      <c r="BJ7" s="159" t="str">
        <f t="shared" si="131"/>
        <v>Louisville, Kentucky</v>
      </c>
      <c r="BK7" s="160"/>
      <c r="BL7" s="159" t="str">
        <f t="shared" si="132"/>
        <v>Baltimore, Maryland</v>
      </c>
      <c r="BM7" s="160"/>
      <c r="BN7" s="159" t="str">
        <f t="shared" si="133"/>
        <v>Milwaukee, Wisconsin</v>
      </c>
      <c r="BO7" s="160"/>
      <c r="BP7" s="159" t="str">
        <f t="shared" si="134"/>
        <v>Albuquerque, New Mexico</v>
      </c>
      <c r="BQ7" s="160"/>
      <c r="BR7" s="159" t="str">
        <f t="shared" si="135"/>
        <v>Tucson, Arizona</v>
      </c>
      <c r="BS7" s="160"/>
      <c r="BT7" s="159" t="str">
        <f t="shared" si="136"/>
        <v>Fresno, California</v>
      </c>
      <c r="BU7" s="160"/>
      <c r="BV7" s="159" t="str">
        <f t="shared" si="137"/>
        <v>Mesa, Arizona</v>
      </c>
      <c r="BW7" s="160"/>
      <c r="BX7" s="159" t="str">
        <f t="shared" si="138"/>
        <v>Sacramento, California</v>
      </c>
      <c r="BY7" s="160"/>
      <c r="BZ7" s="159" t="str">
        <f t="shared" si="139"/>
        <v>Atlanta, Georgia</v>
      </c>
      <c r="CA7" s="160"/>
      <c r="CB7" s="159" t="str">
        <f t="shared" si="140"/>
        <v>Kansas City, Missouri</v>
      </c>
      <c r="CC7" s="160"/>
      <c r="CD7" s="159" t="str">
        <f t="shared" si="141"/>
        <v>Colorado Springs, Colorado</v>
      </c>
      <c r="CE7" s="160"/>
      <c r="CF7" s="159" t="str">
        <f t="shared" si="142"/>
        <v>Omaha, Nebraska</v>
      </c>
      <c r="CG7" s="160"/>
      <c r="CH7" s="159" t="str">
        <f t="shared" si="143"/>
        <v>Raleigh, North Carolina</v>
      </c>
      <c r="CI7" s="160"/>
      <c r="CJ7" s="159" t="str">
        <f t="shared" si="144"/>
        <v>Miami, Florida</v>
      </c>
      <c r="CK7" s="160"/>
      <c r="CL7" s="159" t="str">
        <f t="shared" si="145"/>
        <v>Long Beach, California</v>
      </c>
      <c r="CM7" s="160"/>
      <c r="CN7" s="159" t="str">
        <f t="shared" si="146"/>
        <v>Virginia Beach, Virginia</v>
      </c>
      <c r="CO7" s="160"/>
      <c r="CP7" s="159" t="str">
        <f t="shared" si="147"/>
        <v>Oakland, California</v>
      </c>
      <c r="CQ7" s="160"/>
      <c r="CR7" s="159" t="str">
        <f t="shared" si="148"/>
        <v>Minneapolis, Minnesota</v>
      </c>
      <c r="CS7" s="160"/>
      <c r="CT7" s="159" t="str">
        <f t="shared" si="149"/>
        <v>Tulsa, Oklahoma</v>
      </c>
      <c r="CU7" s="160"/>
      <c r="CV7" s="159" t="str">
        <f t="shared" si="150"/>
        <v>Tampa, Florida</v>
      </c>
      <c r="CW7" s="160"/>
      <c r="CX7" s="159" t="str">
        <f t="shared" si="151"/>
        <v>Arlington, Texas</v>
      </c>
      <c r="CY7" s="160"/>
      <c r="CZ7" s="159" t="str">
        <f t="shared" si="152"/>
        <v>New Orleans, Louisiana</v>
      </c>
      <c r="DA7" s="160"/>
      <c r="DB7" s="159" t="str">
        <f t="shared" si="153"/>
        <v>Wichita, Kansas</v>
      </c>
      <c r="DC7" s="160"/>
      <c r="DD7" s="159" t="str">
        <f t="shared" si="154"/>
        <v>Bakersfield, California</v>
      </c>
      <c r="DE7" s="160"/>
      <c r="DF7" s="159" t="str">
        <f t="shared" si="155"/>
        <v>Cleveland, Ohio</v>
      </c>
      <c r="DG7" s="160"/>
      <c r="DH7" s="159" t="str">
        <f t="shared" si="156"/>
        <v>Aurora, Colorado</v>
      </c>
      <c r="DI7" s="160"/>
      <c r="DJ7" s="159" t="str">
        <f t="shared" si="157"/>
        <v>Anaheim, California</v>
      </c>
      <c r="DK7" s="160"/>
      <c r="DL7" s="159" t="str">
        <f t="shared" si="158"/>
        <v>Honolulu, Hawaii</v>
      </c>
      <c r="DM7" s="160"/>
      <c r="DN7" s="159" t="str">
        <f t="shared" si="159"/>
        <v>Santa Ana, California</v>
      </c>
      <c r="DO7" s="160"/>
      <c r="DP7" s="159" t="str">
        <f t="shared" si="160"/>
        <v>Riverside, California</v>
      </c>
      <c r="DQ7" s="160"/>
      <c r="DR7" s="159" t="str">
        <f t="shared" si="161"/>
        <v>Corpus Christi, Texas</v>
      </c>
      <c r="DS7" s="160"/>
      <c r="DT7" s="159" t="str">
        <f t="shared" si="162"/>
        <v>Lexington, Kentucky</v>
      </c>
      <c r="DU7" s="160"/>
      <c r="DV7" s="159" t="str">
        <f t="shared" si="163"/>
        <v>Henderson, Nevada</v>
      </c>
      <c r="DW7" s="160"/>
      <c r="DX7" s="159" t="str">
        <f t="shared" si="164"/>
        <v>Stockton, California</v>
      </c>
      <c r="DY7" s="160"/>
      <c r="DZ7" s="159" t="str">
        <f t="shared" si="165"/>
        <v>Saint Paul, Minnesota</v>
      </c>
      <c r="EA7" s="160"/>
      <c r="EB7" s="159" t="str">
        <f t="shared" si="166"/>
        <v>Cincinnati, Ohio</v>
      </c>
      <c r="EC7" s="160"/>
      <c r="ED7" s="159" t="str">
        <f t="shared" si="167"/>
        <v>St. Louis, Missouri</v>
      </c>
      <c r="EE7" s="160"/>
      <c r="EF7" s="159" t="str">
        <f t="shared" si="168"/>
        <v>Pittsburgh, Pennsylvania</v>
      </c>
      <c r="EG7" s="160"/>
    </row>
    <row r="8" spans="1:137" x14ac:dyDescent="0.35">
      <c r="A8" s="155">
        <v>6</v>
      </c>
      <c r="B8" s="152" t="s">
        <v>2112</v>
      </c>
      <c r="C8" s="110" t="s">
        <v>1976</v>
      </c>
      <c r="D8" s="159" t="str">
        <f t="shared" si="102"/>
        <v>New York, New York</v>
      </c>
      <c r="E8" s="160" t="s">
        <v>2210</v>
      </c>
      <c r="F8" s="159" t="str">
        <f t="shared" si="103"/>
        <v>Los Angeles, California</v>
      </c>
      <c r="G8" s="160" t="s">
        <v>2304</v>
      </c>
      <c r="H8" s="159" t="str">
        <f t="shared" si="104"/>
        <v>Chicago, Illinois</v>
      </c>
      <c r="I8" s="160" t="s">
        <v>2401</v>
      </c>
      <c r="J8" s="159" t="str">
        <f t="shared" si="105"/>
        <v>Houston, Texas</v>
      </c>
      <c r="K8" s="160" t="s">
        <v>2489</v>
      </c>
      <c r="L8" s="159" t="str">
        <f t="shared" si="106"/>
        <v>Phoenix, Arizona</v>
      </c>
      <c r="M8" s="160" t="s">
        <v>2571</v>
      </c>
      <c r="N8" s="159" t="str">
        <f t="shared" si="107"/>
        <v>Philadelphia, Pennsylvania</v>
      </c>
      <c r="O8" s="160" t="s">
        <v>2685</v>
      </c>
      <c r="P8" s="159" t="str">
        <f t="shared" si="108"/>
        <v>San Antonio, Texas</v>
      </c>
      <c r="Q8" s="160" t="s">
        <v>2772</v>
      </c>
      <c r="R8" s="159" t="str">
        <f t="shared" si="109"/>
        <v>San Diego, California</v>
      </c>
      <c r="S8" s="160" t="s">
        <v>2855</v>
      </c>
      <c r="T8" s="159" t="str">
        <f t="shared" si="110"/>
        <v>Dallas, Texas</v>
      </c>
      <c r="U8" s="160" t="s">
        <v>2931</v>
      </c>
      <c r="V8" s="159" t="str">
        <f t="shared" si="111"/>
        <v>San Jose, California</v>
      </c>
      <c r="W8" s="160"/>
      <c r="X8" s="159" t="str">
        <f t="shared" si="112"/>
        <v>Austin, Texas</v>
      </c>
      <c r="Y8" s="160"/>
      <c r="Z8" s="159" t="str">
        <f t="shared" si="113"/>
        <v>Jacksonville, Florida</v>
      </c>
      <c r="AA8" s="160"/>
      <c r="AB8" s="159" t="str">
        <f t="shared" si="114"/>
        <v>Fort Worth, Texas</v>
      </c>
      <c r="AC8" s="160"/>
      <c r="AD8" s="159" t="str">
        <f t="shared" si="115"/>
        <v>Columbus, Ohio</v>
      </c>
      <c r="AE8" s="160"/>
      <c r="AF8" s="159" t="str">
        <f t="shared" si="116"/>
        <v>Charlotte, North Carolina</v>
      </c>
      <c r="AG8" s="160"/>
      <c r="AH8" s="159" t="str">
        <f t="shared" si="117"/>
        <v>San Francisco, California</v>
      </c>
      <c r="AI8" s="160"/>
      <c r="AJ8" s="159" t="str">
        <f t="shared" si="118"/>
        <v>Indianapolis, Indiana</v>
      </c>
      <c r="AK8" s="160"/>
      <c r="AL8" s="159" t="str">
        <f t="shared" si="119"/>
        <v>Seattle, Washington</v>
      </c>
      <c r="AM8" s="160"/>
      <c r="AN8" s="159" t="str">
        <f t="shared" si="120"/>
        <v>Denver, Colorado</v>
      </c>
      <c r="AO8" s="160"/>
      <c r="AP8" s="159" t="str">
        <f t="shared" si="121"/>
        <v>Washington, D.C., Washington, D.C.</v>
      </c>
      <c r="AQ8" s="160"/>
      <c r="AR8" s="159" t="str">
        <f t="shared" si="122"/>
        <v>Boston, Massachusetts</v>
      </c>
      <c r="AS8" s="160"/>
      <c r="AT8" s="159" t="str">
        <f t="shared" si="123"/>
        <v>El Paso, Texas</v>
      </c>
      <c r="AU8" s="160"/>
      <c r="AV8" s="159" t="str">
        <f t="shared" si="124"/>
        <v>Nashville, Tennessee</v>
      </c>
      <c r="AW8" s="160"/>
      <c r="AX8" s="159" t="str">
        <f t="shared" si="125"/>
        <v>Detroit, Michigan</v>
      </c>
      <c r="AY8" s="160"/>
      <c r="AZ8" s="159" t="str">
        <f t="shared" si="126"/>
        <v>Oklahoma City, Oklahoma</v>
      </c>
      <c r="BA8" s="160"/>
      <c r="BB8" s="159" t="str">
        <f t="shared" si="127"/>
        <v>Portland, Oregon</v>
      </c>
      <c r="BC8" s="160"/>
      <c r="BD8" s="159" t="str">
        <f t="shared" si="128"/>
        <v>Las Vegas, Nevada</v>
      </c>
      <c r="BE8" s="160"/>
      <c r="BF8" s="159" t="str">
        <f t="shared" si="129"/>
        <v>Memphis, Tennessee</v>
      </c>
      <c r="BG8" s="160"/>
      <c r="BH8" s="159" t="str">
        <f t="shared" si="130"/>
        <v>Louisville, Kentucky</v>
      </c>
      <c r="BI8" s="160"/>
      <c r="BJ8" s="159" t="str">
        <f t="shared" si="131"/>
        <v>Louisville, Kentucky</v>
      </c>
      <c r="BK8" s="160"/>
      <c r="BL8" s="159" t="str">
        <f t="shared" si="132"/>
        <v>Baltimore, Maryland</v>
      </c>
      <c r="BM8" s="160"/>
      <c r="BN8" s="159" t="str">
        <f t="shared" si="133"/>
        <v>Milwaukee, Wisconsin</v>
      </c>
      <c r="BO8" s="160"/>
      <c r="BP8" s="159" t="str">
        <f t="shared" si="134"/>
        <v>Albuquerque, New Mexico</v>
      </c>
      <c r="BQ8" s="160"/>
      <c r="BR8" s="159" t="str">
        <f t="shared" si="135"/>
        <v>Tucson, Arizona</v>
      </c>
      <c r="BS8" s="160"/>
      <c r="BT8" s="159" t="str">
        <f t="shared" si="136"/>
        <v>Fresno, California</v>
      </c>
      <c r="BU8" s="160"/>
      <c r="BV8" s="159" t="str">
        <f t="shared" si="137"/>
        <v>Mesa, Arizona</v>
      </c>
      <c r="BW8" s="160"/>
      <c r="BX8" s="159" t="str">
        <f t="shared" si="138"/>
        <v>Sacramento, California</v>
      </c>
      <c r="BY8" s="160"/>
      <c r="BZ8" s="159" t="str">
        <f t="shared" si="139"/>
        <v>Atlanta, Georgia</v>
      </c>
      <c r="CA8" s="160"/>
      <c r="CB8" s="159" t="str">
        <f t="shared" si="140"/>
        <v>Kansas City, Missouri</v>
      </c>
      <c r="CC8" s="160"/>
      <c r="CD8" s="159" t="str">
        <f t="shared" si="141"/>
        <v>Colorado Springs, Colorado</v>
      </c>
      <c r="CE8" s="160"/>
      <c r="CF8" s="159" t="str">
        <f t="shared" si="142"/>
        <v>Omaha, Nebraska</v>
      </c>
      <c r="CG8" s="160"/>
      <c r="CH8" s="159" t="str">
        <f t="shared" si="143"/>
        <v>Raleigh, North Carolina</v>
      </c>
      <c r="CI8" s="160"/>
      <c r="CJ8" s="159" t="str">
        <f t="shared" si="144"/>
        <v>Miami, Florida</v>
      </c>
      <c r="CK8" s="160"/>
      <c r="CL8" s="159" t="str">
        <f t="shared" si="145"/>
        <v>Long Beach, California</v>
      </c>
      <c r="CM8" s="160"/>
      <c r="CN8" s="159" t="str">
        <f t="shared" si="146"/>
        <v>Virginia Beach, Virginia</v>
      </c>
      <c r="CO8" s="160"/>
      <c r="CP8" s="159" t="str">
        <f t="shared" si="147"/>
        <v>Oakland, California</v>
      </c>
      <c r="CQ8" s="160"/>
      <c r="CR8" s="159" t="str">
        <f t="shared" si="148"/>
        <v>Minneapolis, Minnesota</v>
      </c>
      <c r="CS8" s="160"/>
      <c r="CT8" s="159" t="str">
        <f t="shared" si="149"/>
        <v>Tulsa, Oklahoma</v>
      </c>
      <c r="CU8" s="160"/>
      <c r="CV8" s="159" t="str">
        <f t="shared" si="150"/>
        <v>Tampa, Florida</v>
      </c>
      <c r="CW8" s="160"/>
      <c r="CX8" s="159" t="str">
        <f t="shared" si="151"/>
        <v>Arlington, Texas</v>
      </c>
      <c r="CY8" s="160"/>
      <c r="CZ8" s="159" t="str">
        <f t="shared" si="152"/>
        <v>New Orleans, Louisiana</v>
      </c>
      <c r="DA8" s="160"/>
      <c r="DB8" s="159" t="str">
        <f t="shared" si="153"/>
        <v>Wichita, Kansas</v>
      </c>
      <c r="DC8" s="160"/>
      <c r="DD8" s="159" t="str">
        <f t="shared" si="154"/>
        <v>Bakersfield, California</v>
      </c>
      <c r="DE8" s="160"/>
      <c r="DF8" s="159" t="str">
        <f t="shared" si="155"/>
        <v>Cleveland, Ohio</v>
      </c>
      <c r="DG8" s="160"/>
      <c r="DH8" s="159" t="str">
        <f t="shared" si="156"/>
        <v>Aurora, Colorado</v>
      </c>
      <c r="DI8" s="160"/>
      <c r="DJ8" s="159" t="str">
        <f t="shared" si="157"/>
        <v>Anaheim, California</v>
      </c>
      <c r="DK8" s="160"/>
      <c r="DL8" s="159" t="str">
        <f t="shared" si="158"/>
        <v>Honolulu, Hawaii</v>
      </c>
      <c r="DM8" s="160"/>
      <c r="DN8" s="159" t="str">
        <f t="shared" si="159"/>
        <v>Santa Ana, California</v>
      </c>
      <c r="DO8" s="160"/>
      <c r="DP8" s="159" t="str">
        <f t="shared" si="160"/>
        <v>Riverside, California</v>
      </c>
      <c r="DQ8" s="160"/>
      <c r="DR8" s="159" t="str">
        <f t="shared" si="161"/>
        <v>Corpus Christi, Texas</v>
      </c>
      <c r="DS8" s="160"/>
      <c r="DT8" s="159" t="str">
        <f t="shared" si="162"/>
        <v>Lexington, Kentucky</v>
      </c>
      <c r="DU8" s="160"/>
      <c r="DV8" s="159" t="str">
        <f t="shared" si="163"/>
        <v>Henderson, Nevada</v>
      </c>
      <c r="DW8" s="160"/>
      <c r="DX8" s="159" t="str">
        <f t="shared" si="164"/>
        <v>Stockton, California</v>
      </c>
      <c r="DY8" s="160"/>
      <c r="DZ8" s="159" t="str">
        <f t="shared" si="165"/>
        <v>Saint Paul, Minnesota</v>
      </c>
      <c r="EA8" s="160"/>
      <c r="EB8" s="159" t="str">
        <f t="shared" si="166"/>
        <v>Cincinnati, Ohio</v>
      </c>
      <c r="EC8" s="160"/>
      <c r="ED8" s="159" t="str">
        <f t="shared" si="167"/>
        <v>St. Louis, Missouri</v>
      </c>
      <c r="EE8" s="160"/>
      <c r="EF8" s="159" t="str">
        <f t="shared" si="168"/>
        <v>Pittsburgh, Pennsylvania</v>
      </c>
      <c r="EG8" s="160"/>
    </row>
    <row r="9" spans="1:137" x14ac:dyDescent="0.35">
      <c r="A9" s="155">
        <v>7</v>
      </c>
      <c r="B9" s="152" t="s">
        <v>2113</v>
      </c>
      <c r="C9" s="110" t="s">
        <v>1977</v>
      </c>
      <c r="D9" s="159" t="str">
        <f t="shared" si="102"/>
        <v>New York, New York</v>
      </c>
      <c r="E9" s="160" t="s">
        <v>2211</v>
      </c>
      <c r="F9" s="159" t="str">
        <f t="shared" si="103"/>
        <v>Los Angeles, California</v>
      </c>
      <c r="G9" s="160" t="s">
        <v>2209</v>
      </c>
      <c r="H9" s="159" t="str">
        <f t="shared" si="104"/>
        <v>Chicago, Illinois</v>
      </c>
      <c r="I9" s="160" t="s">
        <v>2402</v>
      </c>
      <c r="J9" s="159" t="str">
        <f t="shared" si="105"/>
        <v>Houston, Texas</v>
      </c>
      <c r="K9" s="160" t="s">
        <v>2490</v>
      </c>
      <c r="L9" s="159" t="str">
        <f t="shared" si="106"/>
        <v>Phoenix, Arizona</v>
      </c>
      <c r="M9" s="160" t="s">
        <v>2572</v>
      </c>
      <c r="N9" s="159" t="str">
        <f t="shared" si="107"/>
        <v>Philadelphia, Pennsylvania</v>
      </c>
      <c r="O9" s="160" t="s">
        <v>2686</v>
      </c>
      <c r="P9" s="159" t="str">
        <f t="shared" si="108"/>
        <v>San Antonio, Texas</v>
      </c>
      <c r="Q9" s="160" t="s">
        <v>2773</v>
      </c>
      <c r="R9" s="159" t="str">
        <f t="shared" si="109"/>
        <v>San Diego, California</v>
      </c>
      <c r="S9" s="160" t="s">
        <v>2856</v>
      </c>
      <c r="T9" s="159" t="str">
        <f t="shared" si="110"/>
        <v>Dallas, Texas</v>
      </c>
      <c r="U9" s="160" t="s">
        <v>2209</v>
      </c>
      <c r="V9" s="159" t="str">
        <f t="shared" si="111"/>
        <v>San Jose, California</v>
      </c>
      <c r="W9" s="160"/>
      <c r="X9" s="159" t="str">
        <f t="shared" si="112"/>
        <v>Austin, Texas</v>
      </c>
      <c r="Y9" s="160"/>
      <c r="Z9" s="159" t="str">
        <f t="shared" si="113"/>
        <v>Jacksonville, Florida</v>
      </c>
      <c r="AA9" s="160"/>
      <c r="AB9" s="159" t="str">
        <f t="shared" si="114"/>
        <v>Fort Worth, Texas</v>
      </c>
      <c r="AC9" s="160"/>
      <c r="AD9" s="159" t="str">
        <f t="shared" si="115"/>
        <v>Columbus, Ohio</v>
      </c>
      <c r="AE9" s="160"/>
      <c r="AF9" s="159" t="str">
        <f t="shared" si="116"/>
        <v>Charlotte, North Carolina</v>
      </c>
      <c r="AG9" s="160"/>
      <c r="AH9" s="159" t="str">
        <f t="shared" si="117"/>
        <v>San Francisco, California</v>
      </c>
      <c r="AI9" s="160"/>
      <c r="AJ9" s="159" t="str">
        <f t="shared" si="118"/>
        <v>Indianapolis, Indiana</v>
      </c>
      <c r="AK9" s="160"/>
      <c r="AL9" s="159" t="str">
        <f t="shared" si="119"/>
        <v>Seattle, Washington</v>
      </c>
      <c r="AM9" s="160"/>
      <c r="AN9" s="159" t="str">
        <f t="shared" si="120"/>
        <v>Denver, Colorado</v>
      </c>
      <c r="AO9" s="160"/>
      <c r="AP9" s="159" t="str">
        <f t="shared" si="121"/>
        <v>Washington, D.C., Washington, D.C.</v>
      </c>
      <c r="AQ9" s="160"/>
      <c r="AR9" s="159" t="str">
        <f t="shared" si="122"/>
        <v>Boston, Massachusetts</v>
      </c>
      <c r="AS9" s="160"/>
      <c r="AT9" s="159" t="str">
        <f t="shared" si="123"/>
        <v>El Paso, Texas</v>
      </c>
      <c r="AU9" s="160"/>
      <c r="AV9" s="159" t="str">
        <f t="shared" si="124"/>
        <v>Nashville, Tennessee</v>
      </c>
      <c r="AW9" s="160"/>
      <c r="AX9" s="159" t="str">
        <f t="shared" si="125"/>
        <v>Detroit, Michigan</v>
      </c>
      <c r="AY9" s="160"/>
      <c r="AZ9" s="159" t="str">
        <f t="shared" si="126"/>
        <v>Oklahoma City, Oklahoma</v>
      </c>
      <c r="BA9" s="160"/>
      <c r="BB9" s="159" t="str">
        <f t="shared" si="127"/>
        <v>Portland, Oregon</v>
      </c>
      <c r="BC9" s="160"/>
      <c r="BD9" s="159" t="str">
        <f t="shared" si="128"/>
        <v>Las Vegas, Nevada</v>
      </c>
      <c r="BE9" s="160"/>
      <c r="BF9" s="159" t="str">
        <f t="shared" si="129"/>
        <v>Memphis, Tennessee</v>
      </c>
      <c r="BG9" s="160"/>
      <c r="BH9" s="159" t="str">
        <f t="shared" si="130"/>
        <v>Louisville, Kentucky</v>
      </c>
      <c r="BI9" s="160"/>
      <c r="BJ9" s="159" t="str">
        <f t="shared" si="131"/>
        <v>Louisville, Kentucky</v>
      </c>
      <c r="BK9" s="160"/>
      <c r="BL9" s="159" t="str">
        <f t="shared" si="132"/>
        <v>Baltimore, Maryland</v>
      </c>
      <c r="BM9" s="160"/>
      <c r="BN9" s="159" t="str">
        <f t="shared" si="133"/>
        <v>Milwaukee, Wisconsin</v>
      </c>
      <c r="BO9" s="160"/>
      <c r="BP9" s="159" t="str">
        <f t="shared" si="134"/>
        <v>Albuquerque, New Mexico</v>
      </c>
      <c r="BQ9" s="160"/>
      <c r="BR9" s="159" t="str">
        <f t="shared" si="135"/>
        <v>Tucson, Arizona</v>
      </c>
      <c r="BS9" s="160"/>
      <c r="BT9" s="159" t="str">
        <f t="shared" si="136"/>
        <v>Fresno, California</v>
      </c>
      <c r="BU9" s="160"/>
      <c r="BV9" s="159" t="str">
        <f t="shared" si="137"/>
        <v>Mesa, Arizona</v>
      </c>
      <c r="BW9" s="160"/>
      <c r="BX9" s="159" t="str">
        <f t="shared" si="138"/>
        <v>Sacramento, California</v>
      </c>
      <c r="BY9" s="160"/>
      <c r="BZ9" s="159" t="str">
        <f t="shared" si="139"/>
        <v>Atlanta, Georgia</v>
      </c>
      <c r="CA9" s="160"/>
      <c r="CB9" s="159" t="str">
        <f t="shared" si="140"/>
        <v>Kansas City, Missouri</v>
      </c>
      <c r="CC9" s="160"/>
      <c r="CD9" s="159" t="str">
        <f t="shared" si="141"/>
        <v>Colorado Springs, Colorado</v>
      </c>
      <c r="CE9" s="160"/>
      <c r="CF9" s="159" t="str">
        <f t="shared" si="142"/>
        <v>Omaha, Nebraska</v>
      </c>
      <c r="CG9" s="160"/>
      <c r="CH9" s="159" t="str">
        <f t="shared" si="143"/>
        <v>Raleigh, North Carolina</v>
      </c>
      <c r="CI9" s="160"/>
      <c r="CJ9" s="159" t="str">
        <f t="shared" si="144"/>
        <v>Miami, Florida</v>
      </c>
      <c r="CK9" s="160"/>
      <c r="CL9" s="159" t="str">
        <f t="shared" si="145"/>
        <v>Long Beach, California</v>
      </c>
      <c r="CM9" s="160"/>
      <c r="CN9" s="159" t="str">
        <f t="shared" si="146"/>
        <v>Virginia Beach, Virginia</v>
      </c>
      <c r="CO9" s="160"/>
      <c r="CP9" s="159" t="str">
        <f t="shared" si="147"/>
        <v>Oakland, California</v>
      </c>
      <c r="CQ9" s="160"/>
      <c r="CR9" s="159" t="str">
        <f t="shared" si="148"/>
        <v>Minneapolis, Minnesota</v>
      </c>
      <c r="CS9" s="160"/>
      <c r="CT9" s="159" t="str">
        <f t="shared" si="149"/>
        <v>Tulsa, Oklahoma</v>
      </c>
      <c r="CU9" s="160"/>
      <c r="CV9" s="159" t="str">
        <f t="shared" si="150"/>
        <v>Tampa, Florida</v>
      </c>
      <c r="CW9" s="160"/>
      <c r="CX9" s="159" t="str">
        <f t="shared" si="151"/>
        <v>Arlington, Texas</v>
      </c>
      <c r="CY9" s="160"/>
      <c r="CZ9" s="159" t="str">
        <f t="shared" si="152"/>
        <v>New Orleans, Louisiana</v>
      </c>
      <c r="DA9" s="160"/>
      <c r="DB9" s="159" t="str">
        <f t="shared" si="153"/>
        <v>Wichita, Kansas</v>
      </c>
      <c r="DC9" s="160"/>
      <c r="DD9" s="159" t="str">
        <f t="shared" si="154"/>
        <v>Bakersfield, California</v>
      </c>
      <c r="DE9" s="160"/>
      <c r="DF9" s="159" t="str">
        <f t="shared" si="155"/>
        <v>Cleveland, Ohio</v>
      </c>
      <c r="DG9" s="160"/>
      <c r="DH9" s="159" t="str">
        <f t="shared" si="156"/>
        <v>Aurora, Colorado</v>
      </c>
      <c r="DI9" s="160"/>
      <c r="DJ9" s="159" t="str">
        <f t="shared" si="157"/>
        <v>Anaheim, California</v>
      </c>
      <c r="DK9" s="160"/>
      <c r="DL9" s="159" t="str">
        <f t="shared" si="158"/>
        <v>Honolulu, Hawaii</v>
      </c>
      <c r="DM9" s="160"/>
      <c r="DN9" s="159" t="str">
        <f t="shared" si="159"/>
        <v>Santa Ana, California</v>
      </c>
      <c r="DO9" s="160"/>
      <c r="DP9" s="159" t="str">
        <f t="shared" si="160"/>
        <v>Riverside, California</v>
      </c>
      <c r="DQ9" s="160"/>
      <c r="DR9" s="159" t="str">
        <f t="shared" si="161"/>
        <v>Corpus Christi, Texas</v>
      </c>
      <c r="DS9" s="160"/>
      <c r="DT9" s="159" t="str">
        <f t="shared" si="162"/>
        <v>Lexington, Kentucky</v>
      </c>
      <c r="DU9" s="160"/>
      <c r="DV9" s="159" t="str">
        <f t="shared" si="163"/>
        <v>Henderson, Nevada</v>
      </c>
      <c r="DW9" s="160"/>
      <c r="DX9" s="159" t="str">
        <f t="shared" si="164"/>
        <v>Stockton, California</v>
      </c>
      <c r="DY9" s="160"/>
      <c r="DZ9" s="159" t="str">
        <f t="shared" si="165"/>
        <v>Saint Paul, Minnesota</v>
      </c>
      <c r="EA9" s="160"/>
      <c r="EB9" s="159" t="str">
        <f t="shared" si="166"/>
        <v>Cincinnati, Ohio</v>
      </c>
      <c r="EC9" s="160"/>
      <c r="ED9" s="159" t="str">
        <f t="shared" si="167"/>
        <v>St. Louis, Missouri</v>
      </c>
      <c r="EE9" s="160"/>
      <c r="EF9" s="159" t="str">
        <f t="shared" si="168"/>
        <v>Pittsburgh, Pennsylvania</v>
      </c>
      <c r="EG9" s="160"/>
    </row>
    <row r="10" spans="1:137" x14ac:dyDescent="0.35">
      <c r="A10" s="155">
        <v>8</v>
      </c>
      <c r="B10" s="152" t="s">
        <v>2113</v>
      </c>
      <c r="C10" s="110" t="s">
        <v>1978</v>
      </c>
      <c r="D10" s="159" t="str">
        <f t="shared" si="102"/>
        <v>New York, New York</v>
      </c>
      <c r="E10" s="160" t="s">
        <v>2211</v>
      </c>
      <c r="F10" s="159" t="str">
        <f t="shared" si="103"/>
        <v>Los Angeles, California</v>
      </c>
      <c r="G10" s="160" t="s">
        <v>2305</v>
      </c>
      <c r="H10" s="159" t="str">
        <f t="shared" si="104"/>
        <v>Chicago, Illinois</v>
      </c>
      <c r="I10" s="160" t="s">
        <v>2402</v>
      </c>
      <c r="J10" s="159" t="str">
        <f t="shared" si="105"/>
        <v>Houston, Texas</v>
      </c>
      <c r="K10" s="160" t="s">
        <v>2490</v>
      </c>
      <c r="L10" s="159" t="str">
        <f t="shared" si="106"/>
        <v>Phoenix, Arizona</v>
      </c>
      <c r="M10" s="160" t="s">
        <v>2572</v>
      </c>
      <c r="N10" s="159" t="str">
        <f t="shared" si="107"/>
        <v>Philadelphia, Pennsylvania</v>
      </c>
      <c r="O10" s="160" t="s">
        <v>2686</v>
      </c>
      <c r="P10" s="159" t="str">
        <f t="shared" si="108"/>
        <v>San Antonio, Texas</v>
      </c>
      <c r="Q10" s="160" t="s">
        <v>2773</v>
      </c>
      <c r="R10" s="159" t="str">
        <f t="shared" si="109"/>
        <v>San Diego, California</v>
      </c>
      <c r="S10" s="160" t="s">
        <v>2856</v>
      </c>
      <c r="T10" s="159" t="str">
        <f t="shared" si="110"/>
        <v>Dallas, Texas</v>
      </c>
      <c r="U10" s="160" t="s">
        <v>2770</v>
      </c>
      <c r="V10" s="159" t="str">
        <f t="shared" si="111"/>
        <v>San Jose, California</v>
      </c>
      <c r="W10" s="160"/>
      <c r="X10" s="159" t="str">
        <f t="shared" si="112"/>
        <v>Austin, Texas</v>
      </c>
      <c r="Y10" s="160"/>
      <c r="Z10" s="159" t="str">
        <f t="shared" si="113"/>
        <v>Jacksonville, Florida</v>
      </c>
      <c r="AA10" s="160"/>
      <c r="AB10" s="159" t="str">
        <f t="shared" si="114"/>
        <v>Fort Worth, Texas</v>
      </c>
      <c r="AC10" s="160"/>
      <c r="AD10" s="159" t="str">
        <f t="shared" si="115"/>
        <v>Columbus, Ohio</v>
      </c>
      <c r="AE10" s="160"/>
      <c r="AF10" s="159" t="str">
        <f t="shared" si="116"/>
        <v>Charlotte, North Carolina</v>
      </c>
      <c r="AG10" s="160"/>
      <c r="AH10" s="159" t="str">
        <f t="shared" si="117"/>
        <v>San Francisco, California</v>
      </c>
      <c r="AI10" s="160"/>
      <c r="AJ10" s="159" t="str">
        <f t="shared" si="118"/>
        <v>Indianapolis, Indiana</v>
      </c>
      <c r="AK10" s="160"/>
      <c r="AL10" s="159" t="str">
        <f t="shared" si="119"/>
        <v>Seattle, Washington</v>
      </c>
      <c r="AM10" s="160"/>
      <c r="AN10" s="159" t="str">
        <f t="shared" si="120"/>
        <v>Denver, Colorado</v>
      </c>
      <c r="AO10" s="160"/>
      <c r="AP10" s="159" t="str">
        <f t="shared" si="121"/>
        <v>Washington, D.C., Washington, D.C.</v>
      </c>
      <c r="AQ10" s="160"/>
      <c r="AR10" s="159" t="str">
        <f t="shared" si="122"/>
        <v>Boston, Massachusetts</v>
      </c>
      <c r="AS10" s="160"/>
      <c r="AT10" s="159" t="str">
        <f t="shared" si="123"/>
        <v>El Paso, Texas</v>
      </c>
      <c r="AU10" s="160"/>
      <c r="AV10" s="159" t="str">
        <f t="shared" si="124"/>
        <v>Nashville, Tennessee</v>
      </c>
      <c r="AW10" s="160"/>
      <c r="AX10" s="159" t="str">
        <f t="shared" si="125"/>
        <v>Detroit, Michigan</v>
      </c>
      <c r="AY10" s="160"/>
      <c r="AZ10" s="159" t="str">
        <f t="shared" si="126"/>
        <v>Oklahoma City, Oklahoma</v>
      </c>
      <c r="BA10" s="160"/>
      <c r="BB10" s="159" t="str">
        <f t="shared" si="127"/>
        <v>Portland, Oregon</v>
      </c>
      <c r="BC10" s="160"/>
      <c r="BD10" s="159" t="str">
        <f t="shared" si="128"/>
        <v>Las Vegas, Nevada</v>
      </c>
      <c r="BE10" s="160"/>
      <c r="BF10" s="159" t="str">
        <f t="shared" si="129"/>
        <v>Memphis, Tennessee</v>
      </c>
      <c r="BG10" s="160"/>
      <c r="BH10" s="159" t="str">
        <f t="shared" si="130"/>
        <v>Louisville, Kentucky</v>
      </c>
      <c r="BI10" s="160"/>
      <c r="BJ10" s="159" t="str">
        <f t="shared" si="131"/>
        <v>Louisville, Kentucky</v>
      </c>
      <c r="BK10" s="160"/>
      <c r="BL10" s="159" t="str">
        <f t="shared" si="132"/>
        <v>Baltimore, Maryland</v>
      </c>
      <c r="BM10" s="160"/>
      <c r="BN10" s="159" t="str">
        <f t="shared" si="133"/>
        <v>Milwaukee, Wisconsin</v>
      </c>
      <c r="BO10" s="160"/>
      <c r="BP10" s="159" t="str">
        <f t="shared" si="134"/>
        <v>Albuquerque, New Mexico</v>
      </c>
      <c r="BQ10" s="160"/>
      <c r="BR10" s="159" t="str">
        <f t="shared" si="135"/>
        <v>Tucson, Arizona</v>
      </c>
      <c r="BS10" s="160"/>
      <c r="BT10" s="159" t="str">
        <f t="shared" si="136"/>
        <v>Fresno, California</v>
      </c>
      <c r="BU10" s="160"/>
      <c r="BV10" s="159" t="str">
        <f t="shared" si="137"/>
        <v>Mesa, Arizona</v>
      </c>
      <c r="BW10" s="160"/>
      <c r="BX10" s="159" t="str">
        <f t="shared" si="138"/>
        <v>Sacramento, California</v>
      </c>
      <c r="BY10" s="160"/>
      <c r="BZ10" s="159" t="str">
        <f t="shared" si="139"/>
        <v>Atlanta, Georgia</v>
      </c>
      <c r="CA10" s="160"/>
      <c r="CB10" s="159" t="str">
        <f t="shared" si="140"/>
        <v>Kansas City, Missouri</v>
      </c>
      <c r="CC10" s="160"/>
      <c r="CD10" s="159" t="str">
        <f t="shared" si="141"/>
        <v>Colorado Springs, Colorado</v>
      </c>
      <c r="CE10" s="160"/>
      <c r="CF10" s="159" t="str">
        <f t="shared" si="142"/>
        <v>Omaha, Nebraska</v>
      </c>
      <c r="CG10" s="160"/>
      <c r="CH10" s="159" t="str">
        <f t="shared" si="143"/>
        <v>Raleigh, North Carolina</v>
      </c>
      <c r="CI10" s="160"/>
      <c r="CJ10" s="159" t="str">
        <f t="shared" si="144"/>
        <v>Miami, Florida</v>
      </c>
      <c r="CK10" s="160"/>
      <c r="CL10" s="159" t="str">
        <f t="shared" si="145"/>
        <v>Long Beach, California</v>
      </c>
      <c r="CM10" s="160"/>
      <c r="CN10" s="159" t="str">
        <f t="shared" si="146"/>
        <v>Virginia Beach, Virginia</v>
      </c>
      <c r="CO10" s="160"/>
      <c r="CP10" s="159" t="str">
        <f t="shared" si="147"/>
        <v>Oakland, California</v>
      </c>
      <c r="CQ10" s="160"/>
      <c r="CR10" s="159" t="str">
        <f t="shared" si="148"/>
        <v>Minneapolis, Minnesota</v>
      </c>
      <c r="CS10" s="160"/>
      <c r="CT10" s="159" t="str">
        <f t="shared" si="149"/>
        <v>Tulsa, Oklahoma</v>
      </c>
      <c r="CU10" s="160"/>
      <c r="CV10" s="159" t="str">
        <f t="shared" si="150"/>
        <v>Tampa, Florida</v>
      </c>
      <c r="CW10" s="160"/>
      <c r="CX10" s="159" t="str">
        <f t="shared" si="151"/>
        <v>Arlington, Texas</v>
      </c>
      <c r="CY10" s="160"/>
      <c r="CZ10" s="159" t="str">
        <f t="shared" si="152"/>
        <v>New Orleans, Louisiana</v>
      </c>
      <c r="DA10" s="160"/>
      <c r="DB10" s="159" t="str">
        <f t="shared" si="153"/>
        <v>Wichita, Kansas</v>
      </c>
      <c r="DC10" s="160"/>
      <c r="DD10" s="159" t="str">
        <f t="shared" si="154"/>
        <v>Bakersfield, California</v>
      </c>
      <c r="DE10" s="160"/>
      <c r="DF10" s="159" t="str">
        <f t="shared" si="155"/>
        <v>Cleveland, Ohio</v>
      </c>
      <c r="DG10" s="160"/>
      <c r="DH10" s="159" t="str">
        <f t="shared" si="156"/>
        <v>Aurora, Colorado</v>
      </c>
      <c r="DI10" s="160"/>
      <c r="DJ10" s="159" t="str">
        <f t="shared" si="157"/>
        <v>Anaheim, California</v>
      </c>
      <c r="DK10" s="160"/>
      <c r="DL10" s="159" t="str">
        <f t="shared" si="158"/>
        <v>Honolulu, Hawaii</v>
      </c>
      <c r="DM10" s="160"/>
      <c r="DN10" s="159" t="str">
        <f t="shared" si="159"/>
        <v>Santa Ana, California</v>
      </c>
      <c r="DO10" s="160"/>
      <c r="DP10" s="159" t="str">
        <f t="shared" si="160"/>
        <v>Riverside, California</v>
      </c>
      <c r="DQ10" s="160"/>
      <c r="DR10" s="159" t="str">
        <f t="shared" si="161"/>
        <v>Corpus Christi, Texas</v>
      </c>
      <c r="DS10" s="160"/>
      <c r="DT10" s="159" t="str">
        <f t="shared" si="162"/>
        <v>Lexington, Kentucky</v>
      </c>
      <c r="DU10" s="160"/>
      <c r="DV10" s="159" t="str">
        <f t="shared" si="163"/>
        <v>Henderson, Nevada</v>
      </c>
      <c r="DW10" s="160"/>
      <c r="DX10" s="159" t="str">
        <f t="shared" si="164"/>
        <v>Stockton, California</v>
      </c>
      <c r="DY10" s="160"/>
      <c r="DZ10" s="159" t="str">
        <f t="shared" si="165"/>
        <v>Saint Paul, Minnesota</v>
      </c>
      <c r="EA10" s="160"/>
      <c r="EB10" s="159" t="str">
        <f t="shared" si="166"/>
        <v>Cincinnati, Ohio</v>
      </c>
      <c r="EC10" s="160"/>
      <c r="ED10" s="159" t="str">
        <f t="shared" si="167"/>
        <v>St. Louis, Missouri</v>
      </c>
      <c r="EE10" s="160"/>
      <c r="EF10" s="159" t="str">
        <f t="shared" si="168"/>
        <v>Pittsburgh, Pennsylvania</v>
      </c>
      <c r="EG10" s="160"/>
    </row>
    <row r="11" spans="1:137" x14ac:dyDescent="0.35">
      <c r="A11" s="155">
        <v>9</v>
      </c>
      <c r="B11" s="152" t="s">
        <v>2114</v>
      </c>
      <c r="C11" s="110" t="s">
        <v>1979</v>
      </c>
      <c r="D11" s="159" t="str">
        <f t="shared" si="102"/>
        <v>New York, New York</v>
      </c>
      <c r="E11" s="160" t="s">
        <v>2212</v>
      </c>
      <c r="F11" s="159" t="str">
        <f t="shared" si="103"/>
        <v>Los Angeles, California</v>
      </c>
      <c r="G11" s="160" t="s">
        <v>2306</v>
      </c>
      <c r="H11" s="159" t="str">
        <f t="shared" si="104"/>
        <v>Chicago, Illinois</v>
      </c>
      <c r="I11" s="160" t="s">
        <v>2403</v>
      </c>
      <c r="J11" s="159" t="str">
        <f t="shared" si="105"/>
        <v>Houston, Texas</v>
      </c>
      <c r="K11" s="160" t="s">
        <v>2491</v>
      </c>
      <c r="L11" s="159" t="str">
        <f t="shared" si="106"/>
        <v>Phoenix, Arizona</v>
      </c>
      <c r="M11" s="160" t="s">
        <v>2573</v>
      </c>
      <c r="N11" s="159" t="str">
        <f t="shared" si="107"/>
        <v>Philadelphia, Pennsylvania</v>
      </c>
      <c r="O11" s="160" t="s">
        <v>2608</v>
      </c>
      <c r="P11" s="159" t="str">
        <f t="shared" si="108"/>
        <v>San Antonio, Texas</v>
      </c>
      <c r="Q11" s="160" t="s">
        <v>2774</v>
      </c>
      <c r="R11" s="159" t="str">
        <f t="shared" si="109"/>
        <v>San Diego, California</v>
      </c>
      <c r="S11" s="160" t="s">
        <v>2257</v>
      </c>
      <c r="T11" s="159" t="str">
        <f t="shared" si="110"/>
        <v>Dallas, Texas</v>
      </c>
      <c r="U11" s="160" t="s">
        <v>2209</v>
      </c>
      <c r="V11" s="159" t="str">
        <f t="shared" si="111"/>
        <v>San Jose, California</v>
      </c>
      <c r="W11" s="160"/>
      <c r="X11" s="159" t="str">
        <f t="shared" si="112"/>
        <v>Austin, Texas</v>
      </c>
      <c r="Y11" s="160"/>
      <c r="Z11" s="159" t="str">
        <f t="shared" si="113"/>
        <v>Jacksonville, Florida</v>
      </c>
      <c r="AA11" s="160"/>
      <c r="AB11" s="159" t="str">
        <f t="shared" si="114"/>
        <v>Fort Worth, Texas</v>
      </c>
      <c r="AC11" s="160"/>
      <c r="AD11" s="159" t="str">
        <f t="shared" si="115"/>
        <v>Columbus, Ohio</v>
      </c>
      <c r="AE11" s="160"/>
      <c r="AF11" s="159" t="str">
        <f t="shared" si="116"/>
        <v>Charlotte, North Carolina</v>
      </c>
      <c r="AG11" s="160"/>
      <c r="AH11" s="159" t="str">
        <f t="shared" si="117"/>
        <v>San Francisco, California</v>
      </c>
      <c r="AI11" s="160"/>
      <c r="AJ11" s="159" t="str">
        <f t="shared" si="118"/>
        <v>Indianapolis, Indiana</v>
      </c>
      <c r="AK11" s="160"/>
      <c r="AL11" s="159" t="str">
        <f t="shared" si="119"/>
        <v>Seattle, Washington</v>
      </c>
      <c r="AM11" s="160"/>
      <c r="AN11" s="159" t="str">
        <f t="shared" si="120"/>
        <v>Denver, Colorado</v>
      </c>
      <c r="AO11" s="160"/>
      <c r="AP11" s="159" t="str">
        <f t="shared" si="121"/>
        <v>Washington, D.C., Washington, D.C.</v>
      </c>
      <c r="AQ11" s="160"/>
      <c r="AR11" s="159" t="str">
        <f t="shared" si="122"/>
        <v>Boston, Massachusetts</v>
      </c>
      <c r="AS11" s="160"/>
      <c r="AT11" s="159" t="str">
        <f t="shared" si="123"/>
        <v>El Paso, Texas</v>
      </c>
      <c r="AU11" s="160"/>
      <c r="AV11" s="159" t="str">
        <f t="shared" si="124"/>
        <v>Nashville, Tennessee</v>
      </c>
      <c r="AW11" s="160"/>
      <c r="AX11" s="159" t="str">
        <f t="shared" si="125"/>
        <v>Detroit, Michigan</v>
      </c>
      <c r="AY11" s="160"/>
      <c r="AZ11" s="159" t="str">
        <f t="shared" si="126"/>
        <v>Oklahoma City, Oklahoma</v>
      </c>
      <c r="BA11" s="160"/>
      <c r="BB11" s="159" t="str">
        <f t="shared" si="127"/>
        <v>Portland, Oregon</v>
      </c>
      <c r="BC11" s="160"/>
      <c r="BD11" s="159" t="str">
        <f t="shared" si="128"/>
        <v>Las Vegas, Nevada</v>
      </c>
      <c r="BE11" s="160"/>
      <c r="BF11" s="159" t="str">
        <f t="shared" si="129"/>
        <v>Memphis, Tennessee</v>
      </c>
      <c r="BG11" s="160"/>
      <c r="BH11" s="159" t="str">
        <f t="shared" si="130"/>
        <v>Louisville, Kentucky</v>
      </c>
      <c r="BI11" s="160"/>
      <c r="BJ11" s="159" t="str">
        <f t="shared" si="131"/>
        <v>Louisville, Kentucky</v>
      </c>
      <c r="BK11" s="160"/>
      <c r="BL11" s="159" t="str">
        <f t="shared" si="132"/>
        <v>Baltimore, Maryland</v>
      </c>
      <c r="BM11" s="160"/>
      <c r="BN11" s="159" t="str">
        <f t="shared" si="133"/>
        <v>Milwaukee, Wisconsin</v>
      </c>
      <c r="BO11" s="160"/>
      <c r="BP11" s="159" t="str">
        <f t="shared" si="134"/>
        <v>Albuquerque, New Mexico</v>
      </c>
      <c r="BQ11" s="160"/>
      <c r="BR11" s="159" t="str">
        <f t="shared" si="135"/>
        <v>Tucson, Arizona</v>
      </c>
      <c r="BS11" s="160"/>
      <c r="BT11" s="159" t="str">
        <f t="shared" si="136"/>
        <v>Fresno, California</v>
      </c>
      <c r="BU11" s="160"/>
      <c r="BV11" s="159" t="str">
        <f t="shared" si="137"/>
        <v>Mesa, Arizona</v>
      </c>
      <c r="BW11" s="160"/>
      <c r="BX11" s="159" t="str">
        <f t="shared" si="138"/>
        <v>Sacramento, California</v>
      </c>
      <c r="BY11" s="160"/>
      <c r="BZ11" s="159" t="str">
        <f t="shared" si="139"/>
        <v>Atlanta, Georgia</v>
      </c>
      <c r="CA11" s="160"/>
      <c r="CB11" s="159" t="str">
        <f t="shared" si="140"/>
        <v>Kansas City, Missouri</v>
      </c>
      <c r="CC11" s="160"/>
      <c r="CD11" s="159" t="str">
        <f t="shared" si="141"/>
        <v>Colorado Springs, Colorado</v>
      </c>
      <c r="CE11" s="160"/>
      <c r="CF11" s="159" t="str">
        <f t="shared" si="142"/>
        <v>Omaha, Nebraska</v>
      </c>
      <c r="CG11" s="160"/>
      <c r="CH11" s="159" t="str">
        <f t="shared" si="143"/>
        <v>Raleigh, North Carolina</v>
      </c>
      <c r="CI11" s="160"/>
      <c r="CJ11" s="159" t="str">
        <f t="shared" si="144"/>
        <v>Miami, Florida</v>
      </c>
      <c r="CK11" s="160"/>
      <c r="CL11" s="159" t="str">
        <f t="shared" si="145"/>
        <v>Long Beach, California</v>
      </c>
      <c r="CM11" s="160"/>
      <c r="CN11" s="159" t="str">
        <f t="shared" si="146"/>
        <v>Virginia Beach, Virginia</v>
      </c>
      <c r="CO11" s="160"/>
      <c r="CP11" s="159" t="str">
        <f t="shared" si="147"/>
        <v>Oakland, California</v>
      </c>
      <c r="CQ11" s="160"/>
      <c r="CR11" s="159" t="str">
        <f t="shared" si="148"/>
        <v>Minneapolis, Minnesota</v>
      </c>
      <c r="CS11" s="160"/>
      <c r="CT11" s="159" t="str">
        <f t="shared" si="149"/>
        <v>Tulsa, Oklahoma</v>
      </c>
      <c r="CU11" s="160"/>
      <c r="CV11" s="159" t="str">
        <f t="shared" si="150"/>
        <v>Tampa, Florida</v>
      </c>
      <c r="CW11" s="160"/>
      <c r="CX11" s="159" t="str">
        <f t="shared" si="151"/>
        <v>Arlington, Texas</v>
      </c>
      <c r="CY11" s="160"/>
      <c r="CZ11" s="159" t="str">
        <f t="shared" si="152"/>
        <v>New Orleans, Louisiana</v>
      </c>
      <c r="DA11" s="160"/>
      <c r="DB11" s="159" t="str">
        <f t="shared" si="153"/>
        <v>Wichita, Kansas</v>
      </c>
      <c r="DC11" s="160"/>
      <c r="DD11" s="159" t="str">
        <f t="shared" si="154"/>
        <v>Bakersfield, California</v>
      </c>
      <c r="DE11" s="160"/>
      <c r="DF11" s="159" t="str">
        <f t="shared" si="155"/>
        <v>Cleveland, Ohio</v>
      </c>
      <c r="DG11" s="160"/>
      <c r="DH11" s="159" t="str">
        <f t="shared" si="156"/>
        <v>Aurora, Colorado</v>
      </c>
      <c r="DI11" s="160"/>
      <c r="DJ11" s="159" t="str">
        <f t="shared" si="157"/>
        <v>Anaheim, California</v>
      </c>
      <c r="DK11" s="160"/>
      <c r="DL11" s="159" t="str">
        <f t="shared" si="158"/>
        <v>Honolulu, Hawaii</v>
      </c>
      <c r="DM11" s="160"/>
      <c r="DN11" s="159" t="str">
        <f t="shared" si="159"/>
        <v>Santa Ana, California</v>
      </c>
      <c r="DO11" s="160"/>
      <c r="DP11" s="159" t="str">
        <f t="shared" si="160"/>
        <v>Riverside, California</v>
      </c>
      <c r="DQ11" s="160"/>
      <c r="DR11" s="159" t="str">
        <f t="shared" si="161"/>
        <v>Corpus Christi, Texas</v>
      </c>
      <c r="DS11" s="160"/>
      <c r="DT11" s="159" t="str">
        <f t="shared" si="162"/>
        <v>Lexington, Kentucky</v>
      </c>
      <c r="DU11" s="160"/>
      <c r="DV11" s="159" t="str">
        <f t="shared" si="163"/>
        <v>Henderson, Nevada</v>
      </c>
      <c r="DW11" s="160"/>
      <c r="DX11" s="159" t="str">
        <f t="shared" si="164"/>
        <v>Stockton, California</v>
      </c>
      <c r="DY11" s="160"/>
      <c r="DZ11" s="159" t="str">
        <f t="shared" si="165"/>
        <v>Saint Paul, Minnesota</v>
      </c>
      <c r="EA11" s="160"/>
      <c r="EB11" s="159" t="str">
        <f t="shared" si="166"/>
        <v>Cincinnati, Ohio</v>
      </c>
      <c r="EC11" s="160"/>
      <c r="ED11" s="159" t="str">
        <f t="shared" si="167"/>
        <v>St. Louis, Missouri</v>
      </c>
      <c r="EE11" s="160"/>
      <c r="EF11" s="159" t="str">
        <f t="shared" si="168"/>
        <v>Pittsburgh, Pennsylvania</v>
      </c>
      <c r="EG11" s="160"/>
    </row>
    <row r="12" spans="1:137" x14ac:dyDescent="0.35">
      <c r="A12" s="155">
        <v>10</v>
      </c>
      <c r="B12" s="152" t="s">
        <v>2115</v>
      </c>
      <c r="C12" s="110" t="s">
        <v>1980</v>
      </c>
      <c r="D12" s="159" t="str">
        <f t="shared" si="102"/>
        <v>New York, New York</v>
      </c>
      <c r="E12" s="160" t="s">
        <v>2212</v>
      </c>
      <c r="F12" s="159" t="str">
        <f t="shared" si="103"/>
        <v>Los Angeles, California</v>
      </c>
      <c r="G12" s="160" t="s">
        <v>2307</v>
      </c>
      <c r="H12" s="159" t="str">
        <f t="shared" si="104"/>
        <v>Chicago, Illinois</v>
      </c>
      <c r="I12" s="160" t="s">
        <v>2404</v>
      </c>
      <c r="J12" s="159" t="str">
        <f t="shared" si="105"/>
        <v>Houston, Texas</v>
      </c>
      <c r="K12" s="160" t="s">
        <v>2492</v>
      </c>
      <c r="L12" s="159" t="str">
        <f t="shared" si="106"/>
        <v>Phoenix, Arizona</v>
      </c>
      <c r="M12" s="160" t="s">
        <v>2574</v>
      </c>
      <c r="N12" s="159" t="str">
        <f t="shared" si="107"/>
        <v>Philadelphia, Pennsylvania</v>
      </c>
      <c r="O12" s="160" t="s">
        <v>2608</v>
      </c>
      <c r="P12" s="159" t="str">
        <f t="shared" si="108"/>
        <v>San Antonio, Texas</v>
      </c>
      <c r="Q12" s="160" t="s">
        <v>2775</v>
      </c>
      <c r="R12" s="159" t="str">
        <f t="shared" si="109"/>
        <v>San Diego, California</v>
      </c>
      <c r="S12" s="160" t="s">
        <v>2857</v>
      </c>
      <c r="T12" s="159" t="str">
        <f t="shared" si="110"/>
        <v>Dallas, Texas</v>
      </c>
      <c r="U12" s="160" t="s">
        <v>2209</v>
      </c>
      <c r="V12" s="159" t="str">
        <f t="shared" si="111"/>
        <v>San Jose, California</v>
      </c>
      <c r="W12" s="160"/>
      <c r="X12" s="159" t="str">
        <f t="shared" si="112"/>
        <v>Austin, Texas</v>
      </c>
      <c r="Y12" s="160"/>
      <c r="Z12" s="159" t="str">
        <f t="shared" si="113"/>
        <v>Jacksonville, Florida</v>
      </c>
      <c r="AA12" s="160"/>
      <c r="AB12" s="159" t="str">
        <f t="shared" si="114"/>
        <v>Fort Worth, Texas</v>
      </c>
      <c r="AC12" s="160"/>
      <c r="AD12" s="159" t="str">
        <f t="shared" si="115"/>
        <v>Columbus, Ohio</v>
      </c>
      <c r="AE12" s="160"/>
      <c r="AF12" s="159" t="str">
        <f t="shared" si="116"/>
        <v>Charlotte, North Carolina</v>
      </c>
      <c r="AG12" s="160"/>
      <c r="AH12" s="159" t="str">
        <f t="shared" si="117"/>
        <v>San Francisco, California</v>
      </c>
      <c r="AI12" s="160"/>
      <c r="AJ12" s="159" t="str">
        <f t="shared" si="118"/>
        <v>Indianapolis, Indiana</v>
      </c>
      <c r="AK12" s="160"/>
      <c r="AL12" s="159" t="str">
        <f t="shared" si="119"/>
        <v>Seattle, Washington</v>
      </c>
      <c r="AM12" s="160"/>
      <c r="AN12" s="159" t="str">
        <f t="shared" si="120"/>
        <v>Denver, Colorado</v>
      </c>
      <c r="AO12" s="160"/>
      <c r="AP12" s="159" t="str">
        <f t="shared" si="121"/>
        <v>Washington, D.C., Washington, D.C.</v>
      </c>
      <c r="AQ12" s="160"/>
      <c r="AR12" s="159" t="str">
        <f t="shared" si="122"/>
        <v>Boston, Massachusetts</v>
      </c>
      <c r="AS12" s="160"/>
      <c r="AT12" s="159" t="str">
        <f t="shared" si="123"/>
        <v>El Paso, Texas</v>
      </c>
      <c r="AU12" s="160"/>
      <c r="AV12" s="159" t="str">
        <f t="shared" si="124"/>
        <v>Nashville, Tennessee</v>
      </c>
      <c r="AW12" s="160"/>
      <c r="AX12" s="159" t="str">
        <f t="shared" si="125"/>
        <v>Detroit, Michigan</v>
      </c>
      <c r="AY12" s="160"/>
      <c r="AZ12" s="159" t="str">
        <f t="shared" si="126"/>
        <v>Oklahoma City, Oklahoma</v>
      </c>
      <c r="BA12" s="160"/>
      <c r="BB12" s="159" t="str">
        <f t="shared" si="127"/>
        <v>Portland, Oregon</v>
      </c>
      <c r="BC12" s="160"/>
      <c r="BD12" s="159" t="str">
        <f t="shared" si="128"/>
        <v>Las Vegas, Nevada</v>
      </c>
      <c r="BE12" s="160"/>
      <c r="BF12" s="159" t="str">
        <f t="shared" si="129"/>
        <v>Memphis, Tennessee</v>
      </c>
      <c r="BG12" s="160"/>
      <c r="BH12" s="159" t="str">
        <f t="shared" si="130"/>
        <v>Louisville, Kentucky</v>
      </c>
      <c r="BI12" s="160"/>
      <c r="BJ12" s="159" t="str">
        <f t="shared" si="131"/>
        <v>Louisville, Kentucky</v>
      </c>
      <c r="BK12" s="160"/>
      <c r="BL12" s="159" t="str">
        <f t="shared" si="132"/>
        <v>Baltimore, Maryland</v>
      </c>
      <c r="BM12" s="160"/>
      <c r="BN12" s="159" t="str">
        <f t="shared" si="133"/>
        <v>Milwaukee, Wisconsin</v>
      </c>
      <c r="BO12" s="160"/>
      <c r="BP12" s="159" t="str">
        <f t="shared" si="134"/>
        <v>Albuquerque, New Mexico</v>
      </c>
      <c r="BQ12" s="160"/>
      <c r="BR12" s="159" t="str">
        <f t="shared" si="135"/>
        <v>Tucson, Arizona</v>
      </c>
      <c r="BS12" s="160"/>
      <c r="BT12" s="159" t="str">
        <f t="shared" si="136"/>
        <v>Fresno, California</v>
      </c>
      <c r="BU12" s="160"/>
      <c r="BV12" s="159" t="str">
        <f t="shared" si="137"/>
        <v>Mesa, Arizona</v>
      </c>
      <c r="BW12" s="160"/>
      <c r="BX12" s="159" t="str">
        <f t="shared" si="138"/>
        <v>Sacramento, California</v>
      </c>
      <c r="BY12" s="160"/>
      <c r="BZ12" s="159" t="str">
        <f t="shared" si="139"/>
        <v>Atlanta, Georgia</v>
      </c>
      <c r="CA12" s="160"/>
      <c r="CB12" s="159" t="str">
        <f t="shared" si="140"/>
        <v>Kansas City, Missouri</v>
      </c>
      <c r="CC12" s="160"/>
      <c r="CD12" s="159" t="str">
        <f t="shared" si="141"/>
        <v>Colorado Springs, Colorado</v>
      </c>
      <c r="CE12" s="160"/>
      <c r="CF12" s="159" t="str">
        <f t="shared" si="142"/>
        <v>Omaha, Nebraska</v>
      </c>
      <c r="CG12" s="160"/>
      <c r="CH12" s="159" t="str">
        <f t="shared" si="143"/>
        <v>Raleigh, North Carolina</v>
      </c>
      <c r="CI12" s="160"/>
      <c r="CJ12" s="159" t="str">
        <f t="shared" si="144"/>
        <v>Miami, Florida</v>
      </c>
      <c r="CK12" s="160"/>
      <c r="CL12" s="159" t="str">
        <f t="shared" si="145"/>
        <v>Long Beach, California</v>
      </c>
      <c r="CM12" s="160"/>
      <c r="CN12" s="159" t="str">
        <f t="shared" si="146"/>
        <v>Virginia Beach, Virginia</v>
      </c>
      <c r="CO12" s="160"/>
      <c r="CP12" s="159" t="str">
        <f t="shared" si="147"/>
        <v>Oakland, California</v>
      </c>
      <c r="CQ12" s="160"/>
      <c r="CR12" s="159" t="str">
        <f t="shared" si="148"/>
        <v>Minneapolis, Minnesota</v>
      </c>
      <c r="CS12" s="160"/>
      <c r="CT12" s="159" t="str">
        <f t="shared" si="149"/>
        <v>Tulsa, Oklahoma</v>
      </c>
      <c r="CU12" s="160"/>
      <c r="CV12" s="159" t="str">
        <f t="shared" si="150"/>
        <v>Tampa, Florida</v>
      </c>
      <c r="CW12" s="160"/>
      <c r="CX12" s="159" t="str">
        <f t="shared" si="151"/>
        <v>Arlington, Texas</v>
      </c>
      <c r="CY12" s="160"/>
      <c r="CZ12" s="159" t="str">
        <f t="shared" si="152"/>
        <v>New Orleans, Louisiana</v>
      </c>
      <c r="DA12" s="160"/>
      <c r="DB12" s="159" t="str">
        <f t="shared" si="153"/>
        <v>Wichita, Kansas</v>
      </c>
      <c r="DC12" s="160"/>
      <c r="DD12" s="159" t="str">
        <f t="shared" si="154"/>
        <v>Bakersfield, California</v>
      </c>
      <c r="DE12" s="160"/>
      <c r="DF12" s="159" t="str">
        <f t="shared" si="155"/>
        <v>Cleveland, Ohio</v>
      </c>
      <c r="DG12" s="160"/>
      <c r="DH12" s="159" t="str">
        <f t="shared" si="156"/>
        <v>Aurora, Colorado</v>
      </c>
      <c r="DI12" s="160"/>
      <c r="DJ12" s="159" t="str">
        <f t="shared" si="157"/>
        <v>Anaheim, California</v>
      </c>
      <c r="DK12" s="160"/>
      <c r="DL12" s="159" t="str">
        <f t="shared" si="158"/>
        <v>Honolulu, Hawaii</v>
      </c>
      <c r="DM12" s="160"/>
      <c r="DN12" s="159" t="str">
        <f t="shared" si="159"/>
        <v>Santa Ana, California</v>
      </c>
      <c r="DO12" s="160"/>
      <c r="DP12" s="159" t="str">
        <f t="shared" si="160"/>
        <v>Riverside, California</v>
      </c>
      <c r="DQ12" s="160"/>
      <c r="DR12" s="159" t="str">
        <f t="shared" si="161"/>
        <v>Corpus Christi, Texas</v>
      </c>
      <c r="DS12" s="160"/>
      <c r="DT12" s="159" t="str">
        <f t="shared" si="162"/>
        <v>Lexington, Kentucky</v>
      </c>
      <c r="DU12" s="160"/>
      <c r="DV12" s="159" t="str">
        <f t="shared" si="163"/>
        <v>Henderson, Nevada</v>
      </c>
      <c r="DW12" s="160"/>
      <c r="DX12" s="159" t="str">
        <f t="shared" si="164"/>
        <v>Stockton, California</v>
      </c>
      <c r="DY12" s="160"/>
      <c r="DZ12" s="159" t="str">
        <f t="shared" si="165"/>
        <v>Saint Paul, Minnesota</v>
      </c>
      <c r="EA12" s="160"/>
      <c r="EB12" s="159" t="str">
        <f t="shared" si="166"/>
        <v>Cincinnati, Ohio</v>
      </c>
      <c r="EC12" s="160"/>
      <c r="ED12" s="159" t="str">
        <f t="shared" si="167"/>
        <v>St. Louis, Missouri</v>
      </c>
      <c r="EE12" s="160"/>
      <c r="EF12" s="159" t="str">
        <f t="shared" si="168"/>
        <v>Pittsburgh, Pennsylvania</v>
      </c>
      <c r="EG12" s="160"/>
    </row>
    <row r="13" spans="1:137" x14ac:dyDescent="0.35">
      <c r="A13" s="155">
        <v>11</v>
      </c>
      <c r="B13" s="152" t="s">
        <v>2116</v>
      </c>
      <c r="C13" s="110" t="s">
        <v>1981</v>
      </c>
      <c r="D13" s="159" t="str">
        <f t="shared" si="102"/>
        <v>New York, New York</v>
      </c>
      <c r="E13" s="160" t="s">
        <v>2213</v>
      </c>
      <c r="F13" s="159" t="str">
        <f t="shared" si="103"/>
        <v>Los Angeles, California</v>
      </c>
      <c r="G13" s="160" t="s">
        <v>2308</v>
      </c>
      <c r="H13" s="159" t="str">
        <f t="shared" si="104"/>
        <v>Chicago, Illinois</v>
      </c>
      <c r="I13" s="160" t="s">
        <v>2405</v>
      </c>
      <c r="J13" s="159" t="str">
        <f t="shared" si="105"/>
        <v>Houston, Texas</v>
      </c>
      <c r="K13" s="160" t="s">
        <v>2660</v>
      </c>
      <c r="L13" s="159" t="str">
        <f t="shared" si="106"/>
        <v>Phoenix, Arizona</v>
      </c>
      <c r="M13" s="160" t="s">
        <v>2575</v>
      </c>
      <c r="N13" s="159" t="str">
        <f t="shared" si="107"/>
        <v>Philadelphia, Pennsylvania</v>
      </c>
      <c r="O13" s="160" t="s">
        <v>2687</v>
      </c>
      <c r="P13" s="159" t="str">
        <f t="shared" si="108"/>
        <v>San Antonio, Texas</v>
      </c>
      <c r="Q13" s="160" t="s">
        <v>2776</v>
      </c>
      <c r="R13" s="159" t="str">
        <f t="shared" si="109"/>
        <v>San Diego, California</v>
      </c>
      <c r="S13" s="160" t="s">
        <v>2317</v>
      </c>
      <c r="T13" s="159" t="str">
        <f t="shared" si="110"/>
        <v>Dallas, Texas</v>
      </c>
      <c r="U13" s="160" t="s">
        <v>2209</v>
      </c>
      <c r="V13" s="159" t="str">
        <f t="shared" si="111"/>
        <v>San Jose, California</v>
      </c>
      <c r="W13" s="160"/>
      <c r="X13" s="159" t="str">
        <f t="shared" si="112"/>
        <v>Austin, Texas</v>
      </c>
      <c r="Y13" s="160"/>
      <c r="Z13" s="159" t="str">
        <f t="shared" si="113"/>
        <v>Jacksonville, Florida</v>
      </c>
      <c r="AA13" s="160"/>
      <c r="AB13" s="159" t="str">
        <f t="shared" si="114"/>
        <v>Fort Worth, Texas</v>
      </c>
      <c r="AC13" s="160"/>
      <c r="AD13" s="159" t="str">
        <f t="shared" si="115"/>
        <v>Columbus, Ohio</v>
      </c>
      <c r="AE13" s="160"/>
      <c r="AF13" s="159" t="str">
        <f t="shared" si="116"/>
        <v>Charlotte, North Carolina</v>
      </c>
      <c r="AG13" s="160"/>
      <c r="AH13" s="159" t="str">
        <f t="shared" si="117"/>
        <v>San Francisco, California</v>
      </c>
      <c r="AI13" s="160"/>
      <c r="AJ13" s="159" t="str">
        <f t="shared" si="118"/>
        <v>Indianapolis, Indiana</v>
      </c>
      <c r="AK13" s="160"/>
      <c r="AL13" s="159" t="str">
        <f t="shared" si="119"/>
        <v>Seattle, Washington</v>
      </c>
      <c r="AM13" s="160"/>
      <c r="AN13" s="159" t="str">
        <f t="shared" si="120"/>
        <v>Denver, Colorado</v>
      </c>
      <c r="AO13" s="160"/>
      <c r="AP13" s="159" t="str">
        <f t="shared" si="121"/>
        <v>Washington, D.C., Washington, D.C.</v>
      </c>
      <c r="AQ13" s="160"/>
      <c r="AR13" s="159" t="str">
        <f t="shared" si="122"/>
        <v>Boston, Massachusetts</v>
      </c>
      <c r="AS13" s="160"/>
      <c r="AT13" s="159" t="str">
        <f t="shared" si="123"/>
        <v>El Paso, Texas</v>
      </c>
      <c r="AU13" s="160"/>
      <c r="AV13" s="159" t="str">
        <f t="shared" si="124"/>
        <v>Nashville, Tennessee</v>
      </c>
      <c r="AW13" s="160"/>
      <c r="AX13" s="159" t="str">
        <f t="shared" si="125"/>
        <v>Detroit, Michigan</v>
      </c>
      <c r="AY13" s="160"/>
      <c r="AZ13" s="159" t="str">
        <f t="shared" si="126"/>
        <v>Oklahoma City, Oklahoma</v>
      </c>
      <c r="BA13" s="160"/>
      <c r="BB13" s="159" t="str">
        <f t="shared" si="127"/>
        <v>Portland, Oregon</v>
      </c>
      <c r="BC13" s="160"/>
      <c r="BD13" s="159" t="str">
        <f t="shared" si="128"/>
        <v>Las Vegas, Nevada</v>
      </c>
      <c r="BE13" s="160"/>
      <c r="BF13" s="159" t="str">
        <f t="shared" si="129"/>
        <v>Memphis, Tennessee</v>
      </c>
      <c r="BG13" s="160"/>
      <c r="BH13" s="159" t="str">
        <f t="shared" si="130"/>
        <v>Louisville, Kentucky</v>
      </c>
      <c r="BI13" s="160"/>
      <c r="BJ13" s="159" t="str">
        <f t="shared" si="131"/>
        <v>Louisville, Kentucky</v>
      </c>
      <c r="BK13" s="160"/>
      <c r="BL13" s="159" t="str">
        <f t="shared" si="132"/>
        <v>Baltimore, Maryland</v>
      </c>
      <c r="BM13" s="160"/>
      <c r="BN13" s="159" t="str">
        <f t="shared" si="133"/>
        <v>Milwaukee, Wisconsin</v>
      </c>
      <c r="BO13" s="160"/>
      <c r="BP13" s="159" t="str">
        <f t="shared" si="134"/>
        <v>Albuquerque, New Mexico</v>
      </c>
      <c r="BQ13" s="160"/>
      <c r="BR13" s="159" t="str">
        <f t="shared" si="135"/>
        <v>Tucson, Arizona</v>
      </c>
      <c r="BS13" s="160"/>
      <c r="BT13" s="159" t="str">
        <f t="shared" si="136"/>
        <v>Fresno, California</v>
      </c>
      <c r="BU13" s="160"/>
      <c r="BV13" s="159" t="str">
        <f t="shared" si="137"/>
        <v>Mesa, Arizona</v>
      </c>
      <c r="BW13" s="160"/>
      <c r="BX13" s="159" t="str">
        <f t="shared" si="138"/>
        <v>Sacramento, California</v>
      </c>
      <c r="BY13" s="160"/>
      <c r="BZ13" s="159" t="str">
        <f t="shared" si="139"/>
        <v>Atlanta, Georgia</v>
      </c>
      <c r="CA13" s="160"/>
      <c r="CB13" s="159" t="str">
        <f t="shared" si="140"/>
        <v>Kansas City, Missouri</v>
      </c>
      <c r="CC13" s="160"/>
      <c r="CD13" s="159" t="str">
        <f t="shared" si="141"/>
        <v>Colorado Springs, Colorado</v>
      </c>
      <c r="CE13" s="160"/>
      <c r="CF13" s="159" t="str">
        <f t="shared" si="142"/>
        <v>Omaha, Nebraska</v>
      </c>
      <c r="CG13" s="160"/>
      <c r="CH13" s="159" t="str">
        <f t="shared" si="143"/>
        <v>Raleigh, North Carolina</v>
      </c>
      <c r="CI13" s="160"/>
      <c r="CJ13" s="159" t="str">
        <f t="shared" si="144"/>
        <v>Miami, Florida</v>
      </c>
      <c r="CK13" s="160"/>
      <c r="CL13" s="159" t="str">
        <f t="shared" si="145"/>
        <v>Long Beach, California</v>
      </c>
      <c r="CM13" s="160"/>
      <c r="CN13" s="159" t="str">
        <f t="shared" si="146"/>
        <v>Virginia Beach, Virginia</v>
      </c>
      <c r="CO13" s="160"/>
      <c r="CP13" s="159" t="str">
        <f t="shared" si="147"/>
        <v>Oakland, California</v>
      </c>
      <c r="CQ13" s="160"/>
      <c r="CR13" s="159" t="str">
        <f t="shared" si="148"/>
        <v>Minneapolis, Minnesota</v>
      </c>
      <c r="CS13" s="160"/>
      <c r="CT13" s="159" t="str">
        <f t="shared" si="149"/>
        <v>Tulsa, Oklahoma</v>
      </c>
      <c r="CU13" s="160"/>
      <c r="CV13" s="159" t="str">
        <f t="shared" si="150"/>
        <v>Tampa, Florida</v>
      </c>
      <c r="CW13" s="160"/>
      <c r="CX13" s="159" t="str">
        <f t="shared" si="151"/>
        <v>Arlington, Texas</v>
      </c>
      <c r="CY13" s="160"/>
      <c r="CZ13" s="159" t="str">
        <f t="shared" si="152"/>
        <v>New Orleans, Louisiana</v>
      </c>
      <c r="DA13" s="160"/>
      <c r="DB13" s="159" t="str">
        <f t="shared" si="153"/>
        <v>Wichita, Kansas</v>
      </c>
      <c r="DC13" s="160"/>
      <c r="DD13" s="159" t="str">
        <f t="shared" si="154"/>
        <v>Bakersfield, California</v>
      </c>
      <c r="DE13" s="160"/>
      <c r="DF13" s="159" t="str">
        <f t="shared" si="155"/>
        <v>Cleveland, Ohio</v>
      </c>
      <c r="DG13" s="160"/>
      <c r="DH13" s="159" t="str">
        <f t="shared" si="156"/>
        <v>Aurora, Colorado</v>
      </c>
      <c r="DI13" s="160"/>
      <c r="DJ13" s="159" t="str">
        <f t="shared" si="157"/>
        <v>Anaheim, California</v>
      </c>
      <c r="DK13" s="160"/>
      <c r="DL13" s="159" t="str">
        <f t="shared" si="158"/>
        <v>Honolulu, Hawaii</v>
      </c>
      <c r="DM13" s="160"/>
      <c r="DN13" s="159" t="str">
        <f t="shared" si="159"/>
        <v>Santa Ana, California</v>
      </c>
      <c r="DO13" s="160"/>
      <c r="DP13" s="159" t="str">
        <f t="shared" si="160"/>
        <v>Riverside, California</v>
      </c>
      <c r="DQ13" s="160"/>
      <c r="DR13" s="159" t="str">
        <f t="shared" si="161"/>
        <v>Corpus Christi, Texas</v>
      </c>
      <c r="DS13" s="160"/>
      <c r="DT13" s="159" t="str">
        <f t="shared" si="162"/>
        <v>Lexington, Kentucky</v>
      </c>
      <c r="DU13" s="160"/>
      <c r="DV13" s="159" t="str">
        <f t="shared" si="163"/>
        <v>Henderson, Nevada</v>
      </c>
      <c r="DW13" s="160"/>
      <c r="DX13" s="159" t="str">
        <f t="shared" si="164"/>
        <v>Stockton, California</v>
      </c>
      <c r="DY13" s="160"/>
      <c r="DZ13" s="159" t="str">
        <f t="shared" si="165"/>
        <v>Saint Paul, Minnesota</v>
      </c>
      <c r="EA13" s="160"/>
      <c r="EB13" s="159" t="str">
        <f t="shared" si="166"/>
        <v>Cincinnati, Ohio</v>
      </c>
      <c r="EC13" s="160"/>
      <c r="ED13" s="159" t="str">
        <f t="shared" si="167"/>
        <v>St. Louis, Missouri</v>
      </c>
      <c r="EE13" s="160"/>
      <c r="EF13" s="159" t="str">
        <f t="shared" si="168"/>
        <v>Pittsburgh, Pennsylvania</v>
      </c>
      <c r="EG13" s="160"/>
    </row>
    <row r="14" spans="1:137" x14ac:dyDescent="0.35">
      <c r="A14" s="155">
        <v>12</v>
      </c>
      <c r="B14" s="152" t="s">
        <v>2117</v>
      </c>
      <c r="C14" s="110" t="s">
        <v>1982</v>
      </c>
      <c r="D14" s="159" t="str">
        <f t="shared" si="102"/>
        <v>New York, New York</v>
      </c>
      <c r="E14" s="160" t="s">
        <v>2214</v>
      </c>
      <c r="F14" s="159" t="str">
        <f t="shared" si="103"/>
        <v>Los Angeles, California</v>
      </c>
      <c r="G14" s="160" t="s">
        <v>2309</v>
      </c>
      <c r="H14" s="159" t="str">
        <f t="shared" si="104"/>
        <v>Chicago, Illinois</v>
      </c>
      <c r="I14" s="160" t="s">
        <v>2406</v>
      </c>
      <c r="J14" s="159" t="str">
        <f t="shared" si="105"/>
        <v>Houston, Texas</v>
      </c>
      <c r="K14" s="160" t="s">
        <v>2661</v>
      </c>
      <c r="L14" s="159" t="str">
        <f t="shared" si="106"/>
        <v>Phoenix, Arizona</v>
      </c>
      <c r="M14" s="160" t="s">
        <v>2576</v>
      </c>
      <c r="N14" s="159" t="str">
        <f t="shared" si="107"/>
        <v>Philadelphia, Pennsylvania</v>
      </c>
      <c r="O14" s="160" t="s">
        <v>2351</v>
      </c>
      <c r="P14" s="159" t="str">
        <f t="shared" si="108"/>
        <v>San Antonio, Texas</v>
      </c>
      <c r="Q14" s="160" t="s">
        <v>2777</v>
      </c>
      <c r="R14" s="159" t="str">
        <f t="shared" si="109"/>
        <v>San Diego, California</v>
      </c>
      <c r="S14" s="160" t="s">
        <v>2858</v>
      </c>
      <c r="T14" s="159" t="str">
        <f t="shared" si="110"/>
        <v>Dallas, Texas</v>
      </c>
      <c r="U14" s="160" t="s">
        <v>2209</v>
      </c>
      <c r="V14" s="159" t="str">
        <f t="shared" si="111"/>
        <v>San Jose, California</v>
      </c>
      <c r="W14" s="160"/>
      <c r="X14" s="159" t="str">
        <f t="shared" si="112"/>
        <v>Austin, Texas</v>
      </c>
      <c r="Y14" s="160"/>
      <c r="Z14" s="159" t="str">
        <f t="shared" si="113"/>
        <v>Jacksonville, Florida</v>
      </c>
      <c r="AA14" s="160"/>
      <c r="AB14" s="159" t="str">
        <f t="shared" si="114"/>
        <v>Fort Worth, Texas</v>
      </c>
      <c r="AC14" s="160"/>
      <c r="AD14" s="159" t="str">
        <f t="shared" si="115"/>
        <v>Columbus, Ohio</v>
      </c>
      <c r="AE14" s="160"/>
      <c r="AF14" s="159" t="str">
        <f t="shared" si="116"/>
        <v>Charlotte, North Carolina</v>
      </c>
      <c r="AG14" s="160"/>
      <c r="AH14" s="159" t="str">
        <f t="shared" si="117"/>
        <v>San Francisco, California</v>
      </c>
      <c r="AI14" s="160"/>
      <c r="AJ14" s="159" t="str">
        <f t="shared" si="118"/>
        <v>Indianapolis, Indiana</v>
      </c>
      <c r="AK14" s="160"/>
      <c r="AL14" s="159" t="str">
        <f t="shared" si="119"/>
        <v>Seattle, Washington</v>
      </c>
      <c r="AM14" s="160"/>
      <c r="AN14" s="159" t="str">
        <f t="shared" si="120"/>
        <v>Denver, Colorado</v>
      </c>
      <c r="AO14" s="160"/>
      <c r="AP14" s="159" t="str">
        <f t="shared" si="121"/>
        <v>Washington, D.C., Washington, D.C.</v>
      </c>
      <c r="AQ14" s="160"/>
      <c r="AR14" s="159" t="str">
        <f t="shared" si="122"/>
        <v>Boston, Massachusetts</v>
      </c>
      <c r="AS14" s="160"/>
      <c r="AT14" s="159" t="str">
        <f t="shared" si="123"/>
        <v>El Paso, Texas</v>
      </c>
      <c r="AU14" s="160"/>
      <c r="AV14" s="159" t="str">
        <f t="shared" si="124"/>
        <v>Nashville, Tennessee</v>
      </c>
      <c r="AW14" s="160"/>
      <c r="AX14" s="159" t="str">
        <f t="shared" si="125"/>
        <v>Detroit, Michigan</v>
      </c>
      <c r="AY14" s="160"/>
      <c r="AZ14" s="159" t="str">
        <f t="shared" si="126"/>
        <v>Oklahoma City, Oklahoma</v>
      </c>
      <c r="BA14" s="160"/>
      <c r="BB14" s="159" t="str">
        <f t="shared" si="127"/>
        <v>Portland, Oregon</v>
      </c>
      <c r="BC14" s="160"/>
      <c r="BD14" s="159" t="str">
        <f t="shared" si="128"/>
        <v>Las Vegas, Nevada</v>
      </c>
      <c r="BE14" s="160"/>
      <c r="BF14" s="159" t="str">
        <f t="shared" si="129"/>
        <v>Memphis, Tennessee</v>
      </c>
      <c r="BG14" s="160"/>
      <c r="BH14" s="159" t="str">
        <f t="shared" si="130"/>
        <v>Louisville, Kentucky</v>
      </c>
      <c r="BI14" s="160"/>
      <c r="BJ14" s="159" t="str">
        <f t="shared" si="131"/>
        <v>Louisville, Kentucky</v>
      </c>
      <c r="BK14" s="160"/>
      <c r="BL14" s="159" t="str">
        <f t="shared" si="132"/>
        <v>Baltimore, Maryland</v>
      </c>
      <c r="BM14" s="160"/>
      <c r="BN14" s="159" t="str">
        <f t="shared" si="133"/>
        <v>Milwaukee, Wisconsin</v>
      </c>
      <c r="BO14" s="160"/>
      <c r="BP14" s="159" t="str">
        <f t="shared" si="134"/>
        <v>Albuquerque, New Mexico</v>
      </c>
      <c r="BQ14" s="160"/>
      <c r="BR14" s="159" t="str">
        <f t="shared" si="135"/>
        <v>Tucson, Arizona</v>
      </c>
      <c r="BS14" s="160"/>
      <c r="BT14" s="159" t="str">
        <f t="shared" si="136"/>
        <v>Fresno, California</v>
      </c>
      <c r="BU14" s="160"/>
      <c r="BV14" s="159" t="str">
        <f t="shared" si="137"/>
        <v>Mesa, Arizona</v>
      </c>
      <c r="BW14" s="160"/>
      <c r="BX14" s="159" t="str">
        <f t="shared" si="138"/>
        <v>Sacramento, California</v>
      </c>
      <c r="BY14" s="160"/>
      <c r="BZ14" s="159" t="str">
        <f t="shared" si="139"/>
        <v>Atlanta, Georgia</v>
      </c>
      <c r="CA14" s="160"/>
      <c r="CB14" s="159" t="str">
        <f t="shared" si="140"/>
        <v>Kansas City, Missouri</v>
      </c>
      <c r="CC14" s="160"/>
      <c r="CD14" s="159" t="str">
        <f t="shared" si="141"/>
        <v>Colorado Springs, Colorado</v>
      </c>
      <c r="CE14" s="160"/>
      <c r="CF14" s="159" t="str">
        <f t="shared" si="142"/>
        <v>Omaha, Nebraska</v>
      </c>
      <c r="CG14" s="160"/>
      <c r="CH14" s="159" t="str">
        <f t="shared" si="143"/>
        <v>Raleigh, North Carolina</v>
      </c>
      <c r="CI14" s="160"/>
      <c r="CJ14" s="159" t="str">
        <f t="shared" si="144"/>
        <v>Miami, Florida</v>
      </c>
      <c r="CK14" s="160"/>
      <c r="CL14" s="159" t="str">
        <f t="shared" si="145"/>
        <v>Long Beach, California</v>
      </c>
      <c r="CM14" s="160"/>
      <c r="CN14" s="159" t="str">
        <f t="shared" si="146"/>
        <v>Virginia Beach, Virginia</v>
      </c>
      <c r="CO14" s="160"/>
      <c r="CP14" s="159" t="str">
        <f t="shared" si="147"/>
        <v>Oakland, California</v>
      </c>
      <c r="CQ14" s="160"/>
      <c r="CR14" s="159" t="str">
        <f t="shared" si="148"/>
        <v>Minneapolis, Minnesota</v>
      </c>
      <c r="CS14" s="160"/>
      <c r="CT14" s="159" t="str">
        <f t="shared" si="149"/>
        <v>Tulsa, Oklahoma</v>
      </c>
      <c r="CU14" s="160"/>
      <c r="CV14" s="159" t="str">
        <f t="shared" si="150"/>
        <v>Tampa, Florida</v>
      </c>
      <c r="CW14" s="160"/>
      <c r="CX14" s="159" t="str">
        <f t="shared" si="151"/>
        <v>Arlington, Texas</v>
      </c>
      <c r="CY14" s="160"/>
      <c r="CZ14" s="159" t="str">
        <f t="shared" si="152"/>
        <v>New Orleans, Louisiana</v>
      </c>
      <c r="DA14" s="160"/>
      <c r="DB14" s="159" t="str">
        <f t="shared" si="153"/>
        <v>Wichita, Kansas</v>
      </c>
      <c r="DC14" s="160"/>
      <c r="DD14" s="159" t="str">
        <f t="shared" si="154"/>
        <v>Bakersfield, California</v>
      </c>
      <c r="DE14" s="160"/>
      <c r="DF14" s="159" t="str">
        <f t="shared" si="155"/>
        <v>Cleveland, Ohio</v>
      </c>
      <c r="DG14" s="160"/>
      <c r="DH14" s="159" t="str">
        <f t="shared" si="156"/>
        <v>Aurora, Colorado</v>
      </c>
      <c r="DI14" s="160"/>
      <c r="DJ14" s="159" t="str">
        <f t="shared" si="157"/>
        <v>Anaheim, California</v>
      </c>
      <c r="DK14" s="160"/>
      <c r="DL14" s="159" t="str">
        <f t="shared" si="158"/>
        <v>Honolulu, Hawaii</v>
      </c>
      <c r="DM14" s="160"/>
      <c r="DN14" s="159" t="str">
        <f t="shared" si="159"/>
        <v>Santa Ana, California</v>
      </c>
      <c r="DO14" s="160"/>
      <c r="DP14" s="159" t="str">
        <f t="shared" si="160"/>
        <v>Riverside, California</v>
      </c>
      <c r="DQ14" s="160"/>
      <c r="DR14" s="159" t="str">
        <f t="shared" si="161"/>
        <v>Corpus Christi, Texas</v>
      </c>
      <c r="DS14" s="160"/>
      <c r="DT14" s="159" t="str">
        <f t="shared" si="162"/>
        <v>Lexington, Kentucky</v>
      </c>
      <c r="DU14" s="160"/>
      <c r="DV14" s="159" t="str">
        <f t="shared" si="163"/>
        <v>Henderson, Nevada</v>
      </c>
      <c r="DW14" s="160"/>
      <c r="DX14" s="159" t="str">
        <f t="shared" si="164"/>
        <v>Stockton, California</v>
      </c>
      <c r="DY14" s="160"/>
      <c r="DZ14" s="159" t="str">
        <f t="shared" si="165"/>
        <v>Saint Paul, Minnesota</v>
      </c>
      <c r="EA14" s="160"/>
      <c r="EB14" s="159" t="str">
        <f t="shared" si="166"/>
        <v>Cincinnati, Ohio</v>
      </c>
      <c r="EC14" s="160"/>
      <c r="ED14" s="159" t="str">
        <f t="shared" si="167"/>
        <v>St. Louis, Missouri</v>
      </c>
      <c r="EE14" s="160"/>
      <c r="EF14" s="159" t="str">
        <f t="shared" si="168"/>
        <v>Pittsburgh, Pennsylvania</v>
      </c>
      <c r="EG14" s="160"/>
    </row>
    <row r="15" spans="1:137" x14ac:dyDescent="0.35">
      <c r="A15" s="155">
        <v>13</v>
      </c>
      <c r="B15" s="152" t="s">
        <v>2118</v>
      </c>
      <c r="C15" s="110" t="s">
        <v>1983</v>
      </c>
      <c r="D15" s="159" t="str">
        <f t="shared" si="102"/>
        <v>New York, New York</v>
      </c>
      <c r="E15" s="160" t="s">
        <v>2215</v>
      </c>
      <c r="F15" s="159" t="str">
        <f t="shared" si="103"/>
        <v>Los Angeles, California</v>
      </c>
      <c r="G15" s="160" t="s">
        <v>2310</v>
      </c>
      <c r="H15" s="159" t="str">
        <f t="shared" si="104"/>
        <v>Chicago, Illinois</v>
      </c>
      <c r="I15" s="160" t="s">
        <v>2407</v>
      </c>
      <c r="J15" s="159" t="str">
        <f t="shared" si="105"/>
        <v>Houston, Texas</v>
      </c>
      <c r="K15" s="160" t="s">
        <v>2493</v>
      </c>
      <c r="L15" s="159" t="str">
        <f t="shared" si="106"/>
        <v>Phoenix, Arizona</v>
      </c>
      <c r="M15" s="160" t="s">
        <v>2577</v>
      </c>
      <c r="N15" s="159" t="str">
        <f t="shared" si="107"/>
        <v>Philadelphia, Pennsylvania</v>
      </c>
      <c r="O15" s="160" t="s">
        <v>2688</v>
      </c>
      <c r="P15" s="159" t="str">
        <f t="shared" si="108"/>
        <v>San Antonio, Texas</v>
      </c>
      <c r="Q15" s="160" t="s">
        <v>2778</v>
      </c>
      <c r="R15" s="159" t="str">
        <f t="shared" si="109"/>
        <v>San Diego, California</v>
      </c>
      <c r="S15" s="160" t="s">
        <v>2859</v>
      </c>
      <c r="T15" s="159" t="str">
        <f t="shared" si="110"/>
        <v>Dallas, Texas</v>
      </c>
      <c r="U15" s="160" t="s">
        <v>2209</v>
      </c>
      <c r="V15" s="159" t="str">
        <f t="shared" si="111"/>
        <v>San Jose, California</v>
      </c>
      <c r="W15" s="160"/>
      <c r="X15" s="159" t="str">
        <f t="shared" si="112"/>
        <v>Austin, Texas</v>
      </c>
      <c r="Y15" s="160"/>
      <c r="Z15" s="159" t="str">
        <f t="shared" si="113"/>
        <v>Jacksonville, Florida</v>
      </c>
      <c r="AA15" s="160"/>
      <c r="AB15" s="159" t="str">
        <f t="shared" si="114"/>
        <v>Fort Worth, Texas</v>
      </c>
      <c r="AC15" s="160"/>
      <c r="AD15" s="159" t="str">
        <f t="shared" si="115"/>
        <v>Columbus, Ohio</v>
      </c>
      <c r="AE15" s="160"/>
      <c r="AF15" s="159" t="str">
        <f t="shared" si="116"/>
        <v>Charlotte, North Carolina</v>
      </c>
      <c r="AG15" s="160"/>
      <c r="AH15" s="159" t="str">
        <f t="shared" si="117"/>
        <v>San Francisco, California</v>
      </c>
      <c r="AI15" s="160"/>
      <c r="AJ15" s="159" t="str">
        <f t="shared" si="118"/>
        <v>Indianapolis, Indiana</v>
      </c>
      <c r="AK15" s="160"/>
      <c r="AL15" s="159" t="str">
        <f t="shared" si="119"/>
        <v>Seattle, Washington</v>
      </c>
      <c r="AM15" s="160"/>
      <c r="AN15" s="159" t="str">
        <f t="shared" si="120"/>
        <v>Denver, Colorado</v>
      </c>
      <c r="AO15" s="160"/>
      <c r="AP15" s="159" t="str">
        <f t="shared" si="121"/>
        <v>Washington, D.C., Washington, D.C.</v>
      </c>
      <c r="AQ15" s="160"/>
      <c r="AR15" s="159" t="str">
        <f t="shared" si="122"/>
        <v>Boston, Massachusetts</v>
      </c>
      <c r="AS15" s="160"/>
      <c r="AT15" s="159" t="str">
        <f t="shared" si="123"/>
        <v>El Paso, Texas</v>
      </c>
      <c r="AU15" s="160"/>
      <c r="AV15" s="159" t="str">
        <f t="shared" si="124"/>
        <v>Nashville, Tennessee</v>
      </c>
      <c r="AW15" s="160"/>
      <c r="AX15" s="159" t="str">
        <f t="shared" si="125"/>
        <v>Detroit, Michigan</v>
      </c>
      <c r="AY15" s="160"/>
      <c r="AZ15" s="159" t="str">
        <f t="shared" si="126"/>
        <v>Oklahoma City, Oklahoma</v>
      </c>
      <c r="BA15" s="160"/>
      <c r="BB15" s="159" t="str">
        <f t="shared" si="127"/>
        <v>Portland, Oregon</v>
      </c>
      <c r="BC15" s="160"/>
      <c r="BD15" s="159" t="str">
        <f t="shared" si="128"/>
        <v>Las Vegas, Nevada</v>
      </c>
      <c r="BE15" s="160"/>
      <c r="BF15" s="159" t="str">
        <f t="shared" si="129"/>
        <v>Memphis, Tennessee</v>
      </c>
      <c r="BG15" s="160"/>
      <c r="BH15" s="159" t="str">
        <f t="shared" si="130"/>
        <v>Louisville, Kentucky</v>
      </c>
      <c r="BI15" s="160"/>
      <c r="BJ15" s="159" t="str">
        <f t="shared" si="131"/>
        <v>Louisville, Kentucky</v>
      </c>
      <c r="BK15" s="160"/>
      <c r="BL15" s="159" t="str">
        <f t="shared" si="132"/>
        <v>Baltimore, Maryland</v>
      </c>
      <c r="BM15" s="160"/>
      <c r="BN15" s="159" t="str">
        <f t="shared" si="133"/>
        <v>Milwaukee, Wisconsin</v>
      </c>
      <c r="BO15" s="160"/>
      <c r="BP15" s="159" t="str">
        <f t="shared" si="134"/>
        <v>Albuquerque, New Mexico</v>
      </c>
      <c r="BQ15" s="160"/>
      <c r="BR15" s="159" t="str">
        <f t="shared" si="135"/>
        <v>Tucson, Arizona</v>
      </c>
      <c r="BS15" s="160"/>
      <c r="BT15" s="159" t="str">
        <f t="shared" si="136"/>
        <v>Fresno, California</v>
      </c>
      <c r="BU15" s="160"/>
      <c r="BV15" s="159" t="str">
        <f t="shared" si="137"/>
        <v>Mesa, Arizona</v>
      </c>
      <c r="BW15" s="160"/>
      <c r="BX15" s="159" t="str">
        <f t="shared" si="138"/>
        <v>Sacramento, California</v>
      </c>
      <c r="BY15" s="160"/>
      <c r="BZ15" s="159" t="str">
        <f t="shared" si="139"/>
        <v>Atlanta, Georgia</v>
      </c>
      <c r="CA15" s="160"/>
      <c r="CB15" s="159" t="str">
        <f t="shared" si="140"/>
        <v>Kansas City, Missouri</v>
      </c>
      <c r="CC15" s="160"/>
      <c r="CD15" s="159" t="str">
        <f t="shared" si="141"/>
        <v>Colorado Springs, Colorado</v>
      </c>
      <c r="CE15" s="160"/>
      <c r="CF15" s="159" t="str">
        <f t="shared" si="142"/>
        <v>Omaha, Nebraska</v>
      </c>
      <c r="CG15" s="160"/>
      <c r="CH15" s="159" t="str">
        <f t="shared" si="143"/>
        <v>Raleigh, North Carolina</v>
      </c>
      <c r="CI15" s="160"/>
      <c r="CJ15" s="159" t="str">
        <f t="shared" si="144"/>
        <v>Miami, Florida</v>
      </c>
      <c r="CK15" s="160"/>
      <c r="CL15" s="159" t="str">
        <f t="shared" si="145"/>
        <v>Long Beach, California</v>
      </c>
      <c r="CM15" s="160"/>
      <c r="CN15" s="159" t="str">
        <f t="shared" si="146"/>
        <v>Virginia Beach, Virginia</v>
      </c>
      <c r="CO15" s="160"/>
      <c r="CP15" s="159" t="str">
        <f t="shared" si="147"/>
        <v>Oakland, California</v>
      </c>
      <c r="CQ15" s="160"/>
      <c r="CR15" s="159" t="str">
        <f t="shared" si="148"/>
        <v>Minneapolis, Minnesota</v>
      </c>
      <c r="CS15" s="160"/>
      <c r="CT15" s="159" t="str">
        <f t="shared" si="149"/>
        <v>Tulsa, Oklahoma</v>
      </c>
      <c r="CU15" s="160"/>
      <c r="CV15" s="159" t="str">
        <f t="shared" si="150"/>
        <v>Tampa, Florida</v>
      </c>
      <c r="CW15" s="160"/>
      <c r="CX15" s="159" t="str">
        <f t="shared" si="151"/>
        <v>Arlington, Texas</v>
      </c>
      <c r="CY15" s="160"/>
      <c r="CZ15" s="159" t="str">
        <f t="shared" si="152"/>
        <v>New Orleans, Louisiana</v>
      </c>
      <c r="DA15" s="160"/>
      <c r="DB15" s="159" t="str">
        <f t="shared" si="153"/>
        <v>Wichita, Kansas</v>
      </c>
      <c r="DC15" s="160"/>
      <c r="DD15" s="159" t="str">
        <f t="shared" si="154"/>
        <v>Bakersfield, California</v>
      </c>
      <c r="DE15" s="160"/>
      <c r="DF15" s="159" t="str">
        <f t="shared" si="155"/>
        <v>Cleveland, Ohio</v>
      </c>
      <c r="DG15" s="160"/>
      <c r="DH15" s="159" t="str">
        <f t="shared" si="156"/>
        <v>Aurora, Colorado</v>
      </c>
      <c r="DI15" s="160"/>
      <c r="DJ15" s="159" t="str">
        <f t="shared" si="157"/>
        <v>Anaheim, California</v>
      </c>
      <c r="DK15" s="160"/>
      <c r="DL15" s="159" t="str">
        <f t="shared" si="158"/>
        <v>Honolulu, Hawaii</v>
      </c>
      <c r="DM15" s="160"/>
      <c r="DN15" s="159" t="str">
        <f t="shared" si="159"/>
        <v>Santa Ana, California</v>
      </c>
      <c r="DO15" s="160"/>
      <c r="DP15" s="159" t="str">
        <f t="shared" si="160"/>
        <v>Riverside, California</v>
      </c>
      <c r="DQ15" s="160"/>
      <c r="DR15" s="159" t="str">
        <f t="shared" si="161"/>
        <v>Corpus Christi, Texas</v>
      </c>
      <c r="DS15" s="160"/>
      <c r="DT15" s="159" t="str">
        <f t="shared" si="162"/>
        <v>Lexington, Kentucky</v>
      </c>
      <c r="DU15" s="160"/>
      <c r="DV15" s="159" t="str">
        <f t="shared" si="163"/>
        <v>Henderson, Nevada</v>
      </c>
      <c r="DW15" s="160"/>
      <c r="DX15" s="159" t="str">
        <f t="shared" si="164"/>
        <v>Stockton, California</v>
      </c>
      <c r="DY15" s="160"/>
      <c r="DZ15" s="159" t="str">
        <f t="shared" si="165"/>
        <v>Saint Paul, Minnesota</v>
      </c>
      <c r="EA15" s="160"/>
      <c r="EB15" s="159" t="str">
        <f t="shared" si="166"/>
        <v>Cincinnati, Ohio</v>
      </c>
      <c r="EC15" s="160"/>
      <c r="ED15" s="159" t="str">
        <f t="shared" si="167"/>
        <v>St. Louis, Missouri</v>
      </c>
      <c r="EE15" s="160"/>
      <c r="EF15" s="159" t="str">
        <f t="shared" si="168"/>
        <v>Pittsburgh, Pennsylvania</v>
      </c>
      <c r="EG15" s="160"/>
    </row>
    <row r="16" spans="1:137" x14ac:dyDescent="0.35">
      <c r="A16" s="155">
        <v>14</v>
      </c>
      <c r="B16" s="152" t="s">
        <v>2119</v>
      </c>
      <c r="C16" s="110" t="s">
        <v>1984</v>
      </c>
      <c r="D16" s="159" t="str">
        <f t="shared" si="102"/>
        <v>New York, New York</v>
      </c>
      <c r="E16" s="160" t="s">
        <v>2216</v>
      </c>
      <c r="F16" s="159" t="str">
        <f t="shared" si="103"/>
        <v>Los Angeles, California</v>
      </c>
      <c r="G16" s="160" t="s">
        <v>2311</v>
      </c>
      <c r="H16" s="159" t="str">
        <f t="shared" si="104"/>
        <v>Chicago, Illinois</v>
      </c>
      <c r="I16" s="160" t="s">
        <v>2408</v>
      </c>
      <c r="J16" s="159" t="str">
        <f t="shared" si="105"/>
        <v>Houston, Texas</v>
      </c>
      <c r="K16" s="160" t="s">
        <v>2494</v>
      </c>
      <c r="L16" s="159" t="str">
        <f t="shared" si="106"/>
        <v>Phoenix, Arizona</v>
      </c>
      <c r="M16" s="160" t="s">
        <v>2578</v>
      </c>
      <c r="N16" s="159" t="str">
        <f t="shared" si="107"/>
        <v>Philadelphia, Pennsylvania</v>
      </c>
      <c r="O16" s="160" t="s">
        <v>2689</v>
      </c>
      <c r="P16" s="159" t="str">
        <f t="shared" si="108"/>
        <v>San Antonio, Texas</v>
      </c>
      <c r="Q16" s="160" t="s">
        <v>2779</v>
      </c>
      <c r="R16" s="159" t="str">
        <f t="shared" si="109"/>
        <v>San Diego, California</v>
      </c>
      <c r="S16" s="160" t="s">
        <v>2860</v>
      </c>
      <c r="T16" s="159" t="str">
        <f t="shared" si="110"/>
        <v>Dallas, Texas</v>
      </c>
      <c r="U16" s="160" t="s">
        <v>2209</v>
      </c>
      <c r="V16" s="159" t="str">
        <f t="shared" si="111"/>
        <v>San Jose, California</v>
      </c>
      <c r="W16" s="160"/>
      <c r="X16" s="159" t="str">
        <f t="shared" si="112"/>
        <v>Austin, Texas</v>
      </c>
      <c r="Y16" s="160"/>
      <c r="Z16" s="159" t="str">
        <f t="shared" si="113"/>
        <v>Jacksonville, Florida</v>
      </c>
      <c r="AA16" s="160"/>
      <c r="AB16" s="159" t="str">
        <f t="shared" si="114"/>
        <v>Fort Worth, Texas</v>
      </c>
      <c r="AC16" s="160"/>
      <c r="AD16" s="159" t="str">
        <f t="shared" si="115"/>
        <v>Columbus, Ohio</v>
      </c>
      <c r="AE16" s="160"/>
      <c r="AF16" s="159" t="str">
        <f t="shared" si="116"/>
        <v>Charlotte, North Carolina</v>
      </c>
      <c r="AG16" s="160"/>
      <c r="AH16" s="159" t="str">
        <f t="shared" si="117"/>
        <v>San Francisco, California</v>
      </c>
      <c r="AI16" s="160"/>
      <c r="AJ16" s="159" t="str">
        <f t="shared" si="118"/>
        <v>Indianapolis, Indiana</v>
      </c>
      <c r="AK16" s="160"/>
      <c r="AL16" s="159" t="str">
        <f t="shared" si="119"/>
        <v>Seattle, Washington</v>
      </c>
      <c r="AM16" s="160"/>
      <c r="AN16" s="159" t="str">
        <f t="shared" si="120"/>
        <v>Denver, Colorado</v>
      </c>
      <c r="AO16" s="160"/>
      <c r="AP16" s="159" t="str">
        <f t="shared" si="121"/>
        <v>Washington, D.C., Washington, D.C.</v>
      </c>
      <c r="AQ16" s="160"/>
      <c r="AR16" s="159" t="str">
        <f t="shared" si="122"/>
        <v>Boston, Massachusetts</v>
      </c>
      <c r="AS16" s="160"/>
      <c r="AT16" s="159" t="str">
        <f t="shared" si="123"/>
        <v>El Paso, Texas</v>
      </c>
      <c r="AU16" s="160"/>
      <c r="AV16" s="159" t="str">
        <f t="shared" si="124"/>
        <v>Nashville, Tennessee</v>
      </c>
      <c r="AW16" s="160"/>
      <c r="AX16" s="159" t="str">
        <f t="shared" si="125"/>
        <v>Detroit, Michigan</v>
      </c>
      <c r="AY16" s="160"/>
      <c r="AZ16" s="159" t="str">
        <f t="shared" si="126"/>
        <v>Oklahoma City, Oklahoma</v>
      </c>
      <c r="BA16" s="160"/>
      <c r="BB16" s="159" t="str">
        <f t="shared" si="127"/>
        <v>Portland, Oregon</v>
      </c>
      <c r="BC16" s="160"/>
      <c r="BD16" s="159" t="str">
        <f t="shared" si="128"/>
        <v>Las Vegas, Nevada</v>
      </c>
      <c r="BE16" s="160"/>
      <c r="BF16" s="159" t="str">
        <f t="shared" si="129"/>
        <v>Memphis, Tennessee</v>
      </c>
      <c r="BG16" s="160"/>
      <c r="BH16" s="159" t="str">
        <f t="shared" si="130"/>
        <v>Louisville, Kentucky</v>
      </c>
      <c r="BI16" s="160"/>
      <c r="BJ16" s="159" t="str">
        <f t="shared" si="131"/>
        <v>Louisville, Kentucky</v>
      </c>
      <c r="BK16" s="160"/>
      <c r="BL16" s="159" t="str">
        <f t="shared" si="132"/>
        <v>Baltimore, Maryland</v>
      </c>
      <c r="BM16" s="160"/>
      <c r="BN16" s="159" t="str">
        <f t="shared" si="133"/>
        <v>Milwaukee, Wisconsin</v>
      </c>
      <c r="BO16" s="160"/>
      <c r="BP16" s="159" t="str">
        <f t="shared" si="134"/>
        <v>Albuquerque, New Mexico</v>
      </c>
      <c r="BQ16" s="160"/>
      <c r="BR16" s="159" t="str">
        <f t="shared" si="135"/>
        <v>Tucson, Arizona</v>
      </c>
      <c r="BS16" s="160"/>
      <c r="BT16" s="159" t="str">
        <f t="shared" si="136"/>
        <v>Fresno, California</v>
      </c>
      <c r="BU16" s="160"/>
      <c r="BV16" s="159" t="str">
        <f t="shared" si="137"/>
        <v>Mesa, Arizona</v>
      </c>
      <c r="BW16" s="160"/>
      <c r="BX16" s="159" t="str">
        <f t="shared" si="138"/>
        <v>Sacramento, California</v>
      </c>
      <c r="BY16" s="160"/>
      <c r="BZ16" s="159" t="str">
        <f t="shared" si="139"/>
        <v>Atlanta, Georgia</v>
      </c>
      <c r="CA16" s="160"/>
      <c r="CB16" s="159" t="str">
        <f t="shared" si="140"/>
        <v>Kansas City, Missouri</v>
      </c>
      <c r="CC16" s="160"/>
      <c r="CD16" s="159" t="str">
        <f t="shared" si="141"/>
        <v>Colorado Springs, Colorado</v>
      </c>
      <c r="CE16" s="160"/>
      <c r="CF16" s="159" t="str">
        <f t="shared" si="142"/>
        <v>Omaha, Nebraska</v>
      </c>
      <c r="CG16" s="160"/>
      <c r="CH16" s="159" t="str">
        <f t="shared" si="143"/>
        <v>Raleigh, North Carolina</v>
      </c>
      <c r="CI16" s="160"/>
      <c r="CJ16" s="159" t="str">
        <f t="shared" si="144"/>
        <v>Miami, Florida</v>
      </c>
      <c r="CK16" s="160"/>
      <c r="CL16" s="159" t="str">
        <f t="shared" si="145"/>
        <v>Long Beach, California</v>
      </c>
      <c r="CM16" s="160"/>
      <c r="CN16" s="159" t="str">
        <f t="shared" si="146"/>
        <v>Virginia Beach, Virginia</v>
      </c>
      <c r="CO16" s="160"/>
      <c r="CP16" s="159" t="str">
        <f t="shared" si="147"/>
        <v>Oakland, California</v>
      </c>
      <c r="CQ16" s="160"/>
      <c r="CR16" s="159" t="str">
        <f t="shared" si="148"/>
        <v>Minneapolis, Minnesota</v>
      </c>
      <c r="CS16" s="160"/>
      <c r="CT16" s="159" t="str">
        <f t="shared" si="149"/>
        <v>Tulsa, Oklahoma</v>
      </c>
      <c r="CU16" s="160"/>
      <c r="CV16" s="159" t="str">
        <f t="shared" si="150"/>
        <v>Tampa, Florida</v>
      </c>
      <c r="CW16" s="160"/>
      <c r="CX16" s="159" t="str">
        <f t="shared" si="151"/>
        <v>Arlington, Texas</v>
      </c>
      <c r="CY16" s="160"/>
      <c r="CZ16" s="159" t="str">
        <f t="shared" si="152"/>
        <v>New Orleans, Louisiana</v>
      </c>
      <c r="DA16" s="160"/>
      <c r="DB16" s="159" t="str">
        <f t="shared" si="153"/>
        <v>Wichita, Kansas</v>
      </c>
      <c r="DC16" s="160"/>
      <c r="DD16" s="159" t="str">
        <f t="shared" si="154"/>
        <v>Bakersfield, California</v>
      </c>
      <c r="DE16" s="160"/>
      <c r="DF16" s="159" t="str">
        <f t="shared" si="155"/>
        <v>Cleveland, Ohio</v>
      </c>
      <c r="DG16" s="160"/>
      <c r="DH16" s="159" t="str">
        <f t="shared" si="156"/>
        <v>Aurora, Colorado</v>
      </c>
      <c r="DI16" s="160"/>
      <c r="DJ16" s="159" t="str">
        <f t="shared" si="157"/>
        <v>Anaheim, California</v>
      </c>
      <c r="DK16" s="160"/>
      <c r="DL16" s="159" t="str">
        <f t="shared" si="158"/>
        <v>Honolulu, Hawaii</v>
      </c>
      <c r="DM16" s="160"/>
      <c r="DN16" s="159" t="str">
        <f t="shared" si="159"/>
        <v>Santa Ana, California</v>
      </c>
      <c r="DO16" s="160"/>
      <c r="DP16" s="159" t="str">
        <f t="shared" si="160"/>
        <v>Riverside, California</v>
      </c>
      <c r="DQ16" s="160"/>
      <c r="DR16" s="159" t="str">
        <f t="shared" si="161"/>
        <v>Corpus Christi, Texas</v>
      </c>
      <c r="DS16" s="160"/>
      <c r="DT16" s="159" t="str">
        <f t="shared" si="162"/>
        <v>Lexington, Kentucky</v>
      </c>
      <c r="DU16" s="160"/>
      <c r="DV16" s="159" t="str">
        <f t="shared" si="163"/>
        <v>Henderson, Nevada</v>
      </c>
      <c r="DW16" s="160"/>
      <c r="DX16" s="159" t="str">
        <f t="shared" si="164"/>
        <v>Stockton, California</v>
      </c>
      <c r="DY16" s="160"/>
      <c r="DZ16" s="159" t="str">
        <f t="shared" si="165"/>
        <v>Saint Paul, Minnesota</v>
      </c>
      <c r="EA16" s="160"/>
      <c r="EB16" s="159" t="str">
        <f t="shared" si="166"/>
        <v>Cincinnati, Ohio</v>
      </c>
      <c r="EC16" s="160"/>
      <c r="ED16" s="159" t="str">
        <f t="shared" si="167"/>
        <v>St. Louis, Missouri</v>
      </c>
      <c r="EE16" s="160"/>
      <c r="EF16" s="159" t="str">
        <f t="shared" si="168"/>
        <v>Pittsburgh, Pennsylvania</v>
      </c>
      <c r="EG16" s="160"/>
    </row>
    <row r="17" spans="1:137" x14ac:dyDescent="0.35">
      <c r="A17" s="155">
        <v>15</v>
      </c>
      <c r="B17" s="152" t="s">
        <v>2120</v>
      </c>
      <c r="C17" s="110" t="s">
        <v>1985</v>
      </c>
      <c r="D17" s="159" t="str">
        <f t="shared" si="102"/>
        <v>New York, New York</v>
      </c>
      <c r="E17" s="160" t="s">
        <v>2214</v>
      </c>
      <c r="F17" s="159" t="str">
        <f t="shared" si="103"/>
        <v>Los Angeles, California</v>
      </c>
      <c r="G17" s="160" t="s">
        <v>2312</v>
      </c>
      <c r="H17" s="159" t="str">
        <f t="shared" si="104"/>
        <v>Chicago, Illinois</v>
      </c>
      <c r="I17" s="160" t="s">
        <v>2406</v>
      </c>
      <c r="J17" s="159" t="str">
        <f t="shared" si="105"/>
        <v>Houston, Texas</v>
      </c>
      <c r="K17" s="160" t="s">
        <v>2495</v>
      </c>
      <c r="L17" s="159" t="str">
        <f t="shared" si="106"/>
        <v>Phoenix, Arizona</v>
      </c>
      <c r="M17" s="160" t="s">
        <v>2579</v>
      </c>
      <c r="N17" s="159" t="str">
        <f t="shared" si="107"/>
        <v>Philadelphia, Pennsylvania</v>
      </c>
      <c r="O17" s="160" t="s">
        <v>2690</v>
      </c>
      <c r="P17" s="159" t="str">
        <f t="shared" si="108"/>
        <v>San Antonio, Texas</v>
      </c>
      <c r="Q17" s="160" t="s">
        <v>2233</v>
      </c>
      <c r="R17" s="159" t="str">
        <f t="shared" si="109"/>
        <v>San Diego, California</v>
      </c>
      <c r="S17" s="160" t="s">
        <v>2861</v>
      </c>
      <c r="T17" s="159" t="str">
        <f t="shared" si="110"/>
        <v>Dallas, Texas</v>
      </c>
      <c r="U17" s="160" t="s">
        <v>2209</v>
      </c>
      <c r="V17" s="159" t="str">
        <f t="shared" si="111"/>
        <v>San Jose, California</v>
      </c>
      <c r="W17" s="160"/>
      <c r="X17" s="159" t="str">
        <f t="shared" si="112"/>
        <v>Austin, Texas</v>
      </c>
      <c r="Y17" s="160"/>
      <c r="Z17" s="159" t="str">
        <f t="shared" si="113"/>
        <v>Jacksonville, Florida</v>
      </c>
      <c r="AA17" s="160"/>
      <c r="AB17" s="159" t="str">
        <f t="shared" si="114"/>
        <v>Fort Worth, Texas</v>
      </c>
      <c r="AC17" s="160"/>
      <c r="AD17" s="159" t="str">
        <f t="shared" si="115"/>
        <v>Columbus, Ohio</v>
      </c>
      <c r="AE17" s="160"/>
      <c r="AF17" s="159" t="str">
        <f t="shared" si="116"/>
        <v>Charlotte, North Carolina</v>
      </c>
      <c r="AG17" s="160"/>
      <c r="AH17" s="159" t="str">
        <f t="shared" si="117"/>
        <v>San Francisco, California</v>
      </c>
      <c r="AI17" s="160"/>
      <c r="AJ17" s="159" t="str">
        <f t="shared" si="118"/>
        <v>Indianapolis, Indiana</v>
      </c>
      <c r="AK17" s="160"/>
      <c r="AL17" s="159" t="str">
        <f t="shared" si="119"/>
        <v>Seattle, Washington</v>
      </c>
      <c r="AM17" s="160"/>
      <c r="AN17" s="159" t="str">
        <f t="shared" si="120"/>
        <v>Denver, Colorado</v>
      </c>
      <c r="AO17" s="160"/>
      <c r="AP17" s="159" t="str">
        <f t="shared" si="121"/>
        <v>Washington, D.C., Washington, D.C.</v>
      </c>
      <c r="AQ17" s="160"/>
      <c r="AR17" s="159" t="str">
        <f t="shared" si="122"/>
        <v>Boston, Massachusetts</v>
      </c>
      <c r="AS17" s="160"/>
      <c r="AT17" s="159" t="str">
        <f t="shared" si="123"/>
        <v>El Paso, Texas</v>
      </c>
      <c r="AU17" s="160"/>
      <c r="AV17" s="159" t="str">
        <f t="shared" si="124"/>
        <v>Nashville, Tennessee</v>
      </c>
      <c r="AW17" s="160"/>
      <c r="AX17" s="159" t="str">
        <f t="shared" si="125"/>
        <v>Detroit, Michigan</v>
      </c>
      <c r="AY17" s="160"/>
      <c r="AZ17" s="159" t="str">
        <f t="shared" si="126"/>
        <v>Oklahoma City, Oklahoma</v>
      </c>
      <c r="BA17" s="160"/>
      <c r="BB17" s="159" t="str">
        <f t="shared" si="127"/>
        <v>Portland, Oregon</v>
      </c>
      <c r="BC17" s="160"/>
      <c r="BD17" s="159" t="str">
        <f t="shared" si="128"/>
        <v>Las Vegas, Nevada</v>
      </c>
      <c r="BE17" s="160"/>
      <c r="BF17" s="159" t="str">
        <f t="shared" si="129"/>
        <v>Memphis, Tennessee</v>
      </c>
      <c r="BG17" s="160"/>
      <c r="BH17" s="159" t="str">
        <f t="shared" si="130"/>
        <v>Louisville, Kentucky</v>
      </c>
      <c r="BI17" s="160"/>
      <c r="BJ17" s="159" t="str">
        <f t="shared" si="131"/>
        <v>Louisville, Kentucky</v>
      </c>
      <c r="BK17" s="160"/>
      <c r="BL17" s="159" t="str">
        <f t="shared" si="132"/>
        <v>Baltimore, Maryland</v>
      </c>
      <c r="BM17" s="160"/>
      <c r="BN17" s="159" t="str">
        <f t="shared" si="133"/>
        <v>Milwaukee, Wisconsin</v>
      </c>
      <c r="BO17" s="160"/>
      <c r="BP17" s="159" t="str">
        <f t="shared" si="134"/>
        <v>Albuquerque, New Mexico</v>
      </c>
      <c r="BQ17" s="160"/>
      <c r="BR17" s="159" t="str">
        <f t="shared" si="135"/>
        <v>Tucson, Arizona</v>
      </c>
      <c r="BS17" s="160"/>
      <c r="BT17" s="159" t="str">
        <f t="shared" si="136"/>
        <v>Fresno, California</v>
      </c>
      <c r="BU17" s="160"/>
      <c r="BV17" s="159" t="str">
        <f t="shared" si="137"/>
        <v>Mesa, Arizona</v>
      </c>
      <c r="BW17" s="160"/>
      <c r="BX17" s="159" t="str">
        <f t="shared" si="138"/>
        <v>Sacramento, California</v>
      </c>
      <c r="BY17" s="160"/>
      <c r="BZ17" s="159" t="str">
        <f t="shared" si="139"/>
        <v>Atlanta, Georgia</v>
      </c>
      <c r="CA17" s="160"/>
      <c r="CB17" s="159" t="str">
        <f t="shared" si="140"/>
        <v>Kansas City, Missouri</v>
      </c>
      <c r="CC17" s="160"/>
      <c r="CD17" s="159" t="str">
        <f t="shared" si="141"/>
        <v>Colorado Springs, Colorado</v>
      </c>
      <c r="CE17" s="160"/>
      <c r="CF17" s="159" t="str">
        <f t="shared" si="142"/>
        <v>Omaha, Nebraska</v>
      </c>
      <c r="CG17" s="160"/>
      <c r="CH17" s="159" t="str">
        <f t="shared" si="143"/>
        <v>Raleigh, North Carolina</v>
      </c>
      <c r="CI17" s="160"/>
      <c r="CJ17" s="159" t="str">
        <f t="shared" si="144"/>
        <v>Miami, Florida</v>
      </c>
      <c r="CK17" s="160"/>
      <c r="CL17" s="159" t="str">
        <f t="shared" si="145"/>
        <v>Long Beach, California</v>
      </c>
      <c r="CM17" s="160"/>
      <c r="CN17" s="159" t="str">
        <f t="shared" si="146"/>
        <v>Virginia Beach, Virginia</v>
      </c>
      <c r="CO17" s="160"/>
      <c r="CP17" s="159" t="str">
        <f t="shared" si="147"/>
        <v>Oakland, California</v>
      </c>
      <c r="CQ17" s="160"/>
      <c r="CR17" s="159" t="str">
        <f t="shared" si="148"/>
        <v>Minneapolis, Minnesota</v>
      </c>
      <c r="CS17" s="160"/>
      <c r="CT17" s="159" t="str">
        <f t="shared" si="149"/>
        <v>Tulsa, Oklahoma</v>
      </c>
      <c r="CU17" s="160"/>
      <c r="CV17" s="159" t="str">
        <f t="shared" si="150"/>
        <v>Tampa, Florida</v>
      </c>
      <c r="CW17" s="160"/>
      <c r="CX17" s="159" t="str">
        <f t="shared" si="151"/>
        <v>Arlington, Texas</v>
      </c>
      <c r="CY17" s="160"/>
      <c r="CZ17" s="159" t="str">
        <f t="shared" si="152"/>
        <v>New Orleans, Louisiana</v>
      </c>
      <c r="DA17" s="160"/>
      <c r="DB17" s="159" t="str">
        <f t="shared" si="153"/>
        <v>Wichita, Kansas</v>
      </c>
      <c r="DC17" s="160"/>
      <c r="DD17" s="159" t="str">
        <f t="shared" si="154"/>
        <v>Bakersfield, California</v>
      </c>
      <c r="DE17" s="160"/>
      <c r="DF17" s="159" t="str">
        <f t="shared" si="155"/>
        <v>Cleveland, Ohio</v>
      </c>
      <c r="DG17" s="160"/>
      <c r="DH17" s="159" t="str">
        <f t="shared" si="156"/>
        <v>Aurora, Colorado</v>
      </c>
      <c r="DI17" s="160"/>
      <c r="DJ17" s="159" t="str">
        <f t="shared" si="157"/>
        <v>Anaheim, California</v>
      </c>
      <c r="DK17" s="160"/>
      <c r="DL17" s="159" t="str">
        <f t="shared" si="158"/>
        <v>Honolulu, Hawaii</v>
      </c>
      <c r="DM17" s="160"/>
      <c r="DN17" s="159" t="str">
        <f t="shared" si="159"/>
        <v>Santa Ana, California</v>
      </c>
      <c r="DO17" s="160"/>
      <c r="DP17" s="159" t="str">
        <f t="shared" si="160"/>
        <v>Riverside, California</v>
      </c>
      <c r="DQ17" s="160"/>
      <c r="DR17" s="159" t="str">
        <f t="shared" si="161"/>
        <v>Corpus Christi, Texas</v>
      </c>
      <c r="DS17" s="160"/>
      <c r="DT17" s="159" t="str">
        <f t="shared" si="162"/>
        <v>Lexington, Kentucky</v>
      </c>
      <c r="DU17" s="160"/>
      <c r="DV17" s="159" t="str">
        <f t="shared" si="163"/>
        <v>Henderson, Nevada</v>
      </c>
      <c r="DW17" s="160"/>
      <c r="DX17" s="159" t="str">
        <f t="shared" si="164"/>
        <v>Stockton, California</v>
      </c>
      <c r="DY17" s="160"/>
      <c r="DZ17" s="159" t="str">
        <f t="shared" si="165"/>
        <v>Saint Paul, Minnesota</v>
      </c>
      <c r="EA17" s="160"/>
      <c r="EB17" s="159" t="str">
        <f t="shared" si="166"/>
        <v>Cincinnati, Ohio</v>
      </c>
      <c r="EC17" s="160"/>
      <c r="ED17" s="159" t="str">
        <f t="shared" si="167"/>
        <v>St. Louis, Missouri</v>
      </c>
      <c r="EE17" s="160"/>
      <c r="EF17" s="159" t="str">
        <f t="shared" si="168"/>
        <v>Pittsburgh, Pennsylvania</v>
      </c>
      <c r="EG17" s="160"/>
    </row>
    <row r="18" spans="1:137" x14ac:dyDescent="0.35">
      <c r="A18" s="155">
        <v>16</v>
      </c>
      <c r="B18" s="152" t="s">
        <v>2119</v>
      </c>
      <c r="C18" s="110" t="s">
        <v>1986</v>
      </c>
      <c r="D18" s="159" t="str">
        <f t="shared" si="102"/>
        <v>New York, New York</v>
      </c>
      <c r="E18" s="160" t="s">
        <v>2216</v>
      </c>
      <c r="F18" s="159" t="str">
        <f t="shared" si="103"/>
        <v>Los Angeles, California</v>
      </c>
      <c r="G18" s="160" t="s">
        <v>2311</v>
      </c>
      <c r="H18" s="159" t="str">
        <f t="shared" si="104"/>
        <v>Chicago, Illinois</v>
      </c>
      <c r="I18" s="160" t="s">
        <v>2408</v>
      </c>
      <c r="J18" s="159" t="str">
        <f t="shared" si="105"/>
        <v>Houston, Texas</v>
      </c>
      <c r="K18" s="160" t="s">
        <v>2494</v>
      </c>
      <c r="L18" s="159" t="str">
        <f t="shared" si="106"/>
        <v>Phoenix, Arizona</v>
      </c>
      <c r="M18" s="160" t="s">
        <v>2578</v>
      </c>
      <c r="N18" s="159" t="str">
        <f t="shared" si="107"/>
        <v>Philadelphia, Pennsylvania</v>
      </c>
      <c r="O18" s="160" t="s">
        <v>2689</v>
      </c>
      <c r="P18" s="159" t="str">
        <f t="shared" si="108"/>
        <v>San Antonio, Texas</v>
      </c>
      <c r="Q18" s="160" t="s">
        <v>2779</v>
      </c>
      <c r="R18" s="159" t="str">
        <f t="shared" si="109"/>
        <v>San Diego, California</v>
      </c>
      <c r="S18" s="160" t="s">
        <v>2860</v>
      </c>
      <c r="T18" s="159" t="str">
        <f t="shared" si="110"/>
        <v>Dallas, Texas</v>
      </c>
      <c r="U18" s="160" t="s">
        <v>2209</v>
      </c>
      <c r="V18" s="159" t="str">
        <f t="shared" si="111"/>
        <v>San Jose, California</v>
      </c>
      <c r="W18" s="160"/>
      <c r="X18" s="159" t="str">
        <f t="shared" si="112"/>
        <v>Austin, Texas</v>
      </c>
      <c r="Y18" s="160"/>
      <c r="Z18" s="159" t="str">
        <f t="shared" si="113"/>
        <v>Jacksonville, Florida</v>
      </c>
      <c r="AA18" s="160"/>
      <c r="AB18" s="159" t="str">
        <f t="shared" si="114"/>
        <v>Fort Worth, Texas</v>
      </c>
      <c r="AC18" s="160"/>
      <c r="AD18" s="159" t="str">
        <f t="shared" si="115"/>
        <v>Columbus, Ohio</v>
      </c>
      <c r="AE18" s="160"/>
      <c r="AF18" s="159" t="str">
        <f t="shared" si="116"/>
        <v>Charlotte, North Carolina</v>
      </c>
      <c r="AG18" s="160"/>
      <c r="AH18" s="159" t="str">
        <f t="shared" si="117"/>
        <v>San Francisco, California</v>
      </c>
      <c r="AI18" s="160"/>
      <c r="AJ18" s="159" t="str">
        <f t="shared" si="118"/>
        <v>Indianapolis, Indiana</v>
      </c>
      <c r="AK18" s="160"/>
      <c r="AL18" s="159" t="str">
        <f t="shared" si="119"/>
        <v>Seattle, Washington</v>
      </c>
      <c r="AM18" s="160"/>
      <c r="AN18" s="159" t="str">
        <f t="shared" si="120"/>
        <v>Denver, Colorado</v>
      </c>
      <c r="AO18" s="160"/>
      <c r="AP18" s="159" t="str">
        <f t="shared" si="121"/>
        <v>Washington, D.C., Washington, D.C.</v>
      </c>
      <c r="AQ18" s="160"/>
      <c r="AR18" s="159" t="str">
        <f t="shared" si="122"/>
        <v>Boston, Massachusetts</v>
      </c>
      <c r="AS18" s="160"/>
      <c r="AT18" s="159" t="str">
        <f t="shared" si="123"/>
        <v>El Paso, Texas</v>
      </c>
      <c r="AU18" s="160"/>
      <c r="AV18" s="159" t="str">
        <f t="shared" si="124"/>
        <v>Nashville, Tennessee</v>
      </c>
      <c r="AW18" s="160"/>
      <c r="AX18" s="159" t="str">
        <f t="shared" si="125"/>
        <v>Detroit, Michigan</v>
      </c>
      <c r="AY18" s="160"/>
      <c r="AZ18" s="159" t="str">
        <f t="shared" si="126"/>
        <v>Oklahoma City, Oklahoma</v>
      </c>
      <c r="BA18" s="160"/>
      <c r="BB18" s="159" t="str">
        <f t="shared" si="127"/>
        <v>Portland, Oregon</v>
      </c>
      <c r="BC18" s="160"/>
      <c r="BD18" s="159" t="str">
        <f t="shared" si="128"/>
        <v>Las Vegas, Nevada</v>
      </c>
      <c r="BE18" s="160"/>
      <c r="BF18" s="159" t="str">
        <f t="shared" si="129"/>
        <v>Memphis, Tennessee</v>
      </c>
      <c r="BG18" s="160"/>
      <c r="BH18" s="159" t="str">
        <f t="shared" si="130"/>
        <v>Louisville, Kentucky</v>
      </c>
      <c r="BI18" s="160"/>
      <c r="BJ18" s="159" t="str">
        <f t="shared" si="131"/>
        <v>Louisville, Kentucky</v>
      </c>
      <c r="BK18" s="160"/>
      <c r="BL18" s="159" t="str">
        <f t="shared" si="132"/>
        <v>Baltimore, Maryland</v>
      </c>
      <c r="BM18" s="160"/>
      <c r="BN18" s="159" t="str">
        <f t="shared" si="133"/>
        <v>Milwaukee, Wisconsin</v>
      </c>
      <c r="BO18" s="160"/>
      <c r="BP18" s="159" t="str">
        <f t="shared" si="134"/>
        <v>Albuquerque, New Mexico</v>
      </c>
      <c r="BQ18" s="160"/>
      <c r="BR18" s="159" t="str">
        <f t="shared" si="135"/>
        <v>Tucson, Arizona</v>
      </c>
      <c r="BS18" s="160"/>
      <c r="BT18" s="159" t="str">
        <f t="shared" si="136"/>
        <v>Fresno, California</v>
      </c>
      <c r="BU18" s="160"/>
      <c r="BV18" s="159" t="str">
        <f t="shared" si="137"/>
        <v>Mesa, Arizona</v>
      </c>
      <c r="BW18" s="160"/>
      <c r="BX18" s="159" t="str">
        <f t="shared" si="138"/>
        <v>Sacramento, California</v>
      </c>
      <c r="BY18" s="160"/>
      <c r="BZ18" s="159" t="str">
        <f t="shared" si="139"/>
        <v>Atlanta, Georgia</v>
      </c>
      <c r="CA18" s="160"/>
      <c r="CB18" s="159" t="str">
        <f t="shared" si="140"/>
        <v>Kansas City, Missouri</v>
      </c>
      <c r="CC18" s="160"/>
      <c r="CD18" s="159" t="str">
        <f t="shared" si="141"/>
        <v>Colorado Springs, Colorado</v>
      </c>
      <c r="CE18" s="160"/>
      <c r="CF18" s="159" t="str">
        <f t="shared" si="142"/>
        <v>Omaha, Nebraska</v>
      </c>
      <c r="CG18" s="160"/>
      <c r="CH18" s="159" t="str">
        <f t="shared" si="143"/>
        <v>Raleigh, North Carolina</v>
      </c>
      <c r="CI18" s="160"/>
      <c r="CJ18" s="159" t="str">
        <f t="shared" si="144"/>
        <v>Miami, Florida</v>
      </c>
      <c r="CK18" s="160"/>
      <c r="CL18" s="159" t="str">
        <f t="shared" si="145"/>
        <v>Long Beach, California</v>
      </c>
      <c r="CM18" s="160"/>
      <c r="CN18" s="159" t="str">
        <f t="shared" si="146"/>
        <v>Virginia Beach, Virginia</v>
      </c>
      <c r="CO18" s="160"/>
      <c r="CP18" s="159" t="str">
        <f t="shared" si="147"/>
        <v>Oakland, California</v>
      </c>
      <c r="CQ18" s="160"/>
      <c r="CR18" s="159" t="str">
        <f t="shared" si="148"/>
        <v>Minneapolis, Minnesota</v>
      </c>
      <c r="CS18" s="160"/>
      <c r="CT18" s="159" t="str">
        <f t="shared" si="149"/>
        <v>Tulsa, Oklahoma</v>
      </c>
      <c r="CU18" s="160"/>
      <c r="CV18" s="159" t="str">
        <f t="shared" si="150"/>
        <v>Tampa, Florida</v>
      </c>
      <c r="CW18" s="160"/>
      <c r="CX18" s="159" t="str">
        <f t="shared" si="151"/>
        <v>Arlington, Texas</v>
      </c>
      <c r="CY18" s="160"/>
      <c r="CZ18" s="159" t="str">
        <f t="shared" si="152"/>
        <v>New Orleans, Louisiana</v>
      </c>
      <c r="DA18" s="160"/>
      <c r="DB18" s="159" t="str">
        <f t="shared" si="153"/>
        <v>Wichita, Kansas</v>
      </c>
      <c r="DC18" s="160"/>
      <c r="DD18" s="159" t="str">
        <f t="shared" si="154"/>
        <v>Bakersfield, California</v>
      </c>
      <c r="DE18" s="160"/>
      <c r="DF18" s="159" t="str">
        <f t="shared" si="155"/>
        <v>Cleveland, Ohio</v>
      </c>
      <c r="DG18" s="160"/>
      <c r="DH18" s="159" t="str">
        <f t="shared" si="156"/>
        <v>Aurora, Colorado</v>
      </c>
      <c r="DI18" s="160"/>
      <c r="DJ18" s="159" t="str">
        <f t="shared" si="157"/>
        <v>Anaheim, California</v>
      </c>
      <c r="DK18" s="160"/>
      <c r="DL18" s="159" t="str">
        <f t="shared" si="158"/>
        <v>Honolulu, Hawaii</v>
      </c>
      <c r="DM18" s="160"/>
      <c r="DN18" s="159" t="str">
        <f t="shared" si="159"/>
        <v>Santa Ana, California</v>
      </c>
      <c r="DO18" s="160"/>
      <c r="DP18" s="159" t="str">
        <f t="shared" si="160"/>
        <v>Riverside, California</v>
      </c>
      <c r="DQ18" s="160"/>
      <c r="DR18" s="159" t="str">
        <f t="shared" si="161"/>
        <v>Corpus Christi, Texas</v>
      </c>
      <c r="DS18" s="160"/>
      <c r="DT18" s="159" t="str">
        <f t="shared" si="162"/>
        <v>Lexington, Kentucky</v>
      </c>
      <c r="DU18" s="160"/>
      <c r="DV18" s="159" t="str">
        <f t="shared" si="163"/>
        <v>Henderson, Nevada</v>
      </c>
      <c r="DW18" s="160"/>
      <c r="DX18" s="159" t="str">
        <f t="shared" si="164"/>
        <v>Stockton, California</v>
      </c>
      <c r="DY18" s="160"/>
      <c r="DZ18" s="159" t="str">
        <f t="shared" si="165"/>
        <v>Saint Paul, Minnesota</v>
      </c>
      <c r="EA18" s="160"/>
      <c r="EB18" s="159" t="str">
        <f t="shared" si="166"/>
        <v>Cincinnati, Ohio</v>
      </c>
      <c r="EC18" s="160"/>
      <c r="ED18" s="159" t="str">
        <f t="shared" si="167"/>
        <v>St. Louis, Missouri</v>
      </c>
      <c r="EE18" s="160"/>
      <c r="EF18" s="159" t="str">
        <f t="shared" si="168"/>
        <v>Pittsburgh, Pennsylvania</v>
      </c>
      <c r="EG18" s="160"/>
    </row>
    <row r="19" spans="1:137" x14ac:dyDescent="0.35">
      <c r="A19" s="155">
        <v>17</v>
      </c>
      <c r="B19" s="152" t="s">
        <v>2121</v>
      </c>
      <c r="C19" s="110" t="s">
        <v>1987</v>
      </c>
      <c r="D19" s="159" t="str">
        <f t="shared" si="102"/>
        <v>New York, New York</v>
      </c>
      <c r="E19" s="160" t="s">
        <v>2217</v>
      </c>
      <c r="F19" s="159" t="str">
        <f t="shared" si="103"/>
        <v>Los Angeles, California</v>
      </c>
      <c r="G19" s="160" t="s">
        <v>2313</v>
      </c>
      <c r="H19" s="159" t="str">
        <f t="shared" si="104"/>
        <v>Chicago, Illinois</v>
      </c>
      <c r="I19" s="160" t="s">
        <v>2409</v>
      </c>
      <c r="J19" s="159" t="str">
        <f t="shared" si="105"/>
        <v>Houston, Texas</v>
      </c>
      <c r="K19" s="160" t="s">
        <v>2496</v>
      </c>
      <c r="L19" s="159" t="str">
        <f t="shared" si="106"/>
        <v>Phoenix, Arizona</v>
      </c>
      <c r="M19" s="160" t="s">
        <v>2580</v>
      </c>
      <c r="N19" s="159" t="str">
        <f t="shared" si="107"/>
        <v>Philadelphia, Pennsylvania</v>
      </c>
      <c r="O19" s="160" t="s">
        <v>2691</v>
      </c>
      <c r="P19" s="159" t="str">
        <f t="shared" si="108"/>
        <v>San Antonio, Texas</v>
      </c>
      <c r="Q19" s="160" t="s">
        <v>2780</v>
      </c>
      <c r="R19" s="159" t="str">
        <f t="shared" si="109"/>
        <v>San Diego, California</v>
      </c>
      <c r="S19" s="160" t="s">
        <v>2862</v>
      </c>
      <c r="T19" s="159" t="str">
        <f t="shared" si="110"/>
        <v>Dallas, Texas</v>
      </c>
      <c r="U19" s="160" t="s">
        <v>2209</v>
      </c>
      <c r="V19" s="159" t="str">
        <f t="shared" si="111"/>
        <v>San Jose, California</v>
      </c>
      <c r="W19" s="160"/>
      <c r="X19" s="159" t="str">
        <f t="shared" si="112"/>
        <v>Austin, Texas</v>
      </c>
      <c r="Y19" s="160"/>
      <c r="Z19" s="159" t="str">
        <f t="shared" si="113"/>
        <v>Jacksonville, Florida</v>
      </c>
      <c r="AA19" s="160"/>
      <c r="AB19" s="159" t="str">
        <f t="shared" si="114"/>
        <v>Fort Worth, Texas</v>
      </c>
      <c r="AC19" s="160"/>
      <c r="AD19" s="159" t="str">
        <f t="shared" si="115"/>
        <v>Columbus, Ohio</v>
      </c>
      <c r="AE19" s="160"/>
      <c r="AF19" s="159" t="str">
        <f t="shared" si="116"/>
        <v>Charlotte, North Carolina</v>
      </c>
      <c r="AG19" s="160"/>
      <c r="AH19" s="159" t="str">
        <f t="shared" si="117"/>
        <v>San Francisco, California</v>
      </c>
      <c r="AI19" s="160"/>
      <c r="AJ19" s="159" t="str">
        <f t="shared" si="118"/>
        <v>Indianapolis, Indiana</v>
      </c>
      <c r="AK19" s="160"/>
      <c r="AL19" s="159" t="str">
        <f t="shared" si="119"/>
        <v>Seattle, Washington</v>
      </c>
      <c r="AM19" s="160"/>
      <c r="AN19" s="159" t="str">
        <f t="shared" si="120"/>
        <v>Denver, Colorado</v>
      </c>
      <c r="AO19" s="160"/>
      <c r="AP19" s="159" t="str">
        <f t="shared" si="121"/>
        <v>Washington, D.C., Washington, D.C.</v>
      </c>
      <c r="AQ19" s="160"/>
      <c r="AR19" s="159" t="str">
        <f t="shared" si="122"/>
        <v>Boston, Massachusetts</v>
      </c>
      <c r="AS19" s="160"/>
      <c r="AT19" s="159" t="str">
        <f t="shared" si="123"/>
        <v>El Paso, Texas</v>
      </c>
      <c r="AU19" s="160"/>
      <c r="AV19" s="159" t="str">
        <f t="shared" si="124"/>
        <v>Nashville, Tennessee</v>
      </c>
      <c r="AW19" s="160"/>
      <c r="AX19" s="159" t="str">
        <f t="shared" si="125"/>
        <v>Detroit, Michigan</v>
      </c>
      <c r="AY19" s="160"/>
      <c r="AZ19" s="159" t="str">
        <f t="shared" si="126"/>
        <v>Oklahoma City, Oklahoma</v>
      </c>
      <c r="BA19" s="160"/>
      <c r="BB19" s="159" t="str">
        <f t="shared" si="127"/>
        <v>Portland, Oregon</v>
      </c>
      <c r="BC19" s="160"/>
      <c r="BD19" s="159" t="str">
        <f t="shared" si="128"/>
        <v>Las Vegas, Nevada</v>
      </c>
      <c r="BE19" s="160"/>
      <c r="BF19" s="159" t="str">
        <f t="shared" si="129"/>
        <v>Memphis, Tennessee</v>
      </c>
      <c r="BG19" s="160"/>
      <c r="BH19" s="159" t="str">
        <f t="shared" si="130"/>
        <v>Louisville, Kentucky</v>
      </c>
      <c r="BI19" s="160"/>
      <c r="BJ19" s="159" t="str">
        <f t="shared" si="131"/>
        <v>Louisville, Kentucky</v>
      </c>
      <c r="BK19" s="160"/>
      <c r="BL19" s="159" t="str">
        <f t="shared" si="132"/>
        <v>Baltimore, Maryland</v>
      </c>
      <c r="BM19" s="160"/>
      <c r="BN19" s="159" t="str">
        <f t="shared" si="133"/>
        <v>Milwaukee, Wisconsin</v>
      </c>
      <c r="BO19" s="160"/>
      <c r="BP19" s="159" t="str">
        <f t="shared" si="134"/>
        <v>Albuquerque, New Mexico</v>
      </c>
      <c r="BQ19" s="160"/>
      <c r="BR19" s="159" t="str">
        <f t="shared" si="135"/>
        <v>Tucson, Arizona</v>
      </c>
      <c r="BS19" s="160"/>
      <c r="BT19" s="159" t="str">
        <f t="shared" si="136"/>
        <v>Fresno, California</v>
      </c>
      <c r="BU19" s="160"/>
      <c r="BV19" s="159" t="str">
        <f t="shared" si="137"/>
        <v>Mesa, Arizona</v>
      </c>
      <c r="BW19" s="160"/>
      <c r="BX19" s="159" t="str">
        <f t="shared" si="138"/>
        <v>Sacramento, California</v>
      </c>
      <c r="BY19" s="160"/>
      <c r="BZ19" s="159" t="str">
        <f t="shared" si="139"/>
        <v>Atlanta, Georgia</v>
      </c>
      <c r="CA19" s="160"/>
      <c r="CB19" s="159" t="str">
        <f t="shared" si="140"/>
        <v>Kansas City, Missouri</v>
      </c>
      <c r="CC19" s="160"/>
      <c r="CD19" s="159" t="str">
        <f t="shared" si="141"/>
        <v>Colorado Springs, Colorado</v>
      </c>
      <c r="CE19" s="160"/>
      <c r="CF19" s="159" t="str">
        <f t="shared" si="142"/>
        <v>Omaha, Nebraska</v>
      </c>
      <c r="CG19" s="160"/>
      <c r="CH19" s="159" t="str">
        <f t="shared" si="143"/>
        <v>Raleigh, North Carolina</v>
      </c>
      <c r="CI19" s="160"/>
      <c r="CJ19" s="159" t="str">
        <f t="shared" si="144"/>
        <v>Miami, Florida</v>
      </c>
      <c r="CK19" s="160"/>
      <c r="CL19" s="159" t="str">
        <f t="shared" si="145"/>
        <v>Long Beach, California</v>
      </c>
      <c r="CM19" s="160"/>
      <c r="CN19" s="159" t="str">
        <f t="shared" si="146"/>
        <v>Virginia Beach, Virginia</v>
      </c>
      <c r="CO19" s="160"/>
      <c r="CP19" s="159" t="str">
        <f t="shared" si="147"/>
        <v>Oakland, California</v>
      </c>
      <c r="CQ19" s="160"/>
      <c r="CR19" s="159" t="str">
        <f t="shared" si="148"/>
        <v>Minneapolis, Minnesota</v>
      </c>
      <c r="CS19" s="160"/>
      <c r="CT19" s="159" t="str">
        <f t="shared" si="149"/>
        <v>Tulsa, Oklahoma</v>
      </c>
      <c r="CU19" s="160"/>
      <c r="CV19" s="159" t="str">
        <f t="shared" si="150"/>
        <v>Tampa, Florida</v>
      </c>
      <c r="CW19" s="160"/>
      <c r="CX19" s="159" t="str">
        <f t="shared" si="151"/>
        <v>Arlington, Texas</v>
      </c>
      <c r="CY19" s="160"/>
      <c r="CZ19" s="159" t="str">
        <f t="shared" si="152"/>
        <v>New Orleans, Louisiana</v>
      </c>
      <c r="DA19" s="160"/>
      <c r="DB19" s="159" t="str">
        <f t="shared" si="153"/>
        <v>Wichita, Kansas</v>
      </c>
      <c r="DC19" s="160"/>
      <c r="DD19" s="159" t="str">
        <f t="shared" si="154"/>
        <v>Bakersfield, California</v>
      </c>
      <c r="DE19" s="160"/>
      <c r="DF19" s="159" t="str">
        <f t="shared" si="155"/>
        <v>Cleveland, Ohio</v>
      </c>
      <c r="DG19" s="160"/>
      <c r="DH19" s="159" t="str">
        <f t="shared" si="156"/>
        <v>Aurora, Colorado</v>
      </c>
      <c r="DI19" s="160"/>
      <c r="DJ19" s="159" t="str">
        <f t="shared" si="157"/>
        <v>Anaheim, California</v>
      </c>
      <c r="DK19" s="160"/>
      <c r="DL19" s="159" t="str">
        <f t="shared" si="158"/>
        <v>Honolulu, Hawaii</v>
      </c>
      <c r="DM19" s="160"/>
      <c r="DN19" s="159" t="str">
        <f t="shared" si="159"/>
        <v>Santa Ana, California</v>
      </c>
      <c r="DO19" s="160"/>
      <c r="DP19" s="159" t="str">
        <f t="shared" si="160"/>
        <v>Riverside, California</v>
      </c>
      <c r="DQ19" s="160"/>
      <c r="DR19" s="159" t="str">
        <f t="shared" si="161"/>
        <v>Corpus Christi, Texas</v>
      </c>
      <c r="DS19" s="160"/>
      <c r="DT19" s="159" t="str">
        <f t="shared" si="162"/>
        <v>Lexington, Kentucky</v>
      </c>
      <c r="DU19" s="160"/>
      <c r="DV19" s="159" t="str">
        <f t="shared" si="163"/>
        <v>Henderson, Nevada</v>
      </c>
      <c r="DW19" s="160"/>
      <c r="DX19" s="159" t="str">
        <f t="shared" si="164"/>
        <v>Stockton, California</v>
      </c>
      <c r="DY19" s="160"/>
      <c r="DZ19" s="159" t="str">
        <f t="shared" si="165"/>
        <v>Saint Paul, Minnesota</v>
      </c>
      <c r="EA19" s="160"/>
      <c r="EB19" s="159" t="str">
        <f t="shared" si="166"/>
        <v>Cincinnati, Ohio</v>
      </c>
      <c r="EC19" s="160"/>
      <c r="ED19" s="159" t="str">
        <f t="shared" si="167"/>
        <v>St. Louis, Missouri</v>
      </c>
      <c r="EE19" s="160"/>
      <c r="EF19" s="159" t="str">
        <f t="shared" si="168"/>
        <v>Pittsburgh, Pennsylvania</v>
      </c>
      <c r="EG19" s="160"/>
    </row>
    <row r="20" spans="1:137" x14ac:dyDescent="0.35">
      <c r="A20" s="155">
        <v>18</v>
      </c>
      <c r="B20" s="152" t="s">
        <v>1972</v>
      </c>
      <c r="C20" s="110" t="s">
        <v>1988</v>
      </c>
      <c r="D20" s="159" t="str">
        <f t="shared" si="102"/>
        <v>New York, New York</v>
      </c>
      <c r="E20" s="160" t="s">
        <v>2218</v>
      </c>
      <c r="F20" s="159" t="str">
        <f t="shared" si="103"/>
        <v>Los Angeles, California</v>
      </c>
      <c r="G20" s="160" t="s">
        <v>2314</v>
      </c>
      <c r="H20" s="159" t="str">
        <f t="shared" si="104"/>
        <v>Chicago, Illinois</v>
      </c>
      <c r="I20" s="160" t="s">
        <v>2410</v>
      </c>
      <c r="J20" s="159" t="str">
        <f t="shared" si="105"/>
        <v>Houston, Texas</v>
      </c>
      <c r="K20" s="160" t="s">
        <v>2497</v>
      </c>
      <c r="L20" s="159" t="str">
        <f t="shared" si="106"/>
        <v>Phoenix, Arizona</v>
      </c>
      <c r="M20" s="160" t="s">
        <v>2581</v>
      </c>
      <c r="N20" s="159" t="str">
        <f t="shared" si="107"/>
        <v>Philadelphia, Pennsylvania</v>
      </c>
      <c r="O20" s="160" t="s">
        <v>2692</v>
      </c>
      <c r="P20" s="159" t="str">
        <f t="shared" si="108"/>
        <v>San Antonio, Texas</v>
      </c>
      <c r="Q20" s="160" t="s">
        <v>2781</v>
      </c>
      <c r="R20" s="159" t="str">
        <f t="shared" si="109"/>
        <v>San Diego, California</v>
      </c>
      <c r="S20" s="160" t="s">
        <v>2863</v>
      </c>
      <c r="T20" s="159" t="str">
        <f t="shared" si="110"/>
        <v>Dallas, Texas</v>
      </c>
      <c r="U20" s="160" t="s">
        <v>2932</v>
      </c>
      <c r="V20" s="159" t="str">
        <f t="shared" si="111"/>
        <v>San Jose, California</v>
      </c>
      <c r="W20" s="160"/>
      <c r="X20" s="159" t="str">
        <f t="shared" si="112"/>
        <v>Austin, Texas</v>
      </c>
      <c r="Y20" s="160"/>
      <c r="Z20" s="159" t="str">
        <f t="shared" si="113"/>
        <v>Jacksonville, Florida</v>
      </c>
      <c r="AA20" s="160"/>
      <c r="AB20" s="159" t="str">
        <f t="shared" si="114"/>
        <v>Fort Worth, Texas</v>
      </c>
      <c r="AC20" s="160"/>
      <c r="AD20" s="159" t="str">
        <f t="shared" si="115"/>
        <v>Columbus, Ohio</v>
      </c>
      <c r="AE20" s="160"/>
      <c r="AF20" s="159" t="str">
        <f t="shared" si="116"/>
        <v>Charlotte, North Carolina</v>
      </c>
      <c r="AG20" s="160"/>
      <c r="AH20" s="159" t="str">
        <f t="shared" si="117"/>
        <v>San Francisco, California</v>
      </c>
      <c r="AI20" s="160"/>
      <c r="AJ20" s="159" t="str">
        <f t="shared" si="118"/>
        <v>Indianapolis, Indiana</v>
      </c>
      <c r="AK20" s="160"/>
      <c r="AL20" s="159" t="str">
        <f t="shared" si="119"/>
        <v>Seattle, Washington</v>
      </c>
      <c r="AM20" s="160"/>
      <c r="AN20" s="159" t="str">
        <f t="shared" si="120"/>
        <v>Denver, Colorado</v>
      </c>
      <c r="AO20" s="160"/>
      <c r="AP20" s="159" t="str">
        <f t="shared" si="121"/>
        <v>Washington, D.C., Washington, D.C.</v>
      </c>
      <c r="AQ20" s="160"/>
      <c r="AR20" s="159" t="str">
        <f t="shared" si="122"/>
        <v>Boston, Massachusetts</v>
      </c>
      <c r="AS20" s="160"/>
      <c r="AT20" s="159" t="str">
        <f t="shared" si="123"/>
        <v>El Paso, Texas</v>
      </c>
      <c r="AU20" s="160"/>
      <c r="AV20" s="159" t="str">
        <f t="shared" si="124"/>
        <v>Nashville, Tennessee</v>
      </c>
      <c r="AW20" s="160"/>
      <c r="AX20" s="159" t="str">
        <f t="shared" si="125"/>
        <v>Detroit, Michigan</v>
      </c>
      <c r="AY20" s="160"/>
      <c r="AZ20" s="159" t="str">
        <f t="shared" si="126"/>
        <v>Oklahoma City, Oklahoma</v>
      </c>
      <c r="BA20" s="160"/>
      <c r="BB20" s="159" t="str">
        <f t="shared" si="127"/>
        <v>Portland, Oregon</v>
      </c>
      <c r="BC20" s="160"/>
      <c r="BD20" s="159" t="str">
        <f t="shared" si="128"/>
        <v>Las Vegas, Nevada</v>
      </c>
      <c r="BE20" s="160"/>
      <c r="BF20" s="159" t="str">
        <f t="shared" si="129"/>
        <v>Memphis, Tennessee</v>
      </c>
      <c r="BG20" s="160"/>
      <c r="BH20" s="159" t="str">
        <f t="shared" si="130"/>
        <v>Louisville, Kentucky</v>
      </c>
      <c r="BI20" s="160"/>
      <c r="BJ20" s="159" t="str">
        <f t="shared" si="131"/>
        <v>Louisville, Kentucky</v>
      </c>
      <c r="BK20" s="160"/>
      <c r="BL20" s="159" t="str">
        <f t="shared" si="132"/>
        <v>Baltimore, Maryland</v>
      </c>
      <c r="BM20" s="160"/>
      <c r="BN20" s="159" t="str">
        <f t="shared" si="133"/>
        <v>Milwaukee, Wisconsin</v>
      </c>
      <c r="BO20" s="160"/>
      <c r="BP20" s="159" t="str">
        <f t="shared" si="134"/>
        <v>Albuquerque, New Mexico</v>
      </c>
      <c r="BQ20" s="160"/>
      <c r="BR20" s="159" t="str">
        <f t="shared" si="135"/>
        <v>Tucson, Arizona</v>
      </c>
      <c r="BS20" s="160"/>
      <c r="BT20" s="159" t="str">
        <f t="shared" si="136"/>
        <v>Fresno, California</v>
      </c>
      <c r="BU20" s="160"/>
      <c r="BV20" s="159" t="str">
        <f t="shared" si="137"/>
        <v>Mesa, Arizona</v>
      </c>
      <c r="BW20" s="160"/>
      <c r="BX20" s="159" t="str">
        <f t="shared" si="138"/>
        <v>Sacramento, California</v>
      </c>
      <c r="BY20" s="160"/>
      <c r="BZ20" s="159" t="str">
        <f t="shared" si="139"/>
        <v>Atlanta, Georgia</v>
      </c>
      <c r="CA20" s="160"/>
      <c r="CB20" s="159" t="str">
        <f t="shared" si="140"/>
        <v>Kansas City, Missouri</v>
      </c>
      <c r="CC20" s="160"/>
      <c r="CD20" s="159" t="str">
        <f t="shared" si="141"/>
        <v>Colorado Springs, Colorado</v>
      </c>
      <c r="CE20" s="160"/>
      <c r="CF20" s="159" t="str">
        <f t="shared" si="142"/>
        <v>Omaha, Nebraska</v>
      </c>
      <c r="CG20" s="160"/>
      <c r="CH20" s="159" t="str">
        <f t="shared" si="143"/>
        <v>Raleigh, North Carolina</v>
      </c>
      <c r="CI20" s="160"/>
      <c r="CJ20" s="159" t="str">
        <f t="shared" si="144"/>
        <v>Miami, Florida</v>
      </c>
      <c r="CK20" s="160"/>
      <c r="CL20" s="159" t="str">
        <f t="shared" si="145"/>
        <v>Long Beach, California</v>
      </c>
      <c r="CM20" s="160"/>
      <c r="CN20" s="159" t="str">
        <f t="shared" si="146"/>
        <v>Virginia Beach, Virginia</v>
      </c>
      <c r="CO20" s="160"/>
      <c r="CP20" s="159" t="str">
        <f t="shared" si="147"/>
        <v>Oakland, California</v>
      </c>
      <c r="CQ20" s="160"/>
      <c r="CR20" s="159" t="str">
        <f t="shared" si="148"/>
        <v>Minneapolis, Minnesota</v>
      </c>
      <c r="CS20" s="160"/>
      <c r="CT20" s="159" t="str">
        <f t="shared" si="149"/>
        <v>Tulsa, Oklahoma</v>
      </c>
      <c r="CU20" s="160"/>
      <c r="CV20" s="159" t="str">
        <f t="shared" si="150"/>
        <v>Tampa, Florida</v>
      </c>
      <c r="CW20" s="160"/>
      <c r="CX20" s="159" t="str">
        <f t="shared" si="151"/>
        <v>Arlington, Texas</v>
      </c>
      <c r="CY20" s="160"/>
      <c r="CZ20" s="159" t="str">
        <f t="shared" si="152"/>
        <v>New Orleans, Louisiana</v>
      </c>
      <c r="DA20" s="160"/>
      <c r="DB20" s="159" t="str">
        <f t="shared" si="153"/>
        <v>Wichita, Kansas</v>
      </c>
      <c r="DC20" s="160"/>
      <c r="DD20" s="159" t="str">
        <f t="shared" si="154"/>
        <v>Bakersfield, California</v>
      </c>
      <c r="DE20" s="160"/>
      <c r="DF20" s="159" t="str">
        <f t="shared" si="155"/>
        <v>Cleveland, Ohio</v>
      </c>
      <c r="DG20" s="160"/>
      <c r="DH20" s="159" t="str">
        <f t="shared" si="156"/>
        <v>Aurora, Colorado</v>
      </c>
      <c r="DI20" s="160"/>
      <c r="DJ20" s="159" t="str">
        <f t="shared" si="157"/>
        <v>Anaheim, California</v>
      </c>
      <c r="DK20" s="160"/>
      <c r="DL20" s="159" t="str">
        <f t="shared" si="158"/>
        <v>Honolulu, Hawaii</v>
      </c>
      <c r="DM20" s="160"/>
      <c r="DN20" s="159" t="str">
        <f t="shared" si="159"/>
        <v>Santa Ana, California</v>
      </c>
      <c r="DO20" s="160"/>
      <c r="DP20" s="159" t="str">
        <f t="shared" si="160"/>
        <v>Riverside, California</v>
      </c>
      <c r="DQ20" s="160"/>
      <c r="DR20" s="159" t="str">
        <f t="shared" si="161"/>
        <v>Corpus Christi, Texas</v>
      </c>
      <c r="DS20" s="160"/>
      <c r="DT20" s="159" t="str">
        <f t="shared" si="162"/>
        <v>Lexington, Kentucky</v>
      </c>
      <c r="DU20" s="160"/>
      <c r="DV20" s="159" t="str">
        <f t="shared" si="163"/>
        <v>Henderson, Nevada</v>
      </c>
      <c r="DW20" s="160"/>
      <c r="DX20" s="159" t="str">
        <f t="shared" si="164"/>
        <v>Stockton, California</v>
      </c>
      <c r="DY20" s="160"/>
      <c r="DZ20" s="159" t="str">
        <f t="shared" si="165"/>
        <v>Saint Paul, Minnesota</v>
      </c>
      <c r="EA20" s="160"/>
      <c r="EB20" s="159" t="str">
        <f t="shared" si="166"/>
        <v>Cincinnati, Ohio</v>
      </c>
      <c r="EC20" s="160"/>
      <c r="ED20" s="159" t="str">
        <f t="shared" si="167"/>
        <v>St. Louis, Missouri</v>
      </c>
      <c r="EE20" s="160"/>
      <c r="EF20" s="159" t="str">
        <f t="shared" si="168"/>
        <v>Pittsburgh, Pennsylvania</v>
      </c>
      <c r="EG20" s="160"/>
    </row>
    <row r="21" spans="1:137" x14ac:dyDescent="0.35">
      <c r="A21" s="155">
        <v>19</v>
      </c>
      <c r="B21" s="152" t="s">
        <v>2122</v>
      </c>
      <c r="C21" s="110" t="s">
        <v>1989</v>
      </c>
      <c r="D21" s="159" t="str">
        <f t="shared" si="102"/>
        <v>New York, New York</v>
      </c>
      <c r="E21" s="160" t="s">
        <v>2676</v>
      </c>
      <c r="F21" s="159" t="str">
        <f t="shared" si="103"/>
        <v>Los Angeles, California</v>
      </c>
      <c r="G21" s="160" t="s">
        <v>2315</v>
      </c>
      <c r="H21" s="159" t="str">
        <f t="shared" si="104"/>
        <v>Chicago, Illinois</v>
      </c>
      <c r="I21" s="160" t="s">
        <v>2411</v>
      </c>
      <c r="J21" s="159" t="str">
        <f t="shared" si="105"/>
        <v>Houston, Texas</v>
      </c>
      <c r="K21" s="160" t="s">
        <v>2343</v>
      </c>
      <c r="L21" s="159" t="str">
        <f t="shared" si="106"/>
        <v>Phoenix, Arizona</v>
      </c>
      <c r="M21" s="160" t="s">
        <v>2582</v>
      </c>
      <c r="N21" s="159" t="str">
        <f t="shared" si="107"/>
        <v>Philadelphia, Pennsylvania</v>
      </c>
      <c r="O21" s="160" t="s">
        <v>2693</v>
      </c>
      <c r="P21" s="159" t="str">
        <f t="shared" si="108"/>
        <v>San Antonio, Texas</v>
      </c>
      <c r="Q21" s="160" t="s">
        <v>2295</v>
      </c>
      <c r="R21" s="159" t="str">
        <f t="shared" si="109"/>
        <v>San Diego, California</v>
      </c>
      <c r="S21" s="160" t="s">
        <v>2802</v>
      </c>
      <c r="T21" s="159" t="str">
        <f t="shared" si="110"/>
        <v>Dallas, Texas</v>
      </c>
      <c r="U21" s="160" t="s">
        <v>2209</v>
      </c>
      <c r="V21" s="159" t="str">
        <f t="shared" si="111"/>
        <v>San Jose, California</v>
      </c>
      <c r="W21" s="160"/>
      <c r="X21" s="159" t="str">
        <f t="shared" si="112"/>
        <v>Austin, Texas</v>
      </c>
      <c r="Y21" s="160"/>
      <c r="Z21" s="159" t="str">
        <f t="shared" si="113"/>
        <v>Jacksonville, Florida</v>
      </c>
      <c r="AA21" s="160"/>
      <c r="AB21" s="159" t="str">
        <f t="shared" si="114"/>
        <v>Fort Worth, Texas</v>
      </c>
      <c r="AC21" s="160"/>
      <c r="AD21" s="159" t="str">
        <f t="shared" si="115"/>
        <v>Columbus, Ohio</v>
      </c>
      <c r="AE21" s="160"/>
      <c r="AF21" s="159" t="str">
        <f t="shared" si="116"/>
        <v>Charlotte, North Carolina</v>
      </c>
      <c r="AG21" s="160"/>
      <c r="AH21" s="159" t="str">
        <f t="shared" si="117"/>
        <v>San Francisco, California</v>
      </c>
      <c r="AI21" s="160"/>
      <c r="AJ21" s="159" t="str">
        <f t="shared" si="118"/>
        <v>Indianapolis, Indiana</v>
      </c>
      <c r="AK21" s="160"/>
      <c r="AL21" s="159" t="str">
        <f t="shared" si="119"/>
        <v>Seattle, Washington</v>
      </c>
      <c r="AM21" s="160"/>
      <c r="AN21" s="159" t="str">
        <f t="shared" si="120"/>
        <v>Denver, Colorado</v>
      </c>
      <c r="AO21" s="160"/>
      <c r="AP21" s="159" t="str">
        <f t="shared" si="121"/>
        <v>Washington, D.C., Washington, D.C.</v>
      </c>
      <c r="AQ21" s="160"/>
      <c r="AR21" s="159" t="str">
        <f t="shared" si="122"/>
        <v>Boston, Massachusetts</v>
      </c>
      <c r="AS21" s="160"/>
      <c r="AT21" s="159" t="str">
        <f t="shared" si="123"/>
        <v>El Paso, Texas</v>
      </c>
      <c r="AU21" s="160"/>
      <c r="AV21" s="159" t="str">
        <f t="shared" si="124"/>
        <v>Nashville, Tennessee</v>
      </c>
      <c r="AW21" s="160"/>
      <c r="AX21" s="159" t="str">
        <f t="shared" si="125"/>
        <v>Detroit, Michigan</v>
      </c>
      <c r="AY21" s="160"/>
      <c r="AZ21" s="159" t="str">
        <f t="shared" si="126"/>
        <v>Oklahoma City, Oklahoma</v>
      </c>
      <c r="BA21" s="160"/>
      <c r="BB21" s="159" t="str">
        <f t="shared" si="127"/>
        <v>Portland, Oregon</v>
      </c>
      <c r="BC21" s="160"/>
      <c r="BD21" s="159" t="str">
        <f t="shared" si="128"/>
        <v>Las Vegas, Nevada</v>
      </c>
      <c r="BE21" s="160"/>
      <c r="BF21" s="159" t="str">
        <f t="shared" si="129"/>
        <v>Memphis, Tennessee</v>
      </c>
      <c r="BG21" s="160"/>
      <c r="BH21" s="159" t="str">
        <f t="shared" si="130"/>
        <v>Louisville, Kentucky</v>
      </c>
      <c r="BI21" s="160"/>
      <c r="BJ21" s="159" t="str">
        <f t="shared" si="131"/>
        <v>Louisville, Kentucky</v>
      </c>
      <c r="BK21" s="160"/>
      <c r="BL21" s="159" t="str">
        <f t="shared" si="132"/>
        <v>Baltimore, Maryland</v>
      </c>
      <c r="BM21" s="160"/>
      <c r="BN21" s="159" t="str">
        <f t="shared" si="133"/>
        <v>Milwaukee, Wisconsin</v>
      </c>
      <c r="BO21" s="160"/>
      <c r="BP21" s="159" t="str">
        <f t="shared" si="134"/>
        <v>Albuquerque, New Mexico</v>
      </c>
      <c r="BQ21" s="160"/>
      <c r="BR21" s="159" t="str">
        <f t="shared" si="135"/>
        <v>Tucson, Arizona</v>
      </c>
      <c r="BS21" s="160"/>
      <c r="BT21" s="159" t="str">
        <f t="shared" si="136"/>
        <v>Fresno, California</v>
      </c>
      <c r="BU21" s="160"/>
      <c r="BV21" s="159" t="str">
        <f t="shared" si="137"/>
        <v>Mesa, Arizona</v>
      </c>
      <c r="BW21" s="160"/>
      <c r="BX21" s="159" t="str">
        <f t="shared" si="138"/>
        <v>Sacramento, California</v>
      </c>
      <c r="BY21" s="160"/>
      <c r="BZ21" s="159" t="str">
        <f t="shared" si="139"/>
        <v>Atlanta, Georgia</v>
      </c>
      <c r="CA21" s="160"/>
      <c r="CB21" s="159" t="str">
        <f t="shared" si="140"/>
        <v>Kansas City, Missouri</v>
      </c>
      <c r="CC21" s="160"/>
      <c r="CD21" s="159" t="str">
        <f t="shared" si="141"/>
        <v>Colorado Springs, Colorado</v>
      </c>
      <c r="CE21" s="160"/>
      <c r="CF21" s="159" t="str">
        <f t="shared" si="142"/>
        <v>Omaha, Nebraska</v>
      </c>
      <c r="CG21" s="160"/>
      <c r="CH21" s="159" t="str">
        <f t="shared" si="143"/>
        <v>Raleigh, North Carolina</v>
      </c>
      <c r="CI21" s="160"/>
      <c r="CJ21" s="159" t="str">
        <f t="shared" si="144"/>
        <v>Miami, Florida</v>
      </c>
      <c r="CK21" s="160"/>
      <c r="CL21" s="159" t="str">
        <f t="shared" si="145"/>
        <v>Long Beach, California</v>
      </c>
      <c r="CM21" s="160"/>
      <c r="CN21" s="159" t="str">
        <f t="shared" si="146"/>
        <v>Virginia Beach, Virginia</v>
      </c>
      <c r="CO21" s="160"/>
      <c r="CP21" s="159" t="str">
        <f t="shared" si="147"/>
        <v>Oakland, California</v>
      </c>
      <c r="CQ21" s="160"/>
      <c r="CR21" s="159" t="str">
        <f t="shared" si="148"/>
        <v>Minneapolis, Minnesota</v>
      </c>
      <c r="CS21" s="160"/>
      <c r="CT21" s="159" t="str">
        <f t="shared" si="149"/>
        <v>Tulsa, Oklahoma</v>
      </c>
      <c r="CU21" s="160"/>
      <c r="CV21" s="159" t="str">
        <f t="shared" si="150"/>
        <v>Tampa, Florida</v>
      </c>
      <c r="CW21" s="160"/>
      <c r="CX21" s="159" t="str">
        <f t="shared" si="151"/>
        <v>Arlington, Texas</v>
      </c>
      <c r="CY21" s="160"/>
      <c r="CZ21" s="159" t="str">
        <f t="shared" si="152"/>
        <v>New Orleans, Louisiana</v>
      </c>
      <c r="DA21" s="160"/>
      <c r="DB21" s="159" t="str">
        <f t="shared" si="153"/>
        <v>Wichita, Kansas</v>
      </c>
      <c r="DC21" s="160"/>
      <c r="DD21" s="159" t="str">
        <f t="shared" si="154"/>
        <v>Bakersfield, California</v>
      </c>
      <c r="DE21" s="160"/>
      <c r="DF21" s="159" t="str">
        <f t="shared" si="155"/>
        <v>Cleveland, Ohio</v>
      </c>
      <c r="DG21" s="160"/>
      <c r="DH21" s="159" t="str">
        <f t="shared" si="156"/>
        <v>Aurora, Colorado</v>
      </c>
      <c r="DI21" s="160"/>
      <c r="DJ21" s="159" t="str">
        <f t="shared" si="157"/>
        <v>Anaheim, California</v>
      </c>
      <c r="DK21" s="160"/>
      <c r="DL21" s="159" t="str">
        <f t="shared" si="158"/>
        <v>Honolulu, Hawaii</v>
      </c>
      <c r="DM21" s="160"/>
      <c r="DN21" s="159" t="str">
        <f t="shared" si="159"/>
        <v>Santa Ana, California</v>
      </c>
      <c r="DO21" s="160"/>
      <c r="DP21" s="159" t="str">
        <f t="shared" si="160"/>
        <v>Riverside, California</v>
      </c>
      <c r="DQ21" s="160"/>
      <c r="DR21" s="159" t="str">
        <f t="shared" si="161"/>
        <v>Corpus Christi, Texas</v>
      </c>
      <c r="DS21" s="160"/>
      <c r="DT21" s="159" t="str">
        <f t="shared" si="162"/>
        <v>Lexington, Kentucky</v>
      </c>
      <c r="DU21" s="160"/>
      <c r="DV21" s="159" t="str">
        <f t="shared" si="163"/>
        <v>Henderson, Nevada</v>
      </c>
      <c r="DW21" s="160"/>
      <c r="DX21" s="159" t="str">
        <f t="shared" si="164"/>
        <v>Stockton, California</v>
      </c>
      <c r="DY21" s="160"/>
      <c r="DZ21" s="159" t="str">
        <f t="shared" si="165"/>
        <v>Saint Paul, Minnesota</v>
      </c>
      <c r="EA21" s="160"/>
      <c r="EB21" s="159" t="str">
        <f t="shared" si="166"/>
        <v>Cincinnati, Ohio</v>
      </c>
      <c r="EC21" s="160"/>
      <c r="ED21" s="159" t="str">
        <f t="shared" si="167"/>
        <v>St. Louis, Missouri</v>
      </c>
      <c r="EE21" s="160"/>
      <c r="EF21" s="159" t="str">
        <f t="shared" si="168"/>
        <v>Pittsburgh, Pennsylvania</v>
      </c>
      <c r="EG21" s="160"/>
    </row>
    <row r="22" spans="1:137" x14ac:dyDescent="0.35">
      <c r="A22" s="155">
        <v>20</v>
      </c>
      <c r="B22" s="152" t="s">
        <v>2013</v>
      </c>
      <c r="C22" s="110" t="s">
        <v>1990</v>
      </c>
      <c r="D22" s="159" t="str">
        <f t="shared" si="102"/>
        <v>New York, New York</v>
      </c>
      <c r="E22" s="160" t="s">
        <v>2213</v>
      </c>
      <c r="F22" s="159" t="str">
        <f t="shared" si="103"/>
        <v>Los Angeles, California</v>
      </c>
      <c r="G22" s="160" t="s">
        <v>2316</v>
      </c>
      <c r="H22" s="159" t="str">
        <f t="shared" si="104"/>
        <v>Chicago, Illinois</v>
      </c>
      <c r="I22" s="160" t="s">
        <v>2405</v>
      </c>
      <c r="J22" s="159" t="str">
        <f t="shared" si="105"/>
        <v>Houston, Texas</v>
      </c>
      <c r="K22" s="160" t="s">
        <v>2371</v>
      </c>
      <c r="L22" s="159" t="str">
        <f t="shared" si="106"/>
        <v>Phoenix, Arizona</v>
      </c>
      <c r="M22" s="160" t="s">
        <v>2583</v>
      </c>
      <c r="N22" s="159" t="str">
        <f t="shared" si="107"/>
        <v>Philadelphia, Pennsylvania</v>
      </c>
      <c r="O22" s="160" t="s">
        <v>2687</v>
      </c>
      <c r="P22" s="159" t="str">
        <f t="shared" si="108"/>
        <v>San Antonio, Texas</v>
      </c>
      <c r="Q22" s="160" t="s">
        <v>2782</v>
      </c>
      <c r="R22" s="159" t="str">
        <f t="shared" si="109"/>
        <v>San Diego, California</v>
      </c>
      <c r="S22" s="160" t="s">
        <v>2317</v>
      </c>
      <c r="T22" s="159" t="str">
        <f t="shared" si="110"/>
        <v>Dallas, Texas</v>
      </c>
      <c r="U22" s="160" t="s">
        <v>2933</v>
      </c>
      <c r="V22" s="159" t="str">
        <f t="shared" si="111"/>
        <v>San Jose, California</v>
      </c>
      <c r="W22" s="160"/>
      <c r="X22" s="159" t="str">
        <f t="shared" si="112"/>
        <v>Austin, Texas</v>
      </c>
      <c r="Y22" s="160"/>
      <c r="Z22" s="159" t="str">
        <f t="shared" si="113"/>
        <v>Jacksonville, Florida</v>
      </c>
      <c r="AA22" s="160"/>
      <c r="AB22" s="159" t="str">
        <f t="shared" si="114"/>
        <v>Fort Worth, Texas</v>
      </c>
      <c r="AC22" s="160"/>
      <c r="AD22" s="159" t="str">
        <f t="shared" si="115"/>
        <v>Columbus, Ohio</v>
      </c>
      <c r="AE22" s="160"/>
      <c r="AF22" s="159" t="str">
        <f t="shared" si="116"/>
        <v>Charlotte, North Carolina</v>
      </c>
      <c r="AG22" s="160"/>
      <c r="AH22" s="159" t="str">
        <f t="shared" si="117"/>
        <v>San Francisco, California</v>
      </c>
      <c r="AI22" s="160"/>
      <c r="AJ22" s="159" t="str">
        <f t="shared" si="118"/>
        <v>Indianapolis, Indiana</v>
      </c>
      <c r="AK22" s="160"/>
      <c r="AL22" s="159" t="str">
        <f t="shared" si="119"/>
        <v>Seattle, Washington</v>
      </c>
      <c r="AM22" s="160"/>
      <c r="AN22" s="159" t="str">
        <f t="shared" si="120"/>
        <v>Denver, Colorado</v>
      </c>
      <c r="AO22" s="160"/>
      <c r="AP22" s="159" t="str">
        <f t="shared" si="121"/>
        <v>Washington, D.C., Washington, D.C.</v>
      </c>
      <c r="AQ22" s="160"/>
      <c r="AR22" s="159" t="str">
        <f t="shared" si="122"/>
        <v>Boston, Massachusetts</v>
      </c>
      <c r="AS22" s="160"/>
      <c r="AT22" s="159" t="str">
        <f t="shared" si="123"/>
        <v>El Paso, Texas</v>
      </c>
      <c r="AU22" s="160"/>
      <c r="AV22" s="159" t="str">
        <f t="shared" si="124"/>
        <v>Nashville, Tennessee</v>
      </c>
      <c r="AW22" s="160"/>
      <c r="AX22" s="159" t="str">
        <f t="shared" si="125"/>
        <v>Detroit, Michigan</v>
      </c>
      <c r="AY22" s="160"/>
      <c r="AZ22" s="159" t="str">
        <f t="shared" si="126"/>
        <v>Oklahoma City, Oklahoma</v>
      </c>
      <c r="BA22" s="160"/>
      <c r="BB22" s="159" t="str">
        <f t="shared" si="127"/>
        <v>Portland, Oregon</v>
      </c>
      <c r="BC22" s="160"/>
      <c r="BD22" s="159" t="str">
        <f t="shared" si="128"/>
        <v>Las Vegas, Nevada</v>
      </c>
      <c r="BE22" s="160"/>
      <c r="BF22" s="159" t="str">
        <f t="shared" si="129"/>
        <v>Memphis, Tennessee</v>
      </c>
      <c r="BG22" s="160"/>
      <c r="BH22" s="159" t="str">
        <f t="shared" si="130"/>
        <v>Louisville, Kentucky</v>
      </c>
      <c r="BI22" s="160"/>
      <c r="BJ22" s="159" t="str">
        <f t="shared" si="131"/>
        <v>Louisville, Kentucky</v>
      </c>
      <c r="BK22" s="160"/>
      <c r="BL22" s="159" t="str">
        <f t="shared" si="132"/>
        <v>Baltimore, Maryland</v>
      </c>
      <c r="BM22" s="160"/>
      <c r="BN22" s="159" t="str">
        <f t="shared" si="133"/>
        <v>Milwaukee, Wisconsin</v>
      </c>
      <c r="BO22" s="160"/>
      <c r="BP22" s="159" t="str">
        <f t="shared" si="134"/>
        <v>Albuquerque, New Mexico</v>
      </c>
      <c r="BQ22" s="160"/>
      <c r="BR22" s="159" t="str">
        <f t="shared" si="135"/>
        <v>Tucson, Arizona</v>
      </c>
      <c r="BS22" s="160"/>
      <c r="BT22" s="159" t="str">
        <f t="shared" si="136"/>
        <v>Fresno, California</v>
      </c>
      <c r="BU22" s="160"/>
      <c r="BV22" s="159" t="str">
        <f t="shared" si="137"/>
        <v>Mesa, Arizona</v>
      </c>
      <c r="BW22" s="160"/>
      <c r="BX22" s="159" t="str">
        <f t="shared" si="138"/>
        <v>Sacramento, California</v>
      </c>
      <c r="BY22" s="160"/>
      <c r="BZ22" s="159" t="str">
        <f t="shared" si="139"/>
        <v>Atlanta, Georgia</v>
      </c>
      <c r="CA22" s="160"/>
      <c r="CB22" s="159" t="str">
        <f t="shared" si="140"/>
        <v>Kansas City, Missouri</v>
      </c>
      <c r="CC22" s="160"/>
      <c r="CD22" s="159" t="str">
        <f t="shared" si="141"/>
        <v>Colorado Springs, Colorado</v>
      </c>
      <c r="CE22" s="160"/>
      <c r="CF22" s="159" t="str">
        <f t="shared" si="142"/>
        <v>Omaha, Nebraska</v>
      </c>
      <c r="CG22" s="160"/>
      <c r="CH22" s="159" t="str">
        <f t="shared" si="143"/>
        <v>Raleigh, North Carolina</v>
      </c>
      <c r="CI22" s="160"/>
      <c r="CJ22" s="159" t="str">
        <f t="shared" si="144"/>
        <v>Miami, Florida</v>
      </c>
      <c r="CK22" s="160"/>
      <c r="CL22" s="159" t="str">
        <f t="shared" si="145"/>
        <v>Long Beach, California</v>
      </c>
      <c r="CM22" s="160"/>
      <c r="CN22" s="159" t="str">
        <f t="shared" si="146"/>
        <v>Virginia Beach, Virginia</v>
      </c>
      <c r="CO22" s="160"/>
      <c r="CP22" s="159" t="str">
        <f t="shared" si="147"/>
        <v>Oakland, California</v>
      </c>
      <c r="CQ22" s="160"/>
      <c r="CR22" s="159" t="str">
        <f t="shared" si="148"/>
        <v>Minneapolis, Minnesota</v>
      </c>
      <c r="CS22" s="160"/>
      <c r="CT22" s="159" t="str">
        <f t="shared" si="149"/>
        <v>Tulsa, Oklahoma</v>
      </c>
      <c r="CU22" s="160"/>
      <c r="CV22" s="159" t="str">
        <f t="shared" si="150"/>
        <v>Tampa, Florida</v>
      </c>
      <c r="CW22" s="160"/>
      <c r="CX22" s="159" t="str">
        <f t="shared" si="151"/>
        <v>Arlington, Texas</v>
      </c>
      <c r="CY22" s="160"/>
      <c r="CZ22" s="159" t="str">
        <f t="shared" si="152"/>
        <v>New Orleans, Louisiana</v>
      </c>
      <c r="DA22" s="160"/>
      <c r="DB22" s="159" t="str">
        <f t="shared" si="153"/>
        <v>Wichita, Kansas</v>
      </c>
      <c r="DC22" s="160"/>
      <c r="DD22" s="159" t="str">
        <f t="shared" si="154"/>
        <v>Bakersfield, California</v>
      </c>
      <c r="DE22" s="160"/>
      <c r="DF22" s="159" t="str">
        <f t="shared" si="155"/>
        <v>Cleveland, Ohio</v>
      </c>
      <c r="DG22" s="160"/>
      <c r="DH22" s="159" t="str">
        <f t="shared" si="156"/>
        <v>Aurora, Colorado</v>
      </c>
      <c r="DI22" s="160"/>
      <c r="DJ22" s="159" t="str">
        <f t="shared" si="157"/>
        <v>Anaheim, California</v>
      </c>
      <c r="DK22" s="160"/>
      <c r="DL22" s="159" t="str">
        <f t="shared" si="158"/>
        <v>Honolulu, Hawaii</v>
      </c>
      <c r="DM22" s="160"/>
      <c r="DN22" s="159" t="str">
        <f t="shared" si="159"/>
        <v>Santa Ana, California</v>
      </c>
      <c r="DO22" s="160"/>
      <c r="DP22" s="159" t="str">
        <f t="shared" si="160"/>
        <v>Riverside, California</v>
      </c>
      <c r="DQ22" s="160"/>
      <c r="DR22" s="159" t="str">
        <f t="shared" si="161"/>
        <v>Corpus Christi, Texas</v>
      </c>
      <c r="DS22" s="160"/>
      <c r="DT22" s="159" t="str">
        <f t="shared" si="162"/>
        <v>Lexington, Kentucky</v>
      </c>
      <c r="DU22" s="160"/>
      <c r="DV22" s="159" t="str">
        <f t="shared" si="163"/>
        <v>Henderson, Nevada</v>
      </c>
      <c r="DW22" s="160"/>
      <c r="DX22" s="159" t="str">
        <f t="shared" si="164"/>
        <v>Stockton, California</v>
      </c>
      <c r="DY22" s="160"/>
      <c r="DZ22" s="159" t="str">
        <f t="shared" si="165"/>
        <v>Saint Paul, Minnesota</v>
      </c>
      <c r="EA22" s="160"/>
      <c r="EB22" s="159" t="str">
        <f t="shared" si="166"/>
        <v>Cincinnati, Ohio</v>
      </c>
      <c r="EC22" s="160"/>
      <c r="ED22" s="159" t="str">
        <f t="shared" si="167"/>
        <v>St. Louis, Missouri</v>
      </c>
      <c r="EE22" s="160"/>
      <c r="EF22" s="159" t="str">
        <f t="shared" si="168"/>
        <v>Pittsburgh, Pennsylvania</v>
      </c>
      <c r="EG22" s="160"/>
    </row>
    <row r="23" spans="1:137" x14ac:dyDescent="0.35">
      <c r="A23" s="155">
        <v>21</v>
      </c>
      <c r="B23" s="152" t="s">
        <v>2022</v>
      </c>
      <c r="C23" s="110" t="s">
        <v>1991</v>
      </c>
      <c r="D23" s="159" t="str">
        <f t="shared" si="102"/>
        <v>New York, New York</v>
      </c>
      <c r="E23" s="160" t="s">
        <v>2219</v>
      </c>
      <c r="F23" s="159" t="str">
        <f t="shared" si="103"/>
        <v>Los Angeles, California</v>
      </c>
      <c r="G23" s="160" t="s">
        <v>2317</v>
      </c>
      <c r="H23" s="159" t="str">
        <f t="shared" si="104"/>
        <v>Chicago, Illinois</v>
      </c>
      <c r="I23" s="160" t="s">
        <v>2325</v>
      </c>
      <c r="J23" s="159" t="str">
        <f t="shared" si="105"/>
        <v>Houston, Texas</v>
      </c>
      <c r="K23" s="160" t="s">
        <v>2498</v>
      </c>
      <c r="L23" s="159" t="str">
        <f t="shared" si="106"/>
        <v>Phoenix, Arizona</v>
      </c>
      <c r="M23" s="160" t="s">
        <v>2584</v>
      </c>
      <c r="N23" s="159" t="str">
        <f t="shared" si="107"/>
        <v>Philadelphia, Pennsylvania</v>
      </c>
      <c r="O23" s="160" t="s">
        <v>2694</v>
      </c>
      <c r="P23" s="159" t="str">
        <f t="shared" si="108"/>
        <v>San Antonio, Texas</v>
      </c>
      <c r="Q23" s="160" t="s">
        <v>2783</v>
      </c>
      <c r="R23" s="159" t="str">
        <f t="shared" si="109"/>
        <v>San Diego, California</v>
      </c>
      <c r="S23" s="160" t="s">
        <v>2864</v>
      </c>
      <c r="T23" s="159" t="str">
        <f t="shared" si="110"/>
        <v>Dallas, Texas</v>
      </c>
      <c r="U23" s="160" t="s">
        <v>2209</v>
      </c>
      <c r="V23" s="159" t="str">
        <f t="shared" si="111"/>
        <v>San Jose, California</v>
      </c>
      <c r="W23" s="160"/>
      <c r="X23" s="159" t="str">
        <f t="shared" si="112"/>
        <v>Austin, Texas</v>
      </c>
      <c r="Y23" s="160"/>
      <c r="Z23" s="159" t="str">
        <f t="shared" si="113"/>
        <v>Jacksonville, Florida</v>
      </c>
      <c r="AA23" s="160"/>
      <c r="AB23" s="159" t="str">
        <f t="shared" si="114"/>
        <v>Fort Worth, Texas</v>
      </c>
      <c r="AC23" s="160"/>
      <c r="AD23" s="159" t="str">
        <f t="shared" si="115"/>
        <v>Columbus, Ohio</v>
      </c>
      <c r="AE23" s="160"/>
      <c r="AF23" s="159" t="str">
        <f t="shared" si="116"/>
        <v>Charlotte, North Carolina</v>
      </c>
      <c r="AG23" s="160"/>
      <c r="AH23" s="159" t="str">
        <f t="shared" si="117"/>
        <v>San Francisco, California</v>
      </c>
      <c r="AI23" s="160"/>
      <c r="AJ23" s="159" t="str">
        <f t="shared" si="118"/>
        <v>Indianapolis, Indiana</v>
      </c>
      <c r="AK23" s="160"/>
      <c r="AL23" s="159" t="str">
        <f t="shared" si="119"/>
        <v>Seattle, Washington</v>
      </c>
      <c r="AM23" s="160"/>
      <c r="AN23" s="159" t="str">
        <f t="shared" si="120"/>
        <v>Denver, Colorado</v>
      </c>
      <c r="AO23" s="160"/>
      <c r="AP23" s="159" t="str">
        <f t="shared" si="121"/>
        <v>Washington, D.C., Washington, D.C.</v>
      </c>
      <c r="AQ23" s="160"/>
      <c r="AR23" s="159" t="str">
        <f t="shared" si="122"/>
        <v>Boston, Massachusetts</v>
      </c>
      <c r="AS23" s="160"/>
      <c r="AT23" s="159" t="str">
        <f t="shared" si="123"/>
        <v>El Paso, Texas</v>
      </c>
      <c r="AU23" s="160"/>
      <c r="AV23" s="159" t="str">
        <f t="shared" si="124"/>
        <v>Nashville, Tennessee</v>
      </c>
      <c r="AW23" s="160"/>
      <c r="AX23" s="159" t="str">
        <f t="shared" si="125"/>
        <v>Detroit, Michigan</v>
      </c>
      <c r="AY23" s="160"/>
      <c r="AZ23" s="159" t="str">
        <f t="shared" si="126"/>
        <v>Oklahoma City, Oklahoma</v>
      </c>
      <c r="BA23" s="160"/>
      <c r="BB23" s="159" t="str">
        <f t="shared" si="127"/>
        <v>Portland, Oregon</v>
      </c>
      <c r="BC23" s="160"/>
      <c r="BD23" s="159" t="str">
        <f t="shared" si="128"/>
        <v>Las Vegas, Nevada</v>
      </c>
      <c r="BE23" s="160"/>
      <c r="BF23" s="159" t="str">
        <f t="shared" si="129"/>
        <v>Memphis, Tennessee</v>
      </c>
      <c r="BG23" s="160"/>
      <c r="BH23" s="159" t="str">
        <f t="shared" si="130"/>
        <v>Louisville, Kentucky</v>
      </c>
      <c r="BI23" s="160"/>
      <c r="BJ23" s="159" t="str">
        <f t="shared" si="131"/>
        <v>Louisville, Kentucky</v>
      </c>
      <c r="BK23" s="160"/>
      <c r="BL23" s="159" t="str">
        <f t="shared" si="132"/>
        <v>Baltimore, Maryland</v>
      </c>
      <c r="BM23" s="160"/>
      <c r="BN23" s="159" t="str">
        <f t="shared" si="133"/>
        <v>Milwaukee, Wisconsin</v>
      </c>
      <c r="BO23" s="160"/>
      <c r="BP23" s="159" t="str">
        <f t="shared" si="134"/>
        <v>Albuquerque, New Mexico</v>
      </c>
      <c r="BQ23" s="160"/>
      <c r="BR23" s="159" t="str">
        <f t="shared" si="135"/>
        <v>Tucson, Arizona</v>
      </c>
      <c r="BS23" s="160"/>
      <c r="BT23" s="159" t="str">
        <f t="shared" si="136"/>
        <v>Fresno, California</v>
      </c>
      <c r="BU23" s="160"/>
      <c r="BV23" s="159" t="str">
        <f t="shared" si="137"/>
        <v>Mesa, Arizona</v>
      </c>
      <c r="BW23" s="160"/>
      <c r="BX23" s="159" t="str">
        <f t="shared" si="138"/>
        <v>Sacramento, California</v>
      </c>
      <c r="BY23" s="160"/>
      <c r="BZ23" s="159" t="str">
        <f t="shared" si="139"/>
        <v>Atlanta, Georgia</v>
      </c>
      <c r="CA23" s="160"/>
      <c r="CB23" s="159" t="str">
        <f t="shared" si="140"/>
        <v>Kansas City, Missouri</v>
      </c>
      <c r="CC23" s="160"/>
      <c r="CD23" s="159" t="str">
        <f t="shared" si="141"/>
        <v>Colorado Springs, Colorado</v>
      </c>
      <c r="CE23" s="160"/>
      <c r="CF23" s="159" t="str">
        <f t="shared" si="142"/>
        <v>Omaha, Nebraska</v>
      </c>
      <c r="CG23" s="160"/>
      <c r="CH23" s="159" t="str">
        <f t="shared" si="143"/>
        <v>Raleigh, North Carolina</v>
      </c>
      <c r="CI23" s="160"/>
      <c r="CJ23" s="159" t="str">
        <f t="shared" si="144"/>
        <v>Miami, Florida</v>
      </c>
      <c r="CK23" s="160"/>
      <c r="CL23" s="159" t="str">
        <f t="shared" si="145"/>
        <v>Long Beach, California</v>
      </c>
      <c r="CM23" s="160"/>
      <c r="CN23" s="159" t="str">
        <f t="shared" si="146"/>
        <v>Virginia Beach, Virginia</v>
      </c>
      <c r="CO23" s="160"/>
      <c r="CP23" s="159" t="str">
        <f t="shared" si="147"/>
        <v>Oakland, California</v>
      </c>
      <c r="CQ23" s="160"/>
      <c r="CR23" s="159" t="str">
        <f t="shared" si="148"/>
        <v>Minneapolis, Minnesota</v>
      </c>
      <c r="CS23" s="160"/>
      <c r="CT23" s="159" t="str">
        <f t="shared" si="149"/>
        <v>Tulsa, Oklahoma</v>
      </c>
      <c r="CU23" s="160"/>
      <c r="CV23" s="159" t="str">
        <f t="shared" si="150"/>
        <v>Tampa, Florida</v>
      </c>
      <c r="CW23" s="160"/>
      <c r="CX23" s="159" t="str">
        <f t="shared" si="151"/>
        <v>Arlington, Texas</v>
      </c>
      <c r="CY23" s="160"/>
      <c r="CZ23" s="159" t="str">
        <f t="shared" si="152"/>
        <v>New Orleans, Louisiana</v>
      </c>
      <c r="DA23" s="160"/>
      <c r="DB23" s="159" t="str">
        <f t="shared" si="153"/>
        <v>Wichita, Kansas</v>
      </c>
      <c r="DC23" s="160"/>
      <c r="DD23" s="159" t="str">
        <f t="shared" si="154"/>
        <v>Bakersfield, California</v>
      </c>
      <c r="DE23" s="160"/>
      <c r="DF23" s="159" t="str">
        <f t="shared" si="155"/>
        <v>Cleveland, Ohio</v>
      </c>
      <c r="DG23" s="160"/>
      <c r="DH23" s="159" t="str">
        <f t="shared" si="156"/>
        <v>Aurora, Colorado</v>
      </c>
      <c r="DI23" s="160"/>
      <c r="DJ23" s="159" t="str">
        <f t="shared" si="157"/>
        <v>Anaheim, California</v>
      </c>
      <c r="DK23" s="160"/>
      <c r="DL23" s="159" t="str">
        <f t="shared" si="158"/>
        <v>Honolulu, Hawaii</v>
      </c>
      <c r="DM23" s="160"/>
      <c r="DN23" s="159" t="str">
        <f t="shared" si="159"/>
        <v>Santa Ana, California</v>
      </c>
      <c r="DO23" s="160"/>
      <c r="DP23" s="159" t="str">
        <f t="shared" si="160"/>
        <v>Riverside, California</v>
      </c>
      <c r="DQ23" s="160"/>
      <c r="DR23" s="159" t="str">
        <f t="shared" si="161"/>
        <v>Corpus Christi, Texas</v>
      </c>
      <c r="DS23" s="160"/>
      <c r="DT23" s="159" t="str">
        <f t="shared" si="162"/>
        <v>Lexington, Kentucky</v>
      </c>
      <c r="DU23" s="160"/>
      <c r="DV23" s="159" t="str">
        <f t="shared" si="163"/>
        <v>Henderson, Nevada</v>
      </c>
      <c r="DW23" s="160"/>
      <c r="DX23" s="159" t="str">
        <f t="shared" si="164"/>
        <v>Stockton, California</v>
      </c>
      <c r="DY23" s="160"/>
      <c r="DZ23" s="159" t="str">
        <f t="shared" si="165"/>
        <v>Saint Paul, Minnesota</v>
      </c>
      <c r="EA23" s="160"/>
      <c r="EB23" s="159" t="str">
        <f t="shared" si="166"/>
        <v>Cincinnati, Ohio</v>
      </c>
      <c r="EC23" s="160"/>
      <c r="ED23" s="159" t="str">
        <f t="shared" si="167"/>
        <v>St. Louis, Missouri</v>
      </c>
      <c r="EE23" s="160"/>
      <c r="EF23" s="159" t="str">
        <f t="shared" si="168"/>
        <v>Pittsburgh, Pennsylvania</v>
      </c>
      <c r="EG23" s="160"/>
    </row>
    <row r="24" spans="1:137" x14ac:dyDescent="0.35">
      <c r="A24" s="155">
        <v>22</v>
      </c>
      <c r="B24" s="152" t="s">
        <v>2022</v>
      </c>
      <c r="C24" s="110" t="s">
        <v>1992</v>
      </c>
      <c r="D24" s="159" t="str">
        <f t="shared" si="102"/>
        <v>New York, New York</v>
      </c>
      <c r="E24" s="160" t="s">
        <v>2219</v>
      </c>
      <c r="F24" s="159" t="str">
        <f t="shared" si="103"/>
        <v>Los Angeles, California</v>
      </c>
      <c r="G24" s="160" t="s">
        <v>2317</v>
      </c>
      <c r="H24" s="159" t="str">
        <f t="shared" si="104"/>
        <v>Chicago, Illinois</v>
      </c>
      <c r="I24" s="160" t="s">
        <v>2325</v>
      </c>
      <c r="J24" s="159" t="str">
        <f t="shared" si="105"/>
        <v>Houston, Texas</v>
      </c>
      <c r="K24" s="160" t="s">
        <v>2498</v>
      </c>
      <c r="L24" s="159" t="str">
        <f t="shared" si="106"/>
        <v>Phoenix, Arizona</v>
      </c>
      <c r="M24" s="160" t="s">
        <v>2584</v>
      </c>
      <c r="N24" s="159" t="str">
        <f t="shared" si="107"/>
        <v>Philadelphia, Pennsylvania</v>
      </c>
      <c r="O24" s="160" t="s">
        <v>2694</v>
      </c>
      <c r="P24" s="159" t="str">
        <f t="shared" si="108"/>
        <v>San Antonio, Texas</v>
      </c>
      <c r="Q24" s="160" t="s">
        <v>2783</v>
      </c>
      <c r="R24" s="159" t="str">
        <f t="shared" si="109"/>
        <v>San Diego, California</v>
      </c>
      <c r="S24" s="160" t="s">
        <v>2864</v>
      </c>
      <c r="T24" s="159" t="str">
        <f t="shared" si="110"/>
        <v>Dallas, Texas</v>
      </c>
      <c r="U24" s="160" t="s">
        <v>2209</v>
      </c>
      <c r="V24" s="159" t="str">
        <f t="shared" si="111"/>
        <v>San Jose, California</v>
      </c>
      <c r="W24" s="160"/>
      <c r="X24" s="159" t="str">
        <f t="shared" si="112"/>
        <v>Austin, Texas</v>
      </c>
      <c r="Y24" s="160"/>
      <c r="Z24" s="159" t="str">
        <f t="shared" si="113"/>
        <v>Jacksonville, Florida</v>
      </c>
      <c r="AA24" s="160"/>
      <c r="AB24" s="159" t="str">
        <f t="shared" si="114"/>
        <v>Fort Worth, Texas</v>
      </c>
      <c r="AC24" s="160"/>
      <c r="AD24" s="159" t="str">
        <f t="shared" si="115"/>
        <v>Columbus, Ohio</v>
      </c>
      <c r="AE24" s="160"/>
      <c r="AF24" s="159" t="str">
        <f t="shared" si="116"/>
        <v>Charlotte, North Carolina</v>
      </c>
      <c r="AG24" s="160"/>
      <c r="AH24" s="159" t="str">
        <f t="shared" si="117"/>
        <v>San Francisco, California</v>
      </c>
      <c r="AI24" s="160"/>
      <c r="AJ24" s="159" t="str">
        <f t="shared" si="118"/>
        <v>Indianapolis, Indiana</v>
      </c>
      <c r="AK24" s="160"/>
      <c r="AL24" s="159" t="str">
        <f t="shared" si="119"/>
        <v>Seattle, Washington</v>
      </c>
      <c r="AM24" s="160"/>
      <c r="AN24" s="159" t="str">
        <f t="shared" si="120"/>
        <v>Denver, Colorado</v>
      </c>
      <c r="AO24" s="160"/>
      <c r="AP24" s="159" t="str">
        <f t="shared" si="121"/>
        <v>Washington, D.C., Washington, D.C.</v>
      </c>
      <c r="AQ24" s="160"/>
      <c r="AR24" s="159" t="str">
        <f t="shared" si="122"/>
        <v>Boston, Massachusetts</v>
      </c>
      <c r="AS24" s="160"/>
      <c r="AT24" s="159" t="str">
        <f t="shared" si="123"/>
        <v>El Paso, Texas</v>
      </c>
      <c r="AU24" s="160"/>
      <c r="AV24" s="159" t="str">
        <f t="shared" si="124"/>
        <v>Nashville, Tennessee</v>
      </c>
      <c r="AW24" s="160"/>
      <c r="AX24" s="159" t="str">
        <f t="shared" si="125"/>
        <v>Detroit, Michigan</v>
      </c>
      <c r="AY24" s="160"/>
      <c r="AZ24" s="159" t="str">
        <f t="shared" si="126"/>
        <v>Oklahoma City, Oklahoma</v>
      </c>
      <c r="BA24" s="160"/>
      <c r="BB24" s="159" t="str">
        <f t="shared" si="127"/>
        <v>Portland, Oregon</v>
      </c>
      <c r="BC24" s="160"/>
      <c r="BD24" s="159" t="str">
        <f t="shared" si="128"/>
        <v>Las Vegas, Nevada</v>
      </c>
      <c r="BE24" s="160"/>
      <c r="BF24" s="159" t="str">
        <f t="shared" si="129"/>
        <v>Memphis, Tennessee</v>
      </c>
      <c r="BG24" s="160"/>
      <c r="BH24" s="159" t="str">
        <f t="shared" si="130"/>
        <v>Louisville, Kentucky</v>
      </c>
      <c r="BI24" s="160"/>
      <c r="BJ24" s="159" t="str">
        <f t="shared" si="131"/>
        <v>Louisville, Kentucky</v>
      </c>
      <c r="BK24" s="160"/>
      <c r="BL24" s="159" t="str">
        <f t="shared" si="132"/>
        <v>Baltimore, Maryland</v>
      </c>
      <c r="BM24" s="160"/>
      <c r="BN24" s="159" t="str">
        <f t="shared" si="133"/>
        <v>Milwaukee, Wisconsin</v>
      </c>
      <c r="BO24" s="160"/>
      <c r="BP24" s="159" t="str">
        <f t="shared" si="134"/>
        <v>Albuquerque, New Mexico</v>
      </c>
      <c r="BQ24" s="160"/>
      <c r="BR24" s="159" t="str">
        <f t="shared" si="135"/>
        <v>Tucson, Arizona</v>
      </c>
      <c r="BS24" s="160"/>
      <c r="BT24" s="159" t="str">
        <f t="shared" si="136"/>
        <v>Fresno, California</v>
      </c>
      <c r="BU24" s="160"/>
      <c r="BV24" s="159" t="str">
        <f t="shared" si="137"/>
        <v>Mesa, Arizona</v>
      </c>
      <c r="BW24" s="160"/>
      <c r="BX24" s="159" t="str">
        <f t="shared" si="138"/>
        <v>Sacramento, California</v>
      </c>
      <c r="BY24" s="160"/>
      <c r="BZ24" s="159" t="str">
        <f t="shared" si="139"/>
        <v>Atlanta, Georgia</v>
      </c>
      <c r="CA24" s="160"/>
      <c r="CB24" s="159" t="str">
        <f t="shared" si="140"/>
        <v>Kansas City, Missouri</v>
      </c>
      <c r="CC24" s="160"/>
      <c r="CD24" s="159" t="str">
        <f t="shared" si="141"/>
        <v>Colorado Springs, Colorado</v>
      </c>
      <c r="CE24" s="160"/>
      <c r="CF24" s="159" t="str">
        <f t="shared" si="142"/>
        <v>Omaha, Nebraska</v>
      </c>
      <c r="CG24" s="160"/>
      <c r="CH24" s="159" t="str">
        <f t="shared" si="143"/>
        <v>Raleigh, North Carolina</v>
      </c>
      <c r="CI24" s="160"/>
      <c r="CJ24" s="159" t="str">
        <f t="shared" si="144"/>
        <v>Miami, Florida</v>
      </c>
      <c r="CK24" s="160"/>
      <c r="CL24" s="159" t="str">
        <f t="shared" si="145"/>
        <v>Long Beach, California</v>
      </c>
      <c r="CM24" s="160"/>
      <c r="CN24" s="159" t="str">
        <f t="shared" si="146"/>
        <v>Virginia Beach, Virginia</v>
      </c>
      <c r="CO24" s="160"/>
      <c r="CP24" s="159" t="str">
        <f t="shared" si="147"/>
        <v>Oakland, California</v>
      </c>
      <c r="CQ24" s="160"/>
      <c r="CR24" s="159" t="str">
        <f t="shared" si="148"/>
        <v>Minneapolis, Minnesota</v>
      </c>
      <c r="CS24" s="160"/>
      <c r="CT24" s="159" t="str">
        <f t="shared" si="149"/>
        <v>Tulsa, Oklahoma</v>
      </c>
      <c r="CU24" s="160"/>
      <c r="CV24" s="159" t="str">
        <f t="shared" si="150"/>
        <v>Tampa, Florida</v>
      </c>
      <c r="CW24" s="160"/>
      <c r="CX24" s="159" t="str">
        <f t="shared" si="151"/>
        <v>Arlington, Texas</v>
      </c>
      <c r="CY24" s="160"/>
      <c r="CZ24" s="159" t="str">
        <f t="shared" si="152"/>
        <v>New Orleans, Louisiana</v>
      </c>
      <c r="DA24" s="160"/>
      <c r="DB24" s="159" t="str">
        <f t="shared" si="153"/>
        <v>Wichita, Kansas</v>
      </c>
      <c r="DC24" s="160"/>
      <c r="DD24" s="159" t="str">
        <f t="shared" si="154"/>
        <v>Bakersfield, California</v>
      </c>
      <c r="DE24" s="160"/>
      <c r="DF24" s="159" t="str">
        <f t="shared" si="155"/>
        <v>Cleveland, Ohio</v>
      </c>
      <c r="DG24" s="160"/>
      <c r="DH24" s="159" t="str">
        <f t="shared" si="156"/>
        <v>Aurora, Colorado</v>
      </c>
      <c r="DI24" s="160"/>
      <c r="DJ24" s="159" t="str">
        <f t="shared" si="157"/>
        <v>Anaheim, California</v>
      </c>
      <c r="DK24" s="160"/>
      <c r="DL24" s="159" t="str">
        <f t="shared" si="158"/>
        <v>Honolulu, Hawaii</v>
      </c>
      <c r="DM24" s="160"/>
      <c r="DN24" s="159" t="str">
        <f t="shared" si="159"/>
        <v>Santa Ana, California</v>
      </c>
      <c r="DO24" s="160"/>
      <c r="DP24" s="159" t="str">
        <f t="shared" si="160"/>
        <v>Riverside, California</v>
      </c>
      <c r="DQ24" s="160"/>
      <c r="DR24" s="159" t="str">
        <f t="shared" si="161"/>
        <v>Corpus Christi, Texas</v>
      </c>
      <c r="DS24" s="160"/>
      <c r="DT24" s="159" t="str">
        <f t="shared" si="162"/>
        <v>Lexington, Kentucky</v>
      </c>
      <c r="DU24" s="160"/>
      <c r="DV24" s="159" t="str">
        <f t="shared" si="163"/>
        <v>Henderson, Nevada</v>
      </c>
      <c r="DW24" s="160"/>
      <c r="DX24" s="159" t="str">
        <f t="shared" si="164"/>
        <v>Stockton, California</v>
      </c>
      <c r="DY24" s="160"/>
      <c r="DZ24" s="159" t="str">
        <f t="shared" si="165"/>
        <v>Saint Paul, Minnesota</v>
      </c>
      <c r="EA24" s="160"/>
      <c r="EB24" s="159" t="str">
        <f t="shared" si="166"/>
        <v>Cincinnati, Ohio</v>
      </c>
      <c r="EC24" s="160"/>
      <c r="ED24" s="159" t="str">
        <f t="shared" si="167"/>
        <v>St. Louis, Missouri</v>
      </c>
      <c r="EE24" s="160"/>
      <c r="EF24" s="159" t="str">
        <f t="shared" si="168"/>
        <v>Pittsburgh, Pennsylvania</v>
      </c>
      <c r="EG24" s="160"/>
    </row>
    <row r="25" spans="1:137" x14ac:dyDescent="0.35">
      <c r="A25" s="155">
        <v>23</v>
      </c>
      <c r="B25" s="152" t="s">
        <v>2123</v>
      </c>
      <c r="C25" s="110" t="s">
        <v>1993</v>
      </c>
      <c r="D25" s="159" t="str">
        <f t="shared" si="102"/>
        <v>New York, New York</v>
      </c>
      <c r="E25" s="160" t="s">
        <v>2220</v>
      </c>
      <c r="F25" s="159" t="str">
        <f t="shared" si="103"/>
        <v>Los Angeles, California</v>
      </c>
      <c r="G25" s="160" t="s">
        <v>2318</v>
      </c>
      <c r="H25" s="159" t="str">
        <f t="shared" si="104"/>
        <v>Chicago, Illinois</v>
      </c>
      <c r="I25" s="160" t="s">
        <v>2412</v>
      </c>
      <c r="J25" s="159" t="str">
        <f t="shared" si="105"/>
        <v>Houston, Texas</v>
      </c>
      <c r="K25" s="160" t="s">
        <v>2499</v>
      </c>
      <c r="L25" s="159" t="str">
        <f t="shared" si="106"/>
        <v>Phoenix, Arizona</v>
      </c>
      <c r="M25" s="160" t="s">
        <v>2585</v>
      </c>
      <c r="N25" s="159" t="str">
        <f t="shared" si="107"/>
        <v>Philadelphia, Pennsylvania</v>
      </c>
      <c r="O25" s="160" t="s">
        <v>2695</v>
      </c>
      <c r="P25" s="159" t="str">
        <f t="shared" si="108"/>
        <v>San Antonio, Texas</v>
      </c>
      <c r="Q25" s="160" t="s">
        <v>2784</v>
      </c>
      <c r="R25" s="159" t="str">
        <f t="shared" si="109"/>
        <v>San Diego, California</v>
      </c>
      <c r="S25" s="160" t="s">
        <v>2865</v>
      </c>
      <c r="T25" s="159" t="str">
        <f t="shared" si="110"/>
        <v>Dallas, Texas</v>
      </c>
      <c r="U25" s="160" t="s">
        <v>2209</v>
      </c>
      <c r="V25" s="159" t="str">
        <f t="shared" si="111"/>
        <v>San Jose, California</v>
      </c>
      <c r="W25" s="160"/>
      <c r="X25" s="159" t="str">
        <f t="shared" si="112"/>
        <v>Austin, Texas</v>
      </c>
      <c r="Y25" s="160"/>
      <c r="Z25" s="159" t="str">
        <f t="shared" si="113"/>
        <v>Jacksonville, Florida</v>
      </c>
      <c r="AA25" s="160"/>
      <c r="AB25" s="159" t="str">
        <f t="shared" si="114"/>
        <v>Fort Worth, Texas</v>
      </c>
      <c r="AC25" s="160"/>
      <c r="AD25" s="159" t="str">
        <f t="shared" si="115"/>
        <v>Columbus, Ohio</v>
      </c>
      <c r="AE25" s="160"/>
      <c r="AF25" s="159" t="str">
        <f t="shared" si="116"/>
        <v>Charlotte, North Carolina</v>
      </c>
      <c r="AG25" s="160"/>
      <c r="AH25" s="159" t="str">
        <f t="shared" si="117"/>
        <v>San Francisco, California</v>
      </c>
      <c r="AI25" s="160"/>
      <c r="AJ25" s="159" t="str">
        <f t="shared" si="118"/>
        <v>Indianapolis, Indiana</v>
      </c>
      <c r="AK25" s="160"/>
      <c r="AL25" s="159" t="str">
        <f t="shared" si="119"/>
        <v>Seattle, Washington</v>
      </c>
      <c r="AM25" s="160"/>
      <c r="AN25" s="159" t="str">
        <f t="shared" si="120"/>
        <v>Denver, Colorado</v>
      </c>
      <c r="AO25" s="160"/>
      <c r="AP25" s="159" t="str">
        <f t="shared" si="121"/>
        <v>Washington, D.C., Washington, D.C.</v>
      </c>
      <c r="AQ25" s="160"/>
      <c r="AR25" s="159" t="str">
        <f t="shared" si="122"/>
        <v>Boston, Massachusetts</v>
      </c>
      <c r="AS25" s="160"/>
      <c r="AT25" s="159" t="str">
        <f t="shared" si="123"/>
        <v>El Paso, Texas</v>
      </c>
      <c r="AU25" s="160"/>
      <c r="AV25" s="159" t="str">
        <f t="shared" si="124"/>
        <v>Nashville, Tennessee</v>
      </c>
      <c r="AW25" s="160"/>
      <c r="AX25" s="159" t="str">
        <f t="shared" si="125"/>
        <v>Detroit, Michigan</v>
      </c>
      <c r="AY25" s="160"/>
      <c r="AZ25" s="159" t="str">
        <f t="shared" si="126"/>
        <v>Oklahoma City, Oklahoma</v>
      </c>
      <c r="BA25" s="160"/>
      <c r="BB25" s="159" t="str">
        <f t="shared" si="127"/>
        <v>Portland, Oregon</v>
      </c>
      <c r="BC25" s="160"/>
      <c r="BD25" s="159" t="str">
        <f t="shared" si="128"/>
        <v>Las Vegas, Nevada</v>
      </c>
      <c r="BE25" s="160"/>
      <c r="BF25" s="159" t="str">
        <f t="shared" si="129"/>
        <v>Memphis, Tennessee</v>
      </c>
      <c r="BG25" s="160"/>
      <c r="BH25" s="159" t="str">
        <f t="shared" si="130"/>
        <v>Louisville, Kentucky</v>
      </c>
      <c r="BI25" s="160"/>
      <c r="BJ25" s="159" t="str">
        <f t="shared" si="131"/>
        <v>Louisville, Kentucky</v>
      </c>
      <c r="BK25" s="160"/>
      <c r="BL25" s="159" t="str">
        <f t="shared" si="132"/>
        <v>Baltimore, Maryland</v>
      </c>
      <c r="BM25" s="160"/>
      <c r="BN25" s="159" t="str">
        <f t="shared" si="133"/>
        <v>Milwaukee, Wisconsin</v>
      </c>
      <c r="BO25" s="160"/>
      <c r="BP25" s="159" t="str">
        <f t="shared" si="134"/>
        <v>Albuquerque, New Mexico</v>
      </c>
      <c r="BQ25" s="160"/>
      <c r="BR25" s="159" t="str">
        <f t="shared" si="135"/>
        <v>Tucson, Arizona</v>
      </c>
      <c r="BS25" s="160"/>
      <c r="BT25" s="159" t="str">
        <f t="shared" si="136"/>
        <v>Fresno, California</v>
      </c>
      <c r="BU25" s="160"/>
      <c r="BV25" s="159" t="str">
        <f t="shared" si="137"/>
        <v>Mesa, Arizona</v>
      </c>
      <c r="BW25" s="160"/>
      <c r="BX25" s="159" t="str">
        <f t="shared" si="138"/>
        <v>Sacramento, California</v>
      </c>
      <c r="BY25" s="160"/>
      <c r="BZ25" s="159" t="str">
        <f t="shared" si="139"/>
        <v>Atlanta, Georgia</v>
      </c>
      <c r="CA25" s="160"/>
      <c r="CB25" s="159" t="str">
        <f t="shared" si="140"/>
        <v>Kansas City, Missouri</v>
      </c>
      <c r="CC25" s="160"/>
      <c r="CD25" s="159" t="str">
        <f t="shared" si="141"/>
        <v>Colorado Springs, Colorado</v>
      </c>
      <c r="CE25" s="160"/>
      <c r="CF25" s="159" t="str">
        <f t="shared" si="142"/>
        <v>Omaha, Nebraska</v>
      </c>
      <c r="CG25" s="160"/>
      <c r="CH25" s="159" t="str">
        <f t="shared" si="143"/>
        <v>Raleigh, North Carolina</v>
      </c>
      <c r="CI25" s="160"/>
      <c r="CJ25" s="159" t="str">
        <f t="shared" si="144"/>
        <v>Miami, Florida</v>
      </c>
      <c r="CK25" s="160"/>
      <c r="CL25" s="159" t="str">
        <f t="shared" si="145"/>
        <v>Long Beach, California</v>
      </c>
      <c r="CM25" s="160"/>
      <c r="CN25" s="159" t="str">
        <f t="shared" si="146"/>
        <v>Virginia Beach, Virginia</v>
      </c>
      <c r="CO25" s="160"/>
      <c r="CP25" s="159" t="str">
        <f t="shared" si="147"/>
        <v>Oakland, California</v>
      </c>
      <c r="CQ25" s="160"/>
      <c r="CR25" s="159" t="str">
        <f t="shared" si="148"/>
        <v>Minneapolis, Minnesota</v>
      </c>
      <c r="CS25" s="160"/>
      <c r="CT25" s="159" t="str">
        <f t="shared" si="149"/>
        <v>Tulsa, Oklahoma</v>
      </c>
      <c r="CU25" s="160"/>
      <c r="CV25" s="159" t="str">
        <f t="shared" si="150"/>
        <v>Tampa, Florida</v>
      </c>
      <c r="CW25" s="160"/>
      <c r="CX25" s="159" t="str">
        <f t="shared" si="151"/>
        <v>Arlington, Texas</v>
      </c>
      <c r="CY25" s="160"/>
      <c r="CZ25" s="159" t="str">
        <f t="shared" si="152"/>
        <v>New Orleans, Louisiana</v>
      </c>
      <c r="DA25" s="160"/>
      <c r="DB25" s="159" t="str">
        <f t="shared" si="153"/>
        <v>Wichita, Kansas</v>
      </c>
      <c r="DC25" s="160"/>
      <c r="DD25" s="159" t="str">
        <f t="shared" si="154"/>
        <v>Bakersfield, California</v>
      </c>
      <c r="DE25" s="160"/>
      <c r="DF25" s="159" t="str">
        <f t="shared" si="155"/>
        <v>Cleveland, Ohio</v>
      </c>
      <c r="DG25" s="160"/>
      <c r="DH25" s="159" t="str">
        <f t="shared" si="156"/>
        <v>Aurora, Colorado</v>
      </c>
      <c r="DI25" s="160"/>
      <c r="DJ25" s="159" t="str">
        <f t="shared" si="157"/>
        <v>Anaheim, California</v>
      </c>
      <c r="DK25" s="160"/>
      <c r="DL25" s="159" t="str">
        <f t="shared" si="158"/>
        <v>Honolulu, Hawaii</v>
      </c>
      <c r="DM25" s="160"/>
      <c r="DN25" s="159" t="str">
        <f t="shared" si="159"/>
        <v>Santa Ana, California</v>
      </c>
      <c r="DO25" s="160"/>
      <c r="DP25" s="159" t="str">
        <f t="shared" si="160"/>
        <v>Riverside, California</v>
      </c>
      <c r="DQ25" s="160"/>
      <c r="DR25" s="159" t="str">
        <f t="shared" si="161"/>
        <v>Corpus Christi, Texas</v>
      </c>
      <c r="DS25" s="160"/>
      <c r="DT25" s="159" t="str">
        <f t="shared" si="162"/>
        <v>Lexington, Kentucky</v>
      </c>
      <c r="DU25" s="160"/>
      <c r="DV25" s="159" t="str">
        <f t="shared" si="163"/>
        <v>Henderson, Nevada</v>
      </c>
      <c r="DW25" s="160"/>
      <c r="DX25" s="159" t="str">
        <f t="shared" si="164"/>
        <v>Stockton, California</v>
      </c>
      <c r="DY25" s="160"/>
      <c r="DZ25" s="159" t="str">
        <f t="shared" si="165"/>
        <v>Saint Paul, Minnesota</v>
      </c>
      <c r="EA25" s="160"/>
      <c r="EB25" s="159" t="str">
        <f t="shared" si="166"/>
        <v>Cincinnati, Ohio</v>
      </c>
      <c r="EC25" s="160"/>
      <c r="ED25" s="159" t="str">
        <f t="shared" si="167"/>
        <v>St. Louis, Missouri</v>
      </c>
      <c r="EE25" s="160"/>
      <c r="EF25" s="159" t="str">
        <f t="shared" si="168"/>
        <v>Pittsburgh, Pennsylvania</v>
      </c>
      <c r="EG25" s="160"/>
    </row>
    <row r="26" spans="1:137" x14ac:dyDescent="0.35">
      <c r="A26" s="155">
        <v>24</v>
      </c>
      <c r="B26" s="152" t="s">
        <v>2124</v>
      </c>
      <c r="C26" s="110" t="s">
        <v>1994</v>
      </c>
      <c r="D26" s="159" t="str">
        <f t="shared" si="102"/>
        <v>New York, New York</v>
      </c>
      <c r="E26" s="160" t="s">
        <v>2221</v>
      </c>
      <c r="F26" s="159" t="str">
        <f t="shared" si="103"/>
        <v>Los Angeles, California</v>
      </c>
      <c r="G26" s="160" t="s">
        <v>2319</v>
      </c>
      <c r="H26" s="159" t="str">
        <f t="shared" si="104"/>
        <v>Chicago, Illinois</v>
      </c>
      <c r="I26" s="160" t="s">
        <v>2300</v>
      </c>
      <c r="J26" s="159" t="str">
        <f t="shared" si="105"/>
        <v>Houston, Texas</v>
      </c>
      <c r="K26" s="160" t="s">
        <v>2614</v>
      </c>
      <c r="L26" s="159" t="str">
        <f t="shared" si="106"/>
        <v>Phoenix, Arizona</v>
      </c>
      <c r="M26" s="160" t="s">
        <v>2586</v>
      </c>
      <c r="N26" s="159" t="str">
        <f t="shared" si="107"/>
        <v>Philadelphia, Pennsylvania</v>
      </c>
      <c r="O26" s="160" t="s">
        <v>2696</v>
      </c>
      <c r="P26" s="159" t="str">
        <f t="shared" si="108"/>
        <v>San Antonio, Texas</v>
      </c>
      <c r="Q26" s="160" t="s">
        <v>2785</v>
      </c>
      <c r="R26" s="159" t="str">
        <f t="shared" si="109"/>
        <v>San Diego, California</v>
      </c>
      <c r="S26" s="160" t="s">
        <v>2866</v>
      </c>
      <c r="T26" s="159" t="str">
        <f t="shared" si="110"/>
        <v>Dallas, Texas</v>
      </c>
      <c r="U26" s="160" t="s">
        <v>2209</v>
      </c>
      <c r="V26" s="159" t="str">
        <f t="shared" si="111"/>
        <v>San Jose, California</v>
      </c>
      <c r="W26" s="160"/>
      <c r="X26" s="159" t="str">
        <f t="shared" si="112"/>
        <v>Austin, Texas</v>
      </c>
      <c r="Y26" s="160"/>
      <c r="Z26" s="159" t="str">
        <f t="shared" si="113"/>
        <v>Jacksonville, Florida</v>
      </c>
      <c r="AA26" s="160"/>
      <c r="AB26" s="159" t="str">
        <f t="shared" si="114"/>
        <v>Fort Worth, Texas</v>
      </c>
      <c r="AC26" s="160"/>
      <c r="AD26" s="159" t="str">
        <f t="shared" si="115"/>
        <v>Columbus, Ohio</v>
      </c>
      <c r="AE26" s="160"/>
      <c r="AF26" s="159" t="str">
        <f t="shared" si="116"/>
        <v>Charlotte, North Carolina</v>
      </c>
      <c r="AG26" s="160"/>
      <c r="AH26" s="159" t="str">
        <f t="shared" si="117"/>
        <v>San Francisco, California</v>
      </c>
      <c r="AI26" s="160"/>
      <c r="AJ26" s="159" t="str">
        <f t="shared" si="118"/>
        <v>Indianapolis, Indiana</v>
      </c>
      <c r="AK26" s="160"/>
      <c r="AL26" s="159" t="str">
        <f t="shared" si="119"/>
        <v>Seattle, Washington</v>
      </c>
      <c r="AM26" s="160"/>
      <c r="AN26" s="159" t="str">
        <f t="shared" si="120"/>
        <v>Denver, Colorado</v>
      </c>
      <c r="AO26" s="160"/>
      <c r="AP26" s="159" t="str">
        <f t="shared" si="121"/>
        <v>Washington, D.C., Washington, D.C.</v>
      </c>
      <c r="AQ26" s="160"/>
      <c r="AR26" s="159" t="str">
        <f t="shared" si="122"/>
        <v>Boston, Massachusetts</v>
      </c>
      <c r="AS26" s="160"/>
      <c r="AT26" s="159" t="str">
        <f t="shared" si="123"/>
        <v>El Paso, Texas</v>
      </c>
      <c r="AU26" s="160"/>
      <c r="AV26" s="159" t="str">
        <f t="shared" si="124"/>
        <v>Nashville, Tennessee</v>
      </c>
      <c r="AW26" s="160"/>
      <c r="AX26" s="159" t="str">
        <f t="shared" si="125"/>
        <v>Detroit, Michigan</v>
      </c>
      <c r="AY26" s="160"/>
      <c r="AZ26" s="159" t="str">
        <f t="shared" si="126"/>
        <v>Oklahoma City, Oklahoma</v>
      </c>
      <c r="BA26" s="160"/>
      <c r="BB26" s="159" t="str">
        <f t="shared" si="127"/>
        <v>Portland, Oregon</v>
      </c>
      <c r="BC26" s="160"/>
      <c r="BD26" s="159" t="str">
        <f t="shared" si="128"/>
        <v>Las Vegas, Nevada</v>
      </c>
      <c r="BE26" s="160"/>
      <c r="BF26" s="159" t="str">
        <f t="shared" si="129"/>
        <v>Memphis, Tennessee</v>
      </c>
      <c r="BG26" s="160"/>
      <c r="BH26" s="159" t="str">
        <f t="shared" si="130"/>
        <v>Louisville, Kentucky</v>
      </c>
      <c r="BI26" s="160"/>
      <c r="BJ26" s="159" t="str">
        <f t="shared" si="131"/>
        <v>Louisville, Kentucky</v>
      </c>
      <c r="BK26" s="160"/>
      <c r="BL26" s="159" t="str">
        <f t="shared" si="132"/>
        <v>Baltimore, Maryland</v>
      </c>
      <c r="BM26" s="160"/>
      <c r="BN26" s="159" t="str">
        <f t="shared" si="133"/>
        <v>Milwaukee, Wisconsin</v>
      </c>
      <c r="BO26" s="160"/>
      <c r="BP26" s="159" t="str">
        <f t="shared" si="134"/>
        <v>Albuquerque, New Mexico</v>
      </c>
      <c r="BQ26" s="160"/>
      <c r="BR26" s="159" t="str">
        <f t="shared" si="135"/>
        <v>Tucson, Arizona</v>
      </c>
      <c r="BS26" s="160"/>
      <c r="BT26" s="159" t="str">
        <f t="shared" si="136"/>
        <v>Fresno, California</v>
      </c>
      <c r="BU26" s="160"/>
      <c r="BV26" s="159" t="str">
        <f t="shared" si="137"/>
        <v>Mesa, Arizona</v>
      </c>
      <c r="BW26" s="160"/>
      <c r="BX26" s="159" t="str">
        <f t="shared" si="138"/>
        <v>Sacramento, California</v>
      </c>
      <c r="BY26" s="160"/>
      <c r="BZ26" s="159" t="str">
        <f t="shared" si="139"/>
        <v>Atlanta, Georgia</v>
      </c>
      <c r="CA26" s="160"/>
      <c r="CB26" s="159" t="str">
        <f t="shared" si="140"/>
        <v>Kansas City, Missouri</v>
      </c>
      <c r="CC26" s="160"/>
      <c r="CD26" s="159" t="str">
        <f t="shared" si="141"/>
        <v>Colorado Springs, Colorado</v>
      </c>
      <c r="CE26" s="160"/>
      <c r="CF26" s="159" t="str">
        <f t="shared" si="142"/>
        <v>Omaha, Nebraska</v>
      </c>
      <c r="CG26" s="160"/>
      <c r="CH26" s="159" t="str">
        <f t="shared" si="143"/>
        <v>Raleigh, North Carolina</v>
      </c>
      <c r="CI26" s="160"/>
      <c r="CJ26" s="159" t="str">
        <f t="shared" si="144"/>
        <v>Miami, Florida</v>
      </c>
      <c r="CK26" s="160"/>
      <c r="CL26" s="159" t="str">
        <f t="shared" si="145"/>
        <v>Long Beach, California</v>
      </c>
      <c r="CM26" s="160"/>
      <c r="CN26" s="159" t="str">
        <f t="shared" si="146"/>
        <v>Virginia Beach, Virginia</v>
      </c>
      <c r="CO26" s="160"/>
      <c r="CP26" s="159" t="str">
        <f t="shared" si="147"/>
        <v>Oakland, California</v>
      </c>
      <c r="CQ26" s="160"/>
      <c r="CR26" s="159" t="str">
        <f t="shared" si="148"/>
        <v>Minneapolis, Minnesota</v>
      </c>
      <c r="CS26" s="160"/>
      <c r="CT26" s="159" t="str">
        <f t="shared" si="149"/>
        <v>Tulsa, Oklahoma</v>
      </c>
      <c r="CU26" s="160"/>
      <c r="CV26" s="159" t="str">
        <f t="shared" si="150"/>
        <v>Tampa, Florida</v>
      </c>
      <c r="CW26" s="160"/>
      <c r="CX26" s="159" t="str">
        <f t="shared" si="151"/>
        <v>Arlington, Texas</v>
      </c>
      <c r="CY26" s="160"/>
      <c r="CZ26" s="159" t="str">
        <f t="shared" si="152"/>
        <v>New Orleans, Louisiana</v>
      </c>
      <c r="DA26" s="160"/>
      <c r="DB26" s="159" t="str">
        <f t="shared" si="153"/>
        <v>Wichita, Kansas</v>
      </c>
      <c r="DC26" s="160"/>
      <c r="DD26" s="159" t="str">
        <f t="shared" si="154"/>
        <v>Bakersfield, California</v>
      </c>
      <c r="DE26" s="160"/>
      <c r="DF26" s="159" t="str">
        <f t="shared" si="155"/>
        <v>Cleveland, Ohio</v>
      </c>
      <c r="DG26" s="160"/>
      <c r="DH26" s="159" t="str">
        <f t="shared" si="156"/>
        <v>Aurora, Colorado</v>
      </c>
      <c r="DI26" s="160"/>
      <c r="DJ26" s="159" t="str">
        <f t="shared" si="157"/>
        <v>Anaheim, California</v>
      </c>
      <c r="DK26" s="160"/>
      <c r="DL26" s="159" t="str">
        <f t="shared" si="158"/>
        <v>Honolulu, Hawaii</v>
      </c>
      <c r="DM26" s="160"/>
      <c r="DN26" s="159" t="str">
        <f t="shared" si="159"/>
        <v>Santa Ana, California</v>
      </c>
      <c r="DO26" s="160"/>
      <c r="DP26" s="159" t="str">
        <f t="shared" si="160"/>
        <v>Riverside, California</v>
      </c>
      <c r="DQ26" s="160"/>
      <c r="DR26" s="159" t="str">
        <f t="shared" si="161"/>
        <v>Corpus Christi, Texas</v>
      </c>
      <c r="DS26" s="160"/>
      <c r="DT26" s="159" t="str">
        <f t="shared" si="162"/>
        <v>Lexington, Kentucky</v>
      </c>
      <c r="DU26" s="160"/>
      <c r="DV26" s="159" t="str">
        <f t="shared" si="163"/>
        <v>Henderson, Nevada</v>
      </c>
      <c r="DW26" s="160"/>
      <c r="DX26" s="159" t="str">
        <f t="shared" si="164"/>
        <v>Stockton, California</v>
      </c>
      <c r="DY26" s="160"/>
      <c r="DZ26" s="159" t="str">
        <f t="shared" si="165"/>
        <v>Saint Paul, Minnesota</v>
      </c>
      <c r="EA26" s="160"/>
      <c r="EB26" s="159" t="str">
        <f t="shared" si="166"/>
        <v>Cincinnati, Ohio</v>
      </c>
      <c r="EC26" s="160"/>
      <c r="ED26" s="159" t="str">
        <f t="shared" si="167"/>
        <v>St. Louis, Missouri</v>
      </c>
      <c r="EE26" s="160"/>
      <c r="EF26" s="159" t="str">
        <f t="shared" si="168"/>
        <v>Pittsburgh, Pennsylvania</v>
      </c>
      <c r="EG26" s="160"/>
    </row>
    <row r="27" spans="1:137" x14ac:dyDescent="0.35">
      <c r="A27" s="155">
        <v>25</v>
      </c>
      <c r="B27" s="152" t="s">
        <v>2013</v>
      </c>
      <c r="C27" s="110" t="s">
        <v>1995</v>
      </c>
      <c r="D27" s="159" t="str">
        <f t="shared" si="102"/>
        <v>New York, New York</v>
      </c>
      <c r="E27" s="160" t="s">
        <v>2213</v>
      </c>
      <c r="F27" s="159" t="str">
        <f t="shared" si="103"/>
        <v>Los Angeles, California</v>
      </c>
      <c r="G27" s="160" t="s">
        <v>2316</v>
      </c>
      <c r="H27" s="159" t="str">
        <f t="shared" si="104"/>
        <v>Chicago, Illinois</v>
      </c>
      <c r="I27" s="160" t="s">
        <v>2405</v>
      </c>
      <c r="J27" s="159" t="str">
        <f t="shared" si="105"/>
        <v>Houston, Texas</v>
      </c>
      <c r="K27" s="160" t="s">
        <v>2371</v>
      </c>
      <c r="L27" s="159" t="str">
        <f t="shared" si="106"/>
        <v>Phoenix, Arizona</v>
      </c>
      <c r="M27" s="160" t="s">
        <v>2583</v>
      </c>
      <c r="N27" s="159" t="str">
        <f t="shared" si="107"/>
        <v>Philadelphia, Pennsylvania</v>
      </c>
      <c r="O27" s="160" t="s">
        <v>2687</v>
      </c>
      <c r="P27" s="159" t="str">
        <f t="shared" si="108"/>
        <v>San Antonio, Texas</v>
      </c>
      <c r="Q27" s="160" t="s">
        <v>2782</v>
      </c>
      <c r="R27" s="159" t="str">
        <f t="shared" si="109"/>
        <v>San Diego, California</v>
      </c>
      <c r="S27" s="160" t="s">
        <v>2317</v>
      </c>
      <c r="T27" s="159" t="str">
        <f t="shared" si="110"/>
        <v>Dallas, Texas</v>
      </c>
      <c r="U27" s="160" t="s">
        <v>2933</v>
      </c>
      <c r="V27" s="159" t="str">
        <f t="shared" si="111"/>
        <v>San Jose, California</v>
      </c>
      <c r="W27" s="160"/>
      <c r="X27" s="159" t="str">
        <f t="shared" si="112"/>
        <v>Austin, Texas</v>
      </c>
      <c r="Y27" s="160"/>
      <c r="Z27" s="159" t="str">
        <f t="shared" si="113"/>
        <v>Jacksonville, Florida</v>
      </c>
      <c r="AA27" s="160"/>
      <c r="AB27" s="159" t="str">
        <f t="shared" si="114"/>
        <v>Fort Worth, Texas</v>
      </c>
      <c r="AC27" s="160"/>
      <c r="AD27" s="159" t="str">
        <f t="shared" si="115"/>
        <v>Columbus, Ohio</v>
      </c>
      <c r="AE27" s="160"/>
      <c r="AF27" s="159" t="str">
        <f t="shared" si="116"/>
        <v>Charlotte, North Carolina</v>
      </c>
      <c r="AG27" s="160"/>
      <c r="AH27" s="159" t="str">
        <f t="shared" si="117"/>
        <v>San Francisco, California</v>
      </c>
      <c r="AI27" s="160"/>
      <c r="AJ27" s="159" t="str">
        <f t="shared" si="118"/>
        <v>Indianapolis, Indiana</v>
      </c>
      <c r="AK27" s="160"/>
      <c r="AL27" s="159" t="str">
        <f t="shared" si="119"/>
        <v>Seattle, Washington</v>
      </c>
      <c r="AM27" s="160"/>
      <c r="AN27" s="159" t="str">
        <f t="shared" si="120"/>
        <v>Denver, Colorado</v>
      </c>
      <c r="AO27" s="160"/>
      <c r="AP27" s="159" t="str">
        <f t="shared" si="121"/>
        <v>Washington, D.C., Washington, D.C.</v>
      </c>
      <c r="AQ27" s="160"/>
      <c r="AR27" s="159" t="str">
        <f t="shared" si="122"/>
        <v>Boston, Massachusetts</v>
      </c>
      <c r="AS27" s="160"/>
      <c r="AT27" s="159" t="str">
        <f t="shared" si="123"/>
        <v>El Paso, Texas</v>
      </c>
      <c r="AU27" s="160"/>
      <c r="AV27" s="159" t="str">
        <f t="shared" si="124"/>
        <v>Nashville, Tennessee</v>
      </c>
      <c r="AW27" s="160"/>
      <c r="AX27" s="159" t="str">
        <f t="shared" si="125"/>
        <v>Detroit, Michigan</v>
      </c>
      <c r="AY27" s="160"/>
      <c r="AZ27" s="159" t="str">
        <f t="shared" si="126"/>
        <v>Oklahoma City, Oklahoma</v>
      </c>
      <c r="BA27" s="160"/>
      <c r="BB27" s="159" t="str">
        <f t="shared" si="127"/>
        <v>Portland, Oregon</v>
      </c>
      <c r="BC27" s="160"/>
      <c r="BD27" s="159" t="str">
        <f t="shared" si="128"/>
        <v>Las Vegas, Nevada</v>
      </c>
      <c r="BE27" s="160"/>
      <c r="BF27" s="159" t="str">
        <f t="shared" si="129"/>
        <v>Memphis, Tennessee</v>
      </c>
      <c r="BG27" s="160"/>
      <c r="BH27" s="159" t="str">
        <f t="shared" si="130"/>
        <v>Louisville, Kentucky</v>
      </c>
      <c r="BI27" s="160"/>
      <c r="BJ27" s="159" t="str">
        <f t="shared" si="131"/>
        <v>Louisville, Kentucky</v>
      </c>
      <c r="BK27" s="160"/>
      <c r="BL27" s="159" t="str">
        <f t="shared" si="132"/>
        <v>Baltimore, Maryland</v>
      </c>
      <c r="BM27" s="160"/>
      <c r="BN27" s="159" t="str">
        <f t="shared" si="133"/>
        <v>Milwaukee, Wisconsin</v>
      </c>
      <c r="BO27" s="160"/>
      <c r="BP27" s="159" t="str">
        <f t="shared" si="134"/>
        <v>Albuquerque, New Mexico</v>
      </c>
      <c r="BQ27" s="160"/>
      <c r="BR27" s="159" t="str">
        <f t="shared" si="135"/>
        <v>Tucson, Arizona</v>
      </c>
      <c r="BS27" s="160"/>
      <c r="BT27" s="159" t="str">
        <f t="shared" si="136"/>
        <v>Fresno, California</v>
      </c>
      <c r="BU27" s="160"/>
      <c r="BV27" s="159" t="str">
        <f t="shared" si="137"/>
        <v>Mesa, Arizona</v>
      </c>
      <c r="BW27" s="160"/>
      <c r="BX27" s="159" t="str">
        <f t="shared" si="138"/>
        <v>Sacramento, California</v>
      </c>
      <c r="BY27" s="160"/>
      <c r="BZ27" s="159" t="str">
        <f t="shared" si="139"/>
        <v>Atlanta, Georgia</v>
      </c>
      <c r="CA27" s="160"/>
      <c r="CB27" s="159" t="str">
        <f t="shared" si="140"/>
        <v>Kansas City, Missouri</v>
      </c>
      <c r="CC27" s="160"/>
      <c r="CD27" s="159" t="str">
        <f t="shared" si="141"/>
        <v>Colorado Springs, Colorado</v>
      </c>
      <c r="CE27" s="160"/>
      <c r="CF27" s="159" t="str">
        <f t="shared" si="142"/>
        <v>Omaha, Nebraska</v>
      </c>
      <c r="CG27" s="160"/>
      <c r="CH27" s="159" t="str">
        <f t="shared" si="143"/>
        <v>Raleigh, North Carolina</v>
      </c>
      <c r="CI27" s="160"/>
      <c r="CJ27" s="159" t="str">
        <f t="shared" si="144"/>
        <v>Miami, Florida</v>
      </c>
      <c r="CK27" s="160"/>
      <c r="CL27" s="159" t="str">
        <f t="shared" si="145"/>
        <v>Long Beach, California</v>
      </c>
      <c r="CM27" s="160"/>
      <c r="CN27" s="159" t="str">
        <f t="shared" si="146"/>
        <v>Virginia Beach, Virginia</v>
      </c>
      <c r="CO27" s="160"/>
      <c r="CP27" s="159" t="str">
        <f t="shared" si="147"/>
        <v>Oakland, California</v>
      </c>
      <c r="CQ27" s="160"/>
      <c r="CR27" s="159" t="str">
        <f t="shared" si="148"/>
        <v>Minneapolis, Minnesota</v>
      </c>
      <c r="CS27" s="160"/>
      <c r="CT27" s="159" t="str">
        <f t="shared" si="149"/>
        <v>Tulsa, Oklahoma</v>
      </c>
      <c r="CU27" s="160"/>
      <c r="CV27" s="159" t="str">
        <f t="shared" si="150"/>
        <v>Tampa, Florida</v>
      </c>
      <c r="CW27" s="160"/>
      <c r="CX27" s="159" t="str">
        <f t="shared" si="151"/>
        <v>Arlington, Texas</v>
      </c>
      <c r="CY27" s="160"/>
      <c r="CZ27" s="159" t="str">
        <f t="shared" si="152"/>
        <v>New Orleans, Louisiana</v>
      </c>
      <c r="DA27" s="160"/>
      <c r="DB27" s="159" t="str">
        <f t="shared" si="153"/>
        <v>Wichita, Kansas</v>
      </c>
      <c r="DC27" s="160"/>
      <c r="DD27" s="159" t="str">
        <f t="shared" si="154"/>
        <v>Bakersfield, California</v>
      </c>
      <c r="DE27" s="160"/>
      <c r="DF27" s="159" t="str">
        <f t="shared" si="155"/>
        <v>Cleveland, Ohio</v>
      </c>
      <c r="DG27" s="160"/>
      <c r="DH27" s="159" t="str">
        <f t="shared" si="156"/>
        <v>Aurora, Colorado</v>
      </c>
      <c r="DI27" s="160"/>
      <c r="DJ27" s="159" t="str">
        <f t="shared" si="157"/>
        <v>Anaheim, California</v>
      </c>
      <c r="DK27" s="160"/>
      <c r="DL27" s="159" t="str">
        <f t="shared" si="158"/>
        <v>Honolulu, Hawaii</v>
      </c>
      <c r="DM27" s="160"/>
      <c r="DN27" s="159" t="str">
        <f t="shared" si="159"/>
        <v>Santa Ana, California</v>
      </c>
      <c r="DO27" s="160"/>
      <c r="DP27" s="159" t="str">
        <f t="shared" si="160"/>
        <v>Riverside, California</v>
      </c>
      <c r="DQ27" s="160"/>
      <c r="DR27" s="159" t="str">
        <f t="shared" si="161"/>
        <v>Corpus Christi, Texas</v>
      </c>
      <c r="DS27" s="160"/>
      <c r="DT27" s="159" t="str">
        <f t="shared" si="162"/>
        <v>Lexington, Kentucky</v>
      </c>
      <c r="DU27" s="160"/>
      <c r="DV27" s="159" t="str">
        <f t="shared" si="163"/>
        <v>Henderson, Nevada</v>
      </c>
      <c r="DW27" s="160"/>
      <c r="DX27" s="159" t="str">
        <f t="shared" si="164"/>
        <v>Stockton, California</v>
      </c>
      <c r="DY27" s="160"/>
      <c r="DZ27" s="159" t="str">
        <f t="shared" si="165"/>
        <v>Saint Paul, Minnesota</v>
      </c>
      <c r="EA27" s="160"/>
      <c r="EB27" s="159" t="str">
        <f t="shared" si="166"/>
        <v>Cincinnati, Ohio</v>
      </c>
      <c r="EC27" s="160"/>
      <c r="ED27" s="159" t="str">
        <f t="shared" si="167"/>
        <v>St. Louis, Missouri</v>
      </c>
      <c r="EE27" s="160"/>
      <c r="EF27" s="159" t="str">
        <f t="shared" si="168"/>
        <v>Pittsburgh, Pennsylvania</v>
      </c>
      <c r="EG27" s="160"/>
    </row>
    <row r="28" spans="1:137" x14ac:dyDescent="0.35">
      <c r="A28" s="155">
        <v>26</v>
      </c>
      <c r="B28" s="152" t="s">
        <v>2125</v>
      </c>
      <c r="C28" s="110" t="s">
        <v>1996</v>
      </c>
      <c r="D28" s="159" t="str">
        <f t="shared" si="102"/>
        <v>New York, New York</v>
      </c>
      <c r="E28" s="160" t="s">
        <v>2222</v>
      </c>
      <c r="F28" s="159" t="str">
        <f t="shared" si="103"/>
        <v>Los Angeles, California</v>
      </c>
      <c r="G28" s="160" t="s">
        <v>2320</v>
      </c>
      <c r="H28" s="159" t="str">
        <f t="shared" si="104"/>
        <v>Chicago, Illinois</v>
      </c>
      <c r="I28" s="160" t="s">
        <v>2413</v>
      </c>
      <c r="J28" s="159" t="str">
        <f t="shared" si="105"/>
        <v>Houston, Texas</v>
      </c>
      <c r="K28" s="160" t="s">
        <v>2500</v>
      </c>
      <c r="L28" s="159" t="str">
        <f t="shared" si="106"/>
        <v>Phoenix, Arizona</v>
      </c>
      <c r="M28" s="160" t="s">
        <v>2587</v>
      </c>
      <c r="N28" s="159" t="str">
        <f t="shared" si="107"/>
        <v>Philadelphia, Pennsylvania</v>
      </c>
      <c r="O28" s="160" t="s">
        <v>2499</v>
      </c>
      <c r="P28" s="159" t="str">
        <f t="shared" si="108"/>
        <v>San Antonio, Texas</v>
      </c>
      <c r="Q28" s="160" t="s">
        <v>2786</v>
      </c>
      <c r="R28" s="159" t="str">
        <f t="shared" si="109"/>
        <v>San Diego, California</v>
      </c>
      <c r="S28" s="160" t="s">
        <v>2867</v>
      </c>
      <c r="T28" s="159" t="str">
        <f t="shared" si="110"/>
        <v>Dallas, Texas</v>
      </c>
      <c r="U28" s="160" t="s">
        <v>2934</v>
      </c>
      <c r="V28" s="159" t="str">
        <f t="shared" si="111"/>
        <v>San Jose, California</v>
      </c>
      <c r="W28" s="160"/>
      <c r="X28" s="159" t="str">
        <f t="shared" si="112"/>
        <v>Austin, Texas</v>
      </c>
      <c r="Y28" s="160"/>
      <c r="Z28" s="159" t="str">
        <f t="shared" si="113"/>
        <v>Jacksonville, Florida</v>
      </c>
      <c r="AA28" s="160"/>
      <c r="AB28" s="159" t="str">
        <f t="shared" si="114"/>
        <v>Fort Worth, Texas</v>
      </c>
      <c r="AC28" s="160"/>
      <c r="AD28" s="159" t="str">
        <f t="shared" si="115"/>
        <v>Columbus, Ohio</v>
      </c>
      <c r="AE28" s="160"/>
      <c r="AF28" s="159" t="str">
        <f t="shared" si="116"/>
        <v>Charlotte, North Carolina</v>
      </c>
      <c r="AG28" s="160"/>
      <c r="AH28" s="159" t="str">
        <f t="shared" si="117"/>
        <v>San Francisco, California</v>
      </c>
      <c r="AI28" s="160"/>
      <c r="AJ28" s="159" t="str">
        <f t="shared" si="118"/>
        <v>Indianapolis, Indiana</v>
      </c>
      <c r="AK28" s="160"/>
      <c r="AL28" s="159" t="str">
        <f t="shared" si="119"/>
        <v>Seattle, Washington</v>
      </c>
      <c r="AM28" s="160"/>
      <c r="AN28" s="159" t="str">
        <f t="shared" si="120"/>
        <v>Denver, Colorado</v>
      </c>
      <c r="AO28" s="160"/>
      <c r="AP28" s="159" t="str">
        <f t="shared" si="121"/>
        <v>Washington, D.C., Washington, D.C.</v>
      </c>
      <c r="AQ28" s="160"/>
      <c r="AR28" s="159" t="str">
        <f t="shared" si="122"/>
        <v>Boston, Massachusetts</v>
      </c>
      <c r="AS28" s="160"/>
      <c r="AT28" s="159" t="str">
        <f t="shared" si="123"/>
        <v>El Paso, Texas</v>
      </c>
      <c r="AU28" s="160"/>
      <c r="AV28" s="159" t="str">
        <f t="shared" si="124"/>
        <v>Nashville, Tennessee</v>
      </c>
      <c r="AW28" s="160"/>
      <c r="AX28" s="159" t="str">
        <f t="shared" si="125"/>
        <v>Detroit, Michigan</v>
      </c>
      <c r="AY28" s="160"/>
      <c r="AZ28" s="159" t="str">
        <f t="shared" si="126"/>
        <v>Oklahoma City, Oklahoma</v>
      </c>
      <c r="BA28" s="160"/>
      <c r="BB28" s="159" t="str">
        <f t="shared" si="127"/>
        <v>Portland, Oregon</v>
      </c>
      <c r="BC28" s="160"/>
      <c r="BD28" s="159" t="str">
        <f t="shared" si="128"/>
        <v>Las Vegas, Nevada</v>
      </c>
      <c r="BE28" s="160"/>
      <c r="BF28" s="159" t="str">
        <f t="shared" si="129"/>
        <v>Memphis, Tennessee</v>
      </c>
      <c r="BG28" s="160"/>
      <c r="BH28" s="159" t="str">
        <f t="shared" si="130"/>
        <v>Louisville, Kentucky</v>
      </c>
      <c r="BI28" s="160"/>
      <c r="BJ28" s="159" t="str">
        <f t="shared" si="131"/>
        <v>Louisville, Kentucky</v>
      </c>
      <c r="BK28" s="160"/>
      <c r="BL28" s="159" t="str">
        <f t="shared" si="132"/>
        <v>Baltimore, Maryland</v>
      </c>
      <c r="BM28" s="160"/>
      <c r="BN28" s="159" t="str">
        <f t="shared" si="133"/>
        <v>Milwaukee, Wisconsin</v>
      </c>
      <c r="BO28" s="160"/>
      <c r="BP28" s="159" t="str">
        <f t="shared" si="134"/>
        <v>Albuquerque, New Mexico</v>
      </c>
      <c r="BQ28" s="160"/>
      <c r="BR28" s="159" t="str">
        <f t="shared" si="135"/>
        <v>Tucson, Arizona</v>
      </c>
      <c r="BS28" s="160"/>
      <c r="BT28" s="159" t="str">
        <f t="shared" si="136"/>
        <v>Fresno, California</v>
      </c>
      <c r="BU28" s="160"/>
      <c r="BV28" s="159" t="str">
        <f t="shared" si="137"/>
        <v>Mesa, Arizona</v>
      </c>
      <c r="BW28" s="160"/>
      <c r="BX28" s="159" t="str">
        <f t="shared" si="138"/>
        <v>Sacramento, California</v>
      </c>
      <c r="BY28" s="160"/>
      <c r="BZ28" s="159" t="str">
        <f t="shared" si="139"/>
        <v>Atlanta, Georgia</v>
      </c>
      <c r="CA28" s="160"/>
      <c r="CB28" s="159" t="str">
        <f t="shared" si="140"/>
        <v>Kansas City, Missouri</v>
      </c>
      <c r="CC28" s="160"/>
      <c r="CD28" s="159" t="str">
        <f t="shared" si="141"/>
        <v>Colorado Springs, Colorado</v>
      </c>
      <c r="CE28" s="160"/>
      <c r="CF28" s="159" t="str">
        <f t="shared" si="142"/>
        <v>Omaha, Nebraska</v>
      </c>
      <c r="CG28" s="160"/>
      <c r="CH28" s="159" t="str">
        <f t="shared" si="143"/>
        <v>Raleigh, North Carolina</v>
      </c>
      <c r="CI28" s="160"/>
      <c r="CJ28" s="159" t="str">
        <f t="shared" si="144"/>
        <v>Miami, Florida</v>
      </c>
      <c r="CK28" s="160"/>
      <c r="CL28" s="159" t="str">
        <f t="shared" si="145"/>
        <v>Long Beach, California</v>
      </c>
      <c r="CM28" s="160"/>
      <c r="CN28" s="159" t="str">
        <f t="shared" si="146"/>
        <v>Virginia Beach, Virginia</v>
      </c>
      <c r="CO28" s="160"/>
      <c r="CP28" s="159" t="str">
        <f t="shared" si="147"/>
        <v>Oakland, California</v>
      </c>
      <c r="CQ28" s="160"/>
      <c r="CR28" s="159" t="str">
        <f t="shared" si="148"/>
        <v>Minneapolis, Minnesota</v>
      </c>
      <c r="CS28" s="160"/>
      <c r="CT28" s="159" t="str">
        <f t="shared" si="149"/>
        <v>Tulsa, Oklahoma</v>
      </c>
      <c r="CU28" s="160"/>
      <c r="CV28" s="159" t="str">
        <f t="shared" si="150"/>
        <v>Tampa, Florida</v>
      </c>
      <c r="CW28" s="160"/>
      <c r="CX28" s="159" t="str">
        <f t="shared" si="151"/>
        <v>Arlington, Texas</v>
      </c>
      <c r="CY28" s="160"/>
      <c r="CZ28" s="159" t="str">
        <f t="shared" si="152"/>
        <v>New Orleans, Louisiana</v>
      </c>
      <c r="DA28" s="160"/>
      <c r="DB28" s="159" t="str">
        <f t="shared" si="153"/>
        <v>Wichita, Kansas</v>
      </c>
      <c r="DC28" s="160"/>
      <c r="DD28" s="159" t="str">
        <f t="shared" si="154"/>
        <v>Bakersfield, California</v>
      </c>
      <c r="DE28" s="160"/>
      <c r="DF28" s="159" t="str">
        <f t="shared" si="155"/>
        <v>Cleveland, Ohio</v>
      </c>
      <c r="DG28" s="160"/>
      <c r="DH28" s="159" t="str">
        <f t="shared" si="156"/>
        <v>Aurora, Colorado</v>
      </c>
      <c r="DI28" s="160"/>
      <c r="DJ28" s="159" t="str">
        <f t="shared" si="157"/>
        <v>Anaheim, California</v>
      </c>
      <c r="DK28" s="160"/>
      <c r="DL28" s="159" t="str">
        <f t="shared" si="158"/>
        <v>Honolulu, Hawaii</v>
      </c>
      <c r="DM28" s="160"/>
      <c r="DN28" s="159" t="str">
        <f t="shared" si="159"/>
        <v>Santa Ana, California</v>
      </c>
      <c r="DO28" s="160"/>
      <c r="DP28" s="159" t="str">
        <f t="shared" si="160"/>
        <v>Riverside, California</v>
      </c>
      <c r="DQ28" s="160"/>
      <c r="DR28" s="159" t="str">
        <f t="shared" si="161"/>
        <v>Corpus Christi, Texas</v>
      </c>
      <c r="DS28" s="160"/>
      <c r="DT28" s="159" t="str">
        <f t="shared" si="162"/>
        <v>Lexington, Kentucky</v>
      </c>
      <c r="DU28" s="160"/>
      <c r="DV28" s="159" t="str">
        <f t="shared" si="163"/>
        <v>Henderson, Nevada</v>
      </c>
      <c r="DW28" s="160"/>
      <c r="DX28" s="159" t="str">
        <f t="shared" si="164"/>
        <v>Stockton, California</v>
      </c>
      <c r="DY28" s="160"/>
      <c r="DZ28" s="159" t="str">
        <f t="shared" si="165"/>
        <v>Saint Paul, Minnesota</v>
      </c>
      <c r="EA28" s="160"/>
      <c r="EB28" s="159" t="str">
        <f t="shared" si="166"/>
        <v>Cincinnati, Ohio</v>
      </c>
      <c r="EC28" s="160"/>
      <c r="ED28" s="159" t="str">
        <f t="shared" si="167"/>
        <v>St. Louis, Missouri</v>
      </c>
      <c r="EE28" s="160"/>
      <c r="EF28" s="159" t="str">
        <f t="shared" si="168"/>
        <v>Pittsburgh, Pennsylvania</v>
      </c>
      <c r="EG28" s="160"/>
    </row>
    <row r="29" spans="1:137" x14ac:dyDescent="0.35">
      <c r="A29" s="155">
        <v>27</v>
      </c>
      <c r="B29" s="152" t="s">
        <v>2125</v>
      </c>
      <c r="C29" s="110" t="s">
        <v>1997</v>
      </c>
      <c r="D29" s="159" t="str">
        <f t="shared" si="102"/>
        <v>New York, New York</v>
      </c>
      <c r="E29" s="160" t="s">
        <v>2222</v>
      </c>
      <c r="F29" s="159" t="str">
        <f t="shared" si="103"/>
        <v>Los Angeles, California</v>
      </c>
      <c r="G29" s="160" t="s">
        <v>2320</v>
      </c>
      <c r="H29" s="159" t="str">
        <f t="shared" si="104"/>
        <v>Chicago, Illinois</v>
      </c>
      <c r="I29" s="160" t="s">
        <v>2413</v>
      </c>
      <c r="J29" s="159" t="str">
        <f t="shared" si="105"/>
        <v>Houston, Texas</v>
      </c>
      <c r="K29" s="160" t="s">
        <v>2500</v>
      </c>
      <c r="L29" s="159" t="str">
        <f t="shared" si="106"/>
        <v>Phoenix, Arizona</v>
      </c>
      <c r="M29" s="160" t="s">
        <v>2587</v>
      </c>
      <c r="N29" s="159" t="str">
        <f t="shared" si="107"/>
        <v>Philadelphia, Pennsylvania</v>
      </c>
      <c r="O29" s="160" t="s">
        <v>2499</v>
      </c>
      <c r="P29" s="159" t="str">
        <f t="shared" si="108"/>
        <v>San Antonio, Texas</v>
      </c>
      <c r="Q29" s="160" t="s">
        <v>2786</v>
      </c>
      <c r="R29" s="159" t="str">
        <f t="shared" si="109"/>
        <v>San Diego, California</v>
      </c>
      <c r="S29" s="160" t="s">
        <v>2867</v>
      </c>
      <c r="T29" s="159" t="str">
        <f t="shared" si="110"/>
        <v>Dallas, Texas</v>
      </c>
      <c r="U29" s="160" t="s">
        <v>2934</v>
      </c>
      <c r="V29" s="159" t="str">
        <f t="shared" si="111"/>
        <v>San Jose, California</v>
      </c>
      <c r="W29" s="160"/>
      <c r="X29" s="159" t="str">
        <f t="shared" si="112"/>
        <v>Austin, Texas</v>
      </c>
      <c r="Y29" s="160"/>
      <c r="Z29" s="159" t="str">
        <f t="shared" si="113"/>
        <v>Jacksonville, Florida</v>
      </c>
      <c r="AA29" s="160"/>
      <c r="AB29" s="159" t="str">
        <f t="shared" si="114"/>
        <v>Fort Worth, Texas</v>
      </c>
      <c r="AC29" s="160"/>
      <c r="AD29" s="159" t="str">
        <f t="shared" si="115"/>
        <v>Columbus, Ohio</v>
      </c>
      <c r="AE29" s="160"/>
      <c r="AF29" s="159" t="str">
        <f t="shared" si="116"/>
        <v>Charlotte, North Carolina</v>
      </c>
      <c r="AG29" s="160"/>
      <c r="AH29" s="159" t="str">
        <f t="shared" si="117"/>
        <v>San Francisco, California</v>
      </c>
      <c r="AI29" s="160"/>
      <c r="AJ29" s="159" t="str">
        <f t="shared" si="118"/>
        <v>Indianapolis, Indiana</v>
      </c>
      <c r="AK29" s="160"/>
      <c r="AL29" s="159" t="str">
        <f t="shared" si="119"/>
        <v>Seattle, Washington</v>
      </c>
      <c r="AM29" s="160"/>
      <c r="AN29" s="159" t="str">
        <f t="shared" si="120"/>
        <v>Denver, Colorado</v>
      </c>
      <c r="AO29" s="160"/>
      <c r="AP29" s="159" t="str">
        <f t="shared" si="121"/>
        <v>Washington, D.C., Washington, D.C.</v>
      </c>
      <c r="AQ29" s="160"/>
      <c r="AR29" s="159" t="str">
        <f t="shared" si="122"/>
        <v>Boston, Massachusetts</v>
      </c>
      <c r="AS29" s="160"/>
      <c r="AT29" s="159" t="str">
        <f t="shared" si="123"/>
        <v>El Paso, Texas</v>
      </c>
      <c r="AU29" s="160"/>
      <c r="AV29" s="159" t="str">
        <f t="shared" si="124"/>
        <v>Nashville, Tennessee</v>
      </c>
      <c r="AW29" s="160"/>
      <c r="AX29" s="159" t="str">
        <f t="shared" si="125"/>
        <v>Detroit, Michigan</v>
      </c>
      <c r="AY29" s="160"/>
      <c r="AZ29" s="159" t="str">
        <f t="shared" si="126"/>
        <v>Oklahoma City, Oklahoma</v>
      </c>
      <c r="BA29" s="160"/>
      <c r="BB29" s="159" t="str">
        <f t="shared" si="127"/>
        <v>Portland, Oregon</v>
      </c>
      <c r="BC29" s="160"/>
      <c r="BD29" s="159" t="str">
        <f t="shared" si="128"/>
        <v>Las Vegas, Nevada</v>
      </c>
      <c r="BE29" s="160"/>
      <c r="BF29" s="159" t="str">
        <f t="shared" si="129"/>
        <v>Memphis, Tennessee</v>
      </c>
      <c r="BG29" s="160"/>
      <c r="BH29" s="159" t="str">
        <f t="shared" si="130"/>
        <v>Louisville, Kentucky</v>
      </c>
      <c r="BI29" s="160"/>
      <c r="BJ29" s="159" t="str">
        <f t="shared" si="131"/>
        <v>Louisville, Kentucky</v>
      </c>
      <c r="BK29" s="160"/>
      <c r="BL29" s="159" t="str">
        <f t="shared" si="132"/>
        <v>Baltimore, Maryland</v>
      </c>
      <c r="BM29" s="160"/>
      <c r="BN29" s="159" t="str">
        <f t="shared" si="133"/>
        <v>Milwaukee, Wisconsin</v>
      </c>
      <c r="BO29" s="160"/>
      <c r="BP29" s="159" t="str">
        <f t="shared" si="134"/>
        <v>Albuquerque, New Mexico</v>
      </c>
      <c r="BQ29" s="160"/>
      <c r="BR29" s="159" t="str">
        <f t="shared" si="135"/>
        <v>Tucson, Arizona</v>
      </c>
      <c r="BS29" s="160"/>
      <c r="BT29" s="159" t="str">
        <f t="shared" si="136"/>
        <v>Fresno, California</v>
      </c>
      <c r="BU29" s="160"/>
      <c r="BV29" s="159" t="str">
        <f t="shared" si="137"/>
        <v>Mesa, Arizona</v>
      </c>
      <c r="BW29" s="160"/>
      <c r="BX29" s="159" t="str">
        <f t="shared" si="138"/>
        <v>Sacramento, California</v>
      </c>
      <c r="BY29" s="160"/>
      <c r="BZ29" s="159" t="str">
        <f t="shared" si="139"/>
        <v>Atlanta, Georgia</v>
      </c>
      <c r="CA29" s="160"/>
      <c r="CB29" s="159" t="str">
        <f t="shared" si="140"/>
        <v>Kansas City, Missouri</v>
      </c>
      <c r="CC29" s="160"/>
      <c r="CD29" s="159" t="str">
        <f t="shared" si="141"/>
        <v>Colorado Springs, Colorado</v>
      </c>
      <c r="CE29" s="160"/>
      <c r="CF29" s="159" t="str">
        <f t="shared" si="142"/>
        <v>Omaha, Nebraska</v>
      </c>
      <c r="CG29" s="160"/>
      <c r="CH29" s="159" t="str">
        <f t="shared" si="143"/>
        <v>Raleigh, North Carolina</v>
      </c>
      <c r="CI29" s="160"/>
      <c r="CJ29" s="159" t="str">
        <f t="shared" si="144"/>
        <v>Miami, Florida</v>
      </c>
      <c r="CK29" s="160"/>
      <c r="CL29" s="159" t="str">
        <f t="shared" si="145"/>
        <v>Long Beach, California</v>
      </c>
      <c r="CM29" s="160"/>
      <c r="CN29" s="159" t="str">
        <f t="shared" si="146"/>
        <v>Virginia Beach, Virginia</v>
      </c>
      <c r="CO29" s="160"/>
      <c r="CP29" s="159" t="str">
        <f t="shared" si="147"/>
        <v>Oakland, California</v>
      </c>
      <c r="CQ29" s="160"/>
      <c r="CR29" s="159" t="str">
        <f t="shared" si="148"/>
        <v>Minneapolis, Minnesota</v>
      </c>
      <c r="CS29" s="160"/>
      <c r="CT29" s="159" t="str">
        <f t="shared" si="149"/>
        <v>Tulsa, Oklahoma</v>
      </c>
      <c r="CU29" s="160"/>
      <c r="CV29" s="159" t="str">
        <f t="shared" si="150"/>
        <v>Tampa, Florida</v>
      </c>
      <c r="CW29" s="160"/>
      <c r="CX29" s="159" t="str">
        <f t="shared" si="151"/>
        <v>Arlington, Texas</v>
      </c>
      <c r="CY29" s="160"/>
      <c r="CZ29" s="159" t="str">
        <f t="shared" si="152"/>
        <v>New Orleans, Louisiana</v>
      </c>
      <c r="DA29" s="160"/>
      <c r="DB29" s="159" t="str">
        <f t="shared" si="153"/>
        <v>Wichita, Kansas</v>
      </c>
      <c r="DC29" s="160"/>
      <c r="DD29" s="159" t="str">
        <f t="shared" si="154"/>
        <v>Bakersfield, California</v>
      </c>
      <c r="DE29" s="160"/>
      <c r="DF29" s="159" t="str">
        <f t="shared" si="155"/>
        <v>Cleveland, Ohio</v>
      </c>
      <c r="DG29" s="160"/>
      <c r="DH29" s="159" t="str">
        <f t="shared" si="156"/>
        <v>Aurora, Colorado</v>
      </c>
      <c r="DI29" s="160"/>
      <c r="DJ29" s="159" t="str">
        <f t="shared" si="157"/>
        <v>Anaheim, California</v>
      </c>
      <c r="DK29" s="160"/>
      <c r="DL29" s="159" t="str">
        <f t="shared" si="158"/>
        <v>Honolulu, Hawaii</v>
      </c>
      <c r="DM29" s="160"/>
      <c r="DN29" s="159" t="str">
        <f t="shared" si="159"/>
        <v>Santa Ana, California</v>
      </c>
      <c r="DO29" s="160"/>
      <c r="DP29" s="159" t="str">
        <f t="shared" si="160"/>
        <v>Riverside, California</v>
      </c>
      <c r="DQ29" s="160"/>
      <c r="DR29" s="159" t="str">
        <f t="shared" si="161"/>
        <v>Corpus Christi, Texas</v>
      </c>
      <c r="DS29" s="160"/>
      <c r="DT29" s="159" t="str">
        <f t="shared" si="162"/>
        <v>Lexington, Kentucky</v>
      </c>
      <c r="DU29" s="160"/>
      <c r="DV29" s="159" t="str">
        <f t="shared" si="163"/>
        <v>Henderson, Nevada</v>
      </c>
      <c r="DW29" s="160"/>
      <c r="DX29" s="159" t="str">
        <f t="shared" si="164"/>
        <v>Stockton, California</v>
      </c>
      <c r="DY29" s="160"/>
      <c r="DZ29" s="159" t="str">
        <f t="shared" si="165"/>
        <v>Saint Paul, Minnesota</v>
      </c>
      <c r="EA29" s="160"/>
      <c r="EB29" s="159" t="str">
        <f t="shared" si="166"/>
        <v>Cincinnati, Ohio</v>
      </c>
      <c r="EC29" s="160"/>
      <c r="ED29" s="159" t="str">
        <f t="shared" si="167"/>
        <v>St. Louis, Missouri</v>
      </c>
      <c r="EE29" s="160"/>
      <c r="EF29" s="159" t="str">
        <f t="shared" si="168"/>
        <v>Pittsburgh, Pennsylvania</v>
      </c>
      <c r="EG29" s="160"/>
    </row>
    <row r="30" spans="1:137" x14ac:dyDescent="0.35">
      <c r="A30" s="155">
        <v>28</v>
      </c>
      <c r="B30" s="152" t="s">
        <v>2126</v>
      </c>
      <c r="C30" s="110" t="s">
        <v>1998</v>
      </c>
      <c r="D30" s="159" t="str">
        <f t="shared" si="102"/>
        <v>New York, New York</v>
      </c>
      <c r="E30" s="160" t="s">
        <v>2223</v>
      </c>
      <c r="F30" s="159" t="str">
        <f t="shared" si="103"/>
        <v>Los Angeles, California</v>
      </c>
      <c r="G30" s="160" t="s">
        <v>2321</v>
      </c>
      <c r="H30" s="159" t="str">
        <f t="shared" si="104"/>
        <v>Chicago, Illinois</v>
      </c>
      <c r="I30" s="160" t="s">
        <v>2414</v>
      </c>
      <c r="J30" s="159" t="str">
        <f t="shared" si="105"/>
        <v>Houston, Texas</v>
      </c>
      <c r="K30" s="160" t="s">
        <v>2501</v>
      </c>
      <c r="L30" s="159" t="str">
        <f t="shared" si="106"/>
        <v>Phoenix, Arizona</v>
      </c>
      <c r="M30" s="160" t="s">
        <v>2588</v>
      </c>
      <c r="N30" s="159" t="str">
        <f t="shared" si="107"/>
        <v>Philadelphia, Pennsylvania</v>
      </c>
      <c r="O30" s="160" t="s">
        <v>2697</v>
      </c>
      <c r="P30" s="159" t="str">
        <f t="shared" si="108"/>
        <v>San Antonio, Texas</v>
      </c>
      <c r="Q30" s="160" t="s">
        <v>2787</v>
      </c>
      <c r="R30" s="159" t="str">
        <f t="shared" si="109"/>
        <v>San Diego, California</v>
      </c>
      <c r="S30" s="160" t="s">
        <v>2868</v>
      </c>
      <c r="T30" s="159" t="str">
        <f t="shared" si="110"/>
        <v>Dallas, Texas</v>
      </c>
      <c r="U30" s="160" t="s">
        <v>2209</v>
      </c>
      <c r="V30" s="159" t="str">
        <f t="shared" si="111"/>
        <v>San Jose, California</v>
      </c>
      <c r="W30" s="160"/>
      <c r="X30" s="159" t="str">
        <f t="shared" si="112"/>
        <v>Austin, Texas</v>
      </c>
      <c r="Y30" s="160"/>
      <c r="Z30" s="159" t="str">
        <f t="shared" si="113"/>
        <v>Jacksonville, Florida</v>
      </c>
      <c r="AA30" s="160"/>
      <c r="AB30" s="159" t="str">
        <f t="shared" si="114"/>
        <v>Fort Worth, Texas</v>
      </c>
      <c r="AC30" s="160"/>
      <c r="AD30" s="159" t="str">
        <f t="shared" si="115"/>
        <v>Columbus, Ohio</v>
      </c>
      <c r="AE30" s="160"/>
      <c r="AF30" s="159" t="str">
        <f t="shared" si="116"/>
        <v>Charlotte, North Carolina</v>
      </c>
      <c r="AG30" s="160"/>
      <c r="AH30" s="159" t="str">
        <f t="shared" si="117"/>
        <v>San Francisco, California</v>
      </c>
      <c r="AI30" s="160"/>
      <c r="AJ30" s="159" t="str">
        <f t="shared" si="118"/>
        <v>Indianapolis, Indiana</v>
      </c>
      <c r="AK30" s="160"/>
      <c r="AL30" s="159" t="str">
        <f t="shared" si="119"/>
        <v>Seattle, Washington</v>
      </c>
      <c r="AM30" s="160"/>
      <c r="AN30" s="159" t="str">
        <f t="shared" si="120"/>
        <v>Denver, Colorado</v>
      </c>
      <c r="AO30" s="160"/>
      <c r="AP30" s="159" t="str">
        <f t="shared" si="121"/>
        <v>Washington, D.C., Washington, D.C.</v>
      </c>
      <c r="AQ30" s="160"/>
      <c r="AR30" s="159" t="str">
        <f t="shared" si="122"/>
        <v>Boston, Massachusetts</v>
      </c>
      <c r="AS30" s="160"/>
      <c r="AT30" s="159" t="str">
        <f t="shared" si="123"/>
        <v>El Paso, Texas</v>
      </c>
      <c r="AU30" s="160"/>
      <c r="AV30" s="159" t="str">
        <f t="shared" si="124"/>
        <v>Nashville, Tennessee</v>
      </c>
      <c r="AW30" s="160"/>
      <c r="AX30" s="159" t="str">
        <f t="shared" si="125"/>
        <v>Detroit, Michigan</v>
      </c>
      <c r="AY30" s="160"/>
      <c r="AZ30" s="159" t="str">
        <f t="shared" si="126"/>
        <v>Oklahoma City, Oklahoma</v>
      </c>
      <c r="BA30" s="160"/>
      <c r="BB30" s="159" t="str">
        <f t="shared" si="127"/>
        <v>Portland, Oregon</v>
      </c>
      <c r="BC30" s="160"/>
      <c r="BD30" s="159" t="str">
        <f t="shared" si="128"/>
        <v>Las Vegas, Nevada</v>
      </c>
      <c r="BE30" s="160"/>
      <c r="BF30" s="159" t="str">
        <f t="shared" si="129"/>
        <v>Memphis, Tennessee</v>
      </c>
      <c r="BG30" s="160"/>
      <c r="BH30" s="159" t="str">
        <f t="shared" si="130"/>
        <v>Louisville, Kentucky</v>
      </c>
      <c r="BI30" s="160"/>
      <c r="BJ30" s="159" t="str">
        <f t="shared" si="131"/>
        <v>Louisville, Kentucky</v>
      </c>
      <c r="BK30" s="160"/>
      <c r="BL30" s="159" t="str">
        <f t="shared" si="132"/>
        <v>Baltimore, Maryland</v>
      </c>
      <c r="BM30" s="160"/>
      <c r="BN30" s="159" t="str">
        <f t="shared" si="133"/>
        <v>Milwaukee, Wisconsin</v>
      </c>
      <c r="BO30" s="160"/>
      <c r="BP30" s="159" t="str">
        <f t="shared" si="134"/>
        <v>Albuquerque, New Mexico</v>
      </c>
      <c r="BQ30" s="160"/>
      <c r="BR30" s="159" t="str">
        <f t="shared" si="135"/>
        <v>Tucson, Arizona</v>
      </c>
      <c r="BS30" s="160"/>
      <c r="BT30" s="159" t="str">
        <f t="shared" si="136"/>
        <v>Fresno, California</v>
      </c>
      <c r="BU30" s="160"/>
      <c r="BV30" s="159" t="str">
        <f t="shared" si="137"/>
        <v>Mesa, Arizona</v>
      </c>
      <c r="BW30" s="160"/>
      <c r="BX30" s="159" t="str">
        <f t="shared" si="138"/>
        <v>Sacramento, California</v>
      </c>
      <c r="BY30" s="160"/>
      <c r="BZ30" s="159" t="str">
        <f t="shared" si="139"/>
        <v>Atlanta, Georgia</v>
      </c>
      <c r="CA30" s="160"/>
      <c r="CB30" s="159" t="str">
        <f t="shared" si="140"/>
        <v>Kansas City, Missouri</v>
      </c>
      <c r="CC30" s="160"/>
      <c r="CD30" s="159" t="str">
        <f t="shared" si="141"/>
        <v>Colorado Springs, Colorado</v>
      </c>
      <c r="CE30" s="160"/>
      <c r="CF30" s="159" t="str">
        <f t="shared" si="142"/>
        <v>Omaha, Nebraska</v>
      </c>
      <c r="CG30" s="160"/>
      <c r="CH30" s="159" t="str">
        <f t="shared" si="143"/>
        <v>Raleigh, North Carolina</v>
      </c>
      <c r="CI30" s="160"/>
      <c r="CJ30" s="159" t="str">
        <f t="shared" si="144"/>
        <v>Miami, Florida</v>
      </c>
      <c r="CK30" s="160"/>
      <c r="CL30" s="159" t="str">
        <f t="shared" si="145"/>
        <v>Long Beach, California</v>
      </c>
      <c r="CM30" s="160"/>
      <c r="CN30" s="159" t="str">
        <f t="shared" si="146"/>
        <v>Virginia Beach, Virginia</v>
      </c>
      <c r="CO30" s="160"/>
      <c r="CP30" s="159" t="str">
        <f t="shared" si="147"/>
        <v>Oakland, California</v>
      </c>
      <c r="CQ30" s="160"/>
      <c r="CR30" s="159" t="str">
        <f t="shared" si="148"/>
        <v>Minneapolis, Minnesota</v>
      </c>
      <c r="CS30" s="160"/>
      <c r="CT30" s="159" t="str">
        <f t="shared" si="149"/>
        <v>Tulsa, Oklahoma</v>
      </c>
      <c r="CU30" s="160"/>
      <c r="CV30" s="159" t="str">
        <f t="shared" si="150"/>
        <v>Tampa, Florida</v>
      </c>
      <c r="CW30" s="160"/>
      <c r="CX30" s="159" t="str">
        <f t="shared" si="151"/>
        <v>Arlington, Texas</v>
      </c>
      <c r="CY30" s="160"/>
      <c r="CZ30" s="159" t="str">
        <f t="shared" si="152"/>
        <v>New Orleans, Louisiana</v>
      </c>
      <c r="DA30" s="160"/>
      <c r="DB30" s="159" t="str">
        <f t="shared" si="153"/>
        <v>Wichita, Kansas</v>
      </c>
      <c r="DC30" s="160"/>
      <c r="DD30" s="159" t="str">
        <f t="shared" si="154"/>
        <v>Bakersfield, California</v>
      </c>
      <c r="DE30" s="160"/>
      <c r="DF30" s="159" t="str">
        <f t="shared" si="155"/>
        <v>Cleveland, Ohio</v>
      </c>
      <c r="DG30" s="160"/>
      <c r="DH30" s="159" t="str">
        <f t="shared" si="156"/>
        <v>Aurora, Colorado</v>
      </c>
      <c r="DI30" s="160"/>
      <c r="DJ30" s="159" t="str">
        <f t="shared" si="157"/>
        <v>Anaheim, California</v>
      </c>
      <c r="DK30" s="160"/>
      <c r="DL30" s="159" t="str">
        <f t="shared" si="158"/>
        <v>Honolulu, Hawaii</v>
      </c>
      <c r="DM30" s="160"/>
      <c r="DN30" s="159" t="str">
        <f t="shared" si="159"/>
        <v>Santa Ana, California</v>
      </c>
      <c r="DO30" s="160"/>
      <c r="DP30" s="159" t="str">
        <f t="shared" si="160"/>
        <v>Riverside, California</v>
      </c>
      <c r="DQ30" s="160"/>
      <c r="DR30" s="159" t="str">
        <f t="shared" si="161"/>
        <v>Corpus Christi, Texas</v>
      </c>
      <c r="DS30" s="160"/>
      <c r="DT30" s="159" t="str">
        <f t="shared" si="162"/>
        <v>Lexington, Kentucky</v>
      </c>
      <c r="DU30" s="160"/>
      <c r="DV30" s="159" t="str">
        <f t="shared" si="163"/>
        <v>Henderson, Nevada</v>
      </c>
      <c r="DW30" s="160"/>
      <c r="DX30" s="159" t="str">
        <f t="shared" si="164"/>
        <v>Stockton, California</v>
      </c>
      <c r="DY30" s="160"/>
      <c r="DZ30" s="159" t="str">
        <f t="shared" si="165"/>
        <v>Saint Paul, Minnesota</v>
      </c>
      <c r="EA30" s="160"/>
      <c r="EB30" s="159" t="str">
        <f t="shared" si="166"/>
        <v>Cincinnati, Ohio</v>
      </c>
      <c r="EC30" s="160"/>
      <c r="ED30" s="159" t="str">
        <f t="shared" si="167"/>
        <v>St. Louis, Missouri</v>
      </c>
      <c r="EE30" s="160"/>
      <c r="EF30" s="159" t="str">
        <f t="shared" si="168"/>
        <v>Pittsburgh, Pennsylvania</v>
      </c>
      <c r="EG30" s="160"/>
    </row>
    <row r="31" spans="1:137" x14ac:dyDescent="0.35">
      <c r="A31" s="155">
        <v>29</v>
      </c>
      <c r="B31" s="152" t="s">
        <v>2127</v>
      </c>
      <c r="C31" s="110" t="s">
        <v>1999</v>
      </c>
      <c r="D31" s="159" t="str">
        <f>VLOOKUP(D$1,$A$3:$C$134,3,FALSE)</f>
        <v>New York, New York</v>
      </c>
      <c r="E31" s="160" t="s">
        <v>2209</v>
      </c>
      <c r="F31" s="159" t="str">
        <f>VLOOKUP(F$1,$A$3:$C$134,3,FALSE)</f>
        <v>Los Angeles, California</v>
      </c>
      <c r="G31" s="160" t="s">
        <v>2209</v>
      </c>
      <c r="H31" s="159" t="str">
        <f>VLOOKUP(H$1,$A$3:$C$134,3,FALSE)</f>
        <v>Chicago, Illinois</v>
      </c>
      <c r="I31" s="160" t="s">
        <v>2209</v>
      </c>
      <c r="J31" s="159" t="str">
        <f>VLOOKUP(J$1,$A$3:$C$134,3,FALSE)</f>
        <v>Houston, Texas</v>
      </c>
      <c r="K31" s="160" t="s">
        <v>2209</v>
      </c>
      <c r="L31" s="159" t="str">
        <f>VLOOKUP(L$1,$A$3:$C$134,3,FALSE)</f>
        <v>Phoenix, Arizona</v>
      </c>
      <c r="M31" s="160" t="s">
        <v>2209</v>
      </c>
      <c r="N31" s="159" t="str">
        <f>VLOOKUP(N$1,$A$3:$C$134,3,FALSE)</f>
        <v>Philadelphia, Pennsylvania</v>
      </c>
      <c r="O31" s="160"/>
      <c r="P31" s="159" t="str">
        <f>VLOOKUP(P$1,$A$3:$C$134,3,FALSE)</f>
        <v>San Antonio, Texas</v>
      </c>
      <c r="Q31" s="160"/>
      <c r="R31" s="159" t="str">
        <f>VLOOKUP(R$1,$A$3:$C$134,3,FALSE)</f>
        <v>San Diego, California</v>
      </c>
      <c r="S31" s="160"/>
      <c r="T31" s="159" t="str">
        <f>VLOOKUP(T$1,$A$3:$C$134,3,FALSE)</f>
        <v>Dallas, Texas</v>
      </c>
      <c r="U31" s="160"/>
      <c r="V31" s="159" t="str">
        <f>VLOOKUP(V$1,$A$3:$C$134,3,FALSE)</f>
        <v>San Jose, California</v>
      </c>
      <c r="W31" s="160"/>
      <c r="X31" s="159" t="str">
        <f>VLOOKUP(X$1,$A$3:$C$134,3,FALSE)</f>
        <v>Austin, Texas</v>
      </c>
      <c r="Y31" s="160"/>
      <c r="Z31" s="159" t="str">
        <f>VLOOKUP(Z$1,$A$3:$C$134,3,FALSE)</f>
        <v>Jacksonville, Florida</v>
      </c>
      <c r="AA31" s="160"/>
      <c r="AB31" s="159" t="str">
        <f>VLOOKUP(AB$1,$A$3:$C$134,3,FALSE)</f>
        <v>Fort Worth, Texas</v>
      </c>
      <c r="AC31" s="160"/>
      <c r="AD31" s="159" t="str">
        <f>VLOOKUP(AD$1,$A$3:$C$134,3,FALSE)</f>
        <v>Columbus, Ohio</v>
      </c>
      <c r="AE31" s="160"/>
      <c r="AF31" s="159" t="str">
        <f>VLOOKUP(AF$1,$A$3:$C$134,3,FALSE)</f>
        <v>Charlotte, North Carolina</v>
      </c>
      <c r="AG31" s="160"/>
      <c r="AH31" s="159" t="str">
        <f>VLOOKUP(AH$1,$A$3:$C$134,3,FALSE)</f>
        <v>San Francisco, California</v>
      </c>
      <c r="AI31" s="160"/>
      <c r="AJ31" s="159" t="str">
        <f>VLOOKUP(AJ$1,$A$3:$C$134,3,FALSE)</f>
        <v>Indianapolis, Indiana</v>
      </c>
      <c r="AK31" s="160"/>
      <c r="AL31" s="159" t="str">
        <f>VLOOKUP(AL$1,$A$3:$C$134,3,FALSE)</f>
        <v>Seattle, Washington</v>
      </c>
      <c r="AM31" s="160"/>
      <c r="AN31" s="159" t="str">
        <f>VLOOKUP(AN$1,$A$3:$C$134,3,FALSE)</f>
        <v>Denver, Colorado</v>
      </c>
      <c r="AO31" s="160"/>
      <c r="AP31" s="159" t="str">
        <f>VLOOKUP(AP$1,$A$3:$C$134,3,FALSE)</f>
        <v>Washington, D.C., Washington, D.C.</v>
      </c>
      <c r="AQ31" s="160"/>
      <c r="AR31" s="159" t="str">
        <f>VLOOKUP(AR$1,$A$3:$C$134,3,FALSE)</f>
        <v>Boston, Massachusetts</v>
      </c>
      <c r="AS31" s="160"/>
      <c r="AT31" s="159" t="str">
        <f>VLOOKUP(AT$1,$A$3:$C$134,3,FALSE)</f>
        <v>El Paso, Texas</v>
      </c>
      <c r="AU31" s="160"/>
      <c r="AV31" s="159" t="str">
        <f>VLOOKUP(AV$1,$A$3:$C$134,3,FALSE)</f>
        <v>Nashville, Tennessee</v>
      </c>
      <c r="AW31" s="160"/>
      <c r="AX31" s="159" t="str">
        <f>VLOOKUP(AX$1,$A$3:$C$134,3,FALSE)</f>
        <v>Detroit, Michigan</v>
      </c>
      <c r="AY31" s="160"/>
      <c r="AZ31" s="159" t="str">
        <f>VLOOKUP(AZ$1,$A$3:$C$134,3,FALSE)</f>
        <v>Oklahoma City, Oklahoma</v>
      </c>
      <c r="BA31" s="160"/>
      <c r="BB31" s="159" t="str">
        <f>VLOOKUP(BB$1,$A$3:$C$134,3,FALSE)</f>
        <v>Portland, Oregon</v>
      </c>
      <c r="BC31" s="160"/>
      <c r="BD31" s="159" t="str">
        <f>VLOOKUP(BD$1,$A$3:$C$134,3,FALSE)</f>
        <v>Las Vegas, Nevada</v>
      </c>
      <c r="BE31" s="160"/>
      <c r="BF31" s="159" t="str">
        <f>VLOOKUP(BF$1,$A$3:$C$134,3,FALSE)</f>
        <v>Memphis, Tennessee</v>
      </c>
      <c r="BG31" s="160"/>
      <c r="BH31" s="159" t="str">
        <f>VLOOKUP(BH$1,$A$3:$C$134,3,FALSE)</f>
        <v>Louisville, Kentucky</v>
      </c>
      <c r="BI31" s="160"/>
      <c r="BJ31" s="159" t="str">
        <f>VLOOKUP(BJ$1,$A$3:$C$134,3,FALSE)</f>
        <v>Louisville, Kentucky</v>
      </c>
      <c r="BK31" s="160"/>
      <c r="BL31" s="159" t="str">
        <f>VLOOKUP(BL$1,$A$3:$C$134,3,FALSE)</f>
        <v>Baltimore, Maryland</v>
      </c>
      <c r="BM31" s="160"/>
      <c r="BN31" s="159" t="str">
        <f>VLOOKUP(BN$1,$A$3:$C$134,3,FALSE)</f>
        <v>Milwaukee, Wisconsin</v>
      </c>
      <c r="BO31" s="160"/>
      <c r="BP31" s="159" t="str">
        <f>VLOOKUP(BP$1,$A$3:$C$134,3,FALSE)</f>
        <v>Albuquerque, New Mexico</v>
      </c>
      <c r="BQ31" s="160"/>
      <c r="BR31" s="159" t="str">
        <f>VLOOKUP(BR$1,$A$3:$C$134,3,FALSE)</f>
        <v>Tucson, Arizona</v>
      </c>
      <c r="BS31" s="160"/>
      <c r="BT31" s="159" t="str">
        <f>VLOOKUP(BT$1,$A$3:$C$134,3,FALSE)</f>
        <v>Fresno, California</v>
      </c>
      <c r="BU31" s="160"/>
      <c r="BV31" s="159" t="str">
        <f>VLOOKUP(BV$1,$A$3:$C$134,3,FALSE)</f>
        <v>Mesa, Arizona</v>
      </c>
      <c r="BW31" s="160"/>
      <c r="BX31" s="159" t="str">
        <f>VLOOKUP(BX$1,$A$3:$C$134,3,FALSE)</f>
        <v>Sacramento, California</v>
      </c>
      <c r="BY31" s="160"/>
      <c r="BZ31" s="159" t="str">
        <f>VLOOKUP(BZ$1,$A$3:$C$134,3,FALSE)</f>
        <v>Atlanta, Georgia</v>
      </c>
      <c r="CA31" s="160"/>
      <c r="CB31" s="159" t="str">
        <f>VLOOKUP(CB$1,$A$3:$C$134,3,FALSE)</f>
        <v>Kansas City, Missouri</v>
      </c>
      <c r="CC31" s="160"/>
      <c r="CD31" s="159" t="str">
        <f>VLOOKUP(CD$1,$A$3:$C$134,3,FALSE)</f>
        <v>Colorado Springs, Colorado</v>
      </c>
      <c r="CE31" s="160"/>
      <c r="CF31" s="159" t="str">
        <f>VLOOKUP(CF$1,$A$3:$C$134,3,FALSE)</f>
        <v>Omaha, Nebraska</v>
      </c>
      <c r="CG31" s="160"/>
      <c r="CH31" s="159" t="str">
        <f>VLOOKUP(CH$1,$A$3:$C$134,3,FALSE)</f>
        <v>Raleigh, North Carolina</v>
      </c>
      <c r="CI31" s="160"/>
      <c r="CJ31" s="159" t="str">
        <f>VLOOKUP(CJ$1,$A$3:$C$134,3,FALSE)</f>
        <v>Miami, Florida</v>
      </c>
      <c r="CK31" s="160"/>
      <c r="CL31" s="159" t="str">
        <f>VLOOKUP(CL$1,$A$3:$C$134,3,FALSE)</f>
        <v>Long Beach, California</v>
      </c>
      <c r="CM31" s="160"/>
      <c r="CN31" s="159" t="str">
        <f>VLOOKUP(CN$1,$A$3:$C$134,3,FALSE)</f>
        <v>Virginia Beach, Virginia</v>
      </c>
      <c r="CO31" s="160"/>
      <c r="CP31" s="159" t="str">
        <f>VLOOKUP(CP$1,$A$3:$C$134,3,FALSE)</f>
        <v>Oakland, California</v>
      </c>
      <c r="CQ31" s="160"/>
      <c r="CR31" s="159" t="str">
        <f>VLOOKUP(CR$1,$A$3:$C$134,3,FALSE)</f>
        <v>Minneapolis, Minnesota</v>
      </c>
      <c r="CS31" s="160"/>
      <c r="CT31" s="159" t="str">
        <f>VLOOKUP(CT$1,$A$3:$C$134,3,FALSE)</f>
        <v>Tulsa, Oklahoma</v>
      </c>
      <c r="CU31" s="160"/>
      <c r="CV31" s="159" t="str">
        <f>VLOOKUP(CV$1,$A$3:$C$134,3,FALSE)</f>
        <v>Tampa, Florida</v>
      </c>
      <c r="CW31" s="160"/>
      <c r="CX31" s="159" t="str">
        <f>VLOOKUP(CX$1,$A$3:$C$134,3,FALSE)</f>
        <v>Arlington, Texas</v>
      </c>
      <c r="CY31" s="160"/>
      <c r="CZ31" s="159" t="str">
        <f>VLOOKUP(CZ$1,$A$3:$C$134,3,FALSE)</f>
        <v>New Orleans, Louisiana</v>
      </c>
      <c r="DA31" s="160"/>
      <c r="DB31" s="159" t="str">
        <f>VLOOKUP(DB$1,$A$3:$C$134,3,FALSE)</f>
        <v>Wichita, Kansas</v>
      </c>
      <c r="DC31" s="160"/>
      <c r="DD31" s="159" t="str">
        <f>VLOOKUP(DD$1,$A$3:$C$134,3,FALSE)</f>
        <v>Bakersfield, California</v>
      </c>
      <c r="DE31" s="160"/>
      <c r="DF31" s="159" t="str">
        <f>VLOOKUP(DF$1,$A$3:$C$134,3,FALSE)</f>
        <v>Cleveland, Ohio</v>
      </c>
      <c r="DG31" s="160"/>
      <c r="DH31" s="159" t="str">
        <f>VLOOKUP(DH$1,$A$3:$C$134,3,FALSE)</f>
        <v>Aurora, Colorado</v>
      </c>
      <c r="DI31" s="160"/>
      <c r="DJ31" s="159" t="str">
        <f>VLOOKUP(DJ$1,$A$3:$C$134,3,FALSE)</f>
        <v>Anaheim, California</v>
      </c>
      <c r="DK31" s="160"/>
      <c r="DL31" s="159" t="str">
        <f>VLOOKUP(DL$1,$A$3:$C$134,3,FALSE)</f>
        <v>Honolulu, Hawaii</v>
      </c>
      <c r="DM31" s="160"/>
      <c r="DN31" s="159" t="str">
        <f>VLOOKUP(DN$1,$A$3:$C$134,3,FALSE)</f>
        <v>Santa Ana, California</v>
      </c>
      <c r="DO31" s="160"/>
      <c r="DP31" s="159" t="str">
        <f>VLOOKUP(DP$1,$A$3:$C$134,3,FALSE)</f>
        <v>Riverside, California</v>
      </c>
      <c r="DQ31" s="160"/>
      <c r="DR31" s="159" t="str">
        <f>VLOOKUP(DR$1,$A$3:$C$134,3,FALSE)</f>
        <v>Corpus Christi, Texas</v>
      </c>
      <c r="DS31" s="160"/>
      <c r="DT31" s="159" t="str">
        <f>VLOOKUP(DT$1,$A$3:$C$134,3,FALSE)</f>
        <v>Lexington, Kentucky</v>
      </c>
      <c r="DU31" s="160"/>
      <c r="DV31" s="159" t="str">
        <f>VLOOKUP(DV$1,$A$3:$C$134,3,FALSE)</f>
        <v>Henderson, Nevada</v>
      </c>
      <c r="DW31" s="160"/>
      <c r="DX31" s="159" t="str">
        <f>VLOOKUP(DX$1,$A$3:$C$134,3,FALSE)</f>
        <v>Stockton, California</v>
      </c>
      <c r="DY31" s="160"/>
      <c r="DZ31" s="159" t="str">
        <f>VLOOKUP(DZ$1,$A$3:$C$134,3,FALSE)</f>
        <v>Saint Paul, Minnesota</v>
      </c>
      <c r="EA31" s="160"/>
      <c r="EB31" s="159" t="str">
        <f>VLOOKUP(EB$1,$A$3:$C$134,3,FALSE)</f>
        <v>Cincinnati, Ohio</v>
      </c>
      <c r="EC31" s="160"/>
      <c r="ED31" s="159" t="str">
        <f>VLOOKUP(ED$1,$A$3:$C$134,3,FALSE)</f>
        <v>St. Louis, Missouri</v>
      </c>
      <c r="EE31" s="160"/>
      <c r="EF31" s="159" t="str">
        <f>VLOOKUP(EF$1,$A$3:$C$134,3,FALSE)</f>
        <v>Pittsburgh, Pennsylvania</v>
      </c>
      <c r="EG31" s="160"/>
    </row>
    <row r="32" spans="1:137" x14ac:dyDescent="0.35">
      <c r="A32" s="155">
        <v>30</v>
      </c>
      <c r="B32" s="152" t="s">
        <v>2128</v>
      </c>
      <c r="C32" s="110" t="s">
        <v>1999</v>
      </c>
      <c r="D32" s="159" t="str">
        <f t="shared" si="102"/>
        <v>New York, New York</v>
      </c>
      <c r="E32" s="160" t="s">
        <v>2224</v>
      </c>
      <c r="F32" s="159" t="str">
        <f t="shared" si="103"/>
        <v>Los Angeles, California</v>
      </c>
      <c r="G32" s="160" t="s">
        <v>2278</v>
      </c>
      <c r="H32" s="159" t="str">
        <f t="shared" si="104"/>
        <v>Chicago, Illinois</v>
      </c>
      <c r="I32" s="160" t="s">
        <v>2415</v>
      </c>
      <c r="J32" s="159" t="str">
        <f t="shared" si="105"/>
        <v>Houston, Texas</v>
      </c>
      <c r="K32" s="160" t="s">
        <v>2502</v>
      </c>
      <c r="L32" s="159" t="str">
        <f t="shared" si="106"/>
        <v>Phoenix, Arizona</v>
      </c>
      <c r="M32" s="160" t="s">
        <v>2589</v>
      </c>
      <c r="N32" s="159" t="str">
        <f t="shared" si="107"/>
        <v>Philadelphia, Pennsylvania</v>
      </c>
      <c r="O32" s="160" t="s">
        <v>2698</v>
      </c>
      <c r="P32" s="159" t="str">
        <f t="shared" si="108"/>
        <v>San Antonio, Texas</v>
      </c>
      <c r="Q32" s="160" t="s">
        <v>2788</v>
      </c>
      <c r="R32" s="159" t="str">
        <f t="shared" si="109"/>
        <v>San Diego, California</v>
      </c>
      <c r="S32" s="160" t="s">
        <v>2869</v>
      </c>
      <c r="T32" s="159" t="str">
        <f t="shared" si="110"/>
        <v>Dallas, Texas</v>
      </c>
      <c r="U32" s="160" t="s">
        <v>2209</v>
      </c>
      <c r="V32" s="159" t="str">
        <f t="shared" si="111"/>
        <v>San Jose, California</v>
      </c>
      <c r="W32" s="160"/>
      <c r="X32" s="159" t="str">
        <f t="shared" si="112"/>
        <v>Austin, Texas</v>
      </c>
      <c r="Y32" s="160"/>
      <c r="Z32" s="159" t="str">
        <f t="shared" si="113"/>
        <v>Jacksonville, Florida</v>
      </c>
      <c r="AA32" s="160"/>
      <c r="AB32" s="159" t="str">
        <f t="shared" si="114"/>
        <v>Fort Worth, Texas</v>
      </c>
      <c r="AC32" s="160"/>
      <c r="AD32" s="159" t="str">
        <f t="shared" si="115"/>
        <v>Columbus, Ohio</v>
      </c>
      <c r="AE32" s="160"/>
      <c r="AF32" s="159" t="str">
        <f t="shared" si="116"/>
        <v>Charlotte, North Carolina</v>
      </c>
      <c r="AG32" s="160"/>
      <c r="AH32" s="159" t="str">
        <f t="shared" si="117"/>
        <v>San Francisco, California</v>
      </c>
      <c r="AI32" s="160"/>
      <c r="AJ32" s="159" t="str">
        <f t="shared" si="118"/>
        <v>Indianapolis, Indiana</v>
      </c>
      <c r="AK32" s="160"/>
      <c r="AL32" s="159" t="str">
        <f t="shared" si="119"/>
        <v>Seattle, Washington</v>
      </c>
      <c r="AM32" s="160"/>
      <c r="AN32" s="159" t="str">
        <f t="shared" si="120"/>
        <v>Denver, Colorado</v>
      </c>
      <c r="AO32" s="160"/>
      <c r="AP32" s="159" t="str">
        <f t="shared" si="121"/>
        <v>Washington, D.C., Washington, D.C.</v>
      </c>
      <c r="AQ32" s="160"/>
      <c r="AR32" s="159" t="str">
        <f t="shared" si="122"/>
        <v>Boston, Massachusetts</v>
      </c>
      <c r="AS32" s="160"/>
      <c r="AT32" s="159" t="str">
        <f t="shared" si="123"/>
        <v>El Paso, Texas</v>
      </c>
      <c r="AU32" s="160"/>
      <c r="AV32" s="159" t="str">
        <f t="shared" si="124"/>
        <v>Nashville, Tennessee</v>
      </c>
      <c r="AW32" s="160"/>
      <c r="AX32" s="159" t="str">
        <f t="shared" si="125"/>
        <v>Detroit, Michigan</v>
      </c>
      <c r="AY32" s="160"/>
      <c r="AZ32" s="159" t="str">
        <f t="shared" si="126"/>
        <v>Oklahoma City, Oklahoma</v>
      </c>
      <c r="BA32" s="160"/>
      <c r="BB32" s="159" t="str">
        <f t="shared" si="127"/>
        <v>Portland, Oregon</v>
      </c>
      <c r="BC32" s="160"/>
      <c r="BD32" s="159" t="str">
        <f t="shared" si="128"/>
        <v>Las Vegas, Nevada</v>
      </c>
      <c r="BE32" s="160"/>
      <c r="BF32" s="159" t="str">
        <f t="shared" si="129"/>
        <v>Memphis, Tennessee</v>
      </c>
      <c r="BG32" s="160"/>
      <c r="BH32" s="159" t="str">
        <f t="shared" si="130"/>
        <v>Louisville, Kentucky</v>
      </c>
      <c r="BI32" s="160"/>
      <c r="BJ32" s="159" t="str">
        <f t="shared" si="131"/>
        <v>Louisville, Kentucky</v>
      </c>
      <c r="BK32" s="160"/>
      <c r="BL32" s="159" t="str">
        <f t="shared" si="132"/>
        <v>Baltimore, Maryland</v>
      </c>
      <c r="BM32" s="160"/>
      <c r="BN32" s="159" t="str">
        <f t="shared" si="133"/>
        <v>Milwaukee, Wisconsin</v>
      </c>
      <c r="BO32" s="160"/>
      <c r="BP32" s="159" t="str">
        <f t="shared" si="134"/>
        <v>Albuquerque, New Mexico</v>
      </c>
      <c r="BQ32" s="160"/>
      <c r="BR32" s="159" t="str">
        <f t="shared" si="135"/>
        <v>Tucson, Arizona</v>
      </c>
      <c r="BS32" s="160"/>
      <c r="BT32" s="159" t="str">
        <f t="shared" si="136"/>
        <v>Fresno, California</v>
      </c>
      <c r="BU32" s="160"/>
      <c r="BV32" s="159" t="str">
        <f t="shared" si="137"/>
        <v>Mesa, Arizona</v>
      </c>
      <c r="BW32" s="160"/>
      <c r="BX32" s="159" t="str">
        <f t="shared" si="138"/>
        <v>Sacramento, California</v>
      </c>
      <c r="BY32" s="160"/>
      <c r="BZ32" s="159" t="str">
        <f t="shared" si="139"/>
        <v>Atlanta, Georgia</v>
      </c>
      <c r="CA32" s="160"/>
      <c r="CB32" s="159" t="str">
        <f t="shared" si="140"/>
        <v>Kansas City, Missouri</v>
      </c>
      <c r="CC32" s="160"/>
      <c r="CD32" s="159" t="str">
        <f t="shared" si="141"/>
        <v>Colorado Springs, Colorado</v>
      </c>
      <c r="CE32" s="160"/>
      <c r="CF32" s="159" t="str">
        <f t="shared" si="142"/>
        <v>Omaha, Nebraska</v>
      </c>
      <c r="CG32" s="160"/>
      <c r="CH32" s="159" t="str">
        <f t="shared" si="143"/>
        <v>Raleigh, North Carolina</v>
      </c>
      <c r="CI32" s="160"/>
      <c r="CJ32" s="159" t="str">
        <f t="shared" si="144"/>
        <v>Miami, Florida</v>
      </c>
      <c r="CK32" s="160"/>
      <c r="CL32" s="159" t="str">
        <f t="shared" si="145"/>
        <v>Long Beach, California</v>
      </c>
      <c r="CM32" s="160"/>
      <c r="CN32" s="159" t="str">
        <f t="shared" si="146"/>
        <v>Virginia Beach, Virginia</v>
      </c>
      <c r="CO32" s="160"/>
      <c r="CP32" s="159" t="str">
        <f t="shared" si="147"/>
        <v>Oakland, California</v>
      </c>
      <c r="CQ32" s="160"/>
      <c r="CR32" s="159" t="str">
        <f t="shared" si="148"/>
        <v>Minneapolis, Minnesota</v>
      </c>
      <c r="CS32" s="160"/>
      <c r="CT32" s="159" t="str">
        <f t="shared" si="149"/>
        <v>Tulsa, Oklahoma</v>
      </c>
      <c r="CU32" s="160"/>
      <c r="CV32" s="159" t="str">
        <f t="shared" si="150"/>
        <v>Tampa, Florida</v>
      </c>
      <c r="CW32" s="160"/>
      <c r="CX32" s="159" t="str">
        <f t="shared" si="151"/>
        <v>Arlington, Texas</v>
      </c>
      <c r="CY32" s="160"/>
      <c r="CZ32" s="159" t="str">
        <f t="shared" si="152"/>
        <v>New Orleans, Louisiana</v>
      </c>
      <c r="DA32" s="160"/>
      <c r="DB32" s="159" t="str">
        <f t="shared" si="153"/>
        <v>Wichita, Kansas</v>
      </c>
      <c r="DC32" s="160"/>
      <c r="DD32" s="159" t="str">
        <f t="shared" si="154"/>
        <v>Bakersfield, California</v>
      </c>
      <c r="DE32" s="160"/>
      <c r="DF32" s="159" t="str">
        <f t="shared" si="155"/>
        <v>Cleveland, Ohio</v>
      </c>
      <c r="DG32" s="160"/>
      <c r="DH32" s="159" t="str">
        <f t="shared" si="156"/>
        <v>Aurora, Colorado</v>
      </c>
      <c r="DI32" s="160"/>
      <c r="DJ32" s="159" t="str">
        <f t="shared" si="157"/>
        <v>Anaheim, California</v>
      </c>
      <c r="DK32" s="160"/>
      <c r="DL32" s="159" t="str">
        <f t="shared" si="158"/>
        <v>Honolulu, Hawaii</v>
      </c>
      <c r="DM32" s="160"/>
      <c r="DN32" s="159" t="str">
        <f t="shared" si="159"/>
        <v>Santa Ana, California</v>
      </c>
      <c r="DO32" s="160"/>
      <c r="DP32" s="159" t="str">
        <f t="shared" si="160"/>
        <v>Riverside, California</v>
      </c>
      <c r="DQ32" s="160"/>
      <c r="DR32" s="159" t="str">
        <f t="shared" si="161"/>
        <v>Corpus Christi, Texas</v>
      </c>
      <c r="DS32" s="160"/>
      <c r="DT32" s="159" t="str">
        <f t="shared" si="162"/>
        <v>Lexington, Kentucky</v>
      </c>
      <c r="DU32" s="160"/>
      <c r="DV32" s="159" t="str">
        <f t="shared" si="163"/>
        <v>Henderson, Nevada</v>
      </c>
      <c r="DW32" s="160"/>
      <c r="DX32" s="159" t="str">
        <f t="shared" si="164"/>
        <v>Stockton, California</v>
      </c>
      <c r="DY32" s="160"/>
      <c r="DZ32" s="159" t="str">
        <f t="shared" si="165"/>
        <v>Saint Paul, Minnesota</v>
      </c>
      <c r="EA32" s="160"/>
      <c r="EB32" s="159" t="str">
        <f t="shared" si="166"/>
        <v>Cincinnati, Ohio</v>
      </c>
      <c r="EC32" s="160"/>
      <c r="ED32" s="159" t="str">
        <f t="shared" si="167"/>
        <v>St. Louis, Missouri</v>
      </c>
      <c r="EE32" s="160"/>
      <c r="EF32" s="159" t="str">
        <f t="shared" si="168"/>
        <v>Pittsburgh, Pennsylvania</v>
      </c>
      <c r="EG32" s="160"/>
    </row>
    <row r="33" spans="1:137" x14ac:dyDescent="0.35">
      <c r="A33" s="155">
        <v>31</v>
      </c>
      <c r="B33" s="152" t="s">
        <v>2129</v>
      </c>
      <c r="C33" s="110" t="s">
        <v>2000</v>
      </c>
      <c r="D33" s="159" t="str">
        <f t="shared" si="102"/>
        <v>New York, New York</v>
      </c>
      <c r="E33" s="160" t="s">
        <v>2225</v>
      </c>
      <c r="F33" s="159" t="str">
        <f t="shared" si="103"/>
        <v>Los Angeles, California</v>
      </c>
      <c r="G33" s="160" t="s">
        <v>2322</v>
      </c>
      <c r="H33" s="159" t="str">
        <f t="shared" si="104"/>
        <v>Chicago, Illinois</v>
      </c>
      <c r="I33" s="160" t="s">
        <v>2416</v>
      </c>
      <c r="J33" s="159" t="str">
        <f t="shared" si="105"/>
        <v>Houston, Texas</v>
      </c>
      <c r="K33" s="160" t="s">
        <v>2503</v>
      </c>
      <c r="L33" s="159" t="str">
        <f t="shared" si="106"/>
        <v>Phoenix, Arizona</v>
      </c>
      <c r="M33" s="160" t="s">
        <v>2590</v>
      </c>
      <c r="N33" s="159" t="str">
        <f t="shared" si="107"/>
        <v>Philadelphia, Pennsylvania</v>
      </c>
      <c r="O33" s="160" t="s">
        <v>2456</v>
      </c>
      <c r="P33" s="159" t="str">
        <f t="shared" si="108"/>
        <v>San Antonio, Texas</v>
      </c>
      <c r="Q33" s="160" t="s">
        <v>2789</v>
      </c>
      <c r="R33" s="159" t="str">
        <f t="shared" si="109"/>
        <v>San Diego, California</v>
      </c>
      <c r="S33" s="160" t="s">
        <v>2870</v>
      </c>
      <c r="T33" s="159" t="str">
        <f t="shared" si="110"/>
        <v>Dallas, Texas</v>
      </c>
      <c r="U33" s="160" t="s">
        <v>2209</v>
      </c>
      <c r="V33" s="159" t="str">
        <f t="shared" si="111"/>
        <v>San Jose, California</v>
      </c>
      <c r="W33" s="160"/>
      <c r="X33" s="159" t="str">
        <f t="shared" si="112"/>
        <v>Austin, Texas</v>
      </c>
      <c r="Y33" s="160"/>
      <c r="Z33" s="159" t="str">
        <f t="shared" si="113"/>
        <v>Jacksonville, Florida</v>
      </c>
      <c r="AA33" s="160"/>
      <c r="AB33" s="159" t="str">
        <f t="shared" si="114"/>
        <v>Fort Worth, Texas</v>
      </c>
      <c r="AC33" s="160"/>
      <c r="AD33" s="159" t="str">
        <f t="shared" si="115"/>
        <v>Columbus, Ohio</v>
      </c>
      <c r="AE33" s="160"/>
      <c r="AF33" s="159" t="str">
        <f t="shared" si="116"/>
        <v>Charlotte, North Carolina</v>
      </c>
      <c r="AG33" s="160"/>
      <c r="AH33" s="159" t="str">
        <f t="shared" si="117"/>
        <v>San Francisco, California</v>
      </c>
      <c r="AI33" s="160"/>
      <c r="AJ33" s="159" t="str">
        <f t="shared" si="118"/>
        <v>Indianapolis, Indiana</v>
      </c>
      <c r="AK33" s="160"/>
      <c r="AL33" s="159" t="str">
        <f t="shared" si="119"/>
        <v>Seattle, Washington</v>
      </c>
      <c r="AM33" s="160"/>
      <c r="AN33" s="159" t="str">
        <f t="shared" si="120"/>
        <v>Denver, Colorado</v>
      </c>
      <c r="AO33" s="160"/>
      <c r="AP33" s="159" t="str">
        <f t="shared" si="121"/>
        <v>Washington, D.C., Washington, D.C.</v>
      </c>
      <c r="AQ33" s="160"/>
      <c r="AR33" s="159" t="str">
        <f t="shared" si="122"/>
        <v>Boston, Massachusetts</v>
      </c>
      <c r="AS33" s="160"/>
      <c r="AT33" s="159" t="str">
        <f t="shared" si="123"/>
        <v>El Paso, Texas</v>
      </c>
      <c r="AU33" s="160"/>
      <c r="AV33" s="159" t="str">
        <f t="shared" si="124"/>
        <v>Nashville, Tennessee</v>
      </c>
      <c r="AW33" s="160"/>
      <c r="AX33" s="159" t="str">
        <f t="shared" si="125"/>
        <v>Detroit, Michigan</v>
      </c>
      <c r="AY33" s="160"/>
      <c r="AZ33" s="159" t="str">
        <f t="shared" si="126"/>
        <v>Oklahoma City, Oklahoma</v>
      </c>
      <c r="BA33" s="160"/>
      <c r="BB33" s="159" t="str">
        <f t="shared" si="127"/>
        <v>Portland, Oregon</v>
      </c>
      <c r="BC33" s="160"/>
      <c r="BD33" s="159" t="str">
        <f t="shared" si="128"/>
        <v>Las Vegas, Nevada</v>
      </c>
      <c r="BE33" s="160"/>
      <c r="BF33" s="159" t="str">
        <f t="shared" si="129"/>
        <v>Memphis, Tennessee</v>
      </c>
      <c r="BG33" s="160"/>
      <c r="BH33" s="159" t="str">
        <f t="shared" si="130"/>
        <v>Louisville, Kentucky</v>
      </c>
      <c r="BI33" s="160"/>
      <c r="BJ33" s="159" t="str">
        <f t="shared" si="131"/>
        <v>Louisville, Kentucky</v>
      </c>
      <c r="BK33" s="160"/>
      <c r="BL33" s="159" t="str">
        <f t="shared" si="132"/>
        <v>Baltimore, Maryland</v>
      </c>
      <c r="BM33" s="160"/>
      <c r="BN33" s="159" t="str">
        <f t="shared" si="133"/>
        <v>Milwaukee, Wisconsin</v>
      </c>
      <c r="BO33" s="160"/>
      <c r="BP33" s="159" t="str">
        <f t="shared" si="134"/>
        <v>Albuquerque, New Mexico</v>
      </c>
      <c r="BQ33" s="160"/>
      <c r="BR33" s="159" t="str">
        <f t="shared" si="135"/>
        <v>Tucson, Arizona</v>
      </c>
      <c r="BS33" s="160"/>
      <c r="BT33" s="159" t="str">
        <f t="shared" si="136"/>
        <v>Fresno, California</v>
      </c>
      <c r="BU33" s="160"/>
      <c r="BV33" s="159" t="str">
        <f t="shared" si="137"/>
        <v>Mesa, Arizona</v>
      </c>
      <c r="BW33" s="160"/>
      <c r="BX33" s="159" t="str">
        <f t="shared" si="138"/>
        <v>Sacramento, California</v>
      </c>
      <c r="BY33" s="160"/>
      <c r="BZ33" s="159" t="str">
        <f t="shared" si="139"/>
        <v>Atlanta, Georgia</v>
      </c>
      <c r="CA33" s="160"/>
      <c r="CB33" s="159" t="str">
        <f t="shared" si="140"/>
        <v>Kansas City, Missouri</v>
      </c>
      <c r="CC33" s="160"/>
      <c r="CD33" s="159" t="str">
        <f t="shared" si="141"/>
        <v>Colorado Springs, Colorado</v>
      </c>
      <c r="CE33" s="160"/>
      <c r="CF33" s="159" t="str">
        <f t="shared" si="142"/>
        <v>Omaha, Nebraska</v>
      </c>
      <c r="CG33" s="160"/>
      <c r="CH33" s="159" t="str">
        <f t="shared" si="143"/>
        <v>Raleigh, North Carolina</v>
      </c>
      <c r="CI33" s="160"/>
      <c r="CJ33" s="159" t="str">
        <f t="shared" si="144"/>
        <v>Miami, Florida</v>
      </c>
      <c r="CK33" s="160"/>
      <c r="CL33" s="159" t="str">
        <f t="shared" si="145"/>
        <v>Long Beach, California</v>
      </c>
      <c r="CM33" s="160"/>
      <c r="CN33" s="159" t="str">
        <f t="shared" si="146"/>
        <v>Virginia Beach, Virginia</v>
      </c>
      <c r="CO33" s="160"/>
      <c r="CP33" s="159" t="str">
        <f t="shared" si="147"/>
        <v>Oakland, California</v>
      </c>
      <c r="CQ33" s="160"/>
      <c r="CR33" s="159" t="str">
        <f t="shared" si="148"/>
        <v>Minneapolis, Minnesota</v>
      </c>
      <c r="CS33" s="160"/>
      <c r="CT33" s="159" t="str">
        <f t="shared" si="149"/>
        <v>Tulsa, Oklahoma</v>
      </c>
      <c r="CU33" s="160"/>
      <c r="CV33" s="159" t="str">
        <f t="shared" si="150"/>
        <v>Tampa, Florida</v>
      </c>
      <c r="CW33" s="160"/>
      <c r="CX33" s="159" t="str">
        <f t="shared" si="151"/>
        <v>Arlington, Texas</v>
      </c>
      <c r="CY33" s="160"/>
      <c r="CZ33" s="159" t="str">
        <f t="shared" si="152"/>
        <v>New Orleans, Louisiana</v>
      </c>
      <c r="DA33" s="160"/>
      <c r="DB33" s="159" t="str">
        <f t="shared" si="153"/>
        <v>Wichita, Kansas</v>
      </c>
      <c r="DC33" s="160"/>
      <c r="DD33" s="159" t="str">
        <f t="shared" si="154"/>
        <v>Bakersfield, California</v>
      </c>
      <c r="DE33" s="160"/>
      <c r="DF33" s="159" t="str">
        <f t="shared" si="155"/>
        <v>Cleveland, Ohio</v>
      </c>
      <c r="DG33" s="160"/>
      <c r="DH33" s="159" t="str">
        <f t="shared" si="156"/>
        <v>Aurora, Colorado</v>
      </c>
      <c r="DI33" s="160"/>
      <c r="DJ33" s="159" t="str">
        <f t="shared" si="157"/>
        <v>Anaheim, California</v>
      </c>
      <c r="DK33" s="160"/>
      <c r="DL33" s="159" t="str">
        <f t="shared" si="158"/>
        <v>Honolulu, Hawaii</v>
      </c>
      <c r="DM33" s="160"/>
      <c r="DN33" s="159" t="str">
        <f t="shared" si="159"/>
        <v>Santa Ana, California</v>
      </c>
      <c r="DO33" s="160"/>
      <c r="DP33" s="159" t="str">
        <f t="shared" si="160"/>
        <v>Riverside, California</v>
      </c>
      <c r="DQ33" s="160"/>
      <c r="DR33" s="159" t="str">
        <f t="shared" si="161"/>
        <v>Corpus Christi, Texas</v>
      </c>
      <c r="DS33" s="160"/>
      <c r="DT33" s="159" t="str">
        <f t="shared" si="162"/>
        <v>Lexington, Kentucky</v>
      </c>
      <c r="DU33" s="160"/>
      <c r="DV33" s="159" t="str">
        <f t="shared" si="163"/>
        <v>Henderson, Nevada</v>
      </c>
      <c r="DW33" s="160"/>
      <c r="DX33" s="159" t="str">
        <f t="shared" si="164"/>
        <v>Stockton, California</v>
      </c>
      <c r="DY33" s="160"/>
      <c r="DZ33" s="159" t="str">
        <f t="shared" si="165"/>
        <v>Saint Paul, Minnesota</v>
      </c>
      <c r="EA33" s="160"/>
      <c r="EB33" s="159" t="str">
        <f t="shared" si="166"/>
        <v>Cincinnati, Ohio</v>
      </c>
      <c r="EC33" s="160"/>
      <c r="ED33" s="159" t="str">
        <f t="shared" si="167"/>
        <v>St. Louis, Missouri</v>
      </c>
      <c r="EE33" s="160"/>
      <c r="EF33" s="159" t="str">
        <f t="shared" si="168"/>
        <v>Pittsburgh, Pennsylvania</v>
      </c>
      <c r="EG33" s="160"/>
    </row>
    <row r="34" spans="1:137" x14ac:dyDescent="0.35">
      <c r="A34" s="155">
        <v>32</v>
      </c>
      <c r="B34" s="152" t="s">
        <v>2130</v>
      </c>
      <c r="C34" s="110" t="s">
        <v>2001</v>
      </c>
      <c r="D34" s="159" t="str">
        <f t="shared" si="102"/>
        <v>New York, New York</v>
      </c>
      <c r="E34" s="160" t="s">
        <v>2677</v>
      </c>
      <c r="F34" s="159" t="str">
        <f t="shared" si="103"/>
        <v>Los Angeles, California</v>
      </c>
      <c r="G34" s="160" t="s">
        <v>2323</v>
      </c>
      <c r="H34" s="159" t="str">
        <f t="shared" si="104"/>
        <v>Chicago, Illinois</v>
      </c>
      <c r="I34" s="160" t="s">
        <v>2417</v>
      </c>
      <c r="J34" s="159" t="str">
        <f t="shared" si="105"/>
        <v>Houston, Texas</v>
      </c>
      <c r="K34" s="160" t="s">
        <v>2465</v>
      </c>
      <c r="L34" s="159" t="str">
        <f t="shared" si="106"/>
        <v>Phoenix, Arizona</v>
      </c>
      <c r="M34" s="160" t="s">
        <v>2591</v>
      </c>
      <c r="N34" s="159" t="str">
        <f t="shared" si="107"/>
        <v>Philadelphia, Pennsylvania</v>
      </c>
      <c r="O34" s="160" t="s">
        <v>2699</v>
      </c>
      <c r="P34" s="159" t="str">
        <f t="shared" si="108"/>
        <v>San Antonio, Texas</v>
      </c>
      <c r="Q34" s="160" t="s">
        <v>2790</v>
      </c>
      <c r="R34" s="159" t="str">
        <f t="shared" si="109"/>
        <v>San Diego, California</v>
      </c>
      <c r="S34" s="160" t="s">
        <v>2871</v>
      </c>
      <c r="T34" s="159" t="str">
        <f t="shared" si="110"/>
        <v>Dallas, Texas</v>
      </c>
      <c r="U34" s="160" t="s">
        <v>2209</v>
      </c>
      <c r="V34" s="159" t="str">
        <f t="shared" si="111"/>
        <v>San Jose, California</v>
      </c>
      <c r="W34" s="160"/>
      <c r="X34" s="159" t="str">
        <f t="shared" si="112"/>
        <v>Austin, Texas</v>
      </c>
      <c r="Y34" s="160"/>
      <c r="Z34" s="159" t="str">
        <f t="shared" si="113"/>
        <v>Jacksonville, Florida</v>
      </c>
      <c r="AA34" s="160"/>
      <c r="AB34" s="159" t="str">
        <f t="shared" si="114"/>
        <v>Fort Worth, Texas</v>
      </c>
      <c r="AC34" s="160"/>
      <c r="AD34" s="159" t="str">
        <f t="shared" si="115"/>
        <v>Columbus, Ohio</v>
      </c>
      <c r="AE34" s="160"/>
      <c r="AF34" s="159" t="str">
        <f t="shared" si="116"/>
        <v>Charlotte, North Carolina</v>
      </c>
      <c r="AG34" s="160"/>
      <c r="AH34" s="159" t="str">
        <f t="shared" si="117"/>
        <v>San Francisco, California</v>
      </c>
      <c r="AI34" s="160"/>
      <c r="AJ34" s="159" t="str">
        <f t="shared" si="118"/>
        <v>Indianapolis, Indiana</v>
      </c>
      <c r="AK34" s="160"/>
      <c r="AL34" s="159" t="str">
        <f t="shared" si="119"/>
        <v>Seattle, Washington</v>
      </c>
      <c r="AM34" s="160"/>
      <c r="AN34" s="159" t="str">
        <f t="shared" si="120"/>
        <v>Denver, Colorado</v>
      </c>
      <c r="AO34" s="160"/>
      <c r="AP34" s="159" t="str">
        <f t="shared" si="121"/>
        <v>Washington, D.C., Washington, D.C.</v>
      </c>
      <c r="AQ34" s="160"/>
      <c r="AR34" s="159" t="str">
        <f t="shared" si="122"/>
        <v>Boston, Massachusetts</v>
      </c>
      <c r="AS34" s="160"/>
      <c r="AT34" s="159" t="str">
        <f t="shared" si="123"/>
        <v>El Paso, Texas</v>
      </c>
      <c r="AU34" s="160"/>
      <c r="AV34" s="159" t="str">
        <f t="shared" si="124"/>
        <v>Nashville, Tennessee</v>
      </c>
      <c r="AW34" s="160"/>
      <c r="AX34" s="159" t="str">
        <f t="shared" si="125"/>
        <v>Detroit, Michigan</v>
      </c>
      <c r="AY34" s="160"/>
      <c r="AZ34" s="159" t="str">
        <f t="shared" si="126"/>
        <v>Oklahoma City, Oklahoma</v>
      </c>
      <c r="BA34" s="160"/>
      <c r="BB34" s="159" t="str">
        <f t="shared" si="127"/>
        <v>Portland, Oregon</v>
      </c>
      <c r="BC34" s="160"/>
      <c r="BD34" s="159" t="str">
        <f t="shared" si="128"/>
        <v>Las Vegas, Nevada</v>
      </c>
      <c r="BE34" s="160"/>
      <c r="BF34" s="159" t="str">
        <f t="shared" si="129"/>
        <v>Memphis, Tennessee</v>
      </c>
      <c r="BG34" s="160"/>
      <c r="BH34" s="159" t="str">
        <f t="shared" si="130"/>
        <v>Louisville, Kentucky</v>
      </c>
      <c r="BI34" s="160"/>
      <c r="BJ34" s="159" t="str">
        <f t="shared" si="131"/>
        <v>Louisville, Kentucky</v>
      </c>
      <c r="BK34" s="160"/>
      <c r="BL34" s="159" t="str">
        <f t="shared" si="132"/>
        <v>Baltimore, Maryland</v>
      </c>
      <c r="BM34" s="160"/>
      <c r="BN34" s="159" t="str">
        <f t="shared" si="133"/>
        <v>Milwaukee, Wisconsin</v>
      </c>
      <c r="BO34" s="160"/>
      <c r="BP34" s="159" t="str">
        <f t="shared" si="134"/>
        <v>Albuquerque, New Mexico</v>
      </c>
      <c r="BQ34" s="160"/>
      <c r="BR34" s="159" t="str">
        <f t="shared" si="135"/>
        <v>Tucson, Arizona</v>
      </c>
      <c r="BS34" s="160"/>
      <c r="BT34" s="159" t="str">
        <f t="shared" si="136"/>
        <v>Fresno, California</v>
      </c>
      <c r="BU34" s="160"/>
      <c r="BV34" s="159" t="str">
        <f t="shared" si="137"/>
        <v>Mesa, Arizona</v>
      </c>
      <c r="BW34" s="160"/>
      <c r="BX34" s="159" t="str">
        <f t="shared" si="138"/>
        <v>Sacramento, California</v>
      </c>
      <c r="BY34" s="160"/>
      <c r="BZ34" s="159" t="str">
        <f t="shared" si="139"/>
        <v>Atlanta, Georgia</v>
      </c>
      <c r="CA34" s="160"/>
      <c r="CB34" s="159" t="str">
        <f t="shared" si="140"/>
        <v>Kansas City, Missouri</v>
      </c>
      <c r="CC34" s="160"/>
      <c r="CD34" s="159" t="str">
        <f t="shared" si="141"/>
        <v>Colorado Springs, Colorado</v>
      </c>
      <c r="CE34" s="160"/>
      <c r="CF34" s="159" t="str">
        <f t="shared" si="142"/>
        <v>Omaha, Nebraska</v>
      </c>
      <c r="CG34" s="160"/>
      <c r="CH34" s="159" t="str">
        <f t="shared" si="143"/>
        <v>Raleigh, North Carolina</v>
      </c>
      <c r="CI34" s="160"/>
      <c r="CJ34" s="159" t="str">
        <f t="shared" si="144"/>
        <v>Miami, Florida</v>
      </c>
      <c r="CK34" s="160"/>
      <c r="CL34" s="159" t="str">
        <f t="shared" si="145"/>
        <v>Long Beach, California</v>
      </c>
      <c r="CM34" s="160"/>
      <c r="CN34" s="159" t="str">
        <f t="shared" si="146"/>
        <v>Virginia Beach, Virginia</v>
      </c>
      <c r="CO34" s="160"/>
      <c r="CP34" s="159" t="str">
        <f t="shared" si="147"/>
        <v>Oakland, California</v>
      </c>
      <c r="CQ34" s="160"/>
      <c r="CR34" s="159" t="str">
        <f t="shared" si="148"/>
        <v>Minneapolis, Minnesota</v>
      </c>
      <c r="CS34" s="160"/>
      <c r="CT34" s="159" t="str">
        <f t="shared" si="149"/>
        <v>Tulsa, Oklahoma</v>
      </c>
      <c r="CU34" s="160"/>
      <c r="CV34" s="159" t="str">
        <f t="shared" si="150"/>
        <v>Tampa, Florida</v>
      </c>
      <c r="CW34" s="160"/>
      <c r="CX34" s="159" t="str">
        <f t="shared" si="151"/>
        <v>Arlington, Texas</v>
      </c>
      <c r="CY34" s="160"/>
      <c r="CZ34" s="159" t="str">
        <f t="shared" si="152"/>
        <v>New Orleans, Louisiana</v>
      </c>
      <c r="DA34" s="160"/>
      <c r="DB34" s="159" t="str">
        <f t="shared" si="153"/>
        <v>Wichita, Kansas</v>
      </c>
      <c r="DC34" s="160"/>
      <c r="DD34" s="159" t="str">
        <f t="shared" si="154"/>
        <v>Bakersfield, California</v>
      </c>
      <c r="DE34" s="160"/>
      <c r="DF34" s="159" t="str">
        <f t="shared" si="155"/>
        <v>Cleveland, Ohio</v>
      </c>
      <c r="DG34" s="160"/>
      <c r="DH34" s="159" t="str">
        <f t="shared" si="156"/>
        <v>Aurora, Colorado</v>
      </c>
      <c r="DI34" s="160"/>
      <c r="DJ34" s="159" t="str">
        <f t="shared" si="157"/>
        <v>Anaheim, California</v>
      </c>
      <c r="DK34" s="160"/>
      <c r="DL34" s="159" t="str">
        <f t="shared" si="158"/>
        <v>Honolulu, Hawaii</v>
      </c>
      <c r="DM34" s="160"/>
      <c r="DN34" s="159" t="str">
        <f t="shared" si="159"/>
        <v>Santa Ana, California</v>
      </c>
      <c r="DO34" s="160"/>
      <c r="DP34" s="159" t="str">
        <f t="shared" si="160"/>
        <v>Riverside, California</v>
      </c>
      <c r="DQ34" s="160"/>
      <c r="DR34" s="159" t="str">
        <f t="shared" si="161"/>
        <v>Corpus Christi, Texas</v>
      </c>
      <c r="DS34" s="160"/>
      <c r="DT34" s="159" t="str">
        <f t="shared" si="162"/>
        <v>Lexington, Kentucky</v>
      </c>
      <c r="DU34" s="160"/>
      <c r="DV34" s="159" t="str">
        <f t="shared" si="163"/>
        <v>Henderson, Nevada</v>
      </c>
      <c r="DW34" s="160"/>
      <c r="DX34" s="159" t="str">
        <f t="shared" si="164"/>
        <v>Stockton, California</v>
      </c>
      <c r="DY34" s="160"/>
      <c r="DZ34" s="159" t="str">
        <f t="shared" si="165"/>
        <v>Saint Paul, Minnesota</v>
      </c>
      <c r="EA34" s="160"/>
      <c r="EB34" s="159" t="str">
        <f t="shared" si="166"/>
        <v>Cincinnati, Ohio</v>
      </c>
      <c r="EC34" s="160"/>
      <c r="ED34" s="159" t="str">
        <f t="shared" si="167"/>
        <v>St. Louis, Missouri</v>
      </c>
      <c r="EE34" s="160"/>
      <c r="EF34" s="159" t="str">
        <f t="shared" si="168"/>
        <v>Pittsburgh, Pennsylvania</v>
      </c>
      <c r="EG34" s="160"/>
    </row>
    <row r="35" spans="1:137" x14ac:dyDescent="0.35">
      <c r="A35" s="155">
        <v>33</v>
      </c>
      <c r="B35" s="152" t="s">
        <v>2131</v>
      </c>
      <c r="C35" s="110" t="s">
        <v>2002</v>
      </c>
      <c r="D35" s="159" t="str">
        <f t="shared" si="102"/>
        <v>New York, New York</v>
      </c>
      <c r="E35" s="160" t="s">
        <v>2678</v>
      </c>
      <c r="F35" s="159" t="str">
        <f t="shared" si="103"/>
        <v>Los Angeles, California</v>
      </c>
      <c r="G35" s="160" t="s">
        <v>2324</v>
      </c>
      <c r="H35" s="159" t="str">
        <f t="shared" si="104"/>
        <v>Chicago, Illinois</v>
      </c>
      <c r="I35" s="160" t="s">
        <v>2418</v>
      </c>
      <c r="J35" s="159" t="str">
        <f t="shared" si="105"/>
        <v>Houston, Texas</v>
      </c>
      <c r="K35" s="160" t="s">
        <v>2504</v>
      </c>
      <c r="L35" s="159" t="str">
        <f t="shared" si="106"/>
        <v>Phoenix, Arizona</v>
      </c>
      <c r="M35" s="160" t="s">
        <v>2592</v>
      </c>
      <c r="N35" s="159" t="str">
        <f t="shared" si="107"/>
        <v>Philadelphia, Pennsylvania</v>
      </c>
      <c r="O35" s="160" t="s">
        <v>2700</v>
      </c>
      <c r="P35" s="159" t="str">
        <f t="shared" si="108"/>
        <v>San Antonio, Texas</v>
      </c>
      <c r="Q35" s="160" t="s">
        <v>2791</v>
      </c>
      <c r="R35" s="159" t="str">
        <f t="shared" si="109"/>
        <v>San Diego, California</v>
      </c>
      <c r="S35" s="160" t="s">
        <v>2872</v>
      </c>
      <c r="T35" s="159" t="str">
        <f t="shared" si="110"/>
        <v>Dallas, Texas</v>
      </c>
      <c r="U35" s="160" t="s">
        <v>2209</v>
      </c>
      <c r="V35" s="159" t="str">
        <f t="shared" si="111"/>
        <v>San Jose, California</v>
      </c>
      <c r="W35" s="160"/>
      <c r="X35" s="159" t="str">
        <f t="shared" si="112"/>
        <v>Austin, Texas</v>
      </c>
      <c r="Y35" s="160"/>
      <c r="Z35" s="159" t="str">
        <f t="shared" si="113"/>
        <v>Jacksonville, Florida</v>
      </c>
      <c r="AA35" s="160"/>
      <c r="AB35" s="159" t="str">
        <f t="shared" si="114"/>
        <v>Fort Worth, Texas</v>
      </c>
      <c r="AC35" s="160"/>
      <c r="AD35" s="159" t="str">
        <f t="shared" si="115"/>
        <v>Columbus, Ohio</v>
      </c>
      <c r="AE35" s="160"/>
      <c r="AF35" s="159" t="str">
        <f t="shared" si="116"/>
        <v>Charlotte, North Carolina</v>
      </c>
      <c r="AG35" s="160"/>
      <c r="AH35" s="159" t="str">
        <f t="shared" si="117"/>
        <v>San Francisco, California</v>
      </c>
      <c r="AI35" s="160"/>
      <c r="AJ35" s="159" t="str">
        <f t="shared" si="118"/>
        <v>Indianapolis, Indiana</v>
      </c>
      <c r="AK35" s="160"/>
      <c r="AL35" s="159" t="str">
        <f t="shared" si="119"/>
        <v>Seattle, Washington</v>
      </c>
      <c r="AM35" s="160"/>
      <c r="AN35" s="159" t="str">
        <f t="shared" si="120"/>
        <v>Denver, Colorado</v>
      </c>
      <c r="AO35" s="160"/>
      <c r="AP35" s="159" t="str">
        <f t="shared" si="121"/>
        <v>Washington, D.C., Washington, D.C.</v>
      </c>
      <c r="AQ35" s="160"/>
      <c r="AR35" s="159" t="str">
        <f t="shared" si="122"/>
        <v>Boston, Massachusetts</v>
      </c>
      <c r="AS35" s="160"/>
      <c r="AT35" s="159" t="str">
        <f t="shared" si="123"/>
        <v>El Paso, Texas</v>
      </c>
      <c r="AU35" s="160"/>
      <c r="AV35" s="159" t="str">
        <f t="shared" si="124"/>
        <v>Nashville, Tennessee</v>
      </c>
      <c r="AW35" s="160"/>
      <c r="AX35" s="159" t="str">
        <f t="shared" si="125"/>
        <v>Detroit, Michigan</v>
      </c>
      <c r="AY35" s="160"/>
      <c r="AZ35" s="159" t="str">
        <f t="shared" si="126"/>
        <v>Oklahoma City, Oklahoma</v>
      </c>
      <c r="BA35" s="160"/>
      <c r="BB35" s="159" t="str">
        <f t="shared" si="127"/>
        <v>Portland, Oregon</v>
      </c>
      <c r="BC35" s="160"/>
      <c r="BD35" s="159" t="str">
        <f t="shared" si="128"/>
        <v>Las Vegas, Nevada</v>
      </c>
      <c r="BE35" s="160"/>
      <c r="BF35" s="159" t="str">
        <f t="shared" si="129"/>
        <v>Memphis, Tennessee</v>
      </c>
      <c r="BG35" s="160"/>
      <c r="BH35" s="159" t="str">
        <f t="shared" si="130"/>
        <v>Louisville, Kentucky</v>
      </c>
      <c r="BI35" s="160"/>
      <c r="BJ35" s="159" t="str">
        <f t="shared" si="131"/>
        <v>Louisville, Kentucky</v>
      </c>
      <c r="BK35" s="160"/>
      <c r="BL35" s="159" t="str">
        <f t="shared" si="132"/>
        <v>Baltimore, Maryland</v>
      </c>
      <c r="BM35" s="160"/>
      <c r="BN35" s="159" t="str">
        <f t="shared" si="133"/>
        <v>Milwaukee, Wisconsin</v>
      </c>
      <c r="BO35" s="160"/>
      <c r="BP35" s="159" t="str">
        <f t="shared" si="134"/>
        <v>Albuquerque, New Mexico</v>
      </c>
      <c r="BQ35" s="160"/>
      <c r="BR35" s="159" t="str">
        <f t="shared" si="135"/>
        <v>Tucson, Arizona</v>
      </c>
      <c r="BS35" s="160"/>
      <c r="BT35" s="159" t="str">
        <f t="shared" si="136"/>
        <v>Fresno, California</v>
      </c>
      <c r="BU35" s="160"/>
      <c r="BV35" s="159" t="str">
        <f t="shared" si="137"/>
        <v>Mesa, Arizona</v>
      </c>
      <c r="BW35" s="160"/>
      <c r="BX35" s="159" t="str">
        <f t="shared" si="138"/>
        <v>Sacramento, California</v>
      </c>
      <c r="BY35" s="160"/>
      <c r="BZ35" s="159" t="str">
        <f t="shared" si="139"/>
        <v>Atlanta, Georgia</v>
      </c>
      <c r="CA35" s="160"/>
      <c r="CB35" s="159" t="str">
        <f t="shared" si="140"/>
        <v>Kansas City, Missouri</v>
      </c>
      <c r="CC35" s="160"/>
      <c r="CD35" s="159" t="str">
        <f t="shared" si="141"/>
        <v>Colorado Springs, Colorado</v>
      </c>
      <c r="CE35" s="160"/>
      <c r="CF35" s="159" t="str">
        <f t="shared" si="142"/>
        <v>Omaha, Nebraska</v>
      </c>
      <c r="CG35" s="160"/>
      <c r="CH35" s="159" t="str">
        <f t="shared" si="143"/>
        <v>Raleigh, North Carolina</v>
      </c>
      <c r="CI35" s="160"/>
      <c r="CJ35" s="159" t="str">
        <f t="shared" si="144"/>
        <v>Miami, Florida</v>
      </c>
      <c r="CK35" s="160"/>
      <c r="CL35" s="159" t="str">
        <f t="shared" si="145"/>
        <v>Long Beach, California</v>
      </c>
      <c r="CM35" s="160"/>
      <c r="CN35" s="159" t="str">
        <f t="shared" si="146"/>
        <v>Virginia Beach, Virginia</v>
      </c>
      <c r="CO35" s="160"/>
      <c r="CP35" s="159" t="str">
        <f t="shared" si="147"/>
        <v>Oakland, California</v>
      </c>
      <c r="CQ35" s="160"/>
      <c r="CR35" s="159" t="str">
        <f t="shared" si="148"/>
        <v>Minneapolis, Minnesota</v>
      </c>
      <c r="CS35" s="160"/>
      <c r="CT35" s="159" t="str">
        <f t="shared" si="149"/>
        <v>Tulsa, Oklahoma</v>
      </c>
      <c r="CU35" s="160"/>
      <c r="CV35" s="159" t="str">
        <f t="shared" si="150"/>
        <v>Tampa, Florida</v>
      </c>
      <c r="CW35" s="160"/>
      <c r="CX35" s="159" t="str">
        <f t="shared" si="151"/>
        <v>Arlington, Texas</v>
      </c>
      <c r="CY35" s="160"/>
      <c r="CZ35" s="159" t="str">
        <f t="shared" si="152"/>
        <v>New Orleans, Louisiana</v>
      </c>
      <c r="DA35" s="160"/>
      <c r="DB35" s="159" t="str">
        <f t="shared" si="153"/>
        <v>Wichita, Kansas</v>
      </c>
      <c r="DC35" s="160"/>
      <c r="DD35" s="159" t="str">
        <f t="shared" si="154"/>
        <v>Bakersfield, California</v>
      </c>
      <c r="DE35" s="160"/>
      <c r="DF35" s="159" t="str">
        <f t="shared" si="155"/>
        <v>Cleveland, Ohio</v>
      </c>
      <c r="DG35" s="160"/>
      <c r="DH35" s="159" t="str">
        <f t="shared" si="156"/>
        <v>Aurora, Colorado</v>
      </c>
      <c r="DI35" s="160"/>
      <c r="DJ35" s="159" t="str">
        <f t="shared" si="157"/>
        <v>Anaheim, California</v>
      </c>
      <c r="DK35" s="160"/>
      <c r="DL35" s="159" t="str">
        <f t="shared" si="158"/>
        <v>Honolulu, Hawaii</v>
      </c>
      <c r="DM35" s="160"/>
      <c r="DN35" s="159" t="str">
        <f t="shared" si="159"/>
        <v>Santa Ana, California</v>
      </c>
      <c r="DO35" s="160"/>
      <c r="DP35" s="159" t="str">
        <f t="shared" si="160"/>
        <v>Riverside, California</v>
      </c>
      <c r="DQ35" s="160"/>
      <c r="DR35" s="159" t="str">
        <f t="shared" si="161"/>
        <v>Corpus Christi, Texas</v>
      </c>
      <c r="DS35" s="160"/>
      <c r="DT35" s="159" t="str">
        <f t="shared" si="162"/>
        <v>Lexington, Kentucky</v>
      </c>
      <c r="DU35" s="160"/>
      <c r="DV35" s="159" t="str">
        <f t="shared" si="163"/>
        <v>Henderson, Nevada</v>
      </c>
      <c r="DW35" s="160"/>
      <c r="DX35" s="159" t="str">
        <f t="shared" si="164"/>
        <v>Stockton, California</v>
      </c>
      <c r="DY35" s="160"/>
      <c r="DZ35" s="159" t="str">
        <f t="shared" si="165"/>
        <v>Saint Paul, Minnesota</v>
      </c>
      <c r="EA35" s="160"/>
      <c r="EB35" s="159" t="str">
        <f t="shared" si="166"/>
        <v>Cincinnati, Ohio</v>
      </c>
      <c r="EC35" s="160"/>
      <c r="ED35" s="159" t="str">
        <f t="shared" si="167"/>
        <v>St. Louis, Missouri</v>
      </c>
      <c r="EE35" s="160"/>
      <c r="EF35" s="159" t="str">
        <f t="shared" si="168"/>
        <v>Pittsburgh, Pennsylvania</v>
      </c>
      <c r="EG35" s="160"/>
    </row>
    <row r="36" spans="1:137" x14ac:dyDescent="0.35">
      <c r="A36" s="155">
        <v>34</v>
      </c>
      <c r="B36" s="152" t="s">
        <v>2132</v>
      </c>
      <c r="C36" s="110" t="s">
        <v>2003</v>
      </c>
      <c r="D36" s="159" t="str">
        <f t="shared" ref="D36:D67" si="169">VLOOKUP(D$1,$A$3:$C$134,3,FALSE)</f>
        <v>New York, New York</v>
      </c>
      <c r="E36" s="160" t="s">
        <v>2226</v>
      </c>
      <c r="F36" s="159" t="str">
        <f t="shared" ref="F36:F67" si="170">VLOOKUP(F$1,$A$3:$C$134,3,FALSE)</f>
        <v>Los Angeles, California</v>
      </c>
      <c r="G36" s="160" t="s">
        <v>2325</v>
      </c>
      <c r="H36" s="159" t="str">
        <f t="shared" ref="H36:H67" si="171">VLOOKUP(H$1,$A$3:$C$134,3,FALSE)</f>
        <v>Chicago, Illinois</v>
      </c>
      <c r="I36" s="160" t="s">
        <v>2419</v>
      </c>
      <c r="J36" s="159" t="str">
        <f t="shared" ref="J36:J67" si="172">VLOOKUP(J$1,$A$3:$C$134,3,FALSE)</f>
        <v>Houston, Texas</v>
      </c>
      <c r="K36" s="160" t="s">
        <v>2505</v>
      </c>
      <c r="L36" s="159" t="str">
        <f t="shared" ref="L36:L67" si="173">VLOOKUP(L$1,$A$3:$C$134,3,FALSE)</f>
        <v>Phoenix, Arizona</v>
      </c>
      <c r="M36" s="160" t="s">
        <v>2593</v>
      </c>
      <c r="N36" s="159" t="str">
        <f t="shared" ref="N36:N67" si="174">VLOOKUP(N$1,$A$3:$C$134,3,FALSE)</f>
        <v>Philadelphia, Pennsylvania</v>
      </c>
      <c r="O36" s="160" t="s">
        <v>2701</v>
      </c>
      <c r="P36" s="159" t="str">
        <f t="shared" ref="P36:P67" si="175">VLOOKUP(P$1,$A$3:$C$134,3,FALSE)</f>
        <v>San Antonio, Texas</v>
      </c>
      <c r="Q36" s="160" t="s">
        <v>2792</v>
      </c>
      <c r="R36" s="159" t="str">
        <f t="shared" ref="R36:R67" si="176">VLOOKUP(R$1,$A$3:$C$134,3,FALSE)</f>
        <v>San Diego, California</v>
      </c>
      <c r="S36" s="160" t="s">
        <v>2873</v>
      </c>
      <c r="T36" s="159" t="str">
        <f t="shared" ref="T36:T67" si="177">VLOOKUP(T$1,$A$3:$C$134,3,FALSE)</f>
        <v>Dallas, Texas</v>
      </c>
      <c r="U36" s="160" t="s">
        <v>2209</v>
      </c>
      <c r="V36" s="159" t="str">
        <f t="shared" ref="V36:V67" si="178">VLOOKUP(V$1,$A$3:$C$134,3,FALSE)</f>
        <v>San Jose, California</v>
      </c>
      <c r="W36" s="160"/>
      <c r="X36" s="159" t="str">
        <f t="shared" ref="X36:X67" si="179">VLOOKUP(X$1,$A$3:$C$134,3,FALSE)</f>
        <v>Austin, Texas</v>
      </c>
      <c r="Y36" s="160"/>
      <c r="Z36" s="159" t="str">
        <f t="shared" ref="Z36:Z67" si="180">VLOOKUP(Z$1,$A$3:$C$134,3,FALSE)</f>
        <v>Jacksonville, Florida</v>
      </c>
      <c r="AA36" s="160"/>
      <c r="AB36" s="159" t="str">
        <f t="shared" ref="AB36:AB67" si="181">VLOOKUP(AB$1,$A$3:$C$134,3,FALSE)</f>
        <v>Fort Worth, Texas</v>
      </c>
      <c r="AC36" s="160"/>
      <c r="AD36" s="159" t="str">
        <f t="shared" ref="AD36:AD67" si="182">VLOOKUP(AD$1,$A$3:$C$134,3,FALSE)</f>
        <v>Columbus, Ohio</v>
      </c>
      <c r="AE36" s="160"/>
      <c r="AF36" s="159" t="str">
        <f t="shared" ref="AF36:AF67" si="183">VLOOKUP(AF$1,$A$3:$C$134,3,FALSE)</f>
        <v>Charlotte, North Carolina</v>
      </c>
      <c r="AG36" s="160"/>
      <c r="AH36" s="159" t="str">
        <f t="shared" ref="AH36:AH67" si="184">VLOOKUP(AH$1,$A$3:$C$134,3,FALSE)</f>
        <v>San Francisco, California</v>
      </c>
      <c r="AI36" s="160"/>
      <c r="AJ36" s="159" t="str">
        <f t="shared" ref="AJ36:AJ67" si="185">VLOOKUP(AJ$1,$A$3:$C$134,3,FALSE)</f>
        <v>Indianapolis, Indiana</v>
      </c>
      <c r="AK36" s="160"/>
      <c r="AL36" s="159" t="str">
        <f t="shared" ref="AL36:AL67" si="186">VLOOKUP(AL$1,$A$3:$C$134,3,FALSE)</f>
        <v>Seattle, Washington</v>
      </c>
      <c r="AM36" s="160"/>
      <c r="AN36" s="159" t="str">
        <f t="shared" ref="AN36:AN67" si="187">VLOOKUP(AN$1,$A$3:$C$134,3,FALSE)</f>
        <v>Denver, Colorado</v>
      </c>
      <c r="AO36" s="160"/>
      <c r="AP36" s="159" t="str">
        <f t="shared" ref="AP36:AP67" si="188">VLOOKUP(AP$1,$A$3:$C$134,3,FALSE)</f>
        <v>Washington, D.C., Washington, D.C.</v>
      </c>
      <c r="AQ36" s="160"/>
      <c r="AR36" s="159" t="str">
        <f t="shared" ref="AR36:AR67" si="189">VLOOKUP(AR$1,$A$3:$C$134,3,FALSE)</f>
        <v>Boston, Massachusetts</v>
      </c>
      <c r="AS36" s="160"/>
      <c r="AT36" s="159" t="str">
        <f t="shared" ref="AT36:AT67" si="190">VLOOKUP(AT$1,$A$3:$C$134,3,FALSE)</f>
        <v>El Paso, Texas</v>
      </c>
      <c r="AU36" s="160"/>
      <c r="AV36" s="159" t="str">
        <f t="shared" ref="AV36:AV67" si="191">VLOOKUP(AV$1,$A$3:$C$134,3,FALSE)</f>
        <v>Nashville, Tennessee</v>
      </c>
      <c r="AW36" s="160"/>
      <c r="AX36" s="159" t="str">
        <f t="shared" ref="AX36:AX67" si="192">VLOOKUP(AX$1,$A$3:$C$134,3,FALSE)</f>
        <v>Detroit, Michigan</v>
      </c>
      <c r="AY36" s="160"/>
      <c r="AZ36" s="159" t="str">
        <f t="shared" ref="AZ36:AZ67" si="193">VLOOKUP(AZ$1,$A$3:$C$134,3,FALSE)</f>
        <v>Oklahoma City, Oklahoma</v>
      </c>
      <c r="BA36" s="160"/>
      <c r="BB36" s="159" t="str">
        <f t="shared" ref="BB36:BB67" si="194">VLOOKUP(BB$1,$A$3:$C$134,3,FALSE)</f>
        <v>Portland, Oregon</v>
      </c>
      <c r="BC36" s="160"/>
      <c r="BD36" s="159" t="str">
        <f t="shared" ref="BD36:BD67" si="195">VLOOKUP(BD$1,$A$3:$C$134,3,FALSE)</f>
        <v>Las Vegas, Nevada</v>
      </c>
      <c r="BE36" s="160"/>
      <c r="BF36" s="159" t="str">
        <f t="shared" ref="BF36:BF67" si="196">VLOOKUP(BF$1,$A$3:$C$134,3,FALSE)</f>
        <v>Memphis, Tennessee</v>
      </c>
      <c r="BG36" s="160"/>
      <c r="BH36" s="159" t="str">
        <f t="shared" ref="BH36:BH67" si="197">VLOOKUP(BH$1,$A$3:$C$134,3,FALSE)</f>
        <v>Louisville, Kentucky</v>
      </c>
      <c r="BI36" s="160"/>
      <c r="BJ36" s="159" t="str">
        <f t="shared" ref="BJ36:BJ67" si="198">VLOOKUP(BJ$1,$A$3:$C$134,3,FALSE)</f>
        <v>Louisville, Kentucky</v>
      </c>
      <c r="BK36" s="160"/>
      <c r="BL36" s="159" t="str">
        <f t="shared" ref="BL36:BL67" si="199">VLOOKUP(BL$1,$A$3:$C$134,3,FALSE)</f>
        <v>Baltimore, Maryland</v>
      </c>
      <c r="BM36" s="160"/>
      <c r="BN36" s="159" t="str">
        <f t="shared" ref="BN36:BN67" si="200">VLOOKUP(BN$1,$A$3:$C$134,3,FALSE)</f>
        <v>Milwaukee, Wisconsin</v>
      </c>
      <c r="BO36" s="160"/>
      <c r="BP36" s="159" t="str">
        <f t="shared" ref="BP36:BP67" si="201">VLOOKUP(BP$1,$A$3:$C$134,3,FALSE)</f>
        <v>Albuquerque, New Mexico</v>
      </c>
      <c r="BQ36" s="160"/>
      <c r="BR36" s="159" t="str">
        <f t="shared" ref="BR36:BR67" si="202">VLOOKUP(BR$1,$A$3:$C$134,3,FALSE)</f>
        <v>Tucson, Arizona</v>
      </c>
      <c r="BS36" s="160"/>
      <c r="BT36" s="159" t="str">
        <f t="shared" ref="BT36:BT67" si="203">VLOOKUP(BT$1,$A$3:$C$134,3,FALSE)</f>
        <v>Fresno, California</v>
      </c>
      <c r="BU36" s="160"/>
      <c r="BV36" s="159" t="str">
        <f t="shared" ref="BV36:BV67" si="204">VLOOKUP(BV$1,$A$3:$C$134,3,FALSE)</f>
        <v>Mesa, Arizona</v>
      </c>
      <c r="BW36" s="160"/>
      <c r="BX36" s="159" t="str">
        <f t="shared" ref="BX36:BX67" si="205">VLOOKUP(BX$1,$A$3:$C$134,3,FALSE)</f>
        <v>Sacramento, California</v>
      </c>
      <c r="BY36" s="160"/>
      <c r="BZ36" s="159" t="str">
        <f t="shared" ref="BZ36:BZ67" si="206">VLOOKUP(BZ$1,$A$3:$C$134,3,FALSE)</f>
        <v>Atlanta, Georgia</v>
      </c>
      <c r="CA36" s="160"/>
      <c r="CB36" s="159" t="str">
        <f t="shared" ref="CB36:CB67" si="207">VLOOKUP(CB$1,$A$3:$C$134,3,FALSE)</f>
        <v>Kansas City, Missouri</v>
      </c>
      <c r="CC36" s="160"/>
      <c r="CD36" s="159" t="str">
        <f t="shared" ref="CD36:CD67" si="208">VLOOKUP(CD$1,$A$3:$C$134,3,FALSE)</f>
        <v>Colorado Springs, Colorado</v>
      </c>
      <c r="CE36" s="160"/>
      <c r="CF36" s="159" t="str">
        <f t="shared" ref="CF36:CF67" si="209">VLOOKUP(CF$1,$A$3:$C$134,3,FALSE)</f>
        <v>Omaha, Nebraska</v>
      </c>
      <c r="CG36" s="160"/>
      <c r="CH36" s="159" t="str">
        <f t="shared" ref="CH36:CH67" si="210">VLOOKUP(CH$1,$A$3:$C$134,3,FALSE)</f>
        <v>Raleigh, North Carolina</v>
      </c>
      <c r="CI36" s="160"/>
      <c r="CJ36" s="159" t="str">
        <f t="shared" ref="CJ36:CJ67" si="211">VLOOKUP(CJ$1,$A$3:$C$134,3,FALSE)</f>
        <v>Miami, Florida</v>
      </c>
      <c r="CK36" s="160"/>
      <c r="CL36" s="159" t="str">
        <f t="shared" ref="CL36:CL67" si="212">VLOOKUP(CL$1,$A$3:$C$134,3,FALSE)</f>
        <v>Long Beach, California</v>
      </c>
      <c r="CM36" s="160"/>
      <c r="CN36" s="159" t="str">
        <f t="shared" ref="CN36:CN67" si="213">VLOOKUP(CN$1,$A$3:$C$134,3,FALSE)</f>
        <v>Virginia Beach, Virginia</v>
      </c>
      <c r="CO36" s="160"/>
      <c r="CP36" s="159" t="str">
        <f t="shared" ref="CP36:CP67" si="214">VLOOKUP(CP$1,$A$3:$C$134,3,FALSE)</f>
        <v>Oakland, California</v>
      </c>
      <c r="CQ36" s="160"/>
      <c r="CR36" s="159" t="str">
        <f t="shared" ref="CR36:CR67" si="215">VLOOKUP(CR$1,$A$3:$C$134,3,FALSE)</f>
        <v>Minneapolis, Minnesota</v>
      </c>
      <c r="CS36" s="160"/>
      <c r="CT36" s="159" t="str">
        <f t="shared" ref="CT36:CT67" si="216">VLOOKUP(CT$1,$A$3:$C$134,3,FALSE)</f>
        <v>Tulsa, Oklahoma</v>
      </c>
      <c r="CU36" s="160"/>
      <c r="CV36" s="159" t="str">
        <f t="shared" ref="CV36:CV67" si="217">VLOOKUP(CV$1,$A$3:$C$134,3,FALSE)</f>
        <v>Tampa, Florida</v>
      </c>
      <c r="CW36" s="160"/>
      <c r="CX36" s="159" t="str">
        <f t="shared" ref="CX36:CX67" si="218">VLOOKUP(CX$1,$A$3:$C$134,3,FALSE)</f>
        <v>Arlington, Texas</v>
      </c>
      <c r="CY36" s="160"/>
      <c r="CZ36" s="159" t="str">
        <f t="shared" ref="CZ36:CZ67" si="219">VLOOKUP(CZ$1,$A$3:$C$134,3,FALSE)</f>
        <v>New Orleans, Louisiana</v>
      </c>
      <c r="DA36" s="160"/>
      <c r="DB36" s="159" t="str">
        <f t="shared" ref="DB36:DB67" si="220">VLOOKUP(DB$1,$A$3:$C$134,3,FALSE)</f>
        <v>Wichita, Kansas</v>
      </c>
      <c r="DC36" s="160"/>
      <c r="DD36" s="159" t="str">
        <f t="shared" ref="DD36:DD67" si="221">VLOOKUP(DD$1,$A$3:$C$134,3,FALSE)</f>
        <v>Bakersfield, California</v>
      </c>
      <c r="DE36" s="160"/>
      <c r="DF36" s="159" t="str">
        <f t="shared" ref="DF36:DF67" si="222">VLOOKUP(DF$1,$A$3:$C$134,3,FALSE)</f>
        <v>Cleveland, Ohio</v>
      </c>
      <c r="DG36" s="160"/>
      <c r="DH36" s="159" t="str">
        <f t="shared" ref="DH36:DH67" si="223">VLOOKUP(DH$1,$A$3:$C$134,3,FALSE)</f>
        <v>Aurora, Colorado</v>
      </c>
      <c r="DI36" s="160"/>
      <c r="DJ36" s="159" t="str">
        <f t="shared" ref="DJ36:DJ67" si="224">VLOOKUP(DJ$1,$A$3:$C$134,3,FALSE)</f>
        <v>Anaheim, California</v>
      </c>
      <c r="DK36" s="160"/>
      <c r="DL36" s="159" t="str">
        <f t="shared" ref="DL36:DL67" si="225">VLOOKUP(DL$1,$A$3:$C$134,3,FALSE)</f>
        <v>Honolulu, Hawaii</v>
      </c>
      <c r="DM36" s="160"/>
      <c r="DN36" s="159" t="str">
        <f t="shared" ref="DN36:DN67" si="226">VLOOKUP(DN$1,$A$3:$C$134,3,FALSE)</f>
        <v>Santa Ana, California</v>
      </c>
      <c r="DO36" s="160"/>
      <c r="DP36" s="159" t="str">
        <f t="shared" ref="DP36:DP67" si="227">VLOOKUP(DP$1,$A$3:$C$134,3,FALSE)</f>
        <v>Riverside, California</v>
      </c>
      <c r="DQ36" s="160"/>
      <c r="DR36" s="159" t="str">
        <f t="shared" ref="DR36:DR67" si="228">VLOOKUP(DR$1,$A$3:$C$134,3,FALSE)</f>
        <v>Corpus Christi, Texas</v>
      </c>
      <c r="DS36" s="160"/>
      <c r="DT36" s="159" t="str">
        <f t="shared" ref="DT36:DT67" si="229">VLOOKUP(DT$1,$A$3:$C$134,3,FALSE)</f>
        <v>Lexington, Kentucky</v>
      </c>
      <c r="DU36" s="160"/>
      <c r="DV36" s="159" t="str">
        <f t="shared" ref="DV36:DV67" si="230">VLOOKUP(DV$1,$A$3:$C$134,3,FALSE)</f>
        <v>Henderson, Nevada</v>
      </c>
      <c r="DW36" s="160"/>
      <c r="DX36" s="159" t="str">
        <f t="shared" ref="DX36:DX67" si="231">VLOOKUP(DX$1,$A$3:$C$134,3,FALSE)</f>
        <v>Stockton, California</v>
      </c>
      <c r="DY36" s="160"/>
      <c r="DZ36" s="159" t="str">
        <f t="shared" ref="DZ36:DZ67" si="232">VLOOKUP(DZ$1,$A$3:$C$134,3,FALSE)</f>
        <v>Saint Paul, Minnesota</v>
      </c>
      <c r="EA36" s="160"/>
      <c r="EB36" s="159" t="str">
        <f t="shared" ref="EB36:EB67" si="233">VLOOKUP(EB$1,$A$3:$C$134,3,FALSE)</f>
        <v>Cincinnati, Ohio</v>
      </c>
      <c r="EC36" s="160"/>
      <c r="ED36" s="159" t="str">
        <f t="shared" ref="ED36:ED67" si="234">VLOOKUP(ED$1,$A$3:$C$134,3,FALSE)</f>
        <v>St. Louis, Missouri</v>
      </c>
      <c r="EE36" s="160"/>
      <c r="EF36" s="159" t="str">
        <f t="shared" ref="EF36:EF67" si="235">VLOOKUP(EF$1,$A$3:$C$134,3,FALSE)</f>
        <v>Pittsburgh, Pennsylvania</v>
      </c>
      <c r="EG36" s="160"/>
    </row>
    <row r="37" spans="1:137" x14ac:dyDescent="0.35">
      <c r="A37" s="155">
        <v>35</v>
      </c>
      <c r="B37" s="152" t="s">
        <v>2133</v>
      </c>
      <c r="C37" s="110" t="s">
        <v>2004</v>
      </c>
      <c r="D37" s="159" t="str">
        <f t="shared" si="169"/>
        <v>New York, New York</v>
      </c>
      <c r="E37" s="160" t="s">
        <v>2227</v>
      </c>
      <c r="F37" s="159" t="str">
        <f t="shared" si="170"/>
        <v>Los Angeles, California</v>
      </c>
      <c r="G37" s="160" t="s">
        <v>2326</v>
      </c>
      <c r="H37" s="159" t="str">
        <f t="shared" si="171"/>
        <v>Chicago, Illinois</v>
      </c>
      <c r="I37" s="160" t="s">
        <v>2420</v>
      </c>
      <c r="J37" s="159" t="str">
        <f t="shared" si="172"/>
        <v>Houston, Texas</v>
      </c>
      <c r="K37" s="160" t="s">
        <v>2506</v>
      </c>
      <c r="L37" s="159" t="str">
        <f t="shared" si="173"/>
        <v>Phoenix, Arizona</v>
      </c>
      <c r="M37" s="160" t="s">
        <v>2594</v>
      </c>
      <c r="N37" s="159" t="str">
        <f t="shared" si="174"/>
        <v>Philadelphia, Pennsylvania</v>
      </c>
      <c r="O37" s="160" t="s">
        <v>2702</v>
      </c>
      <c r="P37" s="159" t="str">
        <f t="shared" si="175"/>
        <v>San Antonio, Texas</v>
      </c>
      <c r="Q37" s="160" t="s">
        <v>2793</v>
      </c>
      <c r="R37" s="159" t="str">
        <f t="shared" si="176"/>
        <v>San Diego, California</v>
      </c>
      <c r="S37" s="160" t="s">
        <v>2874</v>
      </c>
      <c r="T37" s="159" t="str">
        <f t="shared" si="177"/>
        <v>Dallas, Texas</v>
      </c>
      <c r="U37" s="160" t="s">
        <v>2209</v>
      </c>
      <c r="V37" s="159" t="str">
        <f t="shared" si="178"/>
        <v>San Jose, California</v>
      </c>
      <c r="W37" s="160"/>
      <c r="X37" s="159" t="str">
        <f t="shared" si="179"/>
        <v>Austin, Texas</v>
      </c>
      <c r="Y37" s="160"/>
      <c r="Z37" s="159" t="str">
        <f t="shared" si="180"/>
        <v>Jacksonville, Florida</v>
      </c>
      <c r="AA37" s="160"/>
      <c r="AB37" s="159" t="str">
        <f t="shared" si="181"/>
        <v>Fort Worth, Texas</v>
      </c>
      <c r="AC37" s="160"/>
      <c r="AD37" s="159" t="str">
        <f t="shared" si="182"/>
        <v>Columbus, Ohio</v>
      </c>
      <c r="AE37" s="160"/>
      <c r="AF37" s="159" t="str">
        <f t="shared" si="183"/>
        <v>Charlotte, North Carolina</v>
      </c>
      <c r="AG37" s="160"/>
      <c r="AH37" s="159" t="str">
        <f t="shared" si="184"/>
        <v>San Francisco, California</v>
      </c>
      <c r="AI37" s="160"/>
      <c r="AJ37" s="159" t="str">
        <f t="shared" si="185"/>
        <v>Indianapolis, Indiana</v>
      </c>
      <c r="AK37" s="160"/>
      <c r="AL37" s="159" t="str">
        <f t="shared" si="186"/>
        <v>Seattle, Washington</v>
      </c>
      <c r="AM37" s="160"/>
      <c r="AN37" s="159" t="str">
        <f t="shared" si="187"/>
        <v>Denver, Colorado</v>
      </c>
      <c r="AO37" s="160"/>
      <c r="AP37" s="159" t="str">
        <f t="shared" si="188"/>
        <v>Washington, D.C., Washington, D.C.</v>
      </c>
      <c r="AQ37" s="160"/>
      <c r="AR37" s="159" t="str">
        <f t="shared" si="189"/>
        <v>Boston, Massachusetts</v>
      </c>
      <c r="AS37" s="160"/>
      <c r="AT37" s="159" t="str">
        <f t="shared" si="190"/>
        <v>El Paso, Texas</v>
      </c>
      <c r="AU37" s="160"/>
      <c r="AV37" s="159" t="str">
        <f t="shared" si="191"/>
        <v>Nashville, Tennessee</v>
      </c>
      <c r="AW37" s="160"/>
      <c r="AX37" s="159" t="str">
        <f t="shared" si="192"/>
        <v>Detroit, Michigan</v>
      </c>
      <c r="AY37" s="160"/>
      <c r="AZ37" s="159" t="str">
        <f t="shared" si="193"/>
        <v>Oklahoma City, Oklahoma</v>
      </c>
      <c r="BA37" s="160"/>
      <c r="BB37" s="159" t="str">
        <f t="shared" si="194"/>
        <v>Portland, Oregon</v>
      </c>
      <c r="BC37" s="160"/>
      <c r="BD37" s="159" t="str">
        <f t="shared" si="195"/>
        <v>Las Vegas, Nevada</v>
      </c>
      <c r="BE37" s="160"/>
      <c r="BF37" s="159" t="str">
        <f t="shared" si="196"/>
        <v>Memphis, Tennessee</v>
      </c>
      <c r="BG37" s="160"/>
      <c r="BH37" s="159" t="str">
        <f t="shared" si="197"/>
        <v>Louisville, Kentucky</v>
      </c>
      <c r="BI37" s="160"/>
      <c r="BJ37" s="159" t="str">
        <f t="shared" si="198"/>
        <v>Louisville, Kentucky</v>
      </c>
      <c r="BK37" s="160"/>
      <c r="BL37" s="159" t="str">
        <f t="shared" si="199"/>
        <v>Baltimore, Maryland</v>
      </c>
      <c r="BM37" s="160"/>
      <c r="BN37" s="159" t="str">
        <f t="shared" si="200"/>
        <v>Milwaukee, Wisconsin</v>
      </c>
      <c r="BO37" s="160"/>
      <c r="BP37" s="159" t="str">
        <f t="shared" si="201"/>
        <v>Albuquerque, New Mexico</v>
      </c>
      <c r="BQ37" s="160"/>
      <c r="BR37" s="159" t="str">
        <f t="shared" si="202"/>
        <v>Tucson, Arizona</v>
      </c>
      <c r="BS37" s="160"/>
      <c r="BT37" s="159" t="str">
        <f t="shared" si="203"/>
        <v>Fresno, California</v>
      </c>
      <c r="BU37" s="160"/>
      <c r="BV37" s="159" t="str">
        <f t="shared" si="204"/>
        <v>Mesa, Arizona</v>
      </c>
      <c r="BW37" s="160"/>
      <c r="BX37" s="159" t="str">
        <f t="shared" si="205"/>
        <v>Sacramento, California</v>
      </c>
      <c r="BY37" s="160"/>
      <c r="BZ37" s="159" t="str">
        <f t="shared" si="206"/>
        <v>Atlanta, Georgia</v>
      </c>
      <c r="CA37" s="160"/>
      <c r="CB37" s="159" t="str">
        <f t="shared" si="207"/>
        <v>Kansas City, Missouri</v>
      </c>
      <c r="CC37" s="160"/>
      <c r="CD37" s="159" t="str">
        <f t="shared" si="208"/>
        <v>Colorado Springs, Colorado</v>
      </c>
      <c r="CE37" s="160"/>
      <c r="CF37" s="159" t="str">
        <f t="shared" si="209"/>
        <v>Omaha, Nebraska</v>
      </c>
      <c r="CG37" s="160"/>
      <c r="CH37" s="159" t="str">
        <f t="shared" si="210"/>
        <v>Raleigh, North Carolina</v>
      </c>
      <c r="CI37" s="160"/>
      <c r="CJ37" s="159" t="str">
        <f t="shared" si="211"/>
        <v>Miami, Florida</v>
      </c>
      <c r="CK37" s="160"/>
      <c r="CL37" s="159" t="str">
        <f t="shared" si="212"/>
        <v>Long Beach, California</v>
      </c>
      <c r="CM37" s="160"/>
      <c r="CN37" s="159" t="str">
        <f t="shared" si="213"/>
        <v>Virginia Beach, Virginia</v>
      </c>
      <c r="CO37" s="160"/>
      <c r="CP37" s="159" t="str">
        <f t="shared" si="214"/>
        <v>Oakland, California</v>
      </c>
      <c r="CQ37" s="160"/>
      <c r="CR37" s="159" t="str">
        <f t="shared" si="215"/>
        <v>Minneapolis, Minnesota</v>
      </c>
      <c r="CS37" s="160"/>
      <c r="CT37" s="159" t="str">
        <f t="shared" si="216"/>
        <v>Tulsa, Oklahoma</v>
      </c>
      <c r="CU37" s="160"/>
      <c r="CV37" s="159" t="str">
        <f t="shared" si="217"/>
        <v>Tampa, Florida</v>
      </c>
      <c r="CW37" s="160"/>
      <c r="CX37" s="159" t="str">
        <f t="shared" si="218"/>
        <v>Arlington, Texas</v>
      </c>
      <c r="CY37" s="160"/>
      <c r="CZ37" s="159" t="str">
        <f t="shared" si="219"/>
        <v>New Orleans, Louisiana</v>
      </c>
      <c r="DA37" s="160"/>
      <c r="DB37" s="159" t="str">
        <f t="shared" si="220"/>
        <v>Wichita, Kansas</v>
      </c>
      <c r="DC37" s="160"/>
      <c r="DD37" s="159" t="str">
        <f t="shared" si="221"/>
        <v>Bakersfield, California</v>
      </c>
      <c r="DE37" s="160"/>
      <c r="DF37" s="159" t="str">
        <f t="shared" si="222"/>
        <v>Cleveland, Ohio</v>
      </c>
      <c r="DG37" s="160"/>
      <c r="DH37" s="159" t="str">
        <f t="shared" si="223"/>
        <v>Aurora, Colorado</v>
      </c>
      <c r="DI37" s="160"/>
      <c r="DJ37" s="159" t="str">
        <f t="shared" si="224"/>
        <v>Anaheim, California</v>
      </c>
      <c r="DK37" s="160"/>
      <c r="DL37" s="159" t="str">
        <f t="shared" si="225"/>
        <v>Honolulu, Hawaii</v>
      </c>
      <c r="DM37" s="160"/>
      <c r="DN37" s="159" t="str">
        <f t="shared" si="226"/>
        <v>Santa Ana, California</v>
      </c>
      <c r="DO37" s="160"/>
      <c r="DP37" s="159" t="str">
        <f t="shared" si="227"/>
        <v>Riverside, California</v>
      </c>
      <c r="DQ37" s="160"/>
      <c r="DR37" s="159" t="str">
        <f t="shared" si="228"/>
        <v>Corpus Christi, Texas</v>
      </c>
      <c r="DS37" s="160"/>
      <c r="DT37" s="159" t="str">
        <f t="shared" si="229"/>
        <v>Lexington, Kentucky</v>
      </c>
      <c r="DU37" s="160"/>
      <c r="DV37" s="159" t="str">
        <f t="shared" si="230"/>
        <v>Henderson, Nevada</v>
      </c>
      <c r="DW37" s="160"/>
      <c r="DX37" s="159" t="str">
        <f t="shared" si="231"/>
        <v>Stockton, California</v>
      </c>
      <c r="DY37" s="160"/>
      <c r="DZ37" s="159" t="str">
        <f t="shared" si="232"/>
        <v>Saint Paul, Minnesota</v>
      </c>
      <c r="EA37" s="160"/>
      <c r="EB37" s="159" t="str">
        <f t="shared" si="233"/>
        <v>Cincinnati, Ohio</v>
      </c>
      <c r="EC37" s="160"/>
      <c r="ED37" s="159" t="str">
        <f t="shared" si="234"/>
        <v>St. Louis, Missouri</v>
      </c>
      <c r="EE37" s="160"/>
      <c r="EF37" s="159" t="str">
        <f t="shared" si="235"/>
        <v>Pittsburgh, Pennsylvania</v>
      </c>
      <c r="EG37" s="160"/>
    </row>
    <row r="38" spans="1:137" x14ac:dyDescent="0.35">
      <c r="A38" s="155">
        <v>36</v>
      </c>
      <c r="B38" s="152" t="s">
        <v>2134</v>
      </c>
      <c r="C38" s="110" t="s">
        <v>2005</v>
      </c>
      <c r="D38" s="159" t="str">
        <f t="shared" si="169"/>
        <v>New York, New York</v>
      </c>
      <c r="E38" s="160" t="s">
        <v>2228</v>
      </c>
      <c r="F38" s="159" t="str">
        <f t="shared" si="170"/>
        <v>Los Angeles, California</v>
      </c>
      <c r="G38" s="160" t="s">
        <v>2327</v>
      </c>
      <c r="H38" s="159" t="str">
        <f t="shared" si="171"/>
        <v>Chicago, Illinois</v>
      </c>
      <c r="I38" s="160" t="s">
        <v>2421</v>
      </c>
      <c r="J38" s="159" t="str">
        <f t="shared" si="172"/>
        <v>Houston, Texas</v>
      </c>
      <c r="K38" s="160" t="s">
        <v>2507</v>
      </c>
      <c r="L38" s="159" t="str">
        <f t="shared" si="173"/>
        <v>Phoenix, Arizona</v>
      </c>
      <c r="M38" s="160" t="s">
        <v>2595</v>
      </c>
      <c r="N38" s="159" t="str">
        <f t="shared" si="174"/>
        <v>Philadelphia, Pennsylvania</v>
      </c>
      <c r="O38" s="160" t="s">
        <v>2703</v>
      </c>
      <c r="P38" s="159" t="str">
        <f t="shared" si="175"/>
        <v>San Antonio, Texas</v>
      </c>
      <c r="Q38" s="160" t="s">
        <v>2794</v>
      </c>
      <c r="R38" s="159" t="str">
        <f t="shared" si="176"/>
        <v>San Diego, California</v>
      </c>
      <c r="S38" s="160" t="s">
        <v>2875</v>
      </c>
      <c r="T38" s="159" t="str">
        <f t="shared" si="177"/>
        <v>Dallas, Texas</v>
      </c>
      <c r="U38" s="160" t="s">
        <v>2209</v>
      </c>
      <c r="V38" s="159" t="str">
        <f t="shared" si="178"/>
        <v>San Jose, California</v>
      </c>
      <c r="W38" s="160"/>
      <c r="X38" s="159" t="str">
        <f t="shared" si="179"/>
        <v>Austin, Texas</v>
      </c>
      <c r="Y38" s="160"/>
      <c r="Z38" s="159" t="str">
        <f t="shared" si="180"/>
        <v>Jacksonville, Florida</v>
      </c>
      <c r="AA38" s="160"/>
      <c r="AB38" s="159" t="str">
        <f t="shared" si="181"/>
        <v>Fort Worth, Texas</v>
      </c>
      <c r="AC38" s="160"/>
      <c r="AD38" s="159" t="str">
        <f t="shared" si="182"/>
        <v>Columbus, Ohio</v>
      </c>
      <c r="AE38" s="160"/>
      <c r="AF38" s="159" t="str">
        <f t="shared" si="183"/>
        <v>Charlotte, North Carolina</v>
      </c>
      <c r="AG38" s="160"/>
      <c r="AH38" s="159" t="str">
        <f t="shared" si="184"/>
        <v>San Francisco, California</v>
      </c>
      <c r="AI38" s="160"/>
      <c r="AJ38" s="159" t="str">
        <f t="shared" si="185"/>
        <v>Indianapolis, Indiana</v>
      </c>
      <c r="AK38" s="160"/>
      <c r="AL38" s="159" t="str">
        <f t="shared" si="186"/>
        <v>Seattle, Washington</v>
      </c>
      <c r="AM38" s="160"/>
      <c r="AN38" s="159" t="str">
        <f t="shared" si="187"/>
        <v>Denver, Colorado</v>
      </c>
      <c r="AO38" s="160"/>
      <c r="AP38" s="159" t="str">
        <f t="shared" si="188"/>
        <v>Washington, D.C., Washington, D.C.</v>
      </c>
      <c r="AQ38" s="160"/>
      <c r="AR38" s="159" t="str">
        <f t="shared" si="189"/>
        <v>Boston, Massachusetts</v>
      </c>
      <c r="AS38" s="160"/>
      <c r="AT38" s="159" t="str">
        <f t="shared" si="190"/>
        <v>El Paso, Texas</v>
      </c>
      <c r="AU38" s="160"/>
      <c r="AV38" s="159" t="str">
        <f t="shared" si="191"/>
        <v>Nashville, Tennessee</v>
      </c>
      <c r="AW38" s="160"/>
      <c r="AX38" s="159" t="str">
        <f t="shared" si="192"/>
        <v>Detroit, Michigan</v>
      </c>
      <c r="AY38" s="160"/>
      <c r="AZ38" s="159" t="str">
        <f t="shared" si="193"/>
        <v>Oklahoma City, Oklahoma</v>
      </c>
      <c r="BA38" s="160"/>
      <c r="BB38" s="159" t="str">
        <f t="shared" si="194"/>
        <v>Portland, Oregon</v>
      </c>
      <c r="BC38" s="160"/>
      <c r="BD38" s="159" t="str">
        <f t="shared" si="195"/>
        <v>Las Vegas, Nevada</v>
      </c>
      <c r="BE38" s="160"/>
      <c r="BF38" s="159" t="str">
        <f t="shared" si="196"/>
        <v>Memphis, Tennessee</v>
      </c>
      <c r="BG38" s="160"/>
      <c r="BH38" s="159" t="str">
        <f t="shared" si="197"/>
        <v>Louisville, Kentucky</v>
      </c>
      <c r="BI38" s="160"/>
      <c r="BJ38" s="159" t="str">
        <f t="shared" si="198"/>
        <v>Louisville, Kentucky</v>
      </c>
      <c r="BK38" s="160"/>
      <c r="BL38" s="159" t="str">
        <f t="shared" si="199"/>
        <v>Baltimore, Maryland</v>
      </c>
      <c r="BM38" s="160"/>
      <c r="BN38" s="159" t="str">
        <f t="shared" si="200"/>
        <v>Milwaukee, Wisconsin</v>
      </c>
      <c r="BO38" s="160"/>
      <c r="BP38" s="159" t="str">
        <f t="shared" si="201"/>
        <v>Albuquerque, New Mexico</v>
      </c>
      <c r="BQ38" s="160"/>
      <c r="BR38" s="159" t="str">
        <f t="shared" si="202"/>
        <v>Tucson, Arizona</v>
      </c>
      <c r="BS38" s="160"/>
      <c r="BT38" s="159" t="str">
        <f t="shared" si="203"/>
        <v>Fresno, California</v>
      </c>
      <c r="BU38" s="160"/>
      <c r="BV38" s="159" t="str">
        <f t="shared" si="204"/>
        <v>Mesa, Arizona</v>
      </c>
      <c r="BW38" s="160"/>
      <c r="BX38" s="159" t="str">
        <f t="shared" si="205"/>
        <v>Sacramento, California</v>
      </c>
      <c r="BY38" s="160"/>
      <c r="BZ38" s="159" t="str">
        <f t="shared" si="206"/>
        <v>Atlanta, Georgia</v>
      </c>
      <c r="CA38" s="160"/>
      <c r="CB38" s="159" t="str">
        <f t="shared" si="207"/>
        <v>Kansas City, Missouri</v>
      </c>
      <c r="CC38" s="160"/>
      <c r="CD38" s="159" t="str">
        <f t="shared" si="208"/>
        <v>Colorado Springs, Colorado</v>
      </c>
      <c r="CE38" s="160"/>
      <c r="CF38" s="159" t="str">
        <f t="shared" si="209"/>
        <v>Omaha, Nebraska</v>
      </c>
      <c r="CG38" s="160"/>
      <c r="CH38" s="159" t="str">
        <f t="shared" si="210"/>
        <v>Raleigh, North Carolina</v>
      </c>
      <c r="CI38" s="160"/>
      <c r="CJ38" s="159" t="str">
        <f t="shared" si="211"/>
        <v>Miami, Florida</v>
      </c>
      <c r="CK38" s="160"/>
      <c r="CL38" s="159" t="str">
        <f t="shared" si="212"/>
        <v>Long Beach, California</v>
      </c>
      <c r="CM38" s="160"/>
      <c r="CN38" s="159" t="str">
        <f t="shared" si="213"/>
        <v>Virginia Beach, Virginia</v>
      </c>
      <c r="CO38" s="160"/>
      <c r="CP38" s="159" t="str">
        <f t="shared" si="214"/>
        <v>Oakland, California</v>
      </c>
      <c r="CQ38" s="160"/>
      <c r="CR38" s="159" t="str">
        <f t="shared" si="215"/>
        <v>Minneapolis, Minnesota</v>
      </c>
      <c r="CS38" s="160"/>
      <c r="CT38" s="159" t="str">
        <f t="shared" si="216"/>
        <v>Tulsa, Oklahoma</v>
      </c>
      <c r="CU38" s="160"/>
      <c r="CV38" s="159" t="str">
        <f t="shared" si="217"/>
        <v>Tampa, Florida</v>
      </c>
      <c r="CW38" s="160"/>
      <c r="CX38" s="159" t="str">
        <f t="shared" si="218"/>
        <v>Arlington, Texas</v>
      </c>
      <c r="CY38" s="160"/>
      <c r="CZ38" s="159" t="str">
        <f t="shared" si="219"/>
        <v>New Orleans, Louisiana</v>
      </c>
      <c r="DA38" s="160"/>
      <c r="DB38" s="159" t="str">
        <f t="shared" si="220"/>
        <v>Wichita, Kansas</v>
      </c>
      <c r="DC38" s="160"/>
      <c r="DD38" s="159" t="str">
        <f t="shared" si="221"/>
        <v>Bakersfield, California</v>
      </c>
      <c r="DE38" s="160"/>
      <c r="DF38" s="159" t="str">
        <f t="shared" si="222"/>
        <v>Cleveland, Ohio</v>
      </c>
      <c r="DG38" s="160"/>
      <c r="DH38" s="159" t="str">
        <f t="shared" si="223"/>
        <v>Aurora, Colorado</v>
      </c>
      <c r="DI38" s="160"/>
      <c r="DJ38" s="159" t="str">
        <f t="shared" si="224"/>
        <v>Anaheim, California</v>
      </c>
      <c r="DK38" s="160"/>
      <c r="DL38" s="159" t="str">
        <f t="shared" si="225"/>
        <v>Honolulu, Hawaii</v>
      </c>
      <c r="DM38" s="160"/>
      <c r="DN38" s="159" t="str">
        <f t="shared" si="226"/>
        <v>Santa Ana, California</v>
      </c>
      <c r="DO38" s="160"/>
      <c r="DP38" s="159" t="str">
        <f t="shared" si="227"/>
        <v>Riverside, California</v>
      </c>
      <c r="DQ38" s="160"/>
      <c r="DR38" s="159" t="str">
        <f t="shared" si="228"/>
        <v>Corpus Christi, Texas</v>
      </c>
      <c r="DS38" s="160"/>
      <c r="DT38" s="159" t="str">
        <f t="shared" si="229"/>
        <v>Lexington, Kentucky</v>
      </c>
      <c r="DU38" s="160"/>
      <c r="DV38" s="159" t="str">
        <f t="shared" si="230"/>
        <v>Henderson, Nevada</v>
      </c>
      <c r="DW38" s="160"/>
      <c r="DX38" s="159" t="str">
        <f t="shared" si="231"/>
        <v>Stockton, California</v>
      </c>
      <c r="DY38" s="160"/>
      <c r="DZ38" s="159" t="str">
        <f t="shared" si="232"/>
        <v>Saint Paul, Minnesota</v>
      </c>
      <c r="EA38" s="160"/>
      <c r="EB38" s="159" t="str">
        <f t="shared" si="233"/>
        <v>Cincinnati, Ohio</v>
      </c>
      <c r="EC38" s="160"/>
      <c r="ED38" s="159" t="str">
        <f t="shared" si="234"/>
        <v>St. Louis, Missouri</v>
      </c>
      <c r="EE38" s="160"/>
      <c r="EF38" s="159" t="str">
        <f t="shared" si="235"/>
        <v>Pittsburgh, Pennsylvania</v>
      </c>
      <c r="EG38" s="160"/>
    </row>
    <row r="39" spans="1:137" x14ac:dyDescent="0.35">
      <c r="A39" s="155">
        <v>37</v>
      </c>
      <c r="B39" s="152" t="s">
        <v>2135</v>
      </c>
      <c r="C39" s="110" t="s">
        <v>2006</v>
      </c>
      <c r="D39" s="159" t="str">
        <f t="shared" si="169"/>
        <v>New York, New York</v>
      </c>
      <c r="E39" s="160" t="s">
        <v>2229</v>
      </c>
      <c r="F39" s="159" t="str">
        <f t="shared" si="170"/>
        <v>Los Angeles, California</v>
      </c>
      <c r="G39" s="160" t="s">
        <v>2328</v>
      </c>
      <c r="H39" s="159" t="str">
        <f t="shared" si="171"/>
        <v>Chicago, Illinois</v>
      </c>
      <c r="I39" s="160" t="s">
        <v>2422</v>
      </c>
      <c r="J39" s="159" t="str">
        <f t="shared" si="172"/>
        <v>Houston, Texas</v>
      </c>
      <c r="K39" s="160" t="s">
        <v>2508</v>
      </c>
      <c r="L39" s="159" t="str">
        <f t="shared" si="173"/>
        <v>Phoenix, Arizona</v>
      </c>
      <c r="M39" s="160" t="s">
        <v>2596</v>
      </c>
      <c r="N39" s="159" t="str">
        <f t="shared" si="174"/>
        <v>Philadelphia, Pennsylvania</v>
      </c>
      <c r="O39" s="160" t="s">
        <v>2388</v>
      </c>
      <c r="P39" s="159" t="str">
        <f t="shared" si="175"/>
        <v>San Antonio, Texas</v>
      </c>
      <c r="Q39" s="160" t="s">
        <v>2795</v>
      </c>
      <c r="R39" s="159" t="str">
        <f t="shared" si="176"/>
        <v>San Diego, California</v>
      </c>
      <c r="S39" s="160" t="s">
        <v>2876</v>
      </c>
      <c r="T39" s="159" t="str">
        <f t="shared" si="177"/>
        <v>Dallas, Texas</v>
      </c>
      <c r="U39" s="160" t="s">
        <v>2209</v>
      </c>
      <c r="V39" s="159" t="str">
        <f t="shared" si="178"/>
        <v>San Jose, California</v>
      </c>
      <c r="W39" s="160"/>
      <c r="X39" s="159" t="str">
        <f t="shared" si="179"/>
        <v>Austin, Texas</v>
      </c>
      <c r="Y39" s="160"/>
      <c r="Z39" s="159" t="str">
        <f t="shared" si="180"/>
        <v>Jacksonville, Florida</v>
      </c>
      <c r="AA39" s="160"/>
      <c r="AB39" s="159" t="str">
        <f t="shared" si="181"/>
        <v>Fort Worth, Texas</v>
      </c>
      <c r="AC39" s="160"/>
      <c r="AD39" s="159" t="str">
        <f t="shared" si="182"/>
        <v>Columbus, Ohio</v>
      </c>
      <c r="AE39" s="160"/>
      <c r="AF39" s="159" t="str">
        <f t="shared" si="183"/>
        <v>Charlotte, North Carolina</v>
      </c>
      <c r="AG39" s="160"/>
      <c r="AH39" s="159" t="str">
        <f t="shared" si="184"/>
        <v>San Francisco, California</v>
      </c>
      <c r="AI39" s="160"/>
      <c r="AJ39" s="159" t="str">
        <f t="shared" si="185"/>
        <v>Indianapolis, Indiana</v>
      </c>
      <c r="AK39" s="160"/>
      <c r="AL39" s="159" t="str">
        <f t="shared" si="186"/>
        <v>Seattle, Washington</v>
      </c>
      <c r="AM39" s="160"/>
      <c r="AN39" s="159" t="str">
        <f t="shared" si="187"/>
        <v>Denver, Colorado</v>
      </c>
      <c r="AO39" s="160"/>
      <c r="AP39" s="159" t="str">
        <f t="shared" si="188"/>
        <v>Washington, D.C., Washington, D.C.</v>
      </c>
      <c r="AQ39" s="160"/>
      <c r="AR39" s="159" t="str">
        <f t="shared" si="189"/>
        <v>Boston, Massachusetts</v>
      </c>
      <c r="AS39" s="160"/>
      <c r="AT39" s="159" t="str">
        <f t="shared" si="190"/>
        <v>El Paso, Texas</v>
      </c>
      <c r="AU39" s="160"/>
      <c r="AV39" s="159" t="str">
        <f t="shared" si="191"/>
        <v>Nashville, Tennessee</v>
      </c>
      <c r="AW39" s="160"/>
      <c r="AX39" s="159" t="str">
        <f t="shared" si="192"/>
        <v>Detroit, Michigan</v>
      </c>
      <c r="AY39" s="160"/>
      <c r="AZ39" s="159" t="str">
        <f t="shared" si="193"/>
        <v>Oklahoma City, Oklahoma</v>
      </c>
      <c r="BA39" s="160"/>
      <c r="BB39" s="159" t="str">
        <f t="shared" si="194"/>
        <v>Portland, Oregon</v>
      </c>
      <c r="BC39" s="160"/>
      <c r="BD39" s="159" t="str">
        <f t="shared" si="195"/>
        <v>Las Vegas, Nevada</v>
      </c>
      <c r="BE39" s="160"/>
      <c r="BF39" s="159" t="str">
        <f t="shared" si="196"/>
        <v>Memphis, Tennessee</v>
      </c>
      <c r="BG39" s="160"/>
      <c r="BH39" s="159" t="str">
        <f t="shared" si="197"/>
        <v>Louisville, Kentucky</v>
      </c>
      <c r="BI39" s="160"/>
      <c r="BJ39" s="159" t="str">
        <f t="shared" si="198"/>
        <v>Louisville, Kentucky</v>
      </c>
      <c r="BK39" s="160"/>
      <c r="BL39" s="159" t="str">
        <f t="shared" si="199"/>
        <v>Baltimore, Maryland</v>
      </c>
      <c r="BM39" s="160"/>
      <c r="BN39" s="159" t="str">
        <f t="shared" si="200"/>
        <v>Milwaukee, Wisconsin</v>
      </c>
      <c r="BO39" s="160"/>
      <c r="BP39" s="159" t="str">
        <f t="shared" si="201"/>
        <v>Albuquerque, New Mexico</v>
      </c>
      <c r="BQ39" s="160"/>
      <c r="BR39" s="159" t="str">
        <f t="shared" si="202"/>
        <v>Tucson, Arizona</v>
      </c>
      <c r="BS39" s="160"/>
      <c r="BT39" s="159" t="str">
        <f t="shared" si="203"/>
        <v>Fresno, California</v>
      </c>
      <c r="BU39" s="160"/>
      <c r="BV39" s="159" t="str">
        <f t="shared" si="204"/>
        <v>Mesa, Arizona</v>
      </c>
      <c r="BW39" s="160"/>
      <c r="BX39" s="159" t="str">
        <f t="shared" si="205"/>
        <v>Sacramento, California</v>
      </c>
      <c r="BY39" s="160"/>
      <c r="BZ39" s="159" t="str">
        <f t="shared" si="206"/>
        <v>Atlanta, Georgia</v>
      </c>
      <c r="CA39" s="160"/>
      <c r="CB39" s="159" t="str">
        <f t="shared" si="207"/>
        <v>Kansas City, Missouri</v>
      </c>
      <c r="CC39" s="160"/>
      <c r="CD39" s="159" t="str">
        <f t="shared" si="208"/>
        <v>Colorado Springs, Colorado</v>
      </c>
      <c r="CE39" s="160"/>
      <c r="CF39" s="159" t="str">
        <f t="shared" si="209"/>
        <v>Omaha, Nebraska</v>
      </c>
      <c r="CG39" s="160"/>
      <c r="CH39" s="159" t="str">
        <f t="shared" si="210"/>
        <v>Raleigh, North Carolina</v>
      </c>
      <c r="CI39" s="160"/>
      <c r="CJ39" s="159" t="str">
        <f t="shared" si="211"/>
        <v>Miami, Florida</v>
      </c>
      <c r="CK39" s="160"/>
      <c r="CL39" s="159" t="str">
        <f t="shared" si="212"/>
        <v>Long Beach, California</v>
      </c>
      <c r="CM39" s="160"/>
      <c r="CN39" s="159" t="str">
        <f t="shared" si="213"/>
        <v>Virginia Beach, Virginia</v>
      </c>
      <c r="CO39" s="160"/>
      <c r="CP39" s="159" t="str">
        <f t="shared" si="214"/>
        <v>Oakland, California</v>
      </c>
      <c r="CQ39" s="160"/>
      <c r="CR39" s="159" t="str">
        <f t="shared" si="215"/>
        <v>Minneapolis, Minnesota</v>
      </c>
      <c r="CS39" s="160"/>
      <c r="CT39" s="159" t="str">
        <f t="shared" si="216"/>
        <v>Tulsa, Oklahoma</v>
      </c>
      <c r="CU39" s="160"/>
      <c r="CV39" s="159" t="str">
        <f t="shared" si="217"/>
        <v>Tampa, Florida</v>
      </c>
      <c r="CW39" s="160"/>
      <c r="CX39" s="159" t="str">
        <f t="shared" si="218"/>
        <v>Arlington, Texas</v>
      </c>
      <c r="CY39" s="160"/>
      <c r="CZ39" s="159" t="str">
        <f t="shared" si="219"/>
        <v>New Orleans, Louisiana</v>
      </c>
      <c r="DA39" s="160"/>
      <c r="DB39" s="159" t="str">
        <f t="shared" si="220"/>
        <v>Wichita, Kansas</v>
      </c>
      <c r="DC39" s="160"/>
      <c r="DD39" s="159" t="str">
        <f t="shared" si="221"/>
        <v>Bakersfield, California</v>
      </c>
      <c r="DE39" s="160"/>
      <c r="DF39" s="159" t="str">
        <f t="shared" si="222"/>
        <v>Cleveland, Ohio</v>
      </c>
      <c r="DG39" s="160"/>
      <c r="DH39" s="159" t="str">
        <f t="shared" si="223"/>
        <v>Aurora, Colorado</v>
      </c>
      <c r="DI39" s="160"/>
      <c r="DJ39" s="159" t="str">
        <f t="shared" si="224"/>
        <v>Anaheim, California</v>
      </c>
      <c r="DK39" s="160"/>
      <c r="DL39" s="159" t="str">
        <f t="shared" si="225"/>
        <v>Honolulu, Hawaii</v>
      </c>
      <c r="DM39" s="160"/>
      <c r="DN39" s="159" t="str">
        <f t="shared" si="226"/>
        <v>Santa Ana, California</v>
      </c>
      <c r="DO39" s="160"/>
      <c r="DP39" s="159" t="str">
        <f t="shared" si="227"/>
        <v>Riverside, California</v>
      </c>
      <c r="DQ39" s="160"/>
      <c r="DR39" s="159" t="str">
        <f t="shared" si="228"/>
        <v>Corpus Christi, Texas</v>
      </c>
      <c r="DS39" s="160"/>
      <c r="DT39" s="159" t="str">
        <f t="shared" si="229"/>
        <v>Lexington, Kentucky</v>
      </c>
      <c r="DU39" s="160"/>
      <c r="DV39" s="159" t="str">
        <f t="shared" si="230"/>
        <v>Henderson, Nevada</v>
      </c>
      <c r="DW39" s="160"/>
      <c r="DX39" s="159" t="str">
        <f t="shared" si="231"/>
        <v>Stockton, California</v>
      </c>
      <c r="DY39" s="160"/>
      <c r="DZ39" s="159" t="str">
        <f t="shared" si="232"/>
        <v>Saint Paul, Minnesota</v>
      </c>
      <c r="EA39" s="160"/>
      <c r="EB39" s="159" t="str">
        <f t="shared" si="233"/>
        <v>Cincinnati, Ohio</v>
      </c>
      <c r="EC39" s="160"/>
      <c r="ED39" s="159" t="str">
        <f t="shared" si="234"/>
        <v>St. Louis, Missouri</v>
      </c>
      <c r="EE39" s="160"/>
      <c r="EF39" s="159" t="str">
        <f t="shared" si="235"/>
        <v>Pittsburgh, Pennsylvania</v>
      </c>
      <c r="EG39" s="160"/>
    </row>
    <row r="40" spans="1:137" x14ac:dyDescent="0.35">
      <c r="A40" s="155">
        <v>38</v>
      </c>
      <c r="B40" s="152" t="s">
        <v>2136</v>
      </c>
      <c r="C40" s="110" t="s">
        <v>2007</v>
      </c>
      <c r="D40" s="159" t="str">
        <f t="shared" si="169"/>
        <v>New York, New York</v>
      </c>
      <c r="E40" s="160" t="s">
        <v>2230</v>
      </c>
      <c r="F40" s="159" t="str">
        <f t="shared" si="170"/>
        <v>Los Angeles, California</v>
      </c>
      <c r="G40" s="160" t="s">
        <v>2209</v>
      </c>
      <c r="H40" s="159" t="str">
        <f t="shared" si="171"/>
        <v>Chicago, Illinois</v>
      </c>
      <c r="I40" s="160" t="s">
        <v>2423</v>
      </c>
      <c r="J40" s="159" t="str">
        <f t="shared" si="172"/>
        <v>Houston, Texas</v>
      </c>
      <c r="K40" s="160" t="s">
        <v>2509</v>
      </c>
      <c r="L40" s="159" t="str">
        <f t="shared" si="173"/>
        <v>Phoenix, Arizona</v>
      </c>
      <c r="M40" s="160" t="s">
        <v>2464</v>
      </c>
      <c r="N40" s="159" t="str">
        <f t="shared" si="174"/>
        <v>Philadelphia, Pennsylvania</v>
      </c>
      <c r="O40" s="160" t="s">
        <v>2704</v>
      </c>
      <c r="P40" s="159" t="str">
        <f t="shared" si="175"/>
        <v>San Antonio, Texas</v>
      </c>
      <c r="Q40" s="160" t="s">
        <v>2421</v>
      </c>
      <c r="R40" s="159" t="str">
        <f t="shared" si="176"/>
        <v>San Diego, California</v>
      </c>
      <c r="S40" s="160" t="s">
        <v>2777</v>
      </c>
      <c r="T40" s="159" t="str">
        <f t="shared" si="177"/>
        <v>Dallas, Texas</v>
      </c>
      <c r="U40" s="160" t="s">
        <v>2209</v>
      </c>
      <c r="V40" s="159" t="str">
        <f t="shared" si="178"/>
        <v>San Jose, California</v>
      </c>
      <c r="W40" s="160"/>
      <c r="X40" s="159" t="str">
        <f t="shared" si="179"/>
        <v>Austin, Texas</v>
      </c>
      <c r="Y40" s="160"/>
      <c r="Z40" s="159" t="str">
        <f t="shared" si="180"/>
        <v>Jacksonville, Florida</v>
      </c>
      <c r="AA40" s="160"/>
      <c r="AB40" s="159" t="str">
        <f t="shared" si="181"/>
        <v>Fort Worth, Texas</v>
      </c>
      <c r="AC40" s="160"/>
      <c r="AD40" s="159" t="str">
        <f t="shared" si="182"/>
        <v>Columbus, Ohio</v>
      </c>
      <c r="AE40" s="160"/>
      <c r="AF40" s="159" t="str">
        <f t="shared" si="183"/>
        <v>Charlotte, North Carolina</v>
      </c>
      <c r="AG40" s="160"/>
      <c r="AH40" s="159" t="str">
        <f t="shared" si="184"/>
        <v>San Francisco, California</v>
      </c>
      <c r="AI40" s="160"/>
      <c r="AJ40" s="159" t="str">
        <f t="shared" si="185"/>
        <v>Indianapolis, Indiana</v>
      </c>
      <c r="AK40" s="160"/>
      <c r="AL40" s="159" t="str">
        <f t="shared" si="186"/>
        <v>Seattle, Washington</v>
      </c>
      <c r="AM40" s="160"/>
      <c r="AN40" s="159" t="str">
        <f t="shared" si="187"/>
        <v>Denver, Colorado</v>
      </c>
      <c r="AO40" s="160"/>
      <c r="AP40" s="159" t="str">
        <f t="shared" si="188"/>
        <v>Washington, D.C., Washington, D.C.</v>
      </c>
      <c r="AQ40" s="160"/>
      <c r="AR40" s="159" t="str">
        <f t="shared" si="189"/>
        <v>Boston, Massachusetts</v>
      </c>
      <c r="AS40" s="160"/>
      <c r="AT40" s="159" t="str">
        <f t="shared" si="190"/>
        <v>El Paso, Texas</v>
      </c>
      <c r="AU40" s="160"/>
      <c r="AV40" s="159" t="str">
        <f t="shared" si="191"/>
        <v>Nashville, Tennessee</v>
      </c>
      <c r="AW40" s="160"/>
      <c r="AX40" s="159" t="str">
        <f t="shared" si="192"/>
        <v>Detroit, Michigan</v>
      </c>
      <c r="AY40" s="160"/>
      <c r="AZ40" s="159" t="str">
        <f t="shared" si="193"/>
        <v>Oklahoma City, Oklahoma</v>
      </c>
      <c r="BA40" s="160"/>
      <c r="BB40" s="159" t="str">
        <f t="shared" si="194"/>
        <v>Portland, Oregon</v>
      </c>
      <c r="BC40" s="160"/>
      <c r="BD40" s="159" t="str">
        <f t="shared" si="195"/>
        <v>Las Vegas, Nevada</v>
      </c>
      <c r="BE40" s="160"/>
      <c r="BF40" s="159" t="str">
        <f t="shared" si="196"/>
        <v>Memphis, Tennessee</v>
      </c>
      <c r="BG40" s="160"/>
      <c r="BH40" s="159" t="str">
        <f t="shared" si="197"/>
        <v>Louisville, Kentucky</v>
      </c>
      <c r="BI40" s="160"/>
      <c r="BJ40" s="159" t="str">
        <f t="shared" si="198"/>
        <v>Louisville, Kentucky</v>
      </c>
      <c r="BK40" s="160"/>
      <c r="BL40" s="159" t="str">
        <f t="shared" si="199"/>
        <v>Baltimore, Maryland</v>
      </c>
      <c r="BM40" s="160"/>
      <c r="BN40" s="159" t="str">
        <f t="shared" si="200"/>
        <v>Milwaukee, Wisconsin</v>
      </c>
      <c r="BO40" s="160"/>
      <c r="BP40" s="159" t="str">
        <f t="shared" si="201"/>
        <v>Albuquerque, New Mexico</v>
      </c>
      <c r="BQ40" s="160"/>
      <c r="BR40" s="159" t="str">
        <f t="shared" si="202"/>
        <v>Tucson, Arizona</v>
      </c>
      <c r="BS40" s="160"/>
      <c r="BT40" s="159" t="str">
        <f t="shared" si="203"/>
        <v>Fresno, California</v>
      </c>
      <c r="BU40" s="160"/>
      <c r="BV40" s="159" t="str">
        <f t="shared" si="204"/>
        <v>Mesa, Arizona</v>
      </c>
      <c r="BW40" s="160"/>
      <c r="BX40" s="159" t="str">
        <f t="shared" si="205"/>
        <v>Sacramento, California</v>
      </c>
      <c r="BY40" s="160"/>
      <c r="BZ40" s="159" t="str">
        <f t="shared" si="206"/>
        <v>Atlanta, Georgia</v>
      </c>
      <c r="CA40" s="160"/>
      <c r="CB40" s="159" t="str">
        <f t="shared" si="207"/>
        <v>Kansas City, Missouri</v>
      </c>
      <c r="CC40" s="160"/>
      <c r="CD40" s="159" t="str">
        <f t="shared" si="208"/>
        <v>Colorado Springs, Colorado</v>
      </c>
      <c r="CE40" s="160"/>
      <c r="CF40" s="159" t="str">
        <f t="shared" si="209"/>
        <v>Omaha, Nebraska</v>
      </c>
      <c r="CG40" s="160"/>
      <c r="CH40" s="159" t="str">
        <f t="shared" si="210"/>
        <v>Raleigh, North Carolina</v>
      </c>
      <c r="CI40" s="160"/>
      <c r="CJ40" s="159" t="str">
        <f t="shared" si="211"/>
        <v>Miami, Florida</v>
      </c>
      <c r="CK40" s="160"/>
      <c r="CL40" s="159" t="str">
        <f t="shared" si="212"/>
        <v>Long Beach, California</v>
      </c>
      <c r="CM40" s="160"/>
      <c r="CN40" s="159" t="str">
        <f t="shared" si="213"/>
        <v>Virginia Beach, Virginia</v>
      </c>
      <c r="CO40" s="160"/>
      <c r="CP40" s="159" t="str">
        <f t="shared" si="214"/>
        <v>Oakland, California</v>
      </c>
      <c r="CQ40" s="160"/>
      <c r="CR40" s="159" t="str">
        <f t="shared" si="215"/>
        <v>Minneapolis, Minnesota</v>
      </c>
      <c r="CS40" s="160"/>
      <c r="CT40" s="159" t="str">
        <f t="shared" si="216"/>
        <v>Tulsa, Oklahoma</v>
      </c>
      <c r="CU40" s="160"/>
      <c r="CV40" s="159" t="str">
        <f t="shared" si="217"/>
        <v>Tampa, Florida</v>
      </c>
      <c r="CW40" s="160"/>
      <c r="CX40" s="159" t="str">
        <f t="shared" si="218"/>
        <v>Arlington, Texas</v>
      </c>
      <c r="CY40" s="160"/>
      <c r="CZ40" s="159" t="str">
        <f t="shared" si="219"/>
        <v>New Orleans, Louisiana</v>
      </c>
      <c r="DA40" s="160"/>
      <c r="DB40" s="159" t="str">
        <f t="shared" si="220"/>
        <v>Wichita, Kansas</v>
      </c>
      <c r="DC40" s="160"/>
      <c r="DD40" s="159" t="str">
        <f t="shared" si="221"/>
        <v>Bakersfield, California</v>
      </c>
      <c r="DE40" s="160"/>
      <c r="DF40" s="159" t="str">
        <f t="shared" si="222"/>
        <v>Cleveland, Ohio</v>
      </c>
      <c r="DG40" s="160"/>
      <c r="DH40" s="159" t="str">
        <f t="shared" si="223"/>
        <v>Aurora, Colorado</v>
      </c>
      <c r="DI40" s="160"/>
      <c r="DJ40" s="159" t="str">
        <f t="shared" si="224"/>
        <v>Anaheim, California</v>
      </c>
      <c r="DK40" s="160"/>
      <c r="DL40" s="159" t="str">
        <f t="shared" si="225"/>
        <v>Honolulu, Hawaii</v>
      </c>
      <c r="DM40" s="160"/>
      <c r="DN40" s="159" t="str">
        <f t="shared" si="226"/>
        <v>Santa Ana, California</v>
      </c>
      <c r="DO40" s="160"/>
      <c r="DP40" s="159" t="str">
        <f t="shared" si="227"/>
        <v>Riverside, California</v>
      </c>
      <c r="DQ40" s="160"/>
      <c r="DR40" s="159" t="str">
        <f t="shared" si="228"/>
        <v>Corpus Christi, Texas</v>
      </c>
      <c r="DS40" s="160"/>
      <c r="DT40" s="159" t="str">
        <f t="shared" si="229"/>
        <v>Lexington, Kentucky</v>
      </c>
      <c r="DU40" s="160"/>
      <c r="DV40" s="159" t="str">
        <f t="shared" si="230"/>
        <v>Henderson, Nevada</v>
      </c>
      <c r="DW40" s="160"/>
      <c r="DX40" s="159" t="str">
        <f t="shared" si="231"/>
        <v>Stockton, California</v>
      </c>
      <c r="DY40" s="160"/>
      <c r="DZ40" s="159" t="str">
        <f t="shared" si="232"/>
        <v>Saint Paul, Minnesota</v>
      </c>
      <c r="EA40" s="160"/>
      <c r="EB40" s="159" t="str">
        <f t="shared" si="233"/>
        <v>Cincinnati, Ohio</v>
      </c>
      <c r="EC40" s="160"/>
      <c r="ED40" s="159" t="str">
        <f t="shared" si="234"/>
        <v>St. Louis, Missouri</v>
      </c>
      <c r="EE40" s="160"/>
      <c r="EF40" s="159" t="str">
        <f t="shared" si="235"/>
        <v>Pittsburgh, Pennsylvania</v>
      </c>
      <c r="EG40" s="160"/>
    </row>
    <row r="41" spans="1:137" x14ac:dyDescent="0.35">
      <c r="A41" s="155">
        <v>39</v>
      </c>
      <c r="B41" s="152" t="s">
        <v>2137</v>
      </c>
      <c r="C41" s="110" t="s">
        <v>2008</v>
      </c>
      <c r="D41" s="159" t="str">
        <f t="shared" si="169"/>
        <v>New York, New York</v>
      </c>
      <c r="E41" s="160" t="s">
        <v>2231</v>
      </c>
      <c r="F41" s="159" t="str">
        <f t="shared" si="170"/>
        <v>Los Angeles, California</v>
      </c>
      <c r="G41" s="160" t="s">
        <v>2329</v>
      </c>
      <c r="H41" s="159" t="str">
        <f t="shared" si="171"/>
        <v>Chicago, Illinois</v>
      </c>
      <c r="I41" s="160" t="s">
        <v>2424</v>
      </c>
      <c r="J41" s="159" t="str">
        <f t="shared" si="172"/>
        <v>Houston, Texas</v>
      </c>
      <c r="K41" s="160" t="s">
        <v>2392</v>
      </c>
      <c r="L41" s="159" t="str">
        <f t="shared" si="173"/>
        <v>Phoenix, Arizona</v>
      </c>
      <c r="M41" s="160" t="s">
        <v>2597</v>
      </c>
      <c r="N41" s="159" t="str">
        <f t="shared" si="174"/>
        <v>Philadelphia, Pennsylvania</v>
      </c>
      <c r="O41" s="160" t="s">
        <v>2705</v>
      </c>
      <c r="P41" s="159" t="str">
        <f t="shared" si="175"/>
        <v>San Antonio, Texas</v>
      </c>
      <c r="Q41" s="160" t="s">
        <v>2796</v>
      </c>
      <c r="R41" s="159" t="str">
        <f t="shared" si="176"/>
        <v>San Diego, California</v>
      </c>
      <c r="S41" s="160" t="s">
        <v>2877</v>
      </c>
      <c r="T41" s="159" t="str">
        <f t="shared" si="177"/>
        <v>Dallas, Texas</v>
      </c>
      <c r="U41" s="160" t="s">
        <v>2793</v>
      </c>
      <c r="V41" s="159" t="str">
        <f t="shared" si="178"/>
        <v>San Jose, California</v>
      </c>
      <c r="W41" s="160"/>
      <c r="X41" s="159" t="str">
        <f t="shared" si="179"/>
        <v>Austin, Texas</v>
      </c>
      <c r="Y41" s="160"/>
      <c r="Z41" s="159" t="str">
        <f t="shared" si="180"/>
        <v>Jacksonville, Florida</v>
      </c>
      <c r="AA41" s="160"/>
      <c r="AB41" s="159" t="str">
        <f t="shared" si="181"/>
        <v>Fort Worth, Texas</v>
      </c>
      <c r="AC41" s="160"/>
      <c r="AD41" s="159" t="str">
        <f t="shared" si="182"/>
        <v>Columbus, Ohio</v>
      </c>
      <c r="AE41" s="160"/>
      <c r="AF41" s="159" t="str">
        <f t="shared" si="183"/>
        <v>Charlotte, North Carolina</v>
      </c>
      <c r="AG41" s="160"/>
      <c r="AH41" s="159" t="str">
        <f t="shared" si="184"/>
        <v>San Francisco, California</v>
      </c>
      <c r="AI41" s="160"/>
      <c r="AJ41" s="159" t="str">
        <f t="shared" si="185"/>
        <v>Indianapolis, Indiana</v>
      </c>
      <c r="AK41" s="160"/>
      <c r="AL41" s="159" t="str">
        <f t="shared" si="186"/>
        <v>Seattle, Washington</v>
      </c>
      <c r="AM41" s="160"/>
      <c r="AN41" s="159" t="str">
        <f t="shared" si="187"/>
        <v>Denver, Colorado</v>
      </c>
      <c r="AO41" s="160"/>
      <c r="AP41" s="159" t="str">
        <f t="shared" si="188"/>
        <v>Washington, D.C., Washington, D.C.</v>
      </c>
      <c r="AQ41" s="160"/>
      <c r="AR41" s="159" t="str">
        <f t="shared" si="189"/>
        <v>Boston, Massachusetts</v>
      </c>
      <c r="AS41" s="160"/>
      <c r="AT41" s="159" t="str">
        <f t="shared" si="190"/>
        <v>El Paso, Texas</v>
      </c>
      <c r="AU41" s="160"/>
      <c r="AV41" s="159" t="str">
        <f t="shared" si="191"/>
        <v>Nashville, Tennessee</v>
      </c>
      <c r="AW41" s="160"/>
      <c r="AX41" s="159" t="str">
        <f t="shared" si="192"/>
        <v>Detroit, Michigan</v>
      </c>
      <c r="AY41" s="160"/>
      <c r="AZ41" s="159" t="str">
        <f t="shared" si="193"/>
        <v>Oklahoma City, Oklahoma</v>
      </c>
      <c r="BA41" s="160"/>
      <c r="BB41" s="159" t="str">
        <f t="shared" si="194"/>
        <v>Portland, Oregon</v>
      </c>
      <c r="BC41" s="160"/>
      <c r="BD41" s="159" t="str">
        <f t="shared" si="195"/>
        <v>Las Vegas, Nevada</v>
      </c>
      <c r="BE41" s="160"/>
      <c r="BF41" s="159" t="str">
        <f t="shared" si="196"/>
        <v>Memphis, Tennessee</v>
      </c>
      <c r="BG41" s="160"/>
      <c r="BH41" s="159" t="str">
        <f t="shared" si="197"/>
        <v>Louisville, Kentucky</v>
      </c>
      <c r="BI41" s="160"/>
      <c r="BJ41" s="159" t="str">
        <f t="shared" si="198"/>
        <v>Louisville, Kentucky</v>
      </c>
      <c r="BK41" s="160"/>
      <c r="BL41" s="159" t="str">
        <f t="shared" si="199"/>
        <v>Baltimore, Maryland</v>
      </c>
      <c r="BM41" s="160"/>
      <c r="BN41" s="159" t="str">
        <f t="shared" si="200"/>
        <v>Milwaukee, Wisconsin</v>
      </c>
      <c r="BO41" s="160"/>
      <c r="BP41" s="159" t="str">
        <f t="shared" si="201"/>
        <v>Albuquerque, New Mexico</v>
      </c>
      <c r="BQ41" s="160"/>
      <c r="BR41" s="159" t="str">
        <f t="shared" si="202"/>
        <v>Tucson, Arizona</v>
      </c>
      <c r="BS41" s="160"/>
      <c r="BT41" s="159" t="str">
        <f t="shared" si="203"/>
        <v>Fresno, California</v>
      </c>
      <c r="BU41" s="160"/>
      <c r="BV41" s="159" t="str">
        <f t="shared" si="204"/>
        <v>Mesa, Arizona</v>
      </c>
      <c r="BW41" s="160"/>
      <c r="BX41" s="159" t="str">
        <f t="shared" si="205"/>
        <v>Sacramento, California</v>
      </c>
      <c r="BY41" s="160"/>
      <c r="BZ41" s="159" t="str">
        <f t="shared" si="206"/>
        <v>Atlanta, Georgia</v>
      </c>
      <c r="CA41" s="160"/>
      <c r="CB41" s="159" t="str">
        <f t="shared" si="207"/>
        <v>Kansas City, Missouri</v>
      </c>
      <c r="CC41" s="160"/>
      <c r="CD41" s="159" t="str">
        <f t="shared" si="208"/>
        <v>Colorado Springs, Colorado</v>
      </c>
      <c r="CE41" s="160"/>
      <c r="CF41" s="159" t="str">
        <f t="shared" si="209"/>
        <v>Omaha, Nebraska</v>
      </c>
      <c r="CG41" s="160"/>
      <c r="CH41" s="159" t="str">
        <f t="shared" si="210"/>
        <v>Raleigh, North Carolina</v>
      </c>
      <c r="CI41" s="160"/>
      <c r="CJ41" s="159" t="str">
        <f t="shared" si="211"/>
        <v>Miami, Florida</v>
      </c>
      <c r="CK41" s="160"/>
      <c r="CL41" s="159" t="str">
        <f t="shared" si="212"/>
        <v>Long Beach, California</v>
      </c>
      <c r="CM41" s="160"/>
      <c r="CN41" s="159" t="str">
        <f t="shared" si="213"/>
        <v>Virginia Beach, Virginia</v>
      </c>
      <c r="CO41" s="160"/>
      <c r="CP41" s="159" t="str">
        <f t="shared" si="214"/>
        <v>Oakland, California</v>
      </c>
      <c r="CQ41" s="160"/>
      <c r="CR41" s="159" t="str">
        <f t="shared" si="215"/>
        <v>Minneapolis, Minnesota</v>
      </c>
      <c r="CS41" s="160"/>
      <c r="CT41" s="159" t="str">
        <f t="shared" si="216"/>
        <v>Tulsa, Oklahoma</v>
      </c>
      <c r="CU41" s="160"/>
      <c r="CV41" s="159" t="str">
        <f t="shared" si="217"/>
        <v>Tampa, Florida</v>
      </c>
      <c r="CW41" s="160"/>
      <c r="CX41" s="159" t="str">
        <f t="shared" si="218"/>
        <v>Arlington, Texas</v>
      </c>
      <c r="CY41" s="160"/>
      <c r="CZ41" s="159" t="str">
        <f t="shared" si="219"/>
        <v>New Orleans, Louisiana</v>
      </c>
      <c r="DA41" s="160"/>
      <c r="DB41" s="159" t="str">
        <f t="shared" si="220"/>
        <v>Wichita, Kansas</v>
      </c>
      <c r="DC41" s="160"/>
      <c r="DD41" s="159" t="str">
        <f t="shared" si="221"/>
        <v>Bakersfield, California</v>
      </c>
      <c r="DE41" s="160"/>
      <c r="DF41" s="159" t="str">
        <f t="shared" si="222"/>
        <v>Cleveland, Ohio</v>
      </c>
      <c r="DG41" s="160"/>
      <c r="DH41" s="159" t="str">
        <f t="shared" si="223"/>
        <v>Aurora, Colorado</v>
      </c>
      <c r="DI41" s="160"/>
      <c r="DJ41" s="159" t="str">
        <f t="shared" si="224"/>
        <v>Anaheim, California</v>
      </c>
      <c r="DK41" s="160"/>
      <c r="DL41" s="159" t="str">
        <f t="shared" si="225"/>
        <v>Honolulu, Hawaii</v>
      </c>
      <c r="DM41" s="160"/>
      <c r="DN41" s="159" t="str">
        <f t="shared" si="226"/>
        <v>Santa Ana, California</v>
      </c>
      <c r="DO41" s="160"/>
      <c r="DP41" s="159" t="str">
        <f t="shared" si="227"/>
        <v>Riverside, California</v>
      </c>
      <c r="DQ41" s="160"/>
      <c r="DR41" s="159" t="str">
        <f t="shared" si="228"/>
        <v>Corpus Christi, Texas</v>
      </c>
      <c r="DS41" s="160"/>
      <c r="DT41" s="159" t="str">
        <f t="shared" si="229"/>
        <v>Lexington, Kentucky</v>
      </c>
      <c r="DU41" s="160"/>
      <c r="DV41" s="159" t="str">
        <f t="shared" si="230"/>
        <v>Henderson, Nevada</v>
      </c>
      <c r="DW41" s="160"/>
      <c r="DX41" s="159" t="str">
        <f t="shared" si="231"/>
        <v>Stockton, California</v>
      </c>
      <c r="DY41" s="160"/>
      <c r="DZ41" s="159" t="str">
        <f t="shared" si="232"/>
        <v>Saint Paul, Minnesota</v>
      </c>
      <c r="EA41" s="160"/>
      <c r="EB41" s="159" t="str">
        <f t="shared" si="233"/>
        <v>Cincinnati, Ohio</v>
      </c>
      <c r="EC41" s="160"/>
      <c r="ED41" s="159" t="str">
        <f t="shared" si="234"/>
        <v>St. Louis, Missouri</v>
      </c>
      <c r="EE41" s="160"/>
      <c r="EF41" s="159" t="str">
        <f t="shared" si="235"/>
        <v>Pittsburgh, Pennsylvania</v>
      </c>
      <c r="EG41" s="160"/>
    </row>
    <row r="42" spans="1:137" x14ac:dyDescent="0.35">
      <c r="A42" s="155">
        <v>40</v>
      </c>
      <c r="B42" s="152" t="s">
        <v>2138</v>
      </c>
      <c r="C42" s="110" t="s">
        <v>2009</v>
      </c>
      <c r="D42" s="159" t="str">
        <f t="shared" si="169"/>
        <v>New York, New York</v>
      </c>
      <c r="E42" s="160" t="s">
        <v>2232</v>
      </c>
      <c r="F42" s="159" t="str">
        <f t="shared" si="170"/>
        <v>Los Angeles, California</v>
      </c>
      <c r="G42" s="160" t="s">
        <v>2330</v>
      </c>
      <c r="H42" s="159" t="str">
        <f t="shared" si="171"/>
        <v>Chicago, Illinois</v>
      </c>
      <c r="I42" s="160" t="s">
        <v>2425</v>
      </c>
      <c r="J42" s="159" t="str">
        <f t="shared" si="172"/>
        <v>Houston, Texas</v>
      </c>
      <c r="K42" s="160" t="s">
        <v>2510</v>
      </c>
      <c r="L42" s="159" t="str">
        <f t="shared" si="173"/>
        <v>Phoenix, Arizona</v>
      </c>
      <c r="M42" s="160" t="s">
        <v>2598</v>
      </c>
      <c r="N42" s="159" t="str">
        <f t="shared" si="174"/>
        <v>Philadelphia, Pennsylvania</v>
      </c>
      <c r="O42" s="160" t="s">
        <v>2706</v>
      </c>
      <c r="P42" s="159" t="str">
        <f t="shared" si="175"/>
        <v>San Antonio, Texas</v>
      </c>
      <c r="Q42" s="160" t="s">
        <v>2797</v>
      </c>
      <c r="R42" s="159" t="str">
        <f t="shared" si="176"/>
        <v>San Diego, California</v>
      </c>
      <c r="S42" s="160" t="s">
        <v>2878</v>
      </c>
      <c r="T42" s="159" t="str">
        <f t="shared" si="177"/>
        <v>Dallas, Texas</v>
      </c>
      <c r="U42" s="160" t="s">
        <v>2209</v>
      </c>
      <c r="V42" s="159" t="str">
        <f t="shared" si="178"/>
        <v>San Jose, California</v>
      </c>
      <c r="W42" s="160"/>
      <c r="X42" s="159" t="str">
        <f t="shared" si="179"/>
        <v>Austin, Texas</v>
      </c>
      <c r="Y42" s="160"/>
      <c r="Z42" s="159" t="str">
        <f t="shared" si="180"/>
        <v>Jacksonville, Florida</v>
      </c>
      <c r="AA42" s="160"/>
      <c r="AB42" s="159" t="str">
        <f t="shared" si="181"/>
        <v>Fort Worth, Texas</v>
      </c>
      <c r="AC42" s="160"/>
      <c r="AD42" s="159" t="str">
        <f t="shared" si="182"/>
        <v>Columbus, Ohio</v>
      </c>
      <c r="AE42" s="160"/>
      <c r="AF42" s="159" t="str">
        <f t="shared" si="183"/>
        <v>Charlotte, North Carolina</v>
      </c>
      <c r="AG42" s="160"/>
      <c r="AH42" s="159" t="str">
        <f t="shared" si="184"/>
        <v>San Francisco, California</v>
      </c>
      <c r="AI42" s="160"/>
      <c r="AJ42" s="159" t="str">
        <f t="shared" si="185"/>
        <v>Indianapolis, Indiana</v>
      </c>
      <c r="AK42" s="160"/>
      <c r="AL42" s="159" t="str">
        <f t="shared" si="186"/>
        <v>Seattle, Washington</v>
      </c>
      <c r="AM42" s="160"/>
      <c r="AN42" s="159" t="str">
        <f t="shared" si="187"/>
        <v>Denver, Colorado</v>
      </c>
      <c r="AO42" s="160"/>
      <c r="AP42" s="159" t="str">
        <f t="shared" si="188"/>
        <v>Washington, D.C., Washington, D.C.</v>
      </c>
      <c r="AQ42" s="160"/>
      <c r="AR42" s="159" t="str">
        <f t="shared" si="189"/>
        <v>Boston, Massachusetts</v>
      </c>
      <c r="AS42" s="160"/>
      <c r="AT42" s="159" t="str">
        <f t="shared" si="190"/>
        <v>El Paso, Texas</v>
      </c>
      <c r="AU42" s="160"/>
      <c r="AV42" s="159" t="str">
        <f t="shared" si="191"/>
        <v>Nashville, Tennessee</v>
      </c>
      <c r="AW42" s="160"/>
      <c r="AX42" s="159" t="str">
        <f t="shared" si="192"/>
        <v>Detroit, Michigan</v>
      </c>
      <c r="AY42" s="160"/>
      <c r="AZ42" s="159" t="str">
        <f t="shared" si="193"/>
        <v>Oklahoma City, Oklahoma</v>
      </c>
      <c r="BA42" s="160"/>
      <c r="BB42" s="159" t="str">
        <f t="shared" si="194"/>
        <v>Portland, Oregon</v>
      </c>
      <c r="BC42" s="160"/>
      <c r="BD42" s="159" t="str">
        <f t="shared" si="195"/>
        <v>Las Vegas, Nevada</v>
      </c>
      <c r="BE42" s="160"/>
      <c r="BF42" s="159" t="str">
        <f t="shared" si="196"/>
        <v>Memphis, Tennessee</v>
      </c>
      <c r="BG42" s="160"/>
      <c r="BH42" s="159" t="str">
        <f t="shared" si="197"/>
        <v>Louisville, Kentucky</v>
      </c>
      <c r="BI42" s="160"/>
      <c r="BJ42" s="159" t="str">
        <f t="shared" si="198"/>
        <v>Louisville, Kentucky</v>
      </c>
      <c r="BK42" s="160"/>
      <c r="BL42" s="159" t="str">
        <f t="shared" si="199"/>
        <v>Baltimore, Maryland</v>
      </c>
      <c r="BM42" s="160"/>
      <c r="BN42" s="159" t="str">
        <f t="shared" si="200"/>
        <v>Milwaukee, Wisconsin</v>
      </c>
      <c r="BO42" s="160"/>
      <c r="BP42" s="159" t="str">
        <f t="shared" si="201"/>
        <v>Albuquerque, New Mexico</v>
      </c>
      <c r="BQ42" s="160"/>
      <c r="BR42" s="159" t="str">
        <f t="shared" si="202"/>
        <v>Tucson, Arizona</v>
      </c>
      <c r="BS42" s="160"/>
      <c r="BT42" s="159" t="str">
        <f t="shared" si="203"/>
        <v>Fresno, California</v>
      </c>
      <c r="BU42" s="160"/>
      <c r="BV42" s="159" t="str">
        <f t="shared" si="204"/>
        <v>Mesa, Arizona</v>
      </c>
      <c r="BW42" s="160"/>
      <c r="BX42" s="159" t="str">
        <f t="shared" si="205"/>
        <v>Sacramento, California</v>
      </c>
      <c r="BY42" s="160"/>
      <c r="BZ42" s="159" t="str">
        <f t="shared" si="206"/>
        <v>Atlanta, Georgia</v>
      </c>
      <c r="CA42" s="160"/>
      <c r="CB42" s="159" t="str">
        <f t="shared" si="207"/>
        <v>Kansas City, Missouri</v>
      </c>
      <c r="CC42" s="160"/>
      <c r="CD42" s="159" t="str">
        <f t="shared" si="208"/>
        <v>Colorado Springs, Colorado</v>
      </c>
      <c r="CE42" s="160"/>
      <c r="CF42" s="159" t="str">
        <f t="shared" si="209"/>
        <v>Omaha, Nebraska</v>
      </c>
      <c r="CG42" s="160"/>
      <c r="CH42" s="159" t="str">
        <f t="shared" si="210"/>
        <v>Raleigh, North Carolina</v>
      </c>
      <c r="CI42" s="160"/>
      <c r="CJ42" s="159" t="str">
        <f t="shared" si="211"/>
        <v>Miami, Florida</v>
      </c>
      <c r="CK42" s="160"/>
      <c r="CL42" s="159" t="str">
        <f t="shared" si="212"/>
        <v>Long Beach, California</v>
      </c>
      <c r="CM42" s="160"/>
      <c r="CN42" s="159" t="str">
        <f t="shared" si="213"/>
        <v>Virginia Beach, Virginia</v>
      </c>
      <c r="CO42" s="160"/>
      <c r="CP42" s="159" t="str">
        <f t="shared" si="214"/>
        <v>Oakland, California</v>
      </c>
      <c r="CQ42" s="160"/>
      <c r="CR42" s="159" t="str">
        <f t="shared" si="215"/>
        <v>Minneapolis, Minnesota</v>
      </c>
      <c r="CS42" s="160"/>
      <c r="CT42" s="159" t="str">
        <f t="shared" si="216"/>
        <v>Tulsa, Oklahoma</v>
      </c>
      <c r="CU42" s="160"/>
      <c r="CV42" s="159" t="str">
        <f t="shared" si="217"/>
        <v>Tampa, Florida</v>
      </c>
      <c r="CW42" s="160"/>
      <c r="CX42" s="159" t="str">
        <f t="shared" si="218"/>
        <v>Arlington, Texas</v>
      </c>
      <c r="CY42" s="160"/>
      <c r="CZ42" s="159" t="str">
        <f t="shared" si="219"/>
        <v>New Orleans, Louisiana</v>
      </c>
      <c r="DA42" s="160"/>
      <c r="DB42" s="159" t="str">
        <f t="shared" si="220"/>
        <v>Wichita, Kansas</v>
      </c>
      <c r="DC42" s="160"/>
      <c r="DD42" s="159" t="str">
        <f t="shared" si="221"/>
        <v>Bakersfield, California</v>
      </c>
      <c r="DE42" s="160"/>
      <c r="DF42" s="159" t="str">
        <f t="shared" si="222"/>
        <v>Cleveland, Ohio</v>
      </c>
      <c r="DG42" s="160"/>
      <c r="DH42" s="159" t="str">
        <f t="shared" si="223"/>
        <v>Aurora, Colorado</v>
      </c>
      <c r="DI42" s="160"/>
      <c r="DJ42" s="159" t="str">
        <f t="shared" si="224"/>
        <v>Anaheim, California</v>
      </c>
      <c r="DK42" s="160"/>
      <c r="DL42" s="159" t="str">
        <f t="shared" si="225"/>
        <v>Honolulu, Hawaii</v>
      </c>
      <c r="DM42" s="160"/>
      <c r="DN42" s="159" t="str">
        <f t="shared" si="226"/>
        <v>Santa Ana, California</v>
      </c>
      <c r="DO42" s="160"/>
      <c r="DP42" s="159" t="str">
        <f t="shared" si="227"/>
        <v>Riverside, California</v>
      </c>
      <c r="DQ42" s="160"/>
      <c r="DR42" s="159" t="str">
        <f t="shared" si="228"/>
        <v>Corpus Christi, Texas</v>
      </c>
      <c r="DS42" s="160"/>
      <c r="DT42" s="159" t="str">
        <f t="shared" si="229"/>
        <v>Lexington, Kentucky</v>
      </c>
      <c r="DU42" s="160"/>
      <c r="DV42" s="159" t="str">
        <f t="shared" si="230"/>
        <v>Henderson, Nevada</v>
      </c>
      <c r="DW42" s="160"/>
      <c r="DX42" s="159" t="str">
        <f t="shared" si="231"/>
        <v>Stockton, California</v>
      </c>
      <c r="DY42" s="160"/>
      <c r="DZ42" s="159" t="str">
        <f t="shared" si="232"/>
        <v>Saint Paul, Minnesota</v>
      </c>
      <c r="EA42" s="160"/>
      <c r="EB42" s="159" t="str">
        <f t="shared" si="233"/>
        <v>Cincinnati, Ohio</v>
      </c>
      <c r="EC42" s="160"/>
      <c r="ED42" s="159" t="str">
        <f t="shared" si="234"/>
        <v>St. Louis, Missouri</v>
      </c>
      <c r="EE42" s="160"/>
      <c r="EF42" s="159" t="str">
        <f t="shared" si="235"/>
        <v>Pittsburgh, Pennsylvania</v>
      </c>
      <c r="EG42" s="160"/>
    </row>
    <row r="43" spans="1:137" x14ac:dyDescent="0.35">
      <c r="A43" s="155">
        <v>41</v>
      </c>
      <c r="B43" s="152" t="s">
        <v>2139</v>
      </c>
      <c r="C43" s="110" t="s">
        <v>2010</v>
      </c>
      <c r="D43" s="159" t="str">
        <f t="shared" si="169"/>
        <v>New York, New York</v>
      </c>
      <c r="E43" s="160" t="s">
        <v>2233</v>
      </c>
      <c r="F43" s="159" t="str">
        <f t="shared" si="170"/>
        <v>Los Angeles, California</v>
      </c>
      <c r="G43" s="160" t="s">
        <v>2331</v>
      </c>
      <c r="H43" s="159" t="str">
        <f t="shared" si="171"/>
        <v>Chicago, Illinois</v>
      </c>
      <c r="I43" s="160" t="s">
        <v>2426</v>
      </c>
      <c r="J43" s="159" t="str">
        <f t="shared" si="172"/>
        <v>Houston, Texas</v>
      </c>
      <c r="K43" s="160" t="s">
        <v>2511</v>
      </c>
      <c r="L43" s="159" t="str">
        <f t="shared" si="173"/>
        <v>Phoenix, Arizona</v>
      </c>
      <c r="M43" s="160" t="s">
        <v>2599</v>
      </c>
      <c r="N43" s="159" t="str">
        <f t="shared" si="174"/>
        <v>Philadelphia, Pennsylvania</v>
      </c>
      <c r="O43" s="160" t="s">
        <v>2707</v>
      </c>
      <c r="P43" s="159" t="str">
        <f t="shared" si="175"/>
        <v>San Antonio, Texas</v>
      </c>
      <c r="Q43" s="160" t="s">
        <v>2798</v>
      </c>
      <c r="R43" s="159" t="str">
        <f t="shared" si="176"/>
        <v>San Diego, California</v>
      </c>
      <c r="S43" s="160" t="s">
        <v>2879</v>
      </c>
      <c r="T43" s="159" t="str">
        <f t="shared" si="177"/>
        <v>Dallas, Texas</v>
      </c>
      <c r="U43" s="160" t="s">
        <v>2209</v>
      </c>
      <c r="V43" s="159" t="str">
        <f t="shared" si="178"/>
        <v>San Jose, California</v>
      </c>
      <c r="W43" s="160"/>
      <c r="X43" s="159" t="str">
        <f t="shared" si="179"/>
        <v>Austin, Texas</v>
      </c>
      <c r="Y43" s="160"/>
      <c r="Z43" s="159" t="str">
        <f t="shared" si="180"/>
        <v>Jacksonville, Florida</v>
      </c>
      <c r="AA43" s="160"/>
      <c r="AB43" s="159" t="str">
        <f t="shared" si="181"/>
        <v>Fort Worth, Texas</v>
      </c>
      <c r="AC43" s="160"/>
      <c r="AD43" s="159" t="str">
        <f t="shared" si="182"/>
        <v>Columbus, Ohio</v>
      </c>
      <c r="AE43" s="160"/>
      <c r="AF43" s="159" t="str">
        <f t="shared" si="183"/>
        <v>Charlotte, North Carolina</v>
      </c>
      <c r="AG43" s="160"/>
      <c r="AH43" s="159" t="str">
        <f t="shared" si="184"/>
        <v>San Francisco, California</v>
      </c>
      <c r="AI43" s="160"/>
      <c r="AJ43" s="159" t="str">
        <f t="shared" si="185"/>
        <v>Indianapolis, Indiana</v>
      </c>
      <c r="AK43" s="160"/>
      <c r="AL43" s="159" t="str">
        <f t="shared" si="186"/>
        <v>Seattle, Washington</v>
      </c>
      <c r="AM43" s="160"/>
      <c r="AN43" s="159" t="str">
        <f t="shared" si="187"/>
        <v>Denver, Colorado</v>
      </c>
      <c r="AO43" s="160"/>
      <c r="AP43" s="159" t="str">
        <f t="shared" si="188"/>
        <v>Washington, D.C., Washington, D.C.</v>
      </c>
      <c r="AQ43" s="160"/>
      <c r="AR43" s="159" t="str">
        <f t="shared" si="189"/>
        <v>Boston, Massachusetts</v>
      </c>
      <c r="AS43" s="160"/>
      <c r="AT43" s="159" t="str">
        <f t="shared" si="190"/>
        <v>El Paso, Texas</v>
      </c>
      <c r="AU43" s="160"/>
      <c r="AV43" s="159" t="str">
        <f t="shared" si="191"/>
        <v>Nashville, Tennessee</v>
      </c>
      <c r="AW43" s="160"/>
      <c r="AX43" s="159" t="str">
        <f t="shared" si="192"/>
        <v>Detroit, Michigan</v>
      </c>
      <c r="AY43" s="160"/>
      <c r="AZ43" s="159" t="str">
        <f t="shared" si="193"/>
        <v>Oklahoma City, Oklahoma</v>
      </c>
      <c r="BA43" s="160"/>
      <c r="BB43" s="159" t="str">
        <f t="shared" si="194"/>
        <v>Portland, Oregon</v>
      </c>
      <c r="BC43" s="160"/>
      <c r="BD43" s="159" t="str">
        <f t="shared" si="195"/>
        <v>Las Vegas, Nevada</v>
      </c>
      <c r="BE43" s="160"/>
      <c r="BF43" s="159" t="str">
        <f t="shared" si="196"/>
        <v>Memphis, Tennessee</v>
      </c>
      <c r="BG43" s="160"/>
      <c r="BH43" s="159" t="str">
        <f t="shared" si="197"/>
        <v>Louisville, Kentucky</v>
      </c>
      <c r="BI43" s="160"/>
      <c r="BJ43" s="159" t="str">
        <f t="shared" si="198"/>
        <v>Louisville, Kentucky</v>
      </c>
      <c r="BK43" s="160"/>
      <c r="BL43" s="159" t="str">
        <f t="shared" si="199"/>
        <v>Baltimore, Maryland</v>
      </c>
      <c r="BM43" s="160"/>
      <c r="BN43" s="159" t="str">
        <f t="shared" si="200"/>
        <v>Milwaukee, Wisconsin</v>
      </c>
      <c r="BO43" s="160"/>
      <c r="BP43" s="159" t="str">
        <f t="shared" si="201"/>
        <v>Albuquerque, New Mexico</v>
      </c>
      <c r="BQ43" s="160"/>
      <c r="BR43" s="159" t="str">
        <f t="shared" si="202"/>
        <v>Tucson, Arizona</v>
      </c>
      <c r="BS43" s="160"/>
      <c r="BT43" s="159" t="str">
        <f t="shared" si="203"/>
        <v>Fresno, California</v>
      </c>
      <c r="BU43" s="160"/>
      <c r="BV43" s="159" t="str">
        <f t="shared" si="204"/>
        <v>Mesa, Arizona</v>
      </c>
      <c r="BW43" s="160"/>
      <c r="BX43" s="159" t="str">
        <f t="shared" si="205"/>
        <v>Sacramento, California</v>
      </c>
      <c r="BY43" s="160"/>
      <c r="BZ43" s="159" t="str">
        <f t="shared" si="206"/>
        <v>Atlanta, Georgia</v>
      </c>
      <c r="CA43" s="160"/>
      <c r="CB43" s="159" t="str">
        <f t="shared" si="207"/>
        <v>Kansas City, Missouri</v>
      </c>
      <c r="CC43" s="160"/>
      <c r="CD43" s="159" t="str">
        <f t="shared" si="208"/>
        <v>Colorado Springs, Colorado</v>
      </c>
      <c r="CE43" s="160"/>
      <c r="CF43" s="159" t="str">
        <f t="shared" si="209"/>
        <v>Omaha, Nebraska</v>
      </c>
      <c r="CG43" s="160"/>
      <c r="CH43" s="159" t="str">
        <f t="shared" si="210"/>
        <v>Raleigh, North Carolina</v>
      </c>
      <c r="CI43" s="160"/>
      <c r="CJ43" s="159" t="str">
        <f t="shared" si="211"/>
        <v>Miami, Florida</v>
      </c>
      <c r="CK43" s="160"/>
      <c r="CL43" s="159" t="str">
        <f t="shared" si="212"/>
        <v>Long Beach, California</v>
      </c>
      <c r="CM43" s="160"/>
      <c r="CN43" s="159" t="str">
        <f t="shared" si="213"/>
        <v>Virginia Beach, Virginia</v>
      </c>
      <c r="CO43" s="160"/>
      <c r="CP43" s="159" t="str">
        <f t="shared" si="214"/>
        <v>Oakland, California</v>
      </c>
      <c r="CQ43" s="160"/>
      <c r="CR43" s="159" t="str">
        <f t="shared" si="215"/>
        <v>Minneapolis, Minnesota</v>
      </c>
      <c r="CS43" s="160"/>
      <c r="CT43" s="159" t="str">
        <f t="shared" si="216"/>
        <v>Tulsa, Oklahoma</v>
      </c>
      <c r="CU43" s="160"/>
      <c r="CV43" s="159" t="str">
        <f t="shared" si="217"/>
        <v>Tampa, Florida</v>
      </c>
      <c r="CW43" s="160"/>
      <c r="CX43" s="159" t="str">
        <f t="shared" si="218"/>
        <v>Arlington, Texas</v>
      </c>
      <c r="CY43" s="160"/>
      <c r="CZ43" s="159" t="str">
        <f t="shared" si="219"/>
        <v>New Orleans, Louisiana</v>
      </c>
      <c r="DA43" s="160"/>
      <c r="DB43" s="159" t="str">
        <f t="shared" si="220"/>
        <v>Wichita, Kansas</v>
      </c>
      <c r="DC43" s="160"/>
      <c r="DD43" s="159" t="str">
        <f t="shared" si="221"/>
        <v>Bakersfield, California</v>
      </c>
      <c r="DE43" s="160"/>
      <c r="DF43" s="159" t="str">
        <f t="shared" si="222"/>
        <v>Cleveland, Ohio</v>
      </c>
      <c r="DG43" s="160"/>
      <c r="DH43" s="159" t="str">
        <f t="shared" si="223"/>
        <v>Aurora, Colorado</v>
      </c>
      <c r="DI43" s="160"/>
      <c r="DJ43" s="159" t="str">
        <f t="shared" si="224"/>
        <v>Anaheim, California</v>
      </c>
      <c r="DK43" s="160"/>
      <c r="DL43" s="159" t="str">
        <f t="shared" si="225"/>
        <v>Honolulu, Hawaii</v>
      </c>
      <c r="DM43" s="160"/>
      <c r="DN43" s="159" t="str">
        <f t="shared" si="226"/>
        <v>Santa Ana, California</v>
      </c>
      <c r="DO43" s="160"/>
      <c r="DP43" s="159" t="str">
        <f t="shared" si="227"/>
        <v>Riverside, California</v>
      </c>
      <c r="DQ43" s="160"/>
      <c r="DR43" s="159" t="str">
        <f t="shared" si="228"/>
        <v>Corpus Christi, Texas</v>
      </c>
      <c r="DS43" s="160"/>
      <c r="DT43" s="159" t="str">
        <f t="shared" si="229"/>
        <v>Lexington, Kentucky</v>
      </c>
      <c r="DU43" s="160"/>
      <c r="DV43" s="159" t="str">
        <f t="shared" si="230"/>
        <v>Henderson, Nevada</v>
      </c>
      <c r="DW43" s="160"/>
      <c r="DX43" s="159" t="str">
        <f t="shared" si="231"/>
        <v>Stockton, California</v>
      </c>
      <c r="DY43" s="160"/>
      <c r="DZ43" s="159" t="str">
        <f t="shared" si="232"/>
        <v>Saint Paul, Minnesota</v>
      </c>
      <c r="EA43" s="160"/>
      <c r="EB43" s="159" t="str">
        <f t="shared" si="233"/>
        <v>Cincinnati, Ohio</v>
      </c>
      <c r="EC43" s="160"/>
      <c r="ED43" s="159" t="str">
        <f t="shared" si="234"/>
        <v>St. Louis, Missouri</v>
      </c>
      <c r="EE43" s="160"/>
      <c r="EF43" s="159" t="str">
        <f t="shared" si="235"/>
        <v>Pittsburgh, Pennsylvania</v>
      </c>
      <c r="EG43" s="160"/>
    </row>
    <row r="44" spans="1:137" x14ac:dyDescent="0.35">
      <c r="A44" s="155">
        <v>42</v>
      </c>
      <c r="B44" s="152" t="s">
        <v>2140</v>
      </c>
      <c r="C44" s="110" t="s">
        <v>2011</v>
      </c>
      <c r="D44" s="159" t="str">
        <f t="shared" si="169"/>
        <v>New York, New York</v>
      </c>
      <c r="E44" s="160" t="s">
        <v>2234</v>
      </c>
      <c r="F44" s="159" t="str">
        <f t="shared" si="170"/>
        <v>Los Angeles, California</v>
      </c>
      <c r="G44" s="160" t="s">
        <v>2332</v>
      </c>
      <c r="H44" s="159" t="str">
        <f t="shared" si="171"/>
        <v>Chicago, Illinois</v>
      </c>
      <c r="I44" s="160" t="s">
        <v>2427</v>
      </c>
      <c r="J44" s="159" t="str">
        <f t="shared" si="172"/>
        <v>Houston, Texas</v>
      </c>
      <c r="K44" s="160" t="s">
        <v>2512</v>
      </c>
      <c r="L44" s="159" t="str">
        <f t="shared" si="173"/>
        <v>Phoenix, Arizona</v>
      </c>
      <c r="M44" s="160" t="s">
        <v>2600</v>
      </c>
      <c r="N44" s="159" t="str">
        <f t="shared" si="174"/>
        <v>Philadelphia, Pennsylvania</v>
      </c>
      <c r="O44" s="160" t="s">
        <v>2708</v>
      </c>
      <c r="P44" s="159" t="str">
        <f t="shared" si="175"/>
        <v>San Antonio, Texas</v>
      </c>
      <c r="Q44" s="160" t="s">
        <v>2799</v>
      </c>
      <c r="R44" s="159" t="str">
        <f t="shared" si="176"/>
        <v>San Diego, California</v>
      </c>
      <c r="S44" s="160" t="s">
        <v>2270</v>
      </c>
      <c r="T44" s="159" t="str">
        <f t="shared" si="177"/>
        <v>Dallas, Texas</v>
      </c>
      <c r="U44" s="160" t="s">
        <v>2209</v>
      </c>
      <c r="V44" s="159" t="str">
        <f t="shared" si="178"/>
        <v>San Jose, California</v>
      </c>
      <c r="W44" s="160"/>
      <c r="X44" s="159" t="str">
        <f t="shared" si="179"/>
        <v>Austin, Texas</v>
      </c>
      <c r="Y44" s="160"/>
      <c r="Z44" s="159" t="str">
        <f t="shared" si="180"/>
        <v>Jacksonville, Florida</v>
      </c>
      <c r="AA44" s="160"/>
      <c r="AB44" s="159" t="str">
        <f t="shared" si="181"/>
        <v>Fort Worth, Texas</v>
      </c>
      <c r="AC44" s="160"/>
      <c r="AD44" s="159" t="str">
        <f t="shared" si="182"/>
        <v>Columbus, Ohio</v>
      </c>
      <c r="AE44" s="160"/>
      <c r="AF44" s="159" t="str">
        <f t="shared" si="183"/>
        <v>Charlotte, North Carolina</v>
      </c>
      <c r="AG44" s="160"/>
      <c r="AH44" s="159" t="str">
        <f t="shared" si="184"/>
        <v>San Francisco, California</v>
      </c>
      <c r="AI44" s="160"/>
      <c r="AJ44" s="159" t="str">
        <f t="shared" si="185"/>
        <v>Indianapolis, Indiana</v>
      </c>
      <c r="AK44" s="160"/>
      <c r="AL44" s="159" t="str">
        <f t="shared" si="186"/>
        <v>Seattle, Washington</v>
      </c>
      <c r="AM44" s="160"/>
      <c r="AN44" s="159" t="str">
        <f t="shared" si="187"/>
        <v>Denver, Colorado</v>
      </c>
      <c r="AO44" s="160"/>
      <c r="AP44" s="159" t="str">
        <f t="shared" si="188"/>
        <v>Washington, D.C., Washington, D.C.</v>
      </c>
      <c r="AQ44" s="160"/>
      <c r="AR44" s="159" t="str">
        <f t="shared" si="189"/>
        <v>Boston, Massachusetts</v>
      </c>
      <c r="AS44" s="160"/>
      <c r="AT44" s="159" t="str">
        <f t="shared" si="190"/>
        <v>El Paso, Texas</v>
      </c>
      <c r="AU44" s="160"/>
      <c r="AV44" s="159" t="str">
        <f t="shared" si="191"/>
        <v>Nashville, Tennessee</v>
      </c>
      <c r="AW44" s="160"/>
      <c r="AX44" s="159" t="str">
        <f t="shared" si="192"/>
        <v>Detroit, Michigan</v>
      </c>
      <c r="AY44" s="160"/>
      <c r="AZ44" s="159" t="str">
        <f t="shared" si="193"/>
        <v>Oklahoma City, Oklahoma</v>
      </c>
      <c r="BA44" s="160"/>
      <c r="BB44" s="159" t="str">
        <f t="shared" si="194"/>
        <v>Portland, Oregon</v>
      </c>
      <c r="BC44" s="160"/>
      <c r="BD44" s="159" t="str">
        <f t="shared" si="195"/>
        <v>Las Vegas, Nevada</v>
      </c>
      <c r="BE44" s="160"/>
      <c r="BF44" s="159" t="str">
        <f t="shared" si="196"/>
        <v>Memphis, Tennessee</v>
      </c>
      <c r="BG44" s="160"/>
      <c r="BH44" s="159" t="str">
        <f t="shared" si="197"/>
        <v>Louisville, Kentucky</v>
      </c>
      <c r="BI44" s="160"/>
      <c r="BJ44" s="159" t="str">
        <f t="shared" si="198"/>
        <v>Louisville, Kentucky</v>
      </c>
      <c r="BK44" s="160"/>
      <c r="BL44" s="159" t="str">
        <f t="shared" si="199"/>
        <v>Baltimore, Maryland</v>
      </c>
      <c r="BM44" s="160"/>
      <c r="BN44" s="159" t="str">
        <f t="shared" si="200"/>
        <v>Milwaukee, Wisconsin</v>
      </c>
      <c r="BO44" s="160"/>
      <c r="BP44" s="159" t="str">
        <f t="shared" si="201"/>
        <v>Albuquerque, New Mexico</v>
      </c>
      <c r="BQ44" s="160"/>
      <c r="BR44" s="159" t="str">
        <f t="shared" si="202"/>
        <v>Tucson, Arizona</v>
      </c>
      <c r="BS44" s="160"/>
      <c r="BT44" s="159" t="str">
        <f t="shared" si="203"/>
        <v>Fresno, California</v>
      </c>
      <c r="BU44" s="160"/>
      <c r="BV44" s="159" t="str">
        <f t="shared" si="204"/>
        <v>Mesa, Arizona</v>
      </c>
      <c r="BW44" s="160"/>
      <c r="BX44" s="159" t="str">
        <f t="shared" si="205"/>
        <v>Sacramento, California</v>
      </c>
      <c r="BY44" s="160"/>
      <c r="BZ44" s="159" t="str">
        <f t="shared" si="206"/>
        <v>Atlanta, Georgia</v>
      </c>
      <c r="CA44" s="160"/>
      <c r="CB44" s="159" t="str">
        <f t="shared" si="207"/>
        <v>Kansas City, Missouri</v>
      </c>
      <c r="CC44" s="160"/>
      <c r="CD44" s="159" t="str">
        <f t="shared" si="208"/>
        <v>Colorado Springs, Colorado</v>
      </c>
      <c r="CE44" s="160"/>
      <c r="CF44" s="159" t="str">
        <f t="shared" si="209"/>
        <v>Omaha, Nebraska</v>
      </c>
      <c r="CG44" s="160"/>
      <c r="CH44" s="159" t="str">
        <f t="shared" si="210"/>
        <v>Raleigh, North Carolina</v>
      </c>
      <c r="CI44" s="160"/>
      <c r="CJ44" s="159" t="str">
        <f t="shared" si="211"/>
        <v>Miami, Florida</v>
      </c>
      <c r="CK44" s="160"/>
      <c r="CL44" s="159" t="str">
        <f t="shared" si="212"/>
        <v>Long Beach, California</v>
      </c>
      <c r="CM44" s="160"/>
      <c r="CN44" s="159" t="str">
        <f t="shared" si="213"/>
        <v>Virginia Beach, Virginia</v>
      </c>
      <c r="CO44" s="160"/>
      <c r="CP44" s="159" t="str">
        <f t="shared" si="214"/>
        <v>Oakland, California</v>
      </c>
      <c r="CQ44" s="160"/>
      <c r="CR44" s="159" t="str">
        <f t="shared" si="215"/>
        <v>Minneapolis, Minnesota</v>
      </c>
      <c r="CS44" s="160"/>
      <c r="CT44" s="159" t="str">
        <f t="shared" si="216"/>
        <v>Tulsa, Oklahoma</v>
      </c>
      <c r="CU44" s="160"/>
      <c r="CV44" s="159" t="str">
        <f t="shared" si="217"/>
        <v>Tampa, Florida</v>
      </c>
      <c r="CW44" s="160"/>
      <c r="CX44" s="159" t="str">
        <f t="shared" si="218"/>
        <v>Arlington, Texas</v>
      </c>
      <c r="CY44" s="160"/>
      <c r="CZ44" s="159" t="str">
        <f t="shared" si="219"/>
        <v>New Orleans, Louisiana</v>
      </c>
      <c r="DA44" s="160"/>
      <c r="DB44" s="159" t="str">
        <f t="shared" si="220"/>
        <v>Wichita, Kansas</v>
      </c>
      <c r="DC44" s="160"/>
      <c r="DD44" s="159" t="str">
        <f t="shared" si="221"/>
        <v>Bakersfield, California</v>
      </c>
      <c r="DE44" s="160"/>
      <c r="DF44" s="159" t="str">
        <f t="shared" si="222"/>
        <v>Cleveland, Ohio</v>
      </c>
      <c r="DG44" s="160"/>
      <c r="DH44" s="159" t="str">
        <f t="shared" si="223"/>
        <v>Aurora, Colorado</v>
      </c>
      <c r="DI44" s="160"/>
      <c r="DJ44" s="159" t="str">
        <f t="shared" si="224"/>
        <v>Anaheim, California</v>
      </c>
      <c r="DK44" s="160"/>
      <c r="DL44" s="159" t="str">
        <f t="shared" si="225"/>
        <v>Honolulu, Hawaii</v>
      </c>
      <c r="DM44" s="160"/>
      <c r="DN44" s="159" t="str">
        <f t="shared" si="226"/>
        <v>Santa Ana, California</v>
      </c>
      <c r="DO44" s="160"/>
      <c r="DP44" s="159" t="str">
        <f t="shared" si="227"/>
        <v>Riverside, California</v>
      </c>
      <c r="DQ44" s="160"/>
      <c r="DR44" s="159" t="str">
        <f t="shared" si="228"/>
        <v>Corpus Christi, Texas</v>
      </c>
      <c r="DS44" s="160"/>
      <c r="DT44" s="159" t="str">
        <f t="shared" si="229"/>
        <v>Lexington, Kentucky</v>
      </c>
      <c r="DU44" s="160"/>
      <c r="DV44" s="159" t="str">
        <f t="shared" si="230"/>
        <v>Henderson, Nevada</v>
      </c>
      <c r="DW44" s="160"/>
      <c r="DX44" s="159" t="str">
        <f t="shared" si="231"/>
        <v>Stockton, California</v>
      </c>
      <c r="DY44" s="160"/>
      <c r="DZ44" s="159" t="str">
        <f t="shared" si="232"/>
        <v>Saint Paul, Minnesota</v>
      </c>
      <c r="EA44" s="160"/>
      <c r="EB44" s="159" t="str">
        <f t="shared" si="233"/>
        <v>Cincinnati, Ohio</v>
      </c>
      <c r="EC44" s="160"/>
      <c r="ED44" s="159" t="str">
        <f t="shared" si="234"/>
        <v>St. Louis, Missouri</v>
      </c>
      <c r="EE44" s="160"/>
      <c r="EF44" s="159" t="str">
        <f t="shared" si="235"/>
        <v>Pittsburgh, Pennsylvania</v>
      </c>
      <c r="EG44" s="160"/>
    </row>
    <row r="45" spans="1:137" x14ac:dyDescent="0.35">
      <c r="A45" s="155">
        <v>43</v>
      </c>
      <c r="B45" s="152" t="s">
        <v>2140</v>
      </c>
      <c r="C45" s="110" t="s">
        <v>2012</v>
      </c>
      <c r="D45" s="159" t="str">
        <f t="shared" si="169"/>
        <v>New York, New York</v>
      </c>
      <c r="E45" s="160" t="s">
        <v>2234</v>
      </c>
      <c r="F45" s="159" t="str">
        <f t="shared" si="170"/>
        <v>Los Angeles, California</v>
      </c>
      <c r="G45" s="160" t="s">
        <v>2332</v>
      </c>
      <c r="H45" s="159" t="str">
        <f t="shared" si="171"/>
        <v>Chicago, Illinois</v>
      </c>
      <c r="I45" s="160" t="s">
        <v>2427</v>
      </c>
      <c r="J45" s="159" t="str">
        <f t="shared" si="172"/>
        <v>Houston, Texas</v>
      </c>
      <c r="K45" s="160" t="s">
        <v>2512</v>
      </c>
      <c r="L45" s="159" t="str">
        <f t="shared" si="173"/>
        <v>Phoenix, Arizona</v>
      </c>
      <c r="M45" s="160" t="s">
        <v>2600</v>
      </c>
      <c r="N45" s="159" t="str">
        <f t="shared" si="174"/>
        <v>Philadelphia, Pennsylvania</v>
      </c>
      <c r="O45" s="160" t="s">
        <v>2708</v>
      </c>
      <c r="P45" s="159" t="str">
        <f t="shared" si="175"/>
        <v>San Antonio, Texas</v>
      </c>
      <c r="Q45" s="160" t="s">
        <v>2799</v>
      </c>
      <c r="R45" s="159" t="str">
        <f t="shared" si="176"/>
        <v>San Diego, California</v>
      </c>
      <c r="S45" s="160" t="s">
        <v>2270</v>
      </c>
      <c r="T45" s="159" t="str">
        <f t="shared" si="177"/>
        <v>Dallas, Texas</v>
      </c>
      <c r="U45" s="160" t="s">
        <v>2209</v>
      </c>
      <c r="V45" s="159" t="str">
        <f t="shared" si="178"/>
        <v>San Jose, California</v>
      </c>
      <c r="W45" s="160"/>
      <c r="X45" s="159" t="str">
        <f t="shared" si="179"/>
        <v>Austin, Texas</v>
      </c>
      <c r="Y45" s="160"/>
      <c r="Z45" s="159" t="str">
        <f t="shared" si="180"/>
        <v>Jacksonville, Florida</v>
      </c>
      <c r="AA45" s="160"/>
      <c r="AB45" s="159" t="str">
        <f t="shared" si="181"/>
        <v>Fort Worth, Texas</v>
      </c>
      <c r="AC45" s="160"/>
      <c r="AD45" s="159" t="str">
        <f t="shared" si="182"/>
        <v>Columbus, Ohio</v>
      </c>
      <c r="AE45" s="160"/>
      <c r="AF45" s="159" t="str">
        <f t="shared" si="183"/>
        <v>Charlotte, North Carolina</v>
      </c>
      <c r="AG45" s="160"/>
      <c r="AH45" s="159" t="str">
        <f t="shared" si="184"/>
        <v>San Francisco, California</v>
      </c>
      <c r="AI45" s="160"/>
      <c r="AJ45" s="159" t="str">
        <f t="shared" si="185"/>
        <v>Indianapolis, Indiana</v>
      </c>
      <c r="AK45" s="160"/>
      <c r="AL45" s="159" t="str">
        <f t="shared" si="186"/>
        <v>Seattle, Washington</v>
      </c>
      <c r="AM45" s="160"/>
      <c r="AN45" s="159" t="str">
        <f t="shared" si="187"/>
        <v>Denver, Colorado</v>
      </c>
      <c r="AO45" s="160"/>
      <c r="AP45" s="159" t="str">
        <f t="shared" si="188"/>
        <v>Washington, D.C., Washington, D.C.</v>
      </c>
      <c r="AQ45" s="160"/>
      <c r="AR45" s="159" t="str">
        <f t="shared" si="189"/>
        <v>Boston, Massachusetts</v>
      </c>
      <c r="AS45" s="160"/>
      <c r="AT45" s="159" t="str">
        <f t="shared" si="190"/>
        <v>El Paso, Texas</v>
      </c>
      <c r="AU45" s="160"/>
      <c r="AV45" s="159" t="str">
        <f t="shared" si="191"/>
        <v>Nashville, Tennessee</v>
      </c>
      <c r="AW45" s="160"/>
      <c r="AX45" s="159" t="str">
        <f t="shared" si="192"/>
        <v>Detroit, Michigan</v>
      </c>
      <c r="AY45" s="160"/>
      <c r="AZ45" s="159" t="str">
        <f t="shared" si="193"/>
        <v>Oklahoma City, Oklahoma</v>
      </c>
      <c r="BA45" s="160"/>
      <c r="BB45" s="159" t="str">
        <f t="shared" si="194"/>
        <v>Portland, Oregon</v>
      </c>
      <c r="BC45" s="160"/>
      <c r="BD45" s="159" t="str">
        <f t="shared" si="195"/>
        <v>Las Vegas, Nevada</v>
      </c>
      <c r="BE45" s="160"/>
      <c r="BF45" s="159" t="str">
        <f t="shared" si="196"/>
        <v>Memphis, Tennessee</v>
      </c>
      <c r="BG45" s="160"/>
      <c r="BH45" s="159" t="str">
        <f t="shared" si="197"/>
        <v>Louisville, Kentucky</v>
      </c>
      <c r="BI45" s="160"/>
      <c r="BJ45" s="159" t="str">
        <f t="shared" si="198"/>
        <v>Louisville, Kentucky</v>
      </c>
      <c r="BK45" s="160"/>
      <c r="BL45" s="159" t="str">
        <f t="shared" si="199"/>
        <v>Baltimore, Maryland</v>
      </c>
      <c r="BM45" s="160"/>
      <c r="BN45" s="159" t="str">
        <f t="shared" si="200"/>
        <v>Milwaukee, Wisconsin</v>
      </c>
      <c r="BO45" s="160"/>
      <c r="BP45" s="159" t="str">
        <f t="shared" si="201"/>
        <v>Albuquerque, New Mexico</v>
      </c>
      <c r="BQ45" s="160"/>
      <c r="BR45" s="159" t="str">
        <f t="shared" si="202"/>
        <v>Tucson, Arizona</v>
      </c>
      <c r="BS45" s="160"/>
      <c r="BT45" s="159" t="str">
        <f t="shared" si="203"/>
        <v>Fresno, California</v>
      </c>
      <c r="BU45" s="160"/>
      <c r="BV45" s="159" t="str">
        <f t="shared" si="204"/>
        <v>Mesa, Arizona</v>
      </c>
      <c r="BW45" s="160"/>
      <c r="BX45" s="159" t="str">
        <f t="shared" si="205"/>
        <v>Sacramento, California</v>
      </c>
      <c r="BY45" s="160"/>
      <c r="BZ45" s="159" t="str">
        <f t="shared" si="206"/>
        <v>Atlanta, Georgia</v>
      </c>
      <c r="CA45" s="160"/>
      <c r="CB45" s="159" t="str">
        <f t="shared" si="207"/>
        <v>Kansas City, Missouri</v>
      </c>
      <c r="CC45" s="160"/>
      <c r="CD45" s="159" t="str">
        <f t="shared" si="208"/>
        <v>Colorado Springs, Colorado</v>
      </c>
      <c r="CE45" s="160"/>
      <c r="CF45" s="159" t="str">
        <f t="shared" si="209"/>
        <v>Omaha, Nebraska</v>
      </c>
      <c r="CG45" s="160"/>
      <c r="CH45" s="159" t="str">
        <f t="shared" si="210"/>
        <v>Raleigh, North Carolina</v>
      </c>
      <c r="CI45" s="160"/>
      <c r="CJ45" s="159" t="str">
        <f t="shared" si="211"/>
        <v>Miami, Florida</v>
      </c>
      <c r="CK45" s="160"/>
      <c r="CL45" s="159" t="str">
        <f t="shared" si="212"/>
        <v>Long Beach, California</v>
      </c>
      <c r="CM45" s="160"/>
      <c r="CN45" s="159" t="str">
        <f t="shared" si="213"/>
        <v>Virginia Beach, Virginia</v>
      </c>
      <c r="CO45" s="160"/>
      <c r="CP45" s="159" t="str">
        <f t="shared" si="214"/>
        <v>Oakland, California</v>
      </c>
      <c r="CQ45" s="160"/>
      <c r="CR45" s="159" t="str">
        <f t="shared" si="215"/>
        <v>Minneapolis, Minnesota</v>
      </c>
      <c r="CS45" s="160"/>
      <c r="CT45" s="159" t="str">
        <f t="shared" si="216"/>
        <v>Tulsa, Oklahoma</v>
      </c>
      <c r="CU45" s="160"/>
      <c r="CV45" s="159" t="str">
        <f t="shared" si="217"/>
        <v>Tampa, Florida</v>
      </c>
      <c r="CW45" s="160"/>
      <c r="CX45" s="159" t="str">
        <f t="shared" si="218"/>
        <v>Arlington, Texas</v>
      </c>
      <c r="CY45" s="160"/>
      <c r="CZ45" s="159" t="str">
        <f t="shared" si="219"/>
        <v>New Orleans, Louisiana</v>
      </c>
      <c r="DA45" s="160"/>
      <c r="DB45" s="159" t="str">
        <f t="shared" si="220"/>
        <v>Wichita, Kansas</v>
      </c>
      <c r="DC45" s="160"/>
      <c r="DD45" s="159" t="str">
        <f t="shared" si="221"/>
        <v>Bakersfield, California</v>
      </c>
      <c r="DE45" s="160"/>
      <c r="DF45" s="159" t="str">
        <f t="shared" si="222"/>
        <v>Cleveland, Ohio</v>
      </c>
      <c r="DG45" s="160"/>
      <c r="DH45" s="159" t="str">
        <f t="shared" si="223"/>
        <v>Aurora, Colorado</v>
      </c>
      <c r="DI45" s="160"/>
      <c r="DJ45" s="159" t="str">
        <f t="shared" si="224"/>
        <v>Anaheim, California</v>
      </c>
      <c r="DK45" s="160"/>
      <c r="DL45" s="159" t="str">
        <f t="shared" si="225"/>
        <v>Honolulu, Hawaii</v>
      </c>
      <c r="DM45" s="160"/>
      <c r="DN45" s="159" t="str">
        <f t="shared" si="226"/>
        <v>Santa Ana, California</v>
      </c>
      <c r="DO45" s="160"/>
      <c r="DP45" s="159" t="str">
        <f t="shared" si="227"/>
        <v>Riverside, California</v>
      </c>
      <c r="DQ45" s="160"/>
      <c r="DR45" s="159" t="str">
        <f t="shared" si="228"/>
        <v>Corpus Christi, Texas</v>
      </c>
      <c r="DS45" s="160"/>
      <c r="DT45" s="159" t="str">
        <f t="shared" si="229"/>
        <v>Lexington, Kentucky</v>
      </c>
      <c r="DU45" s="160"/>
      <c r="DV45" s="159" t="str">
        <f t="shared" si="230"/>
        <v>Henderson, Nevada</v>
      </c>
      <c r="DW45" s="160"/>
      <c r="DX45" s="159" t="str">
        <f t="shared" si="231"/>
        <v>Stockton, California</v>
      </c>
      <c r="DY45" s="160"/>
      <c r="DZ45" s="159" t="str">
        <f t="shared" si="232"/>
        <v>Saint Paul, Minnesota</v>
      </c>
      <c r="EA45" s="160"/>
      <c r="EB45" s="159" t="str">
        <f t="shared" si="233"/>
        <v>Cincinnati, Ohio</v>
      </c>
      <c r="EC45" s="160"/>
      <c r="ED45" s="159" t="str">
        <f t="shared" si="234"/>
        <v>St. Louis, Missouri</v>
      </c>
      <c r="EE45" s="160"/>
      <c r="EF45" s="159" t="str">
        <f t="shared" si="235"/>
        <v>Pittsburgh, Pennsylvania</v>
      </c>
      <c r="EG45" s="160"/>
    </row>
    <row r="46" spans="1:137" x14ac:dyDescent="0.35">
      <c r="A46" s="155">
        <v>44</v>
      </c>
      <c r="B46" s="152" t="s">
        <v>2141</v>
      </c>
      <c r="C46" s="110" t="s">
        <v>2013</v>
      </c>
      <c r="D46" s="159" t="str">
        <f t="shared" si="169"/>
        <v>New York, New York</v>
      </c>
      <c r="E46" s="160" t="s">
        <v>2235</v>
      </c>
      <c r="F46" s="159" t="str">
        <f t="shared" si="170"/>
        <v>Los Angeles, California</v>
      </c>
      <c r="G46" s="160" t="s">
        <v>2333</v>
      </c>
      <c r="H46" s="159" t="str">
        <f t="shared" si="171"/>
        <v>Chicago, Illinois</v>
      </c>
      <c r="I46" s="160" t="s">
        <v>2670</v>
      </c>
      <c r="J46" s="159" t="str">
        <f t="shared" si="172"/>
        <v>Houston, Texas</v>
      </c>
      <c r="K46" s="160" t="s">
        <v>2513</v>
      </c>
      <c r="L46" s="159" t="str">
        <f t="shared" si="173"/>
        <v>Phoenix, Arizona</v>
      </c>
      <c r="M46" s="160" t="s">
        <v>2601</v>
      </c>
      <c r="N46" s="159" t="str">
        <f t="shared" si="174"/>
        <v>Philadelphia, Pennsylvania</v>
      </c>
      <c r="O46" s="160" t="s">
        <v>2709</v>
      </c>
      <c r="P46" s="159" t="str">
        <f t="shared" si="175"/>
        <v>San Antonio, Texas</v>
      </c>
      <c r="Q46" s="160" t="s">
        <v>2800</v>
      </c>
      <c r="R46" s="159" t="str">
        <f t="shared" si="176"/>
        <v>San Diego, California</v>
      </c>
      <c r="S46" s="160" t="s">
        <v>2283</v>
      </c>
      <c r="T46" s="159" t="str">
        <f t="shared" si="177"/>
        <v>Dallas, Texas</v>
      </c>
      <c r="U46" s="160" t="s">
        <v>2209</v>
      </c>
      <c r="V46" s="159" t="str">
        <f t="shared" si="178"/>
        <v>San Jose, California</v>
      </c>
      <c r="W46" s="160"/>
      <c r="X46" s="159" t="str">
        <f t="shared" si="179"/>
        <v>Austin, Texas</v>
      </c>
      <c r="Y46" s="160"/>
      <c r="Z46" s="159" t="str">
        <f t="shared" si="180"/>
        <v>Jacksonville, Florida</v>
      </c>
      <c r="AA46" s="160"/>
      <c r="AB46" s="159" t="str">
        <f t="shared" si="181"/>
        <v>Fort Worth, Texas</v>
      </c>
      <c r="AC46" s="160"/>
      <c r="AD46" s="159" t="str">
        <f t="shared" si="182"/>
        <v>Columbus, Ohio</v>
      </c>
      <c r="AE46" s="160"/>
      <c r="AF46" s="159" t="str">
        <f t="shared" si="183"/>
        <v>Charlotte, North Carolina</v>
      </c>
      <c r="AG46" s="160"/>
      <c r="AH46" s="159" t="str">
        <f t="shared" si="184"/>
        <v>San Francisco, California</v>
      </c>
      <c r="AI46" s="160"/>
      <c r="AJ46" s="159" t="str">
        <f t="shared" si="185"/>
        <v>Indianapolis, Indiana</v>
      </c>
      <c r="AK46" s="160"/>
      <c r="AL46" s="159" t="str">
        <f t="shared" si="186"/>
        <v>Seattle, Washington</v>
      </c>
      <c r="AM46" s="160"/>
      <c r="AN46" s="159" t="str">
        <f t="shared" si="187"/>
        <v>Denver, Colorado</v>
      </c>
      <c r="AO46" s="160"/>
      <c r="AP46" s="159" t="str">
        <f t="shared" si="188"/>
        <v>Washington, D.C., Washington, D.C.</v>
      </c>
      <c r="AQ46" s="160"/>
      <c r="AR46" s="159" t="str">
        <f t="shared" si="189"/>
        <v>Boston, Massachusetts</v>
      </c>
      <c r="AS46" s="160"/>
      <c r="AT46" s="159" t="str">
        <f t="shared" si="190"/>
        <v>El Paso, Texas</v>
      </c>
      <c r="AU46" s="160"/>
      <c r="AV46" s="159" t="str">
        <f t="shared" si="191"/>
        <v>Nashville, Tennessee</v>
      </c>
      <c r="AW46" s="160"/>
      <c r="AX46" s="159" t="str">
        <f t="shared" si="192"/>
        <v>Detroit, Michigan</v>
      </c>
      <c r="AY46" s="160"/>
      <c r="AZ46" s="159" t="str">
        <f t="shared" si="193"/>
        <v>Oklahoma City, Oklahoma</v>
      </c>
      <c r="BA46" s="160"/>
      <c r="BB46" s="159" t="str">
        <f t="shared" si="194"/>
        <v>Portland, Oregon</v>
      </c>
      <c r="BC46" s="160"/>
      <c r="BD46" s="159" t="str">
        <f t="shared" si="195"/>
        <v>Las Vegas, Nevada</v>
      </c>
      <c r="BE46" s="160"/>
      <c r="BF46" s="159" t="str">
        <f t="shared" si="196"/>
        <v>Memphis, Tennessee</v>
      </c>
      <c r="BG46" s="160"/>
      <c r="BH46" s="159" t="str">
        <f t="shared" si="197"/>
        <v>Louisville, Kentucky</v>
      </c>
      <c r="BI46" s="160"/>
      <c r="BJ46" s="159" t="str">
        <f t="shared" si="198"/>
        <v>Louisville, Kentucky</v>
      </c>
      <c r="BK46" s="160"/>
      <c r="BL46" s="159" t="str">
        <f t="shared" si="199"/>
        <v>Baltimore, Maryland</v>
      </c>
      <c r="BM46" s="160"/>
      <c r="BN46" s="159" t="str">
        <f t="shared" si="200"/>
        <v>Milwaukee, Wisconsin</v>
      </c>
      <c r="BO46" s="160"/>
      <c r="BP46" s="159" t="str">
        <f t="shared" si="201"/>
        <v>Albuquerque, New Mexico</v>
      </c>
      <c r="BQ46" s="160"/>
      <c r="BR46" s="159" t="str">
        <f t="shared" si="202"/>
        <v>Tucson, Arizona</v>
      </c>
      <c r="BS46" s="160"/>
      <c r="BT46" s="159" t="str">
        <f t="shared" si="203"/>
        <v>Fresno, California</v>
      </c>
      <c r="BU46" s="160"/>
      <c r="BV46" s="159" t="str">
        <f t="shared" si="204"/>
        <v>Mesa, Arizona</v>
      </c>
      <c r="BW46" s="160"/>
      <c r="BX46" s="159" t="str">
        <f t="shared" si="205"/>
        <v>Sacramento, California</v>
      </c>
      <c r="BY46" s="160"/>
      <c r="BZ46" s="159" t="str">
        <f t="shared" si="206"/>
        <v>Atlanta, Georgia</v>
      </c>
      <c r="CA46" s="160"/>
      <c r="CB46" s="159" t="str">
        <f t="shared" si="207"/>
        <v>Kansas City, Missouri</v>
      </c>
      <c r="CC46" s="160"/>
      <c r="CD46" s="159" t="str">
        <f t="shared" si="208"/>
        <v>Colorado Springs, Colorado</v>
      </c>
      <c r="CE46" s="160"/>
      <c r="CF46" s="159" t="str">
        <f t="shared" si="209"/>
        <v>Omaha, Nebraska</v>
      </c>
      <c r="CG46" s="160"/>
      <c r="CH46" s="159" t="str">
        <f t="shared" si="210"/>
        <v>Raleigh, North Carolina</v>
      </c>
      <c r="CI46" s="160"/>
      <c r="CJ46" s="159" t="str">
        <f t="shared" si="211"/>
        <v>Miami, Florida</v>
      </c>
      <c r="CK46" s="160"/>
      <c r="CL46" s="159" t="str">
        <f t="shared" si="212"/>
        <v>Long Beach, California</v>
      </c>
      <c r="CM46" s="160"/>
      <c r="CN46" s="159" t="str">
        <f t="shared" si="213"/>
        <v>Virginia Beach, Virginia</v>
      </c>
      <c r="CO46" s="160"/>
      <c r="CP46" s="159" t="str">
        <f t="shared" si="214"/>
        <v>Oakland, California</v>
      </c>
      <c r="CQ46" s="160"/>
      <c r="CR46" s="159" t="str">
        <f t="shared" si="215"/>
        <v>Minneapolis, Minnesota</v>
      </c>
      <c r="CS46" s="160"/>
      <c r="CT46" s="159" t="str">
        <f t="shared" si="216"/>
        <v>Tulsa, Oklahoma</v>
      </c>
      <c r="CU46" s="160"/>
      <c r="CV46" s="159" t="str">
        <f t="shared" si="217"/>
        <v>Tampa, Florida</v>
      </c>
      <c r="CW46" s="160"/>
      <c r="CX46" s="159" t="str">
        <f t="shared" si="218"/>
        <v>Arlington, Texas</v>
      </c>
      <c r="CY46" s="160"/>
      <c r="CZ46" s="159" t="str">
        <f t="shared" si="219"/>
        <v>New Orleans, Louisiana</v>
      </c>
      <c r="DA46" s="160"/>
      <c r="DB46" s="159" t="str">
        <f t="shared" si="220"/>
        <v>Wichita, Kansas</v>
      </c>
      <c r="DC46" s="160"/>
      <c r="DD46" s="159" t="str">
        <f t="shared" si="221"/>
        <v>Bakersfield, California</v>
      </c>
      <c r="DE46" s="160"/>
      <c r="DF46" s="159" t="str">
        <f t="shared" si="222"/>
        <v>Cleveland, Ohio</v>
      </c>
      <c r="DG46" s="160"/>
      <c r="DH46" s="159" t="str">
        <f t="shared" si="223"/>
        <v>Aurora, Colorado</v>
      </c>
      <c r="DI46" s="160"/>
      <c r="DJ46" s="159" t="str">
        <f t="shared" si="224"/>
        <v>Anaheim, California</v>
      </c>
      <c r="DK46" s="160"/>
      <c r="DL46" s="159" t="str">
        <f t="shared" si="225"/>
        <v>Honolulu, Hawaii</v>
      </c>
      <c r="DM46" s="160"/>
      <c r="DN46" s="159" t="str">
        <f t="shared" si="226"/>
        <v>Santa Ana, California</v>
      </c>
      <c r="DO46" s="160"/>
      <c r="DP46" s="159" t="str">
        <f t="shared" si="227"/>
        <v>Riverside, California</v>
      </c>
      <c r="DQ46" s="160"/>
      <c r="DR46" s="159" t="str">
        <f t="shared" si="228"/>
        <v>Corpus Christi, Texas</v>
      </c>
      <c r="DS46" s="160"/>
      <c r="DT46" s="159" t="str">
        <f t="shared" si="229"/>
        <v>Lexington, Kentucky</v>
      </c>
      <c r="DU46" s="160"/>
      <c r="DV46" s="159" t="str">
        <f t="shared" si="230"/>
        <v>Henderson, Nevada</v>
      </c>
      <c r="DW46" s="160"/>
      <c r="DX46" s="159" t="str">
        <f t="shared" si="231"/>
        <v>Stockton, California</v>
      </c>
      <c r="DY46" s="160"/>
      <c r="DZ46" s="159" t="str">
        <f t="shared" si="232"/>
        <v>Saint Paul, Minnesota</v>
      </c>
      <c r="EA46" s="160"/>
      <c r="EB46" s="159" t="str">
        <f t="shared" si="233"/>
        <v>Cincinnati, Ohio</v>
      </c>
      <c r="EC46" s="160"/>
      <c r="ED46" s="159" t="str">
        <f t="shared" si="234"/>
        <v>St. Louis, Missouri</v>
      </c>
      <c r="EE46" s="160"/>
      <c r="EF46" s="159" t="str">
        <f t="shared" si="235"/>
        <v>Pittsburgh, Pennsylvania</v>
      </c>
      <c r="EG46" s="160"/>
    </row>
    <row r="47" spans="1:137" x14ac:dyDescent="0.35">
      <c r="A47" s="155">
        <v>45</v>
      </c>
      <c r="B47" s="152" t="s">
        <v>2142</v>
      </c>
      <c r="C47" s="110" t="s">
        <v>2014</v>
      </c>
      <c r="D47" s="159" t="str">
        <f t="shared" si="169"/>
        <v>New York, New York</v>
      </c>
      <c r="E47" s="160" t="s">
        <v>2236</v>
      </c>
      <c r="F47" s="159" t="str">
        <f t="shared" si="170"/>
        <v>Los Angeles, California</v>
      </c>
      <c r="G47" s="160" t="s">
        <v>2209</v>
      </c>
      <c r="H47" s="159" t="str">
        <f t="shared" si="171"/>
        <v>Chicago, Illinois</v>
      </c>
      <c r="I47" s="160" t="s">
        <v>2428</v>
      </c>
      <c r="J47" s="159" t="str">
        <f t="shared" si="172"/>
        <v>Houston, Texas</v>
      </c>
      <c r="K47" s="160" t="s">
        <v>2662</v>
      </c>
      <c r="L47" s="159" t="str">
        <f t="shared" si="173"/>
        <v>Phoenix, Arizona</v>
      </c>
      <c r="M47" s="160" t="s">
        <v>2602</v>
      </c>
      <c r="N47" s="159" t="str">
        <f t="shared" si="174"/>
        <v>Philadelphia, Pennsylvania</v>
      </c>
      <c r="O47" s="160" t="s">
        <v>2710</v>
      </c>
      <c r="P47" s="159" t="str">
        <f t="shared" si="175"/>
        <v>San Antonio, Texas</v>
      </c>
      <c r="Q47" s="160" t="s">
        <v>2801</v>
      </c>
      <c r="R47" s="159" t="str">
        <f t="shared" si="176"/>
        <v>San Diego, California</v>
      </c>
      <c r="S47" s="160" t="s">
        <v>2880</v>
      </c>
      <c r="T47" s="159" t="str">
        <f t="shared" si="177"/>
        <v>Dallas, Texas</v>
      </c>
      <c r="U47" s="160" t="s">
        <v>2209</v>
      </c>
      <c r="V47" s="159" t="str">
        <f t="shared" si="178"/>
        <v>San Jose, California</v>
      </c>
      <c r="W47" s="160"/>
      <c r="X47" s="159" t="str">
        <f t="shared" si="179"/>
        <v>Austin, Texas</v>
      </c>
      <c r="Y47" s="160"/>
      <c r="Z47" s="159" t="str">
        <f t="shared" si="180"/>
        <v>Jacksonville, Florida</v>
      </c>
      <c r="AA47" s="160"/>
      <c r="AB47" s="159" t="str">
        <f t="shared" si="181"/>
        <v>Fort Worth, Texas</v>
      </c>
      <c r="AC47" s="160"/>
      <c r="AD47" s="159" t="str">
        <f t="shared" si="182"/>
        <v>Columbus, Ohio</v>
      </c>
      <c r="AE47" s="160"/>
      <c r="AF47" s="159" t="str">
        <f t="shared" si="183"/>
        <v>Charlotte, North Carolina</v>
      </c>
      <c r="AG47" s="160"/>
      <c r="AH47" s="159" t="str">
        <f t="shared" si="184"/>
        <v>San Francisco, California</v>
      </c>
      <c r="AI47" s="160"/>
      <c r="AJ47" s="159" t="str">
        <f t="shared" si="185"/>
        <v>Indianapolis, Indiana</v>
      </c>
      <c r="AK47" s="160"/>
      <c r="AL47" s="159" t="str">
        <f t="shared" si="186"/>
        <v>Seattle, Washington</v>
      </c>
      <c r="AM47" s="160"/>
      <c r="AN47" s="159" t="str">
        <f t="shared" si="187"/>
        <v>Denver, Colorado</v>
      </c>
      <c r="AO47" s="160"/>
      <c r="AP47" s="159" t="str">
        <f t="shared" si="188"/>
        <v>Washington, D.C., Washington, D.C.</v>
      </c>
      <c r="AQ47" s="160"/>
      <c r="AR47" s="159" t="str">
        <f t="shared" si="189"/>
        <v>Boston, Massachusetts</v>
      </c>
      <c r="AS47" s="160"/>
      <c r="AT47" s="159" t="str">
        <f t="shared" si="190"/>
        <v>El Paso, Texas</v>
      </c>
      <c r="AU47" s="160"/>
      <c r="AV47" s="159" t="str">
        <f t="shared" si="191"/>
        <v>Nashville, Tennessee</v>
      </c>
      <c r="AW47" s="160"/>
      <c r="AX47" s="159" t="str">
        <f t="shared" si="192"/>
        <v>Detroit, Michigan</v>
      </c>
      <c r="AY47" s="160"/>
      <c r="AZ47" s="159" t="str">
        <f t="shared" si="193"/>
        <v>Oklahoma City, Oklahoma</v>
      </c>
      <c r="BA47" s="160"/>
      <c r="BB47" s="159" t="str">
        <f t="shared" si="194"/>
        <v>Portland, Oregon</v>
      </c>
      <c r="BC47" s="160"/>
      <c r="BD47" s="159" t="str">
        <f t="shared" si="195"/>
        <v>Las Vegas, Nevada</v>
      </c>
      <c r="BE47" s="160"/>
      <c r="BF47" s="159" t="str">
        <f t="shared" si="196"/>
        <v>Memphis, Tennessee</v>
      </c>
      <c r="BG47" s="160"/>
      <c r="BH47" s="159" t="str">
        <f t="shared" si="197"/>
        <v>Louisville, Kentucky</v>
      </c>
      <c r="BI47" s="160"/>
      <c r="BJ47" s="159" t="str">
        <f t="shared" si="198"/>
        <v>Louisville, Kentucky</v>
      </c>
      <c r="BK47" s="160"/>
      <c r="BL47" s="159" t="str">
        <f t="shared" si="199"/>
        <v>Baltimore, Maryland</v>
      </c>
      <c r="BM47" s="160"/>
      <c r="BN47" s="159" t="str">
        <f t="shared" si="200"/>
        <v>Milwaukee, Wisconsin</v>
      </c>
      <c r="BO47" s="160"/>
      <c r="BP47" s="159" t="str">
        <f t="shared" si="201"/>
        <v>Albuquerque, New Mexico</v>
      </c>
      <c r="BQ47" s="160"/>
      <c r="BR47" s="159" t="str">
        <f t="shared" si="202"/>
        <v>Tucson, Arizona</v>
      </c>
      <c r="BS47" s="160"/>
      <c r="BT47" s="159" t="str">
        <f t="shared" si="203"/>
        <v>Fresno, California</v>
      </c>
      <c r="BU47" s="160"/>
      <c r="BV47" s="159" t="str">
        <f t="shared" si="204"/>
        <v>Mesa, Arizona</v>
      </c>
      <c r="BW47" s="160"/>
      <c r="BX47" s="159" t="str">
        <f t="shared" si="205"/>
        <v>Sacramento, California</v>
      </c>
      <c r="BY47" s="160"/>
      <c r="BZ47" s="159" t="str">
        <f t="shared" si="206"/>
        <v>Atlanta, Georgia</v>
      </c>
      <c r="CA47" s="160"/>
      <c r="CB47" s="159" t="str">
        <f t="shared" si="207"/>
        <v>Kansas City, Missouri</v>
      </c>
      <c r="CC47" s="160"/>
      <c r="CD47" s="159" t="str">
        <f t="shared" si="208"/>
        <v>Colorado Springs, Colorado</v>
      </c>
      <c r="CE47" s="160"/>
      <c r="CF47" s="159" t="str">
        <f t="shared" si="209"/>
        <v>Omaha, Nebraska</v>
      </c>
      <c r="CG47" s="160"/>
      <c r="CH47" s="159" t="str">
        <f t="shared" si="210"/>
        <v>Raleigh, North Carolina</v>
      </c>
      <c r="CI47" s="160"/>
      <c r="CJ47" s="159" t="str">
        <f t="shared" si="211"/>
        <v>Miami, Florida</v>
      </c>
      <c r="CK47" s="160"/>
      <c r="CL47" s="159" t="str">
        <f t="shared" si="212"/>
        <v>Long Beach, California</v>
      </c>
      <c r="CM47" s="160"/>
      <c r="CN47" s="159" t="str">
        <f t="shared" si="213"/>
        <v>Virginia Beach, Virginia</v>
      </c>
      <c r="CO47" s="160"/>
      <c r="CP47" s="159" t="str">
        <f t="shared" si="214"/>
        <v>Oakland, California</v>
      </c>
      <c r="CQ47" s="160"/>
      <c r="CR47" s="159" t="str">
        <f t="shared" si="215"/>
        <v>Minneapolis, Minnesota</v>
      </c>
      <c r="CS47" s="160"/>
      <c r="CT47" s="159" t="str">
        <f t="shared" si="216"/>
        <v>Tulsa, Oklahoma</v>
      </c>
      <c r="CU47" s="160"/>
      <c r="CV47" s="159" t="str">
        <f t="shared" si="217"/>
        <v>Tampa, Florida</v>
      </c>
      <c r="CW47" s="160"/>
      <c r="CX47" s="159" t="str">
        <f t="shared" si="218"/>
        <v>Arlington, Texas</v>
      </c>
      <c r="CY47" s="160"/>
      <c r="CZ47" s="159" t="str">
        <f t="shared" si="219"/>
        <v>New Orleans, Louisiana</v>
      </c>
      <c r="DA47" s="160"/>
      <c r="DB47" s="159" t="str">
        <f t="shared" si="220"/>
        <v>Wichita, Kansas</v>
      </c>
      <c r="DC47" s="160"/>
      <c r="DD47" s="159" t="str">
        <f t="shared" si="221"/>
        <v>Bakersfield, California</v>
      </c>
      <c r="DE47" s="160"/>
      <c r="DF47" s="159" t="str">
        <f t="shared" si="222"/>
        <v>Cleveland, Ohio</v>
      </c>
      <c r="DG47" s="160"/>
      <c r="DH47" s="159" t="str">
        <f t="shared" si="223"/>
        <v>Aurora, Colorado</v>
      </c>
      <c r="DI47" s="160"/>
      <c r="DJ47" s="159" t="str">
        <f t="shared" si="224"/>
        <v>Anaheim, California</v>
      </c>
      <c r="DK47" s="160"/>
      <c r="DL47" s="159" t="str">
        <f t="shared" si="225"/>
        <v>Honolulu, Hawaii</v>
      </c>
      <c r="DM47" s="160"/>
      <c r="DN47" s="159" t="str">
        <f t="shared" si="226"/>
        <v>Santa Ana, California</v>
      </c>
      <c r="DO47" s="160"/>
      <c r="DP47" s="159" t="str">
        <f t="shared" si="227"/>
        <v>Riverside, California</v>
      </c>
      <c r="DQ47" s="160"/>
      <c r="DR47" s="159" t="str">
        <f t="shared" si="228"/>
        <v>Corpus Christi, Texas</v>
      </c>
      <c r="DS47" s="160"/>
      <c r="DT47" s="159" t="str">
        <f t="shared" si="229"/>
        <v>Lexington, Kentucky</v>
      </c>
      <c r="DU47" s="160"/>
      <c r="DV47" s="159" t="str">
        <f t="shared" si="230"/>
        <v>Henderson, Nevada</v>
      </c>
      <c r="DW47" s="160"/>
      <c r="DX47" s="159" t="str">
        <f t="shared" si="231"/>
        <v>Stockton, California</v>
      </c>
      <c r="DY47" s="160"/>
      <c r="DZ47" s="159" t="str">
        <f t="shared" si="232"/>
        <v>Saint Paul, Minnesota</v>
      </c>
      <c r="EA47" s="160"/>
      <c r="EB47" s="159" t="str">
        <f t="shared" si="233"/>
        <v>Cincinnati, Ohio</v>
      </c>
      <c r="EC47" s="160"/>
      <c r="ED47" s="159" t="str">
        <f t="shared" si="234"/>
        <v>St. Louis, Missouri</v>
      </c>
      <c r="EE47" s="160"/>
      <c r="EF47" s="159" t="str">
        <f t="shared" si="235"/>
        <v>Pittsburgh, Pennsylvania</v>
      </c>
      <c r="EG47" s="160"/>
    </row>
    <row r="48" spans="1:137" x14ac:dyDescent="0.35">
      <c r="A48" s="155">
        <v>46</v>
      </c>
      <c r="B48" s="152" t="s">
        <v>2143</v>
      </c>
      <c r="C48" s="110" t="s">
        <v>2015</v>
      </c>
      <c r="D48" s="159" t="str">
        <f t="shared" si="169"/>
        <v>New York, New York</v>
      </c>
      <c r="E48" s="160" t="s">
        <v>2237</v>
      </c>
      <c r="F48" s="159" t="str">
        <f t="shared" si="170"/>
        <v>Los Angeles, California</v>
      </c>
      <c r="G48" s="160" t="s">
        <v>2334</v>
      </c>
      <c r="H48" s="159" t="str">
        <f t="shared" si="171"/>
        <v>Chicago, Illinois</v>
      </c>
      <c r="I48" s="160" t="s">
        <v>2429</v>
      </c>
      <c r="J48" s="159" t="str">
        <f t="shared" si="172"/>
        <v>Houston, Texas</v>
      </c>
      <c r="K48" s="160" t="s">
        <v>2266</v>
      </c>
      <c r="L48" s="159" t="str">
        <f t="shared" si="173"/>
        <v>Phoenix, Arizona</v>
      </c>
      <c r="M48" s="160" t="s">
        <v>2603</v>
      </c>
      <c r="N48" s="159" t="str">
        <f t="shared" si="174"/>
        <v>Philadelphia, Pennsylvania</v>
      </c>
      <c r="O48" s="160" t="s">
        <v>2443</v>
      </c>
      <c r="P48" s="159" t="str">
        <f t="shared" si="175"/>
        <v>San Antonio, Texas</v>
      </c>
      <c r="Q48" s="160" t="s">
        <v>2458</v>
      </c>
      <c r="R48" s="159" t="str">
        <f t="shared" si="176"/>
        <v>San Diego, California</v>
      </c>
      <c r="S48" s="160" t="s">
        <v>2881</v>
      </c>
      <c r="T48" s="159" t="str">
        <f t="shared" si="177"/>
        <v>Dallas, Texas</v>
      </c>
      <c r="U48" s="160" t="s">
        <v>2935</v>
      </c>
      <c r="V48" s="159" t="str">
        <f t="shared" si="178"/>
        <v>San Jose, California</v>
      </c>
      <c r="W48" s="160"/>
      <c r="X48" s="159" t="str">
        <f t="shared" si="179"/>
        <v>Austin, Texas</v>
      </c>
      <c r="Y48" s="160"/>
      <c r="Z48" s="159" t="str">
        <f t="shared" si="180"/>
        <v>Jacksonville, Florida</v>
      </c>
      <c r="AA48" s="160"/>
      <c r="AB48" s="159" t="str">
        <f t="shared" si="181"/>
        <v>Fort Worth, Texas</v>
      </c>
      <c r="AC48" s="160"/>
      <c r="AD48" s="159" t="str">
        <f t="shared" si="182"/>
        <v>Columbus, Ohio</v>
      </c>
      <c r="AE48" s="160"/>
      <c r="AF48" s="159" t="str">
        <f t="shared" si="183"/>
        <v>Charlotte, North Carolina</v>
      </c>
      <c r="AG48" s="160"/>
      <c r="AH48" s="159" t="str">
        <f t="shared" si="184"/>
        <v>San Francisco, California</v>
      </c>
      <c r="AI48" s="160"/>
      <c r="AJ48" s="159" t="str">
        <f t="shared" si="185"/>
        <v>Indianapolis, Indiana</v>
      </c>
      <c r="AK48" s="160"/>
      <c r="AL48" s="159" t="str">
        <f t="shared" si="186"/>
        <v>Seattle, Washington</v>
      </c>
      <c r="AM48" s="160"/>
      <c r="AN48" s="159" t="str">
        <f t="shared" si="187"/>
        <v>Denver, Colorado</v>
      </c>
      <c r="AO48" s="160"/>
      <c r="AP48" s="159" t="str">
        <f t="shared" si="188"/>
        <v>Washington, D.C., Washington, D.C.</v>
      </c>
      <c r="AQ48" s="160"/>
      <c r="AR48" s="159" t="str">
        <f t="shared" si="189"/>
        <v>Boston, Massachusetts</v>
      </c>
      <c r="AS48" s="160"/>
      <c r="AT48" s="159" t="str">
        <f t="shared" si="190"/>
        <v>El Paso, Texas</v>
      </c>
      <c r="AU48" s="160"/>
      <c r="AV48" s="159" t="str">
        <f t="shared" si="191"/>
        <v>Nashville, Tennessee</v>
      </c>
      <c r="AW48" s="160"/>
      <c r="AX48" s="159" t="str">
        <f t="shared" si="192"/>
        <v>Detroit, Michigan</v>
      </c>
      <c r="AY48" s="160"/>
      <c r="AZ48" s="159" t="str">
        <f t="shared" si="193"/>
        <v>Oklahoma City, Oklahoma</v>
      </c>
      <c r="BA48" s="160"/>
      <c r="BB48" s="159" t="str">
        <f t="shared" si="194"/>
        <v>Portland, Oregon</v>
      </c>
      <c r="BC48" s="160"/>
      <c r="BD48" s="159" t="str">
        <f t="shared" si="195"/>
        <v>Las Vegas, Nevada</v>
      </c>
      <c r="BE48" s="160"/>
      <c r="BF48" s="159" t="str">
        <f t="shared" si="196"/>
        <v>Memphis, Tennessee</v>
      </c>
      <c r="BG48" s="160"/>
      <c r="BH48" s="159" t="str">
        <f t="shared" si="197"/>
        <v>Louisville, Kentucky</v>
      </c>
      <c r="BI48" s="160"/>
      <c r="BJ48" s="159" t="str">
        <f t="shared" si="198"/>
        <v>Louisville, Kentucky</v>
      </c>
      <c r="BK48" s="160"/>
      <c r="BL48" s="159" t="str">
        <f t="shared" si="199"/>
        <v>Baltimore, Maryland</v>
      </c>
      <c r="BM48" s="160"/>
      <c r="BN48" s="159" t="str">
        <f t="shared" si="200"/>
        <v>Milwaukee, Wisconsin</v>
      </c>
      <c r="BO48" s="160"/>
      <c r="BP48" s="159" t="str">
        <f t="shared" si="201"/>
        <v>Albuquerque, New Mexico</v>
      </c>
      <c r="BQ48" s="160"/>
      <c r="BR48" s="159" t="str">
        <f t="shared" si="202"/>
        <v>Tucson, Arizona</v>
      </c>
      <c r="BS48" s="160"/>
      <c r="BT48" s="159" t="str">
        <f t="shared" si="203"/>
        <v>Fresno, California</v>
      </c>
      <c r="BU48" s="160"/>
      <c r="BV48" s="159" t="str">
        <f t="shared" si="204"/>
        <v>Mesa, Arizona</v>
      </c>
      <c r="BW48" s="160"/>
      <c r="BX48" s="159" t="str">
        <f t="shared" si="205"/>
        <v>Sacramento, California</v>
      </c>
      <c r="BY48" s="160"/>
      <c r="BZ48" s="159" t="str">
        <f t="shared" si="206"/>
        <v>Atlanta, Georgia</v>
      </c>
      <c r="CA48" s="160"/>
      <c r="CB48" s="159" t="str">
        <f t="shared" si="207"/>
        <v>Kansas City, Missouri</v>
      </c>
      <c r="CC48" s="160"/>
      <c r="CD48" s="159" t="str">
        <f t="shared" si="208"/>
        <v>Colorado Springs, Colorado</v>
      </c>
      <c r="CE48" s="160"/>
      <c r="CF48" s="159" t="str">
        <f t="shared" si="209"/>
        <v>Omaha, Nebraska</v>
      </c>
      <c r="CG48" s="160"/>
      <c r="CH48" s="159" t="str">
        <f t="shared" si="210"/>
        <v>Raleigh, North Carolina</v>
      </c>
      <c r="CI48" s="160"/>
      <c r="CJ48" s="159" t="str">
        <f t="shared" si="211"/>
        <v>Miami, Florida</v>
      </c>
      <c r="CK48" s="160"/>
      <c r="CL48" s="159" t="str">
        <f t="shared" si="212"/>
        <v>Long Beach, California</v>
      </c>
      <c r="CM48" s="160"/>
      <c r="CN48" s="159" t="str">
        <f t="shared" si="213"/>
        <v>Virginia Beach, Virginia</v>
      </c>
      <c r="CO48" s="160"/>
      <c r="CP48" s="159" t="str">
        <f t="shared" si="214"/>
        <v>Oakland, California</v>
      </c>
      <c r="CQ48" s="160"/>
      <c r="CR48" s="159" t="str">
        <f t="shared" si="215"/>
        <v>Minneapolis, Minnesota</v>
      </c>
      <c r="CS48" s="160"/>
      <c r="CT48" s="159" t="str">
        <f t="shared" si="216"/>
        <v>Tulsa, Oklahoma</v>
      </c>
      <c r="CU48" s="160"/>
      <c r="CV48" s="159" t="str">
        <f t="shared" si="217"/>
        <v>Tampa, Florida</v>
      </c>
      <c r="CW48" s="160"/>
      <c r="CX48" s="159" t="str">
        <f t="shared" si="218"/>
        <v>Arlington, Texas</v>
      </c>
      <c r="CY48" s="160"/>
      <c r="CZ48" s="159" t="str">
        <f t="shared" si="219"/>
        <v>New Orleans, Louisiana</v>
      </c>
      <c r="DA48" s="160"/>
      <c r="DB48" s="159" t="str">
        <f t="shared" si="220"/>
        <v>Wichita, Kansas</v>
      </c>
      <c r="DC48" s="160"/>
      <c r="DD48" s="159" t="str">
        <f t="shared" si="221"/>
        <v>Bakersfield, California</v>
      </c>
      <c r="DE48" s="160"/>
      <c r="DF48" s="159" t="str">
        <f t="shared" si="222"/>
        <v>Cleveland, Ohio</v>
      </c>
      <c r="DG48" s="160"/>
      <c r="DH48" s="159" t="str">
        <f t="shared" si="223"/>
        <v>Aurora, Colorado</v>
      </c>
      <c r="DI48" s="160"/>
      <c r="DJ48" s="159" t="str">
        <f t="shared" si="224"/>
        <v>Anaheim, California</v>
      </c>
      <c r="DK48" s="160"/>
      <c r="DL48" s="159" t="str">
        <f t="shared" si="225"/>
        <v>Honolulu, Hawaii</v>
      </c>
      <c r="DM48" s="160"/>
      <c r="DN48" s="159" t="str">
        <f t="shared" si="226"/>
        <v>Santa Ana, California</v>
      </c>
      <c r="DO48" s="160"/>
      <c r="DP48" s="159" t="str">
        <f t="shared" si="227"/>
        <v>Riverside, California</v>
      </c>
      <c r="DQ48" s="160"/>
      <c r="DR48" s="159" t="str">
        <f t="shared" si="228"/>
        <v>Corpus Christi, Texas</v>
      </c>
      <c r="DS48" s="160"/>
      <c r="DT48" s="159" t="str">
        <f t="shared" si="229"/>
        <v>Lexington, Kentucky</v>
      </c>
      <c r="DU48" s="160"/>
      <c r="DV48" s="159" t="str">
        <f t="shared" si="230"/>
        <v>Henderson, Nevada</v>
      </c>
      <c r="DW48" s="160"/>
      <c r="DX48" s="159" t="str">
        <f t="shared" si="231"/>
        <v>Stockton, California</v>
      </c>
      <c r="DY48" s="160"/>
      <c r="DZ48" s="159" t="str">
        <f t="shared" si="232"/>
        <v>Saint Paul, Minnesota</v>
      </c>
      <c r="EA48" s="160"/>
      <c r="EB48" s="159" t="str">
        <f t="shared" si="233"/>
        <v>Cincinnati, Ohio</v>
      </c>
      <c r="EC48" s="160"/>
      <c r="ED48" s="159" t="str">
        <f t="shared" si="234"/>
        <v>St. Louis, Missouri</v>
      </c>
      <c r="EE48" s="160"/>
      <c r="EF48" s="159" t="str">
        <f t="shared" si="235"/>
        <v>Pittsburgh, Pennsylvania</v>
      </c>
      <c r="EG48" s="160"/>
    </row>
    <row r="49" spans="1:137" x14ac:dyDescent="0.35">
      <c r="A49" s="155">
        <v>47</v>
      </c>
      <c r="B49" s="152" t="s">
        <v>2144</v>
      </c>
      <c r="C49" s="110" t="s">
        <v>2016</v>
      </c>
      <c r="D49" s="159" t="str">
        <f t="shared" si="169"/>
        <v>New York, New York</v>
      </c>
      <c r="E49" s="160" t="s">
        <v>2228</v>
      </c>
      <c r="F49" s="159" t="str">
        <f t="shared" si="170"/>
        <v>Los Angeles, California</v>
      </c>
      <c r="G49" s="160" t="s">
        <v>2335</v>
      </c>
      <c r="H49" s="159" t="str">
        <f t="shared" si="171"/>
        <v>Chicago, Illinois</v>
      </c>
      <c r="I49" s="160" t="s">
        <v>2430</v>
      </c>
      <c r="J49" s="159" t="str">
        <f t="shared" si="172"/>
        <v>Houston, Texas</v>
      </c>
      <c r="K49" s="160" t="s">
        <v>2514</v>
      </c>
      <c r="L49" s="159" t="str">
        <f t="shared" si="173"/>
        <v>Phoenix, Arizona</v>
      </c>
      <c r="M49" s="160" t="s">
        <v>2604</v>
      </c>
      <c r="N49" s="159" t="str">
        <f t="shared" si="174"/>
        <v>Philadelphia, Pennsylvania</v>
      </c>
      <c r="O49" s="160" t="s">
        <v>2711</v>
      </c>
      <c r="P49" s="159" t="str">
        <f t="shared" si="175"/>
        <v>San Antonio, Texas</v>
      </c>
      <c r="Q49" s="160" t="s">
        <v>2802</v>
      </c>
      <c r="R49" s="159" t="str">
        <f t="shared" si="176"/>
        <v>San Diego, California</v>
      </c>
      <c r="S49" s="160" t="s">
        <v>2882</v>
      </c>
      <c r="T49" s="159" t="str">
        <f t="shared" si="177"/>
        <v>Dallas, Texas</v>
      </c>
      <c r="U49" s="160" t="s">
        <v>2209</v>
      </c>
      <c r="V49" s="159" t="str">
        <f t="shared" si="178"/>
        <v>San Jose, California</v>
      </c>
      <c r="W49" s="160"/>
      <c r="X49" s="159" t="str">
        <f t="shared" si="179"/>
        <v>Austin, Texas</v>
      </c>
      <c r="Y49" s="160"/>
      <c r="Z49" s="159" t="str">
        <f t="shared" si="180"/>
        <v>Jacksonville, Florida</v>
      </c>
      <c r="AA49" s="160"/>
      <c r="AB49" s="159" t="str">
        <f t="shared" si="181"/>
        <v>Fort Worth, Texas</v>
      </c>
      <c r="AC49" s="160"/>
      <c r="AD49" s="159" t="str">
        <f t="shared" si="182"/>
        <v>Columbus, Ohio</v>
      </c>
      <c r="AE49" s="160"/>
      <c r="AF49" s="159" t="str">
        <f t="shared" si="183"/>
        <v>Charlotte, North Carolina</v>
      </c>
      <c r="AG49" s="160"/>
      <c r="AH49" s="159" t="str">
        <f t="shared" si="184"/>
        <v>San Francisco, California</v>
      </c>
      <c r="AI49" s="160"/>
      <c r="AJ49" s="159" t="str">
        <f t="shared" si="185"/>
        <v>Indianapolis, Indiana</v>
      </c>
      <c r="AK49" s="160"/>
      <c r="AL49" s="159" t="str">
        <f t="shared" si="186"/>
        <v>Seattle, Washington</v>
      </c>
      <c r="AM49" s="160"/>
      <c r="AN49" s="159" t="str">
        <f t="shared" si="187"/>
        <v>Denver, Colorado</v>
      </c>
      <c r="AO49" s="160"/>
      <c r="AP49" s="159" t="str">
        <f t="shared" si="188"/>
        <v>Washington, D.C., Washington, D.C.</v>
      </c>
      <c r="AQ49" s="160"/>
      <c r="AR49" s="159" t="str">
        <f t="shared" si="189"/>
        <v>Boston, Massachusetts</v>
      </c>
      <c r="AS49" s="160"/>
      <c r="AT49" s="159" t="str">
        <f t="shared" si="190"/>
        <v>El Paso, Texas</v>
      </c>
      <c r="AU49" s="160"/>
      <c r="AV49" s="159" t="str">
        <f t="shared" si="191"/>
        <v>Nashville, Tennessee</v>
      </c>
      <c r="AW49" s="160"/>
      <c r="AX49" s="159" t="str">
        <f t="shared" si="192"/>
        <v>Detroit, Michigan</v>
      </c>
      <c r="AY49" s="160"/>
      <c r="AZ49" s="159" t="str">
        <f t="shared" si="193"/>
        <v>Oklahoma City, Oklahoma</v>
      </c>
      <c r="BA49" s="160"/>
      <c r="BB49" s="159" t="str">
        <f t="shared" si="194"/>
        <v>Portland, Oregon</v>
      </c>
      <c r="BC49" s="160"/>
      <c r="BD49" s="159" t="str">
        <f t="shared" si="195"/>
        <v>Las Vegas, Nevada</v>
      </c>
      <c r="BE49" s="160"/>
      <c r="BF49" s="159" t="str">
        <f t="shared" si="196"/>
        <v>Memphis, Tennessee</v>
      </c>
      <c r="BG49" s="160"/>
      <c r="BH49" s="159" t="str">
        <f t="shared" si="197"/>
        <v>Louisville, Kentucky</v>
      </c>
      <c r="BI49" s="160"/>
      <c r="BJ49" s="159" t="str">
        <f t="shared" si="198"/>
        <v>Louisville, Kentucky</v>
      </c>
      <c r="BK49" s="160"/>
      <c r="BL49" s="159" t="str">
        <f t="shared" si="199"/>
        <v>Baltimore, Maryland</v>
      </c>
      <c r="BM49" s="160"/>
      <c r="BN49" s="159" t="str">
        <f t="shared" si="200"/>
        <v>Milwaukee, Wisconsin</v>
      </c>
      <c r="BO49" s="160"/>
      <c r="BP49" s="159" t="str">
        <f t="shared" si="201"/>
        <v>Albuquerque, New Mexico</v>
      </c>
      <c r="BQ49" s="160"/>
      <c r="BR49" s="159" t="str">
        <f t="shared" si="202"/>
        <v>Tucson, Arizona</v>
      </c>
      <c r="BS49" s="160"/>
      <c r="BT49" s="159" t="str">
        <f t="shared" si="203"/>
        <v>Fresno, California</v>
      </c>
      <c r="BU49" s="160"/>
      <c r="BV49" s="159" t="str">
        <f t="shared" si="204"/>
        <v>Mesa, Arizona</v>
      </c>
      <c r="BW49" s="160"/>
      <c r="BX49" s="159" t="str">
        <f t="shared" si="205"/>
        <v>Sacramento, California</v>
      </c>
      <c r="BY49" s="160"/>
      <c r="BZ49" s="159" t="str">
        <f t="shared" si="206"/>
        <v>Atlanta, Georgia</v>
      </c>
      <c r="CA49" s="160"/>
      <c r="CB49" s="159" t="str">
        <f t="shared" si="207"/>
        <v>Kansas City, Missouri</v>
      </c>
      <c r="CC49" s="160"/>
      <c r="CD49" s="159" t="str">
        <f t="shared" si="208"/>
        <v>Colorado Springs, Colorado</v>
      </c>
      <c r="CE49" s="160"/>
      <c r="CF49" s="159" t="str">
        <f t="shared" si="209"/>
        <v>Omaha, Nebraska</v>
      </c>
      <c r="CG49" s="160"/>
      <c r="CH49" s="159" t="str">
        <f t="shared" si="210"/>
        <v>Raleigh, North Carolina</v>
      </c>
      <c r="CI49" s="160"/>
      <c r="CJ49" s="159" t="str">
        <f t="shared" si="211"/>
        <v>Miami, Florida</v>
      </c>
      <c r="CK49" s="160"/>
      <c r="CL49" s="159" t="str">
        <f t="shared" si="212"/>
        <v>Long Beach, California</v>
      </c>
      <c r="CM49" s="160"/>
      <c r="CN49" s="159" t="str">
        <f t="shared" si="213"/>
        <v>Virginia Beach, Virginia</v>
      </c>
      <c r="CO49" s="160"/>
      <c r="CP49" s="159" t="str">
        <f t="shared" si="214"/>
        <v>Oakland, California</v>
      </c>
      <c r="CQ49" s="160"/>
      <c r="CR49" s="159" t="str">
        <f t="shared" si="215"/>
        <v>Minneapolis, Minnesota</v>
      </c>
      <c r="CS49" s="160"/>
      <c r="CT49" s="159" t="str">
        <f t="shared" si="216"/>
        <v>Tulsa, Oklahoma</v>
      </c>
      <c r="CU49" s="160"/>
      <c r="CV49" s="159" t="str">
        <f t="shared" si="217"/>
        <v>Tampa, Florida</v>
      </c>
      <c r="CW49" s="160"/>
      <c r="CX49" s="159" t="str">
        <f t="shared" si="218"/>
        <v>Arlington, Texas</v>
      </c>
      <c r="CY49" s="160"/>
      <c r="CZ49" s="159" t="str">
        <f t="shared" si="219"/>
        <v>New Orleans, Louisiana</v>
      </c>
      <c r="DA49" s="160"/>
      <c r="DB49" s="159" t="str">
        <f t="shared" si="220"/>
        <v>Wichita, Kansas</v>
      </c>
      <c r="DC49" s="160"/>
      <c r="DD49" s="159" t="str">
        <f t="shared" si="221"/>
        <v>Bakersfield, California</v>
      </c>
      <c r="DE49" s="160"/>
      <c r="DF49" s="159" t="str">
        <f t="shared" si="222"/>
        <v>Cleveland, Ohio</v>
      </c>
      <c r="DG49" s="160"/>
      <c r="DH49" s="159" t="str">
        <f t="shared" si="223"/>
        <v>Aurora, Colorado</v>
      </c>
      <c r="DI49" s="160"/>
      <c r="DJ49" s="159" t="str">
        <f t="shared" si="224"/>
        <v>Anaheim, California</v>
      </c>
      <c r="DK49" s="160"/>
      <c r="DL49" s="159" t="str">
        <f t="shared" si="225"/>
        <v>Honolulu, Hawaii</v>
      </c>
      <c r="DM49" s="160"/>
      <c r="DN49" s="159" t="str">
        <f t="shared" si="226"/>
        <v>Santa Ana, California</v>
      </c>
      <c r="DO49" s="160"/>
      <c r="DP49" s="159" t="str">
        <f t="shared" si="227"/>
        <v>Riverside, California</v>
      </c>
      <c r="DQ49" s="160"/>
      <c r="DR49" s="159" t="str">
        <f t="shared" si="228"/>
        <v>Corpus Christi, Texas</v>
      </c>
      <c r="DS49" s="160"/>
      <c r="DT49" s="159" t="str">
        <f t="shared" si="229"/>
        <v>Lexington, Kentucky</v>
      </c>
      <c r="DU49" s="160"/>
      <c r="DV49" s="159" t="str">
        <f t="shared" si="230"/>
        <v>Henderson, Nevada</v>
      </c>
      <c r="DW49" s="160"/>
      <c r="DX49" s="159" t="str">
        <f t="shared" si="231"/>
        <v>Stockton, California</v>
      </c>
      <c r="DY49" s="160"/>
      <c r="DZ49" s="159" t="str">
        <f t="shared" si="232"/>
        <v>Saint Paul, Minnesota</v>
      </c>
      <c r="EA49" s="160"/>
      <c r="EB49" s="159" t="str">
        <f t="shared" si="233"/>
        <v>Cincinnati, Ohio</v>
      </c>
      <c r="EC49" s="160"/>
      <c r="ED49" s="159" t="str">
        <f t="shared" si="234"/>
        <v>St. Louis, Missouri</v>
      </c>
      <c r="EE49" s="160"/>
      <c r="EF49" s="159" t="str">
        <f t="shared" si="235"/>
        <v>Pittsburgh, Pennsylvania</v>
      </c>
      <c r="EG49" s="160"/>
    </row>
    <row r="50" spans="1:137" x14ac:dyDescent="0.35">
      <c r="A50" s="155">
        <v>48</v>
      </c>
      <c r="B50" s="152" t="s">
        <v>2145</v>
      </c>
      <c r="C50" s="110" t="s">
        <v>2017</v>
      </c>
      <c r="D50" s="159" t="str">
        <f t="shared" si="169"/>
        <v>New York, New York</v>
      </c>
      <c r="E50" s="160" t="s">
        <v>2229</v>
      </c>
      <c r="F50" s="159" t="str">
        <f t="shared" si="170"/>
        <v>Los Angeles, California</v>
      </c>
      <c r="G50" s="160" t="s">
        <v>2336</v>
      </c>
      <c r="H50" s="159" t="str">
        <f t="shared" si="171"/>
        <v>Chicago, Illinois</v>
      </c>
      <c r="I50" s="160" t="s">
        <v>2430</v>
      </c>
      <c r="J50" s="159" t="str">
        <f t="shared" si="172"/>
        <v>Houston, Texas</v>
      </c>
      <c r="K50" s="160" t="s">
        <v>2515</v>
      </c>
      <c r="L50" s="159" t="str">
        <f t="shared" si="173"/>
        <v>Phoenix, Arizona</v>
      </c>
      <c r="M50" s="160" t="s">
        <v>2605</v>
      </c>
      <c r="N50" s="159" t="str">
        <f t="shared" si="174"/>
        <v>Philadelphia, Pennsylvania</v>
      </c>
      <c r="O50" s="160" t="s">
        <v>2712</v>
      </c>
      <c r="P50" s="159" t="str">
        <f t="shared" si="175"/>
        <v>San Antonio, Texas</v>
      </c>
      <c r="Q50" s="160" t="s">
        <v>2775</v>
      </c>
      <c r="R50" s="159" t="str">
        <f t="shared" si="176"/>
        <v>San Diego, California</v>
      </c>
      <c r="S50" s="160" t="s">
        <v>2883</v>
      </c>
      <c r="T50" s="159" t="str">
        <f t="shared" si="177"/>
        <v>Dallas, Texas</v>
      </c>
      <c r="U50" s="160" t="s">
        <v>2618</v>
      </c>
      <c r="V50" s="159" t="str">
        <f t="shared" si="178"/>
        <v>San Jose, California</v>
      </c>
      <c r="W50" s="160"/>
      <c r="X50" s="159" t="str">
        <f t="shared" si="179"/>
        <v>Austin, Texas</v>
      </c>
      <c r="Y50" s="160"/>
      <c r="Z50" s="159" t="str">
        <f t="shared" si="180"/>
        <v>Jacksonville, Florida</v>
      </c>
      <c r="AA50" s="160"/>
      <c r="AB50" s="159" t="str">
        <f t="shared" si="181"/>
        <v>Fort Worth, Texas</v>
      </c>
      <c r="AC50" s="160"/>
      <c r="AD50" s="159" t="str">
        <f t="shared" si="182"/>
        <v>Columbus, Ohio</v>
      </c>
      <c r="AE50" s="160"/>
      <c r="AF50" s="159" t="str">
        <f t="shared" si="183"/>
        <v>Charlotte, North Carolina</v>
      </c>
      <c r="AG50" s="160"/>
      <c r="AH50" s="159" t="str">
        <f t="shared" si="184"/>
        <v>San Francisco, California</v>
      </c>
      <c r="AI50" s="160"/>
      <c r="AJ50" s="159" t="str">
        <f t="shared" si="185"/>
        <v>Indianapolis, Indiana</v>
      </c>
      <c r="AK50" s="160"/>
      <c r="AL50" s="159" t="str">
        <f t="shared" si="186"/>
        <v>Seattle, Washington</v>
      </c>
      <c r="AM50" s="160"/>
      <c r="AN50" s="159" t="str">
        <f t="shared" si="187"/>
        <v>Denver, Colorado</v>
      </c>
      <c r="AO50" s="160"/>
      <c r="AP50" s="159" t="str">
        <f t="shared" si="188"/>
        <v>Washington, D.C., Washington, D.C.</v>
      </c>
      <c r="AQ50" s="160"/>
      <c r="AR50" s="159" t="str">
        <f t="shared" si="189"/>
        <v>Boston, Massachusetts</v>
      </c>
      <c r="AS50" s="160"/>
      <c r="AT50" s="159" t="str">
        <f t="shared" si="190"/>
        <v>El Paso, Texas</v>
      </c>
      <c r="AU50" s="160"/>
      <c r="AV50" s="159" t="str">
        <f t="shared" si="191"/>
        <v>Nashville, Tennessee</v>
      </c>
      <c r="AW50" s="160"/>
      <c r="AX50" s="159" t="str">
        <f t="shared" si="192"/>
        <v>Detroit, Michigan</v>
      </c>
      <c r="AY50" s="160"/>
      <c r="AZ50" s="159" t="str">
        <f t="shared" si="193"/>
        <v>Oklahoma City, Oklahoma</v>
      </c>
      <c r="BA50" s="160"/>
      <c r="BB50" s="159" t="str">
        <f t="shared" si="194"/>
        <v>Portland, Oregon</v>
      </c>
      <c r="BC50" s="160"/>
      <c r="BD50" s="159" t="str">
        <f t="shared" si="195"/>
        <v>Las Vegas, Nevada</v>
      </c>
      <c r="BE50" s="160"/>
      <c r="BF50" s="159" t="str">
        <f t="shared" si="196"/>
        <v>Memphis, Tennessee</v>
      </c>
      <c r="BG50" s="160"/>
      <c r="BH50" s="159" t="str">
        <f t="shared" si="197"/>
        <v>Louisville, Kentucky</v>
      </c>
      <c r="BI50" s="160"/>
      <c r="BJ50" s="159" t="str">
        <f t="shared" si="198"/>
        <v>Louisville, Kentucky</v>
      </c>
      <c r="BK50" s="160"/>
      <c r="BL50" s="159" t="str">
        <f t="shared" si="199"/>
        <v>Baltimore, Maryland</v>
      </c>
      <c r="BM50" s="160"/>
      <c r="BN50" s="159" t="str">
        <f t="shared" si="200"/>
        <v>Milwaukee, Wisconsin</v>
      </c>
      <c r="BO50" s="160"/>
      <c r="BP50" s="159" t="str">
        <f t="shared" si="201"/>
        <v>Albuquerque, New Mexico</v>
      </c>
      <c r="BQ50" s="160"/>
      <c r="BR50" s="159" t="str">
        <f t="shared" si="202"/>
        <v>Tucson, Arizona</v>
      </c>
      <c r="BS50" s="160"/>
      <c r="BT50" s="159" t="str">
        <f t="shared" si="203"/>
        <v>Fresno, California</v>
      </c>
      <c r="BU50" s="160"/>
      <c r="BV50" s="159" t="str">
        <f t="shared" si="204"/>
        <v>Mesa, Arizona</v>
      </c>
      <c r="BW50" s="160"/>
      <c r="BX50" s="159" t="str">
        <f t="shared" si="205"/>
        <v>Sacramento, California</v>
      </c>
      <c r="BY50" s="160"/>
      <c r="BZ50" s="159" t="str">
        <f t="shared" si="206"/>
        <v>Atlanta, Georgia</v>
      </c>
      <c r="CA50" s="160"/>
      <c r="CB50" s="159" t="str">
        <f t="shared" si="207"/>
        <v>Kansas City, Missouri</v>
      </c>
      <c r="CC50" s="160"/>
      <c r="CD50" s="159" t="str">
        <f t="shared" si="208"/>
        <v>Colorado Springs, Colorado</v>
      </c>
      <c r="CE50" s="160"/>
      <c r="CF50" s="159" t="str">
        <f t="shared" si="209"/>
        <v>Omaha, Nebraska</v>
      </c>
      <c r="CG50" s="160"/>
      <c r="CH50" s="159" t="str">
        <f t="shared" si="210"/>
        <v>Raleigh, North Carolina</v>
      </c>
      <c r="CI50" s="160"/>
      <c r="CJ50" s="159" t="str">
        <f t="shared" si="211"/>
        <v>Miami, Florida</v>
      </c>
      <c r="CK50" s="160"/>
      <c r="CL50" s="159" t="str">
        <f t="shared" si="212"/>
        <v>Long Beach, California</v>
      </c>
      <c r="CM50" s="160"/>
      <c r="CN50" s="159" t="str">
        <f t="shared" si="213"/>
        <v>Virginia Beach, Virginia</v>
      </c>
      <c r="CO50" s="160"/>
      <c r="CP50" s="159" t="str">
        <f t="shared" si="214"/>
        <v>Oakland, California</v>
      </c>
      <c r="CQ50" s="160"/>
      <c r="CR50" s="159" t="str">
        <f t="shared" si="215"/>
        <v>Minneapolis, Minnesota</v>
      </c>
      <c r="CS50" s="160"/>
      <c r="CT50" s="159" t="str">
        <f t="shared" si="216"/>
        <v>Tulsa, Oklahoma</v>
      </c>
      <c r="CU50" s="160"/>
      <c r="CV50" s="159" t="str">
        <f t="shared" si="217"/>
        <v>Tampa, Florida</v>
      </c>
      <c r="CW50" s="160"/>
      <c r="CX50" s="159" t="str">
        <f t="shared" si="218"/>
        <v>Arlington, Texas</v>
      </c>
      <c r="CY50" s="160"/>
      <c r="CZ50" s="159" t="str">
        <f t="shared" si="219"/>
        <v>New Orleans, Louisiana</v>
      </c>
      <c r="DA50" s="160"/>
      <c r="DB50" s="159" t="str">
        <f t="shared" si="220"/>
        <v>Wichita, Kansas</v>
      </c>
      <c r="DC50" s="160"/>
      <c r="DD50" s="159" t="str">
        <f t="shared" si="221"/>
        <v>Bakersfield, California</v>
      </c>
      <c r="DE50" s="160"/>
      <c r="DF50" s="159" t="str">
        <f t="shared" si="222"/>
        <v>Cleveland, Ohio</v>
      </c>
      <c r="DG50" s="160"/>
      <c r="DH50" s="159" t="str">
        <f t="shared" si="223"/>
        <v>Aurora, Colorado</v>
      </c>
      <c r="DI50" s="160"/>
      <c r="DJ50" s="159" t="str">
        <f t="shared" si="224"/>
        <v>Anaheim, California</v>
      </c>
      <c r="DK50" s="160"/>
      <c r="DL50" s="159" t="str">
        <f t="shared" si="225"/>
        <v>Honolulu, Hawaii</v>
      </c>
      <c r="DM50" s="160"/>
      <c r="DN50" s="159" t="str">
        <f t="shared" si="226"/>
        <v>Santa Ana, California</v>
      </c>
      <c r="DO50" s="160"/>
      <c r="DP50" s="159" t="str">
        <f t="shared" si="227"/>
        <v>Riverside, California</v>
      </c>
      <c r="DQ50" s="160"/>
      <c r="DR50" s="159" t="str">
        <f t="shared" si="228"/>
        <v>Corpus Christi, Texas</v>
      </c>
      <c r="DS50" s="160"/>
      <c r="DT50" s="159" t="str">
        <f t="shared" si="229"/>
        <v>Lexington, Kentucky</v>
      </c>
      <c r="DU50" s="160"/>
      <c r="DV50" s="159" t="str">
        <f t="shared" si="230"/>
        <v>Henderson, Nevada</v>
      </c>
      <c r="DW50" s="160"/>
      <c r="DX50" s="159" t="str">
        <f t="shared" si="231"/>
        <v>Stockton, California</v>
      </c>
      <c r="DY50" s="160"/>
      <c r="DZ50" s="159" t="str">
        <f t="shared" si="232"/>
        <v>Saint Paul, Minnesota</v>
      </c>
      <c r="EA50" s="160"/>
      <c r="EB50" s="159" t="str">
        <f t="shared" si="233"/>
        <v>Cincinnati, Ohio</v>
      </c>
      <c r="EC50" s="160"/>
      <c r="ED50" s="159" t="str">
        <f t="shared" si="234"/>
        <v>St. Louis, Missouri</v>
      </c>
      <c r="EE50" s="160"/>
      <c r="EF50" s="159" t="str">
        <f t="shared" si="235"/>
        <v>Pittsburgh, Pennsylvania</v>
      </c>
      <c r="EG50" s="160"/>
    </row>
    <row r="51" spans="1:137" x14ac:dyDescent="0.35">
      <c r="A51" s="155">
        <v>49</v>
      </c>
      <c r="B51" s="152" t="s">
        <v>2146</v>
      </c>
      <c r="C51" s="110" t="s">
        <v>2018</v>
      </c>
      <c r="D51" s="159" t="str">
        <f t="shared" si="169"/>
        <v>New York, New York</v>
      </c>
      <c r="E51" s="160" t="s">
        <v>2238</v>
      </c>
      <c r="F51" s="159" t="str">
        <f t="shared" si="170"/>
        <v>Los Angeles, California</v>
      </c>
      <c r="G51" s="160" t="s">
        <v>2337</v>
      </c>
      <c r="H51" s="159" t="str">
        <f t="shared" si="171"/>
        <v>Chicago, Illinois</v>
      </c>
      <c r="I51" s="160" t="s">
        <v>2431</v>
      </c>
      <c r="J51" s="159" t="str">
        <f t="shared" si="172"/>
        <v>Houston, Texas</v>
      </c>
      <c r="K51" s="160" t="s">
        <v>2516</v>
      </c>
      <c r="L51" s="159" t="str">
        <f t="shared" si="173"/>
        <v>Phoenix, Arizona</v>
      </c>
      <c r="M51" s="160" t="s">
        <v>2483</v>
      </c>
      <c r="N51" s="159" t="str">
        <f t="shared" si="174"/>
        <v>Philadelphia, Pennsylvania</v>
      </c>
      <c r="O51" s="160" t="s">
        <v>2327</v>
      </c>
      <c r="P51" s="159" t="str">
        <f t="shared" si="175"/>
        <v>San Antonio, Texas</v>
      </c>
      <c r="Q51" s="160" t="s">
        <v>2803</v>
      </c>
      <c r="R51" s="159" t="str">
        <f t="shared" si="176"/>
        <v>San Diego, California</v>
      </c>
      <c r="S51" s="160" t="s">
        <v>2884</v>
      </c>
      <c r="T51" s="159" t="str">
        <f t="shared" si="177"/>
        <v>Dallas, Texas</v>
      </c>
      <c r="U51" s="160" t="s">
        <v>2209</v>
      </c>
      <c r="V51" s="159" t="str">
        <f t="shared" si="178"/>
        <v>San Jose, California</v>
      </c>
      <c r="W51" s="160"/>
      <c r="X51" s="159" t="str">
        <f t="shared" si="179"/>
        <v>Austin, Texas</v>
      </c>
      <c r="Y51" s="160"/>
      <c r="Z51" s="159" t="str">
        <f t="shared" si="180"/>
        <v>Jacksonville, Florida</v>
      </c>
      <c r="AA51" s="160"/>
      <c r="AB51" s="159" t="str">
        <f t="shared" si="181"/>
        <v>Fort Worth, Texas</v>
      </c>
      <c r="AC51" s="160"/>
      <c r="AD51" s="159" t="str">
        <f t="shared" si="182"/>
        <v>Columbus, Ohio</v>
      </c>
      <c r="AE51" s="160"/>
      <c r="AF51" s="159" t="str">
        <f t="shared" si="183"/>
        <v>Charlotte, North Carolina</v>
      </c>
      <c r="AG51" s="160"/>
      <c r="AH51" s="159" t="str">
        <f t="shared" si="184"/>
        <v>San Francisco, California</v>
      </c>
      <c r="AI51" s="160"/>
      <c r="AJ51" s="159" t="str">
        <f t="shared" si="185"/>
        <v>Indianapolis, Indiana</v>
      </c>
      <c r="AK51" s="160"/>
      <c r="AL51" s="159" t="str">
        <f t="shared" si="186"/>
        <v>Seattle, Washington</v>
      </c>
      <c r="AM51" s="160"/>
      <c r="AN51" s="159" t="str">
        <f t="shared" si="187"/>
        <v>Denver, Colorado</v>
      </c>
      <c r="AO51" s="160"/>
      <c r="AP51" s="159" t="str">
        <f t="shared" si="188"/>
        <v>Washington, D.C., Washington, D.C.</v>
      </c>
      <c r="AQ51" s="160"/>
      <c r="AR51" s="159" t="str">
        <f t="shared" si="189"/>
        <v>Boston, Massachusetts</v>
      </c>
      <c r="AS51" s="160"/>
      <c r="AT51" s="159" t="str">
        <f t="shared" si="190"/>
        <v>El Paso, Texas</v>
      </c>
      <c r="AU51" s="160"/>
      <c r="AV51" s="159" t="str">
        <f t="shared" si="191"/>
        <v>Nashville, Tennessee</v>
      </c>
      <c r="AW51" s="160"/>
      <c r="AX51" s="159" t="str">
        <f t="shared" si="192"/>
        <v>Detroit, Michigan</v>
      </c>
      <c r="AY51" s="160"/>
      <c r="AZ51" s="159" t="str">
        <f t="shared" si="193"/>
        <v>Oklahoma City, Oklahoma</v>
      </c>
      <c r="BA51" s="160"/>
      <c r="BB51" s="159" t="str">
        <f t="shared" si="194"/>
        <v>Portland, Oregon</v>
      </c>
      <c r="BC51" s="160"/>
      <c r="BD51" s="159" t="str">
        <f t="shared" si="195"/>
        <v>Las Vegas, Nevada</v>
      </c>
      <c r="BE51" s="160"/>
      <c r="BF51" s="159" t="str">
        <f t="shared" si="196"/>
        <v>Memphis, Tennessee</v>
      </c>
      <c r="BG51" s="160"/>
      <c r="BH51" s="159" t="str">
        <f t="shared" si="197"/>
        <v>Louisville, Kentucky</v>
      </c>
      <c r="BI51" s="160"/>
      <c r="BJ51" s="159" t="str">
        <f t="shared" si="198"/>
        <v>Louisville, Kentucky</v>
      </c>
      <c r="BK51" s="160"/>
      <c r="BL51" s="159" t="str">
        <f t="shared" si="199"/>
        <v>Baltimore, Maryland</v>
      </c>
      <c r="BM51" s="160"/>
      <c r="BN51" s="159" t="str">
        <f t="shared" si="200"/>
        <v>Milwaukee, Wisconsin</v>
      </c>
      <c r="BO51" s="160"/>
      <c r="BP51" s="159" t="str">
        <f t="shared" si="201"/>
        <v>Albuquerque, New Mexico</v>
      </c>
      <c r="BQ51" s="160"/>
      <c r="BR51" s="159" t="str">
        <f t="shared" si="202"/>
        <v>Tucson, Arizona</v>
      </c>
      <c r="BS51" s="160"/>
      <c r="BT51" s="159" t="str">
        <f t="shared" si="203"/>
        <v>Fresno, California</v>
      </c>
      <c r="BU51" s="160"/>
      <c r="BV51" s="159" t="str">
        <f t="shared" si="204"/>
        <v>Mesa, Arizona</v>
      </c>
      <c r="BW51" s="160"/>
      <c r="BX51" s="159" t="str">
        <f t="shared" si="205"/>
        <v>Sacramento, California</v>
      </c>
      <c r="BY51" s="160"/>
      <c r="BZ51" s="159" t="str">
        <f t="shared" si="206"/>
        <v>Atlanta, Georgia</v>
      </c>
      <c r="CA51" s="160"/>
      <c r="CB51" s="159" t="str">
        <f t="shared" si="207"/>
        <v>Kansas City, Missouri</v>
      </c>
      <c r="CC51" s="160"/>
      <c r="CD51" s="159" t="str">
        <f t="shared" si="208"/>
        <v>Colorado Springs, Colorado</v>
      </c>
      <c r="CE51" s="160"/>
      <c r="CF51" s="159" t="str">
        <f t="shared" si="209"/>
        <v>Omaha, Nebraska</v>
      </c>
      <c r="CG51" s="160"/>
      <c r="CH51" s="159" t="str">
        <f t="shared" si="210"/>
        <v>Raleigh, North Carolina</v>
      </c>
      <c r="CI51" s="160"/>
      <c r="CJ51" s="159" t="str">
        <f t="shared" si="211"/>
        <v>Miami, Florida</v>
      </c>
      <c r="CK51" s="160"/>
      <c r="CL51" s="159" t="str">
        <f t="shared" si="212"/>
        <v>Long Beach, California</v>
      </c>
      <c r="CM51" s="160"/>
      <c r="CN51" s="159" t="str">
        <f t="shared" si="213"/>
        <v>Virginia Beach, Virginia</v>
      </c>
      <c r="CO51" s="160"/>
      <c r="CP51" s="159" t="str">
        <f t="shared" si="214"/>
        <v>Oakland, California</v>
      </c>
      <c r="CQ51" s="160"/>
      <c r="CR51" s="159" t="str">
        <f t="shared" si="215"/>
        <v>Minneapolis, Minnesota</v>
      </c>
      <c r="CS51" s="160"/>
      <c r="CT51" s="159" t="str">
        <f t="shared" si="216"/>
        <v>Tulsa, Oklahoma</v>
      </c>
      <c r="CU51" s="160"/>
      <c r="CV51" s="159" t="str">
        <f t="shared" si="217"/>
        <v>Tampa, Florida</v>
      </c>
      <c r="CW51" s="160"/>
      <c r="CX51" s="159" t="str">
        <f t="shared" si="218"/>
        <v>Arlington, Texas</v>
      </c>
      <c r="CY51" s="160"/>
      <c r="CZ51" s="159" t="str">
        <f t="shared" si="219"/>
        <v>New Orleans, Louisiana</v>
      </c>
      <c r="DA51" s="160"/>
      <c r="DB51" s="159" t="str">
        <f t="shared" si="220"/>
        <v>Wichita, Kansas</v>
      </c>
      <c r="DC51" s="160"/>
      <c r="DD51" s="159" t="str">
        <f t="shared" si="221"/>
        <v>Bakersfield, California</v>
      </c>
      <c r="DE51" s="160"/>
      <c r="DF51" s="159" t="str">
        <f t="shared" si="222"/>
        <v>Cleveland, Ohio</v>
      </c>
      <c r="DG51" s="160"/>
      <c r="DH51" s="159" t="str">
        <f t="shared" si="223"/>
        <v>Aurora, Colorado</v>
      </c>
      <c r="DI51" s="160"/>
      <c r="DJ51" s="159" t="str">
        <f t="shared" si="224"/>
        <v>Anaheim, California</v>
      </c>
      <c r="DK51" s="160"/>
      <c r="DL51" s="159" t="str">
        <f t="shared" si="225"/>
        <v>Honolulu, Hawaii</v>
      </c>
      <c r="DM51" s="160"/>
      <c r="DN51" s="159" t="str">
        <f t="shared" si="226"/>
        <v>Santa Ana, California</v>
      </c>
      <c r="DO51" s="160"/>
      <c r="DP51" s="159" t="str">
        <f t="shared" si="227"/>
        <v>Riverside, California</v>
      </c>
      <c r="DQ51" s="160"/>
      <c r="DR51" s="159" t="str">
        <f t="shared" si="228"/>
        <v>Corpus Christi, Texas</v>
      </c>
      <c r="DS51" s="160"/>
      <c r="DT51" s="159" t="str">
        <f t="shared" si="229"/>
        <v>Lexington, Kentucky</v>
      </c>
      <c r="DU51" s="160"/>
      <c r="DV51" s="159" t="str">
        <f t="shared" si="230"/>
        <v>Henderson, Nevada</v>
      </c>
      <c r="DW51" s="160"/>
      <c r="DX51" s="159" t="str">
        <f t="shared" si="231"/>
        <v>Stockton, California</v>
      </c>
      <c r="DY51" s="160"/>
      <c r="DZ51" s="159" t="str">
        <f t="shared" si="232"/>
        <v>Saint Paul, Minnesota</v>
      </c>
      <c r="EA51" s="160"/>
      <c r="EB51" s="159" t="str">
        <f t="shared" si="233"/>
        <v>Cincinnati, Ohio</v>
      </c>
      <c r="EC51" s="160"/>
      <c r="ED51" s="159" t="str">
        <f t="shared" si="234"/>
        <v>St. Louis, Missouri</v>
      </c>
      <c r="EE51" s="160"/>
      <c r="EF51" s="159" t="str">
        <f t="shared" si="235"/>
        <v>Pittsburgh, Pennsylvania</v>
      </c>
      <c r="EG51" s="160"/>
    </row>
    <row r="52" spans="1:137" x14ac:dyDescent="0.35">
      <c r="A52" s="155">
        <v>50</v>
      </c>
      <c r="B52" s="152" t="s">
        <v>2145</v>
      </c>
      <c r="C52" s="110" t="s">
        <v>2019</v>
      </c>
      <c r="D52" s="159" t="str">
        <f t="shared" si="169"/>
        <v>New York, New York</v>
      </c>
      <c r="E52" s="160" t="s">
        <v>2229</v>
      </c>
      <c r="F52" s="159" t="str">
        <f t="shared" si="170"/>
        <v>Los Angeles, California</v>
      </c>
      <c r="G52" s="160" t="s">
        <v>2336</v>
      </c>
      <c r="H52" s="159" t="str">
        <f t="shared" si="171"/>
        <v>Chicago, Illinois</v>
      </c>
      <c r="I52" s="160" t="s">
        <v>2430</v>
      </c>
      <c r="J52" s="159" t="str">
        <f t="shared" si="172"/>
        <v>Houston, Texas</v>
      </c>
      <c r="K52" s="160" t="s">
        <v>2515</v>
      </c>
      <c r="L52" s="159" t="str">
        <f t="shared" si="173"/>
        <v>Phoenix, Arizona</v>
      </c>
      <c r="M52" s="160" t="s">
        <v>2605</v>
      </c>
      <c r="N52" s="159" t="str">
        <f t="shared" si="174"/>
        <v>Philadelphia, Pennsylvania</v>
      </c>
      <c r="O52" s="160" t="s">
        <v>2712</v>
      </c>
      <c r="P52" s="159" t="str">
        <f t="shared" si="175"/>
        <v>San Antonio, Texas</v>
      </c>
      <c r="Q52" s="160" t="s">
        <v>2775</v>
      </c>
      <c r="R52" s="159" t="str">
        <f t="shared" si="176"/>
        <v>San Diego, California</v>
      </c>
      <c r="S52" s="160" t="s">
        <v>2883</v>
      </c>
      <c r="T52" s="159" t="str">
        <f t="shared" si="177"/>
        <v>Dallas, Texas</v>
      </c>
      <c r="U52" s="160" t="s">
        <v>2618</v>
      </c>
      <c r="V52" s="159" t="str">
        <f t="shared" si="178"/>
        <v>San Jose, California</v>
      </c>
      <c r="W52" s="160"/>
      <c r="X52" s="159" t="str">
        <f t="shared" si="179"/>
        <v>Austin, Texas</v>
      </c>
      <c r="Y52" s="160"/>
      <c r="Z52" s="159" t="str">
        <f t="shared" si="180"/>
        <v>Jacksonville, Florida</v>
      </c>
      <c r="AA52" s="160"/>
      <c r="AB52" s="159" t="str">
        <f t="shared" si="181"/>
        <v>Fort Worth, Texas</v>
      </c>
      <c r="AC52" s="160"/>
      <c r="AD52" s="159" t="str">
        <f t="shared" si="182"/>
        <v>Columbus, Ohio</v>
      </c>
      <c r="AE52" s="160"/>
      <c r="AF52" s="159" t="str">
        <f t="shared" si="183"/>
        <v>Charlotte, North Carolina</v>
      </c>
      <c r="AG52" s="160"/>
      <c r="AH52" s="159" t="str">
        <f t="shared" si="184"/>
        <v>San Francisco, California</v>
      </c>
      <c r="AI52" s="160"/>
      <c r="AJ52" s="159" t="str">
        <f t="shared" si="185"/>
        <v>Indianapolis, Indiana</v>
      </c>
      <c r="AK52" s="160"/>
      <c r="AL52" s="159" t="str">
        <f t="shared" si="186"/>
        <v>Seattle, Washington</v>
      </c>
      <c r="AM52" s="160"/>
      <c r="AN52" s="159" t="str">
        <f t="shared" si="187"/>
        <v>Denver, Colorado</v>
      </c>
      <c r="AO52" s="160"/>
      <c r="AP52" s="159" t="str">
        <f t="shared" si="188"/>
        <v>Washington, D.C., Washington, D.C.</v>
      </c>
      <c r="AQ52" s="160"/>
      <c r="AR52" s="159" t="str">
        <f t="shared" si="189"/>
        <v>Boston, Massachusetts</v>
      </c>
      <c r="AS52" s="160"/>
      <c r="AT52" s="159" t="str">
        <f t="shared" si="190"/>
        <v>El Paso, Texas</v>
      </c>
      <c r="AU52" s="160"/>
      <c r="AV52" s="159" t="str">
        <f t="shared" si="191"/>
        <v>Nashville, Tennessee</v>
      </c>
      <c r="AW52" s="160"/>
      <c r="AX52" s="159" t="str">
        <f t="shared" si="192"/>
        <v>Detroit, Michigan</v>
      </c>
      <c r="AY52" s="160"/>
      <c r="AZ52" s="159" t="str">
        <f t="shared" si="193"/>
        <v>Oklahoma City, Oklahoma</v>
      </c>
      <c r="BA52" s="160"/>
      <c r="BB52" s="159" t="str">
        <f t="shared" si="194"/>
        <v>Portland, Oregon</v>
      </c>
      <c r="BC52" s="160"/>
      <c r="BD52" s="159" t="str">
        <f t="shared" si="195"/>
        <v>Las Vegas, Nevada</v>
      </c>
      <c r="BE52" s="160"/>
      <c r="BF52" s="159" t="str">
        <f t="shared" si="196"/>
        <v>Memphis, Tennessee</v>
      </c>
      <c r="BG52" s="160"/>
      <c r="BH52" s="159" t="str">
        <f t="shared" si="197"/>
        <v>Louisville, Kentucky</v>
      </c>
      <c r="BI52" s="160"/>
      <c r="BJ52" s="159" t="str">
        <f t="shared" si="198"/>
        <v>Louisville, Kentucky</v>
      </c>
      <c r="BK52" s="160"/>
      <c r="BL52" s="159" t="str">
        <f t="shared" si="199"/>
        <v>Baltimore, Maryland</v>
      </c>
      <c r="BM52" s="160"/>
      <c r="BN52" s="159" t="str">
        <f t="shared" si="200"/>
        <v>Milwaukee, Wisconsin</v>
      </c>
      <c r="BO52" s="160"/>
      <c r="BP52" s="159" t="str">
        <f t="shared" si="201"/>
        <v>Albuquerque, New Mexico</v>
      </c>
      <c r="BQ52" s="160"/>
      <c r="BR52" s="159" t="str">
        <f t="shared" si="202"/>
        <v>Tucson, Arizona</v>
      </c>
      <c r="BS52" s="160"/>
      <c r="BT52" s="159" t="str">
        <f t="shared" si="203"/>
        <v>Fresno, California</v>
      </c>
      <c r="BU52" s="160"/>
      <c r="BV52" s="159" t="str">
        <f t="shared" si="204"/>
        <v>Mesa, Arizona</v>
      </c>
      <c r="BW52" s="160"/>
      <c r="BX52" s="159" t="str">
        <f t="shared" si="205"/>
        <v>Sacramento, California</v>
      </c>
      <c r="BY52" s="160"/>
      <c r="BZ52" s="159" t="str">
        <f t="shared" si="206"/>
        <v>Atlanta, Georgia</v>
      </c>
      <c r="CA52" s="160"/>
      <c r="CB52" s="159" t="str">
        <f t="shared" si="207"/>
        <v>Kansas City, Missouri</v>
      </c>
      <c r="CC52" s="160"/>
      <c r="CD52" s="159" t="str">
        <f t="shared" si="208"/>
        <v>Colorado Springs, Colorado</v>
      </c>
      <c r="CE52" s="160"/>
      <c r="CF52" s="159" t="str">
        <f t="shared" si="209"/>
        <v>Omaha, Nebraska</v>
      </c>
      <c r="CG52" s="160"/>
      <c r="CH52" s="159" t="str">
        <f t="shared" si="210"/>
        <v>Raleigh, North Carolina</v>
      </c>
      <c r="CI52" s="160"/>
      <c r="CJ52" s="159" t="str">
        <f t="shared" si="211"/>
        <v>Miami, Florida</v>
      </c>
      <c r="CK52" s="160"/>
      <c r="CL52" s="159" t="str">
        <f t="shared" si="212"/>
        <v>Long Beach, California</v>
      </c>
      <c r="CM52" s="160"/>
      <c r="CN52" s="159" t="str">
        <f t="shared" si="213"/>
        <v>Virginia Beach, Virginia</v>
      </c>
      <c r="CO52" s="160"/>
      <c r="CP52" s="159" t="str">
        <f t="shared" si="214"/>
        <v>Oakland, California</v>
      </c>
      <c r="CQ52" s="160"/>
      <c r="CR52" s="159" t="str">
        <f t="shared" si="215"/>
        <v>Minneapolis, Minnesota</v>
      </c>
      <c r="CS52" s="160"/>
      <c r="CT52" s="159" t="str">
        <f t="shared" si="216"/>
        <v>Tulsa, Oklahoma</v>
      </c>
      <c r="CU52" s="160"/>
      <c r="CV52" s="159" t="str">
        <f t="shared" si="217"/>
        <v>Tampa, Florida</v>
      </c>
      <c r="CW52" s="160"/>
      <c r="CX52" s="159" t="str">
        <f t="shared" si="218"/>
        <v>Arlington, Texas</v>
      </c>
      <c r="CY52" s="160"/>
      <c r="CZ52" s="159" t="str">
        <f t="shared" si="219"/>
        <v>New Orleans, Louisiana</v>
      </c>
      <c r="DA52" s="160"/>
      <c r="DB52" s="159" t="str">
        <f t="shared" si="220"/>
        <v>Wichita, Kansas</v>
      </c>
      <c r="DC52" s="160"/>
      <c r="DD52" s="159" t="str">
        <f t="shared" si="221"/>
        <v>Bakersfield, California</v>
      </c>
      <c r="DE52" s="160"/>
      <c r="DF52" s="159" t="str">
        <f t="shared" si="222"/>
        <v>Cleveland, Ohio</v>
      </c>
      <c r="DG52" s="160"/>
      <c r="DH52" s="159" t="str">
        <f t="shared" si="223"/>
        <v>Aurora, Colorado</v>
      </c>
      <c r="DI52" s="160"/>
      <c r="DJ52" s="159" t="str">
        <f t="shared" si="224"/>
        <v>Anaheim, California</v>
      </c>
      <c r="DK52" s="160"/>
      <c r="DL52" s="159" t="str">
        <f t="shared" si="225"/>
        <v>Honolulu, Hawaii</v>
      </c>
      <c r="DM52" s="160"/>
      <c r="DN52" s="159" t="str">
        <f t="shared" si="226"/>
        <v>Santa Ana, California</v>
      </c>
      <c r="DO52" s="160"/>
      <c r="DP52" s="159" t="str">
        <f t="shared" si="227"/>
        <v>Riverside, California</v>
      </c>
      <c r="DQ52" s="160"/>
      <c r="DR52" s="159" t="str">
        <f t="shared" si="228"/>
        <v>Corpus Christi, Texas</v>
      </c>
      <c r="DS52" s="160"/>
      <c r="DT52" s="159" t="str">
        <f t="shared" si="229"/>
        <v>Lexington, Kentucky</v>
      </c>
      <c r="DU52" s="160"/>
      <c r="DV52" s="159" t="str">
        <f t="shared" si="230"/>
        <v>Henderson, Nevada</v>
      </c>
      <c r="DW52" s="160"/>
      <c r="DX52" s="159" t="str">
        <f t="shared" si="231"/>
        <v>Stockton, California</v>
      </c>
      <c r="DY52" s="160"/>
      <c r="DZ52" s="159" t="str">
        <f t="shared" si="232"/>
        <v>Saint Paul, Minnesota</v>
      </c>
      <c r="EA52" s="160"/>
      <c r="EB52" s="159" t="str">
        <f t="shared" si="233"/>
        <v>Cincinnati, Ohio</v>
      </c>
      <c r="EC52" s="160"/>
      <c r="ED52" s="159" t="str">
        <f t="shared" si="234"/>
        <v>St. Louis, Missouri</v>
      </c>
      <c r="EE52" s="160"/>
      <c r="EF52" s="159" t="str">
        <f t="shared" si="235"/>
        <v>Pittsburgh, Pennsylvania</v>
      </c>
      <c r="EG52" s="160"/>
    </row>
    <row r="53" spans="1:137" x14ac:dyDescent="0.35">
      <c r="A53" s="155">
        <v>51</v>
      </c>
      <c r="B53" s="152" t="s">
        <v>2147</v>
      </c>
      <c r="C53" s="110" t="s">
        <v>2020</v>
      </c>
      <c r="D53" s="159" t="str">
        <f t="shared" si="169"/>
        <v>New York, New York</v>
      </c>
      <c r="E53" s="160" t="s">
        <v>2239</v>
      </c>
      <c r="F53" s="159" t="str">
        <f t="shared" si="170"/>
        <v>Los Angeles, California</v>
      </c>
      <c r="G53" s="160" t="s">
        <v>2338</v>
      </c>
      <c r="H53" s="159" t="str">
        <f t="shared" si="171"/>
        <v>Chicago, Illinois</v>
      </c>
      <c r="I53" s="160" t="s">
        <v>2432</v>
      </c>
      <c r="J53" s="159" t="str">
        <f t="shared" si="172"/>
        <v>Houston, Texas</v>
      </c>
      <c r="K53" s="160" t="s">
        <v>2517</v>
      </c>
      <c r="L53" s="159" t="str">
        <f t="shared" si="173"/>
        <v>Phoenix, Arizona</v>
      </c>
      <c r="M53" s="160" t="s">
        <v>2606</v>
      </c>
      <c r="N53" s="159" t="str">
        <f t="shared" si="174"/>
        <v>Philadelphia, Pennsylvania</v>
      </c>
      <c r="O53" s="160" t="s">
        <v>2713</v>
      </c>
      <c r="P53" s="159" t="str">
        <f t="shared" si="175"/>
        <v>San Antonio, Texas</v>
      </c>
      <c r="Q53" s="160" t="s">
        <v>2804</v>
      </c>
      <c r="R53" s="159" t="str">
        <f t="shared" si="176"/>
        <v>San Diego, California</v>
      </c>
      <c r="S53" s="160" t="s">
        <v>2885</v>
      </c>
      <c r="T53" s="159" t="str">
        <f t="shared" si="177"/>
        <v>Dallas, Texas</v>
      </c>
      <c r="U53" s="160" t="s">
        <v>2209</v>
      </c>
      <c r="V53" s="159" t="str">
        <f t="shared" si="178"/>
        <v>San Jose, California</v>
      </c>
      <c r="W53" s="160"/>
      <c r="X53" s="159" t="str">
        <f t="shared" si="179"/>
        <v>Austin, Texas</v>
      </c>
      <c r="Y53" s="160"/>
      <c r="Z53" s="159" t="str">
        <f t="shared" si="180"/>
        <v>Jacksonville, Florida</v>
      </c>
      <c r="AA53" s="160"/>
      <c r="AB53" s="159" t="str">
        <f t="shared" si="181"/>
        <v>Fort Worth, Texas</v>
      </c>
      <c r="AC53" s="160"/>
      <c r="AD53" s="159" t="str">
        <f t="shared" si="182"/>
        <v>Columbus, Ohio</v>
      </c>
      <c r="AE53" s="160"/>
      <c r="AF53" s="159" t="str">
        <f t="shared" si="183"/>
        <v>Charlotte, North Carolina</v>
      </c>
      <c r="AG53" s="160"/>
      <c r="AH53" s="159" t="str">
        <f t="shared" si="184"/>
        <v>San Francisco, California</v>
      </c>
      <c r="AI53" s="160"/>
      <c r="AJ53" s="159" t="str">
        <f t="shared" si="185"/>
        <v>Indianapolis, Indiana</v>
      </c>
      <c r="AK53" s="160"/>
      <c r="AL53" s="159" t="str">
        <f t="shared" si="186"/>
        <v>Seattle, Washington</v>
      </c>
      <c r="AM53" s="160"/>
      <c r="AN53" s="159" t="str">
        <f t="shared" si="187"/>
        <v>Denver, Colorado</v>
      </c>
      <c r="AO53" s="160"/>
      <c r="AP53" s="159" t="str">
        <f t="shared" si="188"/>
        <v>Washington, D.C., Washington, D.C.</v>
      </c>
      <c r="AQ53" s="160"/>
      <c r="AR53" s="159" t="str">
        <f t="shared" si="189"/>
        <v>Boston, Massachusetts</v>
      </c>
      <c r="AS53" s="160"/>
      <c r="AT53" s="159" t="str">
        <f t="shared" si="190"/>
        <v>El Paso, Texas</v>
      </c>
      <c r="AU53" s="160"/>
      <c r="AV53" s="159" t="str">
        <f t="shared" si="191"/>
        <v>Nashville, Tennessee</v>
      </c>
      <c r="AW53" s="160"/>
      <c r="AX53" s="159" t="str">
        <f t="shared" si="192"/>
        <v>Detroit, Michigan</v>
      </c>
      <c r="AY53" s="160"/>
      <c r="AZ53" s="159" t="str">
        <f t="shared" si="193"/>
        <v>Oklahoma City, Oklahoma</v>
      </c>
      <c r="BA53" s="160"/>
      <c r="BB53" s="159" t="str">
        <f t="shared" si="194"/>
        <v>Portland, Oregon</v>
      </c>
      <c r="BC53" s="160"/>
      <c r="BD53" s="159" t="str">
        <f t="shared" si="195"/>
        <v>Las Vegas, Nevada</v>
      </c>
      <c r="BE53" s="160"/>
      <c r="BF53" s="159" t="str">
        <f t="shared" si="196"/>
        <v>Memphis, Tennessee</v>
      </c>
      <c r="BG53" s="160"/>
      <c r="BH53" s="159" t="str">
        <f t="shared" si="197"/>
        <v>Louisville, Kentucky</v>
      </c>
      <c r="BI53" s="160"/>
      <c r="BJ53" s="159" t="str">
        <f t="shared" si="198"/>
        <v>Louisville, Kentucky</v>
      </c>
      <c r="BK53" s="160"/>
      <c r="BL53" s="159" t="str">
        <f t="shared" si="199"/>
        <v>Baltimore, Maryland</v>
      </c>
      <c r="BM53" s="160"/>
      <c r="BN53" s="159" t="str">
        <f t="shared" si="200"/>
        <v>Milwaukee, Wisconsin</v>
      </c>
      <c r="BO53" s="160"/>
      <c r="BP53" s="159" t="str">
        <f t="shared" si="201"/>
        <v>Albuquerque, New Mexico</v>
      </c>
      <c r="BQ53" s="160"/>
      <c r="BR53" s="159" t="str">
        <f t="shared" si="202"/>
        <v>Tucson, Arizona</v>
      </c>
      <c r="BS53" s="160"/>
      <c r="BT53" s="159" t="str">
        <f t="shared" si="203"/>
        <v>Fresno, California</v>
      </c>
      <c r="BU53" s="160"/>
      <c r="BV53" s="159" t="str">
        <f t="shared" si="204"/>
        <v>Mesa, Arizona</v>
      </c>
      <c r="BW53" s="160"/>
      <c r="BX53" s="159" t="str">
        <f t="shared" si="205"/>
        <v>Sacramento, California</v>
      </c>
      <c r="BY53" s="160"/>
      <c r="BZ53" s="159" t="str">
        <f t="shared" si="206"/>
        <v>Atlanta, Georgia</v>
      </c>
      <c r="CA53" s="160"/>
      <c r="CB53" s="159" t="str">
        <f t="shared" si="207"/>
        <v>Kansas City, Missouri</v>
      </c>
      <c r="CC53" s="160"/>
      <c r="CD53" s="159" t="str">
        <f t="shared" si="208"/>
        <v>Colorado Springs, Colorado</v>
      </c>
      <c r="CE53" s="160"/>
      <c r="CF53" s="159" t="str">
        <f t="shared" si="209"/>
        <v>Omaha, Nebraska</v>
      </c>
      <c r="CG53" s="160"/>
      <c r="CH53" s="159" t="str">
        <f t="shared" si="210"/>
        <v>Raleigh, North Carolina</v>
      </c>
      <c r="CI53" s="160"/>
      <c r="CJ53" s="159" t="str">
        <f t="shared" si="211"/>
        <v>Miami, Florida</v>
      </c>
      <c r="CK53" s="160"/>
      <c r="CL53" s="159" t="str">
        <f t="shared" si="212"/>
        <v>Long Beach, California</v>
      </c>
      <c r="CM53" s="160"/>
      <c r="CN53" s="159" t="str">
        <f t="shared" si="213"/>
        <v>Virginia Beach, Virginia</v>
      </c>
      <c r="CO53" s="160"/>
      <c r="CP53" s="159" t="str">
        <f t="shared" si="214"/>
        <v>Oakland, California</v>
      </c>
      <c r="CQ53" s="160"/>
      <c r="CR53" s="159" t="str">
        <f t="shared" si="215"/>
        <v>Minneapolis, Minnesota</v>
      </c>
      <c r="CS53" s="160"/>
      <c r="CT53" s="159" t="str">
        <f t="shared" si="216"/>
        <v>Tulsa, Oklahoma</v>
      </c>
      <c r="CU53" s="160"/>
      <c r="CV53" s="159" t="str">
        <f t="shared" si="217"/>
        <v>Tampa, Florida</v>
      </c>
      <c r="CW53" s="160"/>
      <c r="CX53" s="159" t="str">
        <f t="shared" si="218"/>
        <v>Arlington, Texas</v>
      </c>
      <c r="CY53" s="160"/>
      <c r="CZ53" s="159" t="str">
        <f t="shared" si="219"/>
        <v>New Orleans, Louisiana</v>
      </c>
      <c r="DA53" s="160"/>
      <c r="DB53" s="159" t="str">
        <f t="shared" si="220"/>
        <v>Wichita, Kansas</v>
      </c>
      <c r="DC53" s="160"/>
      <c r="DD53" s="159" t="str">
        <f t="shared" si="221"/>
        <v>Bakersfield, California</v>
      </c>
      <c r="DE53" s="160"/>
      <c r="DF53" s="159" t="str">
        <f t="shared" si="222"/>
        <v>Cleveland, Ohio</v>
      </c>
      <c r="DG53" s="160"/>
      <c r="DH53" s="159" t="str">
        <f t="shared" si="223"/>
        <v>Aurora, Colorado</v>
      </c>
      <c r="DI53" s="160"/>
      <c r="DJ53" s="159" t="str">
        <f t="shared" si="224"/>
        <v>Anaheim, California</v>
      </c>
      <c r="DK53" s="160"/>
      <c r="DL53" s="159" t="str">
        <f t="shared" si="225"/>
        <v>Honolulu, Hawaii</v>
      </c>
      <c r="DM53" s="160"/>
      <c r="DN53" s="159" t="str">
        <f t="shared" si="226"/>
        <v>Santa Ana, California</v>
      </c>
      <c r="DO53" s="160"/>
      <c r="DP53" s="159" t="str">
        <f t="shared" si="227"/>
        <v>Riverside, California</v>
      </c>
      <c r="DQ53" s="160"/>
      <c r="DR53" s="159" t="str">
        <f t="shared" si="228"/>
        <v>Corpus Christi, Texas</v>
      </c>
      <c r="DS53" s="160"/>
      <c r="DT53" s="159" t="str">
        <f t="shared" si="229"/>
        <v>Lexington, Kentucky</v>
      </c>
      <c r="DU53" s="160"/>
      <c r="DV53" s="159" t="str">
        <f t="shared" si="230"/>
        <v>Henderson, Nevada</v>
      </c>
      <c r="DW53" s="160"/>
      <c r="DX53" s="159" t="str">
        <f t="shared" si="231"/>
        <v>Stockton, California</v>
      </c>
      <c r="DY53" s="160"/>
      <c r="DZ53" s="159" t="str">
        <f t="shared" si="232"/>
        <v>Saint Paul, Minnesota</v>
      </c>
      <c r="EA53" s="160"/>
      <c r="EB53" s="159" t="str">
        <f t="shared" si="233"/>
        <v>Cincinnati, Ohio</v>
      </c>
      <c r="EC53" s="160"/>
      <c r="ED53" s="159" t="str">
        <f t="shared" si="234"/>
        <v>St. Louis, Missouri</v>
      </c>
      <c r="EE53" s="160"/>
      <c r="EF53" s="159" t="str">
        <f t="shared" si="235"/>
        <v>Pittsburgh, Pennsylvania</v>
      </c>
      <c r="EG53" s="160"/>
    </row>
    <row r="54" spans="1:137" x14ac:dyDescent="0.35">
      <c r="A54" s="155">
        <v>52</v>
      </c>
      <c r="B54" s="152" t="s">
        <v>2148</v>
      </c>
      <c r="C54" s="110" t="s">
        <v>2021</v>
      </c>
      <c r="D54" s="159" t="str">
        <f t="shared" si="169"/>
        <v>New York, New York</v>
      </c>
      <c r="E54" s="160" t="s">
        <v>2240</v>
      </c>
      <c r="F54" s="159" t="str">
        <f t="shared" si="170"/>
        <v>Los Angeles, California</v>
      </c>
      <c r="G54" s="160" t="s">
        <v>2339</v>
      </c>
      <c r="H54" s="159" t="str">
        <f t="shared" si="171"/>
        <v>Chicago, Illinois</v>
      </c>
      <c r="I54" s="160" t="s">
        <v>2433</v>
      </c>
      <c r="J54" s="159" t="str">
        <f t="shared" si="172"/>
        <v>Houston, Texas</v>
      </c>
      <c r="K54" s="160" t="s">
        <v>2518</v>
      </c>
      <c r="L54" s="159" t="str">
        <f t="shared" si="173"/>
        <v>Phoenix, Arizona</v>
      </c>
      <c r="M54" s="160" t="s">
        <v>2607</v>
      </c>
      <c r="N54" s="159" t="str">
        <f t="shared" si="174"/>
        <v>Philadelphia, Pennsylvania</v>
      </c>
      <c r="O54" s="160" t="s">
        <v>2665</v>
      </c>
      <c r="P54" s="159" t="str">
        <f t="shared" si="175"/>
        <v>San Antonio, Texas</v>
      </c>
      <c r="Q54" s="160" t="s">
        <v>2805</v>
      </c>
      <c r="R54" s="159" t="str">
        <f t="shared" si="176"/>
        <v>San Diego, California</v>
      </c>
      <c r="S54" s="160" t="s">
        <v>2778</v>
      </c>
      <c r="T54" s="159" t="str">
        <f t="shared" si="177"/>
        <v>Dallas, Texas</v>
      </c>
      <c r="U54" s="160" t="s">
        <v>2209</v>
      </c>
      <c r="V54" s="159" t="str">
        <f t="shared" si="178"/>
        <v>San Jose, California</v>
      </c>
      <c r="W54" s="160"/>
      <c r="X54" s="159" t="str">
        <f t="shared" si="179"/>
        <v>Austin, Texas</v>
      </c>
      <c r="Y54" s="160"/>
      <c r="Z54" s="159" t="str">
        <f t="shared" si="180"/>
        <v>Jacksonville, Florida</v>
      </c>
      <c r="AA54" s="160"/>
      <c r="AB54" s="159" t="str">
        <f t="shared" si="181"/>
        <v>Fort Worth, Texas</v>
      </c>
      <c r="AC54" s="160"/>
      <c r="AD54" s="159" t="str">
        <f t="shared" si="182"/>
        <v>Columbus, Ohio</v>
      </c>
      <c r="AE54" s="160"/>
      <c r="AF54" s="159" t="str">
        <f t="shared" si="183"/>
        <v>Charlotte, North Carolina</v>
      </c>
      <c r="AG54" s="160"/>
      <c r="AH54" s="159" t="str">
        <f t="shared" si="184"/>
        <v>San Francisco, California</v>
      </c>
      <c r="AI54" s="160"/>
      <c r="AJ54" s="159" t="str">
        <f t="shared" si="185"/>
        <v>Indianapolis, Indiana</v>
      </c>
      <c r="AK54" s="160"/>
      <c r="AL54" s="159" t="str">
        <f t="shared" si="186"/>
        <v>Seattle, Washington</v>
      </c>
      <c r="AM54" s="160"/>
      <c r="AN54" s="159" t="str">
        <f t="shared" si="187"/>
        <v>Denver, Colorado</v>
      </c>
      <c r="AO54" s="160"/>
      <c r="AP54" s="159" t="str">
        <f t="shared" si="188"/>
        <v>Washington, D.C., Washington, D.C.</v>
      </c>
      <c r="AQ54" s="160"/>
      <c r="AR54" s="159" t="str">
        <f t="shared" si="189"/>
        <v>Boston, Massachusetts</v>
      </c>
      <c r="AS54" s="160"/>
      <c r="AT54" s="159" t="str">
        <f t="shared" si="190"/>
        <v>El Paso, Texas</v>
      </c>
      <c r="AU54" s="160"/>
      <c r="AV54" s="159" t="str">
        <f t="shared" si="191"/>
        <v>Nashville, Tennessee</v>
      </c>
      <c r="AW54" s="160"/>
      <c r="AX54" s="159" t="str">
        <f t="shared" si="192"/>
        <v>Detroit, Michigan</v>
      </c>
      <c r="AY54" s="160"/>
      <c r="AZ54" s="159" t="str">
        <f t="shared" si="193"/>
        <v>Oklahoma City, Oklahoma</v>
      </c>
      <c r="BA54" s="160"/>
      <c r="BB54" s="159" t="str">
        <f t="shared" si="194"/>
        <v>Portland, Oregon</v>
      </c>
      <c r="BC54" s="160"/>
      <c r="BD54" s="159" t="str">
        <f t="shared" si="195"/>
        <v>Las Vegas, Nevada</v>
      </c>
      <c r="BE54" s="160"/>
      <c r="BF54" s="159" t="str">
        <f t="shared" si="196"/>
        <v>Memphis, Tennessee</v>
      </c>
      <c r="BG54" s="160"/>
      <c r="BH54" s="159" t="str">
        <f t="shared" si="197"/>
        <v>Louisville, Kentucky</v>
      </c>
      <c r="BI54" s="160"/>
      <c r="BJ54" s="159" t="str">
        <f t="shared" si="198"/>
        <v>Louisville, Kentucky</v>
      </c>
      <c r="BK54" s="160"/>
      <c r="BL54" s="159" t="str">
        <f t="shared" si="199"/>
        <v>Baltimore, Maryland</v>
      </c>
      <c r="BM54" s="160"/>
      <c r="BN54" s="159" t="str">
        <f t="shared" si="200"/>
        <v>Milwaukee, Wisconsin</v>
      </c>
      <c r="BO54" s="160"/>
      <c r="BP54" s="159" t="str">
        <f t="shared" si="201"/>
        <v>Albuquerque, New Mexico</v>
      </c>
      <c r="BQ54" s="160"/>
      <c r="BR54" s="159" t="str">
        <f t="shared" si="202"/>
        <v>Tucson, Arizona</v>
      </c>
      <c r="BS54" s="160"/>
      <c r="BT54" s="159" t="str">
        <f t="shared" si="203"/>
        <v>Fresno, California</v>
      </c>
      <c r="BU54" s="160"/>
      <c r="BV54" s="159" t="str">
        <f t="shared" si="204"/>
        <v>Mesa, Arizona</v>
      </c>
      <c r="BW54" s="160"/>
      <c r="BX54" s="159" t="str">
        <f t="shared" si="205"/>
        <v>Sacramento, California</v>
      </c>
      <c r="BY54" s="160"/>
      <c r="BZ54" s="159" t="str">
        <f t="shared" si="206"/>
        <v>Atlanta, Georgia</v>
      </c>
      <c r="CA54" s="160"/>
      <c r="CB54" s="159" t="str">
        <f t="shared" si="207"/>
        <v>Kansas City, Missouri</v>
      </c>
      <c r="CC54" s="160"/>
      <c r="CD54" s="159" t="str">
        <f t="shared" si="208"/>
        <v>Colorado Springs, Colorado</v>
      </c>
      <c r="CE54" s="160"/>
      <c r="CF54" s="159" t="str">
        <f t="shared" si="209"/>
        <v>Omaha, Nebraska</v>
      </c>
      <c r="CG54" s="160"/>
      <c r="CH54" s="159" t="str">
        <f t="shared" si="210"/>
        <v>Raleigh, North Carolina</v>
      </c>
      <c r="CI54" s="160"/>
      <c r="CJ54" s="159" t="str">
        <f t="shared" si="211"/>
        <v>Miami, Florida</v>
      </c>
      <c r="CK54" s="160"/>
      <c r="CL54" s="159" t="str">
        <f t="shared" si="212"/>
        <v>Long Beach, California</v>
      </c>
      <c r="CM54" s="160"/>
      <c r="CN54" s="159" t="str">
        <f t="shared" si="213"/>
        <v>Virginia Beach, Virginia</v>
      </c>
      <c r="CO54" s="160"/>
      <c r="CP54" s="159" t="str">
        <f t="shared" si="214"/>
        <v>Oakland, California</v>
      </c>
      <c r="CQ54" s="160"/>
      <c r="CR54" s="159" t="str">
        <f t="shared" si="215"/>
        <v>Minneapolis, Minnesota</v>
      </c>
      <c r="CS54" s="160"/>
      <c r="CT54" s="159" t="str">
        <f t="shared" si="216"/>
        <v>Tulsa, Oklahoma</v>
      </c>
      <c r="CU54" s="160"/>
      <c r="CV54" s="159" t="str">
        <f t="shared" si="217"/>
        <v>Tampa, Florida</v>
      </c>
      <c r="CW54" s="160"/>
      <c r="CX54" s="159" t="str">
        <f t="shared" si="218"/>
        <v>Arlington, Texas</v>
      </c>
      <c r="CY54" s="160"/>
      <c r="CZ54" s="159" t="str">
        <f t="shared" si="219"/>
        <v>New Orleans, Louisiana</v>
      </c>
      <c r="DA54" s="160"/>
      <c r="DB54" s="159" t="str">
        <f t="shared" si="220"/>
        <v>Wichita, Kansas</v>
      </c>
      <c r="DC54" s="160"/>
      <c r="DD54" s="159" t="str">
        <f t="shared" si="221"/>
        <v>Bakersfield, California</v>
      </c>
      <c r="DE54" s="160"/>
      <c r="DF54" s="159" t="str">
        <f t="shared" si="222"/>
        <v>Cleveland, Ohio</v>
      </c>
      <c r="DG54" s="160"/>
      <c r="DH54" s="159" t="str">
        <f t="shared" si="223"/>
        <v>Aurora, Colorado</v>
      </c>
      <c r="DI54" s="160"/>
      <c r="DJ54" s="159" t="str">
        <f t="shared" si="224"/>
        <v>Anaheim, California</v>
      </c>
      <c r="DK54" s="160"/>
      <c r="DL54" s="159" t="str">
        <f t="shared" si="225"/>
        <v>Honolulu, Hawaii</v>
      </c>
      <c r="DM54" s="160"/>
      <c r="DN54" s="159" t="str">
        <f t="shared" si="226"/>
        <v>Santa Ana, California</v>
      </c>
      <c r="DO54" s="160"/>
      <c r="DP54" s="159" t="str">
        <f t="shared" si="227"/>
        <v>Riverside, California</v>
      </c>
      <c r="DQ54" s="160"/>
      <c r="DR54" s="159" t="str">
        <f t="shared" si="228"/>
        <v>Corpus Christi, Texas</v>
      </c>
      <c r="DS54" s="160"/>
      <c r="DT54" s="159" t="str">
        <f t="shared" si="229"/>
        <v>Lexington, Kentucky</v>
      </c>
      <c r="DU54" s="160"/>
      <c r="DV54" s="159" t="str">
        <f t="shared" si="230"/>
        <v>Henderson, Nevada</v>
      </c>
      <c r="DW54" s="160"/>
      <c r="DX54" s="159" t="str">
        <f t="shared" si="231"/>
        <v>Stockton, California</v>
      </c>
      <c r="DY54" s="160"/>
      <c r="DZ54" s="159" t="str">
        <f t="shared" si="232"/>
        <v>Saint Paul, Minnesota</v>
      </c>
      <c r="EA54" s="160"/>
      <c r="EB54" s="159" t="str">
        <f t="shared" si="233"/>
        <v>Cincinnati, Ohio</v>
      </c>
      <c r="EC54" s="160"/>
      <c r="ED54" s="159" t="str">
        <f t="shared" si="234"/>
        <v>St. Louis, Missouri</v>
      </c>
      <c r="EE54" s="160"/>
      <c r="EF54" s="159" t="str">
        <f t="shared" si="235"/>
        <v>Pittsburgh, Pennsylvania</v>
      </c>
      <c r="EG54" s="160"/>
    </row>
    <row r="55" spans="1:137" x14ac:dyDescent="0.35">
      <c r="A55" s="155">
        <v>53</v>
      </c>
      <c r="B55" s="152" t="s">
        <v>2149</v>
      </c>
      <c r="C55" s="110" t="s">
        <v>2022</v>
      </c>
      <c r="D55" s="159" t="str">
        <f t="shared" si="169"/>
        <v>New York, New York</v>
      </c>
      <c r="E55" s="160" t="s">
        <v>2241</v>
      </c>
      <c r="F55" s="159" t="str">
        <f t="shared" si="170"/>
        <v>Los Angeles, California</v>
      </c>
      <c r="G55" s="160" t="s">
        <v>2277</v>
      </c>
      <c r="H55" s="159" t="str">
        <f t="shared" si="171"/>
        <v>Chicago, Illinois</v>
      </c>
      <c r="I55" s="160" t="s">
        <v>2434</v>
      </c>
      <c r="J55" s="159" t="str">
        <f t="shared" si="172"/>
        <v>Houston, Texas</v>
      </c>
      <c r="K55" s="160" t="s">
        <v>2519</v>
      </c>
      <c r="L55" s="159" t="str">
        <f t="shared" si="173"/>
        <v>Phoenix, Arizona</v>
      </c>
      <c r="M55" s="160" t="s">
        <v>2293</v>
      </c>
      <c r="N55" s="159" t="str">
        <f t="shared" si="174"/>
        <v>Philadelphia, Pennsylvania</v>
      </c>
      <c r="O55" s="160" t="s">
        <v>2714</v>
      </c>
      <c r="P55" s="159" t="str">
        <f t="shared" si="175"/>
        <v>San Antonio, Texas</v>
      </c>
      <c r="Q55" s="160" t="s">
        <v>2806</v>
      </c>
      <c r="R55" s="159" t="str">
        <f t="shared" si="176"/>
        <v>San Diego, California</v>
      </c>
      <c r="S55" s="160" t="s">
        <v>2372</v>
      </c>
      <c r="T55" s="159" t="str">
        <f t="shared" si="177"/>
        <v>Dallas, Texas</v>
      </c>
      <c r="U55" s="160" t="s">
        <v>2209</v>
      </c>
      <c r="V55" s="159" t="str">
        <f t="shared" si="178"/>
        <v>San Jose, California</v>
      </c>
      <c r="W55" s="160"/>
      <c r="X55" s="159" t="str">
        <f t="shared" si="179"/>
        <v>Austin, Texas</v>
      </c>
      <c r="Y55" s="160"/>
      <c r="Z55" s="159" t="str">
        <f t="shared" si="180"/>
        <v>Jacksonville, Florida</v>
      </c>
      <c r="AA55" s="160"/>
      <c r="AB55" s="159" t="str">
        <f t="shared" si="181"/>
        <v>Fort Worth, Texas</v>
      </c>
      <c r="AC55" s="160"/>
      <c r="AD55" s="159" t="str">
        <f t="shared" si="182"/>
        <v>Columbus, Ohio</v>
      </c>
      <c r="AE55" s="160"/>
      <c r="AF55" s="159" t="str">
        <f t="shared" si="183"/>
        <v>Charlotte, North Carolina</v>
      </c>
      <c r="AG55" s="160"/>
      <c r="AH55" s="159" t="str">
        <f t="shared" si="184"/>
        <v>San Francisco, California</v>
      </c>
      <c r="AI55" s="160"/>
      <c r="AJ55" s="159" t="str">
        <f t="shared" si="185"/>
        <v>Indianapolis, Indiana</v>
      </c>
      <c r="AK55" s="160"/>
      <c r="AL55" s="159" t="str">
        <f t="shared" si="186"/>
        <v>Seattle, Washington</v>
      </c>
      <c r="AM55" s="160"/>
      <c r="AN55" s="159" t="str">
        <f t="shared" si="187"/>
        <v>Denver, Colorado</v>
      </c>
      <c r="AO55" s="160"/>
      <c r="AP55" s="159" t="str">
        <f t="shared" si="188"/>
        <v>Washington, D.C., Washington, D.C.</v>
      </c>
      <c r="AQ55" s="160"/>
      <c r="AR55" s="159" t="str">
        <f t="shared" si="189"/>
        <v>Boston, Massachusetts</v>
      </c>
      <c r="AS55" s="160"/>
      <c r="AT55" s="159" t="str">
        <f t="shared" si="190"/>
        <v>El Paso, Texas</v>
      </c>
      <c r="AU55" s="160"/>
      <c r="AV55" s="159" t="str">
        <f t="shared" si="191"/>
        <v>Nashville, Tennessee</v>
      </c>
      <c r="AW55" s="160"/>
      <c r="AX55" s="159" t="str">
        <f t="shared" si="192"/>
        <v>Detroit, Michigan</v>
      </c>
      <c r="AY55" s="160"/>
      <c r="AZ55" s="159" t="str">
        <f t="shared" si="193"/>
        <v>Oklahoma City, Oklahoma</v>
      </c>
      <c r="BA55" s="160"/>
      <c r="BB55" s="159" t="str">
        <f t="shared" si="194"/>
        <v>Portland, Oregon</v>
      </c>
      <c r="BC55" s="160"/>
      <c r="BD55" s="159" t="str">
        <f t="shared" si="195"/>
        <v>Las Vegas, Nevada</v>
      </c>
      <c r="BE55" s="160"/>
      <c r="BF55" s="159" t="str">
        <f t="shared" si="196"/>
        <v>Memphis, Tennessee</v>
      </c>
      <c r="BG55" s="160"/>
      <c r="BH55" s="159" t="str">
        <f t="shared" si="197"/>
        <v>Louisville, Kentucky</v>
      </c>
      <c r="BI55" s="160"/>
      <c r="BJ55" s="159" t="str">
        <f t="shared" si="198"/>
        <v>Louisville, Kentucky</v>
      </c>
      <c r="BK55" s="160"/>
      <c r="BL55" s="159" t="str">
        <f t="shared" si="199"/>
        <v>Baltimore, Maryland</v>
      </c>
      <c r="BM55" s="160"/>
      <c r="BN55" s="159" t="str">
        <f t="shared" si="200"/>
        <v>Milwaukee, Wisconsin</v>
      </c>
      <c r="BO55" s="160"/>
      <c r="BP55" s="159" t="str">
        <f t="shared" si="201"/>
        <v>Albuquerque, New Mexico</v>
      </c>
      <c r="BQ55" s="160"/>
      <c r="BR55" s="159" t="str">
        <f t="shared" si="202"/>
        <v>Tucson, Arizona</v>
      </c>
      <c r="BS55" s="160"/>
      <c r="BT55" s="159" t="str">
        <f t="shared" si="203"/>
        <v>Fresno, California</v>
      </c>
      <c r="BU55" s="160"/>
      <c r="BV55" s="159" t="str">
        <f t="shared" si="204"/>
        <v>Mesa, Arizona</v>
      </c>
      <c r="BW55" s="160"/>
      <c r="BX55" s="159" t="str">
        <f t="shared" si="205"/>
        <v>Sacramento, California</v>
      </c>
      <c r="BY55" s="160"/>
      <c r="BZ55" s="159" t="str">
        <f t="shared" si="206"/>
        <v>Atlanta, Georgia</v>
      </c>
      <c r="CA55" s="160"/>
      <c r="CB55" s="159" t="str">
        <f t="shared" si="207"/>
        <v>Kansas City, Missouri</v>
      </c>
      <c r="CC55" s="160"/>
      <c r="CD55" s="159" t="str">
        <f t="shared" si="208"/>
        <v>Colorado Springs, Colorado</v>
      </c>
      <c r="CE55" s="160"/>
      <c r="CF55" s="159" t="str">
        <f t="shared" si="209"/>
        <v>Omaha, Nebraska</v>
      </c>
      <c r="CG55" s="160"/>
      <c r="CH55" s="159" t="str">
        <f t="shared" si="210"/>
        <v>Raleigh, North Carolina</v>
      </c>
      <c r="CI55" s="160"/>
      <c r="CJ55" s="159" t="str">
        <f t="shared" si="211"/>
        <v>Miami, Florida</v>
      </c>
      <c r="CK55" s="160"/>
      <c r="CL55" s="159" t="str">
        <f t="shared" si="212"/>
        <v>Long Beach, California</v>
      </c>
      <c r="CM55" s="160"/>
      <c r="CN55" s="159" t="str">
        <f t="shared" si="213"/>
        <v>Virginia Beach, Virginia</v>
      </c>
      <c r="CO55" s="160"/>
      <c r="CP55" s="159" t="str">
        <f t="shared" si="214"/>
        <v>Oakland, California</v>
      </c>
      <c r="CQ55" s="160"/>
      <c r="CR55" s="159" t="str">
        <f t="shared" si="215"/>
        <v>Minneapolis, Minnesota</v>
      </c>
      <c r="CS55" s="160"/>
      <c r="CT55" s="159" t="str">
        <f t="shared" si="216"/>
        <v>Tulsa, Oklahoma</v>
      </c>
      <c r="CU55" s="160"/>
      <c r="CV55" s="159" t="str">
        <f t="shared" si="217"/>
        <v>Tampa, Florida</v>
      </c>
      <c r="CW55" s="160"/>
      <c r="CX55" s="159" t="str">
        <f t="shared" si="218"/>
        <v>Arlington, Texas</v>
      </c>
      <c r="CY55" s="160"/>
      <c r="CZ55" s="159" t="str">
        <f t="shared" si="219"/>
        <v>New Orleans, Louisiana</v>
      </c>
      <c r="DA55" s="160"/>
      <c r="DB55" s="159" t="str">
        <f t="shared" si="220"/>
        <v>Wichita, Kansas</v>
      </c>
      <c r="DC55" s="160"/>
      <c r="DD55" s="159" t="str">
        <f t="shared" si="221"/>
        <v>Bakersfield, California</v>
      </c>
      <c r="DE55" s="160"/>
      <c r="DF55" s="159" t="str">
        <f t="shared" si="222"/>
        <v>Cleveland, Ohio</v>
      </c>
      <c r="DG55" s="160"/>
      <c r="DH55" s="159" t="str">
        <f t="shared" si="223"/>
        <v>Aurora, Colorado</v>
      </c>
      <c r="DI55" s="160"/>
      <c r="DJ55" s="159" t="str">
        <f t="shared" si="224"/>
        <v>Anaheim, California</v>
      </c>
      <c r="DK55" s="160"/>
      <c r="DL55" s="159" t="str">
        <f t="shared" si="225"/>
        <v>Honolulu, Hawaii</v>
      </c>
      <c r="DM55" s="160"/>
      <c r="DN55" s="159" t="str">
        <f t="shared" si="226"/>
        <v>Santa Ana, California</v>
      </c>
      <c r="DO55" s="160"/>
      <c r="DP55" s="159" t="str">
        <f t="shared" si="227"/>
        <v>Riverside, California</v>
      </c>
      <c r="DQ55" s="160"/>
      <c r="DR55" s="159" t="str">
        <f t="shared" si="228"/>
        <v>Corpus Christi, Texas</v>
      </c>
      <c r="DS55" s="160"/>
      <c r="DT55" s="159" t="str">
        <f t="shared" si="229"/>
        <v>Lexington, Kentucky</v>
      </c>
      <c r="DU55" s="160"/>
      <c r="DV55" s="159" t="str">
        <f t="shared" si="230"/>
        <v>Henderson, Nevada</v>
      </c>
      <c r="DW55" s="160"/>
      <c r="DX55" s="159" t="str">
        <f t="shared" si="231"/>
        <v>Stockton, California</v>
      </c>
      <c r="DY55" s="160"/>
      <c r="DZ55" s="159" t="str">
        <f t="shared" si="232"/>
        <v>Saint Paul, Minnesota</v>
      </c>
      <c r="EA55" s="160"/>
      <c r="EB55" s="159" t="str">
        <f t="shared" si="233"/>
        <v>Cincinnati, Ohio</v>
      </c>
      <c r="EC55" s="160"/>
      <c r="ED55" s="159" t="str">
        <f t="shared" si="234"/>
        <v>St. Louis, Missouri</v>
      </c>
      <c r="EE55" s="160"/>
      <c r="EF55" s="159" t="str">
        <f t="shared" si="235"/>
        <v>Pittsburgh, Pennsylvania</v>
      </c>
      <c r="EG55" s="160"/>
    </row>
    <row r="56" spans="1:137" x14ac:dyDescent="0.35">
      <c r="A56" s="155">
        <v>54</v>
      </c>
      <c r="B56" s="152" t="s">
        <v>2150</v>
      </c>
      <c r="C56" s="110" t="s">
        <v>2023</v>
      </c>
      <c r="D56" s="159" t="str">
        <f t="shared" si="169"/>
        <v>New York, New York</v>
      </c>
      <c r="E56" s="160" t="s">
        <v>2242</v>
      </c>
      <c r="F56" s="159" t="str">
        <f t="shared" si="170"/>
        <v>Los Angeles, California</v>
      </c>
      <c r="G56" s="160" t="s">
        <v>2340</v>
      </c>
      <c r="H56" s="159" t="str">
        <f t="shared" si="171"/>
        <v>Chicago, Illinois</v>
      </c>
      <c r="I56" s="160" t="s">
        <v>2435</v>
      </c>
      <c r="J56" s="159" t="str">
        <f t="shared" si="172"/>
        <v>Houston, Texas</v>
      </c>
      <c r="K56" s="160" t="s">
        <v>2663</v>
      </c>
      <c r="L56" s="159" t="str">
        <f t="shared" si="173"/>
        <v>Phoenix, Arizona</v>
      </c>
      <c r="M56" s="160" t="s">
        <v>2461</v>
      </c>
      <c r="N56" s="159" t="str">
        <f t="shared" si="174"/>
        <v>Philadelphia, Pennsylvania</v>
      </c>
      <c r="O56" s="160" t="s">
        <v>2237</v>
      </c>
      <c r="P56" s="159" t="str">
        <f t="shared" si="175"/>
        <v>San Antonio, Texas</v>
      </c>
      <c r="Q56" s="160" t="s">
        <v>2807</v>
      </c>
      <c r="R56" s="159" t="str">
        <f t="shared" si="176"/>
        <v>San Diego, California</v>
      </c>
      <c r="S56" s="160" t="s">
        <v>2886</v>
      </c>
      <c r="T56" s="159" t="str">
        <f t="shared" si="177"/>
        <v>Dallas, Texas</v>
      </c>
      <c r="U56" s="160" t="s">
        <v>2936</v>
      </c>
      <c r="V56" s="159" t="str">
        <f t="shared" si="178"/>
        <v>San Jose, California</v>
      </c>
      <c r="W56" s="160"/>
      <c r="X56" s="159" t="str">
        <f t="shared" si="179"/>
        <v>Austin, Texas</v>
      </c>
      <c r="Y56" s="160"/>
      <c r="Z56" s="159" t="str">
        <f t="shared" si="180"/>
        <v>Jacksonville, Florida</v>
      </c>
      <c r="AA56" s="160"/>
      <c r="AB56" s="159" t="str">
        <f t="shared" si="181"/>
        <v>Fort Worth, Texas</v>
      </c>
      <c r="AC56" s="160"/>
      <c r="AD56" s="159" t="str">
        <f t="shared" si="182"/>
        <v>Columbus, Ohio</v>
      </c>
      <c r="AE56" s="160"/>
      <c r="AF56" s="159" t="str">
        <f t="shared" si="183"/>
        <v>Charlotte, North Carolina</v>
      </c>
      <c r="AG56" s="160"/>
      <c r="AH56" s="159" t="str">
        <f t="shared" si="184"/>
        <v>San Francisco, California</v>
      </c>
      <c r="AI56" s="160"/>
      <c r="AJ56" s="159" t="str">
        <f t="shared" si="185"/>
        <v>Indianapolis, Indiana</v>
      </c>
      <c r="AK56" s="160"/>
      <c r="AL56" s="159" t="str">
        <f t="shared" si="186"/>
        <v>Seattle, Washington</v>
      </c>
      <c r="AM56" s="160"/>
      <c r="AN56" s="159" t="str">
        <f t="shared" si="187"/>
        <v>Denver, Colorado</v>
      </c>
      <c r="AO56" s="160"/>
      <c r="AP56" s="159" t="str">
        <f t="shared" si="188"/>
        <v>Washington, D.C., Washington, D.C.</v>
      </c>
      <c r="AQ56" s="160"/>
      <c r="AR56" s="159" t="str">
        <f t="shared" si="189"/>
        <v>Boston, Massachusetts</v>
      </c>
      <c r="AS56" s="160"/>
      <c r="AT56" s="159" t="str">
        <f t="shared" si="190"/>
        <v>El Paso, Texas</v>
      </c>
      <c r="AU56" s="160"/>
      <c r="AV56" s="159" t="str">
        <f t="shared" si="191"/>
        <v>Nashville, Tennessee</v>
      </c>
      <c r="AW56" s="160"/>
      <c r="AX56" s="159" t="str">
        <f t="shared" si="192"/>
        <v>Detroit, Michigan</v>
      </c>
      <c r="AY56" s="160"/>
      <c r="AZ56" s="159" t="str">
        <f t="shared" si="193"/>
        <v>Oklahoma City, Oklahoma</v>
      </c>
      <c r="BA56" s="160"/>
      <c r="BB56" s="159" t="str">
        <f t="shared" si="194"/>
        <v>Portland, Oregon</v>
      </c>
      <c r="BC56" s="160"/>
      <c r="BD56" s="159" t="str">
        <f t="shared" si="195"/>
        <v>Las Vegas, Nevada</v>
      </c>
      <c r="BE56" s="160"/>
      <c r="BF56" s="159" t="str">
        <f t="shared" si="196"/>
        <v>Memphis, Tennessee</v>
      </c>
      <c r="BG56" s="160"/>
      <c r="BH56" s="159" t="str">
        <f t="shared" si="197"/>
        <v>Louisville, Kentucky</v>
      </c>
      <c r="BI56" s="160"/>
      <c r="BJ56" s="159" t="str">
        <f t="shared" si="198"/>
        <v>Louisville, Kentucky</v>
      </c>
      <c r="BK56" s="160"/>
      <c r="BL56" s="159" t="str">
        <f t="shared" si="199"/>
        <v>Baltimore, Maryland</v>
      </c>
      <c r="BM56" s="160"/>
      <c r="BN56" s="159" t="str">
        <f t="shared" si="200"/>
        <v>Milwaukee, Wisconsin</v>
      </c>
      <c r="BO56" s="160"/>
      <c r="BP56" s="159" t="str">
        <f t="shared" si="201"/>
        <v>Albuquerque, New Mexico</v>
      </c>
      <c r="BQ56" s="160"/>
      <c r="BR56" s="159" t="str">
        <f t="shared" si="202"/>
        <v>Tucson, Arizona</v>
      </c>
      <c r="BS56" s="160"/>
      <c r="BT56" s="159" t="str">
        <f t="shared" si="203"/>
        <v>Fresno, California</v>
      </c>
      <c r="BU56" s="160"/>
      <c r="BV56" s="159" t="str">
        <f t="shared" si="204"/>
        <v>Mesa, Arizona</v>
      </c>
      <c r="BW56" s="160"/>
      <c r="BX56" s="159" t="str">
        <f t="shared" si="205"/>
        <v>Sacramento, California</v>
      </c>
      <c r="BY56" s="160"/>
      <c r="BZ56" s="159" t="str">
        <f t="shared" si="206"/>
        <v>Atlanta, Georgia</v>
      </c>
      <c r="CA56" s="160"/>
      <c r="CB56" s="159" t="str">
        <f t="shared" si="207"/>
        <v>Kansas City, Missouri</v>
      </c>
      <c r="CC56" s="160"/>
      <c r="CD56" s="159" t="str">
        <f t="shared" si="208"/>
        <v>Colorado Springs, Colorado</v>
      </c>
      <c r="CE56" s="160"/>
      <c r="CF56" s="159" t="str">
        <f t="shared" si="209"/>
        <v>Omaha, Nebraska</v>
      </c>
      <c r="CG56" s="160"/>
      <c r="CH56" s="159" t="str">
        <f t="shared" si="210"/>
        <v>Raleigh, North Carolina</v>
      </c>
      <c r="CI56" s="160"/>
      <c r="CJ56" s="159" t="str">
        <f t="shared" si="211"/>
        <v>Miami, Florida</v>
      </c>
      <c r="CK56" s="160"/>
      <c r="CL56" s="159" t="str">
        <f t="shared" si="212"/>
        <v>Long Beach, California</v>
      </c>
      <c r="CM56" s="160"/>
      <c r="CN56" s="159" t="str">
        <f t="shared" si="213"/>
        <v>Virginia Beach, Virginia</v>
      </c>
      <c r="CO56" s="160"/>
      <c r="CP56" s="159" t="str">
        <f t="shared" si="214"/>
        <v>Oakland, California</v>
      </c>
      <c r="CQ56" s="160"/>
      <c r="CR56" s="159" t="str">
        <f t="shared" si="215"/>
        <v>Minneapolis, Minnesota</v>
      </c>
      <c r="CS56" s="160"/>
      <c r="CT56" s="159" t="str">
        <f t="shared" si="216"/>
        <v>Tulsa, Oklahoma</v>
      </c>
      <c r="CU56" s="160"/>
      <c r="CV56" s="159" t="str">
        <f t="shared" si="217"/>
        <v>Tampa, Florida</v>
      </c>
      <c r="CW56" s="160"/>
      <c r="CX56" s="159" t="str">
        <f t="shared" si="218"/>
        <v>Arlington, Texas</v>
      </c>
      <c r="CY56" s="160"/>
      <c r="CZ56" s="159" t="str">
        <f t="shared" si="219"/>
        <v>New Orleans, Louisiana</v>
      </c>
      <c r="DA56" s="160"/>
      <c r="DB56" s="159" t="str">
        <f t="shared" si="220"/>
        <v>Wichita, Kansas</v>
      </c>
      <c r="DC56" s="160"/>
      <c r="DD56" s="159" t="str">
        <f t="shared" si="221"/>
        <v>Bakersfield, California</v>
      </c>
      <c r="DE56" s="160"/>
      <c r="DF56" s="159" t="str">
        <f t="shared" si="222"/>
        <v>Cleveland, Ohio</v>
      </c>
      <c r="DG56" s="160"/>
      <c r="DH56" s="159" t="str">
        <f t="shared" si="223"/>
        <v>Aurora, Colorado</v>
      </c>
      <c r="DI56" s="160"/>
      <c r="DJ56" s="159" t="str">
        <f t="shared" si="224"/>
        <v>Anaheim, California</v>
      </c>
      <c r="DK56" s="160"/>
      <c r="DL56" s="159" t="str">
        <f t="shared" si="225"/>
        <v>Honolulu, Hawaii</v>
      </c>
      <c r="DM56" s="160"/>
      <c r="DN56" s="159" t="str">
        <f t="shared" si="226"/>
        <v>Santa Ana, California</v>
      </c>
      <c r="DO56" s="160"/>
      <c r="DP56" s="159" t="str">
        <f t="shared" si="227"/>
        <v>Riverside, California</v>
      </c>
      <c r="DQ56" s="160"/>
      <c r="DR56" s="159" t="str">
        <f t="shared" si="228"/>
        <v>Corpus Christi, Texas</v>
      </c>
      <c r="DS56" s="160"/>
      <c r="DT56" s="159" t="str">
        <f t="shared" si="229"/>
        <v>Lexington, Kentucky</v>
      </c>
      <c r="DU56" s="160"/>
      <c r="DV56" s="159" t="str">
        <f t="shared" si="230"/>
        <v>Henderson, Nevada</v>
      </c>
      <c r="DW56" s="160"/>
      <c r="DX56" s="159" t="str">
        <f t="shared" si="231"/>
        <v>Stockton, California</v>
      </c>
      <c r="DY56" s="160"/>
      <c r="DZ56" s="159" t="str">
        <f t="shared" si="232"/>
        <v>Saint Paul, Minnesota</v>
      </c>
      <c r="EA56" s="160"/>
      <c r="EB56" s="159" t="str">
        <f t="shared" si="233"/>
        <v>Cincinnati, Ohio</v>
      </c>
      <c r="EC56" s="160"/>
      <c r="ED56" s="159" t="str">
        <f t="shared" si="234"/>
        <v>St. Louis, Missouri</v>
      </c>
      <c r="EE56" s="160"/>
      <c r="EF56" s="159" t="str">
        <f t="shared" si="235"/>
        <v>Pittsburgh, Pennsylvania</v>
      </c>
      <c r="EG56" s="160"/>
    </row>
    <row r="57" spans="1:137" x14ac:dyDescent="0.35">
      <c r="A57" s="155">
        <v>55</v>
      </c>
      <c r="B57" s="152" t="s">
        <v>2151</v>
      </c>
      <c r="C57" s="110" t="s">
        <v>2024</v>
      </c>
      <c r="D57" s="159" t="str">
        <f t="shared" si="169"/>
        <v>New York, New York</v>
      </c>
      <c r="E57" s="160" t="s">
        <v>2239</v>
      </c>
      <c r="F57" s="159" t="str">
        <f t="shared" si="170"/>
        <v>Los Angeles, California</v>
      </c>
      <c r="G57" s="160" t="s">
        <v>2341</v>
      </c>
      <c r="H57" s="159" t="str">
        <f t="shared" si="171"/>
        <v>Chicago, Illinois</v>
      </c>
      <c r="I57" s="160" t="s">
        <v>2671</v>
      </c>
      <c r="J57" s="159" t="str">
        <f t="shared" si="172"/>
        <v>Houston, Texas</v>
      </c>
      <c r="K57" s="160" t="s">
        <v>2517</v>
      </c>
      <c r="L57" s="159" t="str">
        <f t="shared" si="173"/>
        <v>Phoenix, Arizona</v>
      </c>
      <c r="M57" s="160" t="s">
        <v>2608</v>
      </c>
      <c r="N57" s="159" t="str">
        <f t="shared" si="174"/>
        <v>Philadelphia, Pennsylvania</v>
      </c>
      <c r="O57" s="160" t="s">
        <v>2713</v>
      </c>
      <c r="P57" s="159" t="str">
        <f t="shared" si="175"/>
        <v>San Antonio, Texas</v>
      </c>
      <c r="Q57" s="160" t="s">
        <v>2642</v>
      </c>
      <c r="R57" s="159" t="str">
        <f t="shared" si="176"/>
        <v>San Diego, California</v>
      </c>
      <c r="S57" s="160" t="s">
        <v>2887</v>
      </c>
      <c r="T57" s="159" t="str">
        <f t="shared" si="177"/>
        <v>Dallas, Texas</v>
      </c>
      <c r="U57" s="160" t="s">
        <v>2209</v>
      </c>
      <c r="V57" s="159" t="str">
        <f t="shared" si="178"/>
        <v>San Jose, California</v>
      </c>
      <c r="W57" s="160"/>
      <c r="X57" s="159" t="str">
        <f t="shared" si="179"/>
        <v>Austin, Texas</v>
      </c>
      <c r="Y57" s="160"/>
      <c r="Z57" s="159" t="str">
        <f t="shared" si="180"/>
        <v>Jacksonville, Florida</v>
      </c>
      <c r="AA57" s="160"/>
      <c r="AB57" s="159" t="str">
        <f t="shared" si="181"/>
        <v>Fort Worth, Texas</v>
      </c>
      <c r="AC57" s="160"/>
      <c r="AD57" s="159" t="str">
        <f t="shared" si="182"/>
        <v>Columbus, Ohio</v>
      </c>
      <c r="AE57" s="160"/>
      <c r="AF57" s="159" t="str">
        <f t="shared" si="183"/>
        <v>Charlotte, North Carolina</v>
      </c>
      <c r="AG57" s="160"/>
      <c r="AH57" s="159" t="str">
        <f t="shared" si="184"/>
        <v>San Francisco, California</v>
      </c>
      <c r="AI57" s="160"/>
      <c r="AJ57" s="159" t="str">
        <f t="shared" si="185"/>
        <v>Indianapolis, Indiana</v>
      </c>
      <c r="AK57" s="160"/>
      <c r="AL57" s="159" t="str">
        <f t="shared" si="186"/>
        <v>Seattle, Washington</v>
      </c>
      <c r="AM57" s="160"/>
      <c r="AN57" s="159" t="str">
        <f t="shared" si="187"/>
        <v>Denver, Colorado</v>
      </c>
      <c r="AO57" s="160"/>
      <c r="AP57" s="159" t="str">
        <f t="shared" si="188"/>
        <v>Washington, D.C., Washington, D.C.</v>
      </c>
      <c r="AQ57" s="160"/>
      <c r="AR57" s="159" t="str">
        <f t="shared" si="189"/>
        <v>Boston, Massachusetts</v>
      </c>
      <c r="AS57" s="160"/>
      <c r="AT57" s="159" t="str">
        <f t="shared" si="190"/>
        <v>El Paso, Texas</v>
      </c>
      <c r="AU57" s="160"/>
      <c r="AV57" s="159" t="str">
        <f t="shared" si="191"/>
        <v>Nashville, Tennessee</v>
      </c>
      <c r="AW57" s="160"/>
      <c r="AX57" s="159" t="str">
        <f t="shared" si="192"/>
        <v>Detroit, Michigan</v>
      </c>
      <c r="AY57" s="160"/>
      <c r="AZ57" s="159" t="str">
        <f t="shared" si="193"/>
        <v>Oklahoma City, Oklahoma</v>
      </c>
      <c r="BA57" s="160"/>
      <c r="BB57" s="159" t="str">
        <f t="shared" si="194"/>
        <v>Portland, Oregon</v>
      </c>
      <c r="BC57" s="160"/>
      <c r="BD57" s="159" t="str">
        <f t="shared" si="195"/>
        <v>Las Vegas, Nevada</v>
      </c>
      <c r="BE57" s="160"/>
      <c r="BF57" s="159" t="str">
        <f t="shared" si="196"/>
        <v>Memphis, Tennessee</v>
      </c>
      <c r="BG57" s="160"/>
      <c r="BH57" s="159" t="str">
        <f t="shared" si="197"/>
        <v>Louisville, Kentucky</v>
      </c>
      <c r="BI57" s="160"/>
      <c r="BJ57" s="159" t="str">
        <f t="shared" si="198"/>
        <v>Louisville, Kentucky</v>
      </c>
      <c r="BK57" s="160"/>
      <c r="BL57" s="159" t="str">
        <f t="shared" si="199"/>
        <v>Baltimore, Maryland</v>
      </c>
      <c r="BM57" s="160"/>
      <c r="BN57" s="159" t="str">
        <f t="shared" si="200"/>
        <v>Milwaukee, Wisconsin</v>
      </c>
      <c r="BO57" s="160"/>
      <c r="BP57" s="159" t="str">
        <f t="shared" si="201"/>
        <v>Albuquerque, New Mexico</v>
      </c>
      <c r="BQ57" s="160"/>
      <c r="BR57" s="159" t="str">
        <f t="shared" si="202"/>
        <v>Tucson, Arizona</v>
      </c>
      <c r="BS57" s="160"/>
      <c r="BT57" s="159" t="str">
        <f t="shared" si="203"/>
        <v>Fresno, California</v>
      </c>
      <c r="BU57" s="160"/>
      <c r="BV57" s="159" t="str">
        <f t="shared" si="204"/>
        <v>Mesa, Arizona</v>
      </c>
      <c r="BW57" s="160"/>
      <c r="BX57" s="159" t="str">
        <f t="shared" si="205"/>
        <v>Sacramento, California</v>
      </c>
      <c r="BY57" s="160"/>
      <c r="BZ57" s="159" t="str">
        <f t="shared" si="206"/>
        <v>Atlanta, Georgia</v>
      </c>
      <c r="CA57" s="160"/>
      <c r="CB57" s="159" t="str">
        <f t="shared" si="207"/>
        <v>Kansas City, Missouri</v>
      </c>
      <c r="CC57" s="160"/>
      <c r="CD57" s="159" t="str">
        <f t="shared" si="208"/>
        <v>Colorado Springs, Colorado</v>
      </c>
      <c r="CE57" s="160"/>
      <c r="CF57" s="159" t="str">
        <f t="shared" si="209"/>
        <v>Omaha, Nebraska</v>
      </c>
      <c r="CG57" s="160"/>
      <c r="CH57" s="159" t="str">
        <f t="shared" si="210"/>
        <v>Raleigh, North Carolina</v>
      </c>
      <c r="CI57" s="160"/>
      <c r="CJ57" s="159" t="str">
        <f t="shared" si="211"/>
        <v>Miami, Florida</v>
      </c>
      <c r="CK57" s="160"/>
      <c r="CL57" s="159" t="str">
        <f t="shared" si="212"/>
        <v>Long Beach, California</v>
      </c>
      <c r="CM57" s="160"/>
      <c r="CN57" s="159" t="str">
        <f t="shared" si="213"/>
        <v>Virginia Beach, Virginia</v>
      </c>
      <c r="CO57" s="160"/>
      <c r="CP57" s="159" t="str">
        <f t="shared" si="214"/>
        <v>Oakland, California</v>
      </c>
      <c r="CQ57" s="160"/>
      <c r="CR57" s="159" t="str">
        <f t="shared" si="215"/>
        <v>Minneapolis, Minnesota</v>
      </c>
      <c r="CS57" s="160"/>
      <c r="CT57" s="159" t="str">
        <f t="shared" si="216"/>
        <v>Tulsa, Oklahoma</v>
      </c>
      <c r="CU57" s="160"/>
      <c r="CV57" s="159" t="str">
        <f t="shared" si="217"/>
        <v>Tampa, Florida</v>
      </c>
      <c r="CW57" s="160"/>
      <c r="CX57" s="159" t="str">
        <f t="shared" si="218"/>
        <v>Arlington, Texas</v>
      </c>
      <c r="CY57" s="160"/>
      <c r="CZ57" s="159" t="str">
        <f t="shared" si="219"/>
        <v>New Orleans, Louisiana</v>
      </c>
      <c r="DA57" s="160"/>
      <c r="DB57" s="159" t="str">
        <f t="shared" si="220"/>
        <v>Wichita, Kansas</v>
      </c>
      <c r="DC57" s="160"/>
      <c r="DD57" s="159" t="str">
        <f t="shared" si="221"/>
        <v>Bakersfield, California</v>
      </c>
      <c r="DE57" s="160"/>
      <c r="DF57" s="159" t="str">
        <f t="shared" si="222"/>
        <v>Cleveland, Ohio</v>
      </c>
      <c r="DG57" s="160"/>
      <c r="DH57" s="159" t="str">
        <f t="shared" si="223"/>
        <v>Aurora, Colorado</v>
      </c>
      <c r="DI57" s="160"/>
      <c r="DJ57" s="159" t="str">
        <f t="shared" si="224"/>
        <v>Anaheim, California</v>
      </c>
      <c r="DK57" s="160"/>
      <c r="DL57" s="159" t="str">
        <f t="shared" si="225"/>
        <v>Honolulu, Hawaii</v>
      </c>
      <c r="DM57" s="160"/>
      <c r="DN57" s="159" t="str">
        <f t="shared" si="226"/>
        <v>Santa Ana, California</v>
      </c>
      <c r="DO57" s="160"/>
      <c r="DP57" s="159" t="str">
        <f t="shared" si="227"/>
        <v>Riverside, California</v>
      </c>
      <c r="DQ57" s="160"/>
      <c r="DR57" s="159" t="str">
        <f t="shared" si="228"/>
        <v>Corpus Christi, Texas</v>
      </c>
      <c r="DS57" s="160"/>
      <c r="DT57" s="159" t="str">
        <f t="shared" si="229"/>
        <v>Lexington, Kentucky</v>
      </c>
      <c r="DU57" s="160"/>
      <c r="DV57" s="159" t="str">
        <f t="shared" si="230"/>
        <v>Henderson, Nevada</v>
      </c>
      <c r="DW57" s="160"/>
      <c r="DX57" s="159" t="str">
        <f t="shared" si="231"/>
        <v>Stockton, California</v>
      </c>
      <c r="DY57" s="160"/>
      <c r="DZ57" s="159" t="str">
        <f t="shared" si="232"/>
        <v>Saint Paul, Minnesota</v>
      </c>
      <c r="EA57" s="160"/>
      <c r="EB57" s="159" t="str">
        <f t="shared" si="233"/>
        <v>Cincinnati, Ohio</v>
      </c>
      <c r="EC57" s="160"/>
      <c r="ED57" s="159" t="str">
        <f t="shared" si="234"/>
        <v>St. Louis, Missouri</v>
      </c>
      <c r="EE57" s="160"/>
      <c r="EF57" s="159" t="str">
        <f t="shared" si="235"/>
        <v>Pittsburgh, Pennsylvania</v>
      </c>
      <c r="EG57" s="160"/>
    </row>
    <row r="58" spans="1:137" x14ac:dyDescent="0.35">
      <c r="A58" s="155">
        <v>56</v>
      </c>
      <c r="B58" s="152" t="s">
        <v>1994</v>
      </c>
      <c r="C58" s="110" t="s">
        <v>2025</v>
      </c>
      <c r="D58" s="159" t="str">
        <f t="shared" si="169"/>
        <v>New York, New York</v>
      </c>
      <c r="E58" s="160" t="s">
        <v>2243</v>
      </c>
      <c r="F58" s="159" t="str">
        <f t="shared" si="170"/>
        <v>Los Angeles, California</v>
      </c>
      <c r="G58" s="160" t="s">
        <v>2342</v>
      </c>
      <c r="H58" s="159" t="str">
        <f t="shared" si="171"/>
        <v>Chicago, Illinois</v>
      </c>
      <c r="I58" s="160" t="s">
        <v>2436</v>
      </c>
      <c r="J58" s="159" t="str">
        <f t="shared" si="172"/>
        <v>Houston, Texas</v>
      </c>
      <c r="K58" s="160" t="s">
        <v>2520</v>
      </c>
      <c r="L58" s="159" t="str">
        <f t="shared" si="173"/>
        <v>Phoenix, Arizona</v>
      </c>
      <c r="M58" s="160" t="s">
        <v>2609</v>
      </c>
      <c r="N58" s="159" t="str">
        <f t="shared" si="174"/>
        <v>Philadelphia, Pennsylvania</v>
      </c>
      <c r="O58" s="160" t="s">
        <v>2715</v>
      </c>
      <c r="P58" s="159" t="str">
        <f t="shared" si="175"/>
        <v>San Antonio, Texas</v>
      </c>
      <c r="Q58" s="160" t="s">
        <v>2531</v>
      </c>
      <c r="R58" s="159" t="str">
        <f t="shared" si="176"/>
        <v>San Diego, California</v>
      </c>
      <c r="S58" s="160" t="s">
        <v>2669</v>
      </c>
      <c r="T58" s="159" t="str">
        <f t="shared" si="177"/>
        <v>Dallas, Texas</v>
      </c>
      <c r="U58" s="160" t="s">
        <v>2209</v>
      </c>
      <c r="V58" s="159" t="str">
        <f t="shared" si="178"/>
        <v>San Jose, California</v>
      </c>
      <c r="W58" s="160"/>
      <c r="X58" s="159" t="str">
        <f t="shared" si="179"/>
        <v>Austin, Texas</v>
      </c>
      <c r="Y58" s="160"/>
      <c r="Z58" s="159" t="str">
        <f t="shared" si="180"/>
        <v>Jacksonville, Florida</v>
      </c>
      <c r="AA58" s="160"/>
      <c r="AB58" s="159" t="str">
        <f t="shared" si="181"/>
        <v>Fort Worth, Texas</v>
      </c>
      <c r="AC58" s="160"/>
      <c r="AD58" s="159" t="str">
        <f t="shared" si="182"/>
        <v>Columbus, Ohio</v>
      </c>
      <c r="AE58" s="160"/>
      <c r="AF58" s="159" t="str">
        <f t="shared" si="183"/>
        <v>Charlotte, North Carolina</v>
      </c>
      <c r="AG58" s="160"/>
      <c r="AH58" s="159" t="str">
        <f t="shared" si="184"/>
        <v>San Francisco, California</v>
      </c>
      <c r="AI58" s="160"/>
      <c r="AJ58" s="159" t="str">
        <f t="shared" si="185"/>
        <v>Indianapolis, Indiana</v>
      </c>
      <c r="AK58" s="160"/>
      <c r="AL58" s="159" t="str">
        <f t="shared" si="186"/>
        <v>Seattle, Washington</v>
      </c>
      <c r="AM58" s="160"/>
      <c r="AN58" s="159" t="str">
        <f t="shared" si="187"/>
        <v>Denver, Colorado</v>
      </c>
      <c r="AO58" s="160"/>
      <c r="AP58" s="159" t="str">
        <f t="shared" si="188"/>
        <v>Washington, D.C., Washington, D.C.</v>
      </c>
      <c r="AQ58" s="160"/>
      <c r="AR58" s="159" t="str">
        <f t="shared" si="189"/>
        <v>Boston, Massachusetts</v>
      </c>
      <c r="AS58" s="160"/>
      <c r="AT58" s="159" t="str">
        <f t="shared" si="190"/>
        <v>El Paso, Texas</v>
      </c>
      <c r="AU58" s="160"/>
      <c r="AV58" s="159" t="str">
        <f t="shared" si="191"/>
        <v>Nashville, Tennessee</v>
      </c>
      <c r="AW58" s="160"/>
      <c r="AX58" s="159" t="str">
        <f t="shared" si="192"/>
        <v>Detroit, Michigan</v>
      </c>
      <c r="AY58" s="160"/>
      <c r="AZ58" s="159" t="str">
        <f t="shared" si="193"/>
        <v>Oklahoma City, Oklahoma</v>
      </c>
      <c r="BA58" s="160"/>
      <c r="BB58" s="159" t="str">
        <f t="shared" si="194"/>
        <v>Portland, Oregon</v>
      </c>
      <c r="BC58" s="160"/>
      <c r="BD58" s="159" t="str">
        <f t="shared" si="195"/>
        <v>Las Vegas, Nevada</v>
      </c>
      <c r="BE58" s="160"/>
      <c r="BF58" s="159" t="str">
        <f t="shared" si="196"/>
        <v>Memphis, Tennessee</v>
      </c>
      <c r="BG58" s="160"/>
      <c r="BH58" s="159" t="str">
        <f t="shared" si="197"/>
        <v>Louisville, Kentucky</v>
      </c>
      <c r="BI58" s="160"/>
      <c r="BJ58" s="159" t="str">
        <f t="shared" si="198"/>
        <v>Louisville, Kentucky</v>
      </c>
      <c r="BK58" s="160"/>
      <c r="BL58" s="159" t="str">
        <f t="shared" si="199"/>
        <v>Baltimore, Maryland</v>
      </c>
      <c r="BM58" s="160"/>
      <c r="BN58" s="159" t="str">
        <f t="shared" si="200"/>
        <v>Milwaukee, Wisconsin</v>
      </c>
      <c r="BO58" s="160"/>
      <c r="BP58" s="159" t="str">
        <f t="shared" si="201"/>
        <v>Albuquerque, New Mexico</v>
      </c>
      <c r="BQ58" s="160"/>
      <c r="BR58" s="159" t="str">
        <f t="shared" si="202"/>
        <v>Tucson, Arizona</v>
      </c>
      <c r="BS58" s="160"/>
      <c r="BT58" s="159" t="str">
        <f t="shared" si="203"/>
        <v>Fresno, California</v>
      </c>
      <c r="BU58" s="160"/>
      <c r="BV58" s="159" t="str">
        <f t="shared" si="204"/>
        <v>Mesa, Arizona</v>
      </c>
      <c r="BW58" s="160"/>
      <c r="BX58" s="159" t="str">
        <f t="shared" si="205"/>
        <v>Sacramento, California</v>
      </c>
      <c r="BY58" s="160"/>
      <c r="BZ58" s="159" t="str">
        <f t="shared" si="206"/>
        <v>Atlanta, Georgia</v>
      </c>
      <c r="CA58" s="160"/>
      <c r="CB58" s="159" t="str">
        <f t="shared" si="207"/>
        <v>Kansas City, Missouri</v>
      </c>
      <c r="CC58" s="160"/>
      <c r="CD58" s="159" t="str">
        <f t="shared" si="208"/>
        <v>Colorado Springs, Colorado</v>
      </c>
      <c r="CE58" s="160"/>
      <c r="CF58" s="159" t="str">
        <f t="shared" si="209"/>
        <v>Omaha, Nebraska</v>
      </c>
      <c r="CG58" s="160"/>
      <c r="CH58" s="159" t="str">
        <f t="shared" si="210"/>
        <v>Raleigh, North Carolina</v>
      </c>
      <c r="CI58" s="160"/>
      <c r="CJ58" s="159" t="str">
        <f t="shared" si="211"/>
        <v>Miami, Florida</v>
      </c>
      <c r="CK58" s="160"/>
      <c r="CL58" s="159" t="str">
        <f t="shared" si="212"/>
        <v>Long Beach, California</v>
      </c>
      <c r="CM58" s="160"/>
      <c r="CN58" s="159" t="str">
        <f t="shared" si="213"/>
        <v>Virginia Beach, Virginia</v>
      </c>
      <c r="CO58" s="160"/>
      <c r="CP58" s="159" t="str">
        <f t="shared" si="214"/>
        <v>Oakland, California</v>
      </c>
      <c r="CQ58" s="160"/>
      <c r="CR58" s="159" t="str">
        <f t="shared" si="215"/>
        <v>Minneapolis, Minnesota</v>
      </c>
      <c r="CS58" s="160"/>
      <c r="CT58" s="159" t="str">
        <f t="shared" si="216"/>
        <v>Tulsa, Oklahoma</v>
      </c>
      <c r="CU58" s="160"/>
      <c r="CV58" s="159" t="str">
        <f t="shared" si="217"/>
        <v>Tampa, Florida</v>
      </c>
      <c r="CW58" s="160"/>
      <c r="CX58" s="159" t="str">
        <f t="shared" si="218"/>
        <v>Arlington, Texas</v>
      </c>
      <c r="CY58" s="160"/>
      <c r="CZ58" s="159" t="str">
        <f t="shared" si="219"/>
        <v>New Orleans, Louisiana</v>
      </c>
      <c r="DA58" s="160"/>
      <c r="DB58" s="159" t="str">
        <f t="shared" si="220"/>
        <v>Wichita, Kansas</v>
      </c>
      <c r="DC58" s="160"/>
      <c r="DD58" s="159" t="str">
        <f t="shared" si="221"/>
        <v>Bakersfield, California</v>
      </c>
      <c r="DE58" s="160"/>
      <c r="DF58" s="159" t="str">
        <f t="shared" si="222"/>
        <v>Cleveland, Ohio</v>
      </c>
      <c r="DG58" s="160"/>
      <c r="DH58" s="159" t="str">
        <f t="shared" si="223"/>
        <v>Aurora, Colorado</v>
      </c>
      <c r="DI58" s="160"/>
      <c r="DJ58" s="159" t="str">
        <f t="shared" si="224"/>
        <v>Anaheim, California</v>
      </c>
      <c r="DK58" s="160"/>
      <c r="DL58" s="159" t="str">
        <f t="shared" si="225"/>
        <v>Honolulu, Hawaii</v>
      </c>
      <c r="DM58" s="160"/>
      <c r="DN58" s="159" t="str">
        <f t="shared" si="226"/>
        <v>Santa Ana, California</v>
      </c>
      <c r="DO58" s="160"/>
      <c r="DP58" s="159" t="str">
        <f t="shared" si="227"/>
        <v>Riverside, California</v>
      </c>
      <c r="DQ58" s="160"/>
      <c r="DR58" s="159" t="str">
        <f t="shared" si="228"/>
        <v>Corpus Christi, Texas</v>
      </c>
      <c r="DS58" s="160"/>
      <c r="DT58" s="159" t="str">
        <f t="shared" si="229"/>
        <v>Lexington, Kentucky</v>
      </c>
      <c r="DU58" s="160"/>
      <c r="DV58" s="159" t="str">
        <f t="shared" si="230"/>
        <v>Henderson, Nevada</v>
      </c>
      <c r="DW58" s="160"/>
      <c r="DX58" s="159" t="str">
        <f t="shared" si="231"/>
        <v>Stockton, California</v>
      </c>
      <c r="DY58" s="160"/>
      <c r="DZ58" s="159" t="str">
        <f t="shared" si="232"/>
        <v>Saint Paul, Minnesota</v>
      </c>
      <c r="EA58" s="160"/>
      <c r="EB58" s="159" t="str">
        <f t="shared" si="233"/>
        <v>Cincinnati, Ohio</v>
      </c>
      <c r="EC58" s="160"/>
      <c r="ED58" s="159" t="str">
        <f t="shared" si="234"/>
        <v>St. Louis, Missouri</v>
      </c>
      <c r="EE58" s="160"/>
      <c r="EF58" s="159" t="str">
        <f t="shared" si="235"/>
        <v>Pittsburgh, Pennsylvania</v>
      </c>
      <c r="EG58" s="160"/>
    </row>
    <row r="59" spans="1:137" x14ac:dyDescent="0.35">
      <c r="A59" s="155">
        <v>57</v>
      </c>
      <c r="B59" s="152" t="s">
        <v>2033</v>
      </c>
      <c r="C59" s="110" t="s">
        <v>2026</v>
      </c>
      <c r="D59" s="159" t="str">
        <f t="shared" si="169"/>
        <v>New York, New York</v>
      </c>
      <c r="E59" s="160" t="s">
        <v>2244</v>
      </c>
      <c r="F59" s="159" t="str">
        <f t="shared" si="170"/>
        <v>Los Angeles, California</v>
      </c>
      <c r="G59" s="160" t="s">
        <v>2343</v>
      </c>
      <c r="H59" s="159" t="str">
        <f t="shared" si="171"/>
        <v>Chicago, Illinois</v>
      </c>
      <c r="I59" s="160" t="s">
        <v>2437</v>
      </c>
      <c r="J59" s="159" t="str">
        <f t="shared" si="172"/>
        <v>Houston, Texas</v>
      </c>
      <c r="K59" s="160" t="s">
        <v>2205</v>
      </c>
      <c r="L59" s="159" t="str">
        <f t="shared" si="173"/>
        <v>Phoenix, Arizona</v>
      </c>
      <c r="M59" s="160" t="s">
        <v>2610</v>
      </c>
      <c r="N59" s="159" t="str">
        <f t="shared" si="174"/>
        <v>Philadelphia, Pennsylvania</v>
      </c>
      <c r="O59" s="160" t="s">
        <v>2716</v>
      </c>
      <c r="P59" s="159" t="str">
        <f t="shared" si="175"/>
        <v>San Antonio, Texas</v>
      </c>
      <c r="Q59" s="160" t="s">
        <v>2808</v>
      </c>
      <c r="R59" s="159" t="str">
        <f t="shared" si="176"/>
        <v>San Diego, California</v>
      </c>
      <c r="S59" s="160" t="s">
        <v>2888</v>
      </c>
      <c r="T59" s="159" t="str">
        <f t="shared" si="177"/>
        <v>Dallas, Texas</v>
      </c>
      <c r="U59" s="160" t="s">
        <v>2937</v>
      </c>
      <c r="V59" s="159" t="str">
        <f t="shared" si="178"/>
        <v>San Jose, California</v>
      </c>
      <c r="W59" s="160"/>
      <c r="X59" s="159" t="str">
        <f t="shared" si="179"/>
        <v>Austin, Texas</v>
      </c>
      <c r="Y59" s="160"/>
      <c r="Z59" s="159" t="str">
        <f t="shared" si="180"/>
        <v>Jacksonville, Florida</v>
      </c>
      <c r="AA59" s="160"/>
      <c r="AB59" s="159" t="str">
        <f t="shared" si="181"/>
        <v>Fort Worth, Texas</v>
      </c>
      <c r="AC59" s="160"/>
      <c r="AD59" s="159" t="str">
        <f t="shared" si="182"/>
        <v>Columbus, Ohio</v>
      </c>
      <c r="AE59" s="160"/>
      <c r="AF59" s="159" t="str">
        <f t="shared" si="183"/>
        <v>Charlotte, North Carolina</v>
      </c>
      <c r="AG59" s="160"/>
      <c r="AH59" s="159" t="str">
        <f t="shared" si="184"/>
        <v>San Francisco, California</v>
      </c>
      <c r="AI59" s="160"/>
      <c r="AJ59" s="159" t="str">
        <f t="shared" si="185"/>
        <v>Indianapolis, Indiana</v>
      </c>
      <c r="AK59" s="160"/>
      <c r="AL59" s="159" t="str">
        <f t="shared" si="186"/>
        <v>Seattle, Washington</v>
      </c>
      <c r="AM59" s="160"/>
      <c r="AN59" s="159" t="str">
        <f t="shared" si="187"/>
        <v>Denver, Colorado</v>
      </c>
      <c r="AO59" s="160"/>
      <c r="AP59" s="159" t="str">
        <f t="shared" si="188"/>
        <v>Washington, D.C., Washington, D.C.</v>
      </c>
      <c r="AQ59" s="160"/>
      <c r="AR59" s="159" t="str">
        <f t="shared" si="189"/>
        <v>Boston, Massachusetts</v>
      </c>
      <c r="AS59" s="160"/>
      <c r="AT59" s="159" t="str">
        <f t="shared" si="190"/>
        <v>El Paso, Texas</v>
      </c>
      <c r="AU59" s="160"/>
      <c r="AV59" s="159" t="str">
        <f t="shared" si="191"/>
        <v>Nashville, Tennessee</v>
      </c>
      <c r="AW59" s="160"/>
      <c r="AX59" s="159" t="str">
        <f t="shared" si="192"/>
        <v>Detroit, Michigan</v>
      </c>
      <c r="AY59" s="160"/>
      <c r="AZ59" s="159" t="str">
        <f t="shared" si="193"/>
        <v>Oklahoma City, Oklahoma</v>
      </c>
      <c r="BA59" s="160"/>
      <c r="BB59" s="159" t="str">
        <f t="shared" si="194"/>
        <v>Portland, Oregon</v>
      </c>
      <c r="BC59" s="160"/>
      <c r="BD59" s="159" t="str">
        <f t="shared" si="195"/>
        <v>Las Vegas, Nevada</v>
      </c>
      <c r="BE59" s="160"/>
      <c r="BF59" s="159" t="str">
        <f t="shared" si="196"/>
        <v>Memphis, Tennessee</v>
      </c>
      <c r="BG59" s="160"/>
      <c r="BH59" s="159" t="str">
        <f t="shared" si="197"/>
        <v>Louisville, Kentucky</v>
      </c>
      <c r="BI59" s="160"/>
      <c r="BJ59" s="159" t="str">
        <f t="shared" si="198"/>
        <v>Louisville, Kentucky</v>
      </c>
      <c r="BK59" s="160"/>
      <c r="BL59" s="159" t="str">
        <f t="shared" si="199"/>
        <v>Baltimore, Maryland</v>
      </c>
      <c r="BM59" s="160"/>
      <c r="BN59" s="159" t="str">
        <f t="shared" si="200"/>
        <v>Milwaukee, Wisconsin</v>
      </c>
      <c r="BO59" s="160"/>
      <c r="BP59" s="159" t="str">
        <f t="shared" si="201"/>
        <v>Albuquerque, New Mexico</v>
      </c>
      <c r="BQ59" s="160"/>
      <c r="BR59" s="159" t="str">
        <f t="shared" si="202"/>
        <v>Tucson, Arizona</v>
      </c>
      <c r="BS59" s="160"/>
      <c r="BT59" s="159" t="str">
        <f t="shared" si="203"/>
        <v>Fresno, California</v>
      </c>
      <c r="BU59" s="160"/>
      <c r="BV59" s="159" t="str">
        <f t="shared" si="204"/>
        <v>Mesa, Arizona</v>
      </c>
      <c r="BW59" s="160"/>
      <c r="BX59" s="159" t="str">
        <f t="shared" si="205"/>
        <v>Sacramento, California</v>
      </c>
      <c r="BY59" s="160"/>
      <c r="BZ59" s="159" t="str">
        <f t="shared" si="206"/>
        <v>Atlanta, Georgia</v>
      </c>
      <c r="CA59" s="160"/>
      <c r="CB59" s="159" t="str">
        <f t="shared" si="207"/>
        <v>Kansas City, Missouri</v>
      </c>
      <c r="CC59" s="160"/>
      <c r="CD59" s="159" t="str">
        <f t="shared" si="208"/>
        <v>Colorado Springs, Colorado</v>
      </c>
      <c r="CE59" s="160"/>
      <c r="CF59" s="159" t="str">
        <f t="shared" si="209"/>
        <v>Omaha, Nebraska</v>
      </c>
      <c r="CG59" s="160"/>
      <c r="CH59" s="159" t="str">
        <f t="shared" si="210"/>
        <v>Raleigh, North Carolina</v>
      </c>
      <c r="CI59" s="160"/>
      <c r="CJ59" s="159" t="str">
        <f t="shared" si="211"/>
        <v>Miami, Florida</v>
      </c>
      <c r="CK59" s="160"/>
      <c r="CL59" s="159" t="str">
        <f t="shared" si="212"/>
        <v>Long Beach, California</v>
      </c>
      <c r="CM59" s="160"/>
      <c r="CN59" s="159" t="str">
        <f t="shared" si="213"/>
        <v>Virginia Beach, Virginia</v>
      </c>
      <c r="CO59" s="160"/>
      <c r="CP59" s="159" t="str">
        <f t="shared" si="214"/>
        <v>Oakland, California</v>
      </c>
      <c r="CQ59" s="160"/>
      <c r="CR59" s="159" t="str">
        <f t="shared" si="215"/>
        <v>Minneapolis, Minnesota</v>
      </c>
      <c r="CS59" s="160"/>
      <c r="CT59" s="159" t="str">
        <f t="shared" si="216"/>
        <v>Tulsa, Oklahoma</v>
      </c>
      <c r="CU59" s="160"/>
      <c r="CV59" s="159" t="str">
        <f t="shared" si="217"/>
        <v>Tampa, Florida</v>
      </c>
      <c r="CW59" s="160"/>
      <c r="CX59" s="159" t="str">
        <f t="shared" si="218"/>
        <v>Arlington, Texas</v>
      </c>
      <c r="CY59" s="160"/>
      <c r="CZ59" s="159" t="str">
        <f t="shared" si="219"/>
        <v>New Orleans, Louisiana</v>
      </c>
      <c r="DA59" s="160"/>
      <c r="DB59" s="159" t="str">
        <f t="shared" si="220"/>
        <v>Wichita, Kansas</v>
      </c>
      <c r="DC59" s="160"/>
      <c r="DD59" s="159" t="str">
        <f t="shared" si="221"/>
        <v>Bakersfield, California</v>
      </c>
      <c r="DE59" s="160"/>
      <c r="DF59" s="159" t="str">
        <f t="shared" si="222"/>
        <v>Cleveland, Ohio</v>
      </c>
      <c r="DG59" s="160"/>
      <c r="DH59" s="159" t="str">
        <f t="shared" si="223"/>
        <v>Aurora, Colorado</v>
      </c>
      <c r="DI59" s="160"/>
      <c r="DJ59" s="159" t="str">
        <f t="shared" si="224"/>
        <v>Anaheim, California</v>
      </c>
      <c r="DK59" s="160"/>
      <c r="DL59" s="159" t="str">
        <f t="shared" si="225"/>
        <v>Honolulu, Hawaii</v>
      </c>
      <c r="DM59" s="160"/>
      <c r="DN59" s="159" t="str">
        <f t="shared" si="226"/>
        <v>Santa Ana, California</v>
      </c>
      <c r="DO59" s="160"/>
      <c r="DP59" s="159" t="str">
        <f t="shared" si="227"/>
        <v>Riverside, California</v>
      </c>
      <c r="DQ59" s="160"/>
      <c r="DR59" s="159" t="str">
        <f t="shared" si="228"/>
        <v>Corpus Christi, Texas</v>
      </c>
      <c r="DS59" s="160"/>
      <c r="DT59" s="159" t="str">
        <f t="shared" si="229"/>
        <v>Lexington, Kentucky</v>
      </c>
      <c r="DU59" s="160"/>
      <c r="DV59" s="159" t="str">
        <f t="shared" si="230"/>
        <v>Henderson, Nevada</v>
      </c>
      <c r="DW59" s="160"/>
      <c r="DX59" s="159" t="str">
        <f t="shared" si="231"/>
        <v>Stockton, California</v>
      </c>
      <c r="DY59" s="160"/>
      <c r="DZ59" s="159" t="str">
        <f t="shared" si="232"/>
        <v>Saint Paul, Minnesota</v>
      </c>
      <c r="EA59" s="160"/>
      <c r="EB59" s="159" t="str">
        <f t="shared" si="233"/>
        <v>Cincinnati, Ohio</v>
      </c>
      <c r="EC59" s="160"/>
      <c r="ED59" s="159" t="str">
        <f t="shared" si="234"/>
        <v>St. Louis, Missouri</v>
      </c>
      <c r="EE59" s="160"/>
      <c r="EF59" s="159" t="str">
        <f t="shared" si="235"/>
        <v>Pittsburgh, Pennsylvania</v>
      </c>
      <c r="EG59" s="160"/>
    </row>
    <row r="60" spans="1:137" x14ac:dyDescent="0.35">
      <c r="A60" s="155">
        <v>58</v>
      </c>
      <c r="B60" s="152" t="s">
        <v>2152</v>
      </c>
      <c r="C60" s="110" t="s">
        <v>2027</v>
      </c>
      <c r="D60" s="159" t="str">
        <f t="shared" si="169"/>
        <v>New York, New York</v>
      </c>
      <c r="E60" s="160" t="s">
        <v>2245</v>
      </c>
      <c r="F60" s="159" t="str">
        <f t="shared" si="170"/>
        <v>Los Angeles, California</v>
      </c>
      <c r="G60" s="160" t="s">
        <v>2344</v>
      </c>
      <c r="H60" s="159" t="str">
        <f t="shared" si="171"/>
        <v>Chicago, Illinois</v>
      </c>
      <c r="I60" s="160" t="s">
        <v>2438</v>
      </c>
      <c r="J60" s="159" t="str">
        <f t="shared" si="172"/>
        <v>Houston, Texas</v>
      </c>
      <c r="K60" s="160" t="s">
        <v>2521</v>
      </c>
      <c r="L60" s="159" t="str">
        <f t="shared" si="173"/>
        <v>Phoenix, Arizona</v>
      </c>
      <c r="M60" s="160" t="s">
        <v>2611</v>
      </c>
      <c r="N60" s="159" t="str">
        <f t="shared" si="174"/>
        <v>Philadelphia, Pennsylvania</v>
      </c>
      <c r="O60" s="160" t="s">
        <v>2717</v>
      </c>
      <c r="P60" s="159" t="str">
        <f t="shared" si="175"/>
        <v>San Antonio, Texas</v>
      </c>
      <c r="Q60" s="160" t="s">
        <v>2350</v>
      </c>
      <c r="R60" s="159" t="str">
        <f t="shared" si="176"/>
        <v>San Diego, California</v>
      </c>
      <c r="S60" s="160" t="s">
        <v>2889</v>
      </c>
      <c r="T60" s="159" t="str">
        <f t="shared" si="177"/>
        <v>Dallas, Texas</v>
      </c>
      <c r="U60" s="160" t="s">
        <v>2209</v>
      </c>
      <c r="V60" s="159" t="str">
        <f t="shared" si="178"/>
        <v>San Jose, California</v>
      </c>
      <c r="W60" s="160"/>
      <c r="X60" s="159" t="str">
        <f t="shared" si="179"/>
        <v>Austin, Texas</v>
      </c>
      <c r="Y60" s="160"/>
      <c r="Z60" s="159" t="str">
        <f t="shared" si="180"/>
        <v>Jacksonville, Florida</v>
      </c>
      <c r="AA60" s="160"/>
      <c r="AB60" s="159" t="str">
        <f t="shared" si="181"/>
        <v>Fort Worth, Texas</v>
      </c>
      <c r="AC60" s="160"/>
      <c r="AD60" s="159" t="str">
        <f t="shared" si="182"/>
        <v>Columbus, Ohio</v>
      </c>
      <c r="AE60" s="160"/>
      <c r="AF60" s="159" t="str">
        <f t="shared" si="183"/>
        <v>Charlotte, North Carolina</v>
      </c>
      <c r="AG60" s="160"/>
      <c r="AH60" s="159" t="str">
        <f t="shared" si="184"/>
        <v>San Francisco, California</v>
      </c>
      <c r="AI60" s="160"/>
      <c r="AJ60" s="159" t="str">
        <f t="shared" si="185"/>
        <v>Indianapolis, Indiana</v>
      </c>
      <c r="AK60" s="160"/>
      <c r="AL60" s="159" t="str">
        <f t="shared" si="186"/>
        <v>Seattle, Washington</v>
      </c>
      <c r="AM60" s="160"/>
      <c r="AN60" s="159" t="str">
        <f t="shared" si="187"/>
        <v>Denver, Colorado</v>
      </c>
      <c r="AO60" s="160"/>
      <c r="AP60" s="159" t="str">
        <f t="shared" si="188"/>
        <v>Washington, D.C., Washington, D.C.</v>
      </c>
      <c r="AQ60" s="160"/>
      <c r="AR60" s="159" t="str">
        <f t="shared" si="189"/>
        <v>Boston, Massachusetts</v>
      </c>
      <c r="AS60" s="160"/>
      <c r="AT60" s="159" t="str">
        <f t="shared" si="190"/>
        <v>El Paso, Texas</v>
      </c>
      <c r="AU60" s="160"/>
      <c r="AV60" s="159" t="str">
        <f t="shared" si="191"/>
        <v>Nashville, Tennessee</v>
      </c>
      <c r="AW60" s="160"/>
      <c r="AX60" s="159" t="str">
        <f t="shared" si="192"/>
        <v>Detroit, Michigan</v>
      </c>
      <c r="AY60" s="160"/>
      <c r="AZ60" s="159" t="str">
        <f t="shared" si="193"/>
        <v>Oklahoma City, Oklahoma</v>
      </c>
      <c r="BA60" s="160"/>
      <c r="BB60" s="159" t="str">
        <f t="shared" si="194"/>
        <v>Portland, Oregon</v>
      </c>
      <c r="BC60" s="160"/>
      <c r="BD60" s="159" t="str">
        <f t="shared" si="195"/>
        <v>Las Vegas, Nevada</v>
      </c>
      <c r="BE60" s="160"/>
      <c r="BF60" s="159" t="str">
        <f t="shared" si="196"/>
        <v>Memphis, Tennessee</v>
      </c>
      <c r="BG60" s="160"/>
      <c r="BH60" s="159" t="str">
        <f t="shared" si="197"/>
        <v>Louisville, Kentucky</v>
      </c>
      <c r="BI60" s="160"/>
      <c r="BJ60" s="159" t="str">
        <f t="shared" si="198"/>
        <v>Louisville, Kentucky</v>
      </c>
      <c r="BK60" s="160"/>
      <c r="BL60" s="159" t="str">
        <f t="shared" si="199"/>
        <v>Baltimore, Maryland</v>
      </c>
      <c r="BM60" s="160"/>
      <c r="BN60" s="159" t="str">
        <f t="shared" si="200"/>
        <v>Milwaukee, Wisconsin</v>
      </c>
      <c r="BO60" s="160"/>
      <c r="BP60" s="159" t="str">
        <f t="shared" si="201"/>
        <v>Albuquerque, New Mexico</v>
      </c>
      <c r="BQ60" s="160"/>
      <c r="BR60" s="159" t="str">
        <f t="shared" si="202"/>
        <v>Tucson, Arizona</v>
      </c>
      <c r="BS60" s="160"/>
      <c r="BT60" s="159" t="str">
        <f t="shared" si="203"/>
        <v>Fresno, California</v>
      </c>
      <c r="BU60" s="160"/>
      <c r="BV60" s="159" t="str">
        <f t="shared" si="204"/>
        <v>Mesa, Arizona</v>
      </c>
      <c r="BW60" s="160"/>
      <c r="BX60" s="159" t="str">
        <f t="shared" si="205"/>
        <v>Sacramento, California</v>
      </c>
      <c r="BY60" s="160"/>
      <c r="BZ60" s="159" t="str">
        <f t="shared" si="206"/>
        <v>Atlanta, Georgia</v>
      </c>
      <c r="CA60" s="160"/>
      <c r="CB60" s="159" t="str">
        <f t="shared" si="207"/>
        <v>Kansas City, Missouri</v>
      </c>
      <c r="CC60" s="160"/>
      <c r="CD60" s="159" t="str">
        <f t="shared" si="208"/>
        <v>Colorado Springs, Colorado</v>
      </c>
      <c r="CE60" s="160"/>
      <c r="CF60" s="159" t="str">
        <f t="shared" si="209"/>
        <v>Omaha, Nebraska</v>
      </c>
      <c r="CG60" s="160"/>
      <c r="CH60" s="159" t="str">
        <f t="shared" si="210"/>
        <v>Raleigh, North Carolina</v>
      </c>
      <c r="CI60" s="160"/>
      <c r="CJ60" s="159" t="str">
        <f t="shared" si="211"/>
        <v>Miami, Florida</v>
      </c>
      <c r="CK60" s="160"/>
      <c r="CL60" s="159" t="str">
        <f t="shared" si="212"/>
        <v>Long Beach, California</v>
      </c>
      <c r="CM60" s="160"/>
      <c r="CN60" s="159" t="str">
        <f t="shared" si="213"/>
        <v>Virginia Beach, Virginia</v>
      </c>
      <c r="CO60" s="160"/>
      <c r="CP60" s="159" t="str">
        <f t="shared" si="214"/>
        <v>Oakland, California</v>
      </c>
      <c r="CQ60" s="160"/>
      <c r="CR60" s="159" t="str">
        <f t="shared" si="215"/>
        <v>Minneapolis, Minnesota</v>
      </c>
      <c r="CS60" s="160"/>
      <c r="CT60" s="159" t="str">
        <f t="shared" si="216"/>
        <v>Tulsa, Oklahoma</v>
      </c>
      <c r="CU60" s="160"/>
      <c r="CV60" s="159" t="str">
        <f t="shared" si="217"/>
        <v>Tampa, Florida</v>
      </c>
      <c r="CW60" s="160"/>
      <c r="CX60" s="159" t="str">
        <f t="shared" si="218"/>
        <v>Arlington, Texas</v>
      </c>
      <c r="CY60" s="160"/>
      <c r="CZ60" s="159" t="str">
        <f t="shared" si="219"/>
        <v>New Orleans, Louisiana</v>
      </c>
      <c r="DA60" s="160"/>
      <c r="DB60" s="159" t="str">
        <f t="shared" si="220"/>
        <v>Wichita, Kansas</v>
      </c>
      <c r="DC60" s="160"/>
      <c r="DD60" s="159" t="str">
        <f t="shared" si="221"/>
        <v>Bakersfield, California</v>
      </c>
      <c r="DE60" s="160"/>
      <c r="DF60" s="159" t="str">
        <f t="shared" si="222"/>
        <v>Cleveland, Ohio</v>
      </c>
      <c r="DG60" s="160"/>
      <c r="DH60" s="159" t="str">
        <f t="shared" si="223"/>
        <v>Aurora, Colorado</v>
      </c>
      <c r="DI60" s="160"/>
      <c r="DJ60" s="159" t="str">
        <f t="shared" si="224"/>
        <v>Anaheim, California</v>
      </c>
      <c r="DK60" s="160"/>
      <c r="DL60" s="159" t="str">
        <f t="shared" si="225"/>
        <v>Honolulu, Hawaii</v>
      </c>
      <c r="DM60" s="160"/>
      <c r="DN60" s="159" t="str">
        <f t="shared" si="226"/>
        <v>Santa Ana, California</v>
      </c>
      <c r="DO60" s="160"/>
      <c r="DP60" s="159" t="str">
        <f t="shared" si="227"/>
        <v>Riverside, California</v>
      </c>
      <c r="DQ60" s="160"/>
      <c r="DR60" s="159" t="str">
        <f t="shared" si="228"/>
        <v>Corpus Christi, Texas</v>
      </c>
      <c r="DS60" s="160"/>
      <c r="DT60" s="159" t="str">
        <f t="shared" si="229"/>
        <v>Lexington, Kentucky</v>
      </c>
      <c r="DU60" s="160"/>
      <c r="DV60" s="159" t="str">
        <f t="shared" si="230"/>
        <v>Henderson, Nevada</v>
      </c>
      <c r="DW60" s="160"/>
      <c r="DX60" s="159" t="str">
        <f t="shared" si="231"/>
        <v>Stockton, California</v>
      </c>
      <c r="DY60" s="160"/>
      <c r="DZ60" s="159" t="str">
        <f t="shared" si="232"/>
        <v>Saint Paul, Minnesota</v>
      </c>
      <c r="EA60" s="160"/>
      <c r="EB60" s="159" t="str">
        <f t="shared" si="233"/>
        <v>Cincinnati, Ohio</v>
      </c>
      <c r="EC60" s="160"/>
      <c r="ED60" s="159" t="str">
        <f t="shared" si="234"/>
        <v>St. Louis, Missouri</v>
      </c>
      <c r="EE60" s="160"/>
      <c r="EF60" s="159" t="str">
        <f t="shared" si="235"/>
        <v>Pittsburgh, Pennsylvania</v>
      </c>
      <c r="EG60" s="160"/>
    </row>
    <row r="61" spans="1:137" x14ac:dyDescent="0.35">
      <c r="A61" s="155">
        <v>59</v>
      </c>
      <c r="B61" s="152" t="s">
        <v>2153</v>
      </c>
      <c r="C61" s="110" t="s">
        <v>2028</v>
      </c>
      <c r="D61" s="159" t="str">
        <f t="shared" si="169"/>
        <v>New York, New York</v>
      </c>
      <c r="E61" s="160" t="s">
        <v>2246</v>
      </c>
      <c r="F61" s="159" t="str">
        <f t="shared" si="170"/>
        <v>Los Angeles, California</v>
      </c>
      <c r="G61" s="160" t="s">
        <v>2345</v>
      </c>
      <c r="H61" s="159" t="str">
        <f t="shared" si="171"/>
        <v>Chicago, Illinois</v>
      </c>
      <c r="I61" s="160" t="s">
        <v>2439</v>
      </c>
      <c r="J61" s="159" t="str">
        <f t="shared" si="172"/>
        <v>Houston, Texas</v>
      </c>
      <c r="K61" s="160" t="s">
        <v>2424</v>
      </c>
      <c r="L61" s="159" t="str">
        <f t="shared" si="173"/>
        <v>Phoenix, Arizona</v>
      </c>
      <c r="M61" s="160" t="s">
        <v>2612</v>
      </c>
      <c r="N61" s="159" t="str">
        <f t="shared" si="174"/>
        <v>Philadelphia, Pennsylvania</v>
      </c>
      <c r="O61" s="160" t="s">
        <v>2718</v>
      </c>
      <c r="P61" s="159" t="str">
        <f t="shared" si="175"/>
        <v>San Antonio, Texas</v>
      </c>
      <c r="Q61" s="160" t="s">
        <v>2809</v>
      </c>
      <c r="R61" s="159" t="str">
        <f t="shared" si="176"/>
        <v>San Diego, California</v>
      </c>
      <c r="S61" s="160" t="s">
        <v>2333</v>
      </c>
      <c r="T61" s="159" t="str">
        <f t="shared" si="177"/>
        <v>Dallas, Texas</v>
      </c>
      <c r="U61" s="160" t="s">
        <v>2938</v>
      </c>
      <c r="V61" s="159" t="str">
        <f t="shared" si="178"/>
        <v>San Jose, California</v>
      </c>
      <c r="W61" s="160"/>
      <c r="X61" s="159" t="str">
        <f t="shared" si="179"/>
        <v>Austin, Texas</v>
      </c>
      <c r="Y61" s="160"/>
      <c r="Z61" s="159" t="str">
        <f t="shared" si="180"/>
        <v>Jacksonville, Florida</v>
      </c>
      <c r="AA61" s="160"/>
      <c r="AB61" s="159" t="str">
        <f t="shared" si="181"/>
        <v>Fort Worth, Texas</v>
      </c>
      <c r="AC61" s="160"/>
      <c r="AD61" s="159" t="str">
        <f t="shared" si="182"/>
        <v>Columbus, Ohio</v>
      </c>
      <c r="AE61" s="160"/>
      <c r="AF61" s="159" t="str">
        <f t="shared" si="183"/>
        <v>Charlotte, North Carolina</v>
      </c>
      <c r="AG61" s="160"/>
      <c r="AH61" s="159" t="str">
        <f t="shared" si="184"/>
        <v>San Francisco, California</v>
      </c>
      <c r="AI61" s="160"/>
      <c r="AJ61" s="159" t="str">
        <f t="shared" si="185"/>
        <v>Indianapolis, Indiana</v>
      </c>
      <c r="AK61" s="160"/>
      <c r="AL61" s="159" t="str">
        <f t="shared" si="186"/>
        <v>Seattle, Washington</v>
      </c>
      <c r="AM61" s="160"/>
      <c r="AN61" s="159" t="str">
        <f t="shared" si="187"/>
        <v>Denver, Colorado</v>
      </c>
      <c r="AO61" s="160"/>
      <c r="AP61" s="159" t="str">
        <f t="shared" si="188"/>
        <v>Washington, D.C., Washington, D.C.</v>
      </c>
      <c r="AQ61" s="160"/>
      <c r="AR61" s="159" t="str">
        <f t="shared" si="189"/>
        <v>Boston, Massachusetts</v>
      </c>
      <c r="AS61" s="160"/>
      <c r="AT61" s="159" t="str">
        <f t="shared" si="190"/>
        <v>El Paso, Texas</v>
      </c>
      <c r="AU61" s="160"/>
      <c r="AV61" s="159" t="str">
        <f t="shared" si="191"/>
        <v>Nashville, Tennessee</v>
      </c>
      <c r="AW61" s="160"/>
      <c r="AX61" s="159" t="str">
        <f t="shared" si="192"/>
        <v>Detroit, Michigan</v>
      </c>
      <c r="AY61" s="160"/>
      <c r="AZ61" s="159" t="str">
        <f t="shared" si="193"/>
        <v>Oklahoma City, Oklahoma</v>
      </c>
      <c r="BA61" s="160"/>
      <c r="BB61" s="159" t="str">
        <f t="shared" si="194"/>
        <v>Portland, Oregon</v>
      </c>
      <c r="BC61" s="160"/>
      <c r="BD61" s="159" t="str">
        <f t="shared" si="195"/>
        <v>Las Vegas, Nevada</v>
      </c>
      <c r="BE61" s="160"/>
      <c r="BF61" s="159" t="str">
        <f t="shared" si="196"/>
        <v>Memphis, Tennessee</v>
      </c>
      <c r="BG61" s="160"/>
      <c r="BH61" s="159" t="str">
        <f t="shared" si="197"/>
        <v>Louisville, Kentucky</v>
      </c>
      <c r="BI61" s="160"/>
      <c r="BJ61" s="159" t="str">
        <f t="shared" si="198"/>
        <v>Louisville, Kentucky</v>
      </c>
      <c r="BK61" s="160"/>
      <c r="BL61" s="159" t="str">
        <f t="shared" si="199"/>
        <v>Baltimore, Maryland</v>
      </c>
      <c r="BM61" s="160"/>
      <c r="BN61" s="159" t="str">
        <f t="shared" si="200"/>
        <v>Milwaukee, Wisconsin</v>
      </c>
      <c r="BO61" s="160"/>
      <c r="BP61" s="159" t="str">
        <f t="shared" si="201"/>
        <v>Albuquerque, New Mexico</v>
      </c>
      <c r="BQ61" s="160"/>
      <c r="BR61" s="159" t="str">
        <f t="shared" si="202"/>
        <v>Tucson, Arizona</v>
      </c>
      <c r="BS61" s="160"/>
      <c r="BT61" s="159" t="str">
        <f t="shared" si="203"/>
        <v>Fresno, California</v>
      </c>
      <c r="BU61" s="160"/>
      <c r="BV61" s="159" t="str">
        <f t="shared" si="204"/>
        <v>Mesa, Arizona</v>
      </c>
      <c r="BW61" s="160"/>
      <c r="BX61" s="159" t="str">
        <f t="shared" si="205"/>
        <v>Sacramento, California</v>
      </c>
      <c r="BY61" s="160"/>
      <c r="BZ61" s="159" t="str">
        <f t="shared" si="206"/>
        <v>Atlanta, Georgia</v>
      </c>
      <c r="CA61" s="160"/>
      <c r="CB61" s="159" t="str">
        <f t="shared" si="207"/>
        <v>Kansas City, Missouri</v>
      </c>
      <c r="CC61" s="160"/>
      <c r="CD61" s="159" t="str">
        <f t="shared" si="208"/>
        <v>Colorado Springs, Colorado</v>
      </c>
      <c r="CE61" s="160"/>
      <c r="CF61" s="159" t="str">
        <f t="shared" si="209"/>
        <v>Omaha, Nebraska</v>
      </c>
      <c r="CG61" s="160"/>
      <c r="CH61" s="159" t="str">
        <f t="shared" si="210"/>
        <v>Raleigh, North Carolina</v>
      </c>
      <c r="CI61" s="160"/>
      <c r="CJ61" s="159" t="str">
        <f t="shared" si="211"/>
        <v>Miami, Florida</v>
      </c>
      <c r="CK61" s="160"/>
      <c r="CL61" s="159" t="str">
        <f t="shared" si="212"/>
        <v>Long Beach, California</v>
      </c>
      <c r="CM61" s="160"/>
      <c r="CN61" s="159" t="str">
        <f t="shared" si="213"/>
        <v>Virginia Beach, Virginia</v>
      </c>
      <c r="CO61" s="160"/>
      <c r="CP61" s="159" t="str">
        <f t="shared" si="214"/>
        <v>Oakland, California</v>
      </c>
      <c r="CQ61" s="160"/>
      <c r="CR61" s="159" t="str">
        <f t="shared" si="215"/>
        <v>Minneapolis, Minnesota</v>
      </c>
      <c r="CS61" s="160"/>
      <c r="CT61" s="159" t="str">
        <f t="shared" si="216"/>
        <v>Tulsa, Oklahoma</v>
      </c>
      <c r="CU61" s="160"/>
      <c r="CV61" s="159" t="str">
        <f t="shared" si="217"/>
        <v>Tampa, Florida</v>
      </c>
      <c r="CW61" s="160"/>
      <c r="CX61" s="159" t="str">
        <f t="shared" si="218"/>
        <v>Arlington, Texas</v>
      </c>
      <c r="CY61" s="160"/>
      <c r="CZ61" s="159" t="str">
        <f t="shared" si="219"/>
        <v>New Orleans, Louisiana</v>
      </c>
      <c r="DA61" s="160"/>
      <c r="DB61" s="159" t="str">
        <f t="shared" si="220"/>
        <v>Wichita, Kansas</v>
      </c>
      <c r="DC61" s="160"/>
      <c r="DD61" s="159" t="str">
        <f t="shared" si="221"/>
        <v>Bakersfield, California</v>
      </c>
      <c r="DE61" s="160"/>
      <c r="DF61" s="159" t="str">
        <f t="shared" si="222"/>
        <v>Cleveland, Ohio</v>
      </c>
      <c r="DG61" s="160"/>
      <c r="DH61" s="159" t="str">
        <f t="shared" si="223"/>
        <v>Aurora, Colorado</v>
      </c>
      <c r="DI61" s="160"/>
      <c r="DJ61" s="159" t="str">
        <f t="shared" si="224"/>
        <v>Anaheim, California</v>
      </c>
      <c r="DK61" s="160"/>
      <c r="DL61" s="159" t="str">
        <f t="shared" si="225"/>
        <v>Honolulu, Hawaii</v>
      </c>
      <c r="DM61" s="160"/>
      <c r="DN61" s="159" t="str">
        <f t="shared" si="226"/>
        <v>Santa Ana, California</v>
      </c>
      <c r="DO61" s="160"/>
      <c r="DP61" s="159" t="str">
        <f t="shared" si="227"/>
        <v>Riverside, California</v>
      </c>
      <c r="DQ61" s="160"/>
      <c r="DR61" s="159" t="str">
        <f t="shared" si="228"/>
        <v>Corpus Christi, Texas</v>
      </c>
      <c r="DS61" s="160"/>
      <c r="DT61" s="159" t="str">
        <f t="shared" si="229"/>
        <v>Lexington, Kentucky</v>
      </c>
      <c r="DU61" s="160"/>
      <c r="DV61" s="159" t="str">
        <f t="shared" si="230"/>
        <v>Henderson, Nevada</v>
      </c>
      <c r="DW61" s="160"/>
      <c r="DX61" s="159" t="str">
        <f t="shared" si="231"/>
        <v>Stockton, California</v>
      </c>
      <c r="DY61" s="160"/>
      <c r="DZ61" s="159" t="str">
        <f t="shared" si="232"/>
        <v>Saint Paul, Minnesota</v>
      </c>
      <c r="EA61" s="160"/>
      <c r="EB61" s="159" t="str">
        <f t="shared" si="233"/>
        <v>Cincinnati, Ohio</v>
      </c>
      <c r="EC61" s="160"/>
      <c r="ED61" s="159" t="str">
        <f t="shared" si="234"/>
        <v>St. Louis, Missouri</v>
      </c>
      <c r="EE61" s="160"/>
      <c r="EF61" s="159" t="str">
        <f t="shared" si="235"/>
        <v>Pittsburgh, Pennsylvania</v>
      </c>
      <c r="EG61" s="160"/>
    </row>
    <row r="62" spans="1:137" x14ac:dyDescent="0.35">
      <c r="A62" s="155">
        <v>60</v>
      </c>
      <c r="B62" s="152" t="s">
        <v>2154</v>
      </c>
      <c r="C62" s="110" t="s">
        <v>2029</v>
      </c>
      <c r="D62" s="159" t="str">
        <f t="shared" si="169"/>
        <v>New York, New York</v>
      </c>
      <c r="E62" s="160" t="s">
        <v>2247</v>
      </c>
      <c r="F62" s="159" t="str">
        <f t="shared" si="170"/>
        <v>Los Angeles, California</v>
      </c>
      <c r="G62" s="160" t="s">
        <v>2346</v>
      </c>
      <c r="H62" s="159" t="str">
        <f t="shared" si="171"/>
        <v>Chicago, Illinois</v>
      </c>
      <c r="I62" s="160" t="s">
        <v>2440</v>
      </c>
      <c r="J62" s="159" t="str">
        <f t="shared" si="172"/>
        <v>Houston, Texas</v>
      </c>
      <c r="K62" s="160" t="s">
        <v>2522</v>
      </c>
      <c r="L62" s="159" t="str">
        <f t="shared" si="173"/>
        <v>Phoenix, Arizona</v>
      </c>
      <c r="M62" s="160" t="s">
        <v>2613</v>
      </c>
      <c r="N62" s="159" t="str">
        <f t="shared" si="174"/>
        <v>Philadelphia, Pennsylvania</v>
      </c>
      <c r="O62" s="160" t="s">
        <v>2719</v>
      </c>
      <c r="P62" s="159" t="str">
        <f t="shared" si="175"/>
        <v>San Antonio, Texas</v>
      </c>
      <c r="Q62" s="160" t="s">
        <v>2810</v>
      </c>
      <c r="R62" s="159" t="str">
        <f t="shared" si="176"/>
        <v>San Diego, California</v>
      </c>
      <c r="S62" s="160" t="s">
        <v>2890</v>
      </c>
      <c r="T62" s="159" t="str">
        <f t="shared" si="177"/>
        <v>Dallas, Texas</v>
      </c>
      <c r="U62" s="160" t="s">
        <v>2209</v>
      </c>
      <c r="V62" s="159" t="str">
        <f t="shared" si="178"/>
        <v>San Jose, California</v>
      </c>
      <c r="W62" s="160"/>
      <c r="X62" s="159" t="str">
        <f t="shared" si="179"/>
        <v>Austin, Texas</v>
      </c>
      <c r="Y62" s="160"/>
      <c r="Z62" s="159" t="str">
        <f t="shared" si="180"/>
        <v>Jacksonville, Florida</v>
      </c>
      <c r="AA62" s="160"/>
      <c r="AB62" s="159" t="str">
        <f t="shared" si="181"/>
        <v>Fort Worth, Texas</v>
      </c>
      <c r="AC62" s="160"/>
      <c r="AD62" s="159" t="str">
        <f t="shared" si="182"/>
        <v>Columbus, Ohio</v>
      </c>
      <c r="AE62" s="160"/>
      <c r="AF62" s="159" t="str">
        <f t="shared" si="183"/>
        <v>Charlotte, North Carolina</v>
      </c>
      <c r="AG62" s="160"/>
      <c r="AH62" s="159" t="str">
        <f t="shared" si="184"/>
        <v>San Francisco, California</v>
      </c>
      <c r="AI62" s="160"/>
      <c r="AJ62" s="159" t="str">
        <f t="shared" si="185"/>
        <v>Indianapolis, Indiana</v>
      </c>
      <c r="AK62" s="160"/>
      <c r="AL62" s="159" t="str">
        <f t="shared" si="186"/>
        <v>Seattle, Washington</v>
      </c>
      <c r="AM62" s="160"/>
      <c r="AN62" s="159" t="str">
        <f t="shared" si="187"/>
        <v>Denver, Colorado</v>
      </c>
      <c r="AO62" s="160"/>
      <c r="AP62" s="159" t="str">
        <f t="shared" si="188"/>
        <v>Washington, D.C., Washington, D.C.</v>
      </c>
      <c r="AQ62" s="160"/>
      <c r="AR62" s="159" t="str">
        <f t="shared" si="189"/>
        <v>Boston, Massachusetts</v>
      </c>
      <c r="AS62" s="160"/>
      <c r="AT62" s="159" t="str">
        <f t="shared" si="190"/>
        <v>El Paso, Texas</v>
      </c>
      <c r="AU62" s="160"/>
      <c r="AV62" s="159" t="str">
        <f t="shared" si="191"/>
        <v>Nashville, Tennessee</v>
      </c>
      <c r="AW62" s="160"/>
      <c r="AX62" s="159" t="str">
        <f t="shared" si="192"/>
        <v>Detroit, Michigan</v>
      </c>
      <c r="AY62" s="160"/>
      <c r="AZ62" s="159" t="str">
        <f t="shared" si="193"/>
        <v>Oklahoma City, Oklahoma</v>
      </c>
      <c r="BA62" s="160"/>
      <c r="BB62" s="159" t="str">
        <f t="shared" si="194"/>
        <v>Portland, Oregon</v>
      </c>
      <c r="BC62" s="160"/>
      <c r="BD62" s="159" t="str">
        <f t="shared" si="195"/>
        <v>Las Vegas, Nevada</v>
      </c>
      <c r="BE62" s="160"/>
      <c r="BF62" s="159" t="str">
        <f t="shared" si="196"/>
        <v>Memphis, Tennessee</v>
      </c>
      <c r="BG62" s="160"/>
      <c r="BH62" s="159" t="str">
        <f t="shared" si="197"/>
        <v>Louisville, Kentucky</v>
      </c>
      <c r="BI62" s="160"/>
      <c r="BJ62" s="159" t="str">
        <f t="shared" si="198"/>
        <v>Louisville, Kentucky</v>
      </c>
      <c r="BK62" s="160"/>
      <c r="BL62" s="159" t="str">
        <f t="shared" si="199"/>
        <v>Baltimore, Maryland</v>
      </c>
      <c r="BM62" s="160"/>
      <c r="BN62" s="159" t="str">
        <f t="shared" si="200"/>
        <v>Milwaukee, Wisconsin</v>
      </c>
      <c r="BO62" s="160"/>
      <c r="BP62" s="159" t="str">
        <f t="shared" si="201"/>
        <v>Albuquerque, New Mexico</v>
      </c>
      <c r="BQ62" s="160"/>
      <c r="BR62" s="159" t="str">
        <f t="shared" si="202"/>
        <v>Tucson, Arizona</v>
      </c>
      <c r="BS62" s="160"/>
      <c r="BT62" s="159" t="str">
        <f t="shared" si="203"/>
        <v>Fresno, California</v>
      </c>
      <c r="BU62" s="160"/>
      <c r="BV62" s="159" t="str">
        <f t="shared" si="204"/>
        <v>Mesa, Arizona</v>
      </c>
      <c r="BW62" s="160"/>
      <c r="BX62" s="159" t="str">
        <f t="shared" si="205"/>
        <v>Sacramento, California</v>
      </c>
      <c r="BY62" s="160"/>
      <c r="BZ62" s="159" t="str">
        <f t="shared" si="206"/>
        <v>Atlanta, Georgia</v>
      </c>
      <c r="CA62" s="160"/>
      <c r="CB62" s="159" t="str">
        <f t="shared" si="207"/>
        <v>Kansas City, Missouri</v>
      </c>
      <c r="CC62" s="160"/>
      <c r="CD62" s="159" t="str">
        <f t="shared" si="208"/>
        <v>Colorado Springs, Colorado</v>
      </c>
      <c r="CE62" s="160"/>
      <c r="CF62" s="159" t="str">
        <f t="shared" si="209"/>
        <v>Omaha, Nebraska</v>
      </c>
      <c r="CG62" s="160"/>
      <c r="CH62" s="159" t="str">
        <f t="shared" si="210"/>
        <v>Raleigh, North Carolina</v>
      </c>
      <c r="CI62" s="160"/>
      <c r="CJ62" s="159" t="str">
        <f t="shared" si="211"/>
        <v>Miami, Florida</v>
      </c>
      <c r="CK62" s="160"/>
      <c r="CL62" s="159" t="str">
        <f t="shared" si="212"/>
        <v>Long Beach, California</v>
      </c>
      <c r="CM62" s="160"/>
      <c r="CN62" s="159" t="str">
        <f t="shared" si="213"/>
        <v>Virginia Beach, Virginia</v>
      </c>
      <c r="CO62" s="160"/>
      <c r="CP62" s="159" t="str">
        <f t="shared" si="214"/>
        <v>Oakland, California</v>
      </c>
      <c r="CQ62" s="160"/>
      <c r="CR62" s="159" t="str">
        <f t="shared" si="215"/>
        <v>Minneapolis, Minnesota</v>
      </c>
      <c r="CS62" s="160"/>
      <c r="CT62" s="159" t="str">
        <f t="shared" si="216"/>
        <v>Tulsa, Oklahoma</v>
      </c>
      <c r="CU62" s="160"/>
      <c r="CV62" s="159" t="str">
        <f t="shared" si="217"/>
        <v>Tampa, Florida</v>
      </c>
      <c r="CW62" s="160"/>
      <c r="CX62" s="159" t="str">
        <f t="shared" si="218"/>
        <v>Arlington, Texas</v>
      </c>
      <c r="CY62" s="160"/>
      <c r="CZ62" s="159" t="str">
        <f t="shared" si="219"/>
        <v>New Orleans, Louisiana</v>
      </c>
      <c r="DA62" s="160"/>
      <c r="DB62" s="159" t="str">
        <f t="shared" si="220"/>
        <v>Wichita, Kansas</v>
      </c>
      <c r="DC62" s="160"/>
      <c r="DD62" s="159" t="str">
        <f t="shared" si="221"/>
        <v>Bakersfield, California</v>
      </c>
      <c r="DE62" s="160"/>
      <c r="DF62" s="159" t="str">
        <f t="shared" si="222"/>
        <v>Cleveland, Ohio</v>
      </c>
      <c r="DG62" s="160"/>
      <c r="DH62" s="159" t="str">
        <f t="shared" si="223"/>
        <v>Aurora, Colorado</v>
      </c>
      <c r="DI62" s="160"/>
      <c r="DJ62" s="159" t="str">
        <f t="shared" si="224"/>
        <v>Anaheim, California</v>
      </c>
      <c r="DK62" s="160"/>
      <c r="DL62" s="159" t="str">
        <f t="shared" si="225"/>
        <v>Honolulu, Hawaii</v>
      </c>
      <c r="DM62" s="160"/>
      <c r="DN62" s="159" t="str">
        <f t="shared" si="226"/>
        <v>Santa Ana, California</v>
      </c>
      <c r="DO62" s="160"/>
      <c r="DP62" s="159" t="str">
        <f t="shared" si="227"/>
        <v>Riverside, California</v>
      </c>
      <c r="DQ62" s="160"/>
      <c r="DR62" s="159" t="str">
        <f t="shared" si="228"/>
        <v>Corpus Christi, Texas</v>
      </c>
      <c r="DS62" s="160"/>
      <c r="DT62" s="159" t="str">
        <f t="shared" si="229"/>
        <v>Lexington, Kentucky</v>
      </c>
      <c r="DU62" s="160"/>
      <c r="DV62" s="159" t="str">
        <f t="shared" si="230"/>
        <v>Henderson, Nevada</v>
      </c>
      <c r="DW62" s="160"/>
      <c r="DX62" s="159" t="str">
        <f t="shared" si="231"/>
        <v>Stockton, California</v>
      </c>
      <c r="DY62" s="160"/>
      <c r="DZ62" s="159" t="str">
        <f t="shared" si="232"/>
        <v>Saint Paul, Minnesota</v>
      </c>
      <c r="EA62" s="160"/>
      <c r="EB62" s="159" t="str">
        <f t="shared" si="233"/>
        <v>Cincinnati, Ohio</v>
      </c>
      <c r="EC62" s="160"/>
      <c r="ED62" s="159" t="str">
        <f t="shared" si="234"/>
        <v>St. Louis, Missouri</v>
      </c>
      <c r="EE62" s="160"/>
      <c r="EF62" s="159" t="str">
        <f t="shared" si="235"/>
        <v>Pittsburgh, Pennsylvania</v>
      </c>
      <c r="EG62" s="160"/>
    </row>
    <row r="63" spans="1:137" x14ac:dyDescent="0.35">
      <c r="A63" s="155">
        <v>61</v>
      </c>
      <c r="B63" s="152" t="s">
        <v>2155</v>
      </c>
      <c r="C63" s="110" t="s">
        <v>2030</v>
      </c>
      <c r="D63" s="159" t="str">
        <f t="shared" si="169"/>
        <v>New York, New York</v>
      </c>
      <c r="E63" s="160" t="s">
        <v>2248</v>
      </c>
      <c r="F63" s="159" t="str">
        <f t="shared" si="170"/>
        <v>Los Angeles, California</v>
      </c>
      <c r="G63" s="160" t="s">
        <v>2347</v>
      </c>
      <c r="H63" s="159" t="str">
        <f t="shared" si="171"/>
        <v>Chicago, Illinois</v>
      </c>
      <c r="I63" s="160" t="s">
        <v>2441</v>
      </c>
      <c r="J63" s="159" t="str">
        <f t="shared" si="172"/>
        <v>Houston, Texas</v>
      </c>
      <c r="K63" s="160" t="s">
        <v>2523</v>
      </c>
      <c r="L63" s="159" t="str">
        <f t="shared" si="173"/>
        <v>Phoenix, Arizona</v>
      </c>
      <c r="M63" s="160" t="s">
        <v>2614</v>
      </c>
      <c r="N63" s="159" t="str">
        <f t="shared" si="174"/>
        <v>Philadelphia, Pennsylvania</v>
      </c>
      <c r="O63" s="160" t="s">
        <v>2720</v>
      </c>
      <c r="P63" s="159" t="str">
        <f t="shared" si="175"/>
        <v>San Antonio, Texas</v>
      </c>
      <c r="Q63" s="160" t="s">
        <v>2811</v>
      </c>
      <c r="R63" s="159" t="str">
        <f t="shared" si="176"/>
        <v>San Diego, California</v>
      </c>
      <c r="S63" s="160" t="s">
        <v>2891</v>
      </c>
      <c r="T63" s="159" t="str">
        <f t="shared" si="177"/>
        <v>Dallas, Texas</v>
      </c>
      <c r="U63" s="160" t="s">
        <v>2815</v>
      </c>
      <c r="V63" s="159" t="str">
        <f t="shared" si="178"/>
        <v>San Jose, California</v>
      </c>
      <c r="W63" s="160"/>
      <c r="X63" s="159" t="str">
        <f t="shared" si="179"/>
        <v>Austin, Texas</v>
      </c>
      <c r="Y63" s="160"/>
      <c r="Z63" s="159" t="str">
        <f t="shared" si="180"/>
        <v>Jacksonville, Florida</v>
      </c>
      <c r="AA63" s="160"/>
      <c r="AB63" s="159" t="str">
        <f t="shared" si="181"/>
        <v>Fort Worth, Texas</v>
      </c>
      <c r="AC63" s="160"/>
      <c r="AD63" s="159" t="str">
        <f t="shared" si="182"/>
        <v>Columbus, Ohio</v>
      </c>
      <c r="AE63" s="160"/>
      <c r="AF63" s="159" t="str">
        <f t="shared" si="183"/>
        <v>Charlotte, North Carolina</v>
      </c>
      <c r="AG63" s="160"/>
      <c r="AH63" s="159" t="str">
        <f t="shared" si="184"/>
        <v>San Francisco, California</v>
      </c>
      <c r="AI63" s="160"/>
      <c r="AJ63" s="159" t="str">
        <f t="shared" si="185"/>
        <v>Indianapolis, Indiana</v>
      </c>
      <c r="AK63" s="160"/>
      <c r="AL63" s="159" t="str">
        <f t="shared" si="186"/>
        <v>Seattle, Washington</v>
      </c>
      <c r="AM63" s="160"/>
      <c r="AN63" s="159" t="str">
        <f t="shared" si="187"/>
        <v>Denver, Colorado</v>
      </c>
      <c r="AO63" s="160"/>
      <c r="AP63" s="159" t="str">
        <f t="shared" si="188"/>
        <v>Washington, D.C., Washington, D.C.</v>
      </c>
      <c r="AQ63" s="160"/>
      <c r="AR63" s="159" t="str">
        <f t="shared" si="189"/>
        <v>Boston, Massachusetts</v>
      </c>
      <c r="AS63" s="160"/>
      <c r="AT63" s="159" t="str">
        <f t="shared" si="190"/>
        <v>El Paso, Texas</v>
      </c>
      <c r="AU63" s="160"/>
      <c r="AV63" s="159" t="str">
        <f t="shared" si="191"/>
        <v>Nashville, Tennessee</v>
      </c>
      <c r="AW63" s="160"/>
      <c r="AX63" s="159" t="str">
        <f t="shared" si="192"/>
        <v>Detroit, Michigan</v>
      </c>
      <c r="AY63" s="160"/>
      <c r="AZ63" s="159" t="str">
        <f t="shared" si="193"/>
        <v>Oklahoma City, Oklahoma</v>
      </c>
      <c r="BA63" s="160"/>
      <c r="BB63" s="159" t="str">
        <f t="shared" si="194"/>
        <v>Portland, Oregon</v>
      </c>
      <c r="BC63" s="160"/>
      <c r="BD63" s="159" t="str">
        <f t="shared" si="195"/>
        <v>Las Vegas, Nevada</v>
      </c>
      <c r="BE63" s="160"/>
      <c r="BF63" s="159" t="str">
        <f t="shared" si="196"/>
        <v>Memphis, Tennessee</v>
      </c>
      <c r="BG63" s="160"/>
      <c r="BH63" s="159" t="str">
        <f t="shared" si="197"/>
        <v>Louisville, Kentucky</v>
      </c>
      <c r="BI63" s="160"/>
      <c r="BJ63" s="159" t="str">
        <f t="shared" si="198"/>
        <v>Louisville, Kentucky</v>
      </c>
      <c r="BK63" s="160"/>
      <c r="BL63" s="159" t="str">
        <f t="shared" si="199"/>
        <v>Baltimore, Maryland</v>
      </c>
      <c r="BM63" s="160"/>
      <c r="BN63" s="159" t="str">
        <f t="shared" si="200"/>
        <v>Milwaukee, Wisconsin</v>
      </c>
      <c r="BO63" s="160"/>
      <c r="BP63" s="159" t="str">
        <f t="shared" si="201"/>
        <v>Albuquerque, New Mexico</v>
      </c>
      <c r="BQ63" s="160"/>
      <c r="BR63" s="159" t="str">
        <f t="shared" si="202"/>
        <v>Tucson, Arizona</v>
      </c>
      <c r="BS63" s="160"/>
      <c r="BT63" s="159" t="str">
        <f t="shared" si="203"/>
        <v>Fresno, California</v>
      </c>
      <c r="BU63" s="160"/>
      <c r="BV63" s="159" t="str">
        <f t="shared" si="204"/>
        <v>Mesa, Arizona</v>
      </c>
      <c r="BW63" s="160"/>
      <c r="BX63" s="159" t="str">
        <f t="shared" si="205"/>
        <v>Sacramento, California</v>
      </c>
      <c r="BY63" s="160"/>
      <c r="BZ63" s="159" t="str">
        <f t="shared" si="206"/>
        <v>Atlanta, Georgia</v>
      </c>
      <c r="CA63" s="160"/>
      <c r="CB63" s="159" t="str">
        <f t="shared" si="207"/>
        <v>Kansas City, Missouri</v>
      </c>
      <c r="CC63" s="160"/>
      <c r="CD63" s="159" t="str">
        <f t="shared" si="208"/>
        <v>Colorado Springs, Colorado</v>
      </c>
      <c r="CE63" s="160"/>
      <c r="CF63" s="159" t="str">
        <f t="shared" si="209"/>
        <v>Omaha, Nebraska</v>
      </c>
      <c r="CG63" s="160"/>
      <c r="CH63" s="159" t="str">
        <f t="shared" si="210"/>
        <v>Raleigh, North Carolina</v>
      </c>
      <c r="CI63" s="160"/>
      <c r="CJ63" s="159" t="str">
        <f t="shared" si="211"/>
        <v>Miami, Florida</v>
      </c>
      <c r="CK63" s="160"/>
      <c r="CL63" s="159" t="str">
        <f t="shared" si="212"/>
        <v>Long Beach, California</v>
      </c>
      <c r="CM63" s="160"/>
      <c r="CN63" s="159" t="str">
        <f t="shared" si="213"/>
        <v>Virginia Beach, Virginia</v>
      </c>
      <c r="CO63" s="160"/>
      <c r="CP63" s="159" t="str">
        <f t="shared" si="214"/>
        <v>Oakland, California</v>
      </c>
      <c r="CQ63" s="160"/>
      <c r="CR63" s="159" t="str">
        <f t="shared" si="215"/>
        <v>Minneapolis, Minnesota</v>
      </c>
      <c r="CS63" s="160"/>
      <c r="CT63" s="159" t="str">
        <f t="shared" si="216"/>
        <v>Tulsa, Oklahoma</v>
      </c>
      <c r="CU63" s="160"/>
      <c r="CV63" s="159" t="str">
        <f t="shared" si="217"/>
        <v>Tampa, Florida</v>
      </c>
      <c r="CW63" s="160"/>
      <c r="CX63" s="159" t="str">
        <f t="shared" si="218"/>
        <v>Arlington, Texas</v>
      </c>
      <c r="CY63" s="160"/>
      <c r="CZ63" s="159" t="str">
        <f t="shared" si="219"/>
        <v>New Orleans, Louisiana</v>
      </c>
      <c r="DA63" s="160"/>
      <c r="DB63" s="159" t="str">
        <f t="shared" si="220"/>
        <v>Wichita, Kansas</v>
      </c>
      <c r="DC63" s="160"/>
      <c r="DD63" s="159" t="str">
        <f t="shared" si="221"/>
        <v>Bakersfield, California</v>
      </c>
      <c r="DE63" s="160"/>
      <c r="DF63" s="159" t="str">
        <f t="shared" si="222"/>
        <v>Cleveland, Ohio</v>
      </c>
      <c r="DG63" s="160"/>
      <c r="DH63" s="159" t="str">
        <f t="shared" si="223"/>
        <v>Aurora, Colorado</v>
      </c>
      <c r="DI63" s="160"/>
      <c r="DJ63" s="159" t="str">
        <f t="shared" si="224"/>
        <v>Anaheim, California</v>
      </c>
      <c r="DK63" s="160"/>
      <c r="DL63" s="159" t="str">
        <f t="shared" si="225"/>
        <v>Honolulu, Hawaii</v>
      </c>
      <c r="DM63" s="160"/>
      <c r="DN63" s="159" t="str">
        <f t="shared" si="226"/>
        <v>Santa Ana, California</v>
      </c>
      <c r="DO63" s="160"/>
      <c r="DP63" s="159" t="str">
        <f t="shared" si="227"/>
        <v>Riverside, California</v>
      </c>
      <c r="DQ63" s="160"/>
      <c r="DR63" s="159" t="str">
        <f t="shared" si="228"/>
        <v>Corpus Christi, Texas</v>
      </c>
      <c r="DS63" s="160"/>
      <c r="DT63" s="159" t="str">
        <f t="shared" si="229"/>
        <v>Lexington, Kentucky</v>
      </c>
      <c r="DU63" s="160"/>
      <c r="DV63" s="159" t="str">
        <f t="shared" si="230"/>
        <v>Henderson, Nevada</v>
      </c>
      <c r="DW63" s="160"/>
      <c r="DX63" s="159" t="str">
        <f t="shared" si="231"/>
        <v>Stockton, California</v>
      </c>
      <c r="DY63" s="160"/>
      <c r="DZ63" s="159" t="str">
        <f t="shared" si="232"/>
        <v>Saint Paul, Minnesota</v>
      </c>
      <c r="EA63" s="160"/>
      <c r="EB63" s="159" t="str">
        <f t="shared" si="233"/>
        <v>Cincinnati, Ohio</v>
      </c>
      <c r="EC63" s="160"/>
      <c r="ED63" s="159" t="str">
        <f t="shared" si="234"/>
        <v>St. Louis, Missouri</v>
      </c>
      <c r="EE63" s="160"/>
      <c r="EF63" s="159" t="str">
        <f t="shared" si="235"/>
        <v>Pittsburgh, Pennsylvania</v>
      </c>
      <c r="EG63" s="160"/>
    </row>
    <row r="64" spans="1:137" x14ac:dyDescent="0.35">
      <c r="A64" s="155">
        <v>62</v>
      </c>
      <c r="B64" s="152" t="s">
        <v>2156</v>
      </c>
      <c r="C64" s="110" t="s">
        <v>2031</v>
      </c>
      <c r="D64" s="159" t="str">
        <f t="shared" si="169"/>
        <v>New York, New York</v>
      </c>
      <c r="E64" s="160" t="s">
        <v>2249</v>
      </c>
      <c r="F64" s="159" t="str">
        <f t="shared" si="170"/>
        <v>Los Angeles, California</v>
      </c>
      <c r="G64" s="160" t="s">
        <v>2348</v>
      </c>
      <c r="H64" s="159" t="str">
        <f t="shared" si="171"/>
        <v>Chicago, Illinois</v>
      </c>
      <c r="I64" s="160" t="s">
        <v>2442</v>
      </c>
      <c r="J64" s="159" t="str">
        <f t="shared" si="172"/>
        <v>Houston, Texas</v>
      </c>
      <c r="K64" s="160" t="s">
        <v>2524</v>
      </c>
      <c r="L64" s="159" t="str">
        <f t="shared" si="173"/>
        <v>Phoenix, Arizona</v>
      </c>
      <c r="M64" s="160" t="s">
        <v>2615</v>
      </c>
      <c r="N64" s="159" t="str">
        <f t="shared" si="174"/>
        <v>Philadelphia, Pennsylvania</v>
      </c>
      <c r="O64" s="160" t="s">
        <v>2721</v>
      </c>
      <c r="P64" s="159" t="str">
        <f t="shared" si="175"/>
        <v>San Antonio, Texas</v>
      </c>
      <c r="Q64" s="160" t="s">
        <v>2539</v>
      </c>
      <c r="R64" s="159" t="str">
        <f t="shared" si="176"/>
        <v>San Diego, California</v>
      </c>
      <c r="S64" s="160" t="s">
        <v>2892</v>
      </c>
      <c r="T64" s="159" t="str">
        <f t="shared" si="177"/>
        <v>Dallas, Texas</v>
      </c>
      <c r="U64" s="160" t="s">
        <v>2209</v>
      </c>
      <c r="V64" s="159" t="str">
        <f t="shared" si="178"/>
        <v>San Jose, California</v>
      </c>
      <c r="W64" s="160"/>
      <c r="X64" s="159" t="str">
        <f t="shared" si="179"/>
        <v>Austin, Texas</v>
      </c>
      <c r="Y64" s="160"/>
      <c r="Z64" s="159" t="str">
        <f t="shared" si="180"/>
        <v>Jacksonville, Florida</v>
      </c>
      <c r="AA64" s="160"/>
      <c r="AB64" s="159" t="str">
        <f t="shared" si="181"/>
        <v>Fort Worth, Texas</v>
      </c>
      <c r="AC64" s="160"/>
      <c r="AD64" s="159" t="str">
        <f t="shared" si="182"/>
        <v>Columbus, Ohio</v>
      </c>
      <c r="AE64" s="160"/>
      <c r="AF64" s="159" t="str">
        <f t="shared" si="183"/>
        <v>Charlotte, North Carolina</v>
      </c>
      <c r="AG64" s="160"/>
      <c r="AH64" s="159" t="str">
        <f t="shared" si="184"/>
        <v>San Francisco, California</v>
      </c>
      <c r="AI64" s="160"/>
      <c r="AJ64" s="159" t="str">
        <f t="shared" si="185"/>
        <v>Indianapolis, Indiana</v>
      </c>
      <c r="AK64" s="160"/>
      <c r="AL64" s="159" t="str">
        <f t="shared" si="186"/>
        <v>Seattle, Washington</v>
      </c>
      <c r="AM64" s="160"/>
      <c r="AN64" s="159" t="str">
        <f t="shared" si="187"/>
        <v>Denver, Colorado</v>
      </c>
      <c r="AO64" s="160"/>
      <c r="AP64" s="159" t="str">
        <f t="shared" si="188"/>
        <v>Washington, D.C., Washington, D.C.</v>
      </c>
      <c r="AQ64" s="160"/>
      <c r="AR64" s="159" t="str">
        <f t="shared" si="189"/>
        <v>Boston, Massachusetts</v>
      </c>
      <c r="AS64" s="160"/>
      <c r="AT64" s="159" t="str">
        <f t="shared" si="190"/>
        <v>El Paso, Texas</v>
      </c>
      <c r="AU64" s="160"/>
      <c r="AV64" s="159" t="str">
        <f t="shared" si="191"/>
        <v>Nashville, Tennessee</v>
      </c>
      <c r="AW64" s="160"/>
      <c r="AX64" s="159" t="str">
        <f t="shared" si="192"/>
        <v>Detroit, Michigan</v>
      </c>
      <c r="AY64" s="160"/>
      <c r="AZ64" s="159" t="str">
        <f t="shared" si="193"/>
        <v>Oklahoma City, Oklahoma</v>
      </c>
      <c r="BA64" s="160"/>
      <c r="BB64" s="159" t="str">
        <f t="shared" si="194"/>
        <v>Portland, Oregon</v>
      </c>
      <c r="BC64" s="160"/>
      <c r="BD64" s="159" t="str">
        <f t="shared" si="195"/>
        <v>Las Vegas, Nevada</v>
      </c>
      <c r="BE64" s="160"/>
      <c r="BF64" s="159" t="str">
        <f t="shared" si="196"/>
        <v>Memphis, Tennessee</v>
      </c>
      <c r="BG64" s="160"/>
      <c r="BH64" s="159" t="str">
        <f t="shared" si="197"/>
        <v>Louisville, Kentucky</v>
      </c>
      <c r="BI64" s="160"/>
      <c r="BJ64" s="159" t="str">
        <f t="shared" si="198"/>
        <v>Louisville, Kentucky</v>
      </c>
      <c r="BK64" s="160"/>
      <c r="BL64" s="159" t="str">
        <f t="shared" si="199"/>
        <v>Baltimore, Maryland</v>
      </c>
      <c r="BM64" s="160"/>
      <c r="BN64" s="159" t="str">
        <f t="shared" si="200"/>
        <v>Milwaukee, Wisconsin</v>
      </c>
      <c r="BO64" s="160"/>
      <c r="BP64" s="159" t="str">
        <f t="shared" si="201"/>
        <v>Albuquerque, New Mexico</v>
      </c>
      <c r="BQ64" s="160"/>
      <c r="BR64" s="159" t="str">
        <f t="shared" si="202"/>
        <v>Tucson, Arizona</v>
      </c>
      <c r="BS64" s="160"/>
      <c r="BT64" s="159" t="str">
        <f t="shared" si="203"/>
        <v>Fresno, California</v>
      </c>
      <c r="BU64" s="160"/>
      <c r="BV64" s="159" t="str">
        <f t="shared" si="204"/>
        <v>Mesa, Arizona</v>
      </c>
      <c r="BW64" s="160"/>
      <c r="BX64" s="159" t="str">
        <f t="shared" si="205"/>
        <v>Sacramento, California</v>
      </c>
      <c r="BY64" s="160"/>
      <c r="BZ64" s="159" t="str">
        <f t="shared" si="206"/>
        <v>Atlanta, Georgia</v>
      </c>
      <c r="CA64" s="160"/>
      <c r="CB64" s="159" t="str">
        <f t="shared" si="207"/>
        <v>Kansas City, Missouri</v>
      </c>
      <c r="CC64" s="160"/>
      <c r="CD64" s="159" t="str">
        <f t="shared" si="208"/>
        <v>Colorado Springs, Colorado</v>
      </c>
      <c r="CE64" s="160"/>
      <c r="CF64" s="159" t="str">
        <f t="shared" si="209"/>
        <v>Omaha, Nebraska</v>
      </c>
      <c r="CG64" s="160"/>
      <c r="CH64" s="159" t="str">
        <f t="shared" si="210"/>
        <v>Raleigh, North Carolina</v>
      </c>
      <c r="CI64" s="160"/>
      <c r="CJ64" s="159" t="str">
        <f t="shared" si="211"/>
        <v>Miami, Florida</v>
      </c>
      <c r="CK64" s="160"/>
      <c r="CL64" s="159" t="str">
        <f t="shared" si="212"/>
        <v>Long Beach, California</v>
      </c>
      <c r="CM64" s="160"/>
      <c r="CN64" s="159" t="str">
        <f t="shared" si="213"/>
        <v>Virginia Beach, Virginia</v>
      </c>
      <c r="CO64" s="160"/>
      <c r="CP64" s="159" t="str">
        <f t="shared" si="214"/>
        <v>Oakland, California</v>
      </c>
      <c r="CQ64" s="160"/>
      <c r="CR64" s="159" t="str">
        <f t="shared" si="215"/>
        <v>Minneapolis, Minnesota</v>
      </c>
      <c r="CS64" s="160"/>
      <c r="CT64" s="159" t="str">
        <f t="shared" si="216"/>
        <v>Tulsa, Oklahoma</v>
      </c>
      <c r="CU64" s="160"/>
      <c r="CV64" s="159" t="str">
        <f t="shared" si="217"/>
        <v>Tampa, Florida</v>
      </c>
      <c r="CW64" s="160"/>
      <c r="CX64" s="159" t="str">
        <f t="shared" si="218"/>
        <v>Arlington, Texas</v>
      </c>
      <c r="CY64" s="160"/>
      <c r="CZ64" s="159" t="str">
        <f t="shared" si="219"/>
        <v>New Orleans, Louisiana</v>
      </c>
      <c r="DA64" s="160"/>
      <c r="DB64" s="159" t="str">
        <f t="shared" si="220"/>
        <v>Wichita, Kansas</v>
      </c>
      <c r="DC64" s="160"/>
      <c r="DD64" s="159" t="str">
        <f t="shared" si="221"/>
        <v>Bakersfield, California</v>
      </c>
      <c r="DE64" s="160"/>
      <c r="DF64" s="159" t="str">
        <f t="shared" si="222"/>
        <v>Cleveland, Ohio</v>
      </c>
      <c r="DG64" s="160"/>
      <c r="DH64" s="159" t="str">
        <f t="shared" si="223"/>
        <v>Aurora, Colorado</v>
      </c>
      <c r="DI64" s="160"/>
      <c r="DJ64" s="159" t="str">
        <f t="shared" si="224"/>
        <v>Anaheim, California</v>
      </c>
      <c r="DK64" s="160"/>
      <c r="DL64" s="159" t="str">
        <f t="shared" si="225"/>
        <v>Honolulu, Hawaii</v>
      </c>
      <c r="DM64" s="160"/>
      <c r="DN64" s="159" t="str">
        <f t="shared" si="226"/>
        <v>Santa Ana, California</v>
      </c>
      <c r="DO64" s="160"/>
      <c r="DP64" s="159" t="str">
        <f t="shared" si="227"/>
        <v>Riverside, California</v>
      </c>
      <c r="DQ64" s="160"/>
      <c r="DR64" s="159" t="str">
        <f t="shared" si="228"/>
        <v>Corpus Christi, Texas</v>
      </c>
      <c r="DS64" s="160"/>
      <c r="DT64" s="159" t="str">
        <f t="shared" si="229"/>
        <v>Lexington, Kentucky</v>
      </c>
      <c r="DU64" s="160"/>
      <c r="DV64" s="159" t="str">
        <f t="shared" si="230"/>
        <v>Henderson, Nevada</v>
      </c>
      <c r="DW64" s="160"/>
      <c r="DX64" s="159" t="str">
        <f t="shared" si="231"/>
        <v>Stockton, California</v>
      </c>
      <c r="DY64" s="160"/>
      <c r="DZ64" s="159" t="str">
        <f t="shared" si="232"/>
        <v>Saint Paul, Minnesota</v>
      </c>
      <c r="EA64" s="160"/>
      <c r="EB64" s="159" t="str">
        <f t="shared" si="233"/>
        <v>Cincinnati, Ohio</v>
      </c>
      <c r="EC64" s="160"/>
      <c r="ED64" s="159" t="str">
        <f t="shared" si="234"/>
        <v>St. Louis, Missouri</v>
      </c>
      <c r="EE64" s="160"/>
      <c r="EF64" s="159" t="str">
        <f t="shared" si="235"/>
        <v>Pittsburgh, Pennsylvania</v>
      </c>
      <c r="EG64" s="160"/>
    </row>
    <row r="65" spans="1:137" x14ac:dyDescent="0.35">
      <c r="A65" s="155">
        <v>63</v>
      </c>
      <c r="B65" s="152" t="s">
        <v>2157</v>
      </c>
      <c r="C65" s="110" t="s">
        <v>2032</v>
      </c>
      <c r="D65" s="159" t="str">
        <f t="shared" si="169"/>
        <v>New York, New York</v>
      </c>
      <c r="E65" s="160" t="s">
        <v>2250</v>
      </c>
      <c r="F65" s="159" t="str">
        <f t="shared" si="170"/>
        <v>Los Angeles, California</v>
      </c>
      <c r="G65" s="160" t="s">
        <v>2349</v>
      </c>
      <c r="H65" s="159" t="str">
        <f t="shared" si="171"/>
        <v>Chicago, Illinois</v>
      </c>
      <c r="I65" s="160" t="s">
        <v>2443</v>
      </c>
      <c r="J65" s="159" t="str">
        <f t="shared" si="172"/>
        <v>Houston, Texas</v>
      </c>
      <c r="K65" s="160" t="s">
        <v>2525</v>
      </c>
      <c r="L65" s="159" t="str">
        <f t="shared" si="173"/>
        <v>Phoenix, Arizona</v>
      </c>
      <c r="M65" s="160" t="s">
        <v>2616</v>
      </c>
      <c r="N65" s="159" t="str">
        <f t="shared" si="174"/>
        <v>Philadelphia, Pennsylvania</v>
      </c>
      <c r="O65" s="160" t="s">
        <v>2324</v>
      </c>
      <c r="P65" s="159" t="str">
        <f t="shared" si="175"/>
        <v>San Antonio, Texas</v>
      </c>
      <c r="Q65" s="160" t="s">
        <v>2812</v>
      </c>
      <c r="R65" s="159" t="str">
        <f t="shared" si="176"/>
        <v>San Diego, California</v>
      </c>
      <c r="S65" s="160" t="s">
        <v>2893</v>
      </c>
      <c r="T65" s="159" t="str">
        <f t="shared" si="177"/>
        <v>Dallas, Texas</v>
      </c>
      <c r="U65" s="160" t="s">
        <v>2209</v>
      </c>
      <c r="V65" s="159" t="str">
        <f t="shared" si="178"/>
        <v>San Jose, California</v>
      </c>
      <c r="W65" s="160"/>
      <c r="X65" s="159" t="str">
        <f t="shared" si="179"/>
        <v>Austin, Texas</v>
      </c>
      <c r="Y65" s="160"/>
      <c r="Z65" s="159" t="str">
        <f t="shared" si="180"/>
        <v>Jacksonville, Florida</v>
      </c>
      <c r="AA65" s="160"/>
      <c r="AB65" s="159" t="str">
        <f t="shared" si="181"/>
        <v>Fort Worth, Texas</v>
      </c>
      <c r="AC65" s="160"/>
      <c r="AD65" s="159" t="str">
        <f t="shared" si="182"/>
        <v>Columbus, Ohio</v>
      </c>
      <c r="AE65" s="160"/>
      <c r="AF65" s="159" t="str">
        <f t="shared" si="183"/>
        <v>Charlotte, North Carolina</v>
      </c>
      <c r="AG65" s="160"/>
      <c r="AH65" s="159" t="str">
        <f t="shared" si="184"/>
        <v>San Francisco, California</v>
      </c>
      <c r="AI65" s="160"/>
      <c r="AJ65" s="159" t="str">
        <f t="shared" si="185"/>
        <v>Indianapolis, Indiana</v>
      </c>
      <c r="AK65" s="160"/>
      <c r="AL65" s="159" t="str">
        <f t="shared" si="186"/>
        <v>Seattle, Washington</v>
      </c>
      <c r="AM65" s="160"/>
      <c r="AN65" s="159" t="str">
        <f t="shared" si="187"/>
        <v>Denver, Colorado</v>
      </c>
      <c r="AO65" s="160"/>
      <c r="AP65" s="159" t="str">
        <f t="shared" si="188"/>
        <v>Washington, D.C., Washington, D.C.</v>
      </c>
      <c r="AQ65" s="160"/>
      <c r="AR65" s="159" t="str">
        <f t="shared" si="189"/>
        <v>Boston, Massachusetts</v>
      </c>
      <c r="AS65" s="160"/>
      <c r="AT65" s="159" t="str">
        <f t="shared" si="190"/>
        <v>El Paso, Texas</v>
      </c>
      <c r="AU65" s="160"/>
      <c r="AV65" s="159" t="str">
        <f t="shared" si="191"/>
        <v>Nashville, Tennessee</v>
      </c>
      <c r="AW65" s="160"/>
      <c r="AX65" s="159" t="str">
        <f t="shared" si="192"/>
        <v>Detroit, Michigan</v>
      </c>
      <c r="AY65" s="160"/>
      <c r="AZ65" s="159" t="str">
        <f t="shared" si="193"/>
        <v>Oklahoma City, Oklahoma</v>
      </c>
      <c r="BA65" s="160"/>
      <c r="BB65" s="159" t="str">
        <f t="shared" si="194"/>
        <v>Portland, Oregon</v>
      </c>
      <c r="BC65" s="160"/>
      <c r="BD65" s="159" t="str">
        <f t="shared" si="195"/>
        <v>Las Vegas, Nevada</v>
      </c>
      <c r="BE65" s="160"/>
      <c r="BF65" s="159" t="str">
        <f t="shared" si="196"/>
        <v>Memphis, Tennessee</v>
      </c>
      <c r="BG65" s="160"/>
      <c r="BH65" s="159" t="str">
        <f t="shared" si="197"/>
        <v>Louisville, Kentucky</v>
      </c>
      <c r="BI65" s="160"/>
      <c r="BJ65" s="159" t="str">
        <f t="shared" si="198"/>
        <v>Louisville, Kentucky</v>
      </c>
      <c r="BK65" s="160"/>
      <c r="BL65" s="159" t="str">
        <f t="shared" si="199"/>
        <v>Baltimore, Maryland</v>
      </c>
      <c r="BM65" s="160"/>
      <c r="BN65" s="159" t="str">
        <f t="shared" si="200"/>
        <v>Milwaukee, Wisconsin</v>
      </c>
      <c r="BO65" s="160"/>
      <c r="BP65" s="159" t="str">
        <f t="shared" si="201"/>
        <v>Albuquerque, New Mexico</v>
      </c>
      <c r="BQ65" s="160"/>
      <c r="BR65" s="159" t="str">
        <f t="shared" si="202"/>
        <v>Tucson, Arizona</v>
      </c>
      <c r="BS65" s="160"/>
      <c r="BT65" s="159" t="str">
        <f t="shared" si="203"/>
        <v>Fresno, California</v>
      </c>
      <c r="BU65" s="160"/>
      <c r="BV65" s="159" t="str">
        <f t="shared" si="204"/>
        <v>Mesa, Arizona</v>
      </c>
      <c r="BW65" s="160"/>
      <c r="BX65" s="159" t="str">
        <f t="shared" si="205"/>
        <v>Sacramento, California</v>
      </c>
      <c r="BY65" s="160"/>
      <c r="BZ65" s="159" t="str">
        <f t="shared" si="206"/>
        <v>Atlanta, Georgia</v>
      </c>
      <c r="CA65" s="160"/>
      <c r="CB65" s="159" t="str">
        <f t="shared" si="207"/>
        <v>Kansas City, Missouri</v>
      </c>
      <c r="CC65" s="160"/>
      <c r="CD65" s="159" t="str">
        <f t="shared" si="208"/>
        <v>Colorado Springs, Colorado</v>
      </c>
      <c r="CE65" s="160"/>
      <c r="CF65" s="159" t="str">
        <f t="shared" si="209"/>
        <v>Omaha, Nebraska</v>
      </c>
      <c r="CG65" s="160"/>
      <c r="CH65" s="159" t="str">
        <f t="shared" si="210"/>
        <v>Raleigh, North Carolina</v>
      </c>
      <c r="CI65" s="160"/>
      <c r="CJ65" s="159" t="str">
        <f t="shared" si="211"/>
        <v>Miami, Florida</v>
      </c>
      <c r="CK65" s="160"/>
      <c r="CL65" s="159" t="str">
        <f t="shared" si="212"/>
        <v>Long Beach, California</v>
      </c>
      <c r="CM65" s="160"/>
      <c r="CN65" s="159" t="str">
        <f t="shared" si="213"/>
        <v>Virginia Beach, Virginia</v>
      </c>
      <c r="CO65" s="160"/>
      <c r="CP65" s="159" t="str">
        <f t="shared" si="214"/>
        <v>Oakland, California</v>
      </c>
      <c r="CQ65" s="160"/>
      <c r="CR65" s="159" t="str">
        <f t="shared" si="215"/>
        <v>Minneapolis, Minnesota</v>
      </c>
      <c r="CS65" s="160"/>
      <c r="CT65" s="159" t="str">
        <f t="shared" si="216"/>
        <v>Tulsa, Oklahoma</v>
      </c>
      <c r="CU65" s="160"/>
      <c r="CV65" s="159" t="str">
        <f t="shared" si="217"/>
        <v>Tampa, Florida</v>
      </c>
      <c r="CW65" s="160"/>
      <c r="CX65" s="159" t="str">
        <f t="shared" si="218"/>
        <v>Arlington, Texas</v>
      </c>
      <c r="CY65" s="160"/>
      <c r="CZ65" s="159" t="str">
        <f t="shared" si="219"/>
        <v>New Orleans, Louisiana</v>
      </c>
      <c r="DA65" s="160"/>
      <c r="DB65" s="159" t="str">
        <f t="shared" si="220"/>
        <v>Wichita, Kansas</v>
      </c>
      <c r="DC65" s="160"/>
      <c r="DD65" s="159" t="str">
        <f t="shared" si="221"/>
        <v>Bakersfield, California</v>
      </c>
      <c r="DE65" s="160"/>
      <c r="DF65" s="159" t="str">
        <f t="shared" si="222"/>
        <v>Cleveland, Ohio</v>
      </c>
      <c r="DG65" s="160"/>
      <c r="DH65" s="159" t="str">
        <f t="shared" si="223"/>
        <v>Aurora, Colorado</v>
      </c>
      <c r="DI65" s="160"/>
      <c r="DJ65" s="159" t="str">
        <f t="shared" si="224"/>
        <v>Anaheim, California</v>
      </c>
      <c r="DK65" s="160"/>
      <c r="DL65" s="159" t="str">
        <f t="shared" si="225"/>
        <v>Honolulu, Hawaii</v>
      </c>
      <c r="DM65" s="160"/>
      <c r="DN65" s="159" t="str">
        <f t="shared" si="226"/>
        <v>Santa Ana, California</v>
      </c>
      <c r="DO65" s="160"/>
      <c r="DP65" s="159" t="str">
        <f t="shared" si="227"/>
        <v>Riverside, California</v>
      </c>
      <c r="DQ65" s="160"/>
      <c r="DR65" s="159" t="str">
        <f t="shared" si="228"/>
        <v>Corpus Christi, Texas</v>
      </c>
      <c r="DS65" s="160"/>
      <c r="DT65" s="159" t="str">
        <f t="shared" si="229"/>
        <v>Lexington, Kentucky</v>
      </c>
      <c r="DU65" s="160"/>
      <c r="DV65" s="159" t="str">
        <f t="shared" si="230"/>
        <v>Henderson, Nevada</v>
      </c>
      <c r="DW65" s="160"/>
      <c r="DX65" s="159" t="str">
        <f t="shared" si="231"/>
        <v>Stockton, California</v>
      </c>
      <c r="DY65" s="160"/>
      <c r="DZ65" s="159" t="str">
        <f t="shared" si="232"/>
        <v>Saint Paul, Minnesota</v>
      </c>
      <c r="EA65" s="160"/>
      <c r="EB65" s="159" t="str">
        <f t="shared" si="233"/>
        <v>Cincinnati, Ohio</v>
      </c>
      <c r="EC65" s="160"/>
      <c r="ED65" s="159" t="str">
        <f t="shared" si="234"/>
        <v>St. Louis, Missouri</v>
      </c>
      <c r="EE65" s="160"/>
      <c r="EF65" s="159" t="str">
        <f t="shared" si="235"/>
        <v>Pittsburgh, Pennsylvania</v>
      </c>
      <c r="EG65" s="160"/>
    </row>
    <row r="66" spans="1:137" x14ac:dyDescent="0.35">
      <c r="A66" s="155">
        <v>64</v>
      </c>
      <c r="B66" s="152" t="s">
        <v>2156</v>
      </c>
      <c r="C66" s="110" t="s">
        <v>2033</v>
      </c>
      <c r="D66" s="159" t="str">
        <f t="shared" si="169"/>
        <v>New York, New York</v>
      </c>
      <c r="E66" s="160" t="s">
        <v>2249</v>
      </c>
      <c r="F66" s="159" t="str">
        <f t="shared" si="170"/>
        <v>Los Angeles, California</v>
      </c>
      <c r="G66" s="160" t="s">
        <v>2348</v>
      </c>
      <c r="H66" s="159" t="str">
        <f t="shared" si="171"/>
        <v>Chicago, Illinois</v>
      </c>
      <c r="I66" s="160" t="s">
        <v>2442</v>
      </c>
      <c r="J66" s="159" t="str">
        <f t="shared" si="172"/>
        <v>Houston, Texas</v>
      </c>
      <c r="K66" s="160" t="s">
        <v>2524</v>
      </c>
      <c r="L66" s="159" t="str">
        <f t="shared" si="173"/>
        <v>Phoenix, Arizona</v>
      </c>
      <c r="M66" s="160" t="s">
        <v>2615</v>
      </c>
      <c r="N66" s="159" t="str">
        <f t="shared" si="174"/>
        <v>Philadelphia, Pennsylvania</v>
      </c>
      <c r="O66" s="160" t="s">
        <v>2721</v>
      </c>
      <c r="P66" s="159" t="str">
        <f t="shared" si="175"/>
        <v>San Antonio, Texas</v>
      </c>
      <c r="Q66" s="160" t="s">
        <v>2539</v>
      </c>
      <c r="R66" s="159" t="str">
        <f t="shared" si="176"/>
        <v>San Diego, California</v>
      </c>
      <c r="S66" s="160" t="s">
        <v>2892</v>
      </c>
      <c r="T66" s="159" t="str">
        <f t="shared" si="177"/>
        <v>Dallas, Texas</v>
      </c>
      <c r="U66" s="160" t="s">
        <v>2209</v>
      </c>
      <c r="V66" s="159" t="str">
        <f t="shared" si="178"/>
        <v>San Jose, California</v>
      </c>
      <c r="W66" s="160"/>
      <c r="X66" s="159" t="str">
        <f t="shared" si="179"/>
        <v>Austin, Texas</v>
      </c>
      <c r="Y66" s="160"/>
      <c r="Z66" s="159" t="str">
        <f t="shared" si="180"/>
        <v>Jacksonville, Florida</v>
      </c>
      <c r="AA66" s="160"/>
      <c r="AB66" s="159" t="str">
        <f t="shared" si="181"/>
        <v>Fort Worth, Texas</v>
      </c>
      <c r="AC66" s="160"/>
      <c r="AD66" s="159" t="str">
        <f t="shared" si="182"/>
        <v>Columbus, Ohio</v>
      </c>
      <c r="AE66" s="160"/>
      <c r="AF66" s="159" t="str">
        <f t="shared" si="183"/>
        <v>Charlotte, North Carolina</v>
      </c>
      <c r="AG66" s="160"/>
      <c r="AH66" s="159" t="str">
        <f t="shared" si="184"/>
        <v>San Francisco, California</v>
      </c>
      <c r="AI66" s="160"/>
      <c r="AJ66" s="159" t="str">
        <f t="shared" si="185"/>
        <v>Indianapolis, Indiana</v>
      </c>
      <c r="AK66" s="160"/>
      <c r="AL66" s="159" t="str">
        <f t="shared" si="186"/>
        <v>Seattle, Washington</v>
      </c>
      <c r="AM66" s="160"/>
      <c r="AN66" s="159" t="str">
        <f t="shared" si="187"/>
        <v>Denver, Colorado</v>
      </c>
      <c r="AO66" s="160"/>
      <c r="AP66" s="159" t="str">
        <f t="shared" si="188"/>
        <v>Washington, D.C., Washington, D.C.</v>
      </c>
      <c r="AQ66" s="160"/>
      <c r="AR66" s="159" t="str">
        <f t="shared" si="189"/>
        <v>Boston, Massachusetts</v>
      </c>
      <c r="AS66" s="160"/>
      <c r="AT66" s="159" t="str">
        <f t="shared" si="190"/>
        <v>El Paso, Texas</v>
      </c>
      <c r="AU66" s="160"/>
      <c r="AV66" s="159" t="str">
        <f t="shared" si="191"/>
        <v>Nashville, Tennessee</v>
      </c>
      <c r="AW66" s="160"/>
      <c r="AX66" s="159" t="str">
        <f t="shared" si="192"/>
        <v>Detroit, Michigan</v>
      </c>
      <c r="AY66" s="160"/>
      <c r="AZ66" s="159" t="str">
        <f t="shared" si="193"/>
        <v>Oklahoma City, Oklahoma</v>
      </c>
      <c r="BA66" s="160"/>
      <c r="BB66" s="159" t="str">
        <f t="shared" si="194"/>
        <v>Portland, Oregon</v>
      </c>
      <c r="BC66" s="160"/>
      <c r="BD66" s="159" t="str">
        <f t="shared" si="195"/>
        <v>Las Vegas, Nevada</v>
      </c>
      <c r="BE66" s="160"/>
      <c r="BF66" s="159" t="str">
        <f t="shared" si="196"/>
        <v>Memphis, Tennessee</v>
      </c>
      <c r="BG66" s="160"/>
      <c r="BH66" s="159" t="str">
        <f t="shared" si="197"/>
        <v>Louisville, Kentucky</v>
      </c>
      <c r="BI66" s="160"/>
      <c r="BJ66" s="159" t="str">
        <f t="shared" si="198"/>
        <v>Louisville, Kentucky</v>
      </c>
      <c r="BK66" s="160"/>
      <c r="BL66" s="159" t="str">
        <f t="shared" si="199"/>
        <v>Baltimore, Maryland</v>
      </c>
      <c r="BM66" s="160"/>
      <c r="BN66" s="159" t="str">
        <f t="shared" si="200"/>
        <v>Milwaukee, Wisconsin</v>
      </c>
      <c r="BO66" s="160"/>
      <c r="BP66" s="159" t="str">
        <f t="shared" si="201"/>
        <v>Albuquerque, New Mexico</v>
      </c>
      <c r="BQ66" s="160"/>
      <c r="BR66" s="159" t="str">
        <f t="shared" si="202"/>
        <v>Tucson, Arizona</v>
      </c>
      <c r="BS66" s="160"/>
      <c r="BT66" s="159" t="str">
        <f t="shared" si="203"/>
        <v>Fresno, California</v>
      </c>
      <c r="BU66" s="160"/>
      <c r="BV66" s="159" t="str">
        <f t="shared" si="204"/>
        <v>Mesa, Arizona</v>
      </c>
      <c r="BW66" s="160"/>
      <c r="BX66" s="159" t="str">
        <f t="shared" si="205"/>
        <v>Sacramento, California</v>
      </c>
      <c r="BY66" s="160"/>
      <c r="BZ66" s="159" t="str">
        <f t="shared" si="206"/>
        <v>Atlanta, Georgia</v>
      </c>
      <c r="CA66" s="160"/>
      <c r="CB66" s="159" t="str">
        <f t="shared" si="207"/>
        <v>Kansas City, Missouri</v>
      </c>
      <c r="CC66" s="160"/>
      <c r="CD66" s="159" t="str">
        <f t="shared" si="208"/>
        <v>Colorado Springs, Colorado</v>
      </c>
      <c r="CE66" s="160"/>
      <c r="CF66" s="159" t="str">
        <f t="shared" si="209"/>
        <v>Omaha, Nebraska</v>
      </c>
      <c r="CG66" s="160"/>
      <c r="CH66" s="159" t="str">
        <f t="shared" si="210"/>
        <v>Raleigh, North Carolina</v>
      </c>
      <c r="CI66" s="160"/>
      <c r="CJ66" s="159" t="str">
        <f t="shared" si="211"/>
        <v>Miami, Florida</v>
      </c>
      <c r="CK66" s="160"/>
      <c r="CL66" s="159" t="str">
        <f t="shared" si="212"/>
        <v>Long Beach, California</v>
      </c>
      <c r="CM66" s="160"/>
      <c r="CN66" s="159" t="str">
        <f t="shared" si="213"/>
        <v>Virginia Beach, Virginia</v>
      </c>
      <c r="CO66" s="160"/>
      <c r="CP66" s="159" t="str">
        <f t="shared" si="214"/>
        <v>Oakland, California</v>
      </c>
      <c r="CQ66" s="160"/>
      <c r="CR66" s="159" t="str">
        <f t="shared" si="215"/>
        <v>Minneapolis, Minnesota</v>
      </c>
      <c r="CS66" s="160"/>
      <c r="CT66" s="159" t="str">
        <f t="shared" si="216"/>
        <v>Tulsa, Oklahoma</v>
      </c>
      <c r="CU66" s="160"/>
      <c r="CV66" s="159" t="str">
        <f t="shared" si="217"/>
        <v>Tampa, Florida</v>
      </c>
      <c r="CW66" s="160"/>
      <c r="CX66" s="159" t="str">
        <f t="shared" si="218"/>
        <v>Arlington, Texas</v>
      </c>
      <c r="CY66" s="160"/>
      <c r="CZ66" s="159" t="str">
        <f t="shared" si="219"/>
        <v>New Orleans, Louisiana</v>
      </c>
      <c r="DA66" s="160"/>
      <c r="DB66" s="159" t="str">
        <f t="shared" si="220"/>
        <v>Wichita, Kansas</v>
      </c>
      <c r="DC66" s="160"/>
      <c r="DD66" s="159" t="str">
        <f t="shared" si="221"/>
        <v>Bakersfield, California</v>
      </c>
      <c r="DE66" s="160"/>
      <c r="DF66" s="159" t="str">
        <f t="shared" si="222"/>
        <v>Cleveland, Ohio</v>
      </c>
      <c r="DG66" s="160"/>
      <c r="DH66" s="159" t="str">
        <f t="shared" si="223"/>
        <v>Aurora, Colorado</v>
      </c>
      <c r="DI66" s="160"/>
      <c r="DJ66" s="159" t="str">
        <f t="shared" si="224"/>
        <v>Anaheim, California</v>
      </c>
      <c r="DK66" s="160"/>
      <c r="DL66" s="159" t="str">
        <f t="shared" si="225"/>
        <v>Honolulu, Hawaii</v>
      </c>
      <c r="DM66" s="160"/>
      <c r="DN66" s="159" t="str">
        <f t="shared" si="226"/>
        <v>Santa Ana, California</v>
      </c>
      <c r="DO66" s="160"/>
      <c r="DP66" s="159" t="str">
        <f t="shared" si="227"/>
        <v>Riverside, California</v>
      </c>
      <c r="DQ66" s="160"/>
      <c r="DR66" s="159" t="str">
        <f t="shared" si="228"/>
        <v>Corpus Christi, Texas</v>
      </c>
      <c r="DS66" s="160"/>
      <c r="DT66" s="159" t="str">
        <f t="shared" si="229"/>
        <v>Lexington, Kentucky</v>
      </c>
      <c r="DU66" s="160"/>
      <c r="DV66" s="159" t="str">
        <f t="shared" si="230"/>
        <v>Henderson, Nevada</v>
      </c>
      <c r="DW66" s="160"/>
      <c r="DX66" s="159" t="str">
        <f t="shared" si="231"/>
        <v>Stockton, California</v>
      </c>
      <c r="DY66" s="160"/>
      <c r="DZ66" s="159" t="str">
        <f t="shared" si="232"/>
        <v>Saint Paul, Minnesota</v>
      </c>
      <c r="EA66" s="160"/>
      <c r="EB66" s="159" t="str">
        <f t="shared" si="233"/>
        <v>Cincinnati, Ohio</v>
      </c>
      <c r="EC66" s="160"/>
      <c r="ED66" s="159" t="str">
        <f t="shared" si="234"/>
        <v>St. Louis, Missouri</v>
      </c>
      <c r="EE66" s="160"/>
      <c r="EF66" s="159" t="str">
        <f t="shared" si="235"/>
        <v>Pittsburgh, Pennsylvania</v>
      </c>
      <c r="EG66" s="160"/>
    </row>
    <row r="67" spans="1:137" x14ac:dyDescent="0.35">
      <c r="A67" s="155">
        <v>65</v>
      </c>
      <c r="B67" s="152" t="s">
        <v>2158</v>
      </c>
      <c r="C67" s="110" t="s">
        <v>2034</v>
      </c>
      <c r="D67" s="159" t="str">
        <f t="shared" si="169"/>
        <v>New York, New York</v>
      </c>
      <c r="E67" s="160" t="s">
        <v>2251</v>
      </c>
      <c r="F67" s="159" t="str">
        <f t="shared" si="170"/>
        <v>Los Angeles, California</v>
      </c>
      <c r="G67" s="160" t="s">
        <v>2350</v>
      </c>
      <c r="H67" s="159" t="str">
        <f t="shared" si="171"/>
        <v>Chicago, Illinois</v>
      </c>
      <c r="I67" s="160" t="s">
        <v>2444</v>
      </c>
      <c r="J67" s="159" t="str">
        <f t="shared" si="172"/>
        <v>Houston, Texas</v>
      </c>
      <c r="K67" s="160" t="s">
        <v>2284</v>
      </c>
      <c r="L67" s="159" t="str">
        <f t="shared" si="173"/>
        <v>Phoenix, Arizona</v>
      </c>
      <c r="M67" s="160" t="s">
        <v>2617</v>
      </c>
      <c r="N67" s="159" t="str">
        <f t="shared" si="174"/>
        <v>Philadelphia, Pennsylvania</v>
      </c>
      <c r="O67" s="160" t="s">
        <v>2722</v>
      </c>
      <c r="P67" s="159" t="str">
        <f t="shared" si="175"/>
        <v>San Antonio, Texas</v>
      </c>
      <c r="Q67" s="160" t="s">
        <v>2306</v>
      </c>
      <c r="R67" s="159" t="str">
        <f t="shared" si="176"/>
        <v>San Diego, California</v>
      </c>
      <c r="S67" s="160" t="s">
        <v>2713</v>
      </c>
      <c r="T67" s="159" t="str">
        <f t="shared" si="177"/>
        <v>Dallas, Texas</v>
      </c>
      <c r="U67" s="160" t="s">
        <v>2887</v>
      </c>
      <c r="V67" s="159" t="str">
        <f t="shared" si="178"/>
        <v>San Jose, California</v>
      </c>
      <c r="W67" s="160"/>
      <c r="X67" s="159" t="str">
        <f t="shared" si="179"/>
        <v>Austin, Texas</v>
      </c>
      <c r="Y67" s="160"/>
      <c r="Z67" s="159" t="str">
        <f t="shared" si="180"/>
        <v>Jacksonville, Florida</v>
      </c>
      <c r="AA67" s="160"/>
      <c r="AB67" s="159" t="str">
        <f t="shared" si="181"/>
        <v>Fort Worth, Texas</v>
      </c>
      <c r="AC67" s="160"/>
      <c r="AD67" s="159" t="str">
        <f t="shared" si="182"/>
        <v>Columbus, Ohio</v>
      </c>
      <c r="AE67" s="160"/>
      <c r="AF67" s="159" t="str">
        <f t="shared" si="183"/>
        <v>Charlotte, North Carolina</v>
      </c>
      <c r="AG67" s="160"/>
      <c r="AH67" s="159" t="str">
        <f t="shared" si="184"/>
        <v>San Francisco, California</v>
      </c>
      <c r="AI67" s="160"/>
      <c r="AJ67" s="159" t="str">
        <f t="shared" si="185"/>
        <v>Indianapolis, Indiana</v>
      </c>
      <c r="AK67" s="160"/>
      <c r="AL67" s="159" t="str">
        <f t="shared" si="186"/>
        <v>Seattle, Washington</v>
      </c>
      <c r="AM67" s="160"/>
      <c r="AN67" s="159" t="str">
        <f t="shared" si="187"/>
        <v>Denver, Colorado</v>
      </c>
      <c r="AO67" s="160"/>
      <c r="AP67" s="159" t="str">
        <f t="shared" si="188"/>
        <v>Washington, D.C., Washington, D.C.</v>
      </c>
      <c r="AQ67" s="160"/>
      <c r="AR67" s="159" t="str">
        <f t="shared" si="189"/>
        <v>Boston, Massachusetts</v>
      </c>
      <c r="AS67" s="160"/>
      <c r="AT67" s="159" t="str">
        <f t="shared" si="190"/>
        <v>El Paso, Texas</v>
      </c>
      <c r="AU67" s="160"/>
      <c r="AV67" s="159" t="str">
        <f t="shared" si="191"/>
        <v>Nashville, Tennessee</v>
      </c>
      <c r="AW67" s="160"/>
      <c r="AX67" s="159" t="str">
        <f t="shared" si="192"/>
        <v>Detroit, Michigan</v>
      </c>
      <c r="AY67" s="160"/>
      <c r="AZ67" s="159" t="str">
        <f t="shared" si="193"/>
        <v>Oklahoma City, Oklahoma</v>
      </c>
      <c r="BA67" s="160"/>
      <c r="BB67" s="159" t="str">
        <f t="shared" si="194"/>
        <v>Portland, Oregon</v>
      </c>
      <c r="BC67" s="160"/>
      <c r="BD67" s="159" t="str">
        <f t="shared" si="195"/>
        <v>Las Vegas, Nevada</v>
      </c>
      <c r="BE67" s="160"/>
      <c r="BF67" s="159" t="str">
        <f t="shared" si="196"/>
        <v>Memphis, Tennessee</v>
      </c>
      <c r="BG67" s="160"/>
      <c r="BH67" s="159" t="str">
        <f t="shared" si="197"/>
        <v>Louisville, Kentucky</v>
      </c>
      <c r="BI67" s="160"/>
      <c r="BJ67" s="159" t="str">
        <f t="shared" si="198"/>
        <v>Louisville, Kentucky</v>
      </c>
      <c r="BK67" s="160"/>
      <c r="BL67" s="159" t="str">
        <f t="shared" si="199"/>
        <v>Baltimore, Maryland</v>
      </c>
      <c r="BM67" s="160"/>
      <c r="BN67" s="159" t="str">
        <f t="shared" si="200"/>
        <v>Milwaukee, Wisconsin</v>
      </c>
      <c r="BO67" s="160"/>
      <c r="BP67" s="159" t="str">
        <f t="shared" si="201"/>
        <v>Albuquerque, New Mexico</v>
      </c>
      <c r="BQ67" s="160"/>
      <c r="BR67" s="159" t="str">
        <f t="shared" si="202"/>
        <v>Tucson, Arizona</v>
      </c>
      <c r="BS67" s="160"/>
      <c r="BT67" s="159" t="str">
        <f t="shared" si="203"/>
        <v>Fresno, California</v>
      </c>
      <c r="BU67" s="160"/>
      <c r="BV67" s="159" t="str">
        <f t="shared" si="204"/>
        <v>Mesa, Arizona</v>
      </c>
      <c r="BW67" s="160"/>
      <c r="BX67" s="159" t="str">
        <f t="shared" si="205"/>
        <v>Sacramento, California</v>
      </c>
      <c r="BY67" s="160"/>
      <c r="BZ67" s="159" t="str">
        <f t="shared" si="206"/>
        <v>Atlanta, Georgia</v>
      </c>
      <c r="CA67" s="160"/>
      <c r="CB67" s="159" t="str">
        <f t="shared" si="207"/>
        <v>Kansas City, Missouri</v>
      </c>
      <c r="CC67" s="160"/>
      <c r="CD67" s="159" t="str">
        <f t="shared" si="208"/>
        <v>Colorado Springs, Colorado</v>
      </c>
      <c r="CE67" s="160"/>
      <c r="CF67" s="159" t="str">
        <f t="shared" si="209"/>
        <v>Omaha, Nebraska</v>
      </c>
      <c r="CG67" s="160"/>
      <c r="CH67" s="159" t="str">
        <f t="shared" si="210"/>
        <v>Raleigh, North Carolina</v>
      </c>
      <c r="CI67" s="160"/>
      <c r="CJ67" s="159" t="str">
        <f t="shared" si="211"/>
        <v>Miami, Florida</v>
      </c>
      <c r="CK67" s="160"/>
      <c r="CL67" s="159" t="str">
        <f t="shared" si="212"/>
        <v>Long Beach, California</v>
      </c>
      <c r="CM67" s="160"/>
      <c r="CN67" s="159" t="str">
        <f t="shared" si="213"/>
        <v>Virginia Beach, Virginia</v>
      </c>
      <c r="CO67" s="160"/>
      <c r="CP67" s="159" t="str">
        <f t="shared" si="214"/>
        <v>Oakland, California</v>
      </c>
      <c r="CQ67" s="160"/>
      <c r="CR67" s="159" t="str">
        <f t="shared" si="215"/>
        <v>Minneapolis, Minnesota</v>
      </c>
      <c r="CS67" s="160"/>
      <c r="CT67" s="159" t="str">
        <f t="shared" si="216"/>
        <v>Tulsa, Oklahoma</v>
      </c>
      <c r="CU67" s="160"/>
      <c r="CV67" s="159" t="str">
        <f t="shared" si="217"/>
        <v>Tampa, Florida</v>
      </c>
      <c r="CW67" s="160"/>
      <c r="CX67" s="159" t="str">
        <f t="shared" si="218"/>
        <v>Arlington, Texas</v>
      </c>
      <c r="CY67" s="160"/>
      <c r="CZ67" s="159" t="str">
        <f t="shared" si="219"/>
        <v>New Orleans, Louisiana</v>
      </c>
      <c r="DA67" s="160"/>
      <c r="DB67" s="159" t="str">
        <f t="shared" si="220"/>
        <v>Wichita, Kansas</v>
      </c>
      <c r="DC67" s="160"/>
      <c r="DD67" s="159" t="str">
        <f t="shared" si="221"/>
        <v>Bakersfield, California</v>
      </c>
      <c r="DE67" s="160"/>
      <c r="DF67" s="159" t="str">
        <f t="shared" si="222"/>
        <v>Cleveland, Ohio</v>
      </c>
      <c r="DG67" s="160"/>
      <c r="DH67" s="159" t="str">
        <f t="shared" si="223"/>
        <v>Aurora, Colorado</v>
      </c>
      <c r="DI67" s="160"/>
      <c r="DJ67" s="159" t="str">
        <f t="shared" si="224"/>
        <v>Anaheim, California</v>
      </c>
      <c r="DK67" s="160"/>
      <c r="DL67" s="159" t="str">
        <f t="shared" si="225"/>
        <v>Honolulu, Hawaii</v>
      </c>
      <c r="DM67" s="160"/>
      <c r="DN67" s="159" t="str">
        <f t="shared" si="226"/>
        <v>Santa Ana, California</v>
      </c>
      <c r="DO67" s="160"/>
      <c r="DP67" s="159" t="str">
        <f t="shared" si="227"/>
        <v>Riverside, California</v>
      </c>
      <c r="DQ67" s="160"/>
      <c r="DR67" s="159" t="str">
        <f t="shared" si="228"/>
        <v>Corpus Christi, Texas</v>
      </c>
      <c r="DS67" s="160"/>
      <c r="DT67" s="159" t="str">
        <f t="shared" si="229"/>
        <v>Lexington, Kentucky</v>
      </c>
      <c r="DU67" s="160"/>
      <c r="DV67" s="159" t="str">
        <f t="shared" si="230"/>
        <v>Henderson, Nevada</v>
      </c>
      <c r="DW67" s="160"/>
      <c r="DX67" s="159" t="str">
        <f t="shared" si="231"/>
        <v>Stockton, California</v>
      </c>
      <c r="DY67" s="160"/>
      <c r="DZ67" s="159" t="str">
        <f t="shared" si="232"/>
        <v>Saint Paul, Minnesota</v>
      </c>
      <c r="EA67" s="160"/>
      <c r="EB67" s="159" t="str">
        <f t="shared" si="233"/>
        <v>Cincinnati, Ohio</v>
      </c>
      <c r="EC67" s="160"/>
      <c r="ED67" s="159" t="str">
        <f t="shared" si="234"/>
        <v>St. Louis, Missouri</v>
      </c>
      <c r="EE67" s="160"/>
      <c r="EF67" s="159" t="str">
        <f t="shared" si="235"/>
        <v>Pittsburgh, Pennsylvania</v>
      </c>
      <c r="EG67" s="160"/>
    </row>
    <row r="68" spans="1:137" x14ac:dyDescent="0.35">
      <c r="A68" s="155">
        <v>66</v>
      </c>
      <c r="B68" s="152" t="s">
        <v>2159</v>
      </c>
      <c r="C68" s="110" t="s">
        <v>2035</v>
      </c>
      <c r="D68" s="159" t="str">
        <f t="shared" ref="D68:D99" si="236">VLOOKUP(D$1,$A$3:$C$134,3,FALSE)</f>
        <v>New York, New York</v>
      </c>
      <c r="E68" s="160" t="s">
        <v>2252</v>
      </c>
      <c r="F68" s="159" t="str">
        <f t="shared" ref="F68:F99" si="237">VLOOKUP(F$1,$A$3:$C$134,3,FALSE)</f>
        <v>Los Angeles, California</v>
      </c>
      <c r="G68" s="160" t="s">
        <v>2310</v>
      </c>
      <c r="H68" s="159" t="str">
        <f t="shared" ref="H68:H99" si="238">VLOOKUP(H$1,$A$3:$C$134,3,FALSE)</f>
        <v>Chicago, Illinois</v>
      </c>
      <c r="I68" s="160" t="s">
        <v>2445</v>
      </c>
      <c r="J68" s="159" t="str">
        <f t="shared" ref="J68:J99" si="239">VLOOKUP(J$1,$A$3:$C$134,3,FALSE)</f>
        <v>Houston, Texas</v>
      </c>
      <c r="K68" s="160" t="s">
        <v>2526</v>
      </c>
      <c r="L68" s="159" t="str">
        <f t="shared" ref="L68:L99" si="240">VLOOKUP(L$1,$A$3:$C$134,3,FALSE)</f>
        <v>Phoenix, Arizona</v>
      </c>
      <c r="M68" s="160" t="s">
        <v>2618</v>
      </c>
      <c r="N68" s="159" t="str">
        <f t="shared" ref="N68:N99" si="241">VLOOKUP(N$1,$A$3:$C$134,3,FALSE)</f>
        <v>Philadelphia, Pennsylvania</v>
      </c>
      <c r="O68" s="160" t="s">
        <v>2723</v>
      </c>
      <c r="P68" s="159" t="str">
        <f t="shared" ref="P68:P99" si="242">VLOOKUP(P$1,$A$3:$C$134,3,FALSE)</f>
        <v>San Antonio, Texas</v>
      </c>
      <c r="Q68" s="160" t="s">
        <v>2598</v>
      </c>
      <c r="R68" s="159" t="str">
        <f t="shared" ref="R68:R99" si="243">VLOOKUP(R$1,$A$3:$C$134,3,FALSE)</f>
        <v>San Diego, California</v>
      </c>
      <c r="S68" s="160" t="s">
        <v>2894</v>
      </c>
      <c r="T68" s="159" t="str">
        <f t="shared" ref="T68:T99" si="244">VLOOKUP(T$1,$A$3:$C$134,3,FALSE)</f>
        <v>Dallas, Texas</v>
      </c>
      <c r="U68" s="160" t="s">
        <v>2209</v>
      </c>
      <c r="V68" s="159" t="str">
        <f t="shared" ref="V68:V99" si="245">VLOOKUP(V$1,$A$3:$C$134,3,FALSE)</f>
        <v>San Jose, California</v>
      </c>
      <c r="W68" s="160"/>
      <c r="X68" s="159" t="str">
        <f t="shared" ref="X68:X99" si="246">VLOOKUP(X$1,$A$3:$C$134,3,FALSE)</f>
        <v>Austin, Texas</v>
      </c>
      <c r="Y68" s="160"/>
      <c r="Z68" s="159" t="str">
        <f t="shared" ref="Z68:Z99" si="247">VLOOKUP(Z$1,$A$3:$C$134,3,FALSE)</f>
        <v>Jacksonville, Florida</v>
      </c>
      <c r="AA68" s="160"/>
      <c r="AB68" s="159" t="str">
        <f t="shared" ref="AB68:AB99" si="248">VLOOKUP(AB$1,$A$3:$C$134,3,FALSE)</f>
        <v>Fort Worth, Texas</v>
      </c>
      <c r="AC68" s="160"/>
      <c r="AD68" s="159" t="str">
        <f t="shared" ref="AD68:AD99" si="249">VLOOKUP(AD$1,$A$3:$C$134,3,FALSE)</f>
        <v>Columbus, Ohio</v>
      </c>
      <c r="AE68" s="160"/>
      <c r="AF68" s="159" t="str">
        <f t="shared" ref="AF68:AF99" si="250">VLOOKUP(AF$1,$A$3:$C$134,3,FALSE)</f>
        <v>Charlotte, North Carolina</v>
      </c>
      <c r="AG68" s="160"/>
      <c r="AH68" s="159" t="str">
        <f t="shared" ref="AH68:AH99" si="251">VLOOKUP(AH$1,$A$3:$C$134,3,FALSE)</f>
        <v>San Francisco, California</v>
      </c>
      <c r="AI68" s="160"/>
      <c r="AJ68" s="159" t="str">
        <f t="shared" ref="AJ68:AJ99" si="252">VLOOKUP(AJ$1,$A$3:$C$134,3,FALSE)</f>
        <v>Indianapolis, Indiana</v>
      </c>
      <c r="AK68" s="160"/>
      <c r="AL68" s="159" t="str">
        <f t="shared" ref="AL68:AL99" si="253">VLOOKUP(AL$1,$A$3:$C$134,3,FALSE)</f>
        <v>Seattle, Washington</v>
      </c>
      <c r="AM68" s="160"/>
      <c r="AN68" s="159" t="str">
        <f t="shared" ref="AN68:AN99" si="254">VLOOKUP(AN$1,$A$3:$C$134,3,FALSE)</f>
        <v>Denver, Colorado</v>
      </c>
      <c r="AO68" s="160"/>
      <c r="AP68" s="159" t="str">
        <f t="shared" ref="AP68:AP99" si="255">VLOOKUP(AP$1,$A$3:$C$134,3,FALSE)</f>
        <v>Washington, D.C., Washington, D.C.</v>
      </c>
      <c r="AQ68" s="160"/>
      <c r="AR68" s="159" t="str">
        <f t="shared" ref="AR68:AR99" si="256">VLOOKUP(AR$1,$A$3:$C$134,3,FALSE)</f>
        <v>Boston, Massachusetts</v>
      </c>
      <c r="AS68" s="160"/>
      <c r="AT68" s="159" t="str">
        <f t="shared" ref="AT68:AT99" si="257">VLOOKUP(AT$1,$A$3:$C$134,3,FALSE)</f>
        <v>El Paso, Texas</v>
      </c>
      <c r="AU68" s="160"/>
      <c r="AV68" s="159" t="str">
        <f t="shared" ref="AV68:AV99" si="258">VLOOKUP(AV$1,$A$3:$C$134,3,FALSE)</f>
        <v>Nashville, Tennessee</v>
      </c>
      <c r="AW68" s="160"/>
      <c r="AX68" s="159" t="str">
        <f t="shared" ref="AX68:AX99" si="259">VLOOKUP(AX$1,$A$3:$C$134,3,FALSE)</f>
        <v>Detroit, Michigan</v>
      </c>
      <c r="AY68" s="160"/>
      <c r="AZ68" s="159" t="str">
        <f t="shared" ref="AZ68:AZ99" si="260">VLOOKUP(AZ$1,$A$3:$C$134,3,FALSE)</f>
        <v>Oklahoma City, Oklahoma</v>
      </c>
      <c r="BA68" s="160"/>
      <c r="BB68" s="159" t="str">
        <f t="shared" ref="BB68:BB99" si="261">VLOOKUP(BB$1,$A$3:$C$134,3,FALSE)</f>
        <v>Portland, Oregon</v>
      </c>
      <c r="BC68" s="160"/>
      <c r="BD68" s="159" t="str">
        <f t="shared" ref="BD68:BD99" si="262">VLOOKUP(BD$1,$A$3:$C$134,3,FALSE)</f>
        <v>Las Vegas, Nevada</v>
      </c>
      <c r="BE68" s="160"/>
      <c r="BF68" s="159" t="str">
        <f t="shared" ref="BF68:BF99" si="263">VLOOKUP(BF$1,$A$3:$C$134,3,FALSE)</f>
        <v>Memphis, Tennessee</v>
      </c>
      <c r="BG68" s="160"/>
      <c r="BH68" s="159" t="str">
        <f t="shared" ref="BH68:BH99" si="264">VLOOKUP(BH$1,$A$3:$C$134,3,FALSE)</f>
        <v>Louisville, Kentucky</v>
      </c>
      <c r="BI68" s="160"/>
      <c r="BJ68" s="159" t="str">
        <f t="shared" ref="BJ68:BJ99" si="265">VLOOKUP(BJ$1,$A$3:$C$134,3,FALSE)</f>
        <v>Louisville, Kentucky</v>
      </c>
      <c r="BK68" s="160"/>
      <c r="BL68" s="159" t="str">
        <f t="shared" ref="BL68:BL99" si="266">VLOOKUP(BL$1,$A$3:$C$134,3,FALSE)</f>
        <v>Baltimore, Maryland</v>
      </c>
      <c r="BM68" s="160"/>
      <c r="BN68" s="159" t="str">
        <f t="shared" ref="BN68:BN99" si="267">VLOOKUP(BN$1,$A$3:$C$134,3,FALSE)</f>
        <v>Milwaukee, Wisconsin</v>
      </c>
      <c r="BO68" s="160"/>
      <c r="BP68" s="159" t="str">
        <f t="shared" ref="BP68:BP99" si="268">VLOOKUP(BP$1,$A$3:$C$134,3,FALSE)</f>
        <v>Albuquerque, New Mexico</v>
      </c>
      <c r="BQ68" s="160"/>
      <c r="BR68" s="159" t="str">
        <f t="shared" ref="BR68:BR99" si="269">VLOOKUP(BR$1,$A$3:$C$134,3,FALSE)</f>
        <v>Tucson, Arizona</v>
      </c>
      <c r="BS68" s="160"/>
      <c r="BT68" s="159" t="str">
        <f t="shared" ref="BT68:BT99" si="270">VLOOKUP(BT$1,$A$3:$C$134,3,FALSE)</f>
        <v>Fresno, California</v>
      </c>
      <c r="BU68" s="160"/>
      <c r="BV68" s="159" t="str">
        <f t="shared" ref="BV68:BV99" si="271">VLOOKUP(BV$1,$A$3:$C$134,3,FALSE)</f>
        <v>Mesa, Arizona</v>
      </c>
      <c r="BW68" s="160"/>
      <c r="BX68" s="159" t="str">
        <f t="shared" ref="BX68:BX99" si="272">VLOOKUP(BX$1,$A$3:$C$134,3,FALSE)</f>
        <v>Sacramento, California</v>
      </c>
      <c r="BY68" s="160"/>
      <c r="BZ68" s="159" t="str">
        <f t="shared" ref="BZ68:BZ99" si="273">VLOOKUP(BZ$1,$A$3:$C$134,3,FALSE)</f>
        <v>Atlanta, Georgia</v>
      </c>
      <c r="CA68" s="160"/>
      <c r="CB68" s="159" t="str">
        <f t="shared" ref="CB68:CB99" si="274">VLOOKUP(CB$1,$A$3:$C$134,3,FALSE)</f>
        <v>Kansas City, Missouri</v>
      </c>
      <c r="CC68" s="160"/>
      <c r="CD68" s="159" t="str">
        <f t="shared" ref="CD68:CD99" si="275">VLOOKUP(CD$1,$A$3:$C$134,3,FALSE)</f>
        <v>Colorado Springs, Colorado</v>
      </c>
      <c r="CE68" s="160"/>
      <c r="CF68" s="159" t="str">
        <f t="shared" ref="CF68:CF99" si="276">VLOOKUP(CF$1,$A$3:$C$134,3,FALSE)</f>
        <v>Omaha, Nebraska</v>
      </c>
      <c r="CG68" s="160"/>
      <c r="CH68" s="159" t="str">
        <f t="shared" ref="CH68:CH99" si="277">VLOOKUP(CH$1,$A$3:$C$134,3,FALSE)</f>
        <v>Raleigh, North Carolina</v>
      </c>
      <c r="CI68" s="160"/>
      <c r="CJ68" s="159" t="str">
        <f t="shared" ref="CJ68:CJ99" si="278">VLOOKUP(CJ$1,$A$3:$C$134,3,FALSE)</f>
        <v>Miami, Florida</v>
      </c>
      <c r="CK68" s="160"/>
      <c r="CL68" s="159" t="str">
        <f t="shared" ref="CL68:CL99" si="279">VLOOKUP(CL$1,$A$3:$C$134,3,FALSE)</f>
        <v>Long Beach, California</v>
      </c>
      <c r="CM68" s="160"/>
      <c r="CN68" s="159" t="str">
        <f t="shared" ref="CN68:CN99" si="280">VLOOKUP(CN$1,$A$3:$C$134,3,FALSE)</f>
        <v>Virginia Beach, Virginia</v>
      </c>
      <c r="CO68" s="160"/>
      <c r="CP68" s="159" t="str">
        <f t="shared" ref="CP68:CP99" si="281">VLOOKUP(CP$1,$A$3:$C$134,3,FALSE)</f>
        <v>Oakland, California</v>
      </c>
      <c r="CQ68" s="160"/>
      <c r="CR68" s="159" t="str">
        <f t="shared" ref="CR68:CR99" si="282">VLOOKUP(CR$1,$A$3:$C$134,3,FALSE)</f>
        <v>Minneapolis, Minnesota</v>
      </c>
      <c r="CS68" s="160"/>
      <c r="CT68" s="159" t="str">
        <f t="shared" ref="CT68:CT99" si="283">VLOOKUP(CT$1,$A$3:$C$134,3,FALSE)</f>
        <v>Tulsa, Oklahoma</v>
      </c>
      <c r="CU68" s="160"/>
      <c r="CV68" s="159" t="str">
        <f t="shared" ref="CV68:CV99" si="284">VLOOKUP(CV$1,$A$3:$C$134,3,FALSE)</f>
        <v>Tampa, Florida</v>
      </c>
      <c r="CW68" s="160"/>
      <c r="CX68" s="159" t="str">
        <f t="shared" ref="CX68:CX99" si="285">VLOOKUP(CX$1,$A$3:$C$134,3,FALSE)</f>
        <v>Arlington, Texas</v>
      </c>
      <c r="CY68" s="160"/>
      <c r="CZ68" s="159" t="str">
        <f t="shared" ref="CZ68:CZ99" si="286">VLOOKUP(CZ$1,$A$3:$C$134,3,FALSE)</f>
        <v>New Orleans, Louisiana</v>
      </c>
      <c r="DA68" s="160"/>
      <c r="DB68" s="159" t="str">
        <f t="shared" ref="DB68:DB99" si="287">VLOOKUP(DB$1,$A$3:$C$134,3,FALSE)</f>
        <v>Wichita, Kansas</v>
      </c>
      <c r="DC68" s="160"/>
      <c r="DD68" s="159" t="str">
        <f t="shared" ref="DD68:DD99" si="288">VLOOKUP(DD$1,$A$3:$C$134,3,FALSE)</f>
        <v>Bakersfield, California</v>
      </c>
      <c r="DE68" s="160"/>
      <c r="DF68" s="159" t="str">
        <f t="shared" ref="DF68:DF99" si="289">VLOOKUP(DF$1,$A$3:$C$134,3,FALSE)</f>
        <v>Cleveland, Ohio</v>
      </c>
      <c r="DG68" s="160"/>
      <c r="DH68" s="159" t="str">
        <f t="shared" ref="DH68:DH99" si="290">VLOOKUP(DH$1,$A$3:$C$134,3,FALSE)</f>
        <v>Aurora, Colorado</v>
      </c>
      <c r="DI68" s="160"/>
      <c r="DJ68" s="159" t="str">
        <f t="shared" ref="DJ68:DJ99" si="291">VLOOKUP(DJ$1,$A$3:$C$134,3,FALSE)</f>
        <v>Anaheim, California</v>
      </c>
      <c r="DK68" s="160"/>
      <c r="DL68" s="159" t="str">
        <f t="shared" ref="DL68:DL99" si="292">VLOOKUP(DL$1,$A$3:$C$134,3,FALSE)</f>
        <v>Honolulu, Hawaii</v>
      </c>
      <c r="DM68" s="160"/>
      <c r="DN68" s="159" t="str">
        <f t="shared" ref="DN68:DN99" si="293">VLOOKUP(DN$1,$A$3:$C$134,3,FALSE)</f>
        <v>Santa Ana, California</v>
      </c>
      <c r="DO68" s="160"/>
      <c r="DP68" s="159" t="str">
        <f t="shared" ref="DP68:DP99" si="294">VLOOKUP(DP$1,$A$3:$C$134,3,FALSE)</f>
        <v>Riverside, California</v>
      </c>
      <c r="DQ68" s="160"/>
      <c r="DR68" s="159" t="str">
        <f t="shared" ref="DR68:DR99" si="295">VLOOKUP(DR$1,$A$3:$C$134,3,FALSE)</f>
        <v>Corpus Christi, Texas</v>
      </c>
      <c r="DS68" s="160"/>
      <c r="DT68" s="159" t="str">
        <f t="shared" ref="DT68:DT99" si="296">VLOOKUP(DT$1,$A$3:$C$134,3,FALSE)</f>
        <v>Lexington, Kentucky</v>
      </c>
      <c r="DU68" s="160"/>
      <c r="DV68" s="159" t="str">
        <f t="shared" ref="DV68:DV99" si="297">VLOOKUP(DV$1,$A$3:$C$134,3,FALSE)</f>
        <v>Henderson, Nevada</v>
      </c>
      <c r="DW68" s="160"/>
      <c r="DX68" s="159" t="str">
        <f t="shared" ref="DX68:DX99" si="298">VLOOKUP(DX$1,$A$3:$C$134,3,FALSE)</f>
        <v>Stockton, California</v>
      </c>
      <c r="DY68" s="160"/>
      <c r="DZ68" s="159" t="str">
        <f t="shared" ref="DZ68:DZ99" si="299">VLOOKUP(DZ$1,$A$3:$C$134,3,FALSE)</f>
        <v>Saint Paul, Minnesota</v>
      </c>
      <c r="EA68" s="160"/>
      <c r="EB68" s="159" t="str">
        <f t="shared" ref="EB68:EB99" si="300">VLOOKUP(EB$1,$A$3:$C$134,3,FALSE)</f>
        <v>Cincinnati, Ohio</v>
      </c>
      <c r="EC68" s="160"/>
      <c r="ED68" s="159" t="str">
        <f t="shared" ref="ED68:ED99" si="301">VLOOKUP(ED$1,$A$3:$C$134,3,FALSE)</f>
        <v>St. Louis, Missouri</v>
      </c>
      <c r="EE68" s="160"/>
      <c r="EF68" s="159" t="str">
        <f t="shared" ref="EF68:EF99" si="302">VLOOKUP(EF$1,$A$3:$C$134,3,FALSE)</f>
        <v>Pittsburgh, Pennsylvania</v>
      </c>
      <c r="EG68" s="160"/>
    </row>
    <row r="69" spans="1:137" x14ac:dyDescent="0.35">
      <c r="A69" s="155">
        <v>67</v>
      </c>
      <c r="B69" s="152" t="s">
        <v>2160</v>
      </c>
      <c r="C69" s="110" t="s">
        <v>2036</v>
      </c>
      <c r="D69" s="159" t="str">
        <f t="shared" si="236"/>
        <v>New York, New York</v>
      </c>
      <c r="E69" s="160" t="s">
        <v>2253</v>
      </c>
      <c r="F69" s="159" t="str">
        <f t="shared" si="237"/>
        <v>Los Angeles, California</v>
      </c>
      <c r="G69" s="160" t="s">
        <v>2218</v>
      </c>
      <c r="H69" s="159" t="str">
        <f t="shared" si="238"/>
        <v>Chicago, Illinois</v>
      </c>
      <c r="I69" s="160" t="s">
        <v>2446</v>
      </c>
      <c r="J69" s="159" t="str">
        <f t="shared" si="239"/>
        <v>Houston, Texas</v>
      </c>
      <c r="K69" s="160" t="s">
        <v>2664</v>
      </c>
      <c r="L69" s="159" t="str">
        <f t="shared" si="240"/>
        <v>Phoenix, Arizona</v>
      </c>
      <c r="M69" s="160" t="s">
        <v>2619</v>
      </c>
      <c r="N69" s="159" t="str">
        <f t="shared" si="241"/>
        <v>Philadelphia, Pennsylvania</v>
      </c>
      <c r="O69" s="160" t="s">
        <v>2724</v>
      </c>
      <c r="P69" s="159" t="str">
        <f t="shared" si="242"/>
        <v>San Antonio, Texas</v>
      </c>
      <c r="Q69" s="160" t="s">
        <v>2813</v>
      </c>
      <c r="R69" s="159" t="str">
        <f t="shared" si="243"/>
        <v>San Diego, California</v>
      </c>
      <c r="S69" s="160" t="s">
        <v>2895</v>
      </c>
      <c r="T69" s="159" t="str">
        <f t="shared" si="244"/>
        <v>Dallas, Texas</v>
      </c>
      <c r="U69" s="160" t="s">
        <v>2743</v>
      </c>
      <c r="V69" s="159" t="str">
        <f t="shared" si="245"/>
        <v>San Jose, California</v>
      </c>
      <c r="W69" s="160"/>
      <c r="X69" s="159" t="str">
        <f t="shared" si="246"/>
        <v>Austin, Texas</v>
      </c>
      <c r="Y69" s="160"/>
      <c r="Z69" s="159" t="str">
        <f t="shared" si="247"/>
        <v>Jacksonville, Florida</v>
      </c>
      <c r="AA69" s="160"/>
      <c r="AB69" s="159" t="str">
        <f t="shared" si="248"/>
        <v>Fort Worth, Texas</v>
      </c>
      <c r="AC69" s="160"/>
      <c r="AD69" s="159" t="str">
        <f t="shared" si="249"/>
        <v>Columbus, Ohio</v>
      </c>
      <c r="AE69" s="160"/>
      <c r="AF69" s="159" t="str">
        <f t="shared" si="250"/>
        <v>Charlotte, North Carolina</v>
      </c>
      <c r="AG69" s="160"/>
      <c r="AH69" s="159" t="str">
        <f t="shared" si="251"/>
        <v>San Francisco, California</v>
      </c>
      <c r="AI69" s="160"/>
      <c r="AJ69" s="159" t="str">
        <f t="shared" si="252"/>
        <v>Indianapolis, Indiana</v>
      </c>
      <c r="AK69" s="160"/>
      <c r="AL69" s="159" t="str">
        <f t="shared" si="253"/>
        <v>Seattle, Washington</v>
      </c>
      <c r="AM69" s="160"/>
      <c r="AN69" s="159" t="str">
        <f t="shared" si="254"/>
        <v>Denver, Colorado</v>
      </c>
      <c r="AO69" s="160"/>
      <c r="AP69" s="159" t="str">
        <f t="shared" si="255"/>
        <v>Washington, D.C., Washington, D.C.</v>
      </c>
      <c r="AQ69" s="160"/>
      <c r="AR69" s="159" t="str">
        <f t="shared" si="256"/>
        <v>Boston, Massachusetts</v>
      </c>
      <c r="AS69" s="160"/>
      <c r="AT69" s="159" t="str">
        <f t="shared" si="257"/>
        <v>El Paso, Texas</v>
      </c>
      <c r="AU69" s="160"/>
      <c r="AV69" s="159" t="str">
        <f t="shared" si="258"/>
        <v>Nashville, Tennessee</v>
      </c>
      <c r="AW69" s="160"/>
      <c r="AX69" s="159" t="str">
        <f t="shared" si="259"/>
        <v>Detroit, Michigan</v>
      </c>
      <c r="AY69" s="160"/>
      <c r="AZ69" s="159" t="str">
        <f t="shared" si="260"/>
        <v>Oklahoma City, Oklahoma</v>
      </c>
      <c r="BA69" s="160"/>
      <c r="BB69" s="159" t="str">
        <f t="shared" si="261"/>
        <v>Portland, Oregon</v>
      </c>
      <c r="BC69" s="160"/>
      <c r="BD69" s="159" t="str">
        <f t="shared" si="262"/>
        <v>Las Vegas, Nevada</v>
      </c>
      <c r="BE69" s="160"/>
      <c r="BF69" s="159" t="str">
        <f t="shared" si="263"/>
        <v>Memphis, Tennessee</v>
      </c>
      <c r="BG69" s="160"/>
      <c r="BH69" s="159" t="str">
        <f t="shared" si="264"/>
        <v>Louisville, Kentucky</v>
      </c>
      <c r="BI69" s="160"/>
      <c r="BJ69" s="159" t="str">
        <f t="shared" si="265"/>
        <v>Louisville, Kentucky</v>
      </c>
      <c r="BK69" s="160"/>
      <c r="BL69" s="159" t="str">
        <f t="shared" si="266"/>
        <v>Baltimore, Maryland</v>
      </c>
      <c r="BM69" s="160"/>
      <c r="BN69" s="159" t="str">
        <f t="shared" si="267"/>
        <v>Milwaukee, Wisconsin</v>
      </c>
      <c r="BO69" s="160"/>
      <c r="BP69" s="159" t="str">
        <f t="shared" si="268"/>
        <v>Albuquerque, New Mexico</v>
      </c>
      <c r="BQ69" s="160"/>
      <c r="BR69" s="159" t="str">
        <f t="shared" si="269"/>
        <v>Tucson, Arizona</v>
      </c>
      <c r="BS69" s="160"/>
      <c r="BT69" s="159" t="str">
        <f t="shared" si="270"/>
        <v>Fresno, California</v>
      </c>
      <c r="BU69" s="160"/>
      <c r="BV69" s="159" t="str">
        <f t="shared" si="271"/>
        <v>Mesa, Arizona</v>
      </c>
      <c r="BW69" s="160"/>
      <c r="BX69" s="159" t="str">
        <f t="shared" si="272"/>
        <v>Sacramento, California</v>
      </c>
      <c r="BY69" s="160"/>
      <c r="BZ69" s="159" t="str">
        <f t="shared" si="273"/>
        <v>Atlanta, Georgia</v>
      </c>
      <c r="CA69" s="160"/>
      <c r="CB69" s="159" t="str">
        <f t="shared" si="274"/>
        <v>Kansas City, Missouri</v>
      </c>
      <c r="CC69" s="160"/>
      <c r="CD69" s="159" t="str">
        <f t="shared" si="275"/>
        <v>Colorado Springs, Colorado</v>
      </c>
      <c r="CE69" s="160"/>
      <c r="CF69" s="159" t="str">
        <f t="shared" si="276"/>
        <v>Omaha, Nebraska</v>
      </c>
      <c r="CG69" s="160"/>
      <c r="CH69" s="159" t="str">
        <f t="shared" si="277"/>
        <v>Raleigh, North Carolina</v>
      </c>
      <c r="CI69" s="160"/>
      <c r="CJ69" s="159" t="str">
        <f t="shared" si="278"/>
        <v>Miami, Florida</v>
      </c>
      <c r="CK69" s="160"/>
      <c r="CL69" s="159" t="str">
        <f t="shared" si="279"/>
        <v>Long Beach, California</v>
      </c>
      <c r="CM69" s="160"/>
      <c r="CN69" s="159" t="str">
        <f t="shared" si="280"/>
        <v>Virginia Beach, Virginia</v>
      </c>
      <c r="CO69" s="160"/>
      <c r="CP69" s="159" t="str">
        <f t="shared" si="281"/>
        <v>Oakland, California</v>
      </c>
      <c r="CQ69" s="160"/>
      <c r="CR69" s="159" t="str">
        <f t="shared" si="282"/>
        <v>Minneapolis, Minnesota</v>
      </c>
      <c r="CS69" s="160"/>
      <c r="CT69" s="159" t="str">
        <f t="shared" si="283"/>
        <v>Tulsa, Oklahoma</v>
      </c>
      <c r="CU69" s="160"/>
      <c r="CV69" s="159" t="str">
        <f t="shared" si="284"/>
        <v>Tampa, Florida</v>
      </c>
      <c r="CW69" s="160"/>
      <c r="CX69" s="159" t="str">
        <f t="shared" si="285"/>
        <v>Arlington, Texas</v>
      </c>
      <c r="CY69" s="160"/>
      <c r="CZ69" s="159" t="str">
        <f t="shared" si="286"/>
        <v>New Orleans, Louisiana</v>
      </c>
      <c r="DA69" s="160"/>
      <c r="DB69" s="159" t="str">
        <f t="shared" si="287"/>
        <v>Wichita, Kansas</v>
      </c>
      <c r="DC69" s="160"/>
      <c r="DD69" s="159" t="str">
        <f t="shared" si="288"/>
        <v>Bakersfield, California</v>
      </c>
      <c r="DE69" s="160"/>
      <c r="DF69" s="159" t="str">
        <f t="shared" si="289"/>
        <v>Cleveland, Ohio</v>
      </c>
      <c r="DG69" s="160"/>
      <c r="DH69" s="159" t="str">
        <f t="shared" si="290"/>
        <v>Aurora, Colorado</v>
      </c>
      <c r="DI69" s="160"/>
      <c r="DJ69" s="159" t="str">
        <f t="shared" si="291"/>
        <v>Anaheim, California</v>
      </c>
      <c r="DK69" s="160"/>
      <c r="DL69" s="159" t="str">
        <f t="shared" si="292"/>
        <v>Honolulu, Hawaii</v>
      </c>
      <c r="DM69" s="160"/>
      <c r="DN69" s="159" t="str">
        <f t="shared" si="293"/>
        <v>Santa Ana, California</v>
      </c>
      <c r="DO69" s="160"/>
      <c r="DP69" s="159" t="str">
        <f t="shared" si="294"/>
        <v>Riverside, California</v>
      </c>
      <c r="DQ69" s="160"/>
      <c r="DR69" s="159" t="str">
        <f t="shared" si="295"/>
        <v>Corpus Christi, Texas</v>
      </c>
      <c r="DS69" s="160"/>
      <c r="DT69" s="159" t="str">
        <f t="shared" si="296"/>
        <v>Lexington, Kentucky</v>
      </c>
      <c r="DU69" s="160"/>
      <c r="DV69" s="159" t="str">
        <f t="shared" si="297"/>
        <v>Henderson, Nevada</v>
      </c>
      <c r="DW69" s="160"/>
      <c r="DX69" s="159" t="str">
        <f t="shared" si="298"/>
        <v>Stockton, California</v>
      </c>
      <c r="DY69" s="160"/>
      <c r="DZ69" s="159" t="str">
        <f t="shared" si="299"/>
        <v>Saint Paul, Minnesota</v>
      </c>
      <c r="EA69" s="160"/>
      <c r="EB69" s="159" t="str">
        <f t="shared" si="300"/>
        <v>Cincinnati, Ohio</v>
      </c>
      <c r="EC69" s="160"/>
      <c r="ED69" s="159" t="str">
        <f t="shared" si="301"/>
        <v>St. Louis, Missouri</v>
      </c>
      <c r="EE69" s="160"/>
      <c r="EF69" s="159" t="str">
        <f t="shared" si="302"/>
        <v>Pittsburgh, Pennsylvania</v>
      </c>
      <c r="EG69" s="160"/>
    </row>
    <row r="70" spans="1:137" x14ac:dyDescent="0.35">
      <c r="A70" s="155">
        <v>68</v>
      </c>
      <c r="B70" s="152" t="s">
        <v>2161</v>
      </c>
      <c r="C70" s="110"/>
      <c r="D70" s="159" t="str">
        <f t="shared" si="236"/>
        <v>New York, New York</v>
      </c>
      <c r="E70" s="160" t="s">
        <v>2254</v>
      </c>
      <c r="F70" s="159" t="str">
        <f t="shared" si="237"/>
        <v>Los Angeles, California</v>
      </c>
      <c r="G70" s="160" t="s">
        <v>2351</v>
      </c>
      <c r="H70" s="159" t="str">
        <f t="shared" si="238"/>
        <v>Chicago, Illinois</v>
      </c>
      <c r="I70" s="160" t="s">
        <v>2226</v>
      </c>
      <c r="J70" s="159" t="str">
        <f t="shared" si="239"/>
        <v>Houston, Texas</v>
      </c>
      <c r="K70" s="160" t="s">
        <v>2527</v>
      </c>
      <c r="L70" s="159" t="str">
        <f t="shared" si="240"/>
        <v>Phoenix, Arizona</v>
      </c>
      <c r="M70" s="160" t="s">
        <v>2620</v>
      </c>
      <c r="N70" s="159" t="str">
        <f t="shared" si="241"/>
        <v>Philadelphia, Pennsylvania</v>
      </c>
      <c r="O70" s="160" t="s">
        <v>2725</v>
      </c>
      <c r="P70" s="159" t="str">
        <f t="shared" si="242"/>
        <v>San Antonio, Texas</v>
      </c>
      <c r="Q70" s="160" t="s">
        <v>2814</v>
      </c>
      <c r="R70" s="159" t="str">
        <f t="shared" si="243"/>
        <v>San Diego, California</v>
      </c>
      <c r="S70" s="160" t="s">
        <v>2362</v>
      </c>
      <c r="T70" s="159" t="str">
        <f t="shared" si="244"/>
        <v>Dallas, Texas</v>
      </c>
      <c r="U70" s="160" t="s">
        <v>2209</v>
      </c>
      <c r="V70" s="159" t="str">
        <f t="shared" si="245"/>
        <v>San Jose, California</v>
      </c>
      <c r="W70" s="160"/>
      <c r="X70" s="159" t="str">
        <f t="shared" si="246"/>
        <v>Austin, Texas</v>
      </c>
      <c r="Y70" s="160"/>
      <c r="Z70" s="159" t="str">
        <f t="shared" si="247"/>
        <v>Jacksonville, Florida</v>
      </c>
      <c r="AA70" s="160"/>
      <c r="AB70" s="159" t="str">
        <f t="shared" si="248"/>
        <v>Fort Worth, Texas</v>
      </c>
      <c r="AC70" s="160"/>
      <c r="AD70" s="159" t="str">
        <f t="shared" si="249"/>
        <v>Columbus, Ohio</v>
      </c>
      <c r="AE70" s="160"/>
      <c r="AF70" s="159" t="str">
        <f t="shared" si="250"/>
        <v>Charlotte, North Carolina</v>
      </c>
      <c r="AG70" s="160"/>
      <c r="AH70" s="159" t="str">
        <f t="shared" si="251"/>
        <v>San Francisco, California</v>
      </c>
      <c r="AI70" s="160"/>
      <c r="AJ70" s="159" t="str">
        <f t="shared" si="252"/>
        <v>Indianapolis, Indiana</v>
      </c>
      <c r="AK70" s="160"/>
      <c r="AL70" s="159" t="str">
        <f t="shared" si="253"/>
        <v>Seattle, Washington</v>
      </c>
      <c r="AM70" s="160"/>
      <c r="AN70" s="159" t="str">
        <f t="shared" si="254"/>
        <v>Denver, Colorado</v>
      </c>
      <c r="AO70" s="160"/>
      <c r="AP70" s="159" t="str">
        <f t="shared" si="255"/>
        <v>Washington, D.C., Washington, D.C.</v>
      </c>
      <c r="AQ70" s="160"/>
      <c r="AR70" s="159" t="str">
        <f t="shared" si="256"/>
        <v>Boston, Massachusetts</v>
      </c>
      <c r="AS70" s="160"/>
      <c r="AT70" s="159" t="str">
        <f t="shared" si="257"/>
        <v>El Paso, Texas</v>
      </c>
      <c r="AU70" s="160"/>
      <c r="AV70" s="159" t="str">
        <f t="shared" si="258"/>
        <v>Nashville, Tennessee</v>
      </c>
      <c r="AW70" s="160"/>
      <c r="AX70" s="159" t="str">
        <f t="shared" si="259"/>
        <v>Detroit, Michigan</v>
      </c>
      <c r="AY70" s="160"/>
      <c r="AZ70" s="159" t="str">
        <f t="shared" si="260"/>
        <v>Oklahoma City, Oklahoma</v>
      </c>
      <c r="BA70" s="160"/>
      <c r="BB70" s="159" t="str">
        <f t="shared" si="261"/>
        <v>Portland, Oregon</v>
      </c>
      <c r="BC70" s="160"/>
      <c r="BD70" s="159" t="str">
        <f t="shared" si="262"/>
        <v>Las Vegas, Nevada</v>
      </c>
      <c r="BE70" s="160"/>
      <c r="BF70" s="159" t="str">
        <f t="shared" si="263"/>
        <v>Memphis, Tennessee</v>
      </c>
      <c r="BG70" s="160"/>
      <c r="BH70" s="159" t="str">
        <f t="shared" si="264"/>
        <v>Louisville, Kentucky</v>
      </c>
      <c r="BI70" s="160"/>
      <c r="BJ70" s="159" t="str">
        <f t="shared" si="265"/>
        <v>Louisville, Kentucky</v>
      </c>
      <c r="BK70" s="160"/>
      <c r="BL70" s="159" t="str">
        <f t="shared" si="266"/>
        <v>Baltimore, Maryland</v>
      </c>
      <c r="BM70" s="160"/>
      <c r="BN70" s="159" t="str">
        <f t="shared" si="267"/>
        <v>Milwaukee, Wisconsin</v>
      </c>
      <c r="BO70" s="160"/>
      <c r="BP70" s="159" t="str">
        <f t="shared" si="268"/>
        <v>Albuquerque, New Mexico</v>
      </c>
      <c r="BQ70" s="160"/>
      <c r="BR70" s="159" t="str">
        <f t="shared" si="269"/>
        <v>Tucson, Arizona</v>
      </c>
      <c r="BS70" s="160"/>
      <c r="BT70" s="159" t="str">
        <f t="shared" si="270"/>
        <v>Fresno, California</v>
      </c>
      <c r="BU70" s="160"/>
      <c r="BV70" s="159" t="str">
        <f t="shared" si="271"/>
        <v>Mesa, Arizona</v>
      </c>
      <c r="BW70" s="160"/>
      <c r="BX70" s="159" t="str">
        <f t="shared" si="272"/>
        <v>Sacramento, California</v>
      </c>
      <c r="BY70" s="160"/>
      <c r="BZ70" s="159" t="str">
        <f t="shared" si="273"/>
        <v>Atlanta, Georgia</v>
      </c>
      <c r="CA70" s="160"/>
      <c r="CB70" s="159" t="str">
        <f t="shared" si="274"/>
        <v>Kansas City, Missouri</v>
      </c>
      <c r="CC70" s="160"/>
      <c r="CD70" s="159" t="str">
        <f t="shared" si="275"/>
        <v>Colorado Springs, Colorado</v>
      </c>
      <c r="CE70" s="160"/>
      <c r="CF70" s="159" t="str">
        <f t="shared" si="276"/>
        <v>Omaha, Nebraska</v>
      </c>
      <c r="CG70" s="160"/>
      <c r="CH70" s="159" t="str">
        <f t="shared" si="277"/>
        <v>Raleigh, North Carolina</v>
      </c>
      <c r="CI70" s="160"/>
      <c r="CJ70" s="159" t="str">
        <f t="shared" si="278"/>
        <v>Miami, Florida</v>
      </c>
      <c r="CK70" s="160"/>
      <c r="CL70" s="159" t="str">
        <f t="shared" si="279"/>
        <v>Long Beach, California</v>
      </c>
      <c r="CM70" s="160"/>
      <c r="CN70" s="159" t="str">
        <f t="shared" si="280"/>
        <v>Virginia Beach, Virginia</v>
      </c>
      <c r="CO70" s="160"/>
      <c r="CP70" s="159" t="str">
        <f t="shared" si="281"/>
        <v>Oakland, California</v>
      </c>
      <c r="CQ70" s="160"/>
      <c r="CR70" s="159" t="str">
        <f t="shared" si="282"/>
        <v>Minneapolis, Minnesota</v>
      </c>
      <c r="CS70" s="160"/>
      <c r="CT70" s="159" t="str">
        <f t="shared" si="283"/>
        <v>Tulsa, Oklahoma</v>
      </c>
      <c r="CU70" s="160"/>
      <c r="CV70" s="159" t="str">
        <f t="shared" si="284"/>
        <v>Tampa, Florida</v>
      </c>
      <c r="CW70" s="160"/>
      <c r="CX70" s="159" t="str">
        <f t="shared" si="285"/>
        <v>Arlington, Texas</v>
      </c>
      <c r="CY70" s="160"/>
      <c r="CZ70" s="159" t="str">
        <f t="shared" si="286"/>
        <v>New Orleans, Louisiana</v>
      </c>
      <c r="DA70" s="160"/>
      <c r="DB70" s="159" t="str">
        <f t="shared" si="287"/>
        <v>Wichita, Kansas</v>
      </c>
      <c r="DC70" s="160"/>
      <c r="DD70" s="159" t="str">
        <f t="shared" si="288"/>
        <v>Bakersfield, California</v>
      </c>
      <c r="DE70" s="160"/>
      <c r="DF70" s="159" t="str">
        <f t="shared" si="289"/>
        <v>Cleveland, Ohio</v>
      </c>
      <c r="DG70" s="160"/>
      <c r="DH70" s="159" t="str">
        <f t="shared" si="290"/>
        <v>Aurora, Colorado</v>
      </c>
      <c r="DI70" s="160"/>
      <c r="DJ70" s="159" t="str">
        <f t="shared" si="291"/>
        <v>Anaheim, California</v>
      </c>
      <c r="DK70" s="160"/>
      <c r="DL70" s="159" t="str">
        <f t="shared" si="292"/>
        <v>Honolulu, Hawaii</v>
      </c>
      <c r="DM70" s="160"/>
      <c r="DN70" s="159" t="str">
        <f t="shared" si="293"/>
        <v>Santa Ana, California</v>
      </c>
      <c r="DO70" s="160"/>
      <c r="DP70" s="159" t="str">
        <f t="shared" si="294"/>
        <v>Riverside, California</v>
      </c>
      <c r="DQ70" s="160"/>
      <c r="DR70" s="159" t="str">
        <f t="shared" si="295"/>
        <v>Corpus Christi, Texas</v>
      </c>
      <c r="DS70" s="160"/>
      <c r="DT70" s="159" t="str">
        <f t="shared" si="296"/>
        <v>Lexington, Kentucky</v>
      </c>
      <c r="DU70" s="160"/>
      <c r="DV70" s="159" t="str">
        <f t="shared" si="297"/>
        <v>Henderson, Nevada</v>
      </c>
      <c r="DW70" s="160"/>
      <c r="DX70" s="159" t="str">
        <f t="shared" si="298"/>
        <v>Stockton, California</v>
      </c>
      <c r="DY70" s="160"/>
      <c r="DZ70" s="159" t="str">
        <f t="shared" si="299"/>
        <v>Saint Paul, Minnesota</v>
      </c>
      <c r="EA70" s="160"/>
      <c r="EB70" s="159" t="str">
        <f t="shared" si="300"/>
        <v>Cincinnati, Ohio</v>
      </c>
      <c r="EC70" s="160"/>
      <c r="ED70" s="159" t="str">
        <f t="shared" si="301"/>
        <v>St. Louis, Missouri</v>
      </c>
      <c r="EE70" s="160"/>
      <c r="EF70" s="159" t="str">
        <f t="shared" si="302"/>
        <v>Pittsburgh, Pennsylvania</v>
      </c>
      <c r="EG70" s="160"/>
    </row>
    <row r="71" spans="1:137" x14ac:dyDescent="0.35">
      <c r="A71" s="155">
        <v>69</v>
      </c>
      <c r="B71" s="152" t="s">
        <v>2162</v>
      </c>
      <c r="C71" s="110"/>
      <c r="D71" s="159" t="str">
        <f t="shared" si="236"/>
        <v>New York, New York</v>
      </c>
      <c r="E71" s="160" t="s">
        <v>2255</v>
      </c>
      <c r="F71" s="159" t="str">
        <f t="shared" si="237"/>
        <v>Los Angeles, California</v>
      </c>
      <c r="G71" s="160" t="s">
        <v>2352</v>
      </c>
      <c r="H71" s="159" t="str">
        <f t="shared" si="238"/>
        <v>Chicago, Illinois</v>
      </c>
      <c r="I71" s="160" t="s">
        <v>2447</v>
      </c>
      <c r="J71" s="159" t="str">
        <f t="shared" si="239"/>
        <v>Houston, Texas</v>
      </c>
      <c r="K71" s="160" t="s">
        <v>2528</v>
      </c>
      <c r="L71" s="159" t="str">
        <f t="shared" si="240"/>
        <v>Phoenix, Arizona</v>
      </c>
      <c r="M71" s="160" t="s">
        <v>2621</v>
      </c>
      <c r="N71" s="159" t="str">
        <f t="shared" si="241"/>
        <v>Philadelphia, Pennsylvania</v>
      </c>
      <c r="O71" s="160" t="s">
        <v>2726</v>
      </c>
      <c r="P71" s="159" t="str">
        <f t="shared" si="242"/>
        <v>San Antonio, Texas</v>
      </c>
      <c r="Q71" s="160" t="s">
        <v>2815</v>
      </c>
      <c r="R71" s="159" t="str">
        <f t="shared" si="243"/>
        <v>San Diego, California</v>
      </c>
      <c r="S71" s="160" t="s">
        <v>2896</v>
      </c>
      <c r="T71" s="159" t="str">
        <f t="shared" si="244"/>
        <v>Dallas, Texas</v>
      </c>
      <c r="U71" s="160" t="s">
        <v>2209</v>
      </c>
      <c r="V71" s="159" t="str">
        <f t="shared" si="245"/>
        <v>San Jose, California</v>
      </c>
      <c r="W71" s="160"/>
      <c r="X71" s="159" t="str">
        <f t="shared" si="246"/>
        <v>Austin, Texas</v>
      </c>
      <c r="Y71" s="160"/>
      <c r="Z71" s="159" t="str">
        <f t="shared" si="247"/>
        <v>Jacksonville, Florida</v>
      </c>
      <c r="AA71" s="160"/>
      <c r="AB71" s="159" t="str">
        <f t="shared" si="248"/>
        <v>Fort Worth, Texas</v>
      </c>
      <c r="AC71" s="160"/>
      <c r="AD71" s="159" t="str">
        <f t="shared" si="249"/>
        <v>Columbus, Ohio</v>
      </c>
      <c r="AE71" s="160"/>
      <c r="AF71" s="159" t="str">
        <f t="shared" si="250"/>
        <v>Charlotte, North Carolina</v>
      </c>
      <c r="AG71" s="160"/>
      <c r="AH71" s="159" t="str">
        <f t="shared" si="251"/>
        <v>San Francisco, California</v>
      </c>
      <c r="AI71" s="160"/>
      <c r="AJ71" s="159" t="str">
        <f t="shared" si="252"/>
        <v>Indianapolis, Indiana</v>
      </c>
      <c r="AK71" s="160"/>
      <c r="AL71" s="159" t="str">
        <f t="shared" si="253"/>
        <v>Seattle, Washington</v>
      </c>
      <c r="AM71" s="160"/>
      <c r="AN71" s="159" t="str">
        <f t="shared" si="254"/>
        <v>Denver, Colorado</v>
      </c>
      <c r="AO71" s="160"/>
      <c r="AP71" s="159" t="str">
        <f t="shared" si="255"/>
        <v>Washington, D.C., Washington, D.C.</v>
      </c>
      <c r="AQ71" s="160"/>
      <c r="AR71" s="159" t="str">
        <f t="shared" si="256"/>
        <v>Boston, Massachusetts</v>
      </c>
      <c r="AS71" s="160"/>
      <c r="AT71" s="159" t="str">
        <f t="shared" si="257"/>
        <v>El Paso, Texas</v>
      </c>
      <c r="AU71" s="160"/>
      <c r="AV71" s="159" t="str">
        <f t="shared" si="258"/>
        <v>Nashville, Tennessee</v>
      </c>
      <c r="AW71" s="160"/>
      <c r="AX71" s="159" t="str">
        <f t="shared" si="259"/>
        <v>Detroit, Michigan</v>
      </c>
      <c r="AY71" s="160"/>
      <c r="AZ71" s="159" t="str">
        <f t="shared" si="260"/>
        <v>Oklahoma City, Oklahoma</v>
      </c>
      <c r="BA71" s="160"/>
      <c r="BB71" s="159" t="str">
        <f t="shared" si="261"/>
        <v>Portland, Oregon</v>
      </c>
      <c r="BC71" s="160"/>
      <c r="BD71" s="159" t="str">
        <f t="shared" si="262"/>
        <v>Las Vegas, Nevada</v>
      </c>
      <c r="BE71" s="160"/>
      <c r="BF71" s="159" t="str">
        <f t="shared" si="263"/>
        <v>Memphis, Tennessee</v>
      </c>
      <c r="BG71" s="160"/>
      <c r="BH71" s="159" t="str">
        <f t="shared" si="264"/>
        <v>Louisville, Kentucky</v>
      </c>
      <c r="BI71" s="160"/>
      <c r="BJ71" s="159" t="str">
        <f t="shared" si="265"/>
        <v>Louisville, Kentucky</v>
      </c>
      <c r="BK71" s="160"/>
      <c r="BL71" s="159" t="str">
        <f t="shared" si="266"/>
        <v>Baltimore, Maryland</v>
      </c>
      <c r="BM71" s="160"/>
      <c r="BN71" s="159" t="str">
        <f t="shared" si="267"/>
        <v>Milwaukee, Wisconsin</v>
      </c>
      <c r="BO71" s="160"/>
      <c r="BP71" s="159" t="str">
        <f t="shared" si="268"/>
        <v>Albuquerque, New Mexico</v>
      </c>
      <c r="BQ71" s="160"/>
      <c r="BR71" s="159" t="str">
        <f t="shared" si="269"/>
        <v>Tucson, Arizona</v>
      </c>
      <c r="BS71" s="160"/>
      <c r="BT71" s="159" t="str">
        <f t="shared" si="270"/>
        <v>Fresno, California</v>
      </c>
      <c r="BU71" s="160"/>
      <c r="BV71" s="159" t="str">
        <f t="shared" si="271"/>
        <v>Mesa, Arizona</v>
      </c>
      <c r="BW71" s="160"/>
      <c r="BX71" s="159" t="str">
        <f t="shared" si="272"/>
        <v>Sacramento, California</v>
      </c>
      <c r="BY71" s="160"/>
      <c r="BZ71" s="159" t="str">
        <f t="shared" si="273"/>
        <v>Atlanta, Georgia</v>
      </c>
      <c r="CA71" s="160"/>
      <c r="CB71" s="159" t="str">
        <f t="shared" si="274"/>
        <v>Kansas City, Missouri</v>
      </c>
      <c r="CC71" s="160"/>
      <c r="CD71" s="159" t="str">
        <f t="shared" si="275"/>
        <v>Colorado Springs, Colorado</v>
      </c>
      <c r="CE71" s="160"/>
      <c r="CF71" s="159" t="str">
        <f t="shared" si="276"/>
        <v>Omaha, Nebraska</v>
      </c>
      <c r="CG71" s="160"/>
      <c r="CH71" s="159" t="str">
        <f t="shared" si="277"/>
        <v>Raleigh, North Carolina</v>
      </c>
      <c r="CI71" s="160"/>
      <c r="CJ71" s="159" t="str">
        <f t="shared" si="278"/>
        <v>Miami, Florida</v>
      </c>
      <c r="CK71" s="160"/>
      <c r="CL71" s="159" t="str">
        <f t="shared" si="279"/>
        <v>Long Beach, California</v>
      </c>
      <c r="CM71" s="160"/>
      <c r="CN71" s="159" t="str">
        <f t="shared" si="280"/>
        <v>Virginia Beach, Virginia</v>
      </c>
      <c r="CO71" s="160"/>
      <c r="CP71" s="159" t="str">
        <f t="shared" si="281"/>
        <v>Oakland, California</v>
      </c>
      <c r="CQ71" s="160"/>
      <c r="CR71" s="159" t="str">
        <f t="shared" si="282"/>
        <v>Minneapolis, Minnesota</v>
      </c>
      <c r="CS71" s="160"/>
      <c r="CT71" s="159" t="str">
        <f t="shared" si="283"/>
        <v>Tulsa, Oklahoma</v>
      </c>
      <c r="CU71" s="160"/>
      <c r="CV71" s="159" t="str">
        <f t="shared" si="284"/>
        <v>Tampa, Florida</v>
      </c>
      <c r="CW71" s="160"/>
      <c r="CX71" s="159" t="str">
        <f t="shared" si="285"/>
        <v>Arlington, Texas</v>
      </c>
      <c r="CY71" s="160"/>
      <c r="CZ71" s="159" t="str">
        <f t="shared" si="286"/>
        <v>New Orleans, Louisiana</v>
      </c>
      <c r="DA71" s="160"/>
      <c r="DB71" s="159" t="str">
        <f t="shared" si="287"/>
        <v>Wichita, Kansas</v>
      </c>
      <c r="DC71" s="160"/>
      <c r="DD71" s="159" t="str">
        <f t="shared" si="288"/>
        <v>Bakersfield, California</v>
      </c>
      <c r="DE71" s="160"/>
      <c r="DF71" s="159" t="str">
        <f t="shared" si="289"/>
        <v>Cleveland, Ohio</v>
      </c>
      <c r="DG71" s="160"/>
      <c r="DH71" s="159" t="str">
        <f t="shared" si="290"/>
        <v>Aurora, Colorado</v>
      </c>
      <c r="DI71" s="160"/>
      <c r="DJ71" s="159" t="str">
        <f t="shared" si="291"/>
        <v>Anaheim, California</v>
      </c>
      <c r="DK71" s="160"/>
      <c r="DL71" s="159" t="str">
        <f t="shared" si="292"/>
        <v>Honolulu, Hawaii</v>
      </c>
      <c r="DM71" s="160"/>
      <c r="DN71" s="159" t="str">
        <f t="shared" si="293"/>
        <v>Santa Ana, California</v>
      </c>
      <c r="DO71" s="160"/>
      <c r="DP71" s="159" t="str">
        <f t="shared" si="294"/>
        <v>Riverside, California</v>
      </c>
      <c r="DQ71" s="160"/>
      <c r="DR71" s="159" t="str">
        <f t="shared" si="295"/>
        <v>Corpus Christi, Texas</v>
      </c>
      <c r="DS71" s="160"/>
      <c r="DT71" s="159" t="str">
        <f t="shared" si="296"/>
        <v>Lexington, Kentucky</v>
      </c>
      <c r="DU71" s="160"/>
      <c r="DV71" s="159" t="str">
        <f t="shared" si="297"/>
        <v>Henderson, Nevada</v>
      </c>
      <c r="DW71" s="160"/>
      <c r="DX71" s="159" t="str">
        <f t="shared" si="298"/>
        <v>Stockton, California</v>
      </c>
      <c r="DY71" s="160"/>
      <c r="DZ71" s="159" t="str">
        <f t="shared" si="299"/>
        <v>Saint Paul, Minnesota</v>
      </c>
      <c r="EA71" s="160"/>
      <c r="EB71" s="159" t="str">
        <f t="shared" si="300"/>
        <v>Cincinnati, Ohio</v>
      </c>
      <c r="EC71" s="160"/>
      <c r="ED71" s="159" t="str">
        <f t="shared" si="301"/>
        <v>St. Louis, Missouri</v>
      </c>
      <c r="EE71" s="160"/>
      <c r="EF71" s="159" t="str">
        <f t="shared" si="302"/>
        <v>Pittsburgh, Pennsylvania</v>
      </c>
      <c r="EG71" s="160"/>
    </row>
    <row r="72" spans="1:137" x14ac:dyDescent="0.35">
      <c r="A72" s="155">
        <v>70</v>
      </c>
      <c r="B72" s="152" t="s">
        <v>2163</v>
      </c>
      <c r="C72" s="110"/>
      <c r="D72" s="159" t="str">
        <f t="shared" si="236"/>
        <v>New York, New York</v>
      </c>
      <c r="E72" s="160" t="s">
        <v>2256</v>
      </c>
      <c r="F72" s="159" t="str">
        <f t="shared" si="237"/>
        <v>Los Angeles, California</v>
      </c>
      <c r="G72" s="160" t="s">
        <v>2353</v>
      </c>
      <c r="H72" s="159" t="str">
        <f t="shared" si="238"/>
        <v>Chicago, Illinois</v>
      </c>
      <c r="I72" s="160" t="s">
        <v>2448</v>
      </c>
      <c r="J72" s="159" t="str">
        <f t="shared" si="239"/>
        <v>Houston, Texas</v>
      </c>
      <c r="K72" s="160" t="s">
        <v>2529</v>
      </c>
      <c r="L72" s="159" t="str">
        <f t="shared" si="240"/>
        <v>Phoenix, Arizona</v>
      </c>
      <c r="M72" s="160" t="s">
        <v>2622</v>
      </c>
      <c r="N72" s="159" t="str">
        <f t="shared" si="241"/>
        <v>Philadelphia, Pennsylvania</v>
      </c>
      <c r="O72" s="160" t="s">
        <v>2727</v>
      </c>
      <c r="P72" s="159" t="str">
        <f t="shared" si="242"/>
        <v>San Antonio, Texas</v>
      </c>
      <c r="Q72" s="160" t="s">
        <v>2587</v>
      </c>
      <c r="R72" s="159" t="str">
        <f t="shared" si="243"/>
        <v>San Diego, California</v>
      </c>
      <c r="S72" s="160" t="s">
        <v>2897</v>
      </c>
      <c r="T72" s="159" t="str">
        <f t="shared" si="244"/>
        <v>Dallas, Texas</v>
      </c>
      <c r="U72" s="160" t="s">
        <v>2209</v>
      </c>
      <c r="V72" s="159" t="str">
        <f t="shared" si="245"/>
        <v>San Jose, California</v>
      </c>
      <c r="W72" s="160"/>
      <c r="X72" s="159" t="str">
        <f t="shared" si="246"/>
        <v>Austin, Texas</v>
      </c>
      <c r="Y72" s="160"/>
      <c r="Z72" s="159" t="str">
        <f t="shared" si="247"/>
        <v>Jacksonville, Florida</v>
      </c>
      <c r="AA72" s="160"/>
      <c r="AB72" s="159" t="str">
        <f t="shared" si="248"/>
        <v>Fort Worth, Texas</v>
      </c>
      <c r="AC72" s="160"/>
      <c r="AD72" s="159" t="str">
        <f t="shared" si="249"/>
        <v>Columbus, Ohio</v>
      </c>
      <c r="AE72" s="160"/>
      <c r="AF72" s="159" t="str">
        <f t="shared" si="250"/>
        <v>Charlotte, North Carolina</v>
      </c>
      <c r="AG72" s="160"/>
      <c r="AH72" s="159" t="str">
        <f t="shared" si="251"/>
        <v>San Francisco, California</v>
      </c>
      <c r="AI72" s="160"/>
      <c r="AJ72" s="159" t="str">
        <f t="shared" si="252"/>
        <v>Indianapolis, Indiana</v>
      </c>
      <c r="AK72" s="160"/>
      <c r="AL72" s="159" t="str">
        <f t="shared" si="253"/>
        <v>Seattle, Washington</v>
      </c>
      <c r="AM72" s="160"/>
      <c r="AN72" s="159" t="str">
        <f t="shared" si="254"/>
        <v>Denver, Colorado</v>
      </c>
      <c r="AO72" s="160"/>
      <c r="AP72" s="159" t="str">
        <f t="shared" si="255"/>
        <v>Washington, D.C., Washington, D.C.</v>
      </c>
      <c r="AQ72" s="160"/>
      <c r="AR72" s="159" t="str">
        <f t="shared" si="256"/>
        <v>Boston, Massachusetts</v>
      </c>
      <c r="AS72" s="160"/>
      <c r="AT72" s="159" t="str">
        <f t="shared" si="257"/>
        <v>El Paso, Texas</v>
      </c>
      <c r="AU72" s="160"/>
      <c r="AV72" s="159" t="str">
        <f t="shared" si="258"/>
        <v>Nashville, Tennessee</v>
      </c>
      <c r="AW72" s="160"/>
      <c r="AX72" s="159" t="str">
        <f t="shared" si="259"/>
        <v>Detroit, Michigan</v>
      </c>
      <c r="AY72" s="160"/>
      <c r="AZ72" s="159" t="str">
        <f t="shared" si="260"/>
        <v>Oklahoma City, Oklahoma</v>
      </c>
      <c r="BA72" s="160"/>
      <c r="BB72" s="159" t="str">
        <f t="shared" si="261"/>
        <v>Portland, Oregon</v>
      </c>
      <c r="BC72" s="160"/>
      <c r="BD72" s="159" t="str">
        <f t="shared" si="262"/>
        <v>Las Vegas, Nevada</v>
      </c>
      <c r="BE72" s="160"/>
      <c r="BF72" s="159" t="str">
        <f t="shared" si="263"/>
        <v>Memphis, Tennessee</v>
      </c>
      <c r="BG72" s="160"/>
      <c r="BH72" s="159" t="str">
        <f t="shared" si="264"/>
        <v>Louisville, Kentucky</v>
      </c>
      <c r="BI72" s="160"/>
      <c r="BJ72" s="159" t="str">
        <f t="shared" si="265"/>
        <v>Louisville, Kentucky</v>
      </c>
      <c r="BK72" s="160"/>
      <c r="BL72" s="159" t="str">
        <f t="shared" si="266"/>
        <v>Baltimore, Maryland</v>
      </c>
      <c r="BM72" s="160"/>
      <c r="BN72" s="159" t="str">
        <f t="shared" si="267"/>
        <v>Milwaukee, Wisconsin</v>
      </c>
      <c r="BO72" s="160"/>
      <c r="BP72" s="159" t="str">
        <f t="shared" si="268"/>
        <v>Albuquerque, New Mexico</v>
      </c>
      <c r="BQ72" s="160"/>
      <c r="BR72" s="159" t="str">
        <f t="shared" si="269"/>
        <v>Tucson, Arizona</v>
      </c>
      <c r="BS72" s="160"/>
      <c r="BT72" s="159" t="str">
        <f t="shared" si="270"/>
        <v>Fresno, California</v>
      </c>
      <c r="BU72" s="160"/>
      <c r="BV72" s="159" t="str">
        <f t="shared" si="271"/>
        <v>Mesa, Arizona</v>
      </c>
      <c r="BW72" s="160"/>
      <c r="BX72" s="159" t="str">
        <f t="shared" si="272"/>
        <v>Sacramento, California</v>
      </c>
      <c r="BY72" s="160"/>
      <c r="BZ72" s="159" t="str">
        <f t="shared" si="273"/>
        <v>Atlanta, Georgia</v>
      </c>
      <c r="CA72" s="160"/>
      <c r="CB72" s="159" t="str">
        <f t="shared" si="274"/>
        <v>Kansas City, Missouri</v>
      </c>
      <c r="CC72" s="160"/>
      <c r="CD72" s="159" t="str">
        <f t="shared" si="275"/>
        <v>Colorado Springs, Colorado</v>
      </c>
      <c r="CE72" s="160"/>
      <c r="CF72" s="159" t="str">
        <f t="shared" si="276"/>
        <v>Omaha, Nebraska</v>
      </c>
      <c r="CG72" s="160"/>
      <c r="CH72" s="159" t="str">
        <f t="shared" si="277"/>
        <v>Raleigh, North Carolina</v>
      </c>
      <c r="CI72" s="160"/>
      <c r="CJ72" s="159" t="str">
        <f t="shared" si="278"/>
        <v>Miami, Florida</v>
      </c>
      <c r="CK72" s="160"/>
      <c r="CL72" s="159" t="str">
        <f t="shared" si="279"/>
        <v>Long Beach, California</v>
      </c>
      <c r="CM72" s="160"/>
      <c r="CN72" s="159" t="str">
        <f t="shared" si="280"/>
        <v>Virginia Beach, Virginia</v>
      </c>
      <c r="CO72" s="160"/>
      <c r="CP72" s="159" t="str">
        <f t="shared" si="281"/>
        <v>Oakland, California</v>
      </c>
      <c r="CQ72" s="160"/>
      <c r="CR72" s="159" t="str">
        <f t="shared" si="282"/>
        <v>Minneapolis, Minnesota</v>
      </c>
      <c r="CS72" s="160"/>
      <c r="CT72" s="159" t="str">
        <f t="shared" si="283"/>
        <v>Tulsa, Oklahoma</v>
      </c>
      <c r="CU72" s="160"/>
      <c r="CV72" s="159" t="str">
        <f t="shared" si="284"/>
        <v>Tampa, Florida</v>
      </c>
      <c r="CW72" s="160"/>
      <c r="CX72" s="159" t="str">
        <f t="shared" si="285"/>
        <v>Arlington, Texas</v>
      </c>
      <c r="CY72" s="160"/>
      <c r="CZ72" s="159" t="str">
        <f t="shared" si="286"/>
        <v>New Orleans, Louisiana</v>
      </c>
      <c r="DA72" s="160"/>
      <c r="DB72" s="159" t="str">
        <f t="shared" si="287"/>
        <v>Wichita, Kansas</v>
      </c>
      <c r="DC72" s="160"/>
      <c r="DD72" s="159" t="str">
        <f t="shared" si="288"/>
        <v>Bakersfield, California</v>
      </c>
      <c r="DE72" s="160"/>
      <c r="DF72" s="159" t="str">
        <f t="shared" si="289"/>
        <v>Cleveland, Ohio</v>
      </c>
      <c r="DG72" s="160"/>
      <c r="DH72" s="159" t="str">
        <f t="shared" si="290"/>
        <v>Aurora, Colorado</v>
      </c>
      <c r="DI72" s="160"/>
      <c r="DJ72" s="159" t="str">
        <f t="shared" si="291"/>
        <v>Anaheim, California</v>
      </c>
      <c r="DK72" s="160"/>
      <c r="DL72" s="159" t="str">
        <f t="shared" si="292"/>
        <v>Honolulu, Hawaii</v>
      </c>
      <c r="DM72" s="160"/>
      <c r="DN72" s="159" t="str">
        <f t="shared" si="293"/>
        <v>Santa Ana, California</v>
      </c>
      <c r="DO72" s="160"/>
      <c r="DP72" s="159" t="str">
        <f t="shared" si="294"/>
        <v>Riverside, California</v>
      </c>
      <c r="DQ72" s="160"/>
      <c r="DR72" s="159" t="str">
        <f t="shared" si="295"/>
        <v>Corpus Christi, Texas</v>
      </c>
      <c r="DS72" s="160"/>
      <c r="DT72" s="159" t="str">
        <f t="shared" si="296"/>
        <v>Lexington, Kentucky</v>
      </c>
      <c r="DU72" s="160"/>
      <c r="DV72" s="159" t="str">
        <f t="shared" si="297"/>
        <v>Henderson, Nevada</v>
      </c>
      <c r="DW72" s="160"/>
      <c r="DX72" s="159" t="str">
        <f t="shared" si="298"/>
        <v>Stockton, California</v>
      </c>
      <c r="DY72" s="160"/>
      <c r="DZ72" s="159" t="str">
        <f t="shared" si="299"/>
        <v>Saint Paul, Minnesota</v>
      </c>
      <c r="EA72" s="160"/>
      <c r="EB72" s="159" t="str">
        <f t="shared" si="300"/>
        <v>Cincinnati, Ohio</v>
      </c>
      <c r="EC72" s="160"/>
      <c r="ED72" s="159" t="str">
        <f t="shared" si="301"/>
        <v>St. Louis, Missouri</v>
      </c>
      <c r="EE72" s="160"/>
      <c r="EF72" s="159" t="str">
        <f t="shared" si="302"/>
        <v>Pittsburgh, Pennsylvania</v>
      </c>
      <c r="EG72" s="160"/>
    </row>
    <row r="73" spans="1:137" x14ac:dyDescent="0.35">
      <c r="A73" s="155">
        <v>71</v>
      </c>
      <c r="B73" s="152" t="s">
        <v>2164</v>
      </c>
      <c r="C73" s="110"/>
      <c r="D73" s="159" t="str">
        <f t="shared" si="236"/>
        <v>New York, New York</v>
      </c>
      <c r="E73" s="160" t="s">
        <v>2257</v>
      </c>
      <c r="F73" s="159" t="str">
        <f t="shared" si="237"/>
        <v>Los Angeles, California</v>
      </c>
      <c r="G73" s="160" t="s">
        <v>2354</v>
      </c>
      <c r="H73" s="159" t="str">
        <f t="shared" si="238"/>
        <v>Chicago, Illinois</v>
      </c>
      <c r="I73" s="160" t="s">
        <v>2449</v>
      </c>
      <c r="J73" s="159" t="str">
        <f t="shared" si="239"/>
        <v>Houston, Texas</v>
      </c>
      <c r="K73" s="160" t="s">
        <v>2530</v>
      </c>
      <c r="L73" s="159" t="str">
        <f t="shared" si="240"/>
        <v>Phoenix, Arizona</v>
      </c>
      <c r="M73" s="160" t="s">
        <v>2623</v>
      </c>
      <c r="N73" s="159" t="str">
        <f t="shared" si="241"/>
        <v>Philadelphia, Pennsylvania</v>
      </c>
      <c r="O73" s="160" t="s">
        <v>2728</v>
      </c>
      <c r="P73" s="159" t="str">
        <f t="shared" si="242"/>
        <v>San Antonio, Texas</v>
      </c>
      <c r="Q73" s="160" t="s">
        <v>2239</v>
      </c>
      <c r="R73" s="159" t="str">
        <f t="shared" si="243"/>
        <v>San Diego, California</v>
      </c>
      <c r="S73" s="160" t="s">
        <v>2367</v>
      </c>
      <c r="T73" s="159" t="str">
        <f t="shared" si="244"/>
        <v>Dallas, Texas</v>
      </c>
      <c r="U73" s="160" t="s">
        <v>2939</v>
      </c>
      <c r="V73" s="159" t="str">
        <f t="shared" si="245"/>
        <v>San Jose, California</v>
      </c>
      <c r="W73" s="160"/>
      <c r="X73" s="159" t="str">
        <f t="shared" si="246"/>
        <v>Austin, Texas</v>
      </c>
      <c r="Y73" s="160"/>
      <c r="Z73" s="159" t="str">
        <f t="shared" si="247"/>
        <v>Jacksonville, Florida</v>
      </c>
      <c r="AA73" s="160"/>
      <c r="AB73" s="159" t="str">
        <f t="shared" si="248"/>
        <v>Fort Worth, Texas</v>
      </c>
      <c r="AC73" s="160"/>
      <c r="AD73" s="159" t="str">
        <f t="shared" si="249"/>
        <v>Columbus, Ohio</v>
      </c>
      <c r="AE73" s="160"/>
      <c r="AF73" s="159" t="str">
        <f t="shared" si="250"/>
        <v>Charlotte, North Carolina</v>
      </c>
      <c r="AG73" s="160"/>
      <c r="AH73" s="159" t="str">
        <f t="shared" si="251"/>
        <v>San Francisco, California</v>
      </c>
      <c r="AI73" s="160"/>
      <c r="AJ73" s="159" t="str">
        <f t="shared" si="252"/>
        <v>Indianapolis, Indiana</v>
      </c>
      <c r="AK73" s="160"/>
      <c r="AL73" s="159" t="str">
        <f t="shared" si="253"/>
        <v>Seattle, Washington</v>
      </c>
      <c r="AM73" s="160"/>
      <c r="AN73" s="159" t="str">
        <f t="shared" si="254"/>
        <v>Denver, Colorado</v>
      </c>
      <c r="AO73" s="160"/>
      <c r="AP73" s="159" t="str">
        <f t="shared" si="255"/>
        <v>Washington, D.C., Washington, D.C.</v>
      </c>
      <c r="AQ73" s="160"/>
      <c r="AR73" s="159" t="str">
        <f t="shared" si="256"/>
        <v>Boston, Massachusetts</v>
      </c>
      <c r="AS73" s="160"/>
      <c r="AT73" s="159" t="str">
        <f t="shared" si="257"/>
        <v>El Paso, Texas</v>
      </c>
      <c r="AU73" s="160"/>
      <c r="AV73" s="159" t="str">
        <f t="shared" si="258"/>
        <v>Nashville, Tennessee</v>
      </c>
      <c r="AW73" s="160"/>
      <c r="AX73" s="159" t="str">
        <f t="shared" si="259"/>
        <v>Detroit, Michigan</v>
      </c>
      <c r="AY73" s="160"/>
      <c r="AZ73" s="159" t="str">
        <f t="shared" si="260"/>
        <v>Oklahoma City, Oklahoma</v>
      </c>
      <c r="BA73" s="160"/>
      <c r="BB73" s="159" t="str">
        <f t="shared" si="261"/>
        <v>Portland, Oregon</v>
      </c>
      <c r="BC73" s="160"/>
      <c r="BD73" s="159" t="str">
        <f t="shared" si="262"/>
        <v>Las Vegas, Nevada</v>
      </c>
      <c r="BE73" s="160"/>
      <c r="BF73" s="159" t="str">
        <f t="shared" si="263"/>
        <v>Memphis, Tennessee</v>
      </c>
      <c r="BG73" s="160"/>
      <c r="BH73" s="159" t="str">
        <f t="shared" si="264"/>
        <v>Louisville, Kentucky</v>
      </c>
      <c r="BI73" s="160"/>
      <c r="BJ73" s="159" t="str">
        <f t="shared" si="265"/>
        <v>Louisville, Kentucky</v>
      </c>
      <c r="BK73" s="160"/>
      <c r="BL73" s="159" t="str">
        <f t="shared" si="266"/>
        <v>Baltimore, Maryland</v>
      </c>
      <c r="BM73" s="160"/>
      <c r="BN73" s="159" t="str">
        <f t="shared" si="267"/>
        <v>Milwaukee, Wisconsin</v>
      </c>
      <c r="BO73" s="160"/>
      <c r="BP73" s="159" t="str">
        <f t="shared" si="268"/>
        <v>Albuquerque, New Mexico</v>
      </c>
      <c r="BQ73" s="160"/>
      <c r="BR73" s="159" t="str">
        <f t="shared" si="269"/>
        <v>Tucson, Arizona</v>
      </c>
      <c r="BS73" s="160"/>
      <c r="BT73" s="159" t="str">
        <f t="shared" si="270"/>
        <v>Fresno, California</v>
      </c>
      <c r="BU73" s="160"/>
      <c r="BV73" s="159" t="str">
        <f t="shared" si="271"/>
        <v>Mesa, Arizona</v>
      </c>
      <c r="BW73" s="160"/>
      <c r="BX73" s="159" t="str">
        <f t="shared" si="272"/>
        <v>Sacramento, California</v>
      </c>
      <c r="BY73" s="160"/>
      <c r="BZ73" s="159" t="str">
        <f t="shared" si="273"/>
        <v>Atlanta, Georgia</v>
      </c>
      <c r="CA73" s="160"/>
      <c r="CB73" s="159" t="str">
        <f t="shared" si="274"/>
        <v>Kansas City, Missouri</v>
      </c>
      <c r="CC73" s="160"/>
      <c r="CD73" s="159" t="str">
        <f t="shared" si="275"/>
        <v>Colorado Springs, Colorado</v>
      </c>
      <c r="CE73" s="160"/>
      <c r="CF73" s="159" t="str">
        <f t="shared" si="276"/>
        <v>Omaha, Nebraska</v>
      </c>
      <c r="CG73" s="160"/>
      <c r="CH73" s="159" t="str">
        <f t="shared" si="277"/>
        <v>Raleigh, North Carolina</v>
      </c>
      <c r="CI73" s="160"/>
      <c r="CJ73" s="159" t="str">
        <f t="shared" si="278"/>
        <v>Miami, Florida</v>
      </c>
      <c r="CK73" s="160"/>
      <c r="CL73" s="159" t="str">
        <f t="shared" si="279"/>
        <v>Long Beach, California</v>
      </c>
      <c r="CM73" s="160"/>
      <c r="CN73" s="159" t="str">
        <f t="shared" si="280"/>
        <v>Virginia Beach, Virginia</v>
      </c>
      <c r="CO73" s="160"/>
      <c r="CP73" s="159" t="str">
        <f t="shared" si="281"/>
        <v>Oakland, California</v>
      </c>
      <c r="CQ73" s="160"/>
      <c r="CR73" s="159" t="str">
        <f t="shared" si="282"/>
        <v>Minneapolis, Minnesota</v>
      </c>
      <c r="CS73" s="160"/>
      <c r="CT73" s="159" t="str">
        <f t="shared" si="283"/>
        <v>Tulsa, Oklahoma</v>
      </c>
      <c r="CU73" s="160"/>
      <c r="CV73" s="159" t="str">
        <f t="shared" si="284"/>
        <v>Tampa, Florida</v>
      </c>
      <c r="CW73" s="160"/>
      <c r="CX73" s="159" t="str">
        <f t="shared" si="285"/>
        <v>Arlington, Texas</v>
      </c>
      <c r="CY73" s="160"/>
      <c r="CZ73" s="159" t="str">
        <f t="shared" si="286"/>
        <v>New Orleans, Louisiana</v>
      </c>
      <c r="DA73" s="160"/>
      <c r="DB73" s="159" t="str">
        <f t="shared" si="287"/>
        <v>Wichita, Kansas</v>
      </c>
      <c r="DC73" s="160"/>
      <c r="DD73" s="159" t="str">
        <f t="shared" si="288"/>
        <v>Bakersfield, California</v>
      </c>
      <c r="DE73" s="160"/>
      <c r="DF73" s="159" t="str">
        <f t="shared" si="289"/>
        <v>Cleveland, Ohio</v>
      </c>
      <c r="DG73" s="160"/>
      <c r="DH73" s="159" t="str">
        <f t="shared" si="290"/>
        <v>Aurora, Colorado</v>
      </c>
      <c r="DI73" s="160"/>
      <c r="DJ73" s="159" t="str">
        <f t="shared" si="291"/>
        <v>Anaheim, California</v>
      </c>
      <c r="DK73" s="160"/>
      <c r="DL73" s="159" t="str">
        <f t="shared" si="292"/>
        <v>Honolulu, Hawaii</v>
      </c>
      <c r="DM73" s="160"/>
      <c r="DN73" s="159" t="str">
        <f t="shared" si="293"/>
        <v>Santa Ana, California</v>
      </c>
      <c r="DO73" s="160"/>
      <c r="DP73" s="159" t="str">
        <f t="shared" si="294"/>
        <v>Riverside, California</v>
      </c>
      <c r="DQ73" s="160"/>
      <c r="DR73" s="159" t="str">
        <f t="shared" si="295"/>
        <v>Corpus Christi, Texas</v>
      </c>
      <c r="DS73" s="160"/>
      <c r="DT73" s="159" t="str">
        <f t="shared" si="296"/>
        <v>Lexington, Kentucky</v>
      </c>
      <c r="DU73" s="160"/>
      <c r="DV73" s="159" t="str">
        <f t="shared" si="297"/>
        <v>Henderson, Nevada</v>
      </c>
      <c r="DW73" s="160"/>
      <c r="DX73" s="159" t="str">
        <f t="shared" si="298"/>
        <v>Stockton, California</v>
      </c>
      <c r="DY73" s="160"/>
      <c r="DZ73" s="159" t="str">
        <f t="shared" si="299"/>
        <v>Saint Paul, Minnesota</v>
      </c>
      <c r="EA73" s="160"/>
      <c r="EB73" s="159" t="str">
        <f t="shared" si="300"/>
        <v>Cincinnati, Ohio</v>
      </c>
      <c r="EC73" s="160"/>
      <c r="ED73" s="159" t="str">
        <f t="shared" si="301"/>
        <v>St. Louis, Missouri</v>
      </c>
      <c r="EE73" s="160"/>
      <c r="EF73" s="159" t="str">
        <f t="shared" si="302"/>
        <v>Pittsburgh, Pennsylvania</v>
      </c>
      <c r="EG73" s="160"/>
    </row>
    <row r="74" spans="1:137" x14ac:dyDescent="0.35">
      <c r="A74" s="155">
        <v>72</v>
      </c>
      <c r="B74" s="152" t="s">
        <v>2165</v>
      </c>
      <c r="C74" s="110"/>
      <c r="D74" s="159" t="str">
        <f t="shared" si="236"/>
        <v>New York, New York</v>
      </c>
      <c r="E74" s="160" t="s">
        <v>2258</v>
      </c>
      <c r="F74" s="159" t="str">
        <f t="shared" si="237"/>
        <v>Los Angeles, California</v>
      </c>
      <c r="G74" s="160" t="s">
        <v>2209</v>
      </c>
      <c r="H74" s="159" t="str">
        <f t="shared" si="238"/>
        <v>Chicago, Illinois</v>
      </c>
      <c r="I74" s="160" t="s">
        <v>2450</v>
      </c>
      <c r="J74" s="159" t="str">
        <f t="shared" si="239"/>
        <v>Houston, Texas</v>
      </c>
      <c r="K74" s="160" t="s">
        <v>2531</v>
      </c>
      <c r="L74" s="159" t="str">
        <f t="shared" si="240"/>
        <v>Phoenix, Arizona</v>
      </c>
      <c r="M74" s="160" t="s">
        <v>2230</v>
      </c>
      <c r="N74" s="159" t="str">
        <f t="shared" si="241"/>
        <v>Philadelphia, Pennsylvania</v>
      </c>
      <c r="O74" s="160" t="s">
        <v>2729</v>
      </c>
      <c r="P74" s="159" t="str">
        <f t="shared" si="242"/>
        <v>San Antonio, Texas</v>
      </c>
      <c r="Q74" s="160" t="s">
        <v>2816</v>
      </c>
      <c r="R74" s="159" t="str">
        <f t="shared" si="243"/>
        <v>San Diego, California</v>
      </c>
      <c r="S74" s="160" t="s">
        <v>2898</v>
      </c>
      <c r="T74" s="159" t="str">
        <f t="shared" si="244"/>
        <v>Dallas, Texas</v>
      </c>
      <c r="U74" s="160" t="s">
        <v>2209</v>
      </c>
      <c r="V74" s="159" t="str">
        <f t="shared" si="245"/>
        <v>San Jose, California</v>
      </c>
      <c r="W74" s="160"/>
      <c r="X74" s="159" t="str">
        <f t="shared" si="246"/>
        <v>Austin, Texas</v>
      </c>
      <c r="Y74" s="160"/>
      <c r="Z74" s="159" t="str">
        <f t="shared" si="247"/>
        <v>Jacksonville, Florida</v>
      </c>
      <c r="AA74" s="160"/>
      <c r="AB74" s="159" t="str">
        <f t="shared" si="248"/>
        <v>Fort Worth, Texas</v>
      </c>
      <c r="AC74" s="160"/>
      <c r="AD74" s="159" t="str">
        <f t="shared" si="249"/>
        <v>Columbus, Ohio</v>
      </c>
      <c r="AE74" s="160"/>
      <c r="AF74" s="159" t="str">
        <f t="shared" si="250"/>
        <v>Charlotte, North Carolina</v>
      </c>
      <c r="AG74" s="160"/>
      <c r="AH74" s="159" t="str">
        <f t="shared" si="251"/>
        <v>San Francisco, California</v>
      </c>
      <c r="AI74" s="160"/>
      <c r="AJ74" s="159" t="str">
        <f t="shared" si="252"/>
        <v>Indianapolis, Indiana</v>
      </c>
      <c r="AK74" s="160"/>
      <c r="AL74" s="159" t="str">
        <f t="shared" si="253"/>
        <v>Seattle, Washington</v>
      </c>
      <c r="AM74" s="160"/>
      <c r="AN74" s="159" t="str">
        <f t="shared" si="254"/>
        <v>Denver, Colorado</v>
      </c>
      <c r="AO74" s="160"/>
      <c r="AP74" s="159" t="str">
        <f t="shared" si="255"/>
        <v>Washington, D.C., Washington, D.C.</v>
      </c>
      <c r="AQ74" s="160"/>
      <c r="AR74" s="159" t="str">
        <f t="shared" si="256"/>
        <v>Boston, Massachusetts</v>
      </c>
      <c r="AS74" s="160"/>
      <c r="AT74" s="159" t="str">
        <f t="shared" si="257"/>
        <v>El Paso, Texas</v>
      </c>
      <c r="AU74" s="160"/>
      <c r="AV74" s="159" t="str">
        <f t="shared" si="258"/>
        <v>Nashville, Tennessee</v>
      </c>
      <c r="AW74" s="160"/>
      <c r="AX74" s="159" t="str">
        <f t="shared" si="259"/>
        <v>Detroit, Michigan</v>
      </c>
      <c r="AY74" s="160"/>
      <c r="AZ74" s="159" t="str">
        <f t="shared" si="260"/>
        <v>Oklahoma City, Oklahoma</v>
      </c>
      <c r="BA74" s="160"/>
      <c r="BB74" s="159" t="str">
        <f t="shared" si="261"/>
        <v>Portland, Oregon</v>
      </c>
      <c r="BC74" s="160"/>
      <c r="BD74" s="159" t="str">
        <f t="shared" si="262"/>
        <v>Las Vegas, Nevada</v>
      </c>
      <c r="BE74" s="160"/>
      <c r="BF74" s="159" t="str">
        <f t="shared" si="263"/>
        <v>Memphis, Tennessee</v>
      </c>
      <c r="BG74" s="160"/>
      <c r="BH74" s="159" t="str">
        <f t="shared" si="264"/>
        <v>Louisville, Kentucky</v>
      </c>
      <c r="BI74" s="160"/>
      <c r="BJ74" s="159" t="str">
        <f t="shared" si="265"/>
        <v>Louisville, Kentucky</v>
      </c>
      <c r="BK74" s="160"/>
      <c r="BL74" s="159" t="str">
        <f t="shared" si="266"/>
        <v>Baltimore, Maryland</v>
      </c>
      <c r="BM74" s="160"/>
      <c r="BN74" s="159" t="str">
        <f t="shared" si="267"/>
        <v>Milwaukee, Wisconsin</v>
      </c>
      <c r="BO74" s="160"/>
      <c r="BP74" s="159" t="str">
        <f t="shared" si="268"/>
        <v>Albuquerque, New Mexico</v>
      </c>
      <c r="BQ74" s="160"/>
      <c r="BR74" s="159" t="str">
        <f t="shared" si="269"/>
        <v>Tucson, Arizona</v>
      </c>
      <c r="BS74" s="160"/>
      <c r="BT74" s="159" t="str">
        <f t="shared" si="270"/>
        <v>Fresno, California</v>
      </c>
      <c r="BU74" s="160"/>
      <c r="BV74" s="159" t="str">
        <f t="shared" si="271"/>
        <v>Mesa, Arizona</v>
      </c>
      <c r="BW74" s="160"/>
      <c r="BX74" s="159" t="str">
        <f t="shared" si="272"/>
        <v>Sacramento, California</v>
      </c>
      <c r="BY74" s="160"/>
      <c r="BZ74" s="159" t="str">
        <f t="shared" si="273"/>
        <v>Atlanta, Georgia</v>
      </c>
      <c r="CA74" s="160"/>
      <c r="CB74" s="159" t="str">
        <f t="shared" si="274"/>
        <v>Kansas City, Missouri</v>
      </c>
      <c r="CC74" s="160"/>
      <c r="CD74" s="159" t="str">
        <f t="shared" si="275"/>
        <v>Colorado Springs, Colorado</v>
      </c>
      <c r="CE74" s="160"/>
      <c r="CF74" s="159" t="str">
        <f t="shared" si="276"/>
        <v>Omaha, Nebraska</v>
      </c>
      <c r="CG74" s="160"/>
      <c r="CH74" s="159" t="str">
        <f t="shared" si="277"/>
        <v>Raleigh, North Carolina</v>
      </c>
      <c r="CI74" s="160"/>
      <c r="CJ74" s="159" t="str">
        <f t="shared" si="278"/>
        <v>Miami, Florida</v>
      </c>
      <c r="CK74" s="160"/>
      <c r="CL74" s="159" t="str">
        <f t="shared" si="279"/>
        <v>Long Beach, California</v>
      </c>
      <c r="CM74" s="160"/>
      <c r="CN74" s="159" t="str">
        <f t="shared" si="280"/>
        <v>Virginia Beach, Virginia</v>
      </c>
      <c r="CO74" s="160"/>
      <c r="CP74" s="159" t="str">
        <f t="shared" si="281"/>
        <v>Oakland, California</v>
      </c>
      <c r="CQ74" s="160"/>
      <c r="CR74" s="159" t="str">
        <f t="shared" si="282"/>
        <v>Minneapolis, Minnesota</v>
      </c>
      <c r="CS74" s="160"/>
      <c r="CT74" s="159" t="str">
        <f t="shared" si="283"/>
        <v>Tulsa, Oklahoma</v>
      </c>
      <c r="CU74" s="160"/>
      <c r="CV74" s="159" t="str">
        <f t="shared" si="284"/>
        <v>Tampa, Florida</v>
      </c>
      <c r="CW74" s="160"/>
      <c r="CX74" s="159" t="str">
        <f t="shared" si="285"/>
        <v>Arlington, Texas</v>
      </c>
      <c r="CY74" s="160"/>
      <c r="CZ74" s="159" t="str">
        <f t="shared" si="286"/>
        <v>New Orleans, Louisiana</v>
      </c>
      <c r="DA74" s="160"/>
      <c r="DB74" s="159" t="str">
        <f t="shared" si="287"/>
        <v>Wichita, Kansas</v>
      </c>
      <c r="DC74" s="160"/>
      <c r="DD74" s="159" t="str">
        <f t="shared" si="288"/>
        <v>Bakersfield, California</v>
      </c>
      <c r="DE74" s="160"/>
      <c r="DF74" s="159" t="str">
        <f t="shared" si="289"/>
        <v>Cleveland, Ohio</v>
      </c>
      <c r="DG74" s="160"/>
      <c r="DH74" s="159" t="str">
        <f t="shared" si="290"/>
        <v>Aurora, Colorado</v>
      </c>
      <c r="DI74" s="160"/>
      <c r="DJ74" s="159" t="str">
        <f t="shared" si="291"/>
        <v>Anaheim, California</v>
      </c>
      <c r="DK74" s="160"/>
      <c r="DL74" s="159" t="str">
        <f t="shared" si="292"/>
        <v>Honolulu, Hawaii</v>
      </c>
      <c r="DM74" s="160"/>
      <c r="DN74" s="159" t="str">
        <f t="shared" si="293"/>
        <v>Santa Ana, California</v>
      </c>
      <c r="DO74" s="160"/>
      <c r="DP74" s="159" t="str">
        <f t="shared" si="294"/>
        <v>Riverside, California</v>
      </c>
      <c r="DQ74" s="160"/>
      <c r="DR74" s="159" t="str">
        <f t="shared" si="295"/>
        <v>Corpus Christi, Texas</v>
      </c>
      <c r="DS74" s="160"/>
      <c r="DT74" s="159" t="str">
        <f t="shared" si="296"/>
        <v>Lexington, Kentucky</v>
      </c>
      <c r="DU74" s="160"/>
      <c r="DV74" s="159" t="str">
        <f t="shared" si="297"/>
        <v>Henderson, Nevada</v>
      </c>
      <c r="DW74" s="160"/>
      <c r="DX74" s="159" t="str">
        <f t="shared" si="298"/>
        <v>Stockton, California</v>
      </c>
      <c r="DY74" s="160"/>
      <c r="DZ74" s="159" t="str">
        <f t="shared" si="299"/>
        <v>Saint Paul, Minnesota</v>
      </c>
      <c r="EA74" s="160"/>
      <c r="EB74" s="159" t="str">
        <f t="shared" si="300"/>
        <v>Cincinnati, Ohio</v>
      </c>
      <c r="EC74" s="160"/>
      <c r="ED74" s="159" t="str">
        <f t="shared" si="301"/>
        <v>St. Louis, Missouri</v>
      </c>
      <c r="EE74" s="160"/>
      <c r="EF74" s="159" t="str">
        <f t="shared" si="302"/>
        <v>Pittsburgh, Pennsylvania</v>
      </c>
      <c r="EG74" s="160"/>
    </row>
    <row r="75" spans="1:137" x14ac:dyDescent="0.35">
      <c r="A75" s="155">
        <v>73</v>
      </c>
      <c r="B75" s="152" t="s">
        <v>2166</v>
      </c>
      <c r="C75" s="110"/>
      <c r="D75" s="159" t="str">
        <f t="shared" si="236"/>
        <v>New York, New York</v>
      </c>
      <c r="E75" s="160" t="s">
        <v>2231</v>
      </c>
      <c r="F75" s="159" t="str">
        <f t="shared" si="237"/>
        <v>Los Angeles, California</v>
      </c>
      <c r="G75" s="160" t="s">
        <v>2355</v>
      </c>
      <c r="H75" s="159" t="str">
        <f t="shared" si="238"/>
        <v>Chicago, Illinois</v>
      </c>
      <c r="I75" s="160" t="s">
        <v>2451</v>
      </c>
      <c r="J75" s="159" t="str">
        <f t="shared" si="239"/>
        <v>Houston, Texas</v>
      </c>
      <c r="K75" s="160" t="s">
        <v>2532</v>
      </c>
      <c r="L75" s="159" t="str">
        <f t="shared" si="240"/>
        <v>Phoenix, Arizona</v>
      </c>
      <c r="M75" s="160" t="s">
        <v>2624</v>
      </c>
      <c r="N75" s="159" t="str">
        <f t="shared" si="241"/>
        <v>Philadelphia, Pennsylvania</v>
      </c>
      <c r="O75" s="160" t="s">
        <v>2730</v>
      </c>
      <c r="P75" s="159" t="str">
        <f t="shared" si="242"/>
        <v>San Antonio, Texas</v>
      </c>
      <c r="Q75" s="160" t="s">
        <v>2232</v>
      </c>
      <c r="R75" s="159" t="str">
        <f t="shared" si="243"/>
        <v>San Diego, California</v>
      </c>
      <c r="S75" s="160" t="s">
        <v>2899</v>
      </c>
      <c r="T75" s="159" t="str">
        <f t="shared" si="244"/>
        <v>Dallas, Texas</v>
      </c>
      <c r="U75" s="160" t="s">
        <v>2209</v>
      </c>
      <c r="V75" s="159" t="str">
        <f t="shared" si="245"/>
        <v>San Jose, California</v>
      </c>
      <c r="W75" s="160"/>
      <c r="X75" s="159" t="str">
        <f t="shared" si="246"/>
        <v>Austin, Texas</v>
      </c>
      <c r="Y75" s="160"/>
      <c r="Z75" s="159" t="str">
        <f t="shared" si="247"/>
        <v>Jacksonville, Florida</v>
      </c>
      <c r="AA75" s="160"/>
      <c r="AB75" s="159" t="str">
        <f t="shared" si="248"/>
        <v>Fort Worth, Texas</v>
      </c>
      <c r="AC75" s="160"/>
      <c r="AD75" s="159" t="str">
        <f t="shared" si="249"/>
        <v>Columbus, Ohio</v>
      </c>
      <c r="AE75" s="160"/>
      <c r="AF75" s="159" t="str">
        <f t="shared" si="250"/>
        <v>Charlotte, North Carolina</v>
      </c>
      <c r="AG75" s="160"/>
      <c r="AH75" s="159" t="str">
        <f t="shared" si="251"/>
        <v>San Francisco, California</v>
      </c>
      <c r="AI75" s="160"/>
      <c r="AJ75" s="159" t="str">
        <f t="shared" si="252"/>
        <v>Indianapolis, Indiana</v>
      </c>
      <c r="AK75" s="160"/>
      <c r="AL75" s="159" t="str">
        <f t="shared" si="253"/>
        <v>Seattle, Washington</v>
      </c>
      <c r="AM75" s="160"/>
      <c r="AN75" s="159" t="str">
        <f t="shared" si="254"/>
        <v>Denver, Colorado</v>
      </c>
      <c r="AO75" s="160"/>
      <c r="AP75" s="159" t="str">
        <f t="shared" si="255"/>
        <v>Washington, D.C., Washington, D.C.</v>
      </c>
      <c r="AQ75" s="160"/>
      <c r="AR75" s="159" t="str">
        <f t="shared" si="256"/>
        <v>Boston, Massachusetts</v>
      </c>
      <c r="AS75" s="160"/>
      <c r="AT75" s="159" t="str">
        <f t="shared" si="257"/>
        <v>El Paso, Texas</v>
      </c>
      <c r="AU75" s="160"/>
      <c r="AV75" s="159" t="str">
        <f t="shared" si="258"/>
        <v>Nashville, Tennessee</v>
      </c>
      <c r="AW75" s="160"/>
      <c r="AX75" s="159" t="str">
        <f t="shared" si="259"/>
        <v>Detroit, Michigan</v>
      </c>
      <c r="AY75" s="160"/>
      <c r="AZ75" s="159" t="str">
        <f t="shared" si="260"/>
        <v>Oklahoma City, Oklahoma</v>
      </c>
      <c r="BA75" s="160"/>
      <c r="BB75" s="159" t="str">
        <f t="shared" si="261"/>
        <v>Portland, Oregon</v>
      </c>
      <c r="BC75" s="160"/>
      <c r="BD75" s="159" t="str">
        <f t="shared" si="262"/>
        <v>Las Vegas, Nevada</v>
      </c>
      <c r="BE75" s="160"/>
      <c r="BF75" s="159" t="str">
        <f t="shared" si="263"/>
        <v>Memphis, Tennessee</v>
      </c>
      <c r="BG75" s="160"/>
      <c r="BH75" s="159" t="str">
        <f t="shared" si="264"/>
        <v>Louisville, Kentucky</v>
      </c>
      <c r="BI75" s="160"/>
      <c r="BJ75" s="159" t="str">
        <f t="shared" si="265"/>
        <v>Louisville, Kentucky</v>
      </c>
      <c r="BK75" s="160"/>
      <c r="BL75" s="159" t="str">
        <f t="shared" si="266"/>
        <v>Baltimore, Maryland</v>
      </c>
      <c r="BM75" s="160"/>
      <c r="BN75" s="159" t="str">
        <f t="shared" si="267"/>
        <v>Milwaukee, Wisconsin</v>
      </c>
      <c r="BO75" s="160"/>
      <c r="BP75" s="159" t="str">
        <f t="shared" si="268"/>
        <v>Albuquerque, New Mexico</v>
      </c>
      <c r="BQ75" s="160"/>
      <c r="BR75" s="159" t="str">
        <f t="shared" si="269"/>
        <v>Tucson, Arizona</v>
      </c>
      <c r="BS75" s="160"/>
      <c r="BT75" s="159" t="str">
        <f t="shared" si="270"/>
        <v>Fresno, California</v>
      </c>
      <c r="BU75" s="160"/>
      <c r="BV75" s="159" t="str">
        <f t="shared" si="271"/>
        <v>Mesa, Arizona</v>
      </c>
      <c r="BW75" s="160"/>
      <c r="BX75" s="159" t="str">
        <f t="shared" si="272"/>
        <v>Sacramento, California</v>
      </c>
      <c r="BY75" s="160"/>
      <c r="BZ75" s="159" t="str">
        <f t="shared" si="273"/>
        <v>Atlanta, Georgia</v>
      </c>
      <c r="CA75" s="160"/>
      <c r="CB75" s="159" t="str">
        <f t="shared" si="274"/>
        <v>Kansas City, Missouri</v>
      </c>
      <c r="CC75" s="160"/>
      <c r="CD75" s="159" t="str">
        <f t="shared" si="275"/>
        <v>Colorado Springs, Colorado</v>
      </c>
      <c r="CE75" s="160"/>
      <c r="CF75" s="159" t="str">
        <f t="shared" si="276"/>
        <v>Omaha, Nebraska</v>
      </c>
      <c r="CG75" s="160"/>
      <c r="CH75" s="159" t="str">
        <f t="shared" si="277"/>
        <v>Raleigh, North Carolina</v>
      </c>
      <c r="CI75" s="160"/>
      <c r="CJ75" s="159" t="str">
        <f t="shared" si="278"/>
        <v>Miami, Florida</v>
      </c>
      <c r="CK75" s="160"/>
      <c r="CL75" s="159" t="str">
        <f t="shared" si="279"/>
        <v>Long Beach, California</v>
      </c>
      <c r="CM75" s="160"/>
      <c r="CN75" s="159" t="str">
        <f t="shared" si="280"/>
        <v>Virginia Beach, Virginia</v>
      </c>
      <c r="CO75" s="160"/>
      <c r="CP75" s="159" t="str">
        <f t="shared" si="281"/>
        <v>Oakland, California</v>
      </c>
      <c r="CQ75" s="160"/>
      <c r="CR75" s="159" t="str">
        <f t="shared" si="282"/>
        <v>Minneapolis, Minnesota</v>
      </c>
      <c r="CS75" s="160"/>
      <c r="CT75" s="159" t="str">
        <f t="shared" si="283"/>
        <v>Tulsa, Oklahoma</v>
      </c>
      <c r="CU75" s="160"/>
      <c r="CV75" s="159" t="str">
        <f t="shared" si="284"/>
        <v>Tampa, Florida</v>
      </c>
      <c r="CW75" s="160"/>
      <c r="CX75" s="159" t="str">
        <f t="shared" si="285"/>
        <v>Arlington, Texas</v>
      </c>
      <c r="CY75" s="160"/>
      <c r="CZ75" s="159" t="str">
        <f t="shared" si="286"/>
        <v>New Orleans, Louisiana</v>
      </c>
      <c r="DA75" s="160"/>
      <c r="DB75" s="159" t="str">
        <f t="shared" si="287"/>
        <v>Wichita, Kansas</v>
      </c>
      <c r="DC75" s="160"/>
      <c r="DD75" s="159" t="str">
        <f t="shared" si="288"/>
        <v>Bakersfield, California</v>
      </c>
      <c r="DE75" s="160"/>
      <c r="DF75" s="159" t="str">
        <f t="shared" si="289"/>
        <v>Cleveland, Ohio</v>
      </c>
      <c r="DG75" s="160"/>
      <c r="DH75" s="159" t="str">
        <f t="shared" si="290"/>
        <v>Aurora, Colorado</v>
      </c>
      <c r="DI75" s="160"/>
      <c r="DJ75" s="159" t="str">
        <f t="shared" si="291"/>
        <v>Anaheim, California</v>
      </c>
      <c r="DK75" s="160"/>
      <c r="DL75" s="159" t="str">
        <f t="shared" si="292"/>
        <v>Honolulu, Hawaii</v>
      </c>
      <c r="DM75" s="160"/>
      <c r="DN75" s="159" t="str">
        <f t="shared" si="293"/>
        <v>Santa Ana, California</v>
      </c>
      <c r="DO75" s="160"/>
      <c r="DP75" s="159" t="str">
        <f t="shared" si="294"/>
        <v>Riverside, California</v>
      </c>
      <c r="DQ75" s="160"/>
      <c r="DR75" s="159" t="str">
        <f t="shared" si="295"/>
        <v>Corpus Christi, Texas</v>
      </c>
      <c r="DS75" s="160"/>
      <c r="DT75" s="159" t="str">
        <f t="shared" si="296"/>
        <v>Lexington, Kentucky</v>
      </c>
      <c r="DU75" s="160"/>
      <c r="DV75" s="159" t="str">
        <f t="shared" si="297"/>
        <v>Henderson, Nevada</v>
      </c>
      <c r="DW75" s="160"/>
      <c r="DX75" s="159" t="str">
        <f t="shared" si="298"/>
        <v>Stockton, California</v>
      </c>
      <c r="DY75" s="160"/>
      <c r="DZ75" s="159" t="str">
        <f t="shared" si="299"/>
        <v>Saint Paul, Minnesota</v>
      </c>
      <c r="EA75" s="160"/>
      <c r="EB75" s="159" t="str">
        <f t="shared" si="300"/>
        <v>Cincinnati, Ohio</v>
      </c>
      <c r="EC75" s="160"/>
      <c r="ED75" s="159" t="str">
        <f t="shared" si="301"/>
        <v>St. Louis, Missouri</v>
      </c>
      <c r="EE75" s="160"/>
      <c r="EF75" s="159" t="str">
        <f t="shared" si="302"/>
        <v>Pittsburgh, Pennsylvania</v>
      </c>
      <c r="EG75" s="160"/>
    </row>
    <row r="76" spans="1:137" x14ac:dyDescent="0.35">
      <c r="A76" s="155">
        <v>74</v>
      </c>
      <c r="B76" s="152" t="s">
        <v>2167</v>
      </c>
      <c r="C76" s="110"/>
      <c r="D76" s="159" t="str">
        <f t="shared" si="236"/>
        <v>New York, New York</v>
      </c>
      <c r="E76" s="160" t="s">
        <v>2259</v>
      </c>
      <c r="F76" s="159" t="str">
        <f t="shared" si="237"/>
        <v>Los Angeles, California</v>
      </c>
      <c r="G76" s="160" t="s">
        <v>2356</v>
      </c>
      <c r="H76" s="159" t="str">
        <f t="shared" si="238"/>
        <v>Chicago, Illinois</v>
      </c>
      <c r="I76" s="160" t="s">
        <v>2452</v>
      </c>
      <c r="J76" s="159" t="str">
        <f t="shared" si="239"/>
        <v>Houston, Texas</v>
      </c>
      <c r="K76" s="160" t="s">
        <v>2533</v>
      </c>
      <c r="L76" s="159" t="str">
        <f t="shared" si="240"/>
        <v>Phoenix, Arizona</v>
      </c>
      <c r="M76" s="160" t="s">
        <v>2625</v>
      </c>
      <c r="N76" s="159" t="str">
        <f t="shared" si="241"/>
        <v>Philadelphia, Pennsylvania</v>
      </c>
      <c r="O76" s="160" t="s">
        <v>2731</v>
      </c>
      <c r="P76" s="159" t="str">
        <f t="shared" si="242"/>
        <v>San Antonio, Texas</v>
      </c>
      <c r="Q76" s="160" t="s">
        <v>2817</v>
      </c>
      <c r="R76" s="159" t="str">
        <f t="shared" si="243"/>
        <v>San Diego, California</v>
      </c>
      <c r="S76" s="160" t="s">
        <v>2900</v>
      </c>
      <c r="T76" s="159" t="str">
        <f t="shared" si="244"/>
        <v>Dallas, Texas</v>
      </c>
      <c r="U76" s="160" t="s">
        <v>2209</v>
      </c>
      <c r="V76" s="159" t="str">
        <f t="shared" si="245"/>
        <v>San Jose, California</v>
      </c>
      <c r="W76" s="160"/>
      <c r="X76" s="159" t="str">
        <f t="shared" si="246"/>
        <v>Austin, Texas</v>
      </c>
      <c r="Y76" s="160"/>
      <c r="Z76" s="159" t="str">
        <f t="shared" si="247"/>
        <v>Jacksonville, Florida</v>
      </c>
      <c r="AA76" s="160"/>
      <c r="AB76" s="159" t="str">
        <f t="shared" si="248"/>
        <v>Fort Worth, Texas</v>
      </c>
      <c r="AC76" s="160"/>
      <c r="AD76" s="159" t="str">
        <f t="shared" si="249"/>
        <v>Columbus, Ohio</v>
      </c>
      <c r="AE76" s="160"/>
      <c r="AF76" s="159" t="str">
        <f t="shared" si="250"/>
        <v>Charlotte, North Carolina</v>
      </c>
      <c r="AG76" s="160"/>
      <c r="AH76" s="159" t="str">
        <f t="shared" si="251"/>
        <v>San Francisco, California</v>
      </c>
      <c r="AI76" s="160"/>
      <c r="AJ76" s="159" t="str">
        <f t="shared" si="252"/>
        <v>Indianapolis, Indiana</v>
      </c>
      <c r="AK76" s="160"/>
      <c r="AL76" s="159" t="str">
        <f t="shared" si="253"/>
        <v>Seattle, Washington</v>
      </c>
      <c r="AM76" s="160"/>
      <c r="AN76" s="159" t="str">
        <f t="shared" si="254"/>
        <v>Denver, Colorado</v>
      </c>
      <c r="AO76" s="160"/>
      <c r="AP76" s="159" t="str">
        <f t="shared" si="255"/>
        <v>Washington, D.C., Washington, D.C.</v>
      </c>
      <c r="AQ76" s="160"/>
      <c r="AR76" s="159" t="str">
        <f t="shared" si="256"/>
        <v>Boston, Massachusetts</v>
      </c>
      <c r="AS76" s="160"/>
      <c r="AT76" s="159" t="str">
        <f t="shared" si="257"/>
        <v>El Paso, Texas</v>
      </c>
      <c r="AU76" s="160"/>
      <c r="AV76" s="159" t="str">
        <f t="shared" si="258"/>
        <v>Nashville, Tennessee</v>
      </c>
      <c r="AW76" s="160"/>
      <c r="AX76" s="159" t="str">
        <f t="shared" si="259"/>
        <v>Detroit, Michigan</v>
      </c>
      <c r="AY76" s="160"/>
      <c r="AZ76" s="159" t="str">
        <f t="shared" si="260"/>
        <v>Oklahoma City, Oklahoma</v>
      </c>
      <c r="BA76" s="160"/>
      <c r="BB76" s="159" t="str">
        <f t="shared" si="261"/>
        <v>Portland, Oregon</v>
      </c>
      <c r="BC76" s="160"/>
      <c r="BD76" s="159" t="str">
        <f t="shared" si="262"/>
        <v>Las Vegas, Nevada</v>
      </c>
      <c r="BE76" s="160"/>
      <c r="BF76" s="159" t="str">
        <f t="shared" si="263"/>
        <v>Memphis, Tennessee</v>
      </c>
      <c r="BG76" s="160"/>
      <c r="BH76" s="159" t="str">
        <f t="shared" si="264"/>
        <v>Louisville, Kentucky</v>
      </c>
      <c r="BI76" s="160"/>
      <c r="BJ76" s="159" t="str">
        <f t="shared" si="265"/>
        <v>Louisville, Kentucky</v>
      </c>
      <c r="BK76" s="160"/>
      <c r="BL76" s="159" t="str">
        <f t="shared" si="266"/>
        <v>Baltimore, Maryland</v>
      </c>
      <c r="BM76" s="160"/>
      <c r="BN76" s="159" t="str">
        <f t="shared" si="267"/>
        <v>Milwaukee, Wisconsin</v>
      </c>
      <c r="BO76" s="160"/>
      <c r="BP76" s="159" t="str">
        <f t="shared" si="268"/>
        <v>Albuquerque, New Mexico</v>
      </c>
      <c r="BQ76" s="160"/>
      <c r="BR76" s="159" t="str">
        <f t="shared" si="269"/>
        <v>Tucson, Arizona</v>
      </c>
      <c r="BS76" s="160"/>
      <c r="BT76" s="159" t="str">
        <f t="shared" si="270"/>
        <v>Fresno, California</v>
      </c>
      <c r="BU76" s="160"/>
      <c r="BV76" s="159" t="str">
        <f t="shared" si="271"/>
        <v>Mesa, Arizona</v>
      </c>
      <c r="BW76" s="160"/>
      <c r="BX76" s="159" t="str">
        <f t="shared" si="272"/>
        <v>Sacramento, California</v>
      </c>
      <c r="BY76" s="160"/>
      <c r="BZ76" s="159" t="str">
        <f t="shared" si="273"/>
        <v>Atlanta, Georgia</v>
      </c>
      <c r="CA76" s="160"/>
      <c r="CB76" s="159" t="str">
        <f t="shared" si="274"/>
        <v>Kansas City, Missouri</v>
      </c>
      <c r="CC76" s="160"/>
      <c r="CD76" s="159" t="str">
        <f t="shared" si="275"/>
        <v>Colorado Springs, Colorado</v>
      </c>
      <c r="CE76" s="160"/>
      <c r="CF76" s="159" t="str">
        <f t="shared" si="276"/>
        <v>Omaha, Nebraska</v>
      </c>
      <c r="CG76" s="160"/>
      <c r="CH76" s="159" t="str">
        <f t="shared" si="277"/>
        <v>Raleigh, North Carolina</v>
      </c>
      <c r="CI76" s="160"/>
      <c r="CJ76" s="159" t="str">
        <f t="shared" si="278"/>
        <v>Miami, Florida</v>
      </c>
      <c r="CK76" s="160"/>
      <c r="CL76" s="159" t="str">
        <f t="shared" si="279"/>
        <v>Long Beach, California</v>
      </c>
      <c r="CM76" s="160"/>
      <c r="CN76" s="159" t="str">
        <f t="shared" si="280"/>
        <v>Virginia Beach, Virginia</v>
      </c>
      <c r="CO76" s="160"/>
      <c r="CP76" s="159" t="str">
        <f t="shared" si="281"/>
        <v>Oakland, California</v>
      </c>
      <c r="CQ76" s="160"/>
      <c r="CR76" s="159" t="str">
        <f t="shared" si="282"/>
        <v>Minneapolis, Minnesota</v>
      </c>
      <c r="CS76" s="160"/>
      <c r="CT76" s="159" t="str">
        <f t="shared" si="283"/>
        <v>Tulsa, Oklahoma</v>
      </c>
      <c r="CU76" s="160"/>
      <c r="CV76" s="159" t="str">
        <f t="shared" si="284"/>
        <v>Tampa, Florida</v>
      </c>
      <c r="CW76" s="160"/>
      <c r="CX76" s="159" t="str">
        <f t="shared" si="285"/>
        <v>Arlington, Texas</v>
      </c>
      <c r="CY76" s="160"/>
      <c r="CZ76" s="159" t="str">
        <f t="shared" si="286"/>
        <v>New Orleans, Louisiana</v>
      </c>
      <c r="DA76" s="160"/>
      <c r="DB76" s="159" t="str">
        <f t="shared" si="287"/>
        <v>Wichita, Kansas</v>
      </c>
      <c r="DC76" s="160"/>
      <c r="DD76" s="159" t="str">
        <f t="shared" si="288"/>
        <v>Bakersfield, California</v>
      </c>
      <c r="DE76" s="160"/>
      <c r="DF76" s="159" t="str">
        <f t="shared" si="289"/>
        <v>Cleveland, Ohio</v>
      </c>
      <c r="DG76" s="160"/>
      <c r="DH76" s="159" t="str">
        <f t="shared" si="290"/>
        <v>Aurora, Colorado</v>
      </c>
      <c r="DI76" s="160"/>
      <c r="DJ76" s="159" t="str">
        <f t="shared" si="291"/>
        <v>Anaheim, California</v>
      </c>
      <c r="DK76" s="160"/>
      <c r="DL76" s="159" t="str">
        <f t="shared" si="292"/>
        <v>Honolulu, Hawaii</v>
      </c>
      <c r="DM76" s="160"/>
      <c r="DN76" s="159" t="str">
        <f t="shared" si="293"/>
        <v>Santa Ana, California</v>
      </c>
      <c r="DO76" s="160"/>
      <c r="DP76" s="159" t="str">
        <f t="shared" si="294"/>
        <v>Riverside, California</v>
      </c>
      <c r="DQ76" s="160"/>
      <c r="DR76" s="159" t="str">
        <f t="shared" si="295"/>
        <v>Corpus Christi, Texas</v>
      </c>
      <c r="DS76" s="160"/>
      <c r="DT76" s="159" t="str">
        <f t="shared" si="296"/>
        <v>Lexington, Kentucky</v>
      </c>
      <c r="DU76" s="160"/>
      <c r="DV76" s="159" t="str">
        <f t="shared" si="297"/>
        <v>Henderson, Nevada</v>
      </c>
      <c r="DW76" s="160"/>
      <c r="DX76" s="159" t="str">
        <f t="shared" si="298"/>
        <v>Stockton, California</v>
      </c>
      <c r="DY76" s="160"/>
      <c r="DZ76" s="159" t="str">
        <f t="shared" si="299"/>
        <v>Saint Paul, Minnesota</v>
      </c>
      <c r="EA76" s="160"/>
      <c r="EB76" s="159" t="str">
        <f t="shared" si="300"/>
        <v>Cincinnati, Ohio</v>
      </c>
      <c r="EC76" s="160"/>
      <c r="ED76" s="159" t="str">
        <f t="shared" si="301"/>
        <v>St. Louis, Missouri</v>
      </c>
      <c r="EE76" s="160"/>
      <c r="EF76" s="159" t="str">
        <f t="shared" si="302"/>
        <v>Pittsburgh, Pennsylvania</v>
      </c>
      <c r="EG76" s="160"/>
    </row>
    <row r="77" spans="1:137" x14ac:dyDescent="0.35">
      <c r="A77" s="155">
        <v>75</v>
      </c>
      <c r="B77" s="152" t="s">
        <v>2167</v>
      </c>
      <c r="C77" s="110"/>
      <c r="D77" s="159" t="str">
        <f t="shared" si="236"/>
        <v>New York, New York</v>
      </c>
      <c r="E77" s="160" t="s">
        <v>2259</v>
      </c>
      <c r="F77" s="159" t="str">
        <f t="shared" si="237"/>
        <v>Los Angeles, California</v>
      </c>
      <c r="G77" s="160" t="s">
        <v>2356</v>
      </c>
      <c r="H77" s="159" t="str">
        <f t="shared" si="238"/>
        <v>Chicago, Illinois</v>
      </c>
      <c r="I77" s="160" t="s">
        <v>2452</v>
      </c>
      <c r="J77" s="159" t="str">
        <f t="shared" si="239"/>
        <v>Houston, Texas</v>
      </c>
      <c r="K77" s="160" t="s">
        <v>2533</v>
      </c>
      <c r="L77" s="159" t="str">
        <f t="shared" si="240"/>
        <v>Phoenix, Arizona</v>
      </c>
      <c r="M77" s="160" t="s">
        <v>2625</v>
      </c>
      <c r="N77" s="159" t="str">
        <f t="shared" si="241"/>
        <v>Philadelphia, Pennsylvania</v>
      </c>
      <c r="O77" s="160" t="s">
        <v>2731</v>
      </c>
      <c r="P77" s="159" t="str">
        <f t="shared" si="242"/>
        <v>San Antonio, Texas</v>
      </c>
      <c r="Q77" s="160" t="s">
        <v>2817</v>
      </c>
      <c r="R77" s="159" t="str">
        <f t="shared" si="243"/>
        <v>San Diego, California</v>
      </c>
      <c r="S77" s="160" t="s">
        <v>2900</v>
      </c>
      <c r="T77" s="159" t="str">
        <f t="shared" si="244"/>
        <v>Dallas, Texas</v>
      </c>
      <c r="U77" s="160" t="s">
        <v>2209</v>
      </c>
      <c r="V77" s="159" t="str">
        <f t="shared" si="245"/>
        <v>San Jose, California</v>
      </c>
      <c r="W77" s="160"/>
      <c r="X77" s="159" t="str">
        <f t="shared" si="246"/>
        <v>Austin, Texas</v>
      </c>
      <c r="Y77" s="160"/>
      <c r="Z77" s="159" t="str">
        <f t="shared" si="247"/>
        <v>Jacksonville, Florida</v>
      </c>
      <c r="AA77" s="160"/>
      <c r="AB77" s="159" t="str">
        <f t="shared" si="248"/>
        <v>Fort Worth, Texas</v>
      </c>
      <c r="AC77" s="160"/>
      <c r="AD77" s="159" t="str">
        <f t="shared" si="249"/>
        <v>Columbus, Ohio</v>
      </c>
      <c r="AE77" s="160"/>
      <c r="AF77" s="159" t="str">
        <f t="shared" si="250"/>
        <v>Charlotte, North Carolina</v>
      </c>
      <c r="AG77" s="160"/>
      <c r="AH77" s="159" t="str">
        <f t="shared" si="251"/>
        <v>San Francisco, California</v>
      </c>
      <c r="AI77" s="160"/>
      <c r="AJ77" s="159" t="str">
        <f t="shared" si="252"/>
        <v>Indianapolis, Indiana</v>
      </c>
      <c r="AK77" s="160"/>
      <c r="AL77" s="159" t="str">
        <f t="shared" si="253"/>
        <v>Seattle, Washington</v>
      </c>
      <c r="AM77" s="160"/>
      <c r="AN77" s="159" t="str">
        <f t="shared" si="254"/>
        <v>Denver, Colorado</v>
      </c>
      <c r="AO77" s="160"/>
      <c r="AP77" s="159" t="str">
        <f t="shared" si="255"/>
        <v>Washington, D.C., Washington, D.C.</v>
      </c>
      <c r="AQ77" s="160"/>
      <c r="AR77" s="159" t="str">
        <f t="shared" si="256"/>
        <v>Boston, Massachusetts</v>
      </c>
      <c r="AS77" s="160"/>
      <c r="AT77" s="159" t="str">
        <f t="shared" si="257"/>
        <v>El Paso, Texas</v>
      </c>
      <c r="AU77" s="160"/>
      <c r="AV77" s="159" t="str">
        <f t="shared" si="258"/>
        <v>Nashville, Tennessee</v>
      </c>
      <c r="AW77" s="160"/>
      <c r="AX77" s="159" t="str">
        <f t="shared" si="259"/>
        <v>Detroit, Michigan</v>
      </c>
      <c r="AY77" s="160"/>
      <c r="AZ77" s="159" t="str">
        <f t="shared" si="260"/>
        <v>Oklahoma City, Oklahoma</v>
      </c>
      <c r="BA77" s="160"/>
      <c r="BB77" s="159" t="str">
        <f t="shared" si="261"/>
        <v>Portland, Oregon</v>
      </c>
      <c r="BC77" s="160"/>
      <c r="BD77" s="159" t="str">
        <f t="shared" si="262"/>
        <v>Las Vegas, Nevada</v>
      </c>
      <c r="BE77" s="160"/>
      <c r="BF77" s="159" t="str">
        <f t="shared" si="263"/>
        <v>Memphis, Tennessee</v>
      </c>
      <c r="BG77" s="160"/>
      <c r="BH77" s="159" t="str">
        <f t="shared" si="264"/>
        <v>Louisville, Kentucky</v>
      </c>
      <c r="BI77" s="160"/>
      <c r="BJ77" s="159" t="str">
        <f t="shared" si="265"/>
        <v>Louisville, Kentucky</v>
      </c>
      <c r="BK77" s="160"/>
      <c r="BL77" s="159" t="str">
        <f t="shared" si="266"/>
        <v>Baltimore, Maryland</v>
      </c>
      <c r="BM77" s="160"/>
      <c r="BN77" s="159" t="str">
        <f t="shared" si="267"/>
        <v>Milwaukee, Wisconsin</v>
      </c>
      <c r="BO77" s="160"/>
      <c r="BP77" s="159" t="str">
        <f t="shared" si="268"/>
        <v>Albuquerque, New Mexico</v>
      </c>
      <c r="BQ77" s="160"/>
      <c r="BR77" s="159" t="str">
        <f t="shared" si="269"/>
        <v>Tucson, Arizona</v>
      </c>
      <c r="BS77" s="160"/>
      <c r="BT77" s="159" t="str">
        <f t="shared" si="270"/>
        <v>Fresno, California</v>
      </c>
      <c r="BU77" s="160"/>
      <c r="BV77" s="159" t="str">
        <f t="shared" si="271"/>
        <v>Mesa, Arizona</v>
      </c>
      <c r="BW77" s="160"/>
      <c r="BX77" s="159" t="str">
        <f t="shared" si="272"/>
        <v>Sacramento, California</v>
      </c>
      <c r="BY77" s="160"/>
      <c r="BZ77" s="159" t="str">
        <f t="shared" si="273"/>
        <v>Atlanta, Georgia</v>
      </c>
      <c r="CA77" s="160"/>
      <c r="CB77" s="159" t="str">
        <f t="shared" si="274"/>
        <v>Kansas City, Missouri</v>
      </c>
      <c r="CC77" s="160"/>
      <c r="CD77" s="159" t="str">
        <f t="shared" si="275"/>
        <v>Colorado Springs, Colorado</v>
      </c>
      <c r="CE77" s="160"/>
      <c r="CF77" s="159" t="str">
        <f t="shared" si="276"/>
        <v>Omaha, Nebraska</v>
      </c>
      <c r="CG77" s="160"/>
      <c r="CH77" s="159" t="str">
        <f t="shared" si="277"/>
        <v>Raleigh, North Carolina</v>
      </c>
      <c r="CI77" s="160"/>
      <c r="CJ77" s="159" t="str">
        <f t="shared" si="278"/>
        <v>Miami, Florida</v>
      </c>
      <c r="CK77" s="160"/>
      <c r="CL77" s="159" t="str">
        <f t="shared" si="279"/>
        <v>Long Beach, California</v>
      </c>
      <c r="CM77" s="160"/>
      <c r="CN77" s="159" t="str">
        <f t="shared" si="280"/>
        <v>Virginia Beach, Virginia</v>
      </c>
      <c r="CO77" s="160"/>
      <c r="CP77" s="159" t="str">
        <f t="shared" si="281"/>
        <v>Oakland, California</v>
      </c>
      <c r="CQ77" s="160"/>
      <c r="CR77" s="159" t="str">
        <f t="shared" si="282"/>
        <v>Minneapolis, Minnesota</v>
      </c>
      <c r="CS77" s="160"/>
      <c r="CT77" s="159" t="str">
        <f t="shared" si="283"/>
        <v>Tulsa, Oklahoma</v>
      </c>
      <c r="CU77" s="160"/>
      <c r="CV77" s="159" t="str">
        <f t="shared" si="284"/>
        <v>Tampa, Florida</v>
      </c>
      <c r="CW77" s="160"/>
      <c r="CX77" s="159" t="str">
        <f t="shared" si="285"/>
        <v>Arlington, Texas</v>
      </c>
      <c r="CY77" s="160"/>
      <c r="CZ77" s="159" t="str">
        <f t="shared" si="286"/>
        <v>New Orleans, Louisiana</v>
      </c>
      <c r="DA77" s="160"/>
      <c r="DB77" s="159" t="str">
        <f t="shared" si="287"/>
        <v>Wichita, Kansas</v>
      </c>
      <c r="DC77" s="160"/>
      <c r="DD77" s="159" t="str">
        <f t="shared" si="288"/>
        <v>Bakersfield, California</v>
      </c>
      <c r="DE77" s="160"/>
      <c r="DF77" s="159" t="str">
        <f t="shared" si="289"/>
        <v>Cleveland, Ohio</v>
      </c>
      <c r="DG77" s="160"/>
      <c r="DH77" s="159" t="str">
        <f t="shared" si="290"/>
        <v>Aurora, Colorado</v>
      </c>
      <c r="DI77" s="160"/>
      <c r="DJ77" s="159" t="str">
        <f t="shared" si="291"/>
        <v>Anaheim, California</v>
      </c>
      <c r="DK77" s="160"/>
      <c r="DL77" s="159" t="str">
        <f t="shared" si="292"/>
        <v>Honolulu, Hawaii</v>
      </c>
      <c r="DM77" s="160"/>
      <c r="DN77" s="159" t="str">
        <f t="shared" si="293"/>
        <v>Santa Ana, California</v>
      </c>
      <c r="DO77" s="160"/>
      <c r="DP77" s="159" t="str">
        <f t="shared" si="294"/>
        <v>Riverside, California</v>
      </c>
      <c r="DQ77" s="160"/>
      <c r="DR77" s="159" t="str">
        <f t="shared" si="295"/>
        <v>Corpus Christi, Texas</v>
      </c>
      <c r="DS77" s="160"/>
      <c r="DT77" s="159" t="str">
        <f t="shared" si="296"/>
        <v>Lexington, Kentucky</v>
      </c>
      <c r="DU77" s="160"/>
      <c r="DV77" s="159" t="str">
        <f t="shared" si="297"/>
        <v>Henderson, Nevada</v>
      </c>
      <c r="DW77" s="160"/>
      <c r="DX77" s="159" t="str">
        <f t="shared" si="298"/>
        <v>Stockton, California</v>
      </c>
      <c r="DY77" s="160"/>
      <c r="DZ77" s="159" t="str">
        <f t="shared" si="299"/>
        <v>Saint Paul, Minnesota</v>
      </c>
      <c r="EA77" s="160"/>
      <c r="EB77" s="159" t="str">
        <f t="shared" si="300"/>
        <v>Cincinnati, Ohio</v>
      </c>
      <c r="EC77" s="160"/>
      <c r="ED77" s="159" t="str">
        <f t="shared" si="301"/>
        <v>St. Louis, Missouri</v>
      </c>
      <c r="EE77" s="160"/>
      <c r="EF77" s="159" t="str">
        <f t="shared" si="302"/>
        <v>Pittsburgh, Pennsylvania</v>
      </c>
      <c r="EG77" s="160"/>
    </row>
    <row r="78" spans="1:137" x14ac:dyDescent="0.35">
      <c r="A78" s="155">
        <v>76</v>
      </c>
      <c r="B78" s="152" t="s">
        <v>2168</v>
      </c>
      <c r="C78" s="110"/>
      <c r="D78" s="159" t="str">
        <f t="shared" si="236"/>
        <v>New York, New York</v>
      </c>
      <c r="E78" s="160" t="s">
        <v>2260</v>
      </c>
      <c r="F78" s="159" t="str">
        <f t="shared" si="237"/>
        <v>Los Angeles, California</v>
      </c>
      <c r="G78" s="160" t="s">
        <v>2357</v>
      </c>
      <c r="H78" s="159" t="str">
        <f t="shared" si="238"/>
        <v>Chicago, Illinois</v>
      </c>
      <c r="I78" s="160" t="s">
        <v>2672</v>
      </c>
      <c r="J78" s="159" t="str">
        <f t="shared" si="239"/>
        <v>Houston, Texas</v>
      </c>
      <c r="K78" s="160" t="s">
        <v>2665</v>
      </c>
      <c r="L78" s="159" t="str">
        <f t="shared" si="240"/>
        <v>Phoenix, Arizona</v>
      </c>
      <c r="M78" s="160" t="s">
        <v>2324</v>
      </c>
      <c r="N78" s="159" t="str">
        <f t="shared" si="241"/>
        <v>Philadelphia, Pennsylvania</v>
      </c>
      <c r="O78" s="160" t="s">
        <v>2732</v>
      </c>
      <c r="P78" s="159" t="str">
        <f t="shared" si="242"/>
        <v>San Antonio, Texas</v>
      </c>
      <c r="Q78" s="160" t="s">
        <v>2818</v>
      </c>
      <c r="R78" s="159" t="str">
        <f t="shared" si="243"/>
        <v>San Diego, California</v>
      </c>
      <c r="S78" s="160" t="s">
        <v>2901</v>
      </c>
      <c r="T78" s="159" t="str">
        <f t="shared" si="244"/>
        <v>Dallas, Texas</v>
      </c>
      <c r="U78" s="160" t="s">
        <v>2209</v>
      </c>
      <c r="V78" s="159" t="str">
        <f t="shared" si="245"/>
        <v>San Jose, California</v>
      </c>
      <c r="W78" s="160"/>
      <c r="X78" s="159" t="str">
        <f t="shared" si="246"/>
        <v>Austin, Texas</v>
      </c>
      <c r="Y78" s="160"/>
      <c r="Z78" s="159" t="str">
        <f t="shared" si="247"/>
        <v>Jacksonville, Florida</v>
      </c>
      <c r="AA78" s="160"/>
      <c r="AB78" s="159" t="str">
        <f t="shared" si="248"/>
        <v>Fort Worth, Texas</v>
      </c>
      <c r="AC78" s="160"/>
      <c r="AD78" s="159" t="str">
        <f t="shared" si="249"/>
        <v>Columbus, Ohio</v>
      </c>
      <c r="AE78" s="160"/>
      <c r="AF78" s="159" t="str">
        <f t="shared" si="250"/>
        <v>Charlotte, North Carolina</v>
      </c>
      <c r="AG78" s="160"/>
      <c r="AH78" s="159" t="str">
        <f t="shared" si="251"/>
        <v>San Francisco, California</v>
      </c>
      <c r="AI78" s="160"/>
      <c r="AJ78" s="159" t="str">
        <f t="shared" si="252"/>
        <v>Indianapolis, Indiana</v>
      </c>
      <c r="AK78" s="160"/>
      <c r="AL78" s="159" t="str">
        <f t="shared" si="253"/>
        <v>Seattle, Washington</v>
      </c>
      <c r="AM78" s="160"/>
      <c r="AN78" s="159" t="str">
        <f t="shared" si="254"/>
        <v>Denver, Colorado</v>
      </c>
      <c r="AO78" s="160"/>
      <c r="AP78" s="159" t="str">
        <f t="shared" si="255"/>
        <v>Washington, D.C., Washington, D.C.</v>
      </c>
      <c r="AQ78" s="160"/>
      <c r="AR78" s="159" t="str">
        <f t="shared" si="256"/>
        <v>Boston, Massachusetts</v>
      </c>
      <c r="AS78" s="160"/>
      <c r="AT78" s="159" t="str">
        <f t="shared" si="257"/>
        <v>El Paso, Texas</v>
      </c>
      <c r="AU78" s="160"/>
      <c r="AV78" s="159" t="str">
        <f t="shared" si="258"/>
        <v>Nashville, Tennessee</v>
      </c>
      <c r="AW78" s="160"/>
      <c r="AX78" s="159" t="str">
        <f t="shared" si="259"/>
        <v>Detroit, Michigan</v>
      </c>
      <c r="AY78" s="160"/>
      <c r="AZ78" s="159" t="str">
        <f t="shared" si="260"/>
        <v>Oklahoma City, Oklahoma</v>
      </c>
      <c r="BA78" s="160"/>
      <c r="BB78" s="159" t="str">
        <f t="shared" si="261"/>
        <v>Portland, Oregon</v>
      </c>
      <c r="BC78" s="160"/>
      <c r="BD78" s="159" t="str">
        <f t="shared" si="262"/>
        <v>Las Vegas, Nevada</v>
      </c>
      <c r="BE78" s="160"/>
      <c r="BF78" s="159" t="str">
        <f t="shared" si="263"/>
        <v>Memphis, Tennessee</v>
      </c>
      <c r="BG78" s="160"/>
      <c r="BH78" s="159" t="str">
        <f t="shared" si="264"/>
        <v>Louisville, Kentucky</v>
      </c>
      <c r="BI78" s="160"/>
      <c r="BJ78" s="159" t="str">
        <f t="shared" si="265"/>
        <v>Louisville, Kentucky</v>
      </c>
      <c r="BK78" s="160"/>
      <c r="BL78" s="159" t="str">
        <f t="shared" si="266"/>
        <v>Baltimore, Maryland</v>
      </c>
      <c r="BM78" s="160"/>
      <c r="BN78" s="159" t="str">
        <f t="shared" si="267"/>
        <v>Milwaukee, Wisconsin</v>
      </c>
      <c r="BO78" s="160"/>
      <c r="BP78" s="159" t="str">
        <f t="shared" si="268"/>
        <v>Albuquerque, New Mexico</v>
      </c>
      <c r="BQ78" s="160"/>
      <c r="BR78" s="159" t="str">
        <f t="shared" si="269"/>
        <v>Tucson, Arizona</v>
      </c>
      <c r="BS78" s="160"/>
      <c r="BT78" s="159" t="str">
        <f t="shared" si="270"/>
        <v>Fresno, California</v>
      </c>
      <c r="BU78" s="160"/>
      <c r="BV78" s="159" t="str">
        <f t="shared" si="271"/>
        <v>Mesa, Arizona</v>
      </c>
      <c r="BW78" s="160"/>
      <c r="BX78" s="159" t="str">
        <f t="shared" si="272"/>
        <v>Sacramento, California</v>
      </c>
      <c r="BY78" s="160"/>
      <c r="BZ78" s="159" t="str">
        <f t="shared" si="273"/>
        <v>Atlanta, Georgia</v>
      </c>
      <c r="CA78" s="160"/>
      <c r="CB78" s="159" t="str">
        <f t="shared" si="274"/>
        <v>Kansas City, Missouri</v>
      </c>
      <c r="CC78" s="160"/>
      <c r="CD78" s="159" t="str">
        <f t="shared" si="275"/>
        <v>Colorado Springs, Colorado</v>
      </c>
      <c r="CE78" s="160"/>
      <c r="CF78" s="159" t="str">
        <f t="shared" si="276"/>
        <v>Omaha, Nebraska</v>
      </c>
      <c r="CG78" s="160"/>
      <c r="CH78" s="159" t="str">
        <f t="shared" si="277"/>
        <v>Raleigh, North Carolina</v>
      </c>
      <c r="CI78" s="160"/>
      <c r="CJ78" s="159" t="str">
        <f t="shared" si="278"/>
        <v>Miami, Florida</v>
      </c>
      <c r="CK78" s="160"/>
      <c r="CL78" s="159" t="str">
        <f t="shared" si="279"/>
        <v>Long Beach, California</v>
      </c>
      <c r="CM78" s="160"/>
      <c r="CN78" s="159" t="str">
        <f t="shared" si="280"/>
        <v>Virginia Beach, Virginia</v>
      </c>
      <c r="CO78" s="160"/>
      <c r="CP78" s="159" t="str">
        <f t="shared" si="281"/>
        <v>Oakland, California</v>
      </c>
      <c r="CQ78" s="160"/>
      <c r="CR78" s="159" t="str">
        <f t="shared" si="282"/>
        <v>Minneapolis, Minnesota</v>
      </c>
      <c r="CS78" s="160"/>
      <c r="CT78" s="159" t="str">
        <f t="shared" si="283"/>
        <v>Tulsa, Oklahoma</v>
      </c>
      <c r="CU78" s="160"/>
      <c r="CV78" s="159" t="str">
        <f t="shared" si="284"/>
        <v>Tampa, Florida</v>
      </c>
      <c r="CW78" s="160"/>
      <c r="CX78" s="159" t="str">
        <f t="shared" si="285"/>
        <v>Arlington, Texas</v>
      </c>
      <c r="CY78" s="160"/>
      <c r="CZ78" s="159" t="str">
        <f t="shared" si="286"/>
        <v>New Orleans, Louisiana</v>
      </c>
      <c r="DA78" s="160"/>
      <c r="DB78" s="159" t="str">
        <f t="shared" si="287"/>
        <v>Wichita, Kansas</v>
      </c>
      <c r="DC78" s="160"/>
      <c r="DD78" s="159" t="str">
        <f t="shared" si="288"/>
        <v>Bakersfield, California</v>
      </c>
      <c r="DE78" s="160"/>
      <c r="DF78" s="159" t="str">
        <f t="shared" si="289"/>
        <v>Cleveland, Ohio</v>
      </c>
      <c r="DG78" s="160"/>
      <c r="DH78" s="159" t="str">
        <f t="shared" si="290"/>
        <v>Aurora, Colorado</v>
      </c>
      <c r="DI78" s="160"/>
      <c r="DJ78" s="159" t="str">
        <f t="shared" si="291"/>
        <v>Anaheim, California</v>
      </c>
      <c r="DK78" s="160"/>
      <c r="DL78" s="159" t="str">
        <f t="shared" si="292"/>
        <v>Honolulu, Hawaii</v>
      </c>
      <c r="DM78" s="160"/>
      <c r="DN78" s="159" t="str">
        <f t="shared" si="293"/>
        <v>Santa Ana, California</v>
      </c>
      <c r="DO78" s="160"/>
      <c r="DP78" s="159" t="str">
        <f t="shared" si="294"/>
        <v>Riverside, California</v>
      </c>
      <c r="DQ78" s="160"/>
      <c r="DR78" s="159" t="str">
        <f t="shared" si="295"/>
        <v>Corpus Christi, Texas</v>
      </c>
      <c r="DS78" s="160"/>
      <c r="DT78" s="159" t="str">
        <f t="shared" si="296"/>
        <v>Lexington, Kentucky</v>
      </c>
      <c r="DU78" s="160"/>
      <c r="DV78" s="159" t="str">
        <f t="shared" si="297"/>
        <v>Henderson, Nevada</v>
      </c>
      <c r="DW78" s="160"/>
      <c r="DX78" s="159" t="str">
        <f t="shared" si="298"/>
        <v>Stockton, California</v>
      </c>
      <c r="DY78" s="160"/>
      <c r="DZ78" s="159" t="str">
        <f t="shared" si="299"/>
        <v>Saint Paul, Minnesota</v>
      </c>
      <c r="EA78" s="160"/>
      <c r="EB78" s="159" t="str">
        <f t="shared" si="300"/>
        <v>Cincinnati, Ohio</v>
      </c>
      <c r="EC78" s="160"/>
      <c r="ED78" s="159" t="str">
        <f t="shared" si="301"/>
        <v>St. Louis, Missouri</v>
      </c>
      <c r="EE78" s="160"/>
      <c r="EF78" s="159" t="str">
        <f t="shared" si="302"/>
        <v>Pittsburgh, Pennsylvania</v>
      </c>
      <c r="EG78" s="160"/>
    </row>
    <row r="79" spans="1:137" x14ac:dyDescent="0.35">
      <c r="A79" s="155">
        <v>77</v>
      </c>
      <c r="B79" s="152" t="s">
        <v>2169</v>
      </c>
      <c r="C79" s="110"/>
      <c r="D79" s="159" t="str">
        <f t="shared" si="236"/>
        <v>New York, New York</v>
      </c>
      <c r="E79" s="160" t="s">
        <v>2242</v>
      </c>
      <c r="F79" s="159" t="str">
        <f t="shared" si="237"/>
        <v>Los Angeles, California</v>
      </c>
      <c r="G79" s="160" t="s">
        <v>2358</v>
      </c>
      <c r="H79" s="159" t="str">
        <f t="shared" si="238"/>
        <v>Chicago, Illinois</v>
      </c>
      <c r="I79" s="160" t="s">
        <v>2673</v>
      </c>
      <c r="J79" s="159" t="str">
        <f t="shared" si="239"/>
        <v>Houston, Texas</v>
      </c>
      <c r="K79" s="160" t="s">
        <v>2534</v>
      </c>
      <c r="L79" s="159" t="str">
        <f t="shared" si="240"/>
        <v>Phoenix, Arizona</v>
      </c>
      <c r="M79" s="160" t="s">
        <v>2626</v>
      </c>
      <c r="N79" s="159" t="str">
        <f t="shared" si="241"/>
        <v>Philadelphia, Pennsylvania</v>
      </c>
      <c r="O79" s="160" t="s">
        <v>2733</v>
      </c>
      <c r="P79" s="159" t="str">
        <f t="shared" si="242"/>
        <v>San Antonio, Texas</v>
      </c>
      <c r="Q79" s="160" t="s">
        <v>2819</v>
      </c>
      <c r="R79" s="159" t="str">
        <f t="shared" si="243"/>
        <v>San Diego, California</v>
      </c>
      <c r="S79" s="160" t="s">
        <v>2902</v>
      </c>
      <c r="T79" s="159" t="str">
        <f t="shared" si="244"/>
        <v>Dallas, Texas</v>
      </c>
      <c r="U79" s="160" t="s">
        <v>2209</v>
      </c>
      <c r="V79" s="159" t="str">
        <f t="shared" si="245"/>
        <v>San Jose, California</v>
      </c>
      <c r="W79" s="160"/>
      <c r="X79" s="159" t="str">
        <f t="shared" si="246"/>
        <v>Austin, Texas</v>
      </c>
      <c r="Y79" s="160"/>
      <c r="Z79" s="159" t="str">
        <f t="shared" si="247"/>
        <v>Jacksonville, Florida</v>
      </c>
      <c r="AA79" s="160"/>
      <c r="AB79" s="159" t="str">
        <f t="shared" si="248"/>
        <v>Fort Worth, Texas</v>
      </c>
      <c r="AC79" s="160"/>
      <c r="AD79" s="159" t="str">
        <f t="shared" si="249"/>
        <v>Columbus, Ohio</v>
      </c>
      <c r="AE79" s="160"/>
      <c r="AF79" s="159" t="str">
        <f t="shared" si="250"/>
        <v>Charlotte, North Carolina</v>
      </c>
      <c r="AG79" s="160"/>
      <c r="AH79" s="159" t="str">
        <f t="shared" si="251"/>
        <v>San Francisco, California</v>
      </c>
      <c r="AI79" s="160"/>
      <c r="AJ79" s="159" t="str">
        <f t="shared" si="252"/>
        <v>Indianapolis, Indiana</v>
      </c>
      <c r="AK79" s="160"/>
      <c r="AL79" s="159" t="str">
        <f t="shared" si="253"/>
        <v>Seattle, Washington</v>
      </c>
      <c r="AM79" s="160"/>
      <c r="AN79" s="159" t="str">
        <f t="shared" si="254"/>
        <v>Denver, Colorado</v>
      </c>
      <c r="AO79" s="160"/>
      <c r="AP79" s="159" t="str">
        <f t="shared" si="255"/>
        <v>Washington, D.C., Washington, D.C.</v>
      </c>
      <c r="AQ79" s="160"/>
      <c r="AR79" s="159" t="str">
        <f t="shared" si="256"/>
        <v>Boston, Massachusetts</v>
      </c>
      <c r="AS79" s="160"/>
      <c r="AT79" s="159" t="str">
        <f t="shared" si="257"/>
        <v>El Paso, Texas</v>
      </c>
      <c r="AU79" s="160"/>
      <c r="AV79" s="159" t="str">
        <f t="shared" si="258"/>
        <v>Nashville, Tennessee</v>
      </c>
      <c r="AW79" s="160"/>
      <c r="AX79" s="159" t="str">
        <f t="shared" si="259"/>
        <v>Detroit, Michigan</v>
      </c>
      <c r="AY79" s="160"/>
      <c r="AZ79" s="159" t="str">
        <f t="shared" si="260"/>
        <v>Oklahoma City, Oklahoma</v>
      </c>
      <c r="BA79" s="160"/>
      <c r="BB79" s="159" t="str">
        <f t="shared" si="261"/>
        <v>Portland, Oregon</v>
      </c>
      <c r="BC79" s="160"/>
      <c r="BD79" s="159" t="str">
        <f t="shared" si="262"/>
        <v>Las Vegas, Nevada</v>
      </c>
      <c r="BE79" s="160"/>
      <c r="BF79" s="159" t="str">
        <f t="shared" si="263"/>
        <v>Memphis, Tennessee</v>
      </c>
      <c r="BG79" s="160"/>
      <c r="BH79" s="159" t="str">
        <f t="shared" si="264"/>
        <v>Louisville, Kentucky</v>
      </c>
      <c r="BI79" s="160"/>
      <c r="BJ79" s="159" t="str">
        <f t="shared" si="265"/>
        <v>Louisville, Kentucky</v>
      </c>
      <c r="BK79" s="160"/>
      <c r="BL79" s="159" t="str">
        <f t="shared" si="266"/>
        <v>Baltimore, Maryland</v>
      </c>
      <c r="BM79" s="160"/>
      <c r="BN79" s="159" t="str">
        <f t="shared" si="267"/>
        <v>Milwaukee, Wisconsin</v>
      </c>
      <c r="BO79" s="160"/>
      <c r="BP79" s="159" t="str">
        <f t="shared" si="268"/>
        <v>Albuquerque, New Mexico</v>
      </c>
      <c r="BQ79" s="160"/>
      <c r="BR79" s="159" t="str">
        <f t="shared" si="269"/>
        <v>Tucson, Arizona</v>
      </c>
      <c r="BS79" s="160"/>
      <c r="BT79" s="159" t="str">
        <f t="shared" si="270"/>
        <v>Fresno, California</v>
      </c>
      <c r="BU79" s="160"/>
      <c r="BV79" s="159" t="str">
        <f t="shared" si="271"/>
        <v>Mesa, Arizona</v>
      </c>
      <c r="BW79" s="160"/>
      <c r="BX79" s="159" t="str">
        <f t="shared" si="272"/>
        <v>Sacramento, California</v>
      </c>
      <c r="BY79" s="160"/>
      <c r="BZ79" s="159" t="str">
        <f t="shared" si="273"/>
        <v>Atlanta, Georgia</v>
      </c>
      <c r="CA79" s="160"/>
      <c r="CB79" s="159" t="str">
        <f t="shared" si="274"/>
        <v>Kansas City, Missouri</v>
      </c>
      <c r="CC79" s="160"/>
      <c r="CD79" s="159" t="str">
        <f t="shared" si="275"/>
        <v>Colorado Springs, Colorado</v>
      </c>
      <c r="CE79" s="160"/>
      <c r="CF79" s="159" t="str">
        <f t="shared" si="276"/>
        <v>Omaha, Nebraska</v>
      </c>
      <c r="CG79" s="160"/>
      <c r="CH79" s="159" t="str">
        <f t="shared" si="277"/>
        <v>Raleigh, North Carolina</v>
      </c>
      <c r="CI79" s="160"/>
      <c r="CJ79" s="159" t="str">
        <f t="shared" si="278"/>
        <v>Miami, Florida</v>
      </c>
      <c r="CK79" s="160"/>
      <c r="CL79" s="159" t="str">
        <f t="shared" si="279"/>
        <v>Long Beach, California</v>
      </c>
      <c r="CM79" s="160"/>
      <c r="CN79" s="159" t="str">
        <f t="shared" si="280"/>
        <v>Virginia Beach, Virginia</v>
      </c>
      <c r="CO79" s="160"/>
      <c r="CP79" s="159" t="str">
        <f t="shared" si="281"/>
        <v>Oakland, California</v>
      </c>
      <c r="CQ79" s="160"/>
      <c r="CR79" s="159" t="str">
        <f t="shared" si="282"/>
        <v>Minneapolis, Minnesota</v>
      </c>
      <c r="CS79" s="160"/>
      <c r="CT79" s="159" t="str">
        <f t="shared" si="283"/>
        <v>Tulsa, Oklahoma</v>
      </c>
      <c r="CU79" s="160"/>
      <c r="CV79" s="159" t="str">
        <f t="shared" si="284"/>
        <v>Tampa, Florida</v>
      </c>
      <c r="CW79" s="160"/>
      <c r="CX79" s="159" t="str">
        <f t="shared" si="285"/>
        <v>Arlington, Texas</v>
      </c>
      <c r="CY79" s="160"/>
      <c r="CZ79" s="159" t="str">
        <f t="shared" si="286"/>
        <v>New Orleans, Louisiana</v>
      </c>
      <c r="DA79" s="160"/>
      <c r="DB79" s="159" t="str">
        <f t="shared" si="287"/>
        <v>Wichita, Kansas</v>
      </c>
      <c r="DC79" s="160"/>
      <c r="DD79" s="159" t="str">
        <f t="shared" si="288"/>
        <v>Bakersfield, California</v>
      </c>
      <c r="DE79" s="160"/>
      <c r="DF79" s="159" t="str">
        <f t="shared" si="289"/>
        <v>Cleveland, Ohio</v>
      </c>
      <c r="DG79" s="160"/>
      <c r="DH79" s="159" t="str">
        <f t="shared" si="290"/>
        <v>Aurora, Colorado</v>
      </c>
      <c r="DI79" s="160"/>
      <c r="DJ79" s="159" t="str">
        <f t="shared" si="291"/>
        <v>Anaheim, California</v>
      </c>
      <c r="DK79" s="160"/>
      <c r="DL79" s="159" t="str">
        <f t="shared" si="292"/>
        <v>Honolulu, Hawaii</v>
      </c>
      <c r="DM79" s="160"/>
      <c r="DN79" s="159" t="str">
        <f t="shared" si="293"/>
        <v>Santa Ana, California</v>
      </c>
      <c r="DO79" s="160"/>
      <c r="DP79" s="159" t="str">
        <f t="shared" si="294"/>
        <v>Riverside, California</v>
      </c>
      <c r="DQ79" s="160"/>
      <c r="DR79" s="159" t="str">
        <f t="shared" si="295"/>
        <v>Corpus Christi, Texas</v>
      </c>
      <c r="DS79" s="160"/>
      <c r="DT79" s="159" t="str">
        <f t="shared" si="296"/>
        <v>Lexington, Kentucky</v>
      </c>
      <c r="DU79" s="160"/>
      <c r="DV79" s="159" t="str">
        <f t="shared" si="297"/>
        <v>Henderson, Nevada</v>
      </c>
      <c r="DW79" s="160"/>
      <c r="DX79" s="159" t="str">
        <f t="shared" si="298"/>
        <v>Stockton, California</v>
      </c>
      <c r="DY79" s="160"/>
      <c r="DZ79" s="159" t="str">
        <f t="shared" si="299"/>
        <v>Saint Paul, Minnesota</v>
      </c>
      <c r="EA79" s="160"/>
      <c r="EB79" s="159" t="str">
        <f t="shared" si="300"/>
        <v>Cincinnati, Ohio</v>
      </c>
      <c r="EC79" s="160"/>
      <c r="ED79" s="159" t="str">
        <f t="shared" si="301"/>
        <v>St. Louis, Missouri</v>
      </c>
      <c r="EE79" s="160"/>
      <c r="EF79" s="159" t="str">
        <f t="shared" si="302"/>
        <v>Pittsburgh, Pennsylvania</v>
      </c>
      <c r="EG79" s="160"/>
    </row>
    <row r="80" spans="1:137" x14ac:dyDescent="0.35">
      <c r="A80" s="155">
        <v>78</v>
      </c>
      <c r="B80" s="152" t="s">
        <v>2170</v>
      </c>
      <c r="C80" s="110"/>
      <c r="D80" s="159" t="str">
        <f t="shared" si="236"/>
        <v>New York, New York</v>
      </c>
      <c r="E80" s="160" t="s">
        <v>2261</v>
      </c>
      <c r="F80" s="159" t="str">
        <f t="shared" si="237"/>
        <v>Los Angeles, California</v>
      </c>
      <c r="G80" s="160" t="s">
        <v>2359</v>
      </c>
      <c r="H80" s="159" t="str">
        <f t="shared" si="238"/>
        <v>Chicago, Illinois</v>
      </c>
      <c r="I80" s="160" t="s">
        <v>2453</v>
      </c>
      <c r="J80" s="159" t="str">
        <f t="shared" si="239"/>
        <v>Houston, Texas</v>
      </c>
      <c r="K80" s="160" t="s">
        <v>2535</v>
      </c>
      <c r="L80" s="159" t="str">
        <f t="shared" si="240"/>
        <v>Phoenix, Arizona</v>
      </c>
      <c r="M80" s="160" t="s">
        <v>2627</v>
      </c>
      <c r="N80" s="159" t="str">
        <f t="shared" si="241"/>
        <v>Philadelphia, Pennsylvania</v>
      </c>
      <c r="O80" s="160" t="s">
        <v>2734</v>
      </c>
      <c r="P80" s="159" t="str">
        <f t="shared" si="242"/>
        <v>San Antonio, Texas</v>
      </c>
      <c r="Q80" s="160" t="s">
        <v>2820</v>
      </c>
      <c r="R80" s="159" t="str">
        <f t="shared" si="243"/>
        <v>San Diego, California</v>
      </c>
      <c r="S80" s="160" t="s">
        <v>2903</v>
      </c>
      <c r="T80" s="159" t="str">
        <f t="shared" si="244"/>
        <v>Dallas, Texas</v>
      </c>
      <c r="U80" s="160" t="s">
        <v>2209</v>
      </c>
      <c r="V80" s="159" t="str">
        <f t="shared" si="245"/>
        <v>San Jose, California</v>
      </c>
      <c r="W80" s="160"/>
      <c r="X80" s="159" t="str">
        <f t="shared" si="246"/>
        <v>Austin, Texas</v>
      </c>
      <c r="Y80" s="160"/>
      <c r="Z80" s="159" t="str">
        <f t="shared" si="247"/>
        <v>Jacksonville, Florida</v>
      </c>
      <c r="AA80" s="160"/>
      <c r="AB80" s="159" t="str">
        <f t="shared" si="248"/>
        <v>Fort Worth, Texas</v>
      </c>
      <c r="AC80" s="160"/>
      <c r="AD80" s="159" t="str">
        <f t="shared" si="249"/>
        <v>Columbus, Ohio</v>
      </c>
      <c r="AE80" s="160"/>
      <c r="AF80" s="159" t="str">
        <f t="shared" si="250"/>
        <v>Charlotte, North Carolina</v>
      </c>
      <c r="AG80" s="160"/>
      <c r="AH80" s="159" t="str">
        <f t="shared" si="251"/>
        <v>San Francisco, California</v>
      </c>
      <c r="AI80" s="160"/>
      <c r="AJ80" s="159" t="str">
        <f t="shared" si="252"/>
        <v>Indianapolis, Indiana</v>
      </c>
      <c r="AK80" s="160"/>
      <c r="AL80" s="159" t="str">
        <f t="shared" si="253"/>
        <v>Seattle, Washington</v>
      </c>
      <c r="AM80" s="160"/>
      <c r="AN80" s="159" t="str">
        <f t="shared" si="254"/>
        <v>Denver, Colorado</v>
      </c>
      <c r="AO80" s="160"/>
      <c r="AP80" s="159" t="str">
        <f t="shared" si="255"/>
        <v>Washington, D.C., Washington, D.C.</v>
      </c>
      <c r="AQ80" s="160"/>
      <c r="AR80" s="159" t="str">
        <f t="shared" si="256"/>
        <v>Boston, Massachusetts</v>
      </c>
      <c r="AS80" s="160"/>
      <c r="AT80" s="159" t="str">
        <f t="shared" si="257"/>
        <v>El Paso, Texas</v>
      </c>
      <c r="AU80" s="160"/>
      <c r="AV80" s="159" t="str">
        <f t="shared" si="258"/>
        <v>Nashville, Tennessee</v>
      </c>
      <c r="AW80" s="160"/>
      <c r="AX80" s="159" t="str">
        <f t="shared" si="259"/>
        <v>Detroit, Michigan</v>
      </c>
      <c r="AY80" s="160"/>
      <c r="AZ80" s="159" t="str">
        <f t="shared" si="260"/>
        <v>Oklahoma City, Oklahoma</v>
      </c>
      <c r="BA80" s="160"/>
      <c r="BB80" s="159" t="str">
        <f t="shared" si="261"/>
        <v>Portland, Oregon</v>
      </c>
      <c r="BC80" s="160"/>
      <c r="BD80" s="159" t="str">
        <f t="shared" si="262"/>
        <v>Las Vegas, Nevada</v>
      </c>
      <c r="BE80" s="160"/>
      <c r="BF80" s="159" t="str">
        <f t="shared" si="263"/>
        <v>Memphis, Tennessee</v>
      </c>
      <c r="BG80" s="160"/>
      <c r="BH80" s="159" t="str">
        <f t="shared" si="264"/>
        <v>Louisville, Kentucky</v>
      </c>
      <c r="BI80" s="160"/>
      <c r="BJ80" s="159" t="str">
        <f t="shared" si="265"/>
        <v>Louisville, Kentucky</v>
      </c>
      <c r="BK80" s="160"/>
      <c r="BL80" s="159" t="str">
        <f t="shared" si="266"/>
        <v>Baltimore, Maryland</v>
      </c>
      <c r="BM80" s="160"/>
      <c r="BN80" s="159" t="str">
        <f t="shared" si="267"/>
        <v>Milwaukee, Wisconsin</v>
      </c>
      <c r="BO80" s="160"/>
      <c r="BP80" s="159" t="str">
        <f t="shared" si="268"/>
        <v>Albuquerque, New Mexico</v>
      </c>
      <c r="BQ80" s="160"/>
      <c r="BR80" s="159" t="str">
        <f t="shared" si="269"/>
        <v>Tucson, Arizona</v>
      </c>
      <c r="BS80" s="160"/>
      <c r="BT80" s="159" t="str">
        <f t="shared" si="270"/>
        <v>Fresno, California</v>
      </c>
      <c r="BU80" s="160"/>
      <c r="BV80" s="159" t="str">
        <f t="shared" si="271"/>
        <v>Mesa, Arizona</v>
      </c>
      <c r="BW80" s="160"/>
      <c r="BX80" s="159" t="str">
        <f t="shared" si="272"/>
        <v>Sacramento, California</v>
      </c>
      <c r="BY80" s="160"/>
      <c r="BZ80" s="159" t="str">
        <f t="shared" si="273"/>
        <v>Atlanta, Georgia</v>
      </c>
      <c r="CA80" s="160"/>
      <c r="CB80" s="159" t="str">
        <f t="shared" si="274"/>
        <v>Kansas City, Missouri</v>
      </c>
      <c r="CC80" s="160"/>
      <c r="CD80" s="159" t="str">
        <f t="shared" si="275"/>
        <v>Colorado Springs, Colorado</v>
      </c>
      <c r="CE80" s="160"/>
      <c r="CF80" s="159" t="str">
        <f t="shared" si="276"/>
        <v>Omaha, Nebraska</v>
      </c>
      <c r="CG80" s="160"/>
      <c r="CH80" s="159" t="str">
        <f t="shared" si="277"/>
        <v>Raleigh, North Carolina</v>
      </c>
      <c r="CI80" s="160"/>
      <c r="CJ80" s="159" t="str">
        <f t="shared" si="278"/>
        <v>Miami, Florida</v>
      </c>
      <c r="CK80" s="160"/>
      <c r="CL80" s="159" t="str">
        <f t="shared" si="279"/>
        <v>Long Beach, California</v>
      </c>
      <c r="CM80" s="160"/>
      <c r="CN80" s="159" t="str">
        <f t="shared" si="280"/>
        <v>Virginia Beach, Virginia</v>
      </c>
      <c r="CO80" s="160"/>
      <c r="CP80" s="159" t="str">
        <f t="shared" si="281"/>
        <v>Oakland, California</v>
      </c>
      <c r="CQ80" s="160"/>
      <c r="CR80" s="159" t="str">
        <f t="shared" si="282"/>
        <v>Minneapolis, Minnesota</v>
      </c>
      <c r="CS80" s="160"/>
      <c r="CT80" s="159" t="str">
        <f t="shared" si="283"/>
        <v>Tulsa, Oklahoma</v>
      </c>
      <c r="CU80" s="160"/>
      <c r="CV80" s="159" t="str">
        <f t="shared" si="284"/>
        <v>Tampa, Florida</v>
      </c>
      <c r="CW80" s="160"/>
      <c r="CX80" s="159" t="str">
        <f t="shared" si="285"/>
        <v>Arlington, Texas</v>
      </c>
      <c r="CY80" s="160"/>
      <c r="CZ80" s="159" t="str">
        <f t="shared" si="286"/>
        <v>New Orleans, Louisiana</v>
      </c>
      <c r="DA80" s="160"/>
      <c r="DB80" s="159" t="str">
        <f t="shared" si="287"/>
        <v>Wichita, Kansas</v>
      </c>
      <c r="DC80" s="160"/>
      <c r="DD80" s="159" t="str">
        <f t="shared" si="288"/>
        <v>Bakersfield, California</v>
      </c>
      <c r="DE80" s="160"/>
      <c r="DF80" s="159" t="str">
        <f t="shared" si="289"/>
        <v>Cleveland, Ohio</v>
      </c>
      <c r="DG80" s="160"/>
      <c r="DH80" s="159" t="str">
        <f t="shared" si="290"/>
        <v>Aurora, Colorado</v>
      </c>
      <c r="DI80" s="160"/>
      <c r="DJ80" s="159" t="str">
        <f t="shared" si="291"/>
        <v>Anaheim, California</v>
      </c>
      <c r="DK80" s="160"/>
      <c r="DL80" s="159" t="str">
        <f t="shared" si="292"/>
        <v>Honolulu, Hawaii</v>
      </c>
      <c r="DM80" s="160"/>
      <c r="DN80" s="159" t="str">
        <f t="shared" si="293"/>
        <v>Santa Ana, California</v>
      </c>
      <c r="DO80" s="160"/>
      <c r="DP80" s="159" t="str">
        <f t="shared" si="294"/>
        <v>Riverside, California</v>
      </c>
      <c r="DQ80" s="160"/>
      <c r="DR80" s="159" t="str">
        <f t="shared" si="295"/>
        <v>Corpus Christi, Texas</v>
      </c>
      <c r="DS80" s="160"/>
      <c r="DT80" s="159" t="str">
        <f t="shared" si="296"/>
        <v>Lexington, Kentucky</v>
      </c>
      <c r="DU80" s="160"/>
      <c r="DV80" s="159" t="str">
        <f t="shared" si="297"/>
        <v>Henderson, Nevada</v>
      </c>
      <c r="DW80" s="160"/>
      <c r="DX80" s="159" t="str">
        <f t="shared" si="298"/>
        <v>Stockton, California</v>
      </c>
      <c r="DY80" s="160"/>
      <c r="DZ80" s="159" t="str">
        <f t="shared" si="299"/>
        <v>Saint Paul, Minnesota</v>
      </c>
      <c r="EA80" s="160"/>
      <c r="EB80" s="159" t="str">
        <f t="shared" si="300"/>
        <v>Cincinnati, Ohio</v>
      </c>
      <c r="EC80" s="160"/>
      <c r="ED80" s="159" t="str">
        <f t="shared" si="301"/>
        <v>St. Louis, Missouri</v>
      </c>
      <c r="EE80" s="160"/>
      <c r="EF80" s="159" t="str">
        <f t="shared" si="302"/>
        <v>Pittsburgh, Pennsylvania</v>
      </c>
      <c r="EG80" s="160"/>
    </row>
    <row r="81" spans="1:137" x14ac:dyDescent="0.35">
      <c r="A81" s="155">
        <v>79</v>
      </c>
      <c r="B81" s="152" t="s">
        <v>2017</v>
      </c>
      <c r="C81" s="110"/>
      <c r="D81" s="159" t="str">
        <f t="shared" si="236"/>
        <v>New York, New York</v>
      </c>
      <c r="E81" s="160" t="s">
        <v>2262</v>
      </c>
      <c r="F81" s="159" t="str">
        <f t="shared" si="237"/>
        <v>Los Angeles, California</v>
      </c>
      <c r="G81" s="160" t="s">
        <v>2360</v>
      </c>
      <c r="H81" s="159" t="str">
        <f t="shared" si="238"/>
        <v>Chicago, Illinois</v>
      </c>
      <c r="I81" s="160" t="s">
        <v>2454</v>
      </c>
      <c r="J81" s="159" t="str">
        <f t="shared" si="239"/>
        <v>Houston, Texas</v>
      </c>
      <c r="K81" s="160" t="s">
        <v>2536</v>
      </c>
      <c r="L81" s="159" t="str">
        <f t="shared" si="240"/>
        <v>Phoenix, Arizona</v>
      </c>
      <c r="M81" s="160" t="s">
        <v>2626</v>
      </c>
      <c r="N81" s="159" t="str">
        <f t="shared" si="241"/>
        <v>Philadelphia, Pennsylvania</v>
      </c>
      <c r="O81" s="160" t="s">
        <v>2735</v>
      </c>
      <c r="P81" s="159" t="str">
        <f t="shared" si="242"/>
        <v>San Antonio, Texas</v>
      </c>
      <c r="Q81" s="160" t="s">
        <v>2821</v>
      </c>
      <c r="R81" s="159" t="str">
        <f t="shared" si="243"/>
        <v>San Diego, California</v>
      </c>
      <c r="S81" s="160" t="s">
        <v>2904</v>
      </c>
      <c r="T81" s="159" t="str">
        <f t="shared" si="244"/>
        <v>Dallas, Texas</v>
      </c>
      <c r="U81" s="160" t="s">
        <v>2209</v>
      </c>
      <c r="V81" s="159" t="str">
        <f t="shared" si="245"/>
        <v>San Jose, California</v>
      </c>
      <c r="W81" s="160"/>
      <c r="X81" s="159" t="str">
        <f t="shared" si="246"/>
        <v>Austin, Texas</v>
      </c>
      <c r="Y81" s="160"/>
      <c r="Z81" s="159" t="str">
        <f t="shared" si="247"/>
        <v>Jacksonville, Florida</v>
      </c>
      <c r="AA81" s="160"/>
      <c r="AB81" s="159" t="str">
        <f t="shared" si="248"/>
        <v>Fort Worth, Texas</v>
      </c>
      <c r="AC81" s="160"/>
      <c r="AD81" s="159" t="str">
        <f t="shared" si="249"/>
        <v>Columbus, Ohio</v>
      </c>
      <c r="AE81" s="160"/>
      <c r="AF81" s="159" t="str">
        <f t="shared" si="250"/>
        <v>Charlotte, North Carolina</v>
      </c>
      <c r="AG81" s="160"/>
      <c r="AH81" s="159" t="str">
        <f t="shared" si="251"/>
        <v>San Francisco, California</v>
      </c>
      <c r="AI81" s="160"/>
      <c r="AJ81" s="159" t="str">
        <f t="shared" si="252"/>
        <v>Indianapolis, Indiana</v>
      </c>
      <c r="AK81" s="160"/>
      <c r="AL81" s="159" t="str">
        <f t="shared" si="253"/>
        <v>Seattle, Washington</v>
      </c>
      <c r="AM81" s="160"/>
      <c r="AN81" s="159" t="str">
        <f t="shared" si="254"/>
        <v>Denver, Colorado</v>
      </c>
      <c r="AO81" s="160"/>
      <c r="AP81" s="159" t="str">
        <f t="shared" si="255"/>
        <v>Washington, D.C., Washington, D.C.</v>
      </c>
      <c r="AQ81" s="160"/>
      <c r="AR81" s="159" t="str">
        <f t="shared" si="256"/>
        <v>Boston, Massachusetts</v>
      </c>
      <c r="AS81" s="160"/>
      <c r="AT81" s="159" t="str">
        <f t="shared" si="257"/>
        <v>El Paso, Texas</v>
      </c>
      <c r="AU81" s="160"/>
      <c r="AV81" s="159" t="str">
        <f t="shared" si="258"/>
        <v>Nashville, Tennessee</v>
      </c>
      <c r="AW81" s="160"/>
      <c r="AX81" s="159" t="str">
        <f t="shared" si="259"/>
        <v>Detroit, Michigan</v>
      </c>
      <c r="AY81" s="160"/>
      <c r="AZ81" s="159" t="str">
        <f t="shared" si="260"/>
        <v>Oklahoma City, Oklahoma</v>
      </c>
      <c r="BA81" s="160"/>
      <c r="BB81" s="159" t="str">
        <f t="shared" si="261"/>
        <v>Portland, Oregon</v>
      </c>
      <c r="BC81" s="160"/>
      <c r="BD81" s="159" t="str">
        <f t="shared" si="262"/>
        <v>Las Vegas, Nevada</v>
      </c>
      <c r="BE81" s="160"/>
      <c r="BF81" s="159" t="str">
        <f t="shared" si="263"/>
        <v>Memphis, Tennessee</v>
      </c>
      <c r="BG81" s="160"/>
      <c r="BH81" s="159" t="str">
        <f t="shared" si="264"/>
        <v>Louisville, Kentucky</v>
      </c>
      <c r="BI81" s="160"/>
      <c r="BJ81" s="159" t="str">
        <f t="shared" si="265"/>
        <v>Louisville, Kentucky</v>
      </c>
      <c r="BK81" s="160"/>
      <c r="BL81" s="159" t="str">
        <f t="shared" si="266"/>
        <v>Baltimore, Maryland</v>
      </c>
      <c r="BM81" s="160"/>
      <c r="BN81" s="159" t="str">
        <f t="shared" si="267"/>
        <v>Milwaukee, Wisconsin</v>
      </c>
      <c r="BO81" s="160"/>
      <c r="BP81" s="159" t="str">
        <f t="shared" si="268"/>
        <v>Albuquerque, New Mexico</v>
      </c>
      <c r="BQ81" s="160"/>
      <c r="BR81" s="159" t="str">
        <f t="shared" si="269"/>
        <v>Tucson, Arizona</v>
      </c>
      <c r="BS81" s="160"/>
      <c r="BT81" s="159" t="str">
        <f t="shared" si="270"/>
        <v>Fresno, California</v>
      </c>
      <c r="BU81" s="160"/>
      <c r="BV81" s="159" t="str">
        <f t="shared" si="271"/>
        <v>Mesa, Arizona</v>
      </c>
      <c r="BW81" s="160"/>
      <c r="BX81" s="159" t="str">
        <f t="shared" si="272"/>
        <v>Sacramento, California</v>
      </c>
      <c r="BY81" s="160"/>
      <c r="BZ81" s="159" t="str">
        <f t="shared" si="273"/>
        <v>Atlanta, Georgia</v>
      </c>
      <c r="CA81" s="160"/>
      <c r="CB81" s="159" t="str">
        <f t="shared" si="274"/>
        <v>Kansas City, Missouri</v>
      </c>
      <c r="CC81" s="160"/>
      <c r="CD81" s="159" t="str">
        <f t="shared" si="275"/>
        <v>Colorado Springs, Colorado</v>
      </c>
      <c r="CE81" s="160"/>
      <c r="CF81" s="159" t="str">
        <f t="shared" si="276"/>
        <v>Omaha, Nebraska</v>
      </c>
      <c r="CG81" s="160"/>
      <c r="CH81" s="159" t="str">
        <f t="shared" si="277"/>
        <v>Raleigh, North Carolina</v>
      </c>
      <c r="CI81" s="160"/>
      <c r="CJ81" s="159" t="str">
        <f t="shared" si="278"/>
        <v>Miami, Florida</v>
      </c>
      <c r="CK81" s="160"/>
      <c r="CL81" s="159" t="str">
        <f t="shared" si="279"/>
        <v>Long Beach, California</v>
      </c>
      <c r="CM81" s="160"/>
      <c r="CN81" s="159" t="str">
        <f t="shared" si="280"/>
        <v>Virginia Beach, Virginia</v>
      </c>
      <c r="CO81" s="160"/>
      <c r="CP81" s="159" t="str">
        <f t="shared" si="281"/>
        <v>Oakland, California</v>
      </c>
      <c r="CQ81" s="160"/>
      <c r="CR81" s="159" t="str">
        <f t="shared" si="282"/>
        <v>Minneapolis, Minnesota</v>
      </c>
      <c r="CS81" s="160"/>
      <c r="CT81" s="159" t="str">
        <f t="shared" si="283"/>
        <v>Tulsa, Oklahoma</v>
      </c>
      <c r="CU81" s="160"/>
      <c r="CV81" s="159" t="str">
        <f t="shared" si="284"/>
        <v>Tampa, Florida</v>
      </c>
      <c r="CW81" s="160"/>
      <c r="CX81" s="159" t="str">
        <f t="shared" si="285"/>
        <v>Arlington, Texas</v>
      </c>
      <c r="CY81" s="160"/>
      <c r="CZ81" s="159" t="str">
        <f t="shared" si="286"/>
        <v>New Orleans, Louisiana</v>
      </c>
      <c r="DA81" s="160"/>
      <c r="DB81" s="159" t="str">
        <f t="shared" si="287"/>
        <v>Wichita, Kansas</v>
      </c>
      <c r="DC81" s="160"/>
      <c r="DD81" s="159" t="str">
        <f t="shared" si="288"/>
        <v>Bakersfield, California</v>
      </c>
      <c r="DE81" s="160"/>
      <c r="DF81" s="159" t="str">
        <f t="shared" si="289"/>
        <v>Cleveland, Ohio</v>
      </c>
      <c r="DG81" s="160"/>
      <c r="DH81" s="159" t="str">
        <f t="shared" si="290"/>
        <v>Aurora, Colorado</v>
      </c>
      <c r="DI81" s="160"/>
      <c r="DJ81" s="159" t="str">
        <f t="shared" si="291"/>
        <v>Anaheim, California</v>
      </c>
      <c r="DK81" s="160"/>
      <c r="DL81" s="159" t="str">
        <f t="shared" si="292"/>
        <v>Honolulu, Hawaii</v>
      </c>
      <c r="DM81" s="160"/>
      <c r="DN81" s="159" t="str">
        <f t="shared" si="293"/>
        <v>Santa Ana, California</v>
      </c>
      <c r="DO81" s="160"/>
      <c r="DP81" s="159" t="str">
        <f t="shared" si="294"/>
        <v>Riverside, California</v>
      </c>
      <c r="DQ81" s="160"/>
      <c r="DR81" s="159" t="str">
        <f t="shared" si="295"/>
        <v>Corpus Christi, Texas</v>
      </c>
      <c r="DS81" s="160"/>
      <c r="DT81" s="159" t="str">
        <f t="shared" si="296"/>
        <v>Lexington, Kentucky</v>
      </c>
      <c r="DU81" s="160"/>
      <c r="DV81" s="159" t="str">
        <f t="shared" si="297"/>
        <v>Henderson, Nevada</v>
      </c>
      <c r="DW81" s="160"/>
      <c r="DX81" s="159" t="str">
        <f t="shared" si="298"/>
        <v>Stockton, California</v>
      </c>
      <c r="DY81" s="160"/>
      <c r="DZ81" s="159" t="str">
        <f t="shared" si="299"/>
        <v>Saint Paul, Minnesota</v>
      </c>
      <c r="EA81" s="160"/>
      <c r="EB81" s="159" t="str">
        <f t="shared" si="300"/>
        <v>Cincinnati, Ohio</v>
      </c>
      <c r="EC81" s="160"/>
      <c r="ED81" s="159" t="str">
        <f t="shared" si="301"/>
        <v>St. Louis, Missouri</v>
      </c>
      <c r="EE81" s="160"/>
      <c r="EF81" s="159" t="str">
        <f t="shared" si="302"/>
        <v>Pittsburgh, Pennsylvania</v>
      </c>
      <c r="EG81" s="160"/>
    </row>
    <row r="82" spans="1:137" x14ac:dyDescent="0.35">
      <c r="A82" s="155">
        <v>80</v>
      </c>
      <c r="B82" s="152" t="s">
        <v>2171</v>
      </c>
      <c r="C82" s="110"/>
      <c r="D82" s="159" t="str">
        <f t="shared" si="236"/>
        <v>New York, New York</v>
      </c>
      <c r="E82" s="160" t="s">
        <v>2263</v>
      </c>
      <c r="F82" s="159" t="str">
        <f t="shared" si="237"/>
        <v>Los Angeles, California</v>
      </c>
      <c r="G82" s="160" t="s">
        <v>2361</v>
      </c>
      <c r="H82" s="159" t="str">
        <f t="shared" si="238"/>
        <v>Chicago, Illinois</v>
      </c>
      <c r="I82" s="160" t="s">
        <v>2455</v>
      </c>
      <c r="J82" s="159" t="str">
        <f t="shared" si="239"/>
        <v>Houston, Texas</v>
      </c>
      <c r="K82" s="160" t="s">
        <v>2537</v>
      </c>
      <c r="L82" s="159" t="str">
        <f t="shared" si="240"/>
        <v>Phoenix, Arizona</v>
      </c>
      <c r="M82" s="160" t="s">
        <v>2628</v>
      </c>
      <c r="N82" s="159" t="str">
        <f t="shared" si="241"/>
        <v>Philadelphia, Pennsylvania</v>
      </c>
      <c r="O82" s="160" t="s">
        <v>2736</v>
      </c>
      <c r="P82" s="159" t="str">
        <f t="shared" si="242"/>
        <v>San Antonio, Texas</v>
      </c>
      <c r="Q82" s="160" t="s">
        <v>2822</v>
      </c>
      <c r="R82" s="159" t="str">
        <f t="shared" si="243"/>
        <v>San Diego, California</v>
      </c>
      <c r="S82" s="160" t="s">
        <v>2905</v>
      </c>
      <c r="T82" s="159" t="str">
        <f t="shared" si="244"/>
        <v>Dallas, Texas</v>
      </c>
      <c r="U82" s="160" t="s">
        <v>2209</v>
      </c>
      <c r="V82" s="159" t="str">
        <f t="shared" si="245"/>
        <v>San Jose, California</v>
      </c>
      <c r="W82" s="160"/>
      <c r="X82" s="159" t="str">
        <f t="shared" si="246"/>
        <v>Austin, Texas</v>
      </c>
      <c r="Y82" s="160"/>
      <c r="Z82" s="159" t="str">
        <f t="shared" si="247"/>
        <v>Jacksonville, Florida</v>
      </c>
      <c r="AA82" s="160"/>
      <c r="AB82" s="159" t="str">
        <f t="shared" si="248"/>
        <v>Fort Worth, Texas</v>
      </c>
      <c r="AC82" s="160"/>
      <c r="AD82" s="159" t="str">
        <f t="shared" si="249"/>
        <v>Columbus, Ohio</v>
      </c>
      <c r="AE82" s="160"/>
      <c r="AF82" s="159" t="str">
        <f t="shared" si="250"/>
        <v>Charlotte, North Carolina</v>
      </c>
      <c r="AG82" s="160"/>
      <c r="AH82" s="159" t="str">
        <f t="shared" si="251"/>
        <v>San Francisco, California</v>
      </c>
      <c r="AI82" s="160"/>
      <c r="AJ82" s="159" t="str">
        <f t="shared" si="252"/>
        <v>Indianapolis, Indiana</v>
      </c>
      <c r="AK82" s="160"/>
      <c r="AL82" s="159" t="str">
        <f t="shared" si="253"/>
        <v>Seattle, Washington</v>
      </c>
      <c r="AM82" s="160"/>
      <c r="AN82" s="159" t="str">
        <f t="shared" si="254"/>
        <v>Denver, Colorado</v>
      </c>
      <c r="AO82" s="160"/>
      <c r="AP82" s="159" t="str">
        <f t="shared" si="255"/>
        <v>Washington, D.C., Washington, D.C.</v>
      </c>
      <c r="AQ82" s="160"/>
      <c r="AR82" s="159" t="str">
        <f t="shared" si="256"/>
        <v>Boston, Massachusetts</v>
      </c>
      <c r="AS82" s="160"/>
      <c r="AT82" s="159" t="str">
        <f t="shared" si="257"/>
        <v>El Paso, Texas</v>
      </c>
      <c r="AU82" s="160"/>
      <c r="AV82" s="159" t="str">
        <f t="shared" si="258"/>
        <v>Nashville, Tennessee</v>
      </c>
      <c r="AW82" s="160"/>
      <c r="AX82" s="159" t="str">
        <f t="shared" si="259"/>
        <v>Detroit, Michigan</v>
      </c>
      <c r="AY82" s="160"/>
      <c r="AZ82" s="159" t="str">
        <f t="shared" si="260"/>
        <v>Oklahoma City, Oklahoma</v>
      </c>
      <c r="BA82" s="160"/>
      <c r="BB82" s="159" t="str">
        <f t="shared" si="261"/>
        <v>Portland, Oregon</v>
      </c>
      <c r="BC82" s="160"/>
      <c r="BD82" s="159" t="str">
        <f t="shared" si="262"/>
        <v>Las Vegas, Nevada</v>
      </c>
      <c r="BE82" s="160"/>
      <c r="BF82" s="159" t="str">
        <f t="shared" si="263"/>
        <v>Memphis, Tennessee</v>
      </c>
      <c r="BG82" s="160"/>
      <c r="BH82" s="159" t="str">
        <f t="shared" si="264"/>
        <v>Louisville, Kentucky</v>
      </c>
      <c r="BI82" s="160"/>
      <c r="BJ82" s="159" t="str">
        <f t="shared" si="265"/>
        <v>Louisville, Kentucky</v>
      </c>
      <c r="BK82" s="160"/>
      <c r="BL82" s="159" t="str">
        <f t="shared" si="266"/>
        <v>Baltimore, Maryland</v>
      </c>
      <c r="BM82" s="160"/>
      <c r="BN82" s="159" t="str">
        <f t="shared" si="267"/>
        <v>Milwaukee, Wisconsin</v>
      </c>
      <c r="BO82" s="160"/>
      <c r="BP82" s="159" t="str">
        <f t="shared" si="268"/>
        <v>Albuquerque, New Mexico</v>
      </c>
      <c r="BQ82" s="160"/>
      <c r="BR82" s="159" t="str">
        <f t="shared" si="269"/>
        <v>Tucson, Arizona</v>
      </c>
      <c r="BS82" s="160"/>
      <c r="BT82" s="159" t="str">
        <f t="shared" si="270"/>
        <v>Fresno, California</v>
      </c>
      <c r="BU82" s="160"/>
      <c r="BV82" s="159" t="str">
        <f t="shared" si="271"/>
        <v>Mesa, Arizona</v>
      </c>
      <c r="BW82" s="160"/>
      <c r="BX82" s="159" t="str">
        <f t="shared" si="272"/>
        <v>Sacramento, California</v>
      </c>
      <c r="BY82" s="160"/>
      <c r="BZ82" s="159" t="str">
        <f t="shared" si="273"/>
        <v>Atlanta, Georgia</v>
      </c>
      <c r="CA82" s="160"/>
      <c r="CB82" s="159" t="str">
        <f t="shared" si="274"/>
        <v>Kansas City, Missouri</v>
      </c>
      <c r="CC82" s="160"/>
      <c r="CD82" s="159" t="str">
        <f t="shared" si="275"/>
        <v>Colorado Springs, Colorado</v>
      </c>
      <c r="CE82" s="160"/>
      <c r="CF82" s="159" t="str">
        <f t="shared" si="276"/>
        <v>Omaha, Nebraska</v>
      </c>
      <c r="CG82" s="160"/>
      <c r="CH82" s="159" t="str">
        <f t="shared" si="277"/>
        <v>Raleigh, North Carolina</v>
      </c>
      <c r="CI82" s="160"/>
      <c r="CJ82" s="159" t="str">
        <f t="shared" si="278"/>
        <v>Miami, Florida</v>
      </c>
      <c r="CK82" s="160"/>
      <c r="CL82" s="159" t="str">
        <f t="shared" si="279"/>
        <v>Long Beach, California</v>
      </c>
      <c r="CM82" s="160"/>
      <c r="CN82" s="159" t="str">
        <f t="shared" si="280"/>
        <v>Virginia Beach, Virginia</v>
      </c>
      <c r="CO82" s="160"/>
      <c r="CP82" s="159" t="str">
        <f t="shared" si="281"/>
        <v>Oakland, California</v>
      </c>
      <c r="CQ82" s="160"/>
      <c r="CR82" s="159" t="str">
        <f t="shared" si="282"/>
        <v>Minneapolis, Minnesota</v>
      </c>
      <c r="CS82" s="160"/>
      <c r="CT82" s="159" t="str">
        <f t="shared" si="283"/>
        <v>Tulsa, Oklahoma</v>
      </c>
      <c r="CU82" s="160"/>
      <c r="CV82" s="159" t="str">
        <f t="shared" si="284"/>
        <v>Tampa, Florida</v>
      </c>
      <c r="CW82" s="160"/>
      <c r="CX82" s="159" t="str">
        <f t="shared" si="285"/>
        <v>Arlington, Texas</v>
      </c>
      <c r="CY82" s="160"/>
      <c r="CZ82" s="159" t="str">
        <f t="shared" si="286"/>
        <v>New Orleans, Louisiana</v>
      </c>
      <c r="DA82" s="160"/>
      <c r="DB82" s="159" t="str">
        <f t="shared" si="287"/>
        <v>Wichita, Kansas</v>
      </c>
      <c r="DC82" s="160"/>
      <c r="DD82" s="159" t="str">
        <f t="shared" si="288"/>
        <v>Bakersfield, California</v>
      </c>
      <c r="DE82" s="160"/>
      <c r="DF82" s="159" t="str">
        <f t="shared" si="289"/>
        <v>Cleveland, Ohio</v>
      </c>
      <c r="DG82" s="160"/>
      <c r="DH82" s="159" t="str">
        <f t="shared" si="290"/>
        <v>Aurora, Colorado</v>
      </c>
      <c r="DI82" s="160"/>
      <c r="DJ82" s="159" t="str">
        <f t="shared" si="291"/>
        <v>Anaheim, California</v>
      </c>
      <c r="DK82" s="160"/>
      <c r="DL82" s="159" t="str">
        <f t="shared" si="292"/>
        <v>Honolulu, Hawaii</v>
      </c>
      <c r="DM82" s="160"/>
      <c r="DN82" s="159" t="str">
        <f t="shared" si="293"/>
        <v>Santa Ana, California</v>
      </c>
      <c r="DO82" s="160"/>
      <c r="DP82" s="159" t="str">
        <f t="shared" si="294"/>
        <v>Riverside, California</v>
      </c>
      <c r="DQ82" s="160"/>
      <c r="DR82" s="159" t="str">
        <f t="shared" si="295"/>
        <v>Corpus Christi, Texas</v>
      </c>
      <c r="DS82" s="160"/>
      <c r="DT82" s="159" t="str">
        <f t="shared" si="296"/>
        <v>Lexington, Kentucky</v>
      </c>
      <c r="DU82" s="160"/>
      <c r="DV82" s="159" t="str">
        <f t="shared" si="297"/>
        <v>Henderson, Nevada</v>
      </c>
      <c r="DW82" s="160"/>
      <c r="DX82" s="159" t="str">
        <f t="shared" si="298"/>
        <v>Stockton, California</v>
      </c>
      <c r="DY82" s="160"/>
      <c r="DZ82" s="159" t="str">
        <f t="shared" si="299"/>
        <v>Saint Paul, Minnesota</v>
      </c>
      <c r="EA82" s="160"/>
      <c r="EB82" s="159" t="str">
        <f t="shared" si="300"/>
        <v>Cincinnati, Ohio</v>
      </c>
      <c r="EC82" s="160"/>
      <c r="ED82" s="159" t="str">
        <f t="shared" si="301"/>
        <v>St. Louis, Missouri</v>
      </c>
      <c r="EE82" s="160"/>
      <c r="EF82" s="159" t="str">
        <f t="shared" si="302"/>
        <v>Pittsburgh, Pennsylvania</v>
      </c>
      <c r="EG82" s="160"/>
    </row>
    <row r="83" spans="1:137" x14ac:dyDescent="0.35">
      <c r="A83" s="155">
        <v>81</v>
      </c>
      <c r="B83" s="152" t="s">
        <v>2017</v>
      </c>
      <c r="C83" s="110"/>
      <c r="D83" s="159" t="str">
        <f t="shared" si="236"/>
        <v>New York, New York</v>
      </c>
      <c r="E83" s="160" t="s">
        <v>2262</v>
      </c>
      <c r="F83" s="159" t="str">
        <f t="shared" si="237"/>
        <v>Los Angeles, California</v>
      </c>
      <c r="G83" s="160" t="s">
        <v>2360</v>
      </c>
      <c r="H83" s="159" t="str">
        <f t="shared" si="238"/>
        <v>Chicago, Illinois</v>
      </c>
      <c r="I83" s="160" t="s">
        <v>2454</v>
      </c>
      <c r="J83" s="159" t="str">
        <f t="shared" si="239"/>
        <v>Houston, Texas</v>
      </c>
      <c r="K83" s="160" t="s">
        <v>2536</v>
      </c>
      <c r="L83" s="159" t="str">
        <f t="shared" si="240"/>
        <v>Phoenix, Arizona</v>
      </c>
      <c r="M83" s="160" t="s">
        <v>2626</v>
      </c>
      <c r="N83" s="159" t="str">
        <f t="shared" si="241"/>
        <v>Philadelphia, Pennsylvania</v>
      </c>
      <c r="O83" s="160" t="s">
        <v>2735</v>
      </c>
      <c r="P83" s="159" t="str">
        <f t="shared" si="242"/>
        <v>San Antonio, Texas</v>
      </c>
      <c r="Q83" s="160" t="s">
        <v>2821</v>
      </c>
      <c r="R83" s="159" t="str">
        <f t="shared" si="243"/>
        <v>San Diego, California</v>
      </c>
      <c r="S83" s="160" t="s">
        <v>2904</v>
      </c>
      <c r="T83" s="159" t="str">
        <f t="shared" si="244"/>
        <v>Dallas, Texas</v>
      </c>
      <c r="U83" s="160" t="s">
        <v>2209</v>
      </c>
      <c r="V83" s="159" t="str">
        <f t="shared" si="245"/>
        <v>San Jose, California</v>
      </c>
      <c r="W83" s="160"/>
      <c r="X83" s="159" t="str">
        <f t="shared" si="246"/>
        <v>Austin, Texas</v>
      </c>
      <c r="Y83" s="160"/>
      <c r="Z83" s="159" t="str">
        <f t="shared" si="247"/>
        <v>Jacksonville, Florida</v>
      </c>
      <c r="AA83" s="160"/>
      <c r="AB83" s="159" t="str">
        <f t="shared" si="248"/>
        <v>Fort Worth, Texas</v>
      </c>
      <c r="AC83" s="160"/>
      <c r="AD83" s="159" t="str">
        <f t="shared" si="249"/>
        <v>Columbus, Ohio</v>
      </c>
      <c r="AE83" s="160"/>
      <c r="AF83" s="159" t="str">
        <f t="shared" si="250"/>
        <v>Charlotte, North Carolina</v>
      </c>
      <c r="AG83" s="160"/>
      <c r="AH83" s="159" t="str">
        <f t="shared" si="251"/>
        <v>San Francisco, California</v>
      </c>
      <c r="AI83" s="160"/>
      <c r="AJ83" s="159" t="str">
        <f t="shared" si="252"/>
        <v>Indianapolis, Indiana</v>
      </c>
      <c r="AK83" s="160"/>
      <c r="AL83" s="159" t="str">
        <f t="shared" si="253"/>
        <v>Seattle, Washington</v>
      </c>
      <c r="AM83" s="160"/>
      <c r="AN83" s="159" t="str">
        <f t="shared" si="254"/>
        <v>Denver, Colorado</v>
      </c>
      <c r="AO83" s="160"/>
      <c r="AP83" s="159" t="str">
        <f t="shared" si="255"/>
        <v>Washington, D.C., Washington, D.C.</v>
      </c>
      <c r="AQ83" s="160"/>
      <c r="AR83" s="159" t="str">
        <f t="shared" si="256"/>
        <v>Boston, Massachusetts</v>
      </c>
      <c r="AS83" s="160"/>
      <c r="AT83" s="159" t="str">
        <f t="shared" si="257"/>
        <v>El Paso, Texas</v>
      </c>
      <c r="AU83" s="160"/>
      <c r="AV83" s="159" t="str">
        <f t="shared" si="258"/>
        <v>Nashville, Tennessee</v>
      </c>
      <c r="AW83" s="160"/>
      <c r="AX83" s="159" t="str">
        <f t="shared" si="259"/>
        <v>Detroit, Michigan</v>
      </c>
      <c r="AY83" s="160"/>
      <c r="AZ83" s="159" t="str">
        <f t="shared" si="260"/>
        <v>Oklahoma City, Oklahoma</v>
      </c>
      <c r="BA83" s="160"/>
      <c r="BB83" s="159" t="str">
        <f t="shared" si="261"/>
        <v>Portland, Oregon</v>
      </c>
      <c r="BC83" s="160"/>
      <c r="BD83" s="159" t="str">
        <f t="shared" si="262"/>
        <v>Las Vegas, Nevada</v>
      </c>
      <c r="BE83" s="160"/>
      <c r="BF83" s="159" t="str">
        <f t="shared" si="263"/>
        <v>Memphis, Tennessee</v>
      </c>
      <c r="BG83" s="160"/>
      <c r="BH83" s="159" t="str">
        <f t="shared" si="264"/>
        <v>Louisville, Kentucky</v>
      </c>
      <c r="BI83" s="160"/>
      <c r="BJ83" s="159" t="str">
        <f t="shared" si="265"/>
        <v>Louisville, Kentucky</v>
      </c>
      <c r="BK83" s="160"/>
      <c r="BL83" s="159" t="str">
        <f t="shared" si="266"/>
        <v>Baltimore, Maryland</v>
      </c>
      <c r="BM83" s="160"/>
      <c r="BN83" s="159" t="str">
        <f t="shared" si="267"/>
        <v>Milwaukee, Wisconsin</v>
      </c>
      <c r="BO83" s="160"/>
      <c r="BP83" s="159" t="str">
        <f t="shared" si="268"/>
        <v>Albuquerque, New Mexico</v>
      </c>
      <c r="BQ83" s="160"/>
      <c r="BR83" s="159" t="str">
        <f t="shared" si="269"/>
        <v>Tucson, Arizona</v>
      </c>
      <c r="BS83" s="160"/>
      <c r="BT83" s="159" t="str">
        <f t="shared" si="270"/>
        <v>Fresno, California</v>
      </c>
      <c r="BU83" s="160"/>
      <c r="BV83" s="159" t="str">
        <f t="shared" si="271"/>
        <v>Mesa, Arizona</v>
      </c>
      <c r="BW83" s="160"/>
      <c r="BX83" s="159" t="str">
        <f t="shared" si="272"/>
        <v>Sacramento, California</v>
      </c>
      <c r="BY83" s="160"/>
      <c r="BZ83" s="159" t="str">
        <f t="shared" si="273"/>
        <v>Atlanta, Georgia</v>
      </c>
      <c r="CA83" s="160"/>
      <c r="CB83" s="159" t="str">
        <f t="shared" si="274"/>
        <v>Kansas City, Missouri</v>
      </c>
      <c r="CC83" s="160"/>
      <c r="CD83" s="159" t="str">
        <f t="shared" si="275"/>
        <v>Colorado Springs, Colorado</v>
      </c>
      <c r="CE83" s="160"/>
      <c r="CF83" s="159" t="str">
        <f t="shared" si="276"/>
        <v>Omaha, Nebraska</v>
      </c>
      <c r="CG83" s="160"/>
      <c r="CH83" s="159" t="str">
        <f t="shared" si="277"/>
        <v>Raleigh, North Carolina</v>
      </c>
      <c r="CI83" s="160"/>
      <c r="CJ83" s="159" t="str">
        <f t="shared" si="278"/>
        <v>Miami, Florida</v>
      </c>
      <c r="CK83" s="160"/>
      <c r="CL83" s="159" t="str">
        <f t="shared" si="279"/>
        <v>Long Beach, California</v>
      </c>
      <c r="CM83" s="160"/>
      <c r="CN83" s="159" t="str">
        <f t="shared" si="280"/>
        <v>Virginia Beach, Virginia</v>
      </c>
      <c r="CO83" s="160"/>
      <c r="CP83" s="159" t="str">
        <f t="shared" si="281"/>
        <v>Oakland, California</v>
      </c>
      <c r="CQ83" s="160"/>
      <c r="CR83" s="159" t="str">
        <f t="shared" si="282"/>
        <v>Minneapolis, Minnesota</v>
      </c>
      <c r="CS83" s="160"/>
      <c r="CT83" s="159" t="str">
        <f t="shared" si="283"/>
        <v>Tulsa, Oklahoma</v>
      </c>
      <c r="CU83" s="160"/>
      <c r="CV83" s="159" t="str">
        <f t="shared" si="284"/>
        <v>Tampa, Florida</v>
      </c>
      <c r="CW83" s="160"/>
      <c r="CX83" s="159" t="str">
        <f t="shared" si="285"/>
        <v>Arlington, Texas</v>
      </c>
      <c r="CY83" s="160"/>
      <c r="CZ83" s="159" t="str">
        <f t="shared" si="286"/>
        <v>New Orleans, Louisiana</v>
      </c>
      <c r="DA83" s="160"/>
      <c r="DB83" s="159" t="str">
        <f t="shared" si="287"/>
        <v>Wichita, Kansas</v>
      </c>
      <c r="DC83" s="160"/>
      <c r="DD83" s="159" t="str">
        <f t="shared" si="288"/>
        <v>Bakersfield, California</v>
      </c>
      <c r="DE83" s="160"/>
      <c r="DF83" s="159" t="str">
        <f t="shared" si="289"/>
        <v>Cleveland, Ohio</v>
      </c>
      <c r="DG83" s="160"/>
      <c r="DH83" s="159" t="str">
        <f t="shared" si="290"/>
        <v>Aurora, Colorado</v>
      </c>
      <c r="DI83" s="160"/>
      <c r="DJ83" s="159" t="str">
        <f t="shared" si="291"/>
        <v>Anaheim, California</v>
      </c>
      <c r="DK83" s="160"/>
      <c r="DL83" s="159" t="str">
        <f t="shared" si="292"/>
        <v>Honolulu, Hawaii</v>
      </c>
      <c r="DM83" s="160"/>
      <c r="DN83" s="159" t="str">
        <f t="shared" si="293"/>
        <v>Santa Ana, California</v>
      </c>
      <c r="DO83" s="160"/>
      <c r="DP83" s="159" t="str">
        <f t="shared" si="294"/>
        <v>Riverside, California</v>
      </c>
      <c r="DQ83" s="160"/>
      <c r="DR83" s="159" t="str">
        <f t="shared" si="295"/>
        <v>Corpus Christi, Texas</v>
      </c>
      <c r="DS83" s="160"/>
      <c r="DT83" s="159" t="str">
        <f t="shared" si="296"/>
        <v>Lexington, Kentucky</v>
      </c>
      <c r="DU83" s="160"/>
      <c r="DV83" s="159" t="str">
        <f t="shared" si="297"/>
        <v>Henderson, Nevada</v>
      </c>
      <c r="DW83" s="160"/>
      <c r="DX83" s="159" t="str">
        <f t="shared" si="298"/>
        <v>Stockton, California</v>
      </c>
      <c r="DY83" s="160"/>
      <c r="DZ83" s="159" t="str">
        <f t="shared" si="299"/>
        <v>Saint Paul, Minnesota</v>
      </c>
      <c r="EA83" s="160"/>
      <c r="EB83" s="159" t="str">
        <f t="shared" si="300"/>
        <v>Cincinnati, Ohio</v>
      </c>
      <c r="EC83" s="160"/>
      <c r="ED83" s="159" t="str">
        <f t="shared" si="301"/>
        <v>St. Louis, Missouri</v>
      </c>
      <c r="EE83" s="160"/>
      <c r="EF83" s="159" t="str">
        <f t="shared" si="302"/>
        <v>Pittsburgh, Pennsylvania</v>
      </c>
      <c r="EG83" s="160"/>
    </row>
    <row r="84" spans="1:137" x14ac:dyDescent="0.35">
      <c r="A84" s="155">
        <v>82</v>
      </c>
      <c r="B84" s="152" t="s">
        <v>1976</v>
      </c>
      <c r="C84" s="110"/>
      <c r="D84" s="159" t="str">
        <f t="shared" si="236"/>
        <v>New York, New York</v>
      </c>
      <c r="E84" s="160" t="s">
        <v>2264</v>
      </c>
      <c r="F84" s="159" t="str">
        <f t="shared" si="237"/>
        <v>Los Angeles, California</v>
      </c>
      <c r="G84" s="160" t="s">
        <v>2362</v>
      </c>
      <c r="H84" s="159" t="str">
        <f t="shared" si="238"/>
        <v>Chicago, Illinois</v>
      </c>
      <c r="I84" s="160" t="s">
        <v>2456</v>
      </c>
      <c r="J84" s="159" t="str">
        <f t="shared" si="239"/>
        <v>Houston, Texas</v>
      </c>
      <c r="K84" s="160" t="s">
        <v>2497</v>
      </c>
      <c r="L84" s="159" t="str">
        <f t="shared" si="240"/>
        <v>Phoenix, Arizona</v>
      </c>
      <c r="M84" s="160" t="s">
        <v>2629</v>
      </c>
      <c r="N84" s="159" t="str">
        <f t="shared" si="241"/>
        <v>Philadelphia, Pennsylvania</v>
      </c>
      <c r="O84" s="160" t="s">
        <v>2314</v>
      </c>
      <c r="P84" s="159" t="str">
        <f t="shared" si="242"/>
        <v>San Antonio, Texas</v>
      </c>
      <c r="Q84" s="160" t="s">
        <v>2753</v>
      </c>
      <c r="R84" s="159" t="str">
        <f t="shared" si="243"/>
        <v>San Diego, California</v>
      </c>
      <c r="S84" s="160" t="s">
        <v>2906</v>
      </c>
      <c r="T84" s="159" t="str">
        <f t="shared" si="244"/>
        <v>Dallas, Texas</v>
      </c>
      <c r="U84" s="160" t="s">
        <v>2209</v>
      </c>
      <c r="V84" s="159" t="str">
        <f t="shared" si="245"/>
        <v>San Jose, California</v>
      </c>
      <c r="W84" s="160"/>
      <c r="X84" s="159" t="str">
        <f t="shared" si="246"/>
        <v>Austin, Texas</v>
      </c>
      <c r="Y84" s="160"/>
      <c r="Z84" s="159" t="str">
        <f t="shared" si="247"/>
        <v>Jacksonville, Florida</v>
      </c>
      <c r="AA84" s="160"/>
      <c r="AB84" s="159" t="str">
        <f t="shared" si="248"/>
        <v>Fort Worth, Texas</v>
      </c>
      <c r="AC84" s="160"/>
      <c r="AD84" s="159" t="str">
        <f t="shared" si="249"/>
        <v>Columbus, Ohio</v>
      </c>
      <c r="AE84" s="160"/>
      <c r="AF84" s="159" t="str">
        <f t="shared" si="250"/>
        <v>Charlotte, North Carolina</v>
      </c>
      <c r="AG84" s="160"/>
      <c r="AH84" s="159" t="str">
        <f t="shared" si="251"/>
        <v>San Francisco, California</v>
      </c>
      <c r="AI84" s="160"/>
      <c r="AJ84" s="159" t="str">
        <f t="shared" si="252"/>
        <v>Indianapolis, Indiana</v>
      </c>
      <c r="AK84" s="160"/>
      <c r="AL84" s="159" t="str">
        <f t="shared" si="253"/>
        <v>Seattle, Washington</v>
      </c>
      <c r="AM84" s="160"/>
      <c r="AN84" s="159" t="str">
        <f t="shared" si="254"/>
        <v>Denver, Colorado</v>
      </c>
      <c r="AO84" s="160"/>
      <c r="AP84" s="159" t="str">
        <f t="shared" si="255"/>
        <v>Washington, D.C., Washington, D.C.</v>
      </c>
      <c r="AQ84" s="160"/>
      <c r="AR84" s="159" t="str">
        <f t="shared" si="256"/>
        <v>Boston, Massachusetts</v>
      </c>
      <c r="AS84" s="160"/>
      <c r="AT84" s="159" t="str">
        <f t="shared" si="257"/>
        <v>El Paso, Texas</v>
      </c>
      <c r="AU84" s="160"/>
      <c r="AV84" s="159" t="str">
        <f t="shared" si="258"/>
        <v>Nashville, Tennessee</v>
      </c>
      <c r="AW84" s="160"/>
      <c r="AX84" s="159" t="str">
        <f t="shared" si="259"/>
        <v>Detroit, Michigan</v>
      </c>
      <c r="AY84" s="160"/>
      <c r="AZ84" s="159" t="str">
        <f t="shared" si="260"/>
        <v>Oklahoma City, Oklahoma</v>
      </c>
      <c r="BA84" s="160"/>
      <c r="BB84" s="159" t="str">
        <f t="shared" si="261"/>
        <v>Portland, Oregon</v>
      </c>
      <c r="BC84" s="160"/>
      <c r="BD84" s="159" t="str">
        <f t="shared" si="262"/>
        <v>Las Vegas, Nevada</v>
      </c>
      <c r="BE84" s="160"/>
      <c r="BF84" s="159" t="str">
        <f t="shared" si="263"/>
        <v>Memphis, Tennessee</v>
      </c>
      <c r="BG84" s="160"/>
      <c r="BH84" s="159" t="str">
        <f t="shared" si="264"/>
        <v>Louisville, Kentucky</v>
      </c>
      <c r="BI84" s="160"/>
      <c r="BJ84" s="159" t="str">
        <f t="shared" si="265"/>
        <v>Louisville, Kentucky</v>
      </c>
      <c r="BK84" s="160"/>
      <c r="BL84" s="159" t="str">
        <f t="shared" si="266"/>
        <v>Baltimore, Maryland</v>
      </c>
      <c r="BM84" s="160"/>
      <c r="BN84" s="159" t="str">
        <f t="shared" si="267"/>
        <v>Milwaukee, Wisconsin</v>
      </c>
      <c r="BO84" s="160"/>
      <c r="BP84" s="159" t="str">
        <f t="shared" si="268"/>
        <v>Albuquerque, New Mexico</v>
      </c>
      <c r="BQ84" s="160"/>
      <c r="BR84" s="159" t="str">
        <f t="shared" si="269"/>
        <v>Tucson, Arizona</v>
      </c>
      <c r="BS84" s="160"/>
      <c r="BT84" s="159" t="str">
        <f t="shared" si="270"/>
        <v>Fresno, California</v>
      </c>
      <c r="BU84" s="160"/>
      <c r="BV84" s="159" t="str">
        <f t="shared" si="271"/>
        <v>Mesa, Arizona</v>
      </c>
      <c r="BW84" s="160"/>
      <c r="BX84" s="159" t="str">
        <f t="shared" si="272"/>
        <v>Sacramento, California</v>
      </c>
      <c r="BY84" s="160"/>
      <c r="BZ84" s="159" t="str">
        <f t="shared" si="273"/>
        <v>Atlanta, Georgia</v>
      </c>
      <c r="CA84" s="160"/>
      <c r="CB84" s="159" t="str">
        <f t="shared" si="274"/>
        <v>Kansas City, Missouri</v>
      </c>
      <c r="CC84" s="160"/>
      <c r="CD84" s="159" t="str">
        <f t="shared" si="275"/>
        <v>Colorado Springs, Colorado</v>
      </c>
      <c r="CE84" s="160"/>
      <c r="CF84" s="159" t="str">
        <f t="shared" si="276"/>
        <v>Omaha, Nebraska</v>
      </c>
      <c r="CG84" s="160"/>
      <c r="CH84" s="159" t="str">
        <f t="shared" si="277"/>
        <v>Raleigh, North Carolina</v>
      </c>
      <c r="CI84" s="160"/>
      <c r="CJ84" s="159" t="str">
        <f t="shared" si="278"/>
        <v>Miami, Florida</v>
      </c>
      <c r="CK84" s="160"/>
      <c r="CL84" s="159" t="str">
        <f t="shared" si="279"/>
        <v>Long Beach, California</v>
      </c>
      <c r="CM84" s="160"/>
      <c r="CN84" s="159" t="str">
        <f t="shared" si="280"/>
        <v>Virginia Beach, Virginia</v>
      </c>
      <c r="CO84" s="160"/>
      <c r="CP84" s="159" t="str">
        <f t="shared" si="281"/>
        <v>Oakland, California</v>
      </c>
      <c r="CQ84" s="160"/>
      <c r="CR84" s="159" t="str">
        <f t="shared" si="282"/>
        <v>Minneapolis, Minnesota</v>
      </c>
      <c r="CS84" s="160"/>
      <c r="CT84" s="159" t="str">
        <f t="shared" si="283"/>
        <v>Tulsa, Oklahoma</v>
      </c>
      <c r="CU84" s="160"/>
      <c r="CV84" s="159" t="str">
        <f t="shared" si="284"/>
        <v>Tampa, Florida</v>
      </c>
      <c r="CW84" s="160"/>
      <c r="CX84" s="159" t="str">
        <f t="shared" si="285"/>
        <v>Arlington, Texas</v>
      </c>
      <c r="CY84" s="160"/>
      <c r="CZ84" s="159" t="str">
        <f t="shared" si="286"/>
        <v>New Orleans, Louisiana</v>
      </c>
      <c r="DA84" s="160"/>
      <c r="DB84" s="159" t="str">
        <f t="shared" si="287"/>
        <v>Wichita, Kansas</v>
      </c>
      <c r="DC84" s="160"/>
      <c r="DD84" s="159" t="str">
        <f t="shared" si="288"/>
        <v>Bakersfield, California</v>
      </c>
      <c r="DE84" s="160"/>
      <c r="DF84" s="159" t="str">
        <f t="shared" si="289"/>
        <v>Cleveland, Ohio</v>
      </c>
      <c r="DG84" s="160"/>
      <c r="DH84" s="159" t="str">
        <f t="shared" si="290"/>
        <v>Aurora, Colorado</v>
      </c>
      <c r="DI84" s="160"/>
      <c r="DJ84" s="159" t="str">
        <f t="shared" si="291"/>
        <v>Anaheim, California</v>
      </c>
      <c r="DK84" s="160"/>
      <c r="DL84" s="159" t="str">
        <f t="shared" si="292"/>
        <v>Honolulu, Hawaii</v>
      </c>
      <c r="DM84" s="160"/>
      <c r="DN84" s="159" t="str">
        <f t="shared" si="293"/>
        <v>Santa Ana, California</v>
      </c>
      <c r="DO84" s="160"/>
      <c r="DP84" s="159" t="str">
        <f t="shared" si="294"/>
        <v>Riverside, California</v>
      </c>
      <c r="DQ84" s="160"/>
      <c r="DR84" s="159" t="str">
        <f t="shared" si="295"/>
        <v>Corpus Christi, Texas</v>
      </c>
      <c r="DS84" s="160"/>
      <c r="DT84" s="159" t="str">
        <f t="shared" si="296"/>
        <v>Lexington, Kentucky</v>
      </c>
      <c r="DU84" s="160"/>
      <c r="DV84" s="159" t="str">
        <f t="shared" si="297"/>
        <v>Henderson, Nevada</v>
      </c>
      <c r="DW84" s="160"/>
      <c r="DX84" s="159" t="str">
        <f t="shared" si="298"/>
        <v>Stockton, California</v>
      </c>
      <c r="DY84" s="160"/>
      <c r="DZ84" s="159" t="str">
        <f t="shared" si="299"/>
        <v>Saint Paul, Minnesota</v>
      </c>
      <c r="EA84" s="160"/>
      <c r="EB84" s="159" t="str">
        <f t="shared" si="300"/>
        <v>Cincinnati, Ohio</v>
      </c>
      <c r="EC84" s="160"/>
      <c r="ED84" s="159" t="str">
        <f t="shared" si="301"/>
        <v>St. Louis, Missouri</v>
      </c>
      <c r="EE84" s="160"/>
      <c r="EF84" s="159" t="str">
        <f t="shared" si="302"/>
        <v>Pittsburgh, Pennsylvania</v>
      </c>
      <c r="EG84" s="160"/>
    </row>
    <row r="85" spans="1:137" x14ac:dyDescent="0.35">
      <c r="A85" s="155">
        <v>83</v>
      </c>
      <c r="B85" s="152" t="s">
        <v>2172</v>
      </c>
      <c r="C85" s="110"/>
      <c r="D85" s="159" t="str">
        <f t="shared" si="236"/>
        <v>New York, New York</v>
      </c>
      <c r="E85" s="160" t="s">
        <v>2265</v>
      </c>
      <c r="F85" s="159" t="str">
        <f t="shared" si="237"/>
        <v>Los Angeles, California</v>
      </c>
      <c r="G85" s="160" t="s">
        <v>2363</v>
      </c>
      <c r="H85" s="159" t="str">
        <f t="shared" si="238"/>
        <v>Chicago, Illinois</v>
      </c>
      <c r="I85" s="160" t="s">
        <v>2404</v>
      </c>
      <c r="J85" s="159" t="str">
        <f t="shared" si="239"/>
        <v>Houston, Texas</v>
      </c>
      <c r="K85" s="160" t="s">
        <v>2666</v>
      </c>
      <c r="L85" s="159" t="str">
        <f t="shared" si="240"/>
        <v>Phoenix, Arizona</v>
      </c>
      <c r="M85" s="160" t="s">
        <v>2630</v>
      </c>
      <c r="N85" s="159" t="str">
        <f t="shared" si="241"/>
        <v>Philadelphia, Pennsylvania</v>
      </c>
      <c r="O85" s="160" t="s">
        <v>2737</v>
      </c>
      <c r="P85" s="159" t="str">
        <f t="shared" si="242"/>
        <v>San Antonio, Texas</v>
      </c>
      <c r="Q85" s="160" t="s">
        <v>2823</v>
      </c>
      <c r="R85" s="159" t="str">
        <f t="shared" si="243"/>
        <v>San Diego, California</v>
      </c>
      <c r="S85" s="160" t="s">
        <v>2907</v>
      </c>
      <c r="T85" s="159" t="str">
        <f t="shared" si="244"/>
        <v>Dallas, Texas</v>
      </c>
      <c r="U85" s="160" t="s">
        <v>2448</v>
      </c>
      <c r="V85" s="159" t="str">
        <f t="shared" si="245"/>
        <v>San Jose, California</v>
      </c>
      <c r="W85" s="160"/>
      <c r="X85" s="159" t="str">
        <f t="shared" si="246"/>
        <v>Austin, Texas</v>
      </c>
      <c r="Y85" s="160"/>
      <c r="Z85" s="159" t="str">
        <f t="shared" si="247"/>
        <v>Jacksonville, Florida</v>
      </c>
      <c r="AA85" s="160"/>
      <c r="AB85" s="159" t="str">
        <f t="shared" si="248"/>
        <v>Fort Worth, Texas</v>
      </c>
      <c r="AC85" s="160"/>
      <c r="AD85" s="159" t="str">
        <f t="shared" si="249"/>
        <v>Columbus, Ohio</v>
      </c>
      <c r="AE85" s="160"/>
      <c r="AF85" s="159" t="str">
        <f t="shared" si="250"/>
        <v>Charlotte, North Carolina</v>
      </c>
      <c r="AG85" s="160"/>
      <c r="AH85" s="159" t="str">
        <f t="shared" si="251"/>
        <v>San Francisco, California</v>
      </c>
      <c r="AI85" s="160"/>
      <c r="AJ85" s="159" t="str">
        <f t="shared" si="252"/>
        <v>Indianapolis, Indiana</v>
      </c>
      <c r="AK85" s="160"/>
      <c r="AL85" s="159" t="str">
        <f t="shared" si="253"/>
        <v>Seattle, Washington</v>
      </c>
      <c r="AM85" s="160"/>
      <c r="AN85" s="159" t="str">
        <f t="shared" si="254"/>
        <v>Denver, Colorado</v>
      </c>
      <c r="AO85" s="160"/>
      <c r="AP85" s="159" t="str">
        <f t="shared" si="255"/>
        <v>Washington, D.C., Washington, D.C.</v>
      </c>
      <c r="AQ85" s="160"/>
      <c r="AR85" s="159" t="str">
        <f t="shared" si="256"/>
        <v>Boston, Massachusetts</v>
      </c>
      <c r="AS85" s="160"/>
      <c r="AT85" s="159" t="str">
        <f t="shared" si="257"/>
        <v>El Paso, Texas</v>
      </c>
      <c r="AU85" s="160"/>
      <c r="AV85" s="159" t="str">
        <f t="shared" si="258"/>
        <v>Nashville, Tennessee</v>
      </c>
      <c r="AW85" s="160"/>
      <c r="AX85" s="159" t="str">
        <f t="shared" si="259"/>
        <v>Detroit, Michigan</v>
      </c>
      <c r="AY85" s="160"/>
      <c r="AZ85" s="159" t="str">
        <f t="shared" si="260"/>
        <v>Oklahoma City, Oklahoma</v>
      </c>
      <c r="BA85" s="160"/>
      <c r="BB85" s="159" t="str">
        <f t="shared" si="261"/>
        <v>Portland, Oregon</v>
      </c>
      <c r="BC85" s="160"/>
      <c r="BD85" s="159" t="str">
        <f t="shared" si="262"/>
        <v>Las Vegas, Nevada</v>
      </c>
      <c r="BE85" s="160"/>
      <c r="BF85" s="159" t="str">
        <f t="shared" si="263"/>
        <v>Memphis, Tennessee</v>
      </c>
      <c r="BG85" s="160"/>
      <c r="BH85" s="159" t="str">
        <f t="shared" si="264"/>
        <v>Louisville, Kentucky</v>
      </c>
      <c r="BI85" s="160"/>
      <c r="BJ85" s="159" t="str">
        <f t="shared" si="265"/>
        <v>Louisville, Kentucky</v>
      </c>
      <c r="BK85" s="160"/>
      <c r="BL85" s="159" t="str">
        <f t="shared" si="266"/>
        <v>Baltimore, Maryland</v>
      </c>
      <c r="BM85" s="160"/>
      <c r="BN85" s="159" t="str">
        <f t="shared" si="267"/>
        <v>Milwaukee, Wisconsin</v>
      </c>
      <c r="BO85" s="160"/>
      <c r="BP85" s="159" t="str">
        <f t="shared" si="268"/>
        <v>Albuquerque, New Mexico</v>
      </c>
      <c r="BQ85" s="160"/>
      <c r="BR85" s="159" t="str">
        <f t="shared" si="269"/>
        <v>Tucson, Arizona</v>
      </c>
      <c r="BS85" s="160"/>
      <c r="BT85" s="159" t="str">
        <f t="shared" si="270"/>
        <v>Fresno, California</v>
      </c>
      <c r="BU85" s="160"/>
      <c r="BV85" s="159" t="str">
        <f t="shared" si="271"/>
        <v>Mesa, Arizona</v>
      </c>
      <c r="BW85" s="160"/>
      <c r="BX85" s="159" t="str">
        <f t="shared" si="272"/>
        <v>Sacramento, California</v>
      </c>
      <c r="BY85" s="160"/>
      <c r="BZ85" s="159" t="str">
        <f t="shared" si="273"/>
        <v>Atlanta, Georgia</v>
      </c>
      <c r="CA85" s="160"/>
      <c r="CB85" s="159" t="str">
        <f t="shared" si="274"/>
        <v>Kansas City, Missouri</v>
      </c>
      <c r="CC85" s="160"/>
      <c r="CD85" s="159" t="str">
        <f t="shared" si="275"/>
        <v>Colorado Springs, Colorado</v>
      </c>
      <c r="CE85" s="160"/>
      <c r="CF85" s="159" t="str">
        <f t="shared" si="276"/>
        <v>Omaha, Nebraska</v>
      </c>
      <c r="CG85" s="160"/>
      <c r="CH85" s="159" t="str">
        <f t="shared" si="277"/>
        <v>Raleigh, North Carolina</v>
      </c>
      <c r="CI85" s="160"/>
      <c r="CJ85" s="159" t="str">
        <f t="shared" si="278"/>
        <v>Miami, Florida</v>
      </c>
      <c r="CK85" s="160"/>
      <c r="CL85" s="159" t="str">
        <f t="shared" si="279"/>
        <v>Long Beach, California</v>
      </c>
      <c r="CM85" s="160"/>
      <c r="CN85" s="159" t="str">
        <f t="shared" si="280"/>
        <v>Virginia Beach, Virginia</v>
      </c>
      <c r="CO85" s="160"/>
      <c r="CP85" s="159" t="str">
        <f t="shared" si="281"/>
        <v>Oakland, California</v>
      </c>
      <c r="CQ85" s="160"/>
      <c r="CR85" s="159" t="str">
        <f t="shared" si="282"/>
        <v>Minneapolis, Minnesota</v>
      </c>
      <c r="CS85" s="160"/>
      <c r="CT85" s="159" t="str">
        <f t="shared" si="283"/>
        <v>Tulsa, Oklahoma</v>
      </c>
      <c r="CU85" s="160"/>
      <c r="CV85" s="159" t="str">
        <f t="shared" si="284"/>
        <v>Tampa, Florida</v>
      </c>
      <c r="CW85" s="160"/>
      <c r="CX85" s="159" t="str">
        <f t="shared" si="285"/>
        <v>Arlington, Texas</v>
      </c>
      <c r="CY85" s="160"/>
      <c r="CZ85" s="159" t="str">
        <f t="shared" si="286"/>
        <v>New Orleans, Louisiana</v>
      </c>
      <c r="DA85" s="160"/>
      <c r="DB85" s="159" t="str">
        <f t="shared" si="287"/>
        <v>Wichita, Kansas</v>
      </c>
      <c r="DC85" s="160"/>
      <c r="DD85" s="159" t="str">
        <f t="shared" si="288"/>
        <v>Bakersfield, California</v>
      </c>
      <c r="DE85" s="160"/>
      <c r="DF85" s="159" t="str">
        <f t="shared" si="289"/>
        <v>Cleveland, Ohio</v>
      </c>
      <c r="DG85" s="160"/>
      <c r="DH85" s="159" t="str">
        <f t="shared" si="290"/>
        <v>Aurora, Colorado</v>
      </c>
      <c r="DI85" s="160"/>
      <c r="DJ85" s="159" t="str">
        <f t="shared" si="291"/>
        <v>Anaheim, California</v>
      </c>
      <c r="DK85" s="160"/>
      <c r="DL85" s="159" t="str">
        <f t="shared" si="292"/>
        <v>Honolulu, Hawaii</v>
      </c>
      <c r="DM85" s="160"/>
      <c r="DN85" s="159" t="str">
        <f t="shared" si="293"/>
        <v>Santa Ana, California</v>
      </c>
      <c r="DO85" s="160"/>
      <c r="DP85" s="159" t="str">
        <f t="shared" si="294"/>
        <v>Riverside, California</v>
      </c>
      <c r="DQ85" s="160"/>
      <c r="DR85" s="159" t="str">
        <f t="shared" si="295"/>
        <v>Corpus Christi, Texas</v>
      </c>
      <c r="DS85" s="160"/>
      <c r="DT85" s="159" t="str">
        <f t="shared" si="296"/>
        <v>Lexington, Kentucky</v>
      </c>
      <c r="DU85" s="160"/>
      <c r="DV85" s="159" t="str">
        <f t="shared" si="297"/>
        <v>Henderson, Nevada</v>
      </c>
      <c r="DW85" s="160"/>
      <c r="DX85" s="159" t="str">
        <f t="shared" si="298"/>
        <v>Stockton, California</v>
      </c>
      <c r="DY85" s="160"/>
      <c r="DZ85" s="159" t="str">
        <f t="shared" si="299"/>
        <v>Saint Paul, Minnesota</v>
      </c>
      <c r="EA85" s="160"/>
      <c r="EB85" s="159" t="str">
        <f t="shared" si="300"/>
        <v>Cincinnati, Ohio</v>
      </c>
      <c r="EC85" s="160"/>
      <c r="ED85" s="159" t="str">
        <f t="shared" si="301"/>
        <v>St. Louis, Missouri</v>
      </c>
      <c r="EE85" s="160"/>
      <c r="EF85" s="159" t="str">
        <f t="shared" si="302"/>
        <v>Pittsburgh, Pennsylvania</v>
      </c>
      <c r="EG85" s="160"/>
    </row>
    <row r="86" spans="1:137" x14ac:dyDescent="0.35">
      <c r="A86" s="155">
        <v>84</v>
      </c>
      <c r="B86" s="152" t="s">
        <v>2173</v>
      </c>
      <c r="C86" s="110"/>
      <c r="D86" s="159" t="str">
        <f t="shared" si="236"/>
        <v>New York, New York</v>
      </c>
      <c r="E86" s="160" t="s">
        <v>2266</v>
      </c>
      <c r="F86" s="159" t="str">
        <f t="shared" si="237"/>
        <v>Los Angeles, California</v>
      </c>
      <c r="G86" s="160" t="s">
        <v>2364</v>
      </c>
      <c r="H86" s="159" t="str">
        <f t="shared" si="238"/>
        <v>Chicago, Illinois</v>
      </c>
      <c r="I86" s="160" t="s">
        <v>2457</v>
      </c>
      <c r="J86" s="159" t="str">
        <f t="shared" si="239"/>
        <v>Houston, Texas</v>
      </c>
      <c r="K86" s="160" t="s">
        <v>2538</v>
      </c>
      <c r="L86" s="159" t="str">
        <f t="shared" si="240"/>
        <v>Phoenix, Arizona</v>
      </c>
      <c r="M86" s="160" t="s">
        <v>2631</v>
      </c>
      <c r="N86" s="159" t="str">
        <f t="shared" si="241"/>
        <v>Philadelphia, Pennsylvania</v>
      </c>
      <c r="O86" s="160" t="s">
        <v>2738</v>
      </c>
      <c r="P86" s="159" t="str">
        <f t="shared" si="242"/>
        <v>San Antonio, Texas</v>
      </c>
      <c r="Q86" s="160" t="s">
        <v>2824</v>
      </c>
      <c r="R86" s="159" t="str">
        <f t="shared" si="243"/>
        <v>San Diego, California</v>
      </c>
      <c r="S86" s="160" t="s">
        <v>2908</v>
      </c>
      <c r="T86" s="159" t="str">
        <f t="shared" si="244"/>
        <v>Dallas, Texas</v>
      </c>
      <c r="U86" s="160" t="s">
        <v>2940</v>
      </c>
      <c r="V86" s="159" t="str">
        <f t="shared" si="245"/>
        <v>San Jose, California</v>
      </c>
      <c r="W86" s="160"/>
      <c r="X86" s="159" t="str">
        <f t="shared" si="246"/>
        <v>Austin, Texas</v>
      </c>
      <c r="Y86" s="160"/>
      <c r="Z86" s="159" t="str">
        <f t="shared" si="247"/>
        <v>Jacksonville, Florida</v>
      </c>
      <c r="AA86" s="160"/>
      <c r="AB86" s="159" t="str">
        <f t="shared" si="248"/>
        <v>Fort Worth, Texas</v>
      </c>
      <c r="AC86" s="160"/>
      <c r="AD86" s="159" t="str">
        <f t="shared" si="249"/>
        <v>Columbus, Ohio</v>
      </c>
      <c r="AE86" s="160"/>
      <c r="AF86" s="159" t="str">
        <f t="shared" si="250"/>
        <v>Charlotte, North Carolina</v>
      </c>
      <c r="AG86" s="160"/>
      <c r="AH86" s="159" t="str">
        <f t="shared" si="251"/>
        <v>San Francisco, California</v>
      </c>
      <c r="AI86" s="160"/>
      <c r="AJ86" s="159" t="str">
        <f t="shared" si="252"/>
        <v>Indianapolis, Indiana</v>
      </c>
      <c r="AK86" s="160"/>
      <c r="AL86" s="159" t="str">
        <f t="shared" si="253"/>
        <v>Seattle, Washington</v>
      </c>
      <c r="AM86" s="160"/>
      <c r="AN86" s="159" t="str">
        <f t="shared" si="254"/>
        <v>Denver, Colorado</v>
      </c>
      <c r="AO86" s="160"/>
      <c r="AP86" s="159" t="str">
        <f t="shared" si="255"/>
        <v>Washington, D.C., Washington, D.C.</v>
      </c>
      <c r="AQ86" s="160"/>
      <c r="AR86" s="159" t="str">
        <f t="shared" si="256"/>
        <v>Boston, Massachusetts</v>
      </c>
      <c r="AS86" s="160"/>
      <c r="AT86" s="159" t="str">
        <f t="shared" si="257"/>
        <v>El Paso, Texas</v>
      </c>
      <c r="AU86" s="160"/>
      <c r="AV86" s="159" t="str">
        <f t="shared" si="258"/>
        <v>Nashville, Tennessee</v>
      </c>
      <c r="AW86" s="160"/>
      <c r="AX86" s="159" t="str">
        <f t="shared" si="259"/>
        <v>Detroit, Michigan</v>
      </c>
      <c r="AY86" s="160"/>
      <c r="AZ86" s="159" t="str">
        <f t="shared" si="260"/>
        <v>Oklahoma City, Oklahoma</v>
      </c>
      <c r="BA86" s="160"/>
      <c r="BB86" s="159" t="str">
        <f t="shared" si="261"/>
        <v>Portland, Oregon</v>
      </c>
      <c r="BC86" s="160"/>
      <c r="BD86" s="159" t="str">
        <f t="shared" si="262"/>
        <v>Las Vegas, Nevada</v>
      </c>
      <c r="BE86" s="160"/>
      <c r="BF86" s="159" t="str">
        <f t="shared" si="263"/>
        <v>Memphis, Tennessee</v>
      </c>
      <c r="BG86" s="160"/>
      <c r="BH86" s="159" t="str">
        <f t="shared" si="264"/>
        <v>Louisville, Kentucky</v>
      </c>
      <c r="BI86" s="160"/>
      <c r="BJ86" s="159" t="str">
        <f t="shared" si="265"/>
        <v>Louisville, Kentucky</v>
      </c>
      <c r="BK86" s="160"/>
      <c r="BL86" s="159" t="str">
        <f t="shared" si="266"/>
        <v>Baltimore, Maryland</v>
      </c>
      <c r="BM86" s="160"/>
      <c r="BN86" s="159" t="str">
        <f t="shared" si="267"/>
        <v>Milwaukee, Wisconsin</v>
      </c>
      <c r="BO86" s="160"/>
      <c r="BP86" s="159" t="str">
        <f t="shared" si="268"/>
        <v>Albuquerque, New Mexico</v>
      </c>
      <c r="BQ86" s="160"/>
      <c r="BR86" s="159" t="str">
        <f t="shared" si="269"/>
        <v>Tucson, Arizona</v>
      </c>
      <c r="BS86" s="160"/>
      <c r="BT86" s="159" t="str">
        <f t="shared" si="270"/>
        <v>Fresno, California</v>
      </c>
      <c r="BU86" s="160"/>
      <c r="BV86" s="159" t="str">
        <f t="shared" si="271"/>
        <v>Mesa, Arizona</v>
      </c>
      <c r="BW86" s="160"/>
      <c r="BX86" s="159" t="str">
        <f t="shared" si="272"/>
        <v>Sacramento, California</v>
      </c>
      <c r="BY86" s="160"/>
      <c r="BZ86" s="159" t="str">
        <f t="shared" si="273"/>
        <v>Atlanta, Georgia</v>
      </c>
      <c r="CA86" s="160"/>
      <c r="CB86" s="159" t="str">
        <f t="shared" si="274"/>
        <v>Kansas City, Missouri</v>
      </c>
      <c r="CC86" s="160"/>
      <c r="CD86" s="159" t="str">
        <f t="shared" si="275"/>
        <v>Colorado Springs, Colorado</v>
      </c>
      <c r="CE86" s="160"/>
      <c r="CF86" s="159" t="str">
        <f t="shared" si="276"/>
        <v>Omaha, Nebraska</v>
      </c>
      <c r="CG86" s="160"/>
      <c r="CH86" s="159" t="str">
        <f t="shared" si="277"/>
        <v>Raleigh, North Carolina</v>
      </c>
      <c r="CI86" s="160"/>
      <c r="CJ86" s="159" t="str">
        <f t="shared" si="278"/>
        <v>Miami, Florida</v>
      </c>
      <c r="CK86" s="160"/>
      <c r="CL86" s="159" t="str">
        <f t="shared" si="279"/>
        <v>Long Beach, California</v>
      </c>
      <c r="CM86" s="160"/>
      <c r="CN86" s="159" t="str">
        <f t="shared" si="280"/>
        <v>Virginia Beach, Virginia</v>
      </c>
      <c r="CO86" s="160"/>
      <c r="CP86" s="159" t="str">
        <f t="shared" si="281"/>
        <v>Oakland, California</v>
      </c>
      <c r="CQ86" s="160"/>
      <c r="CR86" s="159" t="str">
        <f t="shared" si="282"/>
        <v>Minneapolis, Minnesota</v>
      </c>
      <c r="CS86" s="160"/>
      <c r="CT86" s="159" t="str">
        <f t="shared" si="283"/>
        <v>Tulsa, Oklahoma</v>
      </c>
      <c r="CU86" s="160"/>
      <c r="CV86" s="159" t="str">
        <f t="shared" si="284"/>
        <v>Tampa, Florida</v>
      </c>
      <c r="CW86" s="160"/>
      <c r="CX86" s="159" t="str">
        <f t="shared" si="285"/>
        <v>Arlington, Texas</v>
      </c>
      <c r="CY86" s="160"/>
      <c r="CZ86" s="159" t="str">
        <f t="shared" si="286"/>
        <v>New Orleans, Louisiana</v>
      </c>
      <c r="DA86" s="160"/>
      <c r="DB86" s="159" t="str">
        <f t="shared" si="287"/>
        <v>Wichita, Kansas</v>
      </c>
      <c r="DC86" s="160"/>
      <c r="DD86" s="159" t="str">
        <f t="shared" si="288"/>
        <v>Bakersfield, California</v>
      </c>
      <c r="DE86" s="160"/>
      <c r="DF86" s="159" t="str">
        <f t="shared" si="289"/>
        <v>Cleveland, Ohio</v>
      </c>
      <c r="DG86" s="160"/>
      <c r="DH86" s="159" t="str">
        <f t="shared" si="290"/>
        <v>Aurora, Colorado</v>
      </c>
      <c r="DI86" s="160"/>
      <c r="DJ86" s="159" t="str">
        <f t="shared" si="291"/>
        <v>Anaheim, California</v>
      </c>
      <c r="DK86" s="160"/>
      <c r="DL86" s="159" t="str">
        <f t="shared" si="292"/>
        <v>Honolulu, Hawaii</v>
      </c>
      <c r="DM86" s="160"/>
      <c r="DN86" s="159" t="str">
        <f t="shared" si="293"/>
        <v>Santa Ana, California</v>
      </c>
      <c r="DO86" s="160"/>
      <c r="DP86" s="159" t="str">
        <f t="shared" si="294"/>
        <v>Riverside, California</v>
      </c>
      <c r="DQ86" s="160"/>
      <c r="DR86" s="159" t="str">
        <f t="shared" si="295"/>
        <v>Corpus Christi, Texas</v>
      </c>
      <c r="DS86" s="160"/>
      <c r="DT86" s="159" t="str">
        <f t="shared" si="296"/>
        <v>Lexington, Kentucky</v>
      </c>
      <c r="DU86" s="160"/>
      <c r="DV86" s="159" t="str">
        <f t="shared" si="297"/>
        <v>Henderson, Nevada</v>
      </c>
      <c r="DW86" s="160"/>
      <c r="DX86" s="159" t="str">
        <f t="shared" si="298"/>
        <v>Stockton, California</v>
      </c>
      <c r="DY86" s="160"/>
      <c r="DZ86" s="159" t="str">
        <f t="shared" si="299"/>
        <v>Saint Paul, Minnesota</v>
      </c>
      <c r="EA86" s="160"/>
      <c r="EB86" s="159" t="str">
        <f t="shared" si="300"/>
        <v>Cincinnati, Ohio</v>
      </c>
      <c r="EC86" s="160"/>
      <c r="ED86" s="159" t="str">
        <f t="shared" si="301"/>
        <v>St. Louis, Missouri</v>
      </c>
      <c r="EE86" s="160"/>
      <c r="EF86" s="159" t="str">
        <f t="shared" si="302"/>
        <v>Pittsburgh, Pennsylvania</v>
      </c>
      <c r="EG86" s="160"/>
    </row>
    <row r="87" spans="1:137" x14ac:dyDescent="0.35">
      <c r="A87" s="155">
        <v>85</v>
      </c>
      <c r="B87" s="152" t="s">
        <v>2174</v>
      </c>
      <c r="C87" s="110"/>
      <c r="D87" s="159" t="str">
        <f t="shared" si="236"/>
        <v>New York, New York</v>
      </c>
      <c r="E87" s="160" t="s">
        <v>2267</v>
      </c>
      <c r="F87" s="159" t="str">
        <f t="shared" si="237"/>
        <v>Los Angeles, California</v>
      </c>
      <c r="G87" s="160" t="s">
        <v>2365</v>
      </c>
      <c r="H87" s="159" t="str">
        <f t="shared" si="238"/>
        <v>Chicago, Illinois</v>
      </c>
      <c r="I87" s="160" t="s">
        <v>2458</v>
      </c>
      <c r="J87" s="159" t="str">
        <f t="shared" si="239"/>
        <v>Houston, Texas</v>
      </c>
      <c r="K87" s="160" t="s">
        <v>2539</v>
      </c>
      <c r="L87" s="159" t="str">
        <f t="shared" si="240"/>
        <v>Phoenix, Arizona</v>
      </c>
      <c r="M87" s="160" t="s">
        <v>2632</v>
      </c>
      <c r="N87" s="159" t="str">
        <f t="shared" si="241"/>
        <v>Philadelphia, Pennsylvania</v>
      </c>
      <c r="O87" s="160" t="s">
        <v>2739</v>
      </c>
      <c r="P87" s="159" t="str">
        <f t="shared" si="242"/>
        <v>San Antonio, Texas</v>
      </c>
      <c r="Q87" s="160" t="s">
        <v>2610</v>
      </c>
      <c r="R87" s="159" t="str">
        <f t="shared" si="243"/>
        <v>San Diego, California</v>
      </c>
      <c r="S87" s="160" t="s">
        <v>2909</v>
      </c>
      <c r="T87" s="159" t="str">
        <f t="shared" si="244"/>
        <v>Dallas, Texas</v>
      </c>
      <c r="U87" s="160" t="s">
        <v>2941</v>
      </c>
      <c r="V87" s="159" t="str">
        <f t="shared" si="245"/>
        <v>San Jose, California</v>
      </c>
      <c r="W87" s="160"/>
      <c r="X87" s="159" t="str">
        <f t="shared" si="246"/>
        <v>Austin, Texas</v>
      </c>
      <c r="Y87" s="160"/>
      <c r="Z87" s="159" t="str">
        <f t="shared" si="247"/>
        <v>Jacksonville, Florida</v>
      </c>
      <c r="AA87" s="160"/>
      <c r="AB87" s="159" t="str">
        <f t="shared" si="248"/>
        <v>Fort Worth, Texas</v>
      </c>
      <c r="AC87" s="160"/>
      <c r="AD87" s="159" t="str">
        <f t="shared" si="249"/>
        <v>Columbus, Ohio</v>
      </c>
      <c r="AE87" s="160"/>
      <c r="AF87" s="159" t="str">
        <f t="shared" si="250"/>
        <v>Charlotte, North Carolina</v>
      </c>
      <c r="AG87" s="160"/>
      <c r="AH87" s="159" t="str">
        <f t="shared" si="251"/>
        <v>San Francisco, California</v>
      </c>
      <c r="AI87" s="160"/>
      <c r="AJ87" s="159" t="str">
        <f t="shared" si="252"/>
        <v>Indianapolis, Indiana</v>
      </c>
      <c r="AK87" s="160"/>
      <c r="AL87" s="159" t="str">
        <f t="shared" si="253"/>
        <v>Seattle, Washington</v>
      </c>
      <c r="AM87" s="160"/>
      <c r="AN87" s="159" t="str">
        <f t="shared" si="254"/>
        <v>Denver, Colorado</v>
      </c>
      <c r="AO87" s="160"/>
      <c r="AP87" s="159" t="str">
        <f t="shared" si="255"/>
        <v>Washington, D.C., Washington, D.C.</v>
      </c>
      <c r="AQ87" s="160"/>
      <c r="AR87" s="159" t="str">
        <f t="shared" si="256"/>
        <v>Boston, Massachusetts</v>
      </c>
      <c r="AS87" s="160"/>
      <c r="AT87" s="159" t="str">
        <f t="shared" si="257"/>
        <v>El Paso, Texas</v>
      </c>
      <c r="AU87" s="160"/>
      <c r="AV87" s="159" t="str">
        <f t="shared" si="258"/>
        <v>Nashville, Tennessee</v>
      </c>
      <c r="AW87" s="160"/>
      <c r="AX87" s="159" t="str">
        <f t="shared" si="259"/>
        <v>Detroit, Michigan</v>
      </c>
      <c r="AY87" s="160"/>
      <c r="AZ87" s="159" t="str">
        <f t="shared" si="260"/>
        <v>Oklahoma City, Oklahoma</v>
      </c>
      <c r="BA87" s="160"/>
      <c r="BB87" s="159" t="str">
        <f t="shared" si="261"/>
        <v>Portland, Oregon</v>
      </c>
      <c r="BC87" s="160"/>
      <c r="BD87" s="159" t="str">
        <f t="shared" si="262"/>
        <v>Las Vegas, Nevada</v>
      </c>
      <c r="BE87" s="160"/>
      <c r="BF87" s="159" t="str">
        <f t="shared" si="263"/>
        <v>Memphis, Tennessee</v>
      </c>
      <c r="BG87" s="160"/>
      <c r="BH87" s="159" t="str">
        <f t="shared" si="264"/>
        <v>Louisville, Kentucky</v>
      </c>
      <c r="BI87" s="160"/>
      <c r="BJ87" s="159" t="str">
        <f t="shared" si="265"/>
        <v>Louisville, Kentucky</v>
      </c>
      <c r="BK87" s="160"/>
      <c r="BL87" s="159" t="str">
        <f t="shared" si="266"/>
        <v>Baltimore, Maryland</v>
      </c>
      <c r="BM87" s="160"/>
      <c r="BN87" s="159" t="str">
        <f t="shared" si="267"/>
        <v>Milwaukee, Wisconsin</v>
      </c>
      <c r="BO87" s="160"/>
      <c r="BP87" s="159" t="str">
        <f t="shared" si="268"/>
        <v>Albuquerque, New Mexico</v>
      </c>
      <c r="BQ87" s="160"/>
      <c r="BR87" s="159" t="str">
        <f t="shared" si="269"/>
        <v>Tucson, Arizona</v>
      </c>
      <c r="BS87" s="160"/>
      <c r="BT87" s="159" t="str">
        <f t="shared" si="270"/>
        <v>Fresno, California</v>
      </c>
      <c r="BU87" s="160"/>
      <c r="BV87" s="159" t="str">
        <f t="shared" si="271"/>
        <v>Mesa, Arizona</v>
      </c>
      <c r="BW87" s="160"/>
      <c r="BX87" s="159" t="str">
        <f t="shared" si="272"/>
        <v>Sacramento, California</v>
      </c>
      <c r="BY87" s="160"/>
      <c r="BZ87" s="159" t="str">
        <f t="shared" si="273"/>
        <v>Atlanta, Georgia</v>
      </c>
      <c r="CA87" s="160"/>
      <c r="CB87" s="159" t="str">
        <f t="shared" si="274"/>
        <v>Kansas City, Missouri</v>
      </c>
      <c r="CC87" s="160"/>
      <c r="CD87" s="159" t="str">
        <f t="shared" si="275"/>
        <v>Colorado Springs, Colorado</v>
      </c>
      <c r="CE87" s="160"/>
      <c r="CF87" s="159" t="str">
        <f t="shared" si="276"/>
        <v>Omaha, Nebraska</v>
      </c>
      <c r="CG87" s="160"/>
      <c r="CH87" s="159" t="str">
        <f t="shared" si="277"/>
        <v>Raleigh, North Carolina</v>
      </c>
      <c r="CI87" s="160"/>
      <c r="CJ87" s="159" t="str">
        <f t="shared" si="278"/>
        <v>Miami, Florida</v>
      </c>
      <c r="CK87" s="160"/>
      <c r="CL87" s="159" t="str">
        <f t="shared" si="279"/>
        <v>Long Beach, California</v>
      </c>
      <c r="CM87" s="160"/>
      <c r="CN87" s="159" t="str">
        <f t="shared" si="280"/>
        <v>Virginia Beach, Virginia</v>
      </c>
      <c r="CO87" s="160"/>
      <c r="CP87" s="159" t="str">
        <f t="shared" si="281"/>
        <v>Oakland, California</v>
      </c>
      <c r="CQ87" s="160"/>
      <c r="CR87" s="159" t="str">
        <f t="shared" si="282"/>
        <v>Minneapolis, Minnesota</v>
      </c>
      <c r="CS87" s="160"/>
      <c r="CT87" s="159" t="str">
        <f t="shared" si="283"/>
        <v>Tulsa, Oklahoma</v>
      </c>
      <c r="CU87" s="160"/>
      <c r="CV87" s="159" t="str">
        <f t="shared" si="284"/>
        <v>Tampa, Florida</v>
      </c>
      <c r="CW87" s="160"/>
      <c r="CX87" s="159" t="str">
        <f t="shared" si="285"/>
        <v>Arlington, Texas</v>
      </c>
      <c r="CY87" s="160"/>
      <c r="CZ87" s="159" t="str">
        <f t="shared" si="286"/>
        <v>New Orleans, Louisiana</v>
      </c>
      <c r="DA87" s="160"/>
      <c r="DB87" s="159" t="str">
        <f t="shared" si="287"/>
        <v>Wichita, Kansas</v>
      </c>
      <c r="DC87" s="160"/>
      <c r="DD87" s="159" t="str">
        <f t="shared" si="288"/>
        <v>Bakersfield, California</v>
      </c>
      <c r="DE87" s="160"/>
      <c r="DF87" s="159" t="str">
        <f t="shared" si="289"/>
        <v>Cleveland, Ohio</v>
      </c>
      <c r="DG87" s="160"/>
      <c r="DH87" s="159" t="str">
        <f t="shared" si="290"/>
        <v>Aurora, Colorado</v>
      </c>
      <c r="DI87" s="160"/>
      <c r="DJ87" s="159" t="str">
        <f t="shared" si="291"/>
        <v>Anaheim, California</v>
      </c>
      <c r="DK87" s="160"/>
      <c r="DL87" s="159" t="str">
        <f t="shared" si="292"/>
        <v>Honolulu, Hawaii</v>
      </c>
      <c r="DM87" s="160"/>
      <c r="DN87" s="159" t="str">
        <f t="shared" si="293"/>
        <v>Santa Ana, California</v>
      </c>
      <c r="DO87" s="160"/>
      <c r="DP87" s="159" t="str">
        <f t="shared" si="294"/>
        <v>Riverside, California</v>
      </c>
      <c r="DQ87" s="160"/>
      <c r="DR87" s="159" t="str">
        <f t="shared" si="295"/>
        <v>Corpus Christi, Texas</v>
      </c>
      <c r="DS87" s="160"/>
      <c r="DT87" s="159" t="str">
        <f t="shared" si="296"/>
        <v>Lexington, Kentucky</v>
      </c>
      <c r="DU87" s="160"/>
      <c r="DV87" s="159" t="str">
        <f t="shared" si="297"/>
        <v>Henderson, Nevada</v>
      </c>
      <c r="DW87" s="160"/>
      <c r="DX87" s="159" t="str">
        <f t="shared" si="298"/>
        <v>Stockton, California</v>
      </c>
      <c r="DY87" s="160"/>
      <c r="DZ87" s="159" t="str">
        <f t="shared" si="299"/>
        <v>Saint Paul, Minnesota</v>
      </c>
      <c r="EA87" s="160"/>
      <c r="EB87" s="159" t="str">
        <f t="shared" si="300"/>
        <v>Cincinnati, Ohio</v>
      </c>
      <c r="EC87" s="160"/>
      <c r="ED87" s="159" t="str">
        <f t="shared" si="301"/>
        <v>St. Louis, Missouri</v>
      </c>
      <c r="EE87" s="160"/>
      <c r="EF87" s="159" t="str">
        <f t="shared" si="302"/>
        <v>Pittsburgh, Pennsylvania</v>
      </c>
      <c r="EG87" s="160"/>
    </row>
    <row r="88" spans="1:137" x14ac:dyDescent="0.35">
      <c r="A88" s="155">
        <v>86</v>
      </c>
      <c r="B88" s="152" t="s">
        <v>1998</v>
      </c>
      <c r="C88" s="110"/>
      <c r="D88" s="159" t="str">
        <f t="shared" si="236"/>
        <v>New York, New York</v>
      </c>
      <c r="E88" s="160" t="s">
        <v>2268</v>
      </c>
      <c r="F88" s="159" t="str">
        <f t="shared" si="237"/>
        <v>Los Angeles, California</v>
      </c>
      <c r="G88" s="160" t="s">
        <v>2366</v>
      </c>
      <c r="H88" s="159" t="str">
        <f t="shared" si="238"/>
        <v>Chicago, Illinois</v>
      </c>
      <c r="I88" s="160" t="s">
        <v>2459</v>
      </c>
      <c r="J88" s="159" t="str">
        <f t="shared" si="239"/>
        <v>Houston, Texas</v>
      </c>
      <c r="K88" s="160" t="s">
        <v>2540</v>
      </c>
      <c r="L88" s="159" t="str">
        <f t="shared" si="240"/>
        <v>Phoenix, Arizona</v>
      </c>
      <c r="M88" s="160" t="s">
        <v>2633</v>
      </c>
      <c r="N88" s="159" t="str">
        <f t="shared" si="241"/>
        <v>Philadelphia, Pennsylvania</v>
      </c>
      <c r="O88" s="160" t="s">
        <v>2740</v>
      </c>
      <c r="P88" s="159" t="str">
        <f t="shared" si="242"/>
        <v>San Antonio, Texas</v>
      </c>
      <c r="Q88" s="160" t="s">
        <v>2825</v>
      </c>
      <c r="R88" s="159" t="str">
        <f t="shared" si="243"/>
        <v>San Diego, California</v>
      </c>
      <c r="S88" s="160" t="s">
        <v>2910</v>
      </c>
      <c r="T88" s="159" t="str">
        <f t="shared" si="244"/>
        <v>Dallas, Texas</v>
      </c>
      <c r="U88" s="160" t="s">
        <v>2209</v>
      </c>
      <c r="V88" s="159" t="str">
        <f t="shared" si="245"/>
        <v>San Jose, California</v>
      </c>
      <c r="W88" s="160"/>
      <c r="X88" s="159" t="str">
        <f t="shared" si="246"/>
        <v>Austin, Texas</v>
      </c>
      <c r="Y88" s="160"/>
      <c r="Z88" s="159" t="str">
        <f t="shared" si="247"/>
        <v>Jacksonville, Florida</v>
      </c>
      <c r="AA88" s="160"/>
      <c r="AB88" s="159" t="str">
        <f t="shared" si="248"/>
        <v>Fort Worth, Texas</v>
      </c>
      <c r="AC88" s="160"/>
      <c r="AD88" s="159" t="str">
        <f t="shared" si="249"/>
        <v>Columbus, Ohio</v>
      </c>
      <c r="AE88" s="160"/>
      <c r="AF88" s="159" t="str">
        <f t="shared" si="250"/>
        <v>Charlotte, North Carolina</v>
      </c>
      <c r="AG88" s="160"/>
      <c r="AH88" s="159" t="str">
        <f t="shared" si="251"/>
        <v>San Francisco, California</v>
      </c>
      <c r="AI88" s="160"/>
      <c r="AJ88" s="159" t="str">
        <f t="shared" si="252"/>
        <v>Indianapolis, Indiana</v>
      </c>
      <c r="AK88" s="160"/>
      <c r="AL88" s="159" t="str">
        <f t="shared" si="253"/>
        <v>Seattle, Washington</v>
      </c>
      <c r="AM88" s="160"/>
      <c r="AN88" s="159" t="str">
        <f t="shared" si="254"/>
        <v>Denver, Colorado</v>
      </c>
      <c r="AO88" s="160"/>
      <c r="AP88" s="159" t="str">
        <f t="shared" si="255"/>
        <v>Washington, D.C., Washington, D.C.</v>
      </c>
      <c r="AQ88" s="160"/>
      <c r="AR88" s="159" t="str">
        <f t="shared" si="256"/>
        <v>Boston, Massachusetts</v>
      </c>
      <c r="AS88" s="160"/>
      <c r="AT88" s="159" t="str">
        <f t="shared" si="257"/>
        <v>El Paso, Texas</v>
      </c>
      <c r="AU88" s="160"/>
      <c r="AV88" s="159" t="str">
        <f t="shared" si="258"/>
        <v>Nashville, Tennessee</v>
      </c>
      <c r="AW88" s="160"/>
      <c r="AX88" s="159" t="str">
        <f t="shared" si="259"/>
        <v>Detroit, Michigan</v>
      </c>
      <c r="AY88" s="160"/>
      <c r="AZ88" s="159" t="str">
        <f t="shared" si="260"/>
        <v>Oklahoma City, Oklahoma</v>
      </c>
      <c r="BA88" s="160"/>
      <c r="BB88" s="159" t="str">
        <f t="shared" si="261"/>
        <v>Portland, Oregon</v>
      </c>
      <c r="BC88" s="160"/>
      <c r="BD88" s="159" t="str">
        <f t="shared" si="262"/>
        <v>Las Vegas, Nevada</v>
      </c>
      <c r="BE88" s="160"/>
      <c r="BF88" s="159" t="str">
        <f t="shared" si="263"/>
        <v>Memphis, Tennessee</v>
      </c>
      <c r="BG88" s="160"/>
      <c r="BH88" s="159" t="str">
        <f t="shared" si="264"/>
        <v>Louisville, Kentucky</v>
      </c>
      <c r="BI88" s="160"/>
      <c r="BJ88" s="159" t="str">
        <f t="shared" si="265"/>
        <v>Louisville, Kentucky</v>
      </c>
      <c r="BK88" s="160"/>
      <c r="BL88" s="159" t="str">
        <f t="shared" si="266"/>
        <v>Baltimore, Maryland</v>
      </c>
      <c r="BM88" s="160"/>
      <c r="BN88" s="159" t="str">
        <f t="shared" si="267"/>
        <v>Milwaukee, Wisconsin</v>
      </c>
      <c r="BO88" s="160"/>
      <c r="BP88" s="159" t="str">
        <f t="shared" si="268"/>
        <v>Albuquerque, New Mexico</v>
      </c>
      <c r="BQ88" s="160"/>
      <c r="BR88" s="159" t="str">
        <f t="shared" si="269"/>
        <v>Tucson, Arizona</v>
      </c>
      <c r="BS88" s="160"/>
      <c r="BT88" s="159" t="str">
        <f t="shared" si="270"/>
        <v>Fresno, California</v>
      </c>
      <c r="BU88" s="160"/>
      <c r="BV88" s="159" t="str">
        <f t="shared" si="271"/>
        <v>Mesa, Arizona</v>
      </c>
      <c r="BW88" s="160"/>
      <c r="BX88" s="159" t="str">
        <f t="shared" si="272"/>
        <v>Sacramento, California</v>
      </c>
      <c r="BY88" s="160"/>
      <c r="BZ88" s="159" t="str">
        <f t="shared" si="273"/>
        <v>Atlanta, Georgia</v>
      </c>
      <c r="CA88" s="160"/>
      <c r="CB88" s="159" t="str">
        <f t="shared" si="274"/>
        <v>Kansas City, Missouri</v>
      </c>
      <c r="CC88" s="160"/>
      <c r="CD88" s="159" t="str">
        <f t="shared" si="275"/>
        <v>Colorado Springs, Colorado</v>
      </c>
      <c r="CE88" s="160"/>
      <c r="CF88" s="159" t="str">
        <f t="shared" si="276"/>
        <v>Omaha, Nebraska</v>
      </c>
      <c r="CG88" s="160"/>
      <c r="CH88" s="159" t="str">
        <f t="shared" si="277"/>
        <v>Raleigh, North Carolina</v>
      </c>
      <c r="CI88" s="160"/>
      <c r="CJ88" s="159" t="str">
        <f t="shared" si="278"/>
        <v>Miami, Florida</v>
      </c>
      <c r="CK88" s="160"/>
      <c r="CL88" s="159" t="str">
        <f t="shared" si="279"/>
        <v>Long Beach, California</v>
      </c>
      <c r="CM88" s="160"/>
      <c r="CN88" s="159" t="str">
        <f t="shared" si="280"/>
        <v>Virginia Beach, Virginia</v>
      </c>
      <c r="CO88" s="160"/>
      <c r="CP88" s="159" t="str">
        <f t="shared" si="281"/>
        <v>Oakland, California</v>
      </c>
      <c r="CQ88" s="160"/>
      <c r="CR88" s="159" t="str">
        <f t="shared" si="282"/>
        <v>Minneapolis, Minnesota</v>
      </c>
      <c r="CS88" s="160"/>
      <c r="CT88" s="159" t="str">
        <f t="shared" si="283"/>
        <v>Tulsa, Oklahoma</v>
      </c>
      <c r="CU88" s="160"/>
      <c r="CV88" s="159" t="str">
        <f t="shared" si="284"/>
        <v>Tampa, Florida</v>
      </c>
      <c r="CW88" s="160"/>
      <c r="CX88" s="159" t="str">
        <f t="shared" si="285"/>
        <v>Arlington, Texas</v>
      </c>
      <c r="CY88" s="160"/>
      <c r="CZ88" s="159" t="str">
        <f t="shared" si="286"/>
        <v>New Orleans, Louisiana</v>
      </c>
      <c r="DA88" s="160"/>
      <c r="DB88" s="159" t="str">
        <f t="shared" si="287"/>
        <v>Wichita, Kansas</v>
      </c>
      <c r="DC88" s="160"/>
      <c r="DD88" s="159" t="str">
        <f t="shared" si="288"/>
        <v>Bakersfield, California</v>
      </c>
      <c r="DE88" s="160"/>
      <c r="DF88" s="159" t="str">
        <f t="shared" si="289"/>
        <v>Cleveland, Ohio</v>
      </c>
      <c r="DG88" s="160"/>
      <c r="DH88" s="159" t="str">
        <f t="shared" si="290"/>
        <v>Aurora, Colorado</v>
      </c>
      <c r="DI88" s="160"/>
      <c r="DJ88" s="159" t="str">
        <f t="shared" si="291"/>
        <v>Anaheim, California</v>
      </c>
      <c r="DK88" s="160"/>
      <c r="DL88" s="159" t="str">
        <f t="shared" si="292"/>
        <v>Honolulu, Hawaii</v>
      </c>
      <c r="DM88" s="160"/>
      <c r="DN88" s="159" t="str">
        <f t="shared" si="293"/>
        <v>Santa Ana, California</v>
      </c>
      <c r="DO88" s="160"/>
      <c r="DP88" s="159" t="str">
        <f t="shared" si="294"/>
        <v>Riverside, California</v>
      </c>
      <c r="DQ88" s="160"/>
      <c r="DR88" s="159" t="str">
        <f t="shared" si="295"/>
        <v>Corpus Christi, Texas</v>
      </c>
      <c r="DS88" s="160"/>
      <c r="DT88" s="159" t="str">
        <f t="shared" si="296"/>
        <v>Lexington, Kentucky</v>
      </c>
      <c r="DU88" s="160"/>
      <c r="DV88" s="159" t="str">
        <f t="shared" si="297"/>
        <v>Henderson, Nevada</v>
      </c>
      <c r="DW88" s="160"/>
      <c r="DX88" s="159" t="str">
        <f t="shared" si="298"/>
        <v>Stockton, California</v>
      </c>
      <c r="DY88" s="160"/>
      <c r="DZ88" s="159" t="str">
        <f t="shared" si="299"/>
        <v>Saint Paul, Minnesota</v>
      </c>
      <c r="EA88" s="160"/>
      <c r="EB88" s="159" t="str">
        <f t="shared" si="300"/>
        <v>Cincinnati, Ohio</v>
      </c>
      <c r="EC88" s="160"/>
      <c r="ED88" s="159" t="str">
        <f t="shared" si="301"/>
        <v>St. Louis, Missouri</v>
      </c>
      <c r="EE88" s="160"/>
      <c r="EF88" s="159" t="str">
        <f t="shared" si="302"/>
        <v>Pittsburgh, Pennsylvania</v>
      </c>
      <c r="EG88" s="160"/>
    </row>
    <row r="89" spans="1:137" x14ac:dyDescent="0.35">
      <c r="A89" s="155">
        <v>87</v>
      </c>
      <c r="B89" s="152" t="s">
        <v>2175</v>
      </c>
      <c r="C89" s="110"/>
      <c r="D89" s="159" t="str">
        <f t="shared" si="236"/>
        <v>New York, New York</v>
      </c>
      <c r="E89" s="160" t="s">
        <v>2261</v>
      </c>
      <c r="F89" s="159" t="str">
        <f t="shared" si="237"/>
        <v>Los Angeles, California</v>
      </c>
      <c r="G89" s="160" t="s">
        <v>2367</v>
      </c>
      <c r="H89" s="159" t="str">
        <f t="shared" si="238"/>
        <v>Chicago, Illinois</v>
      </c>
      <c r="I89" s="160" t="s">
        <v>2460</v>
      </c>
      <c r="J89" s="159" t="str">
        <f t="shared" si="239"/>
        <v>Houston, Texas</v>
      </c>
      <c r="K89" s="160" t="s">
        <v>2541</v>
      </c>
      <c r="L89" s="159" t="str">
        <f t="shared" si="240"/>
        <v>Phoenix, Arizona</v>
      </c>
      <c r="M89" s="160" t="s">
        <v>2634</v>
      </c>
      <c r="N89" s="159" t="str">
        <f t="shared" si="241"/>
        <v>Philadelphia, Pennsylvania</v>
      </c>
      <c r="O89" s="160" t="s">
        <v>2741</v>
      </c>
      <c r="P89" s="159" t="str">
        <f t="shared" si="242"/>
        <v>San Antonio, Texas</v>
      </c>
      <c r="Q89" s="160" t="s">
        <v>2826</v>
      </c>
      <c r="R89" s="159" t="str">
        <f t="shared" si="243"/>
        <v>San Diego, California</v>
      </c>
      <c r="S89" s="160" t="s">
        <v>2377</v>
      </c>
      <c r="T89" s="159" t="str">
        <f t="shared" si="244"/>
        <v>Dallas, Texas</v>
      </c>
      <c r="U89" s="160" t="s">
        <v>2942</v>
      </c>
      <c r="V89" s="159" t="str">
        <f t="shared" si="245"/>
        <v>San Jose, California</v>
      </c>
      <c r="W89" s="160"/>
      <c r="X89" s="159" t="str">
        <f t="shared" si="246"/>
        <v>Austin, Texas</v>
      </c>
      <c r="Y89" s="160"/>
      <c r="Z89" s="159" t="str">
        <f t="shared" si="247"/>
        <v>Jacksonville, Florida</v>
      </c>
      <c r="AA89" s="160"/>
      <c r="AB89" s="159" t="str">
        <f t="shared" si="248"/>
        <v>Fort Worth, Texas</v>
      </c>
      <c r="AC89" s="160"/>
      <c r="AD89" s="159" t="str">
        <f t="shared" si="249"/>
        <v>Columbus, Ohio</v>
      </c>
      <c r="AE89" s="160"/>
      <c r="AF89" s="159" t="str">
        <f t="shared" si="250"/>
        <v>Charlotte, North Carolina</v>
      </c>
      <c r="AG89" s="160"/>
      <c r="AH89" s="159" t="str">
        <f t="shared" si="251"/>
        <v>San Francisco, California</v>
      </c>
      <c r="AI89" s="160"/>
      <c r="AJ89" s="159" t="str">
        <f t="shared" si="252"/>
        <v>Indianapolis, Indiana</v>
      </c>
      <c r="AK89" s="160"/>
      <c r="AL89" s="159" t="str">
        <f t="shared" si="253"/>
        <v>Seattle, Washington</v>
      </c>
      <c r="AM89" s="160"/>
      <c r="AN89" s="159" t="str">
        <f t="shared" si="254"/>
        <v>Denver, Colorado</v>
      </c>
      <c r="AO89" s="160"/>
      <c r="AP89" s="159" t="str">
        <f t="shared" si="255"/>
        <v>Washington, D.C., Washington, D.C.</v>
      </c>
      <c r="AQ89" s="160"/>
      <c r="AR89" s="159" t="str">
        <f t="shared" si="256"/>
        <v>Boston, Massachusetts</v>
      </c>
      <c r="AS89" s="160"/>
      <c r="AT89" s="159" t="str">
        <f t="shared" si="257"/>
        <v>El Paso, Texas</v>
      </c>
      <c r="AU89" s="160"/>
      <c r="AV89" s="159" t="str">
        <f t="shared" si="258"/>
        <v>Nashville, Tennessee</v>
      </c>
      <c r="AW89" s="160"/>
      <c r="AX89" s="159" t="str">
        <f t="shared" si="259"/>
        <v>Detroit, Michigan</v>
      </c>
      <c r="AY89" s="160"/>
      <c r="AZ89" s="159" t="str">
        <f t="shared" si="260"/>
        <v>Oklahoma City, Oklahoma</v>
      </c>
      <c r="BA89" s="160"/>
      <c r="BB89" s="159" t="str">
        <f t="shared" si="261"/>
        <v>Portland, Oregon</v>
      </c>
      <c r="BC89" s="160"/>
      <c r="BD89" s="159" t="str">
        <f t="shared" si="262"/>
        <v>Las Vegas, Nevada</v>
      </c>
      <c r="BE89" s="160"/>
      <c r="BF89" s="159" t="str">
        <f t="shared" si="263"/>
        <v>Memphis, Tennessee</v>
      </c>
      <c r="BG89" s="160"/>
      <c r="BH89" s="159" t="str">
        <f t="shared" si="264"/>
        <v>Louisville, Kentucky</v>
      </c>
      <c r="BI89" s="160"/>
      <c r="BJ89" s="159" t="str">
        <f t="shared" si="265"/>
        <v>Louisville, Kentucky</v>
      </c>
      <c r="BK89" s="160"/>
      <c r="BL89" s="159" t="str">
        <f t="shared" si="266"/>
        <v>Baltimore, Maryland</v>
      </c>
      <c r="BM89" s="160"/>
      <c r="BN89" s="159" t="str">
        <f t="shared" si="267"/>
        <v>Milwaukee, Wisconsin</v>
      </c>
      <c r="BO89" s="160"/>
      <c r="BP89" s="159" t="str">
        <f t="shared" si="268"/>
        <v>Albuquerque, New Mexico</v>
      </c>
      <c r="BQ89" s="160"/>
      <c r="BR89" s="159" t="str">
        <f t="shared" si="269"/>
        <v>Tucson, Arizona</v>
      </c>
      <c r="BS89" s="160"/>
      <c r="BT89" s="159" t="str">
        <f t="shared" si="270"/>
        <v>Fresno, California</v>
      </c>
      <c r="BU89" s="160"/>
      <c r="BV89" s="159" t="str">
        <f t="shared" si="271"/>
        <v>Mesa, Arizona</v>
      </c>
      <c r="BW89" s="160"/>
      <c r="BX89" s="159" t="str">
        <f t="shared" si="272"/>
        <v>Sacramento, California</v>
      </c>
      <c r="BY89" s="160"/>
      <c r="BZ89" s="159" t="str">
        <f t="shared" si="273"/>
        <v>Atlanta, Georgia</v>
      </c>
      <c r="CA89" s="160"/>
      <c r="CB89" s="159" t="str">
        <f t="shared" si="274"/>
        <v>Kansas City, Missouri</v>
      </c>
      <c r="CC89" s="160"/>
      <c r="CD89" s="159" t="str">
        <f t="shared" si="275"/>
        <v>Colorado Springs, Colorado</v>
      </c>
      <c r="CE89" s="160"/>
      <c r="CF89" s="159" t="str">
        <f t="shared" si="276"/>
        <v>Omaha, Nebraska</v>
      </c>
      <c r="CG89" s="160"/>
      <c r="CH89" s="159" t="str">
        <f t="shared" si="277"/>
        <v>Raleigh, North Carolina</v>
      </c>
      <c r="CI89" s="160"/>
      <c r="CJ89" s="159" t="str">
        <f t="shared" si="278"/>
        <v>Miami, Florida</v>
      </c>
      <c r="CK89" s="160"/>
      <c r="CL89" s="159" t="str">
        <f t="shared" si="279"/>
        <v>Long Beach, California</v>
      </c>
      <c r="CM89" s="160"/>
      <c r="CN89" s="159" t="str">
        <f t="shared" si="280"/>
        <v>Virginia Beach, Virginia</v>
      </c>
      <c r="CO89" s="160"/>
      <c r="CP89" s="159" t="str">
        <f t="shared" si="281"/>
        <v>Oakland, California</v>
      </c>
      <c r="CQ89" s="160"/>
      <c r="CR89" s="159" t="str">
        <f t="shared" si="282"/>
        <v>Minneapolis, Minnesota</v>
      </c>
      <c r="CS89" s="160"/>
      <c r="CT89" s="159" t="str">
        <f t="shared" si="283"/>
        <v>Tulsa, Oklahoma</v>
      </c>
      <c r="CU89" s="160"/>
      <c r="CV89" s="159" t="str">
        <f t="shared" si="284"/>
        <v>Tampa, Florida</v>
      </c>
      <c r="CW89" s="160"/>
      <c r="CX89" s="159" t="str">
        <f t="shared" si="285"/>
        <v>Arlington, Texas</v>
      </c>
      <c r="CY89" s="160"/>
      <c r="CZ89" s="159" t="str">
        <f t="shared" si="286"/>
        <v>New Orleans, Louisiana</v>
      </c>
      <c r="DA89" s="160"/>
      <c r="DB89" s="159" t="str">
        <f t="shared" si="287"/>
        <v>Wichita, Kansas</v>
      </c>
      <c r="DC89" s="160"/>
      <c r="DD89" s="159" t="str">
        <f t="shared" si="288"/>
        <v>Bakersfield, California</v>
      </c>
      <c r="DE89" s="160"/>
      <c r="DF89" s="159" t="str">
        <f t="shared" si="289"/>
        <v>Cleveland, Ohio</v>
      </c>
      <c r="DG89" s="160"/>
      <c r="DH89" s="159" t="str">
        <f t="shared" si="290"/>
        <v>Aurora, Colorado</v>
      </c>
      <c r="DI89" s="160"/>
      <c r="DJ89" s="159" t="str">
        <f t="shared" si="291"/>
        <v>Anaheim, California</v>
      </c>
      <c r="DK89" s="160"/>
      <c r="DL89" s="159" t="str">
        <f t="shared" si="292"/>
        <v>Honolulu, Hawaii</v>
      </c>
      <c r="DM89" s="160"/>
      <c r="DN89" s="159" t="str">
        <f t="shared" si="293"/>
        <v>Santa Ana, California</v>
      </c>
      <c r="DO89" s="160"/>
      <c r="DP89" s="159" t="str">
        <f t="shared" si="294"/>
        <v>Riverside, California</v>
      </c>
      <c r="DQ89" s="160"/>
      <c r="DR89" s="159" t="str">
        <f t="shared" si="295"/>
        <v>Corpus Christi, Texas</v>
      </c>
      <c r="DS89" s="160"/>
      <c r="DT89" s="159" t="str">
        <f t="shared" si="296"/>
        <v>Lexington, Kentucky</v>
      </c>
      <c r="DU89" s="160"/>
      <c r="DV89" s="159" t="str">
        <f t="shared" si="297"/>
        <v>Henderson, Nevada</v>
      </c>
      <c r="DW89" s="160"/>
      <c r="DX89" s="159" t="str">
        <f t="shared" si="298"/>
        <v>Stockton, California</v>
      </c>
      <c r="DY89" s="160"/>
      <c r="DZ89" s="159" t="str">
        <f t="shared" si="299"/>
        <v>Saint Paul, Minnesota</v>
      </c>
      <c r="EA89" s="160"/>
      <c r="EB89" s="159" t="str">
        <f t="shared" si="300"/>
        <v>Cincinnati, Ohio</v>
      </c>
      <c r="EC89" s="160"/>
      <c r="ED89" s="159" t="str">
        <f t="shared" si="301"/>
        <v>St. Louis, Missouri</v>
      </c>
      <c r="EE89" s="160"/>
      <c r="EF89" s="159" t="str">
        <f t="shared" si="302"/>
        <v>Pittsburgh, Pennsylvania</v>
      </c>
      <c r="EG89" s="160"/>
    </row>
    <row r="90" spans="1:137" x14ac:dyDescent="0.35">
      <c r="A90" s="155">
        <v>88</v>
      </c>
      <c r="B90" s="152" t="s">
        <v>2176</v>
      </c>
      <c r="C90" s="110"/>
      <c r="D90" s="159" t="str">
        <f t="shared" si="236"/>
        <v>New York, New York</v>
      </c>
      <c r="E90" s="160" t="s">
        <v>2269</v>
      </c>
      <c r="F90" s="159" t="str">
        <f t="shared" si="237"/>
        <v>Los Angeles, California</v>
      </c>
      <c r="G90" s="160" t="s">
        <v>2368</v>
      </c>
      <c r="H90" s="159" t="str">
        <f t="shared" si="238"/>
        <v>Chicago, Illinois</v>
      </c>
      <c r="I90" s="160" t="s">
        <v>2374</v>
      </c>
      <c r="J90" s="159" t="str">
        <f t="shared" si="239"/>
        <v>Houston, Texas</v>
      </c>
      <c r="K90" s="160" t="s">
        <v>2542</v>
      </c>
      <c r="L90" s="159" t="str">
        <f t="shared" si="240"/>
        <v>Phoenix, Arizona</v>
      </c>
      <c r="M90" s="160" t="s">
        <v>2635</v>
      </c>
      <c r="N90" s="159" t="str">
        <f t="shared" si="241"/>
        <v>Philadelphia, Pennsylvania</v>
      </c>
      <c r="O90" s="160" t="s">
        <v>2742</v>
      </c>
      <c r="P90" s="159" t="str">
        <f t="shared" si="242"/>
        <v>San Antonio, Texas</v>
      </c>
      <c r="Q90" s="160" t="s">
        <v>2519</v>
      </c>
      <c r="R90" s="159" t="str">
        <f t="shared" si="243"/>
        <v>San Diego, California</v>
      </c>
      <c r="S90" s="160" t="s">
        <v>2911</v>
      </c>
      <c r="T90" s="159" t="str">
        <f t="shared" si="244"/>
        <v>Dallas, Texas</v>
      </c>
      <c r="U90" s="160" t="s">
        <v>2209</v>
      </c>
      <c r="V90" s="159" t="str">
        <f t="shared" si="245"/>
        <v>San Jose, California</v>
      </c>
      <c r="W90" s="160"/>
      <c r="X90" s="159" t="str">
        <f t="shared" si="246"/>
        <v>Austin, Texas</v>
      </c>
      <c r="Y90" s="160"/>
      <c r="Z90" s="159" t="str">
        <f t="shared" si="247"/>
        <v>Jacksonville, Florida</v>
      </c>
      <c r="AA90" s="160"/>
      <c r="AB90" s="159" t="str">
        <f t="shared" si="248"/>
        <v>Fort Worth, Texas</v>
      </c>
      <c r="AC90" s="160"/>
      <c r="AD90" s="159" t="str">
        <f t="shared" si="249"/>
        <v>Columbus, Ohio</v>
      </c>
      <c r="AE90" s="160"/>
      <c r="AF90" s="159" t="str">
        <f t="shared" si="250"/>
        <v>Charlotte, North Carolina</v>
      </c>
      <c r="AG90" s="160"/>
      <c r="AH90" s="159" t="str">
        <f t="shared" si="251"/>
        <v>San Francisco, California</v>
      </c>
      <c r="AI90" s="160"/>
      <c r="AJ90" s="159" t="str">
        <f t="shared" si="252"/>
        <v>Indianapolis, Indiana</v>
      </c>
      <c r="AK90" s="160"/>
      <c r="AL90" s="159" t="str">
        <f t="shared" si="253"/>
        <v>Seattle, Washington</v>
      </c>
      <c r="AM90" s="160"/>
      <c r="AN90" s="159" t="str">
        <f t="shared" si="254"/>
        <v>Denver, Colorado</v>
      </c>
      <c r="AO90" s="160"/>
      <c r="AP90" s="159" t="str">
        <f t="shared" si="255"/>
        <v>Washington, D.C., Washington, D.C.</v>
      </c>
      <c r="AQ90" s="160"/>
      <c r="AR90" s="159" t="str">
        <f t="shared" si="256"/>
        <v>Boston, Massachusetts</v>
      </c>
      <c r="AS90" s="160"/>
      <c r="AT90" s="159" t="str">
        <f t="shared" si="257"/>
        <v>El Paso, Texas</v>
      </c>
      <c r="AU90" s="160"/>
      <c r="AV90" s="159" t="str">
        <f t="shared" si="258"/>
        <v>Nashville, Tennessee</v>
      </c>
      <c r="AW90" s="160"/>
      <c r="AX90" s="159" t="str">
        <f t="shared" si="259"/>
        <v>Detroit, Michigan</v>
      </c>
      <c r="AY90" s="160"/>
      <c r="AZ90" s="159" t="str">
        <f t="shared" si="260"/>
        <v>Oklahoma City, Oklahoma</v>
      </c>
      <c r="BA90" s="160"/>
      <c r="BB90" s="159" t="str">
        <f t="shared" si="261"/>
        <v>Portland, Oregon</v>
      </c>
      <c r="BC90" s="160"/>
      <c r="BD90" s="159" t="str">
        <f t="shared" si="262"/>
        <v>Las Vegas, Nevada</v>
      </c>
      <c r="BE90" s="160"/>
      <c r="BF90" s="159" t="str">
        <f t="shared" si="263"/>
        <v>Memphis, Tennessee</v>
      </c>
      <c r="BG90" s="160"/>
      <c r="BH90" s="159" t="str">
        <f t="shared" si="264"/>
        <v>Louisville, Kentucky</v>
      </c>
      <c r="BI90" s="160"/>
      <c r="BJ90" s="159" t="str">
        <f t="shared" si="265"/>
        <v>Louisville, Kentucky</v>
      </c>
      <c r="BK90" s="160"/>
      <c r="BL90" s="159" t="str">
        <f t="shared" si="266"/>
        <v>Baltimore, Maryland</v>
      </c>
      <c r="BM90" s="160"/>
      <c r="BN90" s="159" t="str">
        <f t="shared" si="267"/>
        <v>Milwaukee, Wisconsin</v>
      </c>
      <c r="BO90" s="160"/>
      <c r="BP90" s="159" t="str">
        <f t="shared" si="268"/>
        <v>Albuquerque, New Mexico</v>
      </c>
      <c r="BQ90" s="160"/>
      <c r="BR90" s="159" t="str">
        <f t="shared" si="269"/>
        <v>Tucson, Arizona</v>
      </c>
      <c r="BS90" s="160"/>
      <c r="BT90" s="159" t="str">
        <f t="shared" si="270"/>
        <v>Fresno, California</v>
      </c>
      <c r="BU90" s="160"/>
      <c r="BV90" s="159" t="str">
        <f t="shared" si="271"/>
        <v>Mesa, Arizona</v>
      </c>
      <c r="BW90" s="160"/>
      <c r="BX90" s="159" t="str">
        <f t="shared" si="272"/>
        <v>Sacramento, California</v>
      </c>
      <c r="BY90" s="160"/>
      <c r="BZ90" s="159" t="str">
        <f t="shared" si="273"/>
        <v>Atlanta, Georgia</v>
      </c>
      <c r="CA90" s="160"/>
      <c r="CB90" s="159" t="str">
        <f t="shared" si="274"/>
        <v>Kansas City, Missouri</v>
      </c>
      <c r="CC90" s="160"/>
      <c r="CD90" s="159" t="str">
        <f t="shared" si="275"/>
        <v>Colorado Springs, Colorado</v>
      </c>
      <c r="CE90" s="160"/>
      <c r="CF90" s="159" t="str">
        <f t="shared" si="276"/>
        <v>Omaha, Nebraska</v>
      </c>
      <c r="CG90" s="160"/>
      <c r="CH90" s="159" t="str">
        <f t="shared" si="277"/>
        <v>Raleigh, North Carolina</v>
      </c>
      <c r="CI90" s="160"/>
      <c r="CJ90" s="159" t="str">
        <f t="shared" si="278"/>
        <v>Miami, Florida</v>
      </c>
      <c r="CK90" s="160"/>
      <c r="CL90" s="159" t="str">
        <f t="shared" si="279"/>
        <v>Long Beach, California</v>
      </c>
      <c r="CM90" s="160"/>
      <c r="CN90" s="159" t="str">
        <f t="shared" si="280"/>
        <v>Virginia Beach, Virginia</v>
      </c>
      <c r="CO90" s="160"/>
      <c r="CP90" s="159" t="str">
        <f t="shared" si="281"/>
        <v>Oakland, California</v>
      </c>
      <c r="CQ90" s="160"/>
      <c r="CR90" s="159" t="str">
        <f t="shared" si="282"/>
        <v>Minneapolis, Minnesota</v>
      </c>
      <c r="CS90" s="160"/>
      <c r="CT90" s="159" t="str">
        <f t="shared" si="283"/>
        <v>Tulsa, Oklahoma</v>
      </c>
      <c r="CU90" s="160"/>
      <c r="CV90" s="159" t="str">
        <f t="shared" si="284"/>
        <v>Tampa, Florida</v>
      </c>
      <c r="CW90" s="160"/>
      <c r="CX90" s="159" t="str">
        <f t="shared" si="285"/>
        <v>Arlington, Texas</v>
      </c>
      <c r="CY90" s="160"/>
      <c r="CZ90" s="159" t="str">
        <f t="shared" si="286"/>
        <v>New Orleans, Louisiana</v>
      </c>
      <c r="DA90" s="160"/>
      <c r="DB90" s="159" t="str">
        <f t="shared" si="287"/>
        <v>Wichita, Kansas</v>
      </c>
      <c r="DC90" s="160"/>
      <c r="DD90" s="159" t="str">
        <f t="shared" si="288"/>
        <v>Bakersfield, California</v>
      </c>
      <c r="DE90" s="160"/>
      <c r="DF90" s="159" t="str">
        <f t="shared" si="289"/>
        <v>Cleveland, Ohio</v>
      </c>
      <c r="DG90" s="160"/>
      <c r="DH90" s="159" t="str">
        <f t="shared" si="290"/>
        <v>Aurora, Colorado</v>
      </c>
      <c r="DI90" s="160"/>
      <c r="DJ90" s="159" t="str">
        <f t="shared" si="291"/>
        <v>Anaheim, California</v>
      </c>
      <c r="DK90" s="160"/>
      <c r="DL90" s="159" t="str">
        <f t="shared" si="292"/>
        <v>Honolulu, Hawaii</v>
      </c>
      <c r="DM90" s="160"/>
      <c r="DN90" s="159" t="str">
        <f t="shared" si="293"/>
        <v>Santa Ana, California</v>
      </c>
      <c r="DO90" s="160"/>
      <c r="DP90" s="159" t="str">
        <f t="shared" si="294"/>
        <v>Riverside, California</v>
      </c>
      <c r="DQ90" s="160"/>
      <c r="DR90" s="159" t="str">
        <f t="shared" si="295"/>
        <v>Corpus Christi, Texas</v>
      </c>
      <c r="DS90" s="160"/>
      <c r="DT90" s="159" t="str">
        <f t="shared" si="296"/>
        <v>Lexington, Kentucky</v>
      </c>
      <c r="DU90" s="160"/>
      <c r="DV90" s="159" t="str">
        <f t="shared" si="297"/>
        <v>Henderson, Nevada</v>
      </c>
      <c r="DW90" s="160"/>
      <c r="DX90" s="159" t="str">
        <f t="shared" si="298"/>
        <v>Stockton, California</v>
      </c>
      <c r="DY90" s="160"/>
      <c r="DZ90" s="159" t="str">
        <f t="shared" si="299"/>
        <v>Saint Paul, Minnesota</v>
      </c>
      <c r="EA90" s="160"/>
      <c r="EB90" s="159" t="str">
        <f t="shared" si="300"/>
        <v>Cincinnati, Ohio</v>
      </c>
      <c r="EC90" s="160"/>
      <c r="ED90" s="159" t="str">
        <f t="shared" si="301"/>
        <v>St. Louis, Missouri</v>
      </c>
      <c r="EE90" s="160"/>
      <c r="EF90" s="159" t="str">
        <f t="shared" si="302"/>
        <v>Pittsburgh, Pennsylvania</v>
      </c>
      <c r="EG90" s="160"/>
    </row>
    <row r="91" spans="1:137" x14ac:dyDescent="0.35">
      <c r="A91" s="155">
        <v>89</v>
      </c>
      <c r="B91" s="152" t="s">
        <v>2177</v>
      </c>
      <c r="C91" s="110"/>
      <c r="D91" s="159" t="str">
        <f t="shared" si="236"/>
        <v>New York, New York</v>
      </c>
      <c r="E91" s="160" t="s">
        <v>2270</v>
      </c>
      <c r="F91" s="159" t="str">
        <f t="shared" si="237"/>
        <v>Los Angeles, California</v>
      </c>
      <c r="G91" s="160" t="s">
        <v>2369</v>
      </c>
      <c r="H91" s="159" t="str">
        <f t="shared" si="238"/>
        <v>Chicago, Illinois</v>
      </c>
      <c r="I91" s="160" t="s">
        <v>2460</v>
      </c>
      <c r="J91" s="159" t="str">
        <f t="shared" si="239"/>
        <v>Houston, Texas</v>
      </c>
      <c r="K91" s="160" t="s">
        <v>2543</v>
      </c>
      <c r="L91" s="159" t="str">
        <f t="shared" si="240"/>
        <v>Phoenix, Arizona</v>
      </c>
      <c r="M91" s="160" t="s">
        <v>2636</v>
      </c>
      <c r="N91" s="159" t="str">
        <f t="shared" si="241"/>
        <v>Philadelphia, Pennsylvania</v>
      </c>
      <c r="O91" s="160" t="s">
        <v>2605</v>
      </c>
      <c r="P91" s="159" t="str">
        <f t="shared" si="242"/>
        <v>San Antonio, Texas</v>
      </c>
      <c r="Q91" s="160" t="s">
        <v>2827</v>
      </c>
      <c r="R91" s="159" t="str">
        <f t="shared" si="243"/>
        <v>San Diego, California</v>
      </c>
      <c r="S91" s="160" t="s">
        <v>2912</v>
      </c>
      <c r="T91" s="159" t="str">
        <f t="shared" si="244"/>
        <v>Dallas, Texas</v>
      </c>
      <c r="U91" s="160" t="s">
        <v>2209</v>
      </c>
      <c r="V91" s="159" t="str">
        <f t="shared" si="245"/>
        <v>San Jose, California</v>
      </c>
      <c r="W91" s="160"/>
      <c r="X91" s="159" t="str">
        <f t="shared" si="246"/>
        <v>Austin, Texas</v>
      </c>
      <c r="Y91" s="160"/>
      <c r="Z91" s="159" t="str">
        <f t="shared" si="247"/>
        <v>Jacksonville, Florida</v>
      </c>
      <c r="AA91" s="160"/>
      <c r="AB91" s="159" t="str">
        <f t="shared" si="248"/>
        <v>Fort Worth, Texas</v>
      </c>
      <c r="AC91" s="160"/>
      <c r="AD91" s="159" t="str">
        <f t="shared" si="249"/>
        <v>Columbus, Ohio</v>
      </c>
      <c r="AE91" s="160"/>
      <c r="AF91" s="159" t="str">
        <f t="shared" si="250"/>
        <v>Charlotte, North Carolina</v>
      </c>
      <c r="AG91" s="160"/>
      <c r="AH91" s="159" t="str">
        <f t="shared" si="251"/>
        <v>San Francisco, California</v>
      </c>
      <c r="AI91" s="160"/>
      <c r="AJ91" s="159" t="str">
        <f t="shared" si="252"/>
        <v>Indianapolis, Indiana</v>
      </c>
      <c r="AK91" s="160"/>
      <c r="AL91" s="159" t="str">
        <f t="shared" si="253"/>
        <v>Seattle, Washington</v>
      </c>
      <c r="AM91" s="160"/>
      <c r="AN91" s="159" t="str">
        <f t="shared" si="254"/>
        <v>Denver, Colorado</v>
      </c>
      <c r="AO91" s="160"/>
      <c r="AP91" s="159" t="str">
        <f t="shared" si="255"/>
        <v>Washington, D.C., Washington, D.C.</v>
      </c>
      <c r="AQ91" s="160"/>
      <c r="AR91" s="159" t="str">
        <f t="shared" si="256"/>
        <v>Boston, Massachusetts</v>
      </c>
      <c r="AS91" s="160"/>
      <c r="AT91" s="159" t="str">
        <f t="shared" si="257"/>
        <v>El Paso, Texas</v>
      </c>
      <c r="AU91" s="160"/>
      <c r="AV91" s="159" t="str">
        <f t="shared" si="258"/>
        <v>Nashville, Tennessee</v>
      </c>
      <c r="AW91" s="160"/>
      <c r="AX91" s="159" t="str">
        <f t="shared" si="259"/>
        <v>Detroit, Michigan</v>
      </c>
      <c r="AY91" s="160"/>
      <c r="AZ91" s="159" t="str">
        <f t="shared" si="260"/>
        <v>Oklahoma City, Oklahoma</v>
      </c>
      <c r="BA91" s="160"/>
      <c r="BB91" s="159" t="str">
        <f t="shared" si="261"/>
        <v>Portland, Oregon</v>
      </c>
      <c r="BC91" s="160"/>
      <c r="BD91" s="159" t="str">
        <f t="shared" si="262"/>
        <v>Las Vegas, Nevada</v>
      </c>
      <c r="BE91" s="160"/>
      <c r="BF91" s="159" t="str">
        <f t="shared" si="263"/>
        <v>Memphis, Tennessee</v>
      </c>
      <c r="BG91" s="160"/>
      <c r="BH91" s="159" t="str">
        <f t="shared" si="264"/>
        <v>Louisville, Kentucky</v>
      </c>
      <c r="BI91" s="160"/>
      <c r="BJ91" s="159" t="str">
        <f t="shared" si="265"/>
        <v>Louisville, Kentucky</v>
      </c>
      <c r="BK91" s="160"/>
      <c r="BL91" s="159" t="str">
        <f t="shared" si="266"/>
        <v>Baltimore, Maryland</v>
      </c>
      <c r="BM91" s="160"/>
      <c r="BN91" s="159" t="str">
        <f t="shared" si="267"/>
        <v>Milwaukee, Wisconsin</v>
      </c>
      <c r="BO91" s="160"/>
      <c r="BP91" s="159" t="str">
        <f t="shared" si="268"/>
        <v>Albuquerque, New Mexico</v>
      </c>
      <c r="BQ91" s="160"/>
      <c r="BR91" s="159" t="str">
        <f t="shared" si="269"/>
        <v>Tucson, Arizona</v>
      </c>
      <c r="BS91" s="160"/>
      <c r="BT91" s="159" t="str">
        <f t="shared" si="270"/>
        <v>Fresno, California</v>
      </c>
      <c r="BU91" s="160"/>
      <c r="BV91" s="159" t="str">
        <f t="shared" si="271"/>
        <v>Mesa, Arizona</v>
      </c>
      <c r="BW91" s="160"/>
      <c r="BX91" s="159" t="str">
        <f t="shared" si="272"/>
        <v>Sacramento, California</v>
      </c>
      <c r="BY91" s="160"/>
      <c r="BZ91" s="159" t="str">
        <f t="shared" si="273"/>
        <v>Atlanta, Georgia</v>
      </c>
      <c r="CA91" s="160"/>
      <c r="CB91" s="159" t="str">
        <f t="shared" si="274"/>
        <v>Kansas City, Missouri</v>
      </c>
      <c r="CC91" s="160"/>
      <c r="CD91" s="159" t="str">
        <f t="shared" si="275"/>
        <v>Colorado Springs, Colorado</v>
      </c>
      <c r="CE91" s="160"/>
      <c r="CF91" s="159" t="str">
        <f t="shared" si="276"/>
        <v>Omaha, Nebraska</v>
      </c>
      <c r="CG91" s="160"/>
      <c r="CH91" s="159" t="str">
        <f t="shared" si="277"/>
        <v>Raleigh, North Carolina</v>
      </c>
      <c r="CI91" s="160"/>
      <c r="CJ91" s="159" t="str">
        <f t="shared" si="278"/>
        <v>Miami, Florida</v>
      </c>
      <c r="CK91" s="160"/>
      <c r="CL91" s="159" t="str">
        <f t="shared" si="279"/>
        <v>Long Beach, California</v>
      </c>
      <c r="CM91" s="160"/>
      <c r="CN91" s="159" t="str">
        <f t="shared" si="280"/>
        <v>Virginia Beach, Virginia</v>
      </c>
      <c r="CO91" s="160"/>
      <c r="CP91" s="159" t="str">
        <f t="shared" si="281"/>
        <v>Oakland, California</v>
      </c>
      <c r="CQ91" s="160"/>
      <c r="CR91" s="159" t="str">
        <f t="shared" si="282"/>
        <v>Minneapolis, Minnesota</v>
      </c>
      <c r="CS91" s="160"/>
      <c r="CT91" s="159" t="str">
        <f t="shared" si="283"/>
        <v>Tulsa, Oklahoma</v>
      </c>
      <c r="CU91" s="160"/>
      <c r="CV91" s="159" t="str">
        <f t="shared" si="284"/>
        <v>Tampa, Florida</v>
      </c>
      <c r="CW91" s="160"/>
      <c r="CX91" s="159" t="str">
        <f t="shared" si="285"/>
        <v>Arlington, Texas</v>
      </c>
      <c r="CY91" s="160"/>
      <c r="CZ91" s="159" t="str">
        <f t="shared" si="286"/>
        <v>New Orleans, Louisiana</v>
      </c>
      <c r="DA91" s="160"/>
      <c r="DB91" s="159" t="str">
        <f t="shared" si="287"/>
        <v>Wichita, Kansas</v>
      </c>
      <c r="DC91" s="160"/>
      <c r="DD91" s="159" t="str">
        <f t="shared" si="288"/>
        <v>Bakersfield, California</v>
      </c>
      <c r="DE91" s="160"/>
      <c r="DF91" s="159" t="str">
        <f t="shared" si="289"/>
        <v>Cleveland, Ohio</v>
      </c>
      <c r="DG91" s="160"/>
      <c r="DH91" s="159" t="str">
        <f t="shared" si="290"/>
        <v>Aurora, Colorado</v>
      </c>
      <c r="DI91" s="160"/>
      <c r="DJ91" s="159" t="str">
        <f t="shared" si="291"/>
        <v>Anaheim, California</v>
      </c>
      <c r="DK91" s="160"/>
      <c r="DL91" s="159" t="str">
        <f t="shared" si="292"/>
        <v>Honolulu, Hawaii</v>
      </c>
      <c r="DM91" s="160"/>
      <c r="DN91" s="159" t="str">
        <f t="shared" si="293"/>
        <v>Santa Ana, California</v>
      </c>
      <c r="DO91" s="160"/>
      <c r="DP91" s="159" t="str">
        <f t="shared" si="294"/>
        <v>Riverside, California</v>
      </c>
      <c r="DQ91" s="160"/>
      <c r="DR91" s="159" t="str">
        <f t="shared" si="295"/>
        <v>Corpus Christi, Texas</v>
      </c>
      <c r="DS91" s="160"/>
      <c r="DT91" s="159" t="str">
        <f t="shared" si="296"/>
        <v>Lexington, Kentucky</v>
      </c>
      <c r="DU91" s="160"/>
      <c r="DV91" s="159" t="str">
        <f t="shared" si="297"/>
        <v>Henderson, Nevada</v>
      </c>
      <c r="DW91" s="160"/>
      <c r="DX91" s="159" t="str">
        <f t="shared" si="298"/>
        <v>Stockton, California</v>
      </c>
      <c r="DY91" s="160"/>
      <c r="DZ91" s="159" t="str">
        <f t="shared" si="299"/>
        <v>Saint Paul, Minnesota</v>
      </c>
      <c r="EA91" s="160"/>
      <c r="EB91" s="159" t="str">
        <f t="shared" si="300"/>
        <v>Cincinnati, Ohio</v>
      </c>
      <c r="EC91" s="160"/>
      <c r="ED91" s="159" t="str">
        <f t="shared" si="301"/>
        <v>St. Louis, Missouri</v>
      </c>
      <c r="EE91" s="160"/>
      <c r="EF91" s="159" t="str">
        <f t="shared" si="302"/>
        <v>Pittsburgh, Pennsylvania</v>
      </c>
      <c r="EG91" s="160"/>
    </row>
    <row r="92" spans="1:137" x14ac:dyDescent="0.35">
      <c r="A92" s="155">
        <v>90</v>
      </c>
      <c r="B92" s="152" t="s">
        <v>2178</v>
      </c>
      <c r="C92" s="110"/>
      <c r="D92" s="159" t="str">
        <f t="shared" si="236"/>
        <v>New York, New York</v>
      </c>
      <c r="E92" s="160" t="s">
        <v>2261</v>
      </c>
      <c r="F92" s="159" t="str">
        <f t="shared" si="237"/>
        <v>Los Angeles, California</v>
      </c>
      <c r="G92" s="160" t="s">
        <v>2274</v>
      </c>
      <c r="H92" s="159" t="str">
        <f t="shared" si="238"/>
        <v>Chicago, Illinois</v>
      </c>
      <c r="I92" s="160" t="s">
        <v>2268</v>
      </c>
      <c r="J92" s="159" t="str">
        <f t="shared" si="239"/>
        <v>Houston, Texas</v>
      </c>
      <c r="K92" s="160" t="s">
        <v>2544</v>
      </c>
      <c r="L92" s="159" t="str">
        <f t="shared" si="240"/>
        <v>Phoenix, Arizona</v>
      </c>
      <c r="M92" s="160" t="s">
        <v>2350</v>
      </c>
      <c r="N92" s="159" t="str">
        <f t="shared" si="241"/>
        <v>Philadelphia, Pennsylvania</v>
      </c>
      <c r="O92" s="160" t="s">
        <v>2741</v>
      </c>
      <c r="P92" s="159" t="str">
        <f t="shared" si="242"/>
        <v>San Antonio, Texas</v>
      </c>
      <c r="Q92" s="160" t="s">
        <v>2828</v>
      </c>
      <c r="R92" s="159" t="str">
        <f t="shared" si="243"/>
        <v>San Diego, California</v>
      </c>
      <c r="S92" s="160" t="s">
        <v>2614</v>
      </c>
      <c r="T92" s="159" t="str">
        <f t="shared" si="244"/>
        <v>Dallas, Texas</v>
      </c>
      <c r="U92" s="160" t="s">
        <v>2209</v>
      </c>
      <c r="V92" s="159" t="str">
        <f t="shared" si="245"/>
        <v>San Jose, California</v>
      </c>
      <c r="W92" s="160"/>
      <c r="X92" s="159" t="str">
        <f t="shared" si="246"/>
        <v>Austin, Texas</v>
      </c>
      <c r="Y92" s="160"/>
      <c r="Z92" s="159" t="str">
        <f t="shared" si="247"/>
        <v>Jacksonville, Florida</v>
      </c>
      <c r="AA92" s="160"/>
      <c r="AB92" s="159" t="str">
        <f t="shared" si="248"/>
        <v>Fort Worth, Texas</v>
      </c>
      <c r="AC92" s="160"/>
      <c r="AD92" s="159" t="str">
        <f t="shared" si="249"/>
        <v>Columbus, Ohio</v>
      </c>
      <c r="AE92" s="160"/>
      <c r="AF92" s="159" t="str">
        <f t="shared" si="250"/>
        <v>Charlotte, North Carolina</v>
      </c>
      <c r="AG92" s="160"/>
      <c r="AH92" s="159" t="str">
        <f t="shared" si="251"/>
        <v>San Francisco, California</v>
      </c>
      <c r="AI92" s="160"/>
      <c r="AJ92" s="159" t="str">
        <f t="shared" si="252"/>
        <v>Indianapolis, Indiana</v>
      </c>
      <c r="AK92" s="160"/>
      <c r="AL92" s="159" t="str">
        <f t="shared" si="253"/>
        <v>Seattle, Washington</v>
      </c>
      <c r="AM92" s="160"/>
      <c r="AN92" s="159" t="str">
        <f t="shared" si="254"/>
        <v>Denver, Colorado</v>
      </c>
      <c r="AO92" s="160"/>
      <c r="AP92" s="159" t="str">
        <f t="shared" si="255"/>
        <v>Washington, D.C., Washington, D.C.</v>
      </c>
      <c r="AQ92" s="160"/>
      <c r="AR92" s="159" t="str">
        <f t="shared" si="256"/>
        <v>Boston, Massachusetts</v>
      </c>
      <c r="AS92" s="160"/>
      <c r="AT92" s="159" t="str">
        <f t="shared" si="257"/>
        <v>El Paso, Texas</v>
      </c>
      <c r="AU92" s="160"/>
      <c r="AV92" s="159" t="str">
        <f t="shared" si="258"/>
        <v>Nashville, Tennessee</v>
      </c>
      <c r="AW92" s="160"/>
      <c r="AX92" s="159" t="str">
        <f t="shared" si="259"/>
        <v>Detroit, Michigan</v>
      </c>
      <c r="AY92" s="160"/>
      <c r="AZ92" s="159" t="str">
        <f t="shared" si="260"/>
        <v>Oklahoma City, Oklahoma</v>
      </c>
      <c r="BA92" s="160"/>
      <c r="BB92" s="159" t="str">
        <f t="shared" si="261"/>
        <v>Portland, Oregon</v>
      </c>
      <c r="BC92" s="160"/>
      <c r="BD92" s="159" t="str">
        <f t="shared" si="262"/>
        <v>Las Vegas, Nevada</v>
      </c>
      <c r="BE92" s="160"/>
      <c r="BF92" s="159" t="str">
        <f t="shared" si="263"/>
        <v>Memphis, Tennessee</v>
      </c>
      <c r="BG92" s="160"/>
      <c r="BH92" s="159" t="str">
        <f t="shared" si="264"/>
        <v>Louisville, Kentucky</v>
      </c>
      <c r="BI92" s="160"/>
      <c r="BJ92" s="159" t="str">
        <f t="shared" si="265"/>
        <v>Louisville, Kentucky</v>
      </c>
      <c r="BK92" s="160"/>
      <c r="BL92" s="159" t="str">
        <f t="shared" si="266"/>
        <v>Baltimore, Maryland</v>
      </c>
      <c r="BM92" s="160"/>
      <c r="BN92" s="159" t="str">
        <f t="shared" si="267"/>
        <v>Milwaukee, Wisconsin</v>
      </c>
      <c r="BO92" s="160"/>
      <c r="BP92" s="159" t="str">
        <f t="shared" si="268"/>
        <v>Albuquerque, New Mexico</v>
      </c>
      <c r="BQ92" s="160"/>
      <c r="BR92" s="159" t="str">
        <f t="shared" si="269"/>
        <v>Tucson, Arizona</v>
      </c>
      <c r="BS92" s="160"/>
      <c r="BT92" s="159" t="str">
        <f t="shared" si="270"/>
        <v>Fresno, California</v>
      </c>
      <c r="BU92" s="160"/>
      <c r="BV92" s="159" t="str">
        <f t="shared" si="271"/>
        <v>Mesa, Arizona</v>
      </c>
      <c r="BW92" s="160"/>
      <c r="BX92" s="159" t="str">
        <f t="shared" si="272"/>
        <v>Sacramento, California</v>
      </c>
      <c r="BY92" s="160"/>
      <c r="BZ92" s="159" t="str">
        <f t="shared" si="273"/>
        <v>Atlanta, Georgia</v>
      </c>
      <c r="CA92" s="160"/>
      <c r="CB92" s="159" t="str">
        <f t="shared" si="274"/>
        <v>Kansas City, Missouri</v>
      </c>
      <c r="CC92" s="160"/>
      <c r="CD92" s="159" t="str">
        <f t="shared" si="275"/>
        <v>Colorado Springs, Colorado</v>
      </c>
      <c r="CE92" s="160"/>
      <c r="CF92" s="159" t="str">
        <f t="shared" si="276"/>
        <v>Omaha, Nebraska</v>
      </c>
      <c r="CG92" s="160"/>
      <c r="CH92" s="159" t="str">
        <f t="shared" si="277"/>
        <v>Raleigh, North Carolina</v>
      </c>
      <c r="CI92" s="160"/>
      <c r="CJ92" s="159" t="str">
        <f t="shared" si="278"/>
        <v>Miami, Florida</v>
      </c>
      <c r="CK92" s="160"/>
      <c r="CL92" s="159" t="str">
        <f t="shared" si="279"/>
        <v>Long Beach, California</v>
      </c>
      <c r="CM92" s="160"/>
      <c r="CN92" s="159" t="str">
        <f t="shared" si="280"/>
        <v>Virginia Beach, Virginia</v>
      </c>
      <c r="CO92" s="160"/>
      <c r="CP92" s="159" t="str">
        <f t="shared" si="281"/>
        <v>Oakland, California</v>
      </c>
      <c r="CQ92" s="160"/>
      <c r="CR92" s="159" t="str">
        <f t="shared" si="282"/>
        <v>Minneapolis, Minnesota</v>
      </c>
      <c r="CS92" s="160"/>
      <c r="CT92" s="159" t="str">
        <f t="shared" si="283"/>
        <v>Tulsa, Oklahoma</v>
      </c>
      <c r="CU92" s="160"/>
      <c r="CV92" s="159" t="str">
        <f t="shared" si="284"/>
        <v>Tampa, Florida</v>
      </c>
      <c r="CW92" s="160"/>
      <c r="CX92" s="159" t="str">
        <f t="shared" si="285"/>
        <v>Arlington, Texas</v>
      </c>
      <c r="CY92" s="160"/>
      <c r="CZ92" s="159" t="str">
        <f t="shared" si="286"/>
        <v>New Orleans, Louisiana</v>
      </c>
      <c r="DA92" s="160"/>
      <c r="DB92" s="159" t="str">
        <f t="shared" si="287"/>
        <v>Wichita, Kansas</v>
      </c>
      <c r="DC92" s="160"/>
      <c r="DD92" s="159" t="str">
        <f t="shared" si="288"/>
        <v>Bakersfield, California</v>
      </c>
      <c r="DE92" s="160"/>
      <c r="DF92" s="159" t="str">
        <f t="shared" si="289"/>
        <v>Cleveland, Ohio</v>
      </c>
      <c r="DG92" s="160"/>
      <c r="DH92" s="159" t="str">
        <f t="shared" si="290"/>
        <v>Aurora, Colorado</v>
      </c>
      <c r="DI92" s="160"/>
      <c r="DJ92" s="159" t="str">
        <f t="shared" si="291"/>
        <v>Anaheim, California</v>
      </c>
      <c r="DK92" s="160"/>
      <c r="DL92" s="159" t="str">
        <f t="shared" si="292"/>
        <v>Honolulu, Hawaii</v>
      </c>
      <c r="DM92" s="160"/>
      <c r="DN92" s="159" t="str">
        <f t="shared" si="293"/>
        <v>Santa Ana, California</v>
      </c>
      <c r="DO92" s="160"/>
      <c r="DP92" s="159" t="str">
        <f t="shared" si="294"/>
        <v>Riverside, California</v>
      </c>
      <c r="DQ92" s="160"/>
      <c r="DR92" s="159" t="str">
        <f t="shared" si="295"/>
        <v>Corpus Christi, Texas</v>
      </c>
      <c r="DS92" s="160"/>
      <c r="DT92" s="159" t="str">
        <f t="shared" si="296"/>
        <v>Lexington, Kentucky</v>
      </c>
      <c r="DU92" s="160"/>
      <c r="DV92" s="159" t="str">
        <f t="shared" si="297"/>
        <v>Henderson, Nevada</v>
      </c>
      <c r="DW92" s="160"/>
      <c r="DX92" s="159" t="str">
        <f t="shared" si="298"/>
        <v>Stockton, California</v>
      </c>
      <c r="DY92" s="160"/>
      <c r="DZ92" s="159" t="str">
        <f t="shared" si="299"/>
        <v>Saint Paul, Minnesota</v>
      </c>
      <c r="EA92" s="160"/>
      <c r="EB92" s="159" t="str">
        <f t="shared" si="300"/>
        <v>Cincinnati, Ohio</v>
      </c>
      <c r="EC92" s="160"/>
      <c r="ED92" s="159" t="str">
        <f t="shared" si="301"/>
        <v>St. Louis, Missouri</v>
      </c>
      <c r="EE92" s="160"/>
      <c r="EF92" s="159" t="str">
        <f t="shared" si="302"/>
        <v>Pittsburgh, Pennsylvania</v>
      </c>
      <c r="EG92" s="160"/>
    </row>
    <row r="93" spans="1:137" x14ac:dyDescent="0.35">
      <c r="A93" s="155">
        <v>91</v>
      </c>
      <c r="B93" s="152" t="s">
        <v>2175</v>
      </c>
      <c r="C93" s="110"/>
      <c r="D93" s="159" t="str">
        <f t="shared" si="236"/>
        <v>New York, New York</v>
      </c>
      <c r="E93" s="160" t="s">
        <v>2261</v>
      </c>
      <c r="F93" s="159" t="str">
        <f t="shared" si="237"/>
        <v>Los Angeles, California</v>
      </c>
      <c r="G93" s="160" t="s">
        <v>2367</v>
      </c>
      <c r="H93" s="159" t="str">
        <f t="shared" si="238"/>
        <v>Chicago, Illinois</v>
      </c>
      <c r="I93" s="160" t="s">
        <v>2460</v>
      </c>
      <c r="J93" s="159" t="str">
        <f t="shared" si="239"/>
        <v>Houston, Texas</v>
      </c>
      <c r="K93" s="160" t="s">
        <v>2541</v>
      </c>
      <c r="L93" s="159" t="str">
        <f t="shared" si="240"/>
        <v>Phoenix, Arizona</v>
      </c>
      <c r="M93" s="160" t="s">
        <v>2634</v>
      </c>
      <c r="N93" s="159" t="str">
        <f t="shared" si="241"/>
        <v>Philadelphia, Pennsylvania</v>
      </c>
      <c r="O93" s="160" t="s">
        <v>2741</v>
      </c>
      <c r="P93" s="159" t="str">
        <f t="shared" si="242"/>
        <v>San Antonio, Texas</v>
      </c>
      <c r="Q93" s="160" t="s">
        <v>2826</v>
      </c>
      <c r="R93" s="159" t="str">
        <f t="shared" si="243"/>
        <v>San Diego, California</v>
      </c>
      <c r="S93" s="160" t="s">
        <v>2377</v>
      </c>
      <c r="T93" s="159" t="str">
        <f t="shared" si="244"/>
        <v>Dallas, Texas</v>
      </c>
      <c r="U93" s="160" t="s">
        <v>2942</v>
      </c>
      <c r="V93" s="159" t="str">
        <f t="shared" si="245"/>
        <v>San Jose, California</v>
      </c>
      <c r="W93" s="160"/>
      <c r="X93" s="159" t="str">
        <f t="shared" si="246"/>
        <v>Austin, Texas</v>
      </c>
      <c r="Y93" s="160"/>
      <c r="Z93" s="159" t="str">
        <f t="shared" si="247"/>
        <v>Jacksonville, Florida</v>
      </c>
      <c r="AA93" s="160"/>
      <c r="AB93" s="159" t="str">
        <f t="shared" si="248"/>
        <v>Fort Worth, Texas</v>
      </c>
      <c r="AC93" s="160"/>
      <c r="AD93" s="159" t="str">
        <f t="shared" si="249"/>
        <v>Columbus, Ohio</v>
      </c>
      <c r="AE93" s="160"/>
      <c r="AF93" s="159" t="str">
        <f t="shared" si="250"/>
        <v>Charlotte, North Carolina</v>
      </c>
      <c r="AG93" s="160"/>
      <c r="AH93" s="159" t="str">
        <f t="shared" si="251"/>
        <v>San Francisco, California</v>
      </c>
      <c r="AI93" s="160"/>
      <c r="AJ93" s="159" t="str">
        <f t="shared" si="252"/>
        <v>Indianapolis, Indiana</v>
      </c>
      <c r="AK93" s="160"/>
      <c r="AL93" s="159" t="str">
        <f t="shared" si="253"/>
        <v>Seattle, Washington</v>
      </c>
      <c r="AM93" s="160"/>
      <c r="AN93" s="159" t="str">
        <f t="shared" si="254"/>
        <v>Denver, Colorado</v>
      </c>
      <c r="AO93" s="160"/>
      <c r="AP93" s="159" t="str">
        <f t="shared" si="255"/>
        <v>Washington, D.C., Washington, D.C.</v>
      </c>
      <c r="AQ93" s="160"/>
      <c r="AR93" s="159" t="str">
        <f t="shared" si="256"/>
        <v>Boston, Massachusetts</v>
      </c>
      <c r="AS93" s="160"/>
      <c r="AT93" s="159" t="str">
        <f t="shared" si="257"/>
        <v>El Paso, Texas</v>
      </c>
      <c r="AU93" s="160"/>
      <c r="AV93" s="159" t="str">
        <f t="shared" si="258"/>
        <v>Nashville, Tennessee</v>
      </c>
      <c r="AW93" s="160"/>
      <c r="AX93" s="159" t="str">
        <f t="shared" si="259"/>
        <v>Detroit, Michigan</v>
      </c>
      <c r="AY93" s="160"/>
      <c r="AZ93" s="159" t="str">
        <f t="shared" si="260"/>
        <v>Oklahoma City, Oklahoma</v>
      </c>
      <c r="BA93" s="160"/>
      <c r="BB93" s="159" t="str">
        <f t="shared" si="261"/>
        <v>Portland, Oregon</v>
      </c>
      <c r="BC93" s="160"/>
      <c r="BD93" s="159" t="str">
        <f t="shared" si="262"/>
        <v>Las Vegas, Nevada</v>
      </c>
      <c r="BE93" s="160"/>
      <c r="BF93" s="159" t="str">
        <f t="shared" si="263"/>
        <v>Memphis, Tennessee</v>
      </c>
      <c r="BG93" s="160"/>
      <c r="BH93" s="159" t="str">
        <f t="shared" si="264"/>
        <v>Louisville, Kentucky</v>
      </c>
      <c r="BI93" s="160"/>
      <c r="BJ93" s="159" t="str">
        <f t="shared" si="265"/>
        <v>Louisville, Kentucky</v>
      </c>
      <c r="BK93" s="160"/>
      <c r="BL93" s="159" t="str">
        <f t="shared" si="266"/>
        <v>Baltimore, Maryland</v>
      </c>
      <c r="BM93" s="160"/>
      <c r="BN93" s="159" t="str">
        <f t="shared" si="267"/>
        <v>Milwaukee, Wisconsin</v>
      </c>
      <c r="BO93" s="160"/>
      <c r="BP93" s="159" t="str">
        <f t="shared" si="268"/>
        <v>Albuquerque, New Mexico</v>
      </c>
      <c r="BQ93" s="160"/>
      <c r="BR93" s="159" t="str">
        <f t="shared" si="269"/>
        <v>Tucson, Arizona</v>
      </c>
      <c r="BS93" s="160"/>
      <c r="BT93" s="159" t="str">
        <f t="shared" si="270"/>
        <v>Fresno, California</v>
      </c>
      <c r="BU93" s="160"/>
      <c r="BV93" s="159" t="str">
        <f t="shared" si="271"/>
        <v>Mesa, Arizona</v>
      </c>
      <c r="BW93" s="160"/>
      <c r="BX93" s="159" t="str">
        <f t="shared" si="272"/>
        <v>Sacramento, California</v>
      </c>
      <c r="BY93" s="160"/>
      <c r="BZ93" s="159" t="str">
        <f t="shared" si="273"/>
        <v>Atlanta, Georgia</v>
      </c>
      <c r="CA93" s="160"/>
      <c r="CB93" s="159" t="str">
        <f t="shared" si="274"/>
        <v>Kansas City, Missouri</v>
      </c>
      <c r="CC93" s="160"/>
      <c r="CD93" s="159" t="str">
        <f t="shared" si="275"/>
        <v>Colorado Springs, Colorado</v>
      </c>
      <c r="CE93" s="160"/>
      <c r="CF93" s="159" t="str">
        <f t="shared" si="276"/>
        <v>Omaha, Nebraska</v>
      </c>
      <c r="CG93" s="160"/>
      <c r="CH93" s="159" t="str">
        <f t="shared" si="277"/>
        <v>Raleigh, North Carolina</v>
      </c>
      <c r="CI93" s="160"/>
      <c r="CJ93" s="159" t="str">
        <f t="shared" si="278"/>
        <v>Miami, Florida</v>
      </c>
      <c r="CK93" s="160"/>
      <c r="CL93" s="159" t="str">
        <f t="shared" si="279"/>
        <v>Long Beach, California</v>
      </c>
      <c r="CM93" s="160"/>
      <c r="CN93" s="159" t="str">
        <f t="shared" si="280"/>
        <v>Virginia Beach, Virginia</v>
      </c>
      <c r="CO93" s="160"/>
      <c r="CP93" s="159" t="str">
        <f t="shared" si="281"/>
        <v>Oakland, California</v>
      </c>
      <c r="CQ93" s="160"/>
      <c r="CR93" s="159" t="str">
        <f t="shared" si="282"/>
        <v>Minneapolis, Minnesota</v>
      </c>
      <c r="CS93" s="160"/>
      <c r="CT93" s="159" t="str">
        <f t="shared" si="283"/>
        <v>Tulsa, Oklahoma</v>
      </c>
      <c r="CU93" s="160"/>
      <c r="CV93" s="159" t="str">
        <f t="shared" si="284"/>
        <v>Tampa, Florida</v>
      </c>
      <c r="CW93" s="160"/>
      <c r="CX93" s="159" t="str">
        <f t="shared" si="285"/>
        <v>Arlington, Texas</v>
      </c>
      <c r="CY93" s="160"/>
      <c r="CZ93" s="159" t="str">
        <f t="shared" si="286"/>
        <v>New Orleans, Louisiana</v>
      </c>
      <c r="DA93" s="160"/>
      <c r="DB93" s="159" t="str">
        <f t="shared" si="287"/>
        <v>Wichita, Kansas</v>
      </c>
      <c r="DC93" s="160"/>
      <c r="DD93" s="159" t="str">
        <f t="shared" si="288"/>
        <v>Bakersfield, California</v>
      </c>
      <c r="DE93" s="160"/>
      <c r="DF93" s="159" t="str">
        <f t="shared" si="289"/>
        <v>Cleveland, Ohio</v>
      </c>
      <c r="DG93" s="160"/>
      <c r="DH93" s="159" t="str">
        <f t="shared" si="290"/>
        <v>Aurora, Colorado</v>
      </c>
      <c r="DI93" s="160"/>
      <c r="DJ93" s="159" t="str">
        <f t="shared" si="291"/>
        <v>Anaheim, California</v>
      </c>
      <c r="DK93" s="160"/>
      <c r="DL93" s="159" t="str">
        <f t="shared" si="292"/>
        <v>Honolulu, Hawaii</v>
      </c>
      <c r="DM93" s="160"/>
      <c r="DN93" s="159" t="str">
        <f t="shared" si="293"/>
        <v>Santa Ana, California</v>
      </c>
      <c r="DO93" s="160"/>
      <c r="DP93" s="159" t="str">
        <f t="shared" si="294"/>
        <v>Riverside, California</v>
      </c>
      <c r="DQ93" s="160"/>
      <c r="DR93" s="159" t="str">
        <f t="shared" si="295"/>
        <v>Corpus Christi, Texas</v>
      </c>
      <c r="DS93" s="160"/>
      <c r="DT93" s="159" t="str">
        <f t="shared" si="296"/>
        <v>Lexington, Kentucky</v>
      </c>
      <c r="DU93" s="160"/>
      <c r="DV93" s="159" t="str">
        <f t="shared" si="297"/>
        <v>Henderson, Nevada</v>
      </c>
      <c r="DW93" s="160"/>
      <c r="DX93" s="159" t="str">
        <f t="shared" si="298"/>
        <v>Stockton, California</v>
      </c>
      <c r="DY93" s="160"/>
      <c r="DZ93" s="159" t="str">
        <f t="shared" si="299"/>
        <v>Saint Paul, Minnesota</v>
      </c>
      <c r="EA93" s="160"/>
      <c r="EB93" s="159" t="str">
        <f t="shared" si="300"/>
        <v>Cincinnati, Ohio</v>
      </c>
      <c r="EC93" s="160"/>
      <c r="ED93" s="159" t="str">
        <f t="shared" si="301"/>
        <v>St. Louis, Missouri</v>
      </c>
      <c r="EE93" s="160"/>
      <c r="EF93" s="159" t="str">
        <f t="shared" si="302"/>
        <v>Pittsburgh, Pennsylvania</v>
      </c>
      <c r="EG93" s="160"/>
    </row>
    <row r="94" spans="1:137" x14ac:dyDescent="0.35">
      <c r="A94" s="155">
        <v>92</v>
      </c>
      <c r="B94" s="152" t="s">
        <v>2179</v>
      </c>
      <c r="C94" s="110"/>
      <c r="D94" s="159" t="str">
        <f t="shared" si="236"/>
        <v>New York, New York</v>
      </c>
      <c r="E94" s="160" t="s">
        <v>2271</v>
      </c>
      <c r="F94" s="159" t="str">
        <f t="shared" si="237"/>
        <v>Los Angeles, California</v>
      </c>
      <c r="G94" s="160" t="s">
        <v>2209</v>
      </c>
      <c r="H94" s="159" t="str">
        <f t="shared" si="238"/>
        <v>Chicago, Illinois</v>
      </c>
      <c r="I94" s="160" t="s">
        <v>2674</v>
      </c>
      <c r="J94" s="159" t="str">
        <f t="shared" si="239"/>
        <v>Houston, Texas</v>
      </c>
      <c r="K94" s="160" t="s">
        <v>2545</v>
      </c>
      <c r="L94" s="159" t="str">
        <f t="shared" si="240"/>
        <v>Phoenix, Arizona</v>
      </c>
      <c r="M94" s="160" t="s">
        <v>2637</v>
      </c>
      <c r="N94" s="159" t="str">
        <f t="shared" si="241"/>
        <v>Philadelphia, Pennsylvania</v>
      </c>
      <c r="O94" s="160" t="s">
        <v>2743</v>
      </c>
      <c r="P94" s="159" t="str">
        <f t="shared" si="242"/>
        <v>San Antonio, Texas</v>
      </c>
      <c r="Q94" s="160" t="s">
        <v>2829</v>
      </c>
      <c r="R94" s="159" t="str">
        <f t="shared" si="243"/>
        <v>San Diego, California</v>
      </c>
      <c r="S94" s="160" t="s">
        <v>2238</v>
      </c>
      <c r="T94" s="159" t="str">
        <f t="shared" si="244"/>
        <v>Dallas, Texas</v>
      </c>
      <c r="U94" s="160" t="s">
        <v>2209</v>
      </c>
      <c r="V94" s="159" t="str">
        <f t="shared" si="245"/>
        <v>San Jose, California</v>
      </c>
      <c r="W94" s="160"/>
      <c r="X94" s="159" t="str">
        <f t="shared" si="246"/>
        <v>Austin, Texas</v>
      </c>
      <c r="Y94" s="160"/>
      <c r="Z94" s="159" t="str">
        <f t="shared" si="247"/>
        <v>Jacksonville, Florida</v>
      </c>
      <c r="AA94" s="160"/>
      <c r="AB94" s="159" t="str">
        <f t="shared" si="248"/>
        <v>Fort Worth, Texas</v>
      </c>
      <c r="AC94" s="160"/>
      <c r="AD94" s="159" t="str">
        <f t="shared" si="249"/>
        <v>Columbus, Ohio</v>
      </c>
      <c r="AE94" s="160"/>
      <c r="AF94" s="159" t="str">
        <f t="shared" si="250"/>
        <v>Charlotte, North Carolina</v>
      </c>
      <c r="AG94" s="160"/>
      <c r="AH94" s="159" t="str">
        <f t="shared" si="251"/>
        <v>San Francisco, California</v>
      </c>
      <c r="AI94" s="160"/>
      <c r="AJ94" s="159" t="str">
        <f t="shared" si="252"/>
        <v>Indianapolis, Indiana</v>
      </c>
      <c r="AK94" s="160"/>
      <c r="AL94" s="159" t="str">
        <f t="shared" si="253"/>
        <v>Seattle, Washington</v>
      </c>
      <c r="AM94" s="160"/>
      <c r="AN94" s="159" t="str">
        <f t="shared" si="254"/>
        <v>Denver, Colorado</v>
      </c>
      <c r="AO94" s="160"/>
      <c r="AP94" s="159" t="str">
        <f t="shared" si="255"/>
        <v>Washington, D.C., Washington, D.C.</v>
      </c>
      <c r="AQ94" s="160"/>
      <c r="AR94" s="159" t="str">
        <f t="shared" si="256"/>
        <v>Boston, Massachusetts</v>
      </c>
      <c r="AS94" s="160"/>
      <c r="AT94" s="159" t="str">
        <f t="shared" si="257"/>
        <v>El Paso, Texas</v>
      </c>
      <c r="AU94" s="160"/>
      <c r="AV94" s="159" t="str">
        <f t="shared" si="258"/>
        <v>Nashville, Tennessee</v>
      </c>
      <c r="AW94" s="160"/>
      <c r="AX94" s="159" t="str">
        <f t="shared" si="259"/>
        <v>Detroit, Michigan</v>
      </c>
      <c r="AY94" s="160"/>
      <c r="AZ94" s="159" t="str">
        <f t="shared" si="260"/>
        <v>Oklahoma City, Oklahoma</v>
      </c>
      <c r="BA94" s="160"/>
      <c r="BB94" s="159" t="str">
        <f t="shared" si="261"/>
        <v>Portland, Oregon</v>
      </c>
      <c r="BC94" s="160"/>
      <c r="BD94" s="159" t="str">
        <f t="shared" si="262"/>
        <v>Las Vegas, Nevada</v>
      </c>
      <c r="BE94" s="160"/>
      <c r="BF94" s="159" t="str">
        <f t="shared" si="263"/>
        <v>Memphis, Tennessee</v>
      </c>
      <c r="BG94" s="160"/>
      <c r="BH94" s="159" t="str">
        <f t="shared" si="264"/>
        <v>Louisville, Kentucky</v>
      </c>
      <c r="BI94" s="160"/>
      <c r="BJ94" s="159" t="str">
        <f t="shared" si="265"/>
        <v>Louisville, Kentucky</v>
      </c>
      <c r="BK94" s="160"/>
      <c r="BL94" s="159" t="str">
        <f t="shared" si="266"/>
        <v>Baltimore, Maryland</v>
      </c>
      <c r="BM94" s="160"/>
      <c r="BN94" s="159" t="str">
        <f t="shared" si="267"/>
        <v>Milwaukee, Wisconsin</v>
      </c>
      <c r="BO94" s="160"/>
      <c r="BP94" s="159" t="str">
        <f t="shared" si="268"/>
        <v>Albuquerque, New Mexico</v>
      </c>
      <c r="BQ94" s="160"/>
      <c r="BR94" s="159" t="str">
        <f t="shared" si="269"/>
        <v>Tucson, Arizona</v>
      </c>
      <c r="BS94" s="160"/>
      <c r="BT94" s="159" t="str">
        <f t="shared" si="270"/>
        <v>Fresno, California</v>
      </c>
      <c r="BU94" s="160"/>
      <c r="BV94" s="159" t="str">
        <f t="shared" si="271"/>
        <v>Mesa, Arizona</v>
      </c>
      <c r="BW94" s="160"/>
      <c r="BX94" s="159" t="str">
        <f t="shared" si="272"/>
        <v>Sacramento, California</v>
      </c>
      <c r="BY94" s="160"/>
      <c r="BZ94" s="159" t="str">
        <f t="shared" si="273"/>
        <v>Atlanta, Georgia</v>
      </c>
      <c r="CA94" s="160"/>
      <c r="CB94" s="159" t="str">
        <f t="shared" si="274"/>
        <v>Kansas City, Missouri</v>
      </c>
      <c r="CC94" s="160"/>
      <c r="CD94" s="159" t="str">
        <f t="shared" si="275"/>
        <v>Colorado Springs, Colorado</v>
      </c>
      <c r="CE94" s="160"/>
      <c r="CF94" s="159" t="str">
        <f t="shared" si="276"/>
        <v>Omaha, Nebraska</v>
      </c>
      <c r="CG94" s="160"/>
      <c r="CH94" s="159" t="str">
        <f t="shared" si="277"/>
        <v>Raleigh, North Carolina</v>
      </c>
      <c r="CI94" s="160"/>
      <c r="CJ94" s="159" t="str">
        <f t="shared" si="278"/>
        <v>Miami, Florida</v>
      </c>
      <c r="CK94" s="160"/>
      <c r="CL94" s="159" t="str">
        <f t="shared" si="279"/>
        <v>Long Beach, California</v>
      </c>
      <c r="CM94" s="160"/>
      <c r="CN94" s="159" t="str">
        <f t="shared" si="280"/>
        <v>Virginia Beach, Virginia</v>
      </c>
      <c r="CO94" s="160"/>
      <c r="CP94" s="159" t="str">
        <f t="shared" si="281"/>
        <v>Oakland, California</v>
      </c>
      <c r="CQ94" s="160"/>
      <c r="CR94" s="159" t="str">
        <f t="shared" si="282"/>
        <v>Minneapolis, Minnesota</v>
      </c>
      <c r="CS94" s="160"/>
      <c r="CT94" s="159" t="str">
        <f t="shared" si="283"/>
        <v>Tulsa, Oklahoma</v>
      </c>
      <c r="CU94" s="160"/>
      <c r="CV94" s="159" t="str">
        <f t="shared" si="284"/>
        <v>Tampa, Florida</v>
      </c>
      <c r="CW94" s="160"/>
      <c r="CX94" s="159" t="str">
        <f t="shared" si="285"/>
        <v>Arlington, Texas</v>
      </c>
      <c r="CY94" s="160"/>
      <c r="CZ94" s="159" t="str">
        <f t="shared" si="286"/>
        <v>New Orleans, Louisiana</v>
      </c>
      <c r="DA94" s="160"/>
      <c r="DB94" s="159" t="str">
        <f t="shared" si="287"/>
        <v>Wichita, Kansas</v>
      </c>
      <c r="DC94" s="160"/>
      <c r="DD94" s="159" t="str">
        <f t="shared" si="288"/>
        <v>Bakersfield, California</v>
      </c>
      <c r="DE94" s="160"/>
      <c r="DF94" s="159" t="str">
        <f t="shared" si="289"/>
        <v>Cleveland, Ohio</v>
      </c>
      <c r="DG94" s="160"/>
      <c r="DH94" s="159" t="str">
        <f t="shared" si="290"/>
        <v>Aurora, Colorado</v>
      </c>
      <c r="DI94" s="160"/>
      <c r="DJ94" s="159" t="str">
        <f t="shared" si="291"/>
        <v>Anaheim, California</v>
      </c>
      <c r="DK94" s="160"/>
      <c r="DL94" s="159" t="str">
        <f t="shared" si="292"/>
        <v>Honolulu, Hawaii</v>
      </c>
      <c r="DM94" s="160"/>
      <c r="DN94" s="159" t="str">
        <f t="shared" si="293"/>
        <v>Santa Ana, California</v>
      </c>
      <c r="DO94" s="160"/>
      <c r="DP94" s="159" t="str">
        <f t="shared" si="294"/>
        <v>Riverside, California</v>
      </c>
      <c r="DQ94" s="160"/>
      <c r="DR94" s="159" t="str">
        <f t="shared" si="295"/>
        <v>Corpus Christi, Texas</v>
      </c>
      <c r="DS94" s="160"/>
      <c r="DT94" s="159" t="str">
        <f t="shared" si="296"/>
        <v>Lexington, Kentucky</v>
      </c>
      <c r="DU94" s="160"/>
      <c r="DV94" s="159" t="str">
        <f t="shared" si="297"/>
        <v>Henderson, Nevada</v>
      </c>
      <c r="DW94" s="160"/>
      <c r="DX94" s="159" t="str">
        <f t="shared" si="298"/>
        <v>Stockton, California</v>
      </c>
      <c r="DY94" s="160"/>
      <c r="DZ94" s="159" t="str">
        <f t="shared" si="299"/>
        <v>Saint Paul, Minnesota</v>
      </c>
      <c r="EA94" s="160"/>
      <c r="EB94" s="159" t="str">
        <f t="shared" si="300"/>
        <v>Cincinnati, Ohio</v>
      </c>
      <c r="EC94" s="160"/>
      <c r="ED94" s="159" t="str">
        <f t="shared" si="301"/>
        <v>St. Louis, Missouri</v>
      </c>
      <c r="EE94" s="160"/>
      <c r="EF94" s="159" t="str">
        <f t="shared" si="302"/>
        <v>Pittsburgh, Pennsylvania</v>
      </c>
      <c r="EG94" s="160"/>
    </row>
    <row r="95" spans="1:137" x14ac:dyDescent="0.35">
      <c r="A95" s="155">
        <v>93</v>
      </c>
      <c r="B95" s="152" t="s">
        <v>2029</v>
      </c>
      <c r="C95" s="110"/>
      <c r="D95" s="159" t="str">
        <f t="shared" si="236"/>
        <v>New York, New York</v>
      </c>
      <c r="E95" s="160" t="s">
        <v>2272</v>
      </c>
      <c r="F95" s="159" t="str">
        <f t="shared" si="237"/>
        <v>Los Angeles, California</v>
      </c>
      <c r="G95" s="160" t="s">
        <v>2370</v>
      </c>
      <c r="H95" s="159" t="str">
        <f t="shared" si="238"/>
        <v>Chicago, Illinois</v>
      </c>
      <c r="I95" s="160" t="s">
        <v>2461</v>
      </c>
      <c r="J95" s="159" t="str">
        <f t="shared" si="239"/>
        <v>Houston, Texas</v>
      </c>
      <c r="K95" s="160" t="s">
        <v>2546</v>
      </c>
      <c r="L95" s="159" t="str">
        <f t="shared" si="240"/>
        <v>Phoenix, Arizona</v>
      </c>
      <c r="M95" s="160" t="s">
        <v>2638</v>
      </c>
      <c r="N95" s="159" t="str">
        <f t="shared" si="241"/>
        <v>Philadelphia, Pennsylvania</v>
      </c>
      <c r="O95" s="160" t="s">
        <v>2744</v>
      </c>
      <c r="P95" s="159" t="str">
        <f t="shared" si="242"/>
        <v>San Antonio, Texas</v>
      </c>
      <c r="Q95" s="160" t="s">
        <v>2830</v>
      </c>
      <c r="R95" s="159" t="str">
        <f t="shared" si="243"/>
        <v>San Diego, California</v>
      </c>
      <c r="S95" s="160" t="s">
        <v>2913</v>
      </c>
      <c r="T95" s="159" t="str">
        <f t="shared" si="244"/>
        <v>Dallas, Texas</v>
      </c>
      <c r="U95" s="160" t="s">
        <v>2943</v>
      </c>
      <c r="V95" s="159" t="str">
        <f t="shared" si="245"/>
        <v>San Jose, California</v>
      </c>
      <c r="W95" s="160"/>
      <c r="X95" s="159" t="str">
        <f t="shared" si="246"/>
        <v>Austin, Texas</v>
      </c>
      <c r="Y95" s="160"/>
      <c r="Z95" s="159" t="str">
        <f t="shared" si="247"/>
        <v>Jacksonville, Florida</v>
      </c>
      <c r="AA95" s="160"/>
      <c r="AB95" s="159" t="str">
        <f t="shared" si="248"/>
        <v>Fort Worth, Texas</v>
      </c>
      <c r="AC95" s="160"/>
      <c r="AD95" s="159" t="str">
        <f t="shared" si="249"/>
        <v>Columbus, Ohio</v>
      </c>
      <c r="AE95" s="160"/>
      <c r="AF95" s="159" t="str">
        <f t="shared" si="250"/>
        <v>Charlotte, North Carolina</v>
      </c>
      <c r="AG95" s="160"/>
      <c r="AH95" s="159" t="str">
        <f t="shared" si="251"/>
        <v>San Francisco, California</v>
      </c>
      <c r="AI95" s="160"/>
      <c r="AJ95" s="159" t="str">
        <f t="shared" si="252"/>
        <v>Indianapolis, Indiana</v>
      </c>
      <c r="AK95" s="160"/>
      <c r="AL95" s="159" t="str">
        <f t="shared" si="253"/>
        <v>Seattle, Washington</v>
      </c>
      <c r="AM95" s="160"/>
      <c r="AN95" s="159" t="str">
        <f t="shared" si="254"/>
        <v>Denver, Colorado</v>
      </c>
      <c r="AO95" s="160"/>
      <c r="AP95" s="159" t="str">
        <f t="shared" si="255"/>
        <v>Washington, D.C., Washington, D.C.</v>
      </c>
      <c r="AQ95" s="160"/>
      <c r="AR95" s="159" t="str">
        <f t="shared" si="256"/>
        <v>Boston, Massachusetts</v>
      </c>
      <c r="AS95" s="160"/>
      <c r="AT95" s="159" t="str">
        <f t="shared" si="257"/>
        <v>El Paso, Texas</v>
      </c>
      <c r="AU95" s="160"/>
      <c r="AV95" s="159" t="str">
        <f t="shared" si="258"/>
        <v>Nashville, Tennessee</v>
      </c>
      <c r="AW95" s="160"/>
      <c r="AX95" s="159" t="str">
        <f t="shared" si="259"/>
        <v>Detroit, Michigan</v>
      </c>
      <c r="AY95" s="160"/>
      <c r="AZ95" s="159" t="str">
        <f t="shared" si="260"/>
        <v>Oklahoma City, Oklahoma</v>
      </c>
      <c r="BA95" s="160"/>
      <c r="BB95" s="159" t="str">
        <f t="shared" si="261"/>
        <v>Portland, Oregon</v>
      </c>
      <c r="BC95" s="160"/>
      <c r="BD95" s="159" t="str">
        <f t="shared" si="262"/>
        <v>Las Vegas, Nevada</v>
      </c>
      <c r="BE95" s="160"/>
      <c r="BF95" s="159" t="str">
        <f t="shared" si="263"/>
        <v>Memphis, Tennessee</v>
      </c>
      <c r="BG95" s="160"/>
      <c r="BH95" s="159" t="str">
        <f t="shared" si="264"/>
        <v>Louisville, Kentucky</v>
      </c>
      <c r="BI95" s="160"/>
      <c r="BJ95" s="159" t="str">
        <f t="shared" si="265"/>
        <v>Louisville, Kentucky</v>
      </c>
      <c r="BK95" s="160"/>
      <c r="BL95" s="159" t="str">
        <f t="shared" si="266"/>
        <v>Baltimore, Maryland</v>
      </c>
      <c r="BM95" s="160"/>
      <c r="BN95" s="159" t="str">
        <f t="shared" si="267"/>
        <v>Milwaukee, Wisconsin</v>
      </c>
      <c r="BO95" s="160"/>
      <c r="BP95" s="159" t="str">
        <f t="shared" si="268"/>
        <v>Albuquerque, New Mexico</v>
      </c>
      <c r="BQ95" s="160"/>
      <c r="BR95" s="159" t="str">
        <f t="shared" si="269"/>
        <v>Tucson, Arizona</v>
      </c>
      <c r="BS95" s="160"/>
      <c r="BT95" s="159" t="str">
        <f t="shared" si="270"/>
        <v>Fresno, California</v>
      </c>
      <c r="BU95" s="160"/>
      <c r="BV95" s="159" t="str">
        <f t="shared" si="271"/>
        <v>Mesa, Arizona</v>
      </c>
      <c r="BW95" s="160"/>
      <c r="BX95" s="159" t="str">
        <f t="shared" si="272"/>
        <v>Sacramento, California</v>
      </c>
      <c r="BY95" s="160"/>
      <c r="BZ95" s="159" t="str">
        <f t="shared" si="273"/>
        <v>Atlanta, Georgia</v>
      </c>
      <c r="CA95" s="160"/>
      <c r="CB95" s="159" t="str">
        <f t="shared" si="274"/>
        <v>Kansas City, Missouri</v>
      </c>
      <c r="CC95" s="160"/>
      <c r="CD95" s="159" t="str">
        <f t="shared" si="275"/>
        <v>Colorado Springs, Colorado</v>
      </c>
      <c r="CE95" s="160"/>
      <c r="CF95" s="159" t="str">
        <f t="shared" si="276"/>
        <v>Omaha, Nebraska</v>
      </c>
      <c r="CG95" s="160"/>
      <c r="CH95" s="159" t="str">
        <f t="shared" si="277"/>
        <v>Raleigh, North Carolina</v>
      </c>
      <c r="CI95" s="160"/>
      <c r="CJ95" s="159" t="str">
        <f t="shared" si="278"/>
        <v>Miami, Florida</v>
      </c>
      <c r="CK95" s="160"/>
      <c r="CL95" s="159" t="str">
        <f t="shared" si="279"/>
        <v>Long Beach, California</v>
      </c>
      <c r="CM95" s="160"/>
      <c r="CN95" s="159" t="str">
        <f t="shared" si="280"/>
        <v>Virginia Beach, Virginia</v>
      </c>
      <c r="CO95" s="160"/>
      <c r="CP95" s="159" t="str">
        <f t="shared" si="281"/>
        <v>Oakland, California</v>
      </c>
      <c r="CQ95" s="160"/>
      <c r="CR95" s="159" t="str">
        <f t="shared" si="282"/>
        <v>Minneapolis, Minnesota</v>
      </c>
      <c r="CS95" s="160"/>
      <c r="CT95" s="159" t="str">
        <f t="shared" si="283"/>
        <v>Tulsa, Oklahoma</v>
      </c>
      <c r="CU95" s="160"/>
      <c r="CV95" s="159" t="str">
        <f t="shared" si="284"/>
        <v>Tampa, Florida</v>
      </c>
      <c r="CW95" s="160"/>
      <c r="CX95" s="159" t="str">
        <f t="shared" si="285"/>
        <v>Arlington, Texas</v>
      </c>
      <c r="CY95" s="160"/>
      <c r="CZ95" s="159" t="str">
        <f t="shared" si="286"/>
        <v>New Orleans, Louisiana</v>
      </c>
      <c r="DA95" s="160"/>
      <c r="DB95" s="159" t="str">
        <f t="shared" si="287"/>
        <v>Wichita, Kansas</v>
      </c>
      <c r="DC95" s="160"/>
      <c r="DD95" s="159" t="str">
        <f t="shared" si="288"/>
        <v>Bakersfield, California</v>
      </c>
      <c r="DE95" s="160"/>
      <c r="DF95" s="159" t="str">
        <f t="shared" si="289"/>
        <v>Cleveland, Ohio</v>
      </c>
      <c r="DG95" s="160"/>
      <c r="DH95" s="159" t="str">
        <f t="shared" si="290"/>
        <v>Aurora, Colorado</v>
      </c>
      <c r="DI95" s="160"/>
      <c r="DJ95" s="159" t="str">
        <f t="shared" si="291"/>
        <v>Anaheim, California</v>
      </c>
      <c r="DK95" s="160"/>
      <c r="DL95" s="159" t="str">
        <f t="shared" si="292"/>
        <v>Honolulu, Hawaii</v>
      </c>
      <c r="DM95" s="160"/>
      <c r="DN95" s="159" t="str">
        <f t="shared" si="293"/>
        <v>Santa Ana, California</v>
      </c>
      <c r="DO95" s="160"/>
      <c r="DP95" s="159" t="str">
        <f t="shared" si="294"/>
        <v>Riverside, California</v>
      </c>
      <c r="DQ95" s="160"/>
      <c r="DR95" s="159" t="str">
        <f t="shared" si="295"/>
        <v>Corpus Christi, Texas</v>
      </c>
      <c r="DS95" s="160"/>
      <c r="DT95" s="159" t="str">
        <f t="shared" si="296"/>
        <v>Lexington, Kentucky</v>
      </c>
      <c r="DU95" s="160"/>
      <c r="DV95" s="159" t="str">
        <f t="shared" si="297"/>
        <v>Henderson, Nevada</v>
      </c>
      <c r="DW95" s="160"/>
      <c r="DX95" s="159" t="str">
        <f t="shared" si="298"/>
        <v>Stockton, California</v>
      </c>
      <c r="DY95" s="160"/>
      <c r="DZ95" s="159" t="str">
        <f t="shared" si="299"/>
        <v>Saint Paul, Minnesota</v>
      </c>
      <c r="EA95" s="160"/>
      <c r="EB95" s="159" t="str">
        <f t="shared" si="300"/>
        <v>Cincinnati, Ohio</v>
      </c>
      <c r="EC95" s="160"/>
      <c r="ED95" s="159" t="str">
        <f t="shared" si="301"/>
        <v>St. Louis, Missouri</v>
      </c>
      <c r="EE95" s="160"/>
      <c r="EF95" s="159" t="str">
        <f t="shared" si="302"/>
        <v>Pittsburgh, Pennsylvania</v>
      </c>
      <c r="EG95" s="160"/>
    </row>
    <row r="96" spans="1:137" x14ac:dyDescent="0.35">
      <c r="A96" s="155">
        <v>94</v>
      </c>
      <c r="B96" s="152" t="s">
        <v>2029</v>
      </c>
      <c r="C96" s="110"/>
      <c r="D96" s="159" t="str">
        <f t="shared" si="236"/>
        <v>New York, New York</v>
      </c>
      <c r="E96" s="160" t="s">
        <v>2272</v>
      </c>
      <c r="F96" s="159" t="str">
        <f t="shared" si="237"/>
        <v>Los Angeles, California</v>
      </c>
      <c r="G96" s="160" t="s">
        <v>2370</v>
      </c>
      <c r="H96" s="159" t="str">
        <f t="shared" si="238"/>
        <v>Chicago, Illinois</v>
      </c>
      <c r="I96" s="160" t="s">
        <v>2461</v>
      </c>
      <c r="J96" s="159" t="str">
        <f t="shared" si="239"/>
        <v>Houston, Texas</v>
      </c>
      <c r="K96" s="160" t="s">
        <v>2546</v>
      </c>
      <c r="L96" s="159" t="str">
        <f t="shared" si="240"/>
        <v>Phoenix, Arizona</v>
      </c>
      <c r="M96" s="160" t="s">
        <v>2638</v>
      </c>
      <c r="N96" s="159" t="str">
        <f t="shared" si="241"/>
        <v>Philadelphia, Pennsylvania</v>
      </c>
      <c r="O96" s="160" t="s">
        <v>2744</v>
      </c>
      <c r="P96" s="159" t="str">
        <f t="shared" si="242"/>
        <v>San Antonio, Texas</v>
      </c>
      <c r="Q96" s="160" t="s">
        <v>2830</v>
      </c>
      <c r="R96" s="159" t="str">
        <f t="shared" si="243"/>
        <v>San Diego, California</v>
      </c>
      <c r="S96" s="160" t="s">
        <v>2913</v>
      </c>
      <c r="T96" s="159" t="str">
        <f t="shared" si="244"/>
        <v>Dallas, Texas</v>
      </c>
      <c r="U96" s="160" t="s">
        <v>2943</v>
      </c>
      <c r="V96" s="159" t="str">
        <f t="shared" si="245"/>
        <v>San Jose, California</v>
      </c>
      <c r="W96" s="160"/>
      <c r="X96" s="159" t="str">
        <f t="shared" si="246"/>
        <v>Austin, Texas</v>
      </c>
      <c r="Y96" s="160"/>
      <c r="Z96" s="159" t="str">
        <f t="shared" si="247"/>
        <v>Jacksonville, Florida</v>
      </c>
      <c r="AA96" s="160"/>
      <c r="AB96" s="159" t="str">
        <f t="shared" si="248"/>
        <v>Fort Worth, Texas</v>
      </c>
      <c r="AC96" s="160"/>
      <c r="AD96" s="159" t="str">
        <f t="shared" si="249"/>
        <v>Columbus, Ohio</v>
      </c>
      <c r="AE96" s="160"/>
      <c r="AF96" s="159" t="str">
        <f t="shared" si="250"/>
        <v>Charlotte, North Carolina</v>
      </c>
      <c r="AG96" s="160"/>
      <c r="AH96" s="159" t="str">
        <f t="shared" si="251"/>
        <v>San Francisco, California</v>
      </c>
      <c r="AI96" s="160"/>
      <c r="AJ96" s="159" t="str">
        <f t="shared" si="252"/>
        <v>Indianapolis, Indiana</v>
      </c>
      <c r="AK96" s="160"/>
      <c r="AL96" s="159" t="str">
        <f t="shared" si="253"/>
        <v>Seattle, Washington</v>
      </c>
      <c r="AM96" s="160"/>
      <c r="AN96" s="159" t="str">
        <f t="shared" si="254"/>
        <v>Denver, Colorado</v>
      </c>
      <c r="AO96" s="160"/>
      <c r="AP96" s="159" t="str">
        <f t="shared" si="255"/>
        <v>Washington, D.C., Washington, D.C.</v>
      </c>
      <c r="AQ96" s="160"/>
      <c r="AR96" s="159" t="str">
        <f t="shared" si="256"/>
        <v>Boston, Massachusetts</v>
      </c>
      <c r="AS96" s="160"/>
      <c r="AT96" s="159" t="str">
        <f t="shared" si="257"/>
        <v>El Paso, Texas</v>
      </c>
      <c r="AU96" s="160"/>
      <c r="AV96" s="159" t="str">
        <f t="shared" si="258"/>
        <v>Nashville, Tennessee</v>
      </c>
      <c r="AW96" s="160"/>
      <c r="AX96" s="159" t="str">
        <f t="shared" si="259"/>
        <v>Detroit, Michigan</v>
      </c>
      <c r="AY96" s="160"/>
      <c r="AZ96" s="159" t="str">
        <f t="shared" si="260"/>
        <v>Oklahoma City, Oklahoma</v>
      </c>
      <c r="BA96" s="160"/>
      <c r="BB96" s="159" t="str">
        <f t="shared" si="261"/>
        <v>Portland, Oregon</v>
      </c>
      <c r="BC96" s="160"/>
      <c r="BD96" s="159" t="str">
        <f t="shared" si="262"/>
        <v>Las Vegas, Nevada</v>
      </c>
      <c r="BE96" s="160"/>
      <c r="BF96" s="159" t="str">
        <f t="shared" si="263"/>
        <v>Memphis, Tennessee</v>
      </c>
      <c r="BG96" s="160"/>
      <c r="BH96" s="159" t="str">
        <f t="shared" si="264"/>
        <v>Louisville, Kentucky</v>
      </c>
      <c r="BI96" s="160"/>
      <c r="BJ96" s="159" t="str">
        <f t="shared" si="265"/>
        <v>Louisville, Kentucky</v>
      </c>
      <c r="BK96" s="160"/>
      <c r="BL96" s="159" t="str">
        <f t="shared" si="266"/>
        <v>Baltimore, Maryland</v>
      </c>
      <c r="BM96" s="160"/>
      <c r="BN96" s="159" t="str">
        <f t="shared" si="267"/>
        <v>Milwaukee, Wisconsin</v>
      </c>
      <c r="BO96" s="160"/>
      <c r="BP96" s="159" t="str">
        <f t="shared" si="268"/>
        <v>Albuquerque, New Mexico</v>
      </c>
      <c r="BQ96" s="160"/>
      <c r="BR96" s="159" t="str">
        <f t="shared" si="269"/>
        <v>Tucson, Arizona</v>
      </c>
      <c r="BS96" s="160"/>
      <c r="BT96" s="159" t="str">
        <f t="shared" si="270"/>
        <v>Fresno, California</v>
      </c>
      <c r="BU96" s="160"/>
      <c r="BV96" s="159" t="str">
        <f t="shared" si="271"/>
        <v>Mesa, Arizona</v>
      </c>
      <c r="BW96" s="160"/>
      <c r="BX96" s="159" t="str">
        <f t="shared" si="272"/>
        <v>Sacramento, California</v>
      </c>
      <c r="BY96" s="160"/>
      <c r="BZ96" s="159" t="str">
        <f t="shared" si="273"/>
        <v>Atlanta, Georgia</v>
      </c>
      <c r="CA96" s="160"/>
      <c r="CB96" s="159" t="str">
        <f t="shared" si="274"/>
        <v>Kansas City, Missouri</v>
      </c>
      <c r="CC96" s="160"/>
      <c r="CD96" s="159" t="str">
        <f t="shared" si="275"/>
        <v>Colorado Springs, Colorado</v>
      </c>
      <c r="CE96" s="160"/>
      <c r="CF96" s="159" t="str">
        <f t="shared" si="276"/>
        <v>Omaha, Nebraska</v>
      </c>
      <c r="CG96" s="160"/>
      <c r="CH96" s="159" t="str">
        <f t="shared" si="277"/>
        <v>Raleigh, North Carolina</v>
      </c>
      <c r="CI96" s="160"/>
      <c r="CJ96" s="159" t="str">
        <f t="shared" si="278"/>
        <v>Miami, Florida</v>
      </c>
      <c r="CK96" s="160"/>
      <c r="CL96" s="159" t="str">
        <f t="shared" si="279"/>
        <v>Long Beach, California</v>
      </c>
      <c r="CM96" s="160"/>
      <c r="CN96" s="159" t="str">
        <f t="shared" si="280"/>
        <v>Virginia Beach, Virginia</v>
      </c>
      <c r="CO96" s="160"/>
      <c r="CP96" s="159" t="str">
        <f t="shared" si="281"/>
        <v>Oakland, California</v>
      </c>
      <c r="CQ96" s="160"/>
      <c r="CR96" s="159" t="str">
        <f t="shared" si="282"/>
        <v>Minneapolis, Minnesota</v>
      </c>
      <c r="CS96" s="160"/>
      <c r="CT96" s="159" t="str">
        <f t="shared" si="283"/>
        <v>Tulsa, Oklahoma</v>
      </c>
      <c r="CU96" s="160"/>
      <c r="CV96" s="159" t="str">
        <f t="shared" si="284"/>
        <v>Tampa, Florida</v>
      </c>
      <c r="CW96" s="160"/>
      <c r="CX96" s="159" t="str">
        <f t="shared" si="285"/>
        <v>Arlington, Texas</v>
      </c>
      <c r="CY96" s="160"/>
      <c r="CZ96" s="159" t="str">
        <f t="shared" si="286"/>
        <v>New Orleans, Louisiana</v>
      </c>
      <c r="DA96" s="160"/>
      <c r="DB96" s="159" t="str">
        <f t="shared" si="287"/>
        <v>Wichita, Kansas</v>
      </c>
      <c r="DC96" s="160"/>
      <c r="DD96" s="159" t="str">
        <f t="shared" si="288"/>
        <v>Bakersfield, California</v>
      </c>
      <c r="DE96" s="160"/>
      <c r="DF96" s="159" t="str">
        <f t="shared" si="289"/>
        <v>Cleveland, Ohio</v>
      </c>
      <c r="DG96" s="160"/>
      <c r="DH96" s="159" t="str">
        <f t="shared" si="290"/>
        <v>Aurora, Colorado</v>
      </c>
      <c r="DI96" s="160"/>
      <c r="DJ96" s="159" t="str">
        <f t="shared" si="291"/>
        <v>Anaheim, California</v>
      </c>
      <c r="DK96" s="160"/>
      <c r="DL96" s="159" t="str">
        <f t="shared" si="292"/>
        <v>Honolulu, Hawaii</v>
      </c>
      <c r="DM96" s="160"/>
      <c r="DN96" s="159" t="str">
        <f t="shared" si="293"/>
        <v>Santa Ana, California</v>
      </c>
      <c r="DO96" s="160"/>
      <c r="DP96" s="159" t="str">
        <f t="shared" si="294"/>
        <v>Riverside, California</v>
      </c>
      <c r="DQ96" s="160"/>
      <c r="DR96" s="159" t="str">
        <f t="shared" si="295"/>
        <v>Corpus Christi, Texas</v>
      </c>
      <c r="DS96" s="160"/>
      <c r="DT96" s="159" t="str">
        <f t="shared" si="296"/>
        <v>Lexington, Kentucky</v>
      </c>
      <c r="DU96" s="160"/>
      <c r="DV96" s="159" t="str">
        <f t="shared" si="297"/>
        <v>Henderson, Nevada</v>
      </c>
      <c r="DW96" s="160"/>
      <c r="DX96" s="159" t="str">
        <f t="shared" si="298"/>
        <v>Stockton, California</v>
      </c>
      <c r="DY96" s="160"/>
      <c r="DZ96" s="159" t="str">
        <f t="shared" si="299"/>
        <v>Saint Paul, Minnesota</v>
      </c>
      <c r="EA96" s="160"/>
      <c r="EB96" s="159" t="str">
        <f t="shared" si="300"/>
        <v>Cincinnati, Ohio</v>
      </c>
      <c r="EC96" s="160"/>
      <c r="ED96" s="159" t="str">
        <f t="shared" si="301"/>
        <v>St. Louis, Missouri</v>
      </c>
      <c r="EE96" s="160"/>
      <c r="EF96" s="159" t="str">
        <f t="shared" si="302"/>
        <v>Pittsburgh, Pennsylvania</v>
      </c>
      <c r="EG96" s="160"/>
    </row>
    <row r="97" spans="1:137" x14ac:dyDescent="0.35">
      <c r="A97" s="155">
        <v>95</v>
      </c>
      <c r="B97" s="152" t="s">
        <v>2180</v>
      </c>
      <c r="C97" s="110"/>
      <c r="D97" s="159" t="str">
        <f t="shared" si="236"/>
        <v>New York, New York</v>
      </c>
      <c r="E97" s="160" t="s">
        <v>2273</v>
      </c>
      <c r="F97" s="159" t="str">
        <f t="shared" si="237"/>
        <v>Los Angeles, California</v>
      </c>
      <c r="G97" s="160" t="s">
        <v>2371</v>
      </c>
      <c r="H97" s="159" t="str">
        <f t="shared" si="238"/>
        <v>Chicago, Illinois</v>
      </c>
      <c r="I97" s="160" t="s">
        <v>2462</v>
      </c>
      <c r="J97" s="159" t="str">
        <f t="shared" si="239"/>
        <v>Houston, Texas</v>
      </c>
      <c r="K97" s="160" t="s">
        <v>2667</v>
      </c>
      <c r="L97" s="159" t="str">
        <f t="shared" si="240"/>
        <v>Phoenix, Arizona</v>
      </c>
      <c r="M97" s="160" t="s">
        <v>2521</v>
      </c>
      <c r="N97" s="159" t="str">
        <f t="shared" si="241"/>
        <v>Philadelphia, Pennsylvania</v>
      </c>
      <c r="O97" s="160" t="s">
        <v>2745</v>
      </c>
      <c r="P97" s="159" t="str">
        <f t="shared" si="242"/>
        <v>San Antonio, Texas</v>
      </c>
      <c r="Q97" s="160" t="s">
        <v>2831</v>
      </c>
      <c r="R97" s="159" t="str">
        <f t="shared" si="243"/>
        <v>San Diego, California</v>
      </c>
      <c r="S97" s="160" t="s">
        <v>2557</v>
      </c>
      <c r="T97" s="159" t="str">
        <f t="shared" si="244"/>
        <v>Dallas, Texas</v>
      </c>
      <c r="U97" s="160" t="s">
        <v>2209</v>
      </c>
      <c r="V97" s="159" t="str">
        <f t="shared" si="245"/>
        <v>San Jose, California</v>
      </c>
      <c r="W97" s="160"/>
      <c r="X97" s="159" t="str">
        <f t="shared" si="246"/>
        <v>Austin, Texas</v>
      </c>
      <c r="Y97" s="160"/>
      <c r="Z97" s="159" t="str">
        <f t="shared" si="247"/>
        <v>Jacksonville, Florida</v>
      </c>
      <c r="AA97" s="160"/>
      <c r="AB97" s="159" t="str">
        <f t="shared" si="248"/>
        <v>Fort Worth, Texas</v>
      </c>
      <c r="AC97" s="160"/>
      <c r="AD97" s="159" t="str">
        <f t="shared" si="249"/>
        <v>Columbus, Ohio</v>
      </c>
      <c r="AE97" s="160"/>
      <c r="AF97" s="159" t="str">
        <f t="shared" si="250"/>
        <v>Charlotte, North Carolina</v>
      </c>
      <c r="AG97" s="160"/>
      <c r="AH97" s="159" t="str">
        <f t="shared" si="251"/>
        <v>San Francisco, California</v>
      </c>
      <c r="AI97" s="160"/>
      <c r="AJ97" s="159" t="str">
        <f t="shared" si="252"/>
        <v>Indianapolis, Indiana</v>
      </c>
      <c r="AK97" s="160"/>
      <c r="AL97" s="159" t="str">
        <f t="shared" si="253"/>
        <v>Seattle, Washington</v>
      </c>
      <c r="AM97" s="160"/>
      <c r="AN97" s="159" t="str">
        <f t="shared" si="254"/>
        <v>Denver, Colorado</v>
      </c>
      <c r="AO97" s="160"/>
      <c r="AP97" s="159" t="str">
        <f t="shared" si="255"/>
        <v>Washington, D.C., Washington, D.C.</v>
      </c>
      <c r="AQ97" s="160"/>
      <c r="AR97" s="159" t="str">
        <f t="shared" si="256"/>
        <v>Boston, Massachusetts</v>
      </c>
      <c r="AS97" s="160"/>
      <c r="AT97" s="159" t="str">
        <f t="shared" si="257"/>
        <v>El Paso, Texas</v>
      </c>
      <c r="AU97" s="160"/>
      <c r="AV97" s="159" t="str">
        <f t="shared" si="258"/>
        <v>Nashville, Tennessee</v>
      </c>
      <c r="AW97" s="160"/>
      <c r="AX97" s="159" t="str">
        <f t="shared" si="259"/>
        <v>Detroit, Michigan</v>
      </c>
      <c r="AY97" s="160"/>
      <c r="AZ97" s="159" t="str">
        <f t="shared" si="260"/>
        <v>Oklahoma City, Oklahoma</v>
      </c>
      <c r="BA97" s="160"/>
      <c r="BB97" s="159" t="str">
        <f t="shared" si="261"/>
        <v>Portland, Oregon</v>
      </c>
      <c r="BC97" s="160"/>
      <c r="BD97" s="159" t="str">
        <f t="shared" si="262"/>
        <v>Las Vegas, Nevada</v>
      </c>
      <c r="BE97" s="160"/>
      <c r="BF97" s="159" t="str">
        <f t="shared" si="263"/>
        <v>Memphis, Tennessee</v>
      </c>
      <c r="BG97" s="160"/>
      <c r="BH97" s="159" t="str">
        <f t="shared" si="264"/>
        <v>Louisville, Kentucky</v>
      </c>
      <c r="BI97" s="160"/>
      <c r="BJ97" s="159" t="str">
        <f t="shared" si="265"/>
        <v>Louisville, Kentucky</v>
      </c>
      <c r="BK97" s="160"/>
      <c r="BL97" s="159" t="str">
        <f t="shared" si="266"/>
        <v>Baltimore, Maryland</v>
      </c>
      <c r="BM97" s="160"/>
      <c r="BN97" s="159" t="str">
        <f t="shared" si="267"/>
        <v>Milwaukee, Wisconsin</v>
      </c>
      <c r="BO97" s="160"/>
      <c r="BP97" s="159" t="str">
        <f t="shared" si="268"/>
        <v>Albuquerque, New Mexico</v>
      </c>
      <c r="BQ97" s="160"/>
      <c r="BR97" s="159" t="str">
        <f t="shared" si="269"/>
        <v>Tucson, Arizona</v>
      </c>
      <c r="BS97" s="160"/>
      <c r="BT97" s="159" t="str">
        <f t="shared" si="270"/>
        <v>Fresno, California</v>
      </c>
      <c r="BU97" s="160"/>
      <c r="BV97" s="159" t="str">
        <f t="shared" si="271"/>
        <v>Mesa, Arizona</v>
      </c>
      <c r="BW97" s="160"/>
      <c r="BX97" s="159" t="str">
        <f t="shared" si="272"/>
        <v>Sacramento, California</v>
      </c>
      <c r="BY97" s="160"/>
      <c r="BZ97" s="159" t="str">
        <f t="shared" si="273"/>
        <v>Atlanta, Georgia</v>
      </c>
      <c r="CA97" s="160"/>
      <c r="CB97" s="159" t="str">
        <f t="shared" si="274"/>
        <v>Kansas City, Missouri</v>
      </c>
      <c r="CC97" s="160"/>
      <c r="CD97" s="159" t="str">
        <f t="shared" si="275"/>
        <v>Colorado Springs, Colorado</v>
      </c>
      <c r="CE97" s="160"/>
      <c r="CF97" s="159" t="str">
        <f t="shared" si="276"/>
        <v>Omaha, Nebraska</v>
      </c>
      <c r="CG97" s="160"/>
      <c r="CH97" s="159" t="str">
        <f t="shared" si="277"/>
        <v>Raleigh, North Carolina</v>
      </c>
      <c r="CI97" s="160"/>
      <c r="CJ97" s="159" t="str">
        <f t="shared" si="278"/>
        <v>Miami, Florida</v>
      </c>
      <c r="CK97" s="160"/>
      <c r="CL97" s="159" t="str">
        <f t="shared" si="279"/>
        <v>Long Beach, California</v>
      </c>
      <c r="CM97" s="160"/>
      <c r="CN97" s="159" t="str">
        <f t="shared" si="280"/>
        <v>Virginia Beach, Virginia</v>
      </c>
      <c r="CO97" s="160"/>
      <c r="CP97" s="159" t="str">
        <f t="shared" si="281"/>
        <v>Oakland, California</v>
      </c>
      <c r="CQ97" s="160"/>
      <c r="CR97" s="159" t="str">
        <f t="shared" si="282"/>
        <v>Minneapolis, Minnesota</v>
      </c>
      <c r="CS97" s="160"/>
      <c r="CT97" s="159" t="str">
        <f t="shared" si="283"/>
        <v>Tulsa, Oklahoma</v>
      </c>
      <c r="CU97" s="160"/>
      <c r="CV97" s="159" t="str">
        <f t="shared" si="284"/>
        <v>Tampa, Florida</v>
      </c>
      <c r="CW97" s="160"/>
      <c r="CX97" s="159" t="str">
        <f t="shared" si="285"/>
        <v>Arlington, Texas</v>
      </c>
      <c r="CY97" s="160"/>
      <c r="CZ97" s="159" t="str">
        <f t="shared" si="286"/>
        <v>New Orleans, Louisiana</v>
      </c>
      <c r="DA97" s="160"/>
      <c r="DB97" s="159" t="str">
        <f t="shared" si="287"/>
        <v>Wichita, Kansas</v>
      </c>
      <c r="DC97" s="160"/>
      <c r="DD97" s="159" t="str">
        <f t="shared" si="288"/>
        <v>Bakersfield, California</v>
      </c>
      <c r="DE97" s="160"/>
      <c r="DF97" s="159" t="str">
        <f t="shared" si="289"/>
        <v>Cleveland, Ohio</v>
      </c>
      <c r="DG97" s="160"/>
      <c r="DH97" s="159" t="str">
        <f t="shared" si="290"/>
        <v>Aurora, Colorado</v>
      </c>
      <c r="DI97" s="160"/>
      <c r="DJ97" s="159" t="str">
        <f t="shared" si="291"/>
        <v>Anaheim, California</v>
      </c>
      <c r="DK97" s="160"/>
      <c r="DL97" s="159" t="str">
        <f t="shared" si="292"/>
        <v>Honolulu, Hawaii</v>
      </c>
      <c r="DM97" s="160"/>
      <c r="DN97" s="159" t="str">
        <f t="shared" si="293"/>
        <v>Santa Ana, California</v>
      </c>
      <c r="DO97" s="160"/>
      <c r="DP97" s="159" t="str">
        <f t="shared" si="294"/>
        <v>Riverside, California</v>
      </c>
      <c r="DQ97" s="160"/>
      <c r="DR97" s="159" t="str">
        <f t="shared" si="295"/>
        <v>Corpus Christi, Texas</v>
      </c>
      <c r="DS97" s="160"/>
      <c r="DT97" s="159" t="str">
        <f t="shared" si="296"/>
        <v>Lexington, Kentucky</v>
      </c>
      <c r="DU97" s="160"/>
      <c r="DV97" s="159" t="str">
        <f t="shared" si="297"/>
        <v>Henderson, Nevada</v>
      </c>
      <c r="DW97" s="160"/>
      <c r="DX97" s="159" t="str">
        <f t="shared" si="298"/>
        <v>Stockton, California</v>
      </c>
      <c r="DY97" s="160"/>
      <c r="DZ97" s="159" t="str">
        <f t="shared" si="299"/>
        <v>Saint Paul, Minnesota</v>
      </c>
      <c r="EA97" s="160"/>
      <c r="EB97" s="159" t="str">
        <f t="shared" si="300"/>
        <v>Cincinnati, Ohio</v>
      </c>
      <c r="EC97" s="160"/>
      <c r="ED97" s="159" t="str">
        <f t="shared" si="301"/>
        <v>St. Louis, Missouri</v>
      </c>
      <c r="EE97" s="160"/>
      <c r="EF97" s="159" t="str">
        <f t="shared" si="302"/>
        <v>Pittsburgh, Pennsylvania</v>
      </c>
      <c r="EG97" s="160"/>
    </row>
    <row r="98" spans="1:137" x14ac:dyDescent="0.35">
      <c r="A98" s="155">
        <v>96</v>
      </c>
      <c r="B98" s="152" t="s">
        <v>1974</v>
      </c>
      <c r="C98" s="110"/>
      <c r="D98" s="159" t="str">
        <f t="shared" si="236"/>
        <v>New York, New York</v>
      </c>
      <c r="E98" s="160" t="s">
        <v>2274</v>
      </c>
      <c r="F98" s="159" t="str">
        <f t="shared" si="237"/>
        <v>Los Angeles, California</v>
      </c>
      <c r="G98" s="160" t="s">
        <v>2372</v>
      </c>
      <c r="H98" s="159" t="str">
        <f t="shared" si="238"/>
        <v>Chicago, Illinois</v>
      </c>
      <c r="I98" s="160" t="s">
        <v>2463</v>
      </c>
      <c r="J98" s="159" t="str">
        <f t="shared" si="239"/>
        <v>Houston, Texas</v>
      </c>
      <c r="K98" s="160" t="s">
        <v>2314</v>
      </c>
      <c r="L98" s="159" t="str">
        <f t="shared" si="240"/>
        <v>Phoenix, Arizona</v>
      </c>
      <c r="M98" s="160" t="s">
        <v>2639</v>
      </c>
      <c r="N98" s="159" t="str">
        <f t="shared" si="241"/>
        <v>Philadelphia, Pennsylvania</v>
      </c>
      <c r="O98" s="160" t="s">
        <v>2746</v>
      </c>
      <c r="P98" s="159" t="str">
        <f t="shared" si="242"/>
        <v>San Antonio, Texas</v>
      </c>
      <c r="Q98" s="160" t="s">
        <v>2555</v>
      </c>
      <c r="R98" s="159" t="str">
        <f t="shared" si="243"/>
        <v>San Diego, California</v>
      </c>
      <c r="S98" s="160" t="s">
        <v>2914</v>
      </c>
      <c r="T98" s="159" t="str">
        <f t="shared" si="244"/>
        <v>Dallas, Texas</v>
      </c>
      <c r="U98" s="160" t="s">
        <v>2209</v>
      </c>
      <c r="V98" s="159" t="str">
        <f t="shared" si="245"/>
        <v>San Jose, California</v>
      </c>
      <c r="W98" s="160"/>
      <c r="X98" s="159" t="str">
        <f t="shared" si="246"/>
        <v>Austin, Texas</v>
      </c>
      <c r="Y98" s="160"/>
      <c r="Z98" s="159" t="str">
        <f t="shared" si="247"/>
        <v>Jacksonville, Florida</v>
      </c>
      <c r="AA98" s="160"/>
      <c r="AB98" s="159" t="str">
        <f t="shared" si="248"/>
        <v>Fort Worth, Texas</v>
      </c>
      <c r="AC98" s="160"/>
      <c r="AD98" s="159" t="str">
        <f t="shared" si="249"/>
        <v>Columbus, Ohio</v>
      </c>
      <c r="AE98" s="160"/>
      <c r="AF98" s="159" t="str">
        <f t="shared" si="250"/>
        <v>Charlotte, North Carolina</v>
      </c>
      <c r="AG98" s="160"/>
      <c r="AH98" s="159" t="str">
        <f t="shared" si="251"/>
        <v>San Francisco, California</v>
      </c>
      <c r="AI98" s="160"/>
      <c r="AJ98" s="159" t="str">
        <f t="shared" si="252"/>
        <v>Indianapolis, Indiana</v>
      </c>
      <c r="AK98" s="160"/>
      <c r="AL98" s="159" t="str">
        <f t="shared" si="253"/>
        <v>Seattle, Washington</v>
      </c>
      <c r="AM98" s="160"/>
      <c r="AN98" s="159" t="str">
        <f t="shared" si="254"/>
        <v>Denver, Colorado</v>
      </c>
      <c r="AO98" s="160"/>
      <c r="AP98" s="159" t="str">
        <f t="shared" si="255"/>
        <v>Washington, D.C., Washington, D.C.</v>
      </c>
      <c r="AQ98" s="160"/>
      <c r="AR98" s="159" t="str">
        <f t="shared" si="256"/>
        <v>Boston, Massachusetts</v>
      </c>
      <c r="AS98" s="160"/>
      <c r="AT98" s="159" t="str">
        <f t="shared" si="257"/>
        <v>El Paso, Texas</v>
      </c>
      <c r="AU98" s="160"/>
      <c r="AV98" s="159" t="str">
        <f t="shared" si="258"/>
        <v>Nashville, Tennessee</v>
      </c>
      <c r="AW98" s="160"/>
      <c r="AX98" s="159" t="str">
        <f t="shared" si="259"/>
        <v>Detroit, Michigan</v>
      </c>
      <c r="AY98" s="160"/>
      <c r="AZ98" s="159" t="str">
        <f t="shared" si="260"/>
        <v>Oklahoma City, Oklahoma</v>
      </c>
      <c r="BA98" s="160"/>
      <c r="BB98" s="159" t="str">
        <f t="shared" si="261"/>
        <v>Portland, Oregon</v>
      </c>
      <c r="BC98" s="160"/>
      <c r="BD98" s="159" t="str">
        <f t="shared" si="262"/>
        <v>Las Vegas, Nevada</v>
      </c>
      <c r="BE98" s="160"/>
      <c r="BF98" s="159" t="str">
        <f t="shared" si="263"/>
        <v>Memphis, Tennessee</v>
      </c>
      <c r="BG98" s="160"/>
      <c r="BH98" s="159" t="str">
        <f t="shared" si="264"/>
        <v>Louisville, Kentucky</v>
      </c>
      <c r="BI98" s="160"/>
      <c r="BJ98" s="159" t="str">
        <f t="shared" si="265"/>
        <v>Louisville, Kentucky</v>
      </c>
      <c r="BK98" s="160"/>
      <c r="BL98" s="159" t="str">
        <f t="shared" si="266"/>
        <v>Baltimore, Maryland</v>
      </c>
      <c r="BM98" s="160"/>
      <c r="BN98" s="159" t="str">
        <f t="shared" si="267"/>
        <v>Milwaukee, Wisconsin</v>
      </c>
      <c r="BO98" s="160"/>
      <c r="BP98" s="159" t="str">
        <f t="shared" si="268"/>
        <v>Albuquerque, New Mexico</v>
      </c>
      <c r="BQ98" s="160"/>
      <c r="BR98" s="159" t="str">
        <f t="shared" si="269"/>
        <v>Tucson, Arizona</v>
      </c>
      <c r="BS98" s="160"/>
      <c r="BT98" s="159" t="str">
        <f t="shared" si="270"/>
        <v>Fresno, California</v>
      </c>
      <c r="BU98" s="160"/>
      <c r="BV98" s="159" t="str">
        <f t="shared" si="271"/>
        <v>Mesa, Arizona</v>
      </c>
      <c r="BW98" s="160"/>
      <c r="BX98" s="159" t="str">
        <f t="shared" si="272"/>
        <v>Sacramento, California</v>
      </c>
      <c r="BY98" s="160"/>
      <c r="BZ98" s="159" t="str">
        <f t="shared" si="273"/>
        <v>Atlanta, Georgia</v>
      </c>
      <c r="CA98" s="160"/>
      <c r="CB98" s="159" t="str">
        <f t="shared" si="274"/>
        <v>Kansas City, Missouri</v>
      </c>
      <c r="CC98" s="160"/>
      <c r="CD98" s="159" t="str">
        <f t="shared" si="275"/>
        <v>Colorado Springs, Colorado</v>
      </c>
      <c r="CE98" s="160"/>
      <c r="CF98" s="159" t="str">
        <f t="shared" si="276"/>
        <v>Omaha, Nebraska</v>
      </c>
      <c r="CG98" s="160"/>
      <c r="CH98" s="159" t="str">
        <f t="shared" si="277"/>
        <v>Raleigh, North Carolina</v>
      </c>
      <c r="CI98" s="160"/>
      <c r="CJ98" s="159" t="str">
        <f t="shared" si="278"/>
        <v>Miami, Florida</v>
      </c>
      <c r="CK98" s="160"/>
      <c r="CL98" s="159" t="str">
        <f t="shared" si="279"/>
        <v>Long Beach, California</v>
      </c>
      <c r="CM98" s="160"/>
      <c r="CN98" s="159" t="str">
        <f t="shared" si="280"/>
        <v>Virginia Beach, Virginia</v>
      </c>
      <c r="CO98" s="160"/>
      <c r="CP98" s="159" t="str">
        <f t="shared" si="281"/>
        <v>Oakland, California</v>
      </c>
      <c r="CQ98" s="160"/>
      <c r="CR98" s="159" t="str">
        <f t="shared" si="282"/>
        <v>Minneapolis, Minnesota</v>
      </c>
      <c r="CS98" s="160"/>
      <c r="CT98" s="159" t="str">
        <f t="shared" si="283"/>
        <v>Tulsa, Oklahoma</v>
      </c>
      <c r="CU98" s="160"/>
      <c r="CV98" s="159" t="str">
        <f t="shared" si="284"/>
        <v>Tampa, Florida</v>
      </c>
      <c r="CW98" s="160"/>
      <c r="CX98" s="159" t="str">
        <f t="shared" si="285"/>
        <v>Arlington, Texas</v>
      </c>
      <c r="CY98" s="160"/>
      <c r="CZ98" s="159" t="str">
        <f t="shared" si="286"/>
        <v>New Orleans, Louisiana</v>
      </c>
      <c r="DA98" s="160"/>
      <c r="DB98" s="159" t="str">
        <f t="shared" si="287"/>
        <v>Wichita, Kansas</v>
      </c>
      <c r="DC98" s="160"/>
      <c r="DD98" s="159" t="str">
        <f t="shared" si="288"/>
        <v>Bakersfield, California</v>
      </c>
      <c r="DE98" s="160"/>
      <c r="DF98" s="159" t="str">
        <f t="shared" si="289"/>
        <v>Cleveland, Ohio</v>
      </c>
      <c r="DG98" s="160"/>
      <c r="DH98" s="159" t="str">
        <f t="shared" si="290"/>
        <v>Aurora, Colorado</v>
      </c>
      <c r="DI98" s="160"/>
      <c r="DJ98" s="159" t="str">
        <f t="shared" si="291"/>
        <v>Anaheim, California</v>
      </c>
      <c r="DK98" s="160"/>
      <c r="DL98" s="159" t="str">
        <f t="shared" si="292"/>
        <v>Honolulu, Hawaii</v>
      </c>
      <c r="DM98" s="160"/>
      <c r="DN98" s="159" t="str">
        <f t="shared" si="293"/>
        <v>Santa Ana, California</v>
      </c>
      <c r="DO98" s="160"/>
      <c r="DP98" s="159" t="str">
        <f t="shared" si="294"/>
        <v>Riverside, California</v>
      </c>
      <c r="DQ98" s="160"/>
      <c r="DR98" s="159" t="str">
        <f t="shared" si="295"/>
        <v>Corpus Christi, Texas</v>
      </c>
      <c r="DS98" s="160"/>
      <c r="DT98" s="159" t="str">
        <f t="shared" si="296"/>
        <v>Lexington, Kentucky</v>
      </c>
      <c r="DU98" s="160"/>
      <c r="DV98" s="159" t="str">
        <f t="shared" si="297"/>
        <v>Henderson, Nevada</v>
      </c>
      <c r="DW98" s="160"/>
      <c r="DX98" s="159" t="str">
        <f t="shared" si="298"/>
        <v>Stockton, California</v>
      </c>
      <c r="DY98" s="160"/>
      <c r="DZ98" s="159" t="str">
        <f t="shared" si="299"/>
        <v>Saint Paul, Minnesota</v>
      </c>
      <c r="EA98" s="160"/>
      <c r="EB98" s="159" t="str">
        <f t="shared" si="300"/>
        <v>Cincinnati, Ohio</v>
      </c>
      <c r="EC98" s="160"/>
      <c r="ED98" s="159" t="str">
        <f t="shared" si="301"/>
        <v>St. Louis, Missouri</v>
      </c>
      <c r="EE98" s="160"/>
      <c r="EF98" s="159" t="str">
        <f t="shared" si="302"/>
        <v>Pittsburgh, Pennsylvania</v>
      </c>
      <c r="EG98" s="160"/>
    </row>
    <row r="99" spans="1:137" x14ac:dyDescent="0.35">
      <c r="A99" s="155">
        <v>97</v>
      </c>
      <c r="B99" s="152" t="s">
        <v>2175</v>
      </c>
      <c r="C99" s="110"/>
      <c r="D99" s="159" t="str">
        <f t="shared" si="236"/>
        <v>New York, New York</v>
      </c>
      <c r="E99" s="160" t="s">
        <v>2261</v>
      </c>
      <c r="F99" s="159" t="str">
        <f t="shared" si="237"/>
        <v>Los Angeles, California</v>
      </c>
      <c r="G99" s="160" t="s">
        <v>2367</v>
      </c>
      <c r="H99" s="159" t="str">
        <f t="shared" si="238"/>
        <v>Chicago, Illinois</v>
      </c>
      <c r="I99" s="160" t="s">
        <v>2460</v>
      </c>
      <c r="J99" s="159" t="str">
        <f t="shared" si="239"/>
        <v>Houston, Texas</v>
      </c>
      <c r="K99" s="160" t="s">
        <v>2541</v>
      </c>
      <c r="L99" s="159" t="str">
        <f t="shared" si="240"/>
        <v>Phoenix, Arizona</v>
      </c>
      <c r="M99" s="160" t="s">
        <v>2634</v>
      </c>
      <c r="N99" s="159" t="str">
        <f t="shared" si="241"/>
        <v>Philadelphia, Pennsylvania</v>
      </c>
      <c r="O99" s="160" t="s">
        <v>2741</v>
      </c>
      <c r="P99" s="159" t="str">
        <f t="shared" si="242"/>
        <v>San Antonio, Texas</v>
      </c>
      <c r="Q99" s="160" t="s">
        <v>2826</v>
      </c>
      <c r="R99" s="159" t="str">
        <f t="shared" si="243"/>
        <v>San Diego, California</v>
      </c>
      <c r="S99" s="160" t="s">
        <v>2377</v>
      </c>
      <c r="T99" s="159" t="str">
        <f t="shared" si="244"/>
        <v>Dallas, Texas</v>
      </c>
      <c r="U99" s="160" t="s">
        <v>2942</v>
      </c>
      <c r="V99" s="159" t="str">
        <f t="shared" si="245"/>
        <v>San Jose, California</v>
      </c>
      <c r="W99" s="160"/>
      <c r="X99" s="159" t="str">
        <f t="shared" si="246"/>
        <v>Austin, Texas</v>
      </c>
      <c r="Y99" s="160"/>
      <c r="Z99" s="159" t="str">
        <f t="shared" si="247"/>
        <v>Jacksonville, Florida</v>
      </c>
      <c r="AA99" s="160"/>
      <c r="AB99" s="159" t="str">
        <f t="shared" si="248"/>
        <v>Fort Worth, Texas</v>
      </c>
      <c r="AC99" s="160"/>
      <c r="AD99" s="159" t="str">
        <f t="shared" si="249"/>
        <v>Columbus, Ohio</v>
      </c>
      <c r="AE99" s="160"/>
      <c r="AF99" s="159" t="str">
        <f t="shared" si="250"/>
        <v>Charlotte, North Carolina</v>
      </c>
      <c r="AG99" s="160"/>
      <c r="AH99" s="159" t="str">
        <f t="shared" si="251"/>
        <v>San Francisco, California</v>
      </c>
      <c r="AI99" s="160"/>
      <c r="AJ99" s="159" t="str">
        <f t="shared" si="252"/>
        <v>Indianapolis, Indiana</v>
      </c>
      <c r="AK99" s="160"/>
      <c r="AL99" s="159" t="str">
        <f t="shared" si="253"/>
        <v>Seattle, Washington</v>
      </c>
      <c r="AM99" s="160"/>
      <c r="AN99" s="159" t="str">
        <f t="shared" si="254"/>
        <v>Denver, Colorado</v>
      </c>
      <c r="AO99" s="160"/>
      <c r="AP99" s="159" t="str">
        <f t="shared" si="255"/>
        <v>Washington, D.C., Washington, D.C.</v>
      </c>
      <c r="AQ99" s="160"/>
      <c r="AR99" s="159" t="str">
        <f t="shared" si="256"/>
        <v>Boston, Massachusetts</v>
      </c>
      <c r="AS99" s="160"/>
      <c r="AT99" s="159" t="str">
        <f t="shared" si="257"/>
        <v>El Paso, Texas</v>
      </c>
      <c r="AU99" s="160"/>
      <c r="AV99" s="159" t="str">
        <f t="shared" si="258"/>
        <v>Nashville, Tennessee</v>
      </c>
      <c r="AW99" s="160"/>
      <c r="AX99" s="159" t="str">
        <f t="shared" si="259"/>
        <v>Detroit, Michigan</v>
      </c>
      <c r="AY99" s="160"/>
      <c r="AZ99" s="159" t="str">
        <f t="shared" si="260"/>
        <v>Oklahoma City, Oklahoma</v>
      </c>
      <c r="BA99" s="160"/>
      <c r="BB99" s="159" t="str">
        <f t="shared" si="261"/>
        <v>Portland, Oregon</v>
      </c>
      <c r="BC99" s="160"/>
      <c r="BD99" s="159" t="str">
        <f t="shared" si="262"/>
        <v>Las Vegas, Nevada</v>
      </c>
      <c r="BE99" s="160"/>
      <c r="BF99" s="159" t="str">
        <f t="shared" si="263"/>
        <v>Memphis, Tennessee</v>
      </c>
      <c r="BG99" s="160"/>
      <c r="BH99" s="159" t="str">
        <f t="shared" si="264"/>
        <v>Louisville, Kentucky</v>
      </c>
      <c r="BI99" s="160"/>
      <c r="BJ99" s="159" t="str">
        <f t="shared" si="265"/>
        <v>Louisville, Kentucky</v>
      </c>
      <c r="BK99" s="160"/>
      <c r="BL99" s="159" t="str">
        <f t="shared" si="266"/>
        <v>Baltimore, Maryland</v>
      </c>
      <c r="BM99" s="160"/>
      <c r="BN99" s="159" t="str">
        <f t="shared" si="267"/>
        <v>Milwaukee, Wisconsin</v>
      </c>
      <c r="BO99" s="160"/>
      <c r="BP99" s="159" t="str">
        <f t="shared" si="268"/>
        <v>Albuquerque, New Mexico</v>
      </c>
      <c r="BQ99" s="160"/>
      <c r="BR99" s="159" t="str">
        <f t="shared" si="269"/>
        <v>Tucson, Arizona</v>
      </c>
      <c r="BS99" s="160"/>
      <c r="BT99" s="159" t="str">
        <f t="shared" si="270"/>
        <v>Fresno, California</v>
      </c>
      <c r="BU99" s="160"/>
      <c r="BV99" s="159" t="str">
        <f t="shared" si="271"/>
        <v>Mesa, Arizona</v>
      </c>
      <c r="BW99" s="160"/>
      <c r="BX99" s="159" t="str">
        <f t="shared" si="272"/>
        <v>Sacramento, California</v>
      </c>
      <c r="BY99" s="160"/>
      <c r="BZ99" s="159" t="str">
        <f t="shared" si="273"/>
        <v>Atlanta, Georgia</v>
      </c>
      <c r="CA99" s="160"/>
      <c r="CB99" s="159" t="str">
        <f t="shared" si="274"/>
        <v>Kansas City, Missouri</v>
      </c>
      <c r="CC99" s="160"/>
      <c r="CD99" s="159" t="str">
        <f t="shared" si="275"/>
        <v>Colorado Springs, Colorado</v>
      </c>
      <c r="CE99" s="160"/>
      <c r="CF99" s="159" t="str">
        <f t="shared" si="276"/>
        <v>Omaha, Nebraska</v>
      </c>
      <c r="CG99" s="160"/>
      <c r="CH99" s="159" t="str">
        <f t="shared" si="277"/>
        <v>Raleigh, North Carolina</v>
      </c>
      <c r="CI99" s="160"/>
      <c r="CJ99" s="159" t="str">
        <f t="shared" si="278"/>
        <v>Miami, Florida</v>
      </c>
      <c r="CK99" s="160"/>
      <c r="CL99" s="159" t="str">
        <f t="shared" si="279"/>
        <v>Long Beach, California</v>
      </c>
      <c r="CM99" s="160"/>
      <c r="CN99" s="159" t="str">
        <f t="shared" si="280"/>
        <v>Virginia Beach, Virginia</v>
      </c>
      <c r="CO99" s="160"/>
      <c r="CP99" s="159" t="str">
        <f t="shared" si="281"/>
        <v>Oakland, California</v>
      </c>
      <c r="CQ99" s="160"/>
      <c r="CR99" s="159" t="str">
        <f t="shared" si="282"/>
        <v>Minneapolis, Minnesota</v>
      </c>
      <c r="CS99" s="160"/>
      <c r="CT99" s="159" t="str">
        <f t="shared" si="283"/>
        <v>Tulsa, Oklahoma</v>
      </c>
      <c r="CU99" s="160"/>
      <c r="CV99" s="159" t="str">
        <f t="shared" si="284"/>
        <v>Tampa, Florida</v>
      </c>
      <c r="CW99" s="160"/>
      <c r="CX99" s="159" t="str">
        <f t="shared" si="285"/>
        <v>Arlington, Texas</v>
      </c>
      <c r="CY99" s="160"/>
      <c r="CZ99" s="159" t="str">
        <f t="shared" si="286"/>
        <v>New Orleans, Louisiana</v>
      </c>
      <c r="DA99" s="160"/>
      <c r="DB99" s="159" t="str">
        <f t="shared" si="287"/>
        <v>Wichita, Kansas</v>
      </c>
      <c r="DC99" s="160"/>
      <c r="DD99" s="159" t="str">
        <f t="shared" si="288"/>
        <v>Bakersfield, California</v>
      </c>
      <c r="DE99" s="160"/>
      <c r="DF99" s="159" t="str">
        <f t="shared" si="289"/>
        <v>Cleveland, Ohio</v>
      </c>
      <c r="DG99" s="160"/>
      <c r="DH99" s="159" t="str">
        <f t="shared" si="290"/>
        <v>Aurora, Colorado</v>
      </c>
      <c r="DI99" s="160"/>
      <c r="DJ99" s="159" t="str">
        <f t="shared" si="291"/>
        <v>Anaheim, California</v>
      </c>
      <c r="DK99" s="160"/>
      <c r="DL99" s="159" t="str">
        <f t="shared" si="292"/>
        <v>Honolulu, Hawaii</v>
      </c>
      <c r="DM99" s="160"/>
      <c r="DN99" s="159" t="str">
        <f t="shared" si="293"/>
        <v>Santa Ana, California</v>
      </c>
      <c r="DO99" s="160"/>
      <c r="DP99" s="159" t="str">
        <f t="shared" si="294"/>
        <v>Riverside, California</v>
      </c>
      <c r="DQ99" s="160"/>
      <c r="DR99" s="159" t="str">
        <f t="shared" si="295"/>
        <v>Corpus Christi, Texas</v>
      </c>
      <c r="DS99" s="160"/>
      <c r="DT99" s="159" t="str">
        <f t="shared" si="296"/>
        <v>Lexington, Kentucky</v>
      </c>
      <c r="DU99" s="160"/>
      <c r="DV99" s="159" t="str">
        <f t="shared" si="297"/>
        <v>Henderson, Nevada</v>
      </c>
      <c r="DW99" s="160"/>
      <c r="DX99" s="159" t="str">
        <f t="shared" si="298"/>
        <v>Stockton, California</v>
      </c>
      <c r="DY99" s="160"/>
      <c r="DZ99" s="159" t="str">
        <f t="shared" si="299"/>
        <v>Saint Paul, Minnesota</v>
      </c>
      <c r="EA99" s="160"/>
      <c r="EB99" s="159" t="str">
        <f t="shared" si="300"/>
        <v>Cincinnati, Ohio</v>
      </c>
      <c r="EC99" s="160"/>
      <c r="ED99" s="159" t="str">
        <f t="shared" si="301"/>
        <v>St. Louis, Missouri</v>
      </c>
      <c r="EE99" s="160"/>
      <c r="EF99" s="159" t="str">
        <f t="shared" si="302"/>
        <v>Pittsburgh, Pennsylvania</v>
      </c>
      <c r="EG99" s="160"/>
    </row>
    <row r="100" spans="1:137" x14ac:dyDescent="0.35">
      <c r="A100" s="155">
        <v>98</v>
      </c>
      <c r="B100" s="152" t="s">
        <v>2176</v>
      </c>
      <c r="C100" s="110"/>
      <c r="D100" s="159" t="str">
        <f t="shared" ref="D100:D134" si="303">VLOOKUP(D$1,$A$3:$C$134,3,FALSE)</f>
        <v>New York, New York</v>
      </c>
      <c r="E100" s="160" t="s">
        <v>2269</v>
      </c>
      <c r="F100" s="159" t="str">
        <f t="shared" ref="F100:F134" si="304">VLOOKUP(F$1,$A$3:$C$134,3,FALSE)</f>
        <v>Los Angeles, California</v>
      </c>
      <c r="G100" s="160" t="s">
        <v>2368</v>
      </c>
      <c r="H100" s="159" t="str">
        <f t="shared" ref="H100:H134" si="305">VLOOKUP(H$1,$A$3:$C$134,3,FALSE)</f>
        <v>Chicago, Illinois</v>
      </c>
      <c r="I100" s="160" t="s">
        <v>2374</v>
      </c>
      <c r="J100" s="159" t="str">
        <f t="shared" ref="J100:J134" si="306">VLOOKUP(J$1,$A$3:$C$134,3,FALSE)</f>
        <v>Houston, Texas</v>
      </c>
      <c r="K100" s="160" t="s">
        <v>2542</v>
      </c>
      <c r="L100" s="159" t="str">
        <f t="shared" ref="L100:L134" si="307">VLOOKUP(L$1,$A$3:$C$134,3,FALSE)</f>
        <v>Phoenix, Arizona</v>
      </c>
      <c r="M100" s="160" t="s">
        <v>2635</v>
      </c>
      <c r="N100" s="159" t="str">
        <f t="shared" ref="N100:N134" si="308">VLOOKUP(N$1,$A$3:$C$134,3,FALSE)</f>
        <v>Philadelphia, Pennsylvania</v>
      </c>
      <c r="O100" s="160" t="s">
        <v>2742</v>
      </c>
      <c r="P100" s="159" t="str">
        <f t="shared" ref="P100:P134" si="309">VLOOKUP(P$1,$A$3:$C$134,3,FALSE)</f>
        <v>San Antonio, Texas</v>
      </c>
      <c r="Q100" s="160" t="s">
        <v>2519</v>
      </c>
      <c r="R100" s="159" t="str">
        <f t="shared" ref="R100:R134" si="310">VLOOKUP(R$1,$A$3:$C$134,3,FALSE)</f>
        <v>San Diego, California</v>
      </c>
      <c r="S100" s="160" t="s">
        <v>2911</v>
      </c>
      <c r="T100" s="159" t="str">
        <f t="shared" ref="T100:T134" si="311">VLOOKUP(T$1,$A$3:$C$134,3,FALSE)</f>
        <v>Dallas, Texas</v>
      </c>
      <c r="U100" s="160" t="s">
        <v>2209</v>
      </c>
      <c r="V100" s="159" t="str">
        <f t="shared" ref="V100:V134" si="312">VLOOKUP(V$1,$A$3:$C$134,3,FALSE)</f>
        <v>San Jose, California</v>
      </c>
      <c r="W100" s="160"/>
      <c r="X100" s="159" t="str">
        <f t="shared" ref="X100:X134" si="313">VLOOKUP(X$1,$A$3:$C$134,3,FALSE)</f>
        <v>Austin, Texas</v>
      </c>
      <c r="Y100" s="160"/>
      <c r="Z100" s="159" t="str">
        <f t="shared" ref="Z100:Z134" si="314">VLOOKUP(Z$1,$A$3:$C$134,3,FALSE)</f>
        <v>Jacksonville, Florida</v>
      </c>
      <c r="AA100" s="160"/>
      <c r="AB100" s="159" t="str">
        <f t="shared" ref="AB100:AB134" si="315">VLOOKUP(AB$1,$A$3:$C$134,3,FALSE)</f>
        <v>Fort Worth, Texas</v>
      </c>
      <c r="AC100" s="160"/>
      <c r="AD100" s="159" t="str">
        <f t="shared" ref="AD100:AD134" si="316">VLOOKUP(AD$1,$A$3:$C$134,3,FALSE)</f>
        <v>Columbus, Ohio</v>
      </c>
      <c r="AE100" s="160"/>
      <c r="AF100" s="159" t="str">
        <f t="shared" ref="AF100:AF134" si="317">VLOOKUP(AF$1,$A$3:$C$134,3,FALSE)</f>
        <v>Charlotte, North Carolina</v>
      </c>
      <c r="AG100" s="160"/>
      <c r="AH100" s="159" t="str">
        <f t="shared" ref="AH100:AH134" si="318">VLOOKUP(AH$1,$A$3:$C$134,3,FALSE)</f>
        <v>San Francisco, California</v>
      </c>
      <c r="AI100" s="160"/>
      <c r="AJ100" s="159" t="str">
        <f t="shared" ref="AJ100:AJ134" si="319">VLOOKUP(AJ$1,$A$3:$C$134,3,FALSE)</f>
        <v>Indianapolis, Indiana</v>
      </c>
      <c r="AK100" s="160"/>
      <c r="AL100" s="159" t="str">
        <f t="shared" ref="AL100:AL134" si="320">VLOOKUP(AL$1,$A$3:$C$134,3,FALSE)</f>
        <v>Seattle, Washington</v>
      </c>
      <c r="AM100" s="160"/>
      <c r="AN100" s="159" t="str">
        <f t="shared" ref="AN100:AN134" si="321">VLOOKUP(AN$1,$A$3:$C$134,3,FALSE)</f>
        <v>Denver, Colorado</v>
      </c>
      <c r="AO100" s="160"/>
      <c r="AP100" s="159" t="str">
        <f t="shared" ref="AP100:AP134" si="322">VLOOKUP(AP$1,$A$3:$C$134,3,FALSE)</f>
        <v>Washington, D.C., Washington, D.C.</v>
      </c>
      <c r="AQ100" s="160"/>
      <c r="AR100" s="159" t="str">
        <f t="shared" ref="AR100:AR134" si="323">VLOOKUP(AR$1,$A$3:$C$134,3,FALSE)</f>
        <v>Boston, Massachusetts</v>
      </c>
      <c r="AS100" s="160"/>
      <c r="AT100" s="159" t="str">
        <f t="shared" ref="AT100:AT134" si="324">VLOOKUP(AT$1,$A$3:$C$134,3,FALSE)</f>
        <v>El Paso, Texas</v>
      </c>
      <c r="AU100" s="160"/>
      <c r="AV100" s="159" t="str">
        <f t="shared" ref="AV100:AV134" si="325">VLOOKUP(AV$1,$A$3:$C$134,3,FALSE)</f>
        <v>Nashville, Tennessee</v>
      </c>
      <c r="AW100" s="160"/>
      <c r="AX100" s="159" t="str">
        <f t="shared" ref="AX100:AX134" si="326">VLOOKUP(AX$1,$A$3:$C$134,3,FALSE)</f>
        <v>Detroit, Michigan</v>
      </c>
      <c r="AY100" s="160"/>
      <c r="AZ100" s="159" t="str">
        <f t="shared" ref="AZ100:AZ134" si="327">VLOOKUP(AZ$1,$A$3:$C$134,3,FALSE)</f>
        <v>Oklahoma City, Oklahoma</v>
      </c>
      <c r="BA100" s="160"/>
      <c r="BB100" s="159" t="str">
        <f t="shared" ref="BB100:BB134" si="328">VLOOKUP(BB$1,$A$3:$C$134,3,FALSE)</f>
        <v>Portland, Oregon</v>
      </c>
      <c r="BC100" s="160"/>
      <c r="BD100" s="159" t="str">
        <f t="shared" ref="BD100:BD134" si="329">VLOOKUP(BD$1,$A$3:$C$134,3,FALSE)</f>
        <v>Las Vegas, Nevada</v>
      </c>
      <c r="BE100" s="160"/>
      <c r="BF100" s="159" t="str">
        <f t="shared" ref="BF100:BF134" si="330">VLOOKUP(BF$1,$A$3:$C$134,3,FALSE)</f>
        <v>Memphis, Tennessee</v>
      </c>
      <c r="BG100" s="160"/>
      <c r="BH100" s="159" t="str">
        <f t="shared" ref="BH100:BH134" si="331">VLOOKUP(BH$1,$A$3:$C$134,3,FALSE)</f>
        <v>Louisville, Kentucky</v>
      </c>
      <c r="BI100" s="160"/>
      <c r="BJ100" s="159" t="str">
        <f t="shared" ref="BJ100:BJ134" si="332">VLOOKUP(BJ$1,$A$3:$C$134,3,FALSE)</f>
        <v>Louisville, Kentucky</v>
      </c>
      <c r="BK100" s="160"/>
      <c r="BL100" s="159" t="str">
        <f t="shared" ref="BL100:BL134" si="333">VLOOKUP(BL$1,$A$3:$C$134,3,FALSE)</f>
        <v>Baltimore, Maryland</v>
      </c>
      <c r="BM100" s="160"/>
      <c r="BN100" s="159" t="str">
        <f t="shared" ref="BN100:BN134" si="334">VLOOKUP(BN$1,$A$3:$C$134,3,FALSE)</f>
        <v>Milwaukee, Wisconsin</v>
      </c>
      <c r="BO100" s="160"/>
      <c r="BP100" s="159" t="str">
        <f t="shared" ref="BP100:BP134" si="335">VLOOKUP(BP$1,$A$3:$C$134,3,FALSE)</f>
        <v>Albuquerque, New Mexico</v>
      </c>
      <c r="BQ100" s="160"/>
      <c r="BR100" s="159" t="str">
        <f t="shared" ref="BR100:BR134" si="336">VLOOKUP(BR$1,$A$3:$C$134,3,FALSE)</f>
        <v>Tucson, Arizona</v>
      </c>
      <c r="BS100" s="160"/>
      <c r="BT100" s="159" t="str">
        <f t="shared" ref="BT100:BT134" si="337">VLOOKUP(BT$1,$A$3:$C$134,3,FALSE)</f>
        <v>Fresno, California</v>
      </c>
      <c r="BU100" s="160"/>
      <c r="BV100" s="159" t="str">
        <f t="shared" ref="BV100:BV134" si="338">VLOOKUP(BV$1,$A$3:$C$134,3,FALSE)</f>
        <v>Mesa, Arizona</v>
      </c>
      <c r="BW100" s="160"/>
      <c r="BX100" s="159" t="str">
        <f t="shared" ref="BX100:BX134" si="339">VLOOKUP(BX$1,$A$3:$C$134,3,FALSE)</f>
        <v>Sacramento, California</v>
      </c>
      <c r="BY100" s="160"/>
      <c r="BZ100" s="159" t="str">
        <f t="shared" ref="BZ100:BZ134" si="340">VLOOKUP(BZ$1,$A$3:$C$134,3,FALSE)</f>
        <v>Atlanta, Georgia</v>
      </c>
      <c r="CA100" s="160"/>
      <c r="CB100" s="159" t="str">
        <f t="shared" ref="CB100:CB134" si="341">VLOOKUP(CB$1,$A$3:$C$134,3,FALSE)</f>
        <v>Kansas City, Missouri</v>
      </c>
      <c r="CC100" s="160"/>
      <c r="CD100" s="159" t="str">
        <f t="shared" ref="CD100:CD134" si="342">VLOOKUP(CD$1,$A$3:$C$134,3,FALSE)</f>
        <v>Colorado Springs, Colorado</v>
      </c>
      <c r="CE100" s="160"/>
      <c r="CF100" s="159" t="str">
        <f t="shared" ref="CF100:CF134" si="343">VLOOKUP(CF$1,$A$3:$C$134,3,FALSE)</f>
        <v>Omaha, Nebraska</v>
      </c>
      <c r="CG100" s="160"/>
      <c r="CH100" s="159" t="str">
        <f t="shared" ref="CH100:CH134" si="344">VLOOKUP(CH$1,$A$3:$C$134,3,FALSE)</f>
        <v>Raleigh, North Carolina</v>
      </c>
      <c r="CI100" s="160"/>
      <c r="CJ100" s="159" t="str">
        <f t="shared" ref="CJ100:CJ134" si="345">VLOOKUP(CJ$1,$A$3:$C$134,3,FALSE)</f>
        <v>Miami, Florida</v>
      </c>
      <c r="CK100" s="160"/>
      <c r="CL100" s="159" t="str">
        <f t="shared" ref="CL100:CL134" si="346">VLOOKUP(CL$1,$A$3:$C$134,3,FALSE)</f>
        <v>Long Beach, California</v>
      </c>
      <c r="CM100" s="160"/>
      <c r="CN100" s="159" t="str">
        <f t="shared" ref="CN100:CN134" si="347">VLOOKUP(CN$1,$A$3:$C$134,3,FALSE)</f>
        <v>Virginia Beach, Virginia</v>
      </c>
      <c r="CO100" s="160"/>
      <c r="CP100" s="159" t="str">
        <f t="shared" ref="CP100:CP134" si="348">VLOOKUP(CP$1,$A$3:$C$134,3,FALSE)</f>
        <v>Oakland, California</v>
      </c>
      <c r="CQ100" s="160"/>
      <c r="CR100" s="159" t="str">
        <f t="shared" ref="CR100:CR134" si="349">VLOOKUP(CR$1,$A$3:$C$134,3,FALSE)</f>
        <v>Minneapolis, Minnesota</v>
      </c>
      <c r="CS100" s="160"/>
      <c r="CT100" s="159" t="str">
        <f t="shared" ref="CT100:CT134" si="350">VLOOKUP(CT$1,$A$3:$C$134,3,FALSE)</f>
        <v>Tulsa, Oklahoma</v>
      </c>
      <c r="CU100" s="160"/>
      <c r="CV100" s="159" t="str">
        <f t="shared" ref="CV100:CV134" si="351">VLOOKUP(CV$1,$A$3:$C$134,3,FALSE)</f>
        <v>Tampa, Florida</v>
      </c>
      <c r="CW100" s="160"/>
      <c r="CX100" s="159" t="str">
        <f t="shared" ref="CX100:CX134" si="352">VLOOKUP(CX$1,$A$3:$C$134,3,FALSE)</f>
        <v>Arlington, Texas</v>
      </c>
      <c r="CY100" s="160"/>
      <c r="CZ100" s="159" t="str">
        <f t="shared" ref="CZ100:CZ134" si="353">VLOOKUP(CZ$1,$A$3:$C$134,3,FALSE)</f>
        <v>New Orleans, Louisiana</v>
      </c>
      <c r="DA100" s="160"/>
      <c r="DB100" s="159" t="str">
        <f t="shared" ref="DB100:DB134" si="354">VLOOKUP(DB$1,$A$3:$C$134,3,FALSE)</f>
        <v>Wichita, Kansas</v>
      </c>
      <c r="DC100" s="160"/>
      <c r="DD100" s="159" t="str">
        <f t="shared" ref="DD100:DD134" si="355">VLOOKUP(DD$1,$A$3:$C$134,3,FALSE)</f>
        <v>Bakersfield, California</v>
      </c>
      <c r="DE100" s="160"/>
      <c r="DF100" s="159" t="str">
        <f t="shared" ref="DF100:DF134" si="356">VLOOKUP(DF$1,$A$3:$C$134,3,FALSE)</f>
        <v>Cleveland, Ohio</v>
      </c>
      <c r="DG100" s="160"/>
      <c r="DH100" s="159" t="str">
        <f t="shared" ref="DH100:DH134" si="357">VLOOKUP(DH$1,$A$3:$C$134,3,FALSE)</f>
        <v>Aurora, Colorado</v>
      </c>
      <c r="DI100" s="160"/>
      <c r="DJ100" s="159" t="str">
        <f t="shared" ref="DJ100:DJ134" si="358">VLOOKUP(DJ$1,$A$3:$C$134,3,FALSE)</f>
        <v>Anaheim, California</v>
      </c>
      <c r="DK100" s="160"/>
      <c r="DL100" s="159" t="str">
        <f t="shared" ref="DL100:DL134" si="359">VLOOKUP(DL$1,$A$3:$C$134,3,FALSE)</f>
        <v>Honolulu, Hawaii</v>
      </c>
      <c r="DM100" s="160"/>
      <c r="DN100" s="159" t="str">
        <f t="shared" ref="DN100:DN134" si="360">VLOOKUP(DN$1,$A$3:$C$134,3,FALSE)</f>
        <v>Santa Ana, California</v>
      </c>
      <c r="DO100" s="160"/>
      <c r="DP100" s="159" t="str">
        <f t="shared" ref="DP100:DP134" si="361">VLOOKUP(DP$1,$A$3:$C$134,3,FALSE)</f>
        <v>Riverside, California</v>
      </c>
      <c r="DQ100" s="160"/>
      <c r="DR100" s="159" t="str">
        <f t="shared" ref="DR100:DR134" si="362">VLOOKUP(DR$1,$A$3:$C$134,3,FALSE)</f>
        <v>Corpus Christi, Texas</v>
      </c>
      <c r="DS100" s="160"/>
      <c r="DT100" s="159" t="str">
        <f t="shared" ref="DT100:DT134" si="363">VLOOKUP(DT$1,$A$3:$C$134,3,FALSE)</f>
        <v>Lexington, Kentucky</v>
      </c>
      <c r="DU100" s="160"/>
      <c r="DV100" s="159" t="str">
        <f t="shared" ref="DV100:DV134" si="364">VLOOKUP(DV$1,$A$3:$C$134,3,FALSE)</f>
        <v>Henderson, Nevada</v>
      </c>
      <c r="DW100" s="160"/>
      <c r="DX100" s="159" t="str">
        <f t="shared" ref="DX100:DX134" si="365">VLOOKUP(DX$1,$A$3:$C$134,3,FALSE)</f>
        <v>Stockton, California</v>
      </c>
      <c r="DY100" s="160"/>
      <c r="DZ100" s="159" t="str">
        <f t="shared" ref="DZ100:DZ134" si="366">VLOOKUP(DZ$1,$A$3:$C$134,3,FALSE)</f>
        <v>Saint Paul, Minnesota</v>
      </c>
      <c r="EA100" s="160"/>
      <c r="EB100" s="159" t="str">
        <f t="shared" ref="EB100:EB134" si="367">VLOOKUP(EB$1,$A$3:$C$134,3,FALSE)</f>
        <v>Cincinnati, Ohio</v>
      </c>
      <c r="EC100" s="160"/>
      <c r="ED100" s="159" t="str">
        <f t="shared" ref="ED100:ED134" si="368">VLOOKUP(ED$1,$A$3:$C$134,3,FALSE)</f>
        <v>St. Louis, Missouri</v>
      </c>
      <c r="EE100" s="160"/>
      <c r="EF100" s="159" t="str">
        <f t="shared" ref="EF100:EF134" si="369">VLOOKUP(EF$1,$A$3:$C$134,3,FALSE)</f>
        <v>Pittsburgh, Pennsylvania</v>
      </c>
      <c r="EG100" s="160"/>
    </row>
    <row r="101" spans="1:137" x14ac:dyDescent="0.35">
      <c r="A101" s="155">
        <v>99</v>
      </c>
      <c r="B101" s="152" t="s">
        <v>1974</v>
      </c>
      <c r="C101" s="110"/>
      <c r="D101" s="159" t="str">
        <f t="shared" si="303"/>
        <v>New York, New York</v>
      </c>
      <c r="E101" s="160" t="s">
        <v>2274</v>
      </c>
      <c r="F101" s="159" t="str">
        <f t="shared" si="304"/>
        <v>Los Angeles, California</v>
      </c>
      <c r="G101" s="160" t="s">
        <v>2372</v>
      </c>
      <c r="H101" s="159" t="str">
        <f t="shared" si="305"/>
        <v>Chicago, Illinois</v>
      </c>
      <c r="I101" s="160" t="s">
        <v>2463</v>
      </c>
      <c r="J101" s="159" t="str">
        <f t="shared" si="306"/>
        <v>Houston, Texas</v>
      </c>
      <c r="K101" s="160" t="s">
        <v>2314</v>
      </c>
      <c r="L101" s="159" t="str">
        <f t="shared" si="307"/>
        <v>Phoenix, Arizona</v>
      </c>
      <c r="M101" s="160" t="s">
        <v>2639</v>
      </c>
      <c r="N101" s="159" t="str">
        <f t="shared" si="308"/>
        <v>Philadelphia, Pennsylvania</v>
      </c>
      <c r="O101" s="160" t="s">
        <v>2746</v>
      </c>
      <c r="P101" s="159" t="str">
        <f t="shared" si="309"/>
        <v>San Antonio, Texas</v>
      </c>
      <c r="Q101" s="160" t="s">
        <v>2555</v>
      </c>
      <c r="R101" s="159" t="str">
        <f t="shared" si="310"/>
        <v>San Diego, California</v>
      </c>
      <c r="S101" s="160" t="s">
        <v>2914</v>
      </c>
      <c r="T101" s="159" t="str">
        <f t="shared" si="311"/>
        <v>Dallas, Texas</v>
      </c>
      <c r="U101" s="160" t="s">
        <v>2209</v>
      </c>
      <c r="V101" s="159" t="str">
        <f t="shared" si="312"/>
        <v>San Jose, California</v>
      </c>
      <c r="W101" s="160"/>
      <c r="X101" s="159" t="str">
        <f t="shared" si="313"/>
        <v>Austin, Texas</v>
      </c>
      <c r="Y101" s="160"/>
      <c r="Z101" s="159" t="str">
        <f t="shared" si="314"/>
        <v>Jacksonville, Florida</v>
      </c>
      <c r="AA101" s="160"/>
      <c r="AB101" s="159" t="str">
        <f t="shared" si="315"/>
        <v>Fort Worth, Texas</v>
      </c>
      <c r="AC101" s="160"/>
      <c r="AD101" s="159" t="str">
        <f t="shared" si="316"/>
        <v>Columbus, Ohio</v>
      </c>
      <c r="AE101" s="160"/>
      <c r="AF101" s="159" t="str">
        <f t="shared" si="317"/>
        <v>Charlotte, North Carolina</v>
      </c>
      <c r="AG101" s="160"/>
      <c r="AH101" s="159" t="str">
        <f t="shared" si="318"/>
        <v>San Francisco, California</v>
      </c>
      <c r="AI101" s="160"/>
      <c r="AJ101" s="159" t="str">
        <f t="shared" si="319"/>
        <v>Indianapolis, Indiana</v>
      </c>
      <c r="AK101" s="160"/>
      <c r="AL101" s="159" t="str">
        <f t="shared" si="320"/>
        <v>Seattle, Washington</v>
      </c>
      <c r="AM101" s="160"/>
      <c r="AN101" s="159" t="str">
        <f t="shared" si="321"/>
        <v>Denver, Colorado</v>
      </c>
      <c r="AO101" s="160"/>
      <c r="AP101" s="159" t="str">
        <f t="shared" si="322"/>
        <v>Washington, D.C., Washington, D.C.</v>
      </c>
      <c r="AQ101" s="160"/>
      <c r="AR101" s="159" t="str">
        <f t="shared" si="323"/>
        <v>Boston, Massachusetts</v>
      </c>
      <c r="AS101" s="160"/>
      <c r="AT101" s="159" t="str">
        <f t="shared" si="324"/>
        <v>El Paso, Texas</v>
      </c>
      <c r="AU101" s="160"/>
      <c r="AV101" s="159" t="str">
        <f t="shared" si="325"/>
        <v>Nashville, Tennessee</v>
      </c>
      <c r="AW101" s="160"/>
      <c r="AX101" s="159" t="str">
        <f t="shared" si="326"/>
        <v>Detroit, Michigan</v>
      </c>
      <c r="AY101" s="160"/>
      <c r="AZ101" s="159" t="str">
        <f t="shared" si="327"/>
        <v>Oklahoma City, Oklahoma</v>
      </c>
      <c r="BA101" s="160"/>
      <c r="BB101" s="159" t="str">
        <f t="shared" si="328"/>
        <v>Portland, Oregon</v>
      </c>
      <c r="BC101" s="160"/>
      <c r="BD101" s="159" t="str">
        <f t="shared" si="329"/>
        <v>Las Vegas, Nevada</v>
      </c>
      <c r="BE101" s="160"/>
      <c r="BF101" s="159" t="str">
        <f t="shared" si="330"/>
        <v>Memphis, Tennessee</v>
      </c>
      <c r="BG101" s="160"/>
      <c r="BH101" s="159" t="str">
        <f t="shared" si="331"/>
        <v>Louisville, Kentucky</v>
      </c>
      <c r="BI101" s="160"/>
      <c r="BJ101" s="159" t="str">
        <f t="shared" si="332"/>
        <v>Louisville, Kentucky</v>
      </c>
      <c r="BK101" s="160"/>
      <c r="BL101" s="159" t="str">
        <f t="shared" si="333"/>
        <v>Baltimore, Maryland</v>
      </c>
      <c r="BM101" s="160"/>
      <c r="BN101" s="159" t="str">
        <f t="shared" si="334"/>
        <v>Milwaukee, Wisconsin</v>
      </c>
      <c r="BO101" s="160"/>
      <c r="BP101" s="159" t="str">
        <f t="shared" si="335"/>
        <v>Albuquerque, New Mexico</v>
      </c>
      <c r="BQ101" s="160"/>
      <c r="BR101" s="159" t="str">
        <f t="shared" si="336"/>
        <v>Tucson, Arizona</v>
      </c>
      <c r="BS101" s="160"/>
      <c r="BT101" s="159" t="str">
        <f t="shared" si="337"/>
        <v>Fresno, California</v>
      </c>
      <c r="BU101" s="160"/>
      <c r="BV101" s="159" t="str">
        <f t="shared" si="338"/>
        <v>Mesa, Arizona</v>
      </c>
      <c r="BW101" s="160"/>
      <c r="BX101" s="159" t="str">
        <f t="shared" si="339"/>
        <v>Sacramento, California</v>
      </c>
      <c r="BY101" s="160"/>
      <c r="BZ101" s="159" t="str">
        <f t="shared" si="340"/>
        <v>Atlanta, Georgia</v>
      </c>
      <c r="CA101" s="160"/>
      <c r="CB101" s="159" t="str">
        <f t="shared" si="341"/>
        <v>Kansas City, Missouri</v>
      </c>
      <c r="CC101" s="160"/>
      <c r="CD101" s="159" t="str">
        <f t="shared" si="342"/>
        <v>Colorado Springs, Colorado</v>
      </c>
      <c r="CE101" s="160"/>
      <c r="CF101" s="159" t="str">
        <f t="shared" si="343"/>
        <v>Omaha, Nebraska</v>
      </c>
      <c r="CG101" s="160"/>
      <c r="CH101" s="159" t="str">
        <f t="shared" si="344"/>
        <v>Raleigh, North Carolina</v>
      </c>
      <c r="CI101" s="160"/>
      <c r="CJ101" s="159" t="str">
        <f t="shared" si="345"/>
        <v>Miami, Florida</v>
      </c>
      <c r="CK101" s="160"/>
      <c r="CL101" s="159" t="str">
        <f t="shared" si="346"/>
        <v>Long Beach, California</v>
      </c>
      <c r="CM101" s="160"/>
      <c r="CN101" s="159" t="str">
        <f t="shared" si="347"/>
        <v>Virginia Beach, Virginia</v>
      </c>
      <c r="CO101" s="160"/>
      <c r="CP101" s="159" t="str">
        <f t="shared" si="348"/>
        <v>Oakland, California</v>
      </c>
      <c r="CQ101" s="160"/>
      <c r="CR101" s="159" t="str">
        <f t="shared" si="349"/>
        <v>Minneapolis, Minnesota</v>
      </c>
      <c r="CS101" s="160"/>
      <c r="CT101" s="159" t="str">
        <f t="shared" si="350"/>
        <v>Tulsa, Oklahoma</v>
      </c>
      <c r="CU101" s="160"/>
      <c r="CV101" s="159" t="str">
        <f t="shared" si="351"/>
        <v>Tampa, Florida</v>
      </c>
      <c r="CW101" s="160"/>
      <c r="CX101" s="159" t="str">
        <f t="shared" si="352"/>
        <v>Arlington, Texas</v>
      </c>
      <c r="CY101" s="160"/>
      <c r="CZ101" s="159" t="str">
        <f t="shared" si="353"/>
        <v>New Orleans, Louisiana</v>
      </c>
      <c r="DA101" s="160"/>
      <c r="DB101" s="159" t="str">
        <f t="shared" si="354"/>
        <v>Wichita, Kansas</v>
      </c>
      <c r="DC101" s="160"/>
      <c r="DD101" s="159" t="str">
        <f t="shared" si="355"/>
        <v>Bakersfield, California</v>
      </c>
      <c r="DE101" s="160"/>
      <c r="DF101" s="159" t="str">
        <f t="shared" si="356"/>
        <v>Cleveland, Ohio</v>
      </c>
      <c r="DG101" s="160"/>
      <c r="DH101" s="159" t="str">
        <f t="shared" si="357"/>
        <v>Aurora, Colorado</v>
      </c>
      <c r="DI101" s="160"/>
      <c r="DJ101" s="159" t="str">
        <f t="shared" si="358"/>
        <v>Anaheim, California</v>
      </c>
      <c r="DK101" s="160"/>
      <c r="DL101" s="159" t="str">
        <f t="shared" si="359"/>
        <v>Honolulu, Hawaii</v>
      </c>
      <c r="DM101" s="160"/>
      <c r="DN101" s="159" t="str">
        <f t="shared" si="360"/>
        <v>Santa Ana, California</v>
      </c>
      <c r="DO101" s="160"/>
      <c r="DP101" s="159" t="str">
        <f t="shared" si="361"/>
        <v>Riverside, California</v>
      </c>
      <c r="DQ101" s="160"/>
      <c r="DR101" s="159" t="str">
        <f t="shared" si="362"/>
        <v>Corpus Christi, Texas</v>
      </c>
      <c r="DS101" s="160"/>
      <c r="DT101" s="159" t="str">
        <f t="shared" si="363"/>
        <v>Lexington, Kentucky</v>
      </c>
      <c r="DU101" s="160"/>
      <c r="DV101" s="159" t="str">
        <f t="shared" si="364"/>
        <v>Henderson, Nevada</v>
      </c>
      <c r="DW101" s="160"/>
      <c r="DX101" s="159" t="str">
        <f t="shared" si="365"/>
        <v>Stockton, California</v>
      </c>
      <c r="DY101" s="160"/>
      <c r="DZ101" s="159" t="str">
        <f t="shared" si="366"/>
        <v>Saint Paul, Minnesota</v>
      </c>
      <c r="EA101" s="160"/>
      <c r="EB101" s="159" t="str">
        <f t="shared" si="367"/>
        <v>Cincinnati, Ohio</v>
      </c>
      <c r="EC101" s="160"/>
      <c r="ED101" s="159" t="str">
        <f t="shared" si="368"/>
        <v>St. Louis, Missouri</v>
      </c>
      <c r="EE101" s="160"/>
      <c r="EF101" s="159" t="str">
        <f t="shared" si="369"/>
        <v>Pittsburgh, Pennsylvania</v>
      </c>
      <c r="EG101" s="160"/>
    </row>
    <row r="102" spans="1:137" x14ac:dyDescent="0.35">
      <c r="A102" s="155">
        <v>100</v>
      </c>
      <c r="B102" s="152" t="s">
        <v>2181</v>
      </c>
      <c r="C102" s="110"/>
      <c r="D102" s="159" t="str">
        <f t="shared" si="303"/>
        <v>New York, New York</v>
      </c>
      <c r="E102" s="160" t="s">
        <v>2679</v>
      </c>
      <c r="F102" s="159" t="str">
        <f t="shared" si="304"/>
        <v>Los Angeles, California</v>
      </c>
      <c r="G102" s="160" t="s">
        <v>2373</v>
      </c>
      <c r="H102" s="159" t="str">
        <f t="shared" si="305"/>
        <v>Chicago, Illinois</v>
      </c>
      <c r="I102" s="160" t="s">
        <v>2464</v>
      </c>
      <c r="J102" s="159" t="str">
        <f t="shared" si="306"/>
        <v>Houston, Texas</v>
      </c>
      <c r="K102" s="160" t="s">
        <v>2668</v>
      </c>
      <c r="L102" s="159" t="str">
        <f t="shared" si="307"/>
        <v>Phoenix, Arizona</v>
      </c>
      <c r="M102" s="160" t="s">
        <v>2640</v>
      </c>
      <c r="N102" s="159" t="str">
        <f t="shared" si="308"/>
        <v>Philadelphia, Pennsylvania</v>
      </c>
      <c r="O102" s="160" t="s">
        <v>2367</v>
      </c>
      <c r="P102" s="159" t="str">
        <f t="shared" si="309"/>
        <v>San Antonio, Texas</v>
      </c>
      <c r="Q102" s="160" t="s">
        <v>2832</v>
      </c>
      <c r="R102" s="159" t="str">
        <f t="shared" si="310"/>
        <v>San Diego, California</v>
      </c>
      <c r="S102" s="160" t="s">
        <v>2505</v>
      </c>
      <c r="T102" s="159" t="str">
        <f t="shared" si="311"/>
        <v>Dallas, Texas</v>
      </c>
      <c r="U102" s="160" t="s">
        <v>2209</v>
      </c>
      <c r="V102" s="159" t="str">
        <f t="shared" si="312"/>
        <v>San Jose, California</v>
      </c>
      <c r="W102" s="160"/>
      <c r="X102" s="159" t="str">
        <f t="shared" si="313"/>
        <v>Austin, Texas</v>
      </c>
      <c r="Y102" s="160"/>
      <c r="Z102" s="159" t="str">
        <f t="shared" si="314"/>
        <v>Jacksonville, Florida</v>
      </c>
      <c r="AA102" s="160"/>
      <c r="AB102" s="159" t="str">
        <f t="shared" si="315"/>
        <v>Fort Worth, Texas</v>
      </c>
      <c r="AC102" s="160"/>
      <c r="AD102" s="159" t="str">
        <f t="shared" si="316"/>
        <v>Columbus, Ohio</v>
      </c>
      <c r="AE102" s="160"/>
      <c r="AF102" s="159" t="str">
        <f t="shared" si="317"/>
        <v>Charlotte, North Carolina</v>
      </c>
      <c r="AG102" s="160"/>
      <c r="AH102" s="159" t="str">
        <f t="shared" si="318"/>
        <v>San Francisco, California</v>
      </c>
      <c r="AI102" s="160"/>
      <c r="AJ102" s="159" t="str">
        <f t="shared" si="319"/>
        <v>Indianapolis, Indiana</v>
      </c>
      <c r="AK102" s="160"/>
      <c r="AL102" s="159" t="str">
        <f t="shared" si="320"/>
        <v>Seattle, Washington</v>
      </c>
      <c r="AM102" s="160"/>
      <c r="AN102" s="159" t="str">
        <f t="shared" si="321"/>
        <v>Denver, Colorado</v>
      </c>
      <c r="AO102" s="160"/>
      <c r="AP102" s="159" t="str">
        <f t="shared" si="322"/>
        <v>Washington, D.C., Washington, D.C.</v>
      </c>
      <c r="AQ102" s="160"/>
      <c r="AR102" s="159" t="str">
        <f t="shared" si="323"/>
        <v>Boston, Massachusetts</v>
      </c>
      <c r="AS102" s="160"/>
      <c r="AT102" s="159" t="str">
        <f t="shared" si="324"/>
        <v>El Paso, Texas</v>
      </c>
      <c r="AU102" s="160"/>
      <c r="AV102" s="159" t="str">
        <f t="shared" si="325"/>
        <v>Nashville, Tennessee</v>
      </c>
      <c r="AW102" s="160"/>
      <c r="AX102" s="159" t="str">
        <f t="shared" si="326"/>
        <v>Detroit, Michigan</v>
      </c>
      <c r="AY102" s="160"/>
      <c r="AZ102" s="159" t="str">
        <f t="shared" si="327"/>
        <v>Oklahoma City, Oklahoma</v>
      </c>
      <c r="BA102" s="160"/>
      <c r="BB102" s="159" t="str">
        <f t="shared" si="328"/>
        <v>Portland, Oregon</v>
      </c>
      <c r="BC102" s="160"/>
      <c r="BD102" s="159" t="str">
        <f t="shared" si="329"/>
        <v>Las Vegas, Nevada</v>
      </c>
      <c r="BE102" s="160"/>
      <c r="BF102" s="159" t="str">
        <f t="shared" si="330"/>
        <v>Memphis, Tennessee</v>
      </c>
      <c r="BG102" s="160"/>
      <c r="BH102" s="159" t="str">
        <f t="shared" si="331"/>
        <v>Louisville, Kentucky</v>
      </c>
      <c r="BI102" s="160"/>
      <c r="BJ102" s="159" t="str">
        <f t="shared" si="332"/>
        <v>Louisville, Kentucky</v>
      </c>
      <c r="BK102" s="160"/>
      <c r="BL102" s="159" t="str">
        <f t="shared" si="333"/>
        <v>Baltimore, Maryland</v>
      </c>
      <c r="BM102" s="160"/>
      <c r="BN102" s="159" t="str">
        <f t="shared" si="334"/>
        <v>Milwaukee, Wisconsin</v>
      </c>
      <c r="BO102" s="160"/>
      <c r="BP102" s="159" t="str">
        <f t="shared" si="335"/>
        <v>Albuquerque, New Mexico</v>
      </c>
      <c r="BQ102" s="160"/>
      <c r="BR102" s="159" t="str">
        <f t="shared" si="336"/>
        <v>Tucson, Arizona</v>
      </c>
      <c r="BS102" s="160"/>
      <c r="BT102" s="159" t="str">
        <f t="shared" si="337"/>
        <v>Fresno, California</v>
      </c>
      <c r="BU102" s="160"/>
      <c r="BV102" s="159" t="str">
        <f t="shared" si="338"/>
        <v>Mesa, Arizona</v>
      </c>
      <c r="BW102" s="160"/>
      <c r="BX102" s="159" t="str">
        <f t="shared" si="339"/>
        <v>Sacramento, California</v>
      </c>
      <c r="BY102" s="160"/>
      <c r="BZ102" s="159" t="str">
        <f t="shared" si="340"/>
        <v>Atlanta, Georgia</v>
      </c>
      <c r="CA102" s="160"/>
      <c r="CB102" s="159" t="str">
        <f t="shared" si="341"/>
        <v>Kansas City, Missouri</v>
      </c>
      <c r="CC102" s="160"/>
      <c r="CD102" s="159" t="str">
        <f t="shared" si="342"/>
        <v>Colorado Springs, Colorado</v>
      </c>
      <c r="CE102" s="160"/>
      <c r="CF102" s="159" t="str">
        <f t="shared" si="343"/>
        <v>Omaha, Nebraska</v>
      </c>
      <c r="CG102" s="160"/>
      <c r="CH102" s="159" t="str">
        <f t="shared" si="344"/>
        <v>Raleigh, North Carolina</v>
      </c>
      <c r="CI102" s="160"/>
      <c r="CJ102" s="159" t="str">
        <f t="shared" si="345"/>
        <v>Miami, Florida</v>
      </c>
      <c r="CK102" s="160"/>
      <c r="CL102" s="159" t="str">
        <f t="shared" si="346"/>
        <v>Long Beach, California</v>
      </c>
      <c r="CM102" s="160"/>
      <c r="CN102" s="159" t="str">
        <f t="shared" si="347"/>
        <v>Virginia Beach, Virginia</v>
      </c>
      <c r="CO102" s="160"/>
      <c r="CP102" s="159" t="str">
        <f t="shared" si="348"/>
        <v>Oakland, California</v>
      </c>
      <c r="CQ102" s="160"/>
      <c r="CR102" s="159" t="str">
        <f t="shared" si="349"/>
        <v>Minneapolis, Minnesota</v>
      </c>
      <c r="CS102" s="160"/>
      <c r="CT102" s="159" t="str">
        <f t="shared" si="350"/>
        <v>Tulsa, Oklahoma</v>
      </c>
      <c r="CU102" s="160"/>
      <c r="CV102" s="159" t="str">
        <f t="shared" si="351"/>
        <v>Tampa, Florida</v>
      </c>
      <c r="CW102" s="160"/>
      <c r="CX102" s="159" t="str">
        <f t="shared" si="352"/>
        <v>Arlington, Texas</v>
      </c>
      <c r="CY102" s="160"/>
      <c r="CZ102" s="159" t="str">
        <f t="shared" si="353"/>
        <v>New Orleans, Louisiana</v>
      </c>
      <c r="DA102" s="160"/>
      <c r="DB102" s="159" t="str">
        <f t="shared" si="354"/>
        <v>Wichita, Kansas</v>
      </c>
      <c r="DC102" s="160"/>
      <c r="DD102" s="159" t="str">
        <f t="shared" si="355"/>
        <v>Bakersfield, California</v>
      </c>
      <c r="DE102" s="160"/>
      <c r="DF102" s="159" t="str">
        <f t="shared" si="356"/>
        <v>Cleveland, Ohio</v>
      </c>
      <c r="DG102" s="160"/>
      <c r="DH102" s="159" t="str">
        <f t="shared" si="357"/>
        <v>Aurora, Colorado</v>
      </c>
      <c r="DI102" s="160"/>
      <c r="DJ102" s="159" t="str">
        <f t="shared" si="358"/>
        <v>Anaheim, California</v>
      </c>
      <c r="DK102" s="160"/>
      <c r="DL102" s="159" t="str">
        <f t="shared" si="359"/>
        <v>Honolulu, Hawaii</v>
      </c>
      <c r="DM102" s="160"/>
      <c r="DN102" s="159" t="str">
        <f t="shared" si="360"/>
        <v>Santa Ana, California</v>
      </c>
      <c r="DO102" s="160"/>
      <c r="DP102" s="159" t="str">
        <f t="shared" si="361"/>
        <v>Riverside, California</v>
      </c>
      <c r="DQ102" s="160"/>
      <c r="DR102" s="159" t="str">
        <f t="shared" si="362"/>
        <v>Corpus Christi, Texas</v>
      </c>
      <c r="DS102" s="160"/>
      <c r="DT102" s="159" t="str">
        <f t="shared" si="363"/>
        <v>Lexington, Kentucky</v>
      </c>
      <c r="DU102" s="160"/>
      <c r="DV102" s="159" t="str">
        <f t="shared" si="364"/>
        <v>Henderson, Nevada</v>
      </c>
      <c r="DW102" s="160"/>
      <c r="DX102" s="159" t="str">
        <f t="shared" si="365"/>
        <v>Stockton, California</v>
      </c>
      <c r="DY102" s="160"/>
      <c r="DZ102" s="159" t="str">
        <f t="shared" si="366"/>
        <v>Saint Paul, Minnesota</v>
      </c>
      <c r="EA102" s="160"/>
      <c r="EB102" s="159" t="str">
        <f t="shared" si="367"/>
        <v>Cincinnati, Ohio</v>
      </c>
      <c r="EC102" s="160"/>
      <c r="ED102" s="159" t="str">
        <f t="shared" si="368"/>
        <v>St. Louis, Missouri</v>
      </c>
      <c r="EE102" s="160"/>
      <c r="EF102" s="159" t="str">
        <f t="shared" si="369"/>
        <v>Pittsburgh, Pennsylvania</v>
      </c>
      <c r="EG102" s="160"/>
    </row>
    <row r="103" spans="1:137" x14ac:dyDescent="0.35">
      <c r="A103" s="155">
        <v>101</v>
      </c>
      <c r="B103" s="152" t="s">
        <v>2029</v>
      </c>
      <c r="C103" s="110"/>
      <c r="D103" s="159" t="str">
        <f t="shared" si="303"/>
        <v>New York, New York</v>
      </c>
      <c r="E103" s="160" t="s">
        <v>2272</v>
      </c>
      <c r="F103" s="159" t="str">
        <f t="shared" si="304"/>
        <v>Los Angeles, California</v>
      </c>
      <c r="G103" s="160" t="s">
        <v>2370</v>
      </c>
      <c r="H103" s="159" t="str">
        <f t="shared" si="305"/>
        <v>Chicago, Illinois</v>
      </c>
      <c r="I103" s="160" t="s">
        <v>2461</v>
      </c>
      <c r="J103" s="159" t="str">
        <f t="shared" si="306"/>
        <v>Houston, Texas</v>
      </c>
      <c r="K103" s="160" t="s">
        <v>2546</v>
      </c>
      <c r="L103" s="159" t="str">
        <f t="shared" si="307"/>
        <v>Phoenix, Arizona</v>
      </c>
      <c r="M103" s="160" t="s">
        <v>2638</v>
      </c>
      <c r="N103" s="159" t="str">
        <f t="shared" si="308"/>
        <v>Philadelphia, Pennsylvania</v>
      </c>
      <c r="O103" s="160" t="s">
        <v>2744</v>
      </c>
      <c r="P103" s="159" t="str">
        <f t="shared" si="309"/>
        <v>San Antonio, Texas</v>
      </c>
      <c r="Q103" s="160" t="s">
        <v>2830</v>
      </c>
      <c r="R103" s="159" t="str">
        <f t="shared" si="310"/>
        <v>San Diego, California</v>
      </c>
      <c r="S103" s="160" t="s">
        <v>2913</v>
      </c>
      <c r="T103" s="159" t="str">
        <f t="shared" si="311"/>
        <v>Dallas, Texas</v>
      </c>
      <c r="U103" s="160" t="s">
        <v>2943</v>
      </c>
      <c r="V103" s="159" t="str">
        <f t="shared" si="312"/>
        <v>San Jose, California</v>
      </c>
      <c r="W103" s="160"/>
      <c r="X103" s="159" t="str">
        <f t="shared" si="313"/>
        <v>Austin, Texas</v>
      </c>
      <c r="Y103" s="160"/>
      <c r="Z103" s="159" t="str">
        <f t="shared" si="314"/>
        <v>Jacksonville, Florida</v>
      </c>
      <c r="AA103" s="160"/>
      <c r="AB103" s="159" t="str">
        <f t="shared" si="315"/>
        <v>Fort Worth, Texas</v>
      </c>
      <c r="AC103" s="160"/>
      <c r="AD103" s="159" t="str">
        <f t="shared" si="316"/>
        <v>Columbus, Ohio</v>
      </c>
      <c r="AE103" s="160"/>
      <c r="AF103" s="159" t="str">
        <f t="shared" si="317"/>
        <v>Charlotte, North Carolina</v>
      </c>
      <c r="AG103" s="160"/>
      <c r="AH103" s="159" t="str">
        <f t="shared" si="318"/>
        <v>San Francisco, California</v>
      </c>
      <c r="AI103" s="160"/>
      <c r="AJ103" s="159" t="str">
        <f t="shared" si="319"/>
        <v>Indianapolis, Indiana</v>
      </c>
      <c r="AK103" s="160"/>
      <c r="AL103" s="159" t="str">
        <f t="shared" si="320"/>
        <v>Seattle, Washington</v>
      </c>
      <c r="AM103" s="160"/>
      <c r="AN103" s="159" t="str">
        <f t="shared" si="321"/>
        <v>Denver, Colorado</v>
      </c>
      <c r="AO103" s="160"/>
      <c r="AP103" s="159" t="str">
        <f t="shared" si="322"/>
        <v>Washington, D.C., Washington, D.C.</v>
      </c>
      <c r="AQ103" s="160"/>
      <c r="AR103" s="159" t="str">
        <f t="shared" si="323"/>
        <v>Boston, Massachusetts</v>
      </c>
      <c r="AS103" s="160"/>
      <c r="AT103" s="159" t="str">
        <f t="shared" si="324"/>
        <v>El Paso, Texas</v>
      </c>
      <c r="AU103" s="160"/>
      <c r="AV103" s="159" t="str">
        <f t="shared" si="325"/>
        <v>Nashville, Tennessee</v>
      </c>
      <c r="AW103" s="160"/>
      <c r="AX103" s="159" t="str">
        <f t="shared" si="326"/>
        <v>Detroit, Michigan</v>
      </c>
      <c r="AY103" s="160"/>
      <c r="AZ103" s="159" t="str">
        <f t="shared" si="327"/>
        <v>Oklahoma City, Oklahoma</v>
      </c>
      <c r="BA103" s="160"/>
      <c r="BB103" s="159" t="str">
        <f t="shared" si="328"/>
        <v>Portland, Oregon</v>
      </c>
      <c r="BC103" s="160"/>
      <c r="BD103" s="159" t="str">
        <f t="shared" si="329"/>
        <v>Las Vegas, Nevada</v>
      </c>
      <c r="BE103" s="160"/>
      <c r="BF103" s="159" t="str">
        <f t="shared" si="330"/>
        <v>Memphis, Tennessee</v>
      </c>
      <c r="BG103" s="160"/>
      <c r="BH103" s="159" t="str">
        <f t="shared" si="331"/>
        <v>Louisville, Kentucky</v>
      </c>
      <c r="BI103" s="160"/>
      <c r="BJ103" s="159" t="str">
        <f t="shared" si="332"/>
        <v>Louisville, Kentucky</v>
      </c>
      <c r="BK103" s="160"/>
      <c r="BL103" s="159" t="str">
        <f t="shared" si="333"/>
        <v>Baltimore, Maryland</v>
      </c>
      <c r="BM103" s="160"/>
      <c r="BN103" s="159" t="str">
        <f t="shared" si="334"/>
        <v>Milwaukee, Wisconsin</v>
      </c>
      <c r="BO103" s="160"/>
      <c r="BP103" s="159" t="str">
        <f t="shared" si="335"/>
        <v>Albuquerque, New Mexico</v>
      </c>
      <c r="BQ103" s="160"/>
      <c r="BR103" s="159" t="str">
        <f t="shared" si="336"/>
        <v>Tucson, Arizona</v>
      </c>
      <c r="BS103" s="160"/>
      <c r="BT103" s="159" t="str">
        <f t="shared" si="337"/>
        <v>Fresno, California</v>
      </c>
      <c r="BU103" s="160"/>
      <c r="BV103" s="159" t="str">
        <f t="shared" si="338"/>
        <v>Mesa, Arizona</v>
      </c>
      <c r="BW103" s="160"/>
      <c r="BX103" s="159" t="str">
        <f t="shared" si="339"/>
        <v>Sacramento, California</v>
      </c>
      <c r="BY103" s="160"/>
      <c r="BZ103" s="159" t="str">
        <f t="shared" si="340"/>
        <v>Atlanta, Georgia</v>
      </c>
      <c r="CA103" s="160"/>
      <c r="CB103" s="159" t="str">
        <f t="shared" si="341"/>
        <v>Kansas City, Missouri</v>
      </c>
      <c r="CC103" s="160"/>
      <c r="CD103" s="159" t="str">
        <f t="shared" si="342"/>
        <v>Colorado Springs, Colorado</v>
      </c>
      <c r="CE103" s="160"/>
      <c r="CF103" s="159" t="str">
        <f t="shared" si="343"/>
        <v>Omaha, Nebraska</v>
      </c>
      <c r="CG103" s="160"/>
      <c r="CH103" s="159" t="str">
        <f t="shared" si="344"/>
        <v>Raleigh, North Carolina</v>
      </c>
      <c r="CI103" s="160"/>
      <c r="CJ103" s="159" t="str">
        <f t="shared" si="345"/>
        <v>Miami, Florida</v>
      </c>
      <c r="CK103" s="160"/>
      <c r="CL103" s="159" t="str">
        <f t="shared" si="346"/>
        <v>Long Beach, California</v>
      </c>
      <c r="CM103" s="160"/>
      <c r="CN103" s="159" t="str">
        <f t="shared" si="347"/>
        <v>Virginia Beach, Virginia</v>
      </c>
      <c r="CO103" s="160"/>
      <c r="CP103" s="159" t="str">
        <f t="shared" si="348"/>
        <v>Oakland, California</v>
      </c>
      <c r="CQ103" s="160"/>
      <c r="CR103" s="159" t="str">
        <f t="shared" si="349"/>
        <v>Minneapolis, Minnesota</v>
      </c>
      <c r="CS103" s="160"/>
      <c r="CT103" s="159" t="str">
        <f t="shared" si="350"/>
        <v>Tulsa, Oklahoma</v>
      </c>
      <c r="CU103" s="160"/>
      <c r="CV103" s="159" t="str">
        <f t="shared" si="351"/>
        <v>Tampa, Florida</v>
      </c>
      <c r="CW103" s="160"/>
      <c r="CX103" s="159" t="str">
        <f t="shared" si="352"/>
        <v>Arlington, Texas</v>
      </c>
      <c r="CY103" s="160"/>
      <c r="CZ103" s="159" t="str">
        <f t="shared" si="353"/>
        <v>New Orleans, Louisiana</v>
      </c>
      <c r="DA103" s="160"/>
      <c r="DB103" s="159" t="str">
        <f t="shared" si="354"/>
        <v>Wichita, Kansas</v>
      </c>
      <c r="DC103" s="160"/>
      <c r="DD103" s="159" t="str">
        <f t="shared" si="355"/>
        <v>Bakersfield, California</v>
      </c>
      <c r="DE103" s="160"/>
      <c r="DF103" s="159" t="str">
        <f t="shared" si="356"/>
        <v>Cleveland, Ohio</v>
      </c>
      <c r="DG103" s="160"/>
      <c r="DH103" s="159" t="str">
        <f t="shared" si="357"/>
        <v>Aurora, Colorado</v>
      </c>
      <c r="DI103" s="160"/>
      <c r="DJ103" s="159" t="str">
        <f t="shared" si="358"/>
        <v>Anaheim, California</v>
      </c>
      <c r="DK103" s="160"/>
      <c r="DL103" s="159" t="str">
        <f t="shared" si="359"/>
        <v>Honolulu, Hawaii</v>
      </c>
      <c r="DM103" s="160"/>
      <c r="DN103" s="159" t="str">
        <f t="shared" si="360"/>
        <v>Santa Ana, California</v>
      </c>
      <c r="DO103" s="160"/>
      <c r="DP103" s="159" t="str">
        <f t="shared" si="361"/>
        <v>Riverside, California</v>
      </c>
      <c r="DQ103" s="160"/>
      <c r="DR103" s="159" t="str">
        <f t="shared" si="362"/>
        <v>Corpus Christi, Texas</v>
      </c>
      <c r="DS103" s="160"/>
      <c r="DT103" s="159" t="str">
        <f t="shared" si="363"/>
        <v>Lexington, Kentucky</v>
      </c>
      <c r="DU103" s="160"/>
      <c r="DV103" s="159" t="str">
        <f t="shared" si="364"/>
        <v>Henderson, Nevada</v>
      </c>
      <c r="DW103" s="160"/>
      <c r="DX103" s="159" t="str">
        <f t="shared" si="365"/>
        <v>Stockton, California</v>
      </c>
      <c r="DY103" s="160"/>
      <c r="DZ103" s="159" t="str">
        <f t="shared" si="366"/>
        <v>Saint Paul, Minnesota</v>
      </c>
      <c r="EA103" s="160"/>
      <c r="EB103" s="159" t="str">
        <f t="shared" si="367"/>
        <v>Cincinnati, Ohio</v>
      </c>
      <c r="EC103" s="160"/>
      <c r="ED103" s="159" t="str">
        <f t="shared" si="368"/>
        <v>St. Louis, Missouri</v>
      </c>
      <c r="EE103" s="160"/>
      <c r="EF103" s="159" t="str">
        <f t="shared" si="369"/>
        <v>Pittsburgh, Pennsylvania</v>
      </c>
      <c r="EG103" s="160"/>
    </row>
    <row r="104" spans="1:137" x14ac:dyDescent="0.35">
      <c r="A104" s="155">
        <v>102</v>
      </c>
      <c r="B104" s="152" t="s">
        <v>2182</v>
      </c>
      <c r="C104" s="110"/>
      <c r="D104" s="159" t="str">
        <f t="shared" si="303"/>
        <v>New York, New York</v>
      </c>
      <c r="E104" s="160" t="s">
        <v>2275</v>
      </c>
      <c r="F104" s="159" t="str">
        <f t="shared" si="304"/>
        <v>Los Angeles, California</v>
      </c>
      <c r="G104" s="160" t="s">
        <v>2374</v>
      </c>
      <c r="H104" s="159" t="str">
        <f t="shared" si="305"/>
        <v>Chicago, Illinois</v>
      </c>
      <c r="I104" s="160" t="s">
        <v>2465</v>
      </c>
      <c r="J104" s="159" t="str">
        <f t="shared" si="306"/>
        <v>Houston, Texas</v>
      </c>
      <c r="K104" s="160" t="s">
        <v>2547</v>
      </c>
      <c r="L104" s="159" t="str">
        <f t="shared" si="307"/>
        <v>Phoenix, Arizona</v>
      </c>
      <c r="M104" s="160" t="s">
        <v>2641</v>
      </c>
      <c r="N104" s="159" t="str">
        <f t="shared" si="308"/>
        <v>Philadelphia, Pennsylvania</v>
      </c>
      <c r="O104" s="160" t="s">
        <v>2747</v>
      </c>
      <c r="P104" s="159" t="str">
        <f t="shared" si="309"/>
        <v>San Antonio, Texas</v>
      </c>
      <c r="Q104" s="160" t="s">
        <v>2833</v>
      </c>
      <c r="R104" s="159" t="str">
        <f t="shared" si="310"/>
        <v>San Diego, California</v>
      </c>
      <c r="S104" s="160" t="s">
        <v>2392</v>
      </c>
      <c r="T104" s="159" t="str">
        <f t="shared" si="311"/>
        <v>Dallas, Texas</v>
      </c>
      <c r="U104" s="160" t="s">
        <v>2209</v>
      </c>
      <c r="V104" s="159" t="str">
        <f t="shared" si="312"/>
        <v>San Jose, California</v>
      </c>
      <c r="W104" s="160"/>
      <c r="X104" s="159" t="str">
        <f t="shared" si="313"/>
        <v>Austin, Texas</v>
      </c>
      <c r="Y104" s="160"/>
      <c r="Z104" s="159" t="str">
        <f t="shared" si="314"/>
        <v>Jacksonville, Florida</v>
      </c>
      <c r="AA104" s="160"/>
      <c r="AB104" s="159" t="str">
        <f t="shared" si="315"/>
        <v>Fort Worth, Texas</v>
      </c>
      <c r="AC104" s="160"/>
      <c r="AD104" s="159" t="str">
        <f t="shared" si="316"/>
        <v>Columbus, Ohio</v>
      </c>
      <c r="AE104" s="160"/>
      <c r="AF104" s="159" t="str">
        <f t="shared" si="317"/>
        <v>Charlotte, North Carolina</v>
      </c>
      <c r="AG104" s="160"/>
      <c r="AH104" s="159" t="str">
        <f t="shared" si="318"/>
        <v>San Francisco, California</v>
      </c>
      <c r="AI104" s="160"/>
      <c r="AJ104" s="159" t="str">
        <f t="shared" si="319"/>
        <v>Indianapolis, Indiana</v>
      </c>
      <c r="AK104" s="160"/>
      <c r="AL104" s="159" t="str">
        <f t="shared" si="320"/>
        <v>Seattle, Washington</v>
      </c>
      <c r="AM104" s="160"/>
      <c r="AN104" s="159" t="str">
        <f t="shared" si="321"/>
        <v>Denver, Colorado</v>
      </c>
      <c r="AO104" s="160"/>
      <c r="AP104" s="159" t="str">
        <f t="shared" si="322"/>
        <v>Washington, D.C., Washington, D.C.</v>
      </c>
      <c r="AQ104" s="160"/>
      <c r="AR104" s="159" t="str">
        <f t="shared" si="323"/>
        <v>Boston, Massachusetts</v>
      </c>
      <c r="AS104" s="160"/>
      <c r="AT104" s="159" t="str">
        <f t="shared" si="324"/>
        <v>El Paso, Texas</v>
      </c>
      <c r="AU104" s="160"/>
      <c r="AV104" s="159" t="str">
        <f t="shared" si="325"/>
        <v>Nashville, Tennessee</v>
      </c>
      <c r="AW104" s="160"/>
      <c r="AX104" s="159" t="str">
        <f t="shared" si="326"/>
        <v>Detroit, Michigan</v>
      </c>
      <c r="AY104" s="160"/>
      <c r="AZ104" s="159" t="str">
        <f t="shared" si="327"/>
        <v>Oklahoma City, Oklahoma</v>
      </c>
      <c r="BA104" s="160"/>
      <c r="BB104" s="159" t="str">
        <f t="shared" si="328"/>
        <v>Portland, Oregon</v>
      </c>
      <c r="BC104" s="160"/>
      <c r="BD104" s="159" t="str">
        <f t="shared" si="329"/>
        <v>Las Vegas, Nevada</v>
      </c>
      <c r="BE104" s="160"/>
      <c r="BF104" s="159" t="str">
        <f t="shared" si="330"/>
        <v>Memphis, Tennessee</v>
      </c>
      <c r="BG104" s="160"/>
      <c r="BH104" s="159" t="str">
        <f t="shared" si="331"/>
        <v>Louisville, Kentucky</v>
      </c>
      <c r="BI104" s="160"/>
      <c r="BJ104" s="159" t="str">
        <f t="shared" si="332"/>
        <v>Louisville, Kentucky</v>
      </c>
      <c r="BK104" s="160"/>
      <c r="BL104" s="159" t="str">
        <f t="shared" si="333"/>
        <v>Baltimore, Maryland</v>
      </c>
      <c r="BM104" s="160"/>
      <c r="BN104" s="159" t="str">
        <f t="shared" si="334"/>
        <v>Milwaukee, Wisconsin</v>
      </c>
      <c r="BO104" s="160"/>
      <c r="BP104" s="159" t="str">
        <f t="shared" si="335"/>
        <v>Albuquerque, New Mexico</v>
      </c>
      <c r="BQ104" s="160"/>
      <c r="BR104" s="159" t="str">
        <f t="shared" si="336"/>
        <v>Tucson, Arizona</v>
      </c>
      <c r="BS104" s="160"/>
      <c r="BT104" s="159" t="str">
        <f t="shared" si="337"/>
        <v>Fresno, California</v>
      </c>
      <c r="BU104" s="160"/>
      <c r="BV104" s="159" t="str">
        <f t="shared" si="338"/>
        <v>Mesa, Arizona</v>
      </c>
      <c r="BW104" s="160"/>
      <c r="BX104" s="159" t="str">
        <f t="shared" si="339"/>
        <v>Sacramento, California</v>
      </c>
      <c r="BY104" s="160"/>
      <c r="BZ104" s="159" t="str">
        <f t="shared" si="340"/>
        <v>Atlanta, Georgia</v>
      </c>
      <c r="CA104" s="160"/>
      <c r="CB104" s="159" t="str">
        <f t="shared" si="341"/>
        <v>Kansas City, Missouri</v>
      </c>
      <c r="CC104" s="160"/>
      <c r="CD104" s="159" t="str">
        <f t="shared" si="342"/>
        <v>Colorado Springs, Colorado</v>
      </c>
      <c r="CE104" s="160"/>
      <c r="CF104" s="159" t="str">
        <f t="shared" si="343"/>
        <v>Omaha, Nebraska</v>
      </c>
      <c r="CG104" s="160"/>
      <c r="CH104" s="159" t="str">
        <f t="shared" si="344"/>
        <v>Raleigh, North Carolina</v>
      </c>
      <c r="CI104" s="160"/>
      <c r="CJ104" s="159" t="str">
        <f t="shared" si="345"/>
        <v>Miami, Florida</v>
      </c>
      <c r="CK104" s="160"/>
      <c r="CL104" s="159" t="str">
        <f t="shared" si="346"/>
        <v>Long Beach, California</v>
      </c>
      <c r="CM104" s="160"/>
      <c r="CN104" s="159" t="str">
        <f t="shared" si="347"/>
        <v>Virginia Beach, Virginia</v>
      </c>
      <c r="CO104" s="160"/>
      <c r="CP104" s="159" t="str">
        <f t="shared" si="348"/>
        <v>Oakland, California</v>
      </c>
      <c r="CQ104" s="160"/>
      <c r="CR104" s="159" t="str">
        <f t="shared" si="349"/>
        <v>Minneapolis, Minnesota</v>
      </c>
      <c r="CS104" s="160"/>
      <c r="CT104" s="159" t="str">
        <f t="shared" si="350"/>
        <v>Tulsa, Oklahoma</v>
      </c>
      <c r="CU104" s="160"/>
      <c r="CV104" s="159" t="str">
        <f t="shared" si="351"/>
        <v>Tampa, Florida</v>
      </c>
      <c r="CW104" s="160"/>
      <c r="CX104" s="159" t="str">
        <f t="shared" si="352"/>
        <v>Arlington, Texas</v>
      </c>
      <c r="CY104" s="160"/>
      <c r="CZ104" s="159" t="str">
        <f t="shared" si="353"/>
        <v>New Orleans, Louisiana</v>
      </c>
      <c r="DA104" s="160"/>
      <c r="DB104" s="159" t="str">
        <f t="shared" si="354"/>
        <v>Wichita, Kansas</v>
      </c>
      <c r="DC104" s="160"/>
      <c r="DD104" s="159" t="str">
        <f t="shared" si="355"/>
        <v>Bakersfield, California</v>
      </c>
      <c r="DE104" s="160"/>
      <c r="DF104" s="159" t="str">
        <f t="shared" si="356"/>
        <v>Cleveland, Ohio</v>
      </c>
      <c r="DG104" s="160"/>
      <c r="DH104" s="159" t="str">
        <f t="shared" si="357"/>
        <v>Aurora, Colorado</v>
      </c>
      <c r="DI104" s="160"/>
      <c r="DJ104" s="159" t="str">
        <f t="shared" si="358"/>
        <v>Anaheim, California</v>
      </c>
      <c r="DK104" s="160"/>
      <c r="DL104" s="159" t="str">
        <f t="shared" si="359"/>
        <v>Honolulu, Hawaii</v>
      </c>
      <c r="DM104" s="160"/>
      <c r="DN104" s="159" t="str">
        <f t="shared" si="360"/>
        <v>Santa Ana, California</v>
      </c>
      <c r="DO104" s="160"/>
      <c r="DP104" s="159" t="str">
        <f t="shared" si="361"/>
        <v>Riverside, California</v>
      </c>
      <c r="DQ104" s="160"/>
      <c r="DR104" s="159" t="str">
        <f t="shared" si="362"/>
        <v>Corpus Christi, Texas</v>
      </c>
      <c r="DS104" s="160"/>
      <c r="DT104" s="159" t="str">
        <f t="shared" si="363"/>
        <v>Lexington, Kentucky</v>
      </c>
      <c r="DU104" s="160"/>
      <c r="DV104" s="159" t="str">
        <f t="shared" si="364"/>
        <v>Henderson, Nevada</v>
      </c>
      <c r="DW104" s="160"/>
      <c r="DX104" s="159" t="str">
        <f t="shared" si="365"/>
        <v>Stockton, California</v>
      </c>
      <c r="DY104" s="160"/>
      <c r="DZ104" s="159" t="str">
        <f t="shared" si="366"/>
        <v>Saint Paul, Minnesota</v>
      </c>
      <c r="EA104" s="160"/>
      <c r="EB104" s="159" t="str">
        <f t="shared" si="367"/>
        <v>Cincinnati, Ohio</v>
      </c>
      <c r="EC104" s="160"/>
      <c r="ED104" s="159" t="str">
        <f t="shared" si="368"/>
        <v>St. Louis, Missouri</v>
      </c>
      <c r="EE104" s="160"/>
      <c r="EF104" s="159" t="str">
        <f t="shared" si="369"/>
        <v>Pittsburgh, Pennsylvania</v>
      </c>
      <c r="EG104" s="160"/>
    </row>
    <row r="105" spans="1:137" x14ac:dyDescent="0.35">
      <c r="A105" s="155">
        <v>103</v>
      </c>
      <c r="B105" s="152" t="s">
        <v>1992</v>
      </c>
      <c r="C105" s="110"/>
      <c r="D105" s="159" t="str">
        <f t="shared" si="303"/>
        <v>New York, New York</v>
      </c>
      <c r="E105" s="160" t="s">
        <v>2276</v>
      </c>
      <c r="F105" s="159" t="str">
        <f t="shared" si="304"/>
        <v>Los Angeles, California</v>
      </c>
      <c r="G105" s="160" t="s">
        <v>2375</v>
      </c>
      <c r="H105" s="159" t="str">
        <f t="shared" si="305"/>
        <v>Chicago, Illinois</v>
      </c>
      <c r="I105" s="160" t="s">
        <v>2280</v>
      </c>
      <c r="J105" s="159" t="str">
        <f t="shared" si="306"/>
        <v>Houston, Texas</v>
      </c>
      <c r="K105" s="160" t="s">
        <v>2548</v>
      </c>
      <c r="L105" s="159" t="str">
        <f t="shared" si="307"/>
        <v>Phoenix, Arizona</v>
      </c>
      <c r="M105" s="160" t="s">
        <v>2642</v>
      </c>
      <c r="N105" s="159" t="str">
        <f t="shared" si="308"/>
        <v>Philadelphia, Pennsylvania</v>
      </c>
      <c r="O105" s="160" t="s">
        <v>2256</v>
      </c>
      <c r="P105" s="159" t="str">
        <f t="shared" si="309"/>
        <v>San Antonio, Texas</v>
      </c>
      <c r="Q105" s="160" t="s">
        <v>2834</v>
      </c>
      <c r="R105" s="159" t="str">
        <f t="shared" si="310"/>
        <v>San Diego, California</v>
      </c>
      <c r="S105" s="160" t="s">
        <v>2659</v>
      </c>
      <c r="T105" s="159" t="str">
        <f t="shared" si="311"/>
        <v>Dallas, Texas</v>
      </c>
      <c r="U105" s="160" t="s">
        <v>2209</v>
      </c>
      <c r="V105" s="159" t="str">
        <f t="shared" si="312"/>
        <v>San Jose, California</v>
      </c>
      <c r="W105" s="160"/>
      <c r="X105" s="159" t="str">
        <f t="shared" si="313"/>
        <v>Austin, Texas</v>
      </c>
      <c r="Y105" s="160"/>
      <c r="Z105" s="159" t="str">
        <f t="shared" si="314"/>
        <v>Jacksonville, Florida</v>
      </c>
      <c r="AA105" s="160"/>
      <c r="AB105" s="159" t="str">
        <f t="shared" si="315"/>
        <v>Fort Worth, Texas</v>
      </c>
      <c r="AC105" s="160"/>
      <c r="AD105" s="159" t="str">
        <f t="shared" si="316"/>
        <v>Columbus, Ohio</v>
      </c>
      <c r="AE105" s="160"/>
      <c r="AF105" s="159" t="str">
        <f t="shared" si="317"/>
        <v>Charlotte, North Carolina</v>
      </c>
      <c r="AG105" s="160"/>
      <c r="AH105" s="159" t="str">
        <f t="shared" si="318"/>
        <v>San Francisco, California</v>
      </c>
      <c r="AI105" s="160"/>
      <c r="AJ105" s="159" t="str">
        <f t="shared" si="319"/>
        <v>Indianapolis, Indiana</v>
      </c>
      <c r="AK105" s="160"/>
      <c r="AL105" s="159" t="str">
        <f t="shared" si="320"/>
        <v>Seattle, Washington</v>
      </c>
      <c r="AM105" s="160"/>
      <c r="AN105" s="159" t="str">
        <f t="shared" si="321"/>
        <v>Denver, Colorado</v>
      </c>
      <c r="AO105" s="160"/>
      <c r="AP105" s="159" t="str">
        <f t="shared" si="322"/>
        <v>Washington, D.C., Washington, D.C.</v>
      </c>
      <c r="AQ105" s="160"/>
      <c r="AR105" s="159" t="str">
        <f t="shared" si="323"/>
        <v>Boston, Massachusetts</v>
      </c>
      <c r="AS105" s="160"/>
      <c r="AT105" s="159" t="str">
        <f t="shared" si="324"/>
        <v>El Paso, Texas</v>
      </c>
      <c r="AU105" s="160"/>
      <c r="AV105" s="159" t="str">
        <f t="shared" si="325"/>
        <v>Nashville, Tennessee</v>
      </c>
      <c r="AW105" s="160"/>
      <c r="AX105" s="159" t="str">
        <f t="shared" si="326"/>
        <v>Detroit, Michigan</v>
      </c>
      <c r="AY105" s="160"/>
      <c r="AZ105" s="159" t="str">
        <f t="shared" si="327"/>
        <v>Oklahoma City, Oklahoma</v>
      </c>
      <c r="BA105" s="160"/>
      <c r="BB105" s="159" t="str">
        <f t="shared" si="328"/>
        <v>Portland, Oregon</v>
      </c>
      <c r="BC105" s="160"/>
      <c r="BD105" s="159" t="str">
        <f t="shared" si="329"/>
        <v>Las Vegas, Nevada</v>
      </c>
      <c r="BE105" s="160"/>
      <c r="BF105" s="159" t="str">
        <f t="shared" si="330"/>
        <v>Memphis, Tennessee</v>
      </c>
      <c r="BG105" s="160"/>
      <c r="BH105" s="159" t="str">
        <f t="shared" si="331"/>
        <v>Louisville, Kentucky</v>
      </c>
      <c r="BI105" s="160"/>
      <c r="BJ105" s="159" t="str">
        <f t="shared" si="332"/>
        <v>Louisville, Kentucky</v>
      </c>
      <c r="BK105" s="160"/>
      <c r="BL105" s="159" t="str">
        <f t="shared" si="333"/>
        <v>Baltimore, Maryland</v>
      </c>
      <c r="BM105" s="160"/>
      <c r="BN105" s="159" t="str">
        <f t="shared" si="334"/>
        <v>Milwaukee, Wisconsin</v>
      </c>
      <c r="BO105" s="160"/>
      <c r="BP105" s="159" t="str">
        <f t="shared" si="335"/>
        <v>Albuquerque, New Mexico</v>
      </c>
      <c r="BQ105" s="160"/>
      <c r="BR105" s="159" t="str">
        <f t="shared" si="336"/>
        <v>Tucson, Arizona</v>
      </c>
      <c r="BS105" s="160"/>
      <c r="BT105" s="159" t="str">
        <f t="shared" si="337"/>
        <v>Fresno, California</v>
      </c>
      <c r="BU105" s="160"/>
      <c r="BV105" s="159" t="str">
        <f t="shared" si="338"/>
        <v>Mesa, Arizona</v>
      </c>
      <c r="BW105" s="160"/>
      <c r="BX105" s="159" t="str">
        <f t="shared" si="339"/>
        <v>Sacramento, California</v>
      </c>
      <c r="BY105" s="160"/>
      <c r="BZ105" s="159" t="str">
        <f t="shared" si="340"/>
        <v>Atlanta, Georgia</v>
      </c>
      <c r="CA105" s="160"/>
      <c r="CB105" s="159" t="str">
        <f t="shared" si="341"/>
        <v>Kansas City, Missouri</v>
      </c>
      <c r="CC105" s="160"/>
      <c r="CD105" s="159" t="str">
        <f t="shared" si="342"/>
        <v>Colorado Springs, Colorado</v>
      </c>
      <c r="CE105" s="160"/>
      <c r="CF105" s="159" t="str">
        <f t="shared" si="343"/>
        <v>Omaha, Nebraska</v>
      </c>
      <c r="CG105" s="160"/>
      <c r="CH105" s="159" t="str">
        <f t="shared" si="344"/>
        <v>Raleigh, North Carolina</v>
      </c>
      <c r="CI105" s="160"/>
      <c r="CJ105" s="159" t="str">
        <f t="shared" si="345"/>
        <v>Miami, Florida</v>
      </c>
      <c r="CK105" s="160"/>
      <c r="CL105" s="159" t="str">
        <f t="shared" si="346"/>
        <v>Long Beach, California</v>
      </c>
      <c r="CM105" s="160"/>
      <c r="CN105" s="159" t="str">
        <f t="shared" si="347"/>
        <v>Virginia Beach, Virginia</v>
      </c>
      <c r="CO105" s="160"/>
      <c r="CP105" s="159" t="str">
        <f t="shared" si="348"/>
        <v>Oakland, California</v>
      </c>
      <c r="CQ105" s="160"/>
      <c r="CR105" s="159" t="str">
        <f t="shared" si="349"/>
        <v>Minneapolis, Minnesota</v>
      </c>
      <c r="CS105" s="160"/>
      <c r="CT105" s="159" t="str">
        <f t="shared" si="350"/>
        <v>Tulsa, Oklahoma</v>
      </c>
      <c r="CU105" s="160"/>
      <c r="CV105" s="159" t="str">
        <f t="shared" si="351"/>
        <v>Tampa, Florida</v>
      </c>
      <c r="CW105" s="160"/>
      <c r="CX105" s="159" t="str">
        <f t="shared" si="352"/>
        <v>Arlington, Texas</v>
      </c>
      <c r="CY105" s="160"/>
      <c r="CZ105" s="159" t="str">
        <f t="shared" si="353"/>
        <v>New Orleans, Louisiana</v>
      </c>
      <c r="DA105" s="160"/>
      <c r="DB105" s="159" t="str">
        <f t="shared" si="354"/>
        <v>Wichita, Kansas</v>
      </c>
      <c r="DC105" s="160"/>
      <c r="DD105" s="159" t="str">
        <f t="shared" si="355"/>
        <v>Bakersfield, California</v>
      </c>
      <c r="DE105" s="160"/>
      <c r="DF105" s="159" t="str">
        <f t="shared" si="356"/>
        <v>Cleveland, Ohio</v>
      </c>
      <c r="DG105" s="160"/>
      <c r="DH105" s="159" t="str">
        <f t="shared" si="357"/>
        <v>Aurora, Colorado</v>
      </c>
      <c r="DI105" s="160"/>
      <c r="DJ105" s="159" t="str">
        <f t="shared" si="358"/>
        <v>Anaheim, California</v>
      </c>
      <c r="DK105" s="160"/>
      <c r="DL105" s="159" t="str">
        <f t="shared" si="359"/>
        <v>Honolulu, Hawaii</v>
      </c>
      <c r="DM105" s="160"/>
      <c r="DN105" s="159" t="str">
        <f t="shared" si="360"/>
        <v>Santa Ana, California</v>
      </c>
      <c r="DO105" s="160"/>
      <c r="DP105" s="159" t="str">
        <f t="shared" si="361"/>
        <v>Riverside, California</v>
      </c>
      <c r="DQ105" s="160"/>
      <c r="DR105" s="159" t="str">
        <f t="shared" si="362"/>
        <v>Corpus Christi, Texas</v>
      </c>
      <c r="DS105" s="160"/>
      <c r="DT105" s="159" t="str">
        <f t="shared" si="363"/>
        <v>Lexington, Kentucky</v>
      </c>
      <c r="DU105" s="160"/>
      <c r="DV105" s="159" t="str">
        <f t="shared" si="364"/>
        <v>Henderson, Nevada</v>
      </c>
      <c r="DW105" s="160"/>
      <c r="DX105" s="159" t="str">
        <f t="shared" si="365"/>
        <v>Stockton, California</v>
      </c>
      <c r="DY105" s="160"/>
      <c r="DZ105" s="159" t="str">
        <f t="shared" si="366"/>
        <v>Saint Paul, Minnesota</v>
      </c>
      <c r="EA105" s="160"/>
      <c r="EB105" s="159" t="str">
        <f t="shared" si="367"/>
        <v>Cincinnati, Ohio</v>
      </c>
      <c r="EC105" s="160"/>
      <c r="ED105" s="159" t="str">
        <f t="shared" si="368"/>
        <v>St. Louis, Missouri</v>
      </c>
      <c r="EE105" s="160"/>
      <c r="EF105" s="159" t="str">
        <f t="shared" si="369"/>
        <v>Pittsburgh, Pennsylvania</v>
      </c>
      <c r="EG105" s="160"/>
    </row>
    <row r="106" spans="1:137" x14ac:dyDescent="0.35">
      <c r="A106" s="155">
        <v>104</v>
      </c>
      <c r="B106" s="152" t="s">
        <v>2183</v>
      </c>
      <c r="C106" s="110"/>
      <c r="D106" s="159" t="str">
        <f t="shared" si="303"/>
        <v>New York, New York</v>
      </c>
      <c r="E106" s="160" t="s">
        <v>2277</v>
      </c>
      <c r="F106" s="159" t="str">
        <f t="shared" si="304"/>
        <v>Los Angeles, California</v>
      </c>
      <c r="G106" s="160" t="s">
        <v>2209</v>
      </c>
      <c r="H106" s="159" t="str">
        <f t="shared" si="305"/>
        <v>Chicago, Illinois</v>
      </c>
      <c r="I106" s="160" t="s">
        <v>2466</v>
      </c>
      <c r="J106" s="159" t="str">
        <f t="shared" si="306"/>
        <v>Houston, Texas</v>
      </c>
      <c r="K106" s="160" t="s">
        <v>2549</v>
      </c>
      <c r="L106" s="159" t="str">
        <f t="shared" si="307"/>
        <v>Phoenix, Arizona</v>
      </c>
      <c r="M106" s="160" t="s">
        <v>2244</v>
      </c>
      <c r="N106" s="159" t="str">
        <f t="shared" si="308"/>
        <v>Philadelphia, Pennsylvania</v>
      </c>
      <c r="O106" s="160" t="s">
        <v>2748</v>
      </c>
      <c r="P106" s="159" t="str">
        <f t="shared" si="309"/>
        <v>San Antonio, Texas</v>
      </c>
      <c r="Q106" s="160" t="s">
        <v>2835</v>
      </c>
      <c r="R106" s="159" t="str">
        <f t="shared" si="310"/>
        <v>San Diego, California</v>
      </c>
      <c r="S106" s="160" t="s">
        <v>2846</v>
      </c>
      <c r="T106" s="159" t="str">
        <f t="shared" si="311"/>
        <v>Dallas, Texas</v>
      </c>
      <c r="U106" s="160" t="s">
        <v>2209</v>
      </c>
      <c r="V106" s="159" t="str">
        <f t="shared" si="312"/>
        <v>San Jose, California</v>
      </c>
      <c r="W106" s="160"/>
      <c r="X106" s="159" t="str">
        <f t="shared" si="313"/>
        <v>Austin, Texas</v>
      </c>
      <c r="Y106" s="160"/>
      <c r="Z106" s="159" t="str">
        <f t="shared" si="314"/>
        <v>Jacksonville, Florida</v>
      </c>
      <c r="AA106" s="160"/>
      <c r="AB106" s="159" t="str">
        <f t="shared" si="315"/>
        <v>Fort Worth, Texas</v>
      </c>
      <c r="AC106" s="160"/>
      <c r="AD106" s="159" t="str">
        <f t="shared" si="316"/>
        <v>Columbus, Ohio</v>
      </c>
      <c r="AE106" s="160"/>
      <c r="AF106" s="159" t="str">
        <f t="shared" si="317"/>
        <v>Charlotte, North Carolina</v>
      </c>
      <c r="AG106" s="160"/>
      <c r="AH106" s="159" t="str">
        <f t="shared" si="318"/>
        <v>San Francisco, California</v>
      </c>
      <c r="AI106" s="160"/>
      <c r="AJ106" s="159" t="str">
        <f t="shared" si="319"/>
        <v>Indianapolis, Indiana</v>
      </c>
      <c r="AK106" s="160"/>
      <c r="AL106" s="159" t="str">
        <f t="shared" si="320"/>
        <v>Seattle, Washington</v>
      </c>
      <c r="AM106" s="160"/>
      <c r="AN106" s="159" t="str">
        <f t="shared" si="321"/>
        <v>Denver, Colorado</v>
      </c>
      <c r="AO106" s="160"/>
      <c r="AP106" s="159" t="str">
        <f t="shared" si="322"/>
        <v>Washington, D.C., Washington, D.C.</v>
      </c>
      <c r="AQ106" s="160"/>
      <c r="AR106" s="159" t="str">
        <f t="shared" si="323"/>
        <v>Boston, Massachusetts</v>
      </c>
      <c r="AS106" s="160"/>
      <c r="AT106" s="159" t="str">
        <f t="shared" si="324"/>
        <v>El Paso, Texas</v>
      </c>
      <c r="AU106" s="160"/>
      <c r="AV106" s="159" t="str">
        <f t="shared" si="325"/>
        <v>Nashville, Tennessee</v>
      </c>
      <c r="AW106" s="160"/>
      <c r="AX106" s="159" t="str">
        <f t="shared" si="326"/>
        <v>Detroit, Michigan</v>
      </c>
      <c r="AY106" s="160"/>
      <c r="AZ106" s="159" t="str">
        <f t="shared" si="327"/>
        <v>Oklahoma City, Oklahoma</v>
      </c>
      <c r="BA106" s="160"/>
      <c r="BB106" s="159" t="str">
        <f t="shared" si="328"/>
        <v>Portland, Oregon</v>
      </c>
      <c r="BC106" s="160"/>
      <c r="BD106" s="159" t="str">
        <f t="shared" si="329"/>
        <v>Las Vegas, Nevada</v>
      </c>
      <c r="BE106" s="160"/>
      <c r="BF106" s="159" t="str">
        <f t="shared" si="330"/>
        <v>Memphis, Tennessee</v>
      </c>
      <c r="BG106" s="160"/>
      <c r="BH106" s="159" t="str">
        <f t="shared" si="331"/>
        <v>Louisville, Kentucky</v>
      </c>
      <c r="BI106" s="160"/>
      <c r="BJ106" s="159" t="str">
        <f t="shared" si="332"/>
        <v>Louisville, Kentucky</v>
      </c>
      <c r="BK106" s="160"/>
      <c r="BL106" s="159" t="str">
        <f t="shared" si="333"/>
        <v>Baltimore, Maryland</v>
      </c>
      <c r="BM106" s="160"/>
      <c r="BN106" s="159" t="str">
        <f t="shared" si="334"/>
        <v>Milwaukee, Wisconsin</v>
      </c>
      <c r="BO106" s="160"/>
      <c r="BP106" s="159" t="str">
        <f t="shared" si="335"/>
        <v>Albuquerque, New Mexico</v>
      </c>
      <c r="BQ106" s="160"/>
      <c r="BR106" s="159" t="str">
        <f t="shared" si="336"/>
        <v>Tucson, Arizona</v>
      </c>
      <c r="BS106" s="160"/>
      <c r="BT106" s="159" t="str">
        <f t="shared" si="337"/>
        <v>Fresno, California</v>
      </c>
      <c r="BU106" s="160"/>
      <c r="BV106" s="159" t="str">
        <f t="shared" si="338"/>
        <v>Mesa, Arizona</v>
      </c>
      <c r="BW106" s="160"/>
      <c r="BX106" s="159" t="str">
        <f t="shared" si="339"/>
        <v>Sacramento, California</v>
      </c>
      <c r="BY106" s="160"/>
      <c r="BZ106" s="159" t="str">
        <f t="shared" si="340"/>
        <v>Atlanta, Georgia</v>
      </c>
      <c r="CA106" s="160"/>
      <c r="CB106" s="159" t="str">
        <f t="shared" si="341"/>
        <v>Kansas City, Missouri</v>
      </c>
      <c r="CC106" s="160"/>
      <c r="CD106" s="159" t="str">
        <f t="shared" si="342"/>
        <v>Colorado Springs, Colorado</v>
      </c>
      <c r="CE106" s="160"/>
      <c r="CF106" s="159" t="str">
        <f t="shared" si="343"/>
        <v>Omaha, Nebraska</v>
      </c>
      <c r="CG106" s="160"/>
      <c r="CH106" s="159" t="str">
        <f t="shared" si="344"/>
        <v>Raleigh, North Carolina</v>
      </c>
      <c r="CI106" s="160"/>
      <c r="CJ106" s="159" t="str">
        <f t="shared" si="345"/>
        <v>Miami, Florida</v>
      </c>
      <c r="CK106" s="160"/>
      <c r="CL106" s="159" t="str">
        <f t="shared" si="346"/>
        <v>Long Beach, California</v>
      </c>
      <c r="CM106" s="160"/>
      <c r="CN106" s="159" t="str">
        <f t="shared" si="347"/>
        <v>Virginia Beach, Virginia</v>
      </c>
      <c r="CO106" s="160"/>
      <c r="CP106" s="159" t="str">
        <f t="shared" si="348"/>
        <v>Oakland, California</v>
      </c>
      <c r="CQ106" s="160"/>
      <c r="CR106" s="159" t="str">
        <f t="shared" si="349"/>
        <v>Minneapolis, Minnesota</v>
      </c>
      <c r="CS106" s="160"/>
      <c r="CT106" s="159" t="str">
        <f t="shared" si="350"/>
        <v>Tulsa, Oklahoma</v>
      </c>
      <c r="CU106" s="160"/>
      <c r="CV106" s="159" t="str">
        <f t="shared" si="351"/>
        <v>Tampa, Florida</v>
      </c>
      <c r="CW106" s="160"/>
      <c r="CX106" s="159" t="str">
        <f t="shared" si="352"/>
        <v>Arlington, Texas</v>
      </c>
      <c r="CY106" s="160"/>
      <c r="CZ106" s="159" t="str">
        <f t="shared" si="353"/>
        <v>New Orleans, Louisiana</v>
      </c>
      <c r="DA106" s="160"/>
      <c r="DB106" s="159" t="str">
        <f t="shared" si="354"/>
        <v>Wichita, Kansas</v>
      </c>
      <c r="DC106" s="160"/>
      <c r="DD106" s="159" t="str">
        <f t="shared" si="355"/>
        <v>Bakersfield, California</v>
      </c>
      <c r="DE106" s="160"/>
      <c r="DF106" s="159" t="str">
        <f t="shared" si="356"/>
        <v>Cleveland, Ohio</v>
      </c>
      <c r="DG106" s="160"/>
      <c r="DH106" s="159" t="str">
        <f t="shared" si="357"/>
        <v>Aurora, Colorado</v>
      </c>
      <c r="DI106" s="160"/>
      <c r="DJ106" s="159" t="str">
        <f t="shared" si="358"/>
        <v>Anaheim, California</v>
      </c>
      <c r="DK106" s="160"/>
      <c r="DL106" s="159" t="str">
        <f t="shared" si="359"/>
        <v>Honolulu, Hawaii</v>
      </c>
      <c r="DM106" s="160"/>
      <c r="DN106" s="159" t="str">
        <f t="shared" si="360"/>
        <v>Santa Ana, California</v>
      </c>
      <c r="DO106" s="160"/>
      <c r="DP106" s="159" t="str">
        <f t="shared" si="361"/>
        <v>Riverside, California</v>
      </c>
      <c r="DQ106" s="160"/>
      <c r="DR106" s="159" t="str">
        <f t="shared" si="362"/>
        <v>Corpus Christi, Texas</v>
      </c>
      <c r="DS106" s="160"/>
      <c r="DT106" s="159" t="str">
        <f t="shared" si="363"/>
        <v>Lexington, Kentucky</v>
      </c>
      <c r="DU106" s="160"/>
      <c r="DV106" s="159" t="str">
        <f t="shared" si="364"/>
        <v>Henderson, Nevada</v>
      </c>
      <c r="DW106" s="160"/>
      <c r="DX106" s="159" t="str">
        <f t="shared" si="365"/>
        <v>Stockton, California</v>
      </c>
      <c r="DY106" s="160"/>
      <c r="DZ106" s="159" t="str">
        <f t="shared" si="366"/>
        <v>Saint Paul, Minnesota</v>
      </c>
      <c r="EA106" s="160"/>
      <c r="EB106" s="159" t="str">
        <f t="shared" si="367"/>
        <v>Cincinnati, Ohio</v>
      </c>
      <c r="EC106" s="160"/>
      <c r="ED106" s="159" t="str">
        <f t="shared" si="368"/>
        <v>St. Louis, Missouri</v>
      </c>
      <c r="EE106" s="160"/>
      <c r="EF106" s="159" t="str">
        <f t="shared" si="369"/>
        <v>Pittsburgh, Pennsylvania</v>
      </c>
      <c r="EG106" s="160"/>
    </row>
    <row r="107" spans="1:137" x14ac:dyDescent="0.35">
      <c r="A107" s="155">
        <v>105</v>
      </c>
      <c r="B107" s="152" t="s">
        <v>2184</v>
      </c>
      <c r="C107" s="110"/>
      <c r="D107" s="159" t="str">
        <f t="shared" si="303"/>
        <v>New York, New York</v>
      </c>
      <c r="E107" s="160" t="s">
        <v>2278</v>
      </c>
      <c r="F107" s="159" t="str">
        <f t="shared" si="304"/>
        <v>Los Angeles, California</v>
      </c>
      <c r="G107" s="160" t="s">
        <v>2376</v>
      </c>
      <c r="H107" s="159" t="str">
        <f t="shared" si="305"/>
        <v>Chicago, Illinois</v>
      </c>
      <c r="I107" s="160" t="s">
        <v>2447</v>
      </c>
      <c r="J107" s="159" t="str">
        <f t="shared" si="306"/>
        <v>Houston, Texas</v>
      </c>
      <c r="K107" s="160" t="s">
        <v>2550</v>
      </c>
      <c r="L107" s="159" t="str">
        <f t="shared" si="307"/>
        <v>Phoenix, Arizona</v>
      </c>
      <c r="M107" s="160" t="s">
        <v>2643</v>
      </c>
      <c r="N107" s="159" t="str">
        <f t="shared" si="308"/>
        <v>Philadelphia, Pennsylvania</v>
      </c>
      <c r="O107" s="160" t="s">
        <v>2749</v>
      </c>
      <c r="P107" s="159" t="str">
        <f t="shared" si="309"/>
        <v>San Antonio, Texas</v>
      </c>
      <c r="Q107" s="160" t="s">
        <v>2836</v>
      </c>
      <c r="R107" s="159" t="str">
        <f t="shared" si="310"/>
        <v>San Diego, California</v>
      </c>
      <c r="S107" s="160" t="s">
        <v>2915</v>
      </c>
      <c r="T107" s="159" t="str">
        <f t="shared" si="311"/>
        <v>Dallas, Texas</v>
      </c>
      <c r="U107" s="160" t="s">
        <v>2209</v>
      </c>
      <c r="V107" s="159" t="str">
        <f t="shared" si="312"/>
        <v>San Jose, California</v>
      </c>
      <c r="W107" s="160"/>
      <c r="X107" s="159" t="str">
        <f t="shared" si="313"/>
        <v>Austin, Texas</v>
      </c>
      <c r="Y107" s="160"/>
      <c r="Z107" s="159" t="str">
        <f t="shared" si="314"/>
        <v>Jacksonville, Florida</v>
      </c>
      <c r="AA107" s="160"/>
      <c r="AB107" s="159" t="str">
        <f t="shared" si="315"/>
        <v>Fort Worth, Texas</v>
      </c>
      <c r="AC107" s="160"/>
      <c r="AD107" s="159" t="str">
        <f t="shared" si="316"/>
        <v>Columbus, Ohio</v>
      </c>
      <c r="AE107" s="160"/>
      <c r="AF107" s="159" t="str">
        <f t="shared" si="317"/>
        <v>Charlotte, North Carolina</v>
      </c>
      <c r="AG107" s="160"/>
      <c r="AH107" s="159" t="str">
        <f t="shared" si="318"/>
        <v>San Francisco, California</v>
      </c>
      <c r="AI107" s="160"/>
      <c r="AJ107" s="159" t="str">
        <f t="shared" si="319"/>
        <v>Indianapolis, Indiana</v>
      </c>
      <c r="AK107" s="160"/>
      <c r="AL107" s="159" t="str">
        <f t="shared" si="320"/>
        <v>Seattle, Washington</v>
      </c>
      <c r="AM107" s="160"/>
      <c r="AN107" s="159" t="str">
        <f t="shared" si="321"/>
        <v>Denver, Colorado</v>
      </c>
      <c r="AO107" s="160"/>
      <c r="AP107" s="159" t="str">
        <f t="shared" si="322"/>
        <v>Washington, D.C., Washington, D.C.</v>
      </c>
      <c r="AQ107" s="160"/>
      <c r="AR107" s="159" t="str">
        <f t="shared" si="323"/>
        <v>Boston, Massachusetts</v>
      </c>
      <c r="AS107" s="160"/>
      <c r="AT107" s="159" t="str">
        <f t="shared" si="324"/>
        <v>El Paso, Texas</v>
      </c>
      <c r="AU107" s="160"/>
      <c r="AV107" s="159" t="str">
        <f t="shared" si="325"/>
        <v>Nashville, Tennessee</v>
      </c>
      <c r="AW107" s="160"/>
      <c r="AX107" s="159" t="str">
        <f t="shared" si="326"/>
        <v>Detroit, Michigan</v>
      </c>
      <c r="AY107" s="160"/>
      <c r="AZ107" s="159" t="str">
        <f t="shared" si="327"/>
        <v>Oklahoma City, Oklahoma</v>
      </c>
      <c r="BA107" s="160"/>
      <c r="BB107" s="159" t="str">
        <f t="shared" si="328"/>
        <v>Portland, Oregon</v>
      </c>
      <c r="BC107" s="160"/>
      <c r="BD107" s="159" t="str">
        <f t="shared" si="329"/>
        <v>Las Vegas, Nevada</v>
      </c>
      <c r="BE107" s="160"/>
      <c r="BF107" s="159" t="str">
        <f t="shared" si="330"/>
        <v>Memphis, Tennessee</v>
      </c>
      <c r="BG107" s="160"/>
      <c r="BH107" s="159" t="str">
        <f t="shared" si="331"/>
        <v>Louisville, Kentucky</v>
      </c>
      <c r="BI107" s="160"/>
      <c r="BJ107" s="159" t="str">
        <f t="shared" si="332"/>
        <v>Louisville, Kentucky</v>
      </c>
      <c r="BK107" s="160"/>
      <c r="BL107" s="159" t="str">
        <f t="shared" si="333"/>
        <v>Baltimore, Maryland</v>
      </c>
      <c r="BM107" s="160"/>
      <c r="BN107" s="159" t="str">
        <f t="shared" si="334"/>
        <v>Milwaukee, Wisconsin</v>
      </c>
      <c r="BO107" s="160"/>
      <c r="BP107" s="159" t="str">
        <f t="shared" si="335"/>
        <v>Albuquerque, New Mexico</v>
      </c>
      <c r="BQ107" s="160"/>
      <c r="BR107" s="159" t="str">
        <f t="shared" si="336"/>
        <v>Tucson, Arizona</v>
      </c>
      <c r="BS107" s="160"/>
      <c r="BT107" s="159" t="str">
        <f t="shared" si="337"/>
        <v>Fresno, California</v>
      </c>
      <c r="BU107" s="160"/>
      <c r="BV107" s="159" t="str">
        <f t="shared" si="338"/>
        <v>Mesa, Arizona</v>
      </c>
      <c r="BW107" s="160"/>
      <c r="BX107" s="159" t="str">
        <f t="shared" si="339"/>
        <v>Sacramento, California</v>
      </c>
      <c r="BY107" s="160"/>
      <c r="BZ107" s="159" t="str">
        <f t="shared" si="340"/>
        <v>Atlanta, Georgia</v>
      </c>
      <c r="CA107" s="160"/>
      <c r="CB107" s="159" t="str">
        <f t="shared" si="341"/>
        <v>Kansas City, Missouri</v>
      </c>
      <c r="CC107" s="160"/>
      <c r="CD107" s="159" t="str">
        <f t="shared" si="342"/>
        <v>Colorado Springs, Colorado</v>
      </c>
      <c r="CE107" s="160"/>
      <c r="CF107" s="159" t="str">
        <f t="shared" si="343"/>
        <v>Omaha, Nebraska</v>
      </c>
      <c r="CG107" s="160"/>
      <c r="CH107" s="159" t="str">
        <f t="shared" si="344"/>
        <v>Raleigh, North Carolina</v>
      </c>
      <c r="CI107" s="160"/>
      <c r="CJ107" s="159" t="str">
        <f t="shared" si="345"/>
        <v>Miami, Florida</v>
      </c>
      <c r="CK107" s="160"/>
      <c r="CL107" s="159" t="str">
        <f t="shared" si="346"/>
        <v>Long Beach, California</v>
      </c>
      <c r="CM107" s="160"/>
      <c r="CN107" s="159" t="str">
        <f t="shared" si="347"/>
        <v>Virginia Beach, Virginia</v>
      </c>
      <c r="CO107" s="160"/>
      <c r="CP107" s="159" t="str">
        <f t="shared" si="348"/>
        <v>Oakland, California</v>
      </c>
      <c r="CQ107" s="160"/>
      <c r="CR107" s="159" t="str">
        <f t="shared" si="349"/>
        <v>Minneapolis, Minnesota</v>
      </c>
      <c r="CS107" s="160"/>
      <c r="CT107" s="159" t="str">
        <f t="shared" si="350"/>
        <v>Tulsa, Oklahoma</v>
      </c>
      <c r="CU107" s="160"/>
      <c r="CV107" s="159" t="str">
        <f t="shared" si="351"/>
        <v>Tampa, Florida</v>
      </c>
      <c r="CW107" s="160"/>
      <c r="CX107" s="159" t="str">
        <f t="shared" si="352"/>
        <v>Arlington, Texas</v>
      </c>
      <c r="CY107" s="160"/>
      <c r="CZ107" s="159" t="str">
        <f t="shared" si="353"/>
        <v>New Orleans, Louisiana</v>
      </c>
      <c r="DA107" s="160"/>
      <c r="DB107" s="159" t="str">
        <f t="shared" si="354"/>
        <v>Wichita, Kansas</v>
      </c>
      <c r="DC107" s="160"/>
      <c r="DD107" s="159" t="str">
        <f t="shared" si="355"/>
        <v>Bakersfield, California</v>
      </c>
      <c r="DE107" s="160"/>
      <c r="DF107" s="159" t="str">
        <f t="shared" si="356"/>
        <v>Cleveland, Ohio</v>
      </c>
      <c r="DG107" s="160"/>
      <c r="DH107" s="159" t="str">
        <f t="shared" si="357"/>
        <v>Aurora, Colorado</v>
      </c>
      <c r="DI107" s="160"/>
      <c r="DJ107" s="159" t="str">
        <f t="shared" si="358"/>
        <v>Anaheim, California</v>
      </c>
      <c r="DK107" s="160"/>
      <c r="DL107" s="159" t="str">
        <f t="shared" si="359"/>
        <v>Honolulu, Hawaii</v>
      </c>
      <c r="DM107" s="160"/>
      <c r="DN107" s="159" t="str">
        <f t="shared" si="360"/>
        <v>Santa Ana, California</v>
      </c>
      <c r="DO107" s="160"/>
      <c r="DP107" s="159" t="str">
        <f t="shared" si="361"/>
        <v>Riverside, California</v>
      </c>
      <c r="DQ107" s="160"/>
      <c r="DR107" s="159" t="str">
        <f t="shared" si="362"/>
        <v>Corpus Christi, Texas</v>
      </c>
      <c r="DS107" s="160"/>
      <c r="DT107" s="159" t="str">
        <f t="shared" si="363"/>
        <v>Lexington, Kentucky</v>
      </c>
      <c r="DU107" s="160"/>
      <c r="DV107" s="159" t="str">
        <f t="shared" si="364"/>
        <v>Henderson, Nevada</v>
      </c>
      <c r="DW107" s="160"/>
      <c r="DX107" s="159" t="str">
        <f t="shared" si="365"/>
        <v>Stockton, California</v>
      </c>
      <c r="DY107" s="160"/>
      <c r="DZ107" s="159" t="str">
        <f t="shared" si="366"/>
        <v>Saint Paul, Minnesota</v>
      </c>
      <c r="EA107" s="160"/>
      <c r="EB107" s="159" t="str">
        <f t="shared" si="367"/>
        <v>Cincinnati, Ohio</v>
      </c>
      <c r="EC107" s="160"/>
      <c r="ED107" s="159" t="str">
        <f t="shared" si="368"/>
        <v>St. Louis, Missouri</v>
      </c>
      <c r="EE107" s="160"/>
      <c r="EF107" s="159" t="str">
        <f t="shared" si="369"/>
        <v>Pittsburgh, Pennsylvania</v>
      </c>
      <c r="EG107" s="160"/>
    </row>
    <row r="108" spans="1:137" x14ac:dyDescent="0.35">
      <c r="A108" s="155">
        <v>106</v>
      </c>
      <c r="B108" s="152" t="s">
        <v>2185</v>
      </c>
      <c r="C108" s="110"/>
      <c r="D108" s="159" t="str">
        <f t="shared" si="303"/>
        <v>New York, New York</v>
      </c>
      <c r="E108" s="160" t="s">
        <v>2279</v>
      </c>
      <c r="F108" s="159" t="str">
        <f t="shared" si="304"/>
        <v>Los Angeles, California</v>
      </c>
      <c r="G108" s="160" t="s">
        <v>2377</v>
      </c>
      <c r="H108" s="159" t="str">
        <f t="shared" si="305"/>
        <v>Chicago, Illinois</v>
      </c>
      <c r="I108" s="160" t="s">
        <v>2467</v>
      </c>
      <c r="J108" s="159" t="str">
        <f t="shared" si="306"/>
        <v>Houston, Texas</v>
      </c>
      <c r="K108" s="160" t="s">
        <v>2551</v>
      </c>
      <c r="L108" s="159" t="str">
        <f t="shared" si="307"/>
        <v>Phoenix, Arizona</v>
      </c>
      <c r="M108" s="160" t="s">
        <v>2644</v>
      </c>
      <c r="N108" s="159" t="str">
        <f t="shared" si="308"/>
        <v>Philadelphia, Pennsylvania</v>
      </c>
      <c r="O108" s="160" t="s">
        <v>2750</v>
      </c>
      <c r="P108" s="159" t="str">
        <f t="shared" si="309"/>
        <v>San Antonio, Texas</v>
      </c>
      <c r="Q108" s="160" t="s">
        <v>2837</v>
      </c>
      <c r="R108" s="159" t="str">
        <f t="shared" si="310"/>
        <v>San Diego, California</v>
      </c>
      <c r="S108" s="160" t="s">
        <v>2589</v>
      </c>
      <c r="T108" s="159" t="str">
        <f t="shared" si="311"/>
        <v>Dallas, Texas</v>
      </c>
      <c r="U108" s="160" t="s">
        <v>2209</v>
      </c>
      <c r="V108" s="159" t="str">
        <f t="shared" si="312"/>
        <v>San Jose, California</v>
      </c>
      <c r="W108" s="160"/>
      <c r="X108" s="159" t="str">
        <f t="shared" si="313"/>
        <v>Austin, Texas</v>
      </c>
      <c r="Y108" s="160"/>
      <c r="Z108" s="159" t="str">
        <f t="shared" si="314"/>
        <v>Jacksonville, Florida</v>
      </c>
      <c r="AA108" s="160"/>
      <c r="AB108" s="159" t="str">
        <f t="shared" si="315"/>
        <v>Fort Worth, Texas</v>
      </c>
      <c r="AC108" s="160"/>
      <c r="AD108" s="159" t="str">
        <f t="shared" si="316"/>
        <v>Columbus, Ohio</v>
      </c>
      <c r="AE108" s="160"/>
      <c r="AF108" s="159" t="str">
        <f t="shared" si="317"/>
        <v>Charlotte, North Carolina</v>
      </c>
      <c r="AG108" s="160"/>
      <c r="AH108" s="159" t="str">
        <f t="shared" si="318"/>
        <v>San Francisco, California</v>
      </c>
      <c r="AI108" s="160"/>
      <c r="AJ108" s="159" t="str">
        <f t="shared" si="319"/>
        <v>Indianapolis, Indiana</v>
      </c>
      <c r="AK108" s="160"/>
      <c r="AL108" s="159" t="str">
        <f t="shared" si="320"/>
        <v>Seattle, Washington</v>
      </c>
      <c r="AM108" s="160"/>
      <c r="AN108" s="159" t="str">
        <f t="shared" si="321"/>
        <v>Denver, Colorado</v>
      </c>
      <c r="AO108" s="160"/>
      <c r="AP108" s="159" t="str">
        <f t="shared" si="322"/>
        <v>Washington, D.C., Washington, D.C.</v>
      </c>
      <c r="AQ108" s="160"/>
      <c r="AR108" s="159" t="str">
        <f t="shared" si="323"/>
        <v>Boston, Massachusetts</v>
      </c>
      <c r="AS108" s="160"/>
      <c r="AT108" s="159" t="str">
        <f t="shared" si="324"/>
        <v>El Paso, Texas</v>
      </c>
      <c r="AU108" s="160"/>
      <c r="AV108" s="159" t="str">
        <f t="shared" si="325"/>
        <v>Nashville, Tennessee</v>
      </c>
      <c r="AW108" s="160"/>
      <c r="AX108" s="159" t="str">
        <f t="shared" si="326"/>
        <v>Detroit, Michigan</v>
      </c>
      <c r="AY108" s="160"/>
      <c r="AZ108" s="159" t="str">
        <f t="shared" si="327"/>
        <v>Oklahoma City, Oklahoma</v>
      </c>
      <c r="BA108" s="160"/>
      <c r="BB108" s="159" t="str">
        <f t="shared" si="328"/>
        <v>Portland, Oregon</v>
      </c>
      <c r="BC108" s="160"/>
      <c r="BD108" s="159" t="str">
        <f t="shared" si="329"/>
        <v>Las Vegas, Nevada</v>
      </c>
      <c r="BE108" s="160"/>
      <c r="BF108" s="159" t="str">
        <f t="shared" si="330"/>
        <v>Memphis, Tennessee</v>
      </c>
      <c r="BG108" s="160"/>
      <c r="BH108" s="159" t="str">
        <f t="shared" si="331"/>
        <v>Louisville, Kentucky</v>
      </c>
      <c r="BI108" s="160"/>
      <c r="BJ108" s="159" t="str">
        <f t="shared" si="332"/>
        <v>Louisville, Kentucky</v>
      </c>
      <c r="BK108" s="160"/>
      <c r="BL108" s="159" t="str">
        <f t="shared" si="333"/>
        <v>Baltimore, Maryland</v>
      </c>
      <c r="BM108" s="160"/>
      <c r="BN108" s="159" t="str">
        <f t="shared" si="334"/>
        <v>Milwaukee, Wisconsin</v>
      </c>
      <c r="BO108" s="160"/>
      <c r="BP108" s="159" t="str">
        <f t="shared" si="335"/>
        <v>Albuquerque, New Mexico</v>
      </c>
      <c r="BQ108" s="160"/>
      <c r="BR108" s="159" t="str">
        <f t="shared" si="336"/>
        <v>Tucson, Arizona</v>
      </c>
      <c r="BS108" s="160"/>
      <c r="BT108" s="159" t="str">
        <f t="shared" si="337"/>
        <v>Fresno, California</v>
      </c>
      <c r="BU108" s="160"/>
      <c r="BV108" s="159" t="str">
        <f t="shared" si="338"/>
        <v>Mesa, Arizona</v>
      </c>
      <c r="BW108" s="160"/>
      <c r="BX108" s="159" t="str">
        <f t="shared" si="339"/>
        <v>Sacramento, California</v>
      </c>
      <c r="BY108" s="160"/>
      <c r="BZ108" s="159" t="str">
        <f t="shared" si="340"/>
        <v>Atlanta, Georgia</v>
      </c>
      <c r="CA108" s="160"/>
      <c r="CB108" s="159" t="str">
        <f t="shared" si="341"/>
        <v>Kansas City, Missouri</v>
      </c>
      <c r="CC108" s="160"/>
      <c r="CD108" s="159" t="str">
        <f t="shared" si="342"/>
        <v>Colorado Springs, Colorado</v>
      </c>
      <c r="CE108" s="160"/>
      <c r="CF108" s="159" t="str">
        <f t="shared" si="343"/>
        <v>Omaha, Nebraska</v>
      </c>
      <c r="CG108" s="160"/>
      <c r="CH108" s="159" t="str">
        <f t="shared" si="344"/>
        <v>Raleigh, North Carolina</v>
      </c>
      <c r="CI108" s="160"/>
      <c r="CJ108" s="159" t="str">
        <f t="shared" si="345"/>
        <v>Miami, Florida</v>
      </c>
      <c r="CK108" s="160"/>
      <c r="CL108" s="159" t="str">
        <f t="shared" si="346"/>
        <v>Long Beach, California</v>
      </c>
      <c r="CM108" s="160"/>
      <c r="CN108" s="159" t="str">
        <f t="shared" si="347"/>
        <v>Virginia Beach, Virginia</v>
      </c>
      <c r="CO108" s="160"/>
      <c r="CP108" s="159" t="str">
        <f t="shared" si="348"/>
        <v>Oakland, California</v>
      </c>
      <c r="CQ108" s="160"/>
      <c r="CR108" s="159" t="str">
        <f t="shared" si="349"/>
        <v>Minneapolis, Minnesota</v>
      </c>
      <c r="CS108" s="160"/>
      <c r="CT108" s="159" t="str">
        <f t="shared" si="350"/>
        <v>Tulsa, Oklahoma</v>
      </c>
      <c r="CU108" s="160"/>
      <c r="CV108" s="159" t="str">
        <f t="shared" si="351"/>
        <v>Tampa, Florida</v>
      </c>
      <c r="CW108" s="160"/>
      <c r="CX108" s="159" t="str">
        <f t="shared" si="352"/>
        <v>Arlington, Texas</v>
      </c>
      <c r="CY108" s="160"/>
      <c r="CZ108" s="159" t="str">
        <f t="shared" si="353"/>
        <v>New Orleans, Louisiana</v>
      </c>
      <c r="DA108" s="160"/>
      <c r="DB108" s="159" t="str">
        <f t="shared" si="354"/>
        <v>Wichita, Kansas</v>
      </c>
      <c r="DC108" s="160"/>
      <c r="DD108" s="159" t="str">
        <f t="shared" si="355"/>
        <v>Bakersfield, California</v>
      </c>
      <c r="DE108" s="160"/>
      <c r="DF108" s="159" t="str">
        <f t="shared" si="356"/>
        <v>Cleveland, Ohio</v>
      </c>
      <c r="DG108" s="160"/>
      <c r="DH108" s="159" t="str">
        <f t="shared" si="357"/>
        <v>Aurora, Colorado</v>
      </c>
      <c r="DI108" s="160"/>
      <c r="DJ108" s="159" t="str">
        <f t="shared" si="358"/>
        <v>Anaheim, California</v>
      </c>
      <c r="DK108" s="160"/>
      <c r="DL108" s="159" t="str">
        <f t="shared" si="359"/>
        <v>Honolulu, Hawaii</v>
      </c>
      <c r="DM108" s="160"/>
      <c r="DN108" s="159" t="str">
        <f t="shared" si="360"/>
        <v>Santa Ana, California</v>
      </c>
      <c r="DO108" s="160"/>
      <c r="DP108" s="159" t="str">
        <f t="shared" si="361"/>
        <v>Riverside, California</v>
      </c>
      <c r="DQ108" s="160"/>
      <c r="DR108" s="159" t="str">
        <f t="shared" si="362"/>
        <v>Corpus Christi, Texas</v>
      </c>
      <c r="DS108" s="160"/>
      <c r="DT108" s="159" t="str">
        <f t="shared" si="363"/>
        <v>Lexington, Kentucky</v>
      </c>
      <c r="DU108" s="160"/>
      <c r="DV108" s="159" t="str">
        <f t="shared" si="364"/>
        <v>Henderson, Nevada</v>
      </c>
      <c r="DW108" s="160"/>
      <c r="DX108" s="159" t="str">
        <f t="shared" si="365"/>
        <v>Stockton, California</v>
      </c>
      <c r="DY108" s="160"/>
      <c r="DZ108" s="159" t="str">
        <f t="shared" si="366"/>
        <v>Saint Paul, Minnesota</v>
      </c>
      <c r="EA108" s="160"/>
      <c r="EB108" s="159" t="str">
        <f t="shared" si="367"/>
        <v>Cincinnati, Ohio</v>
      </c>
      <c r="EC108" s="160"/>
      <c r="ED108" s="159" t="str">
        <f t="shared" si="368"/>
        <v>St. Louis, Missouri</v>
      </c>
      <c r="EE108" s="160"/>
      <c r="EF108" s="159" t="str">
        <f t="shared" si="369"/>
        <v>Pittsburgh, Pennsylvania</v>
      </c>
      <c r="EG108" s="160"/>
    </row>
    <row r="109" spans="1:137" x14ac:dyDescent="0.35">
      <c r="A109" s="155">
        <v>107</v>
      </c>
      <c r="B109" s="152" t="s">
        <v>2186</v>
      </c>
      <c r="C109" s="110"/>
      <c r="D109" s="159" t="str">
        <f t="shared" si="303"/>
        <v>New York, New York</v>
      </c>
      <c r="E109" s="160" t="s">
        <v>2280</v>
      </c>
      <c r="F109" s="159" t="str">
        <f t="shared" si="304"/>
        <v>Los Angeles, California</v>
      </c>
      <c r="G109" s="160" t="s">
        <v>2378</v>
      </c>
      <c r="H109" s="159" t="str">
        <f t="shared" si="305"/>
        <v>Chicago, Illinois</v>
      </c>
      <c r="I109" s="160" t="s">
        <v>2468</v>
      </c>
      <c r="J109" s="159" t="str">
        <f t="shared" si="306"/>
        <v>Houston, Texas</v>
      </c>
      <c r="K109" s="160" t="s">
        <v>2552</v>
      </c>
      <c r="L109" s="159" t="str">
        <f t="shared" si="307"/>
        <v>Phoenix, Arizona</v>
      </c>
      <c r="M109" s="160" t="s">
        <v>2645</v>
      </c>
      <c r="N109" s="159" t="str">
        <f t="shared" si="308"/>
        <v>Philadelphia, Pennsylvania</v>
      </c>
      <c r="O109" s="160" t="s">
        <v>2376</v>
      </c>
      <c r="P109" s="159" t="str">
        <f t="shared" si="309"/>
        <v>San Antonio, Texas</v>
      </c>
      <c r="Q109" s="160" t="s">
        <v>2514</v>
      </c>
      <c r="R109" s="159" t="str">
        <f t="shared" si="310"/>
        <v>San Diego, California</v>
      </c>
      <c r="S109" s="160" t="s">
        <v>2916</v>
      </c>
      <c r="T109" s="159" t="str">
        <f t="shared" si="311"/>
        <v>Dallas, Texas</v>
      </c>
      <c r="U109" s="160" t="s">
        <v>2944</v>
      </c>
      <c r="V109" s="159" t="str">
        <f t="shared" si="312"/>
        <v>San Jose, California</v>
      </c>
      <c r="W109" s="160"/>
      <c r="X109" s="159" t="str">
        <f t="shared" si="313"/>
        <v>Austin, Texas</v>
      </c>
      <c r="Y109" s="160"/>
      <c r="Z109" s="159" t="str">
        <f t="shared" si="314"/>
        <v>Jacksonville, Florida</v>
      </c>
      <c r="AA109" s="160"/>
      <c r="AB109" s="159" t="str">
        <f t="shared" si="315"/>
        <v>Fort Worth, Texas</v>
      </c>
      <c r="AC109" s="160"/>
      <c r="AD109" s="159" t="str">
        <f t="shared" si="316"/>
        <v>Columbus, Ohio</v>
      </c>
      <c r="AE109" s="160"/>
      <c r="AF109" s="159" t="str">
        <f t="shared" si="317"/>
        <v>Charlotte, North Carolina</v>
      </c>
      <c r="AG109" s="160"/>
      <c r="AH109" s="159" t="str">
        <f t="shared" si="318"/>
        <v>San Francisco, California</v>
      </c>
      <c r="AI109" s="160"/>
      <c r="AJ109" s="159" t="str">
        <f t="shared" si="319"/>
        <v>Indianapolis, Indiana</v>
      </c>
      <c r="AK109" s="160"/>
      <c r="AL109" s="159" t="str">
        <f t="shared" si="320"/>
        <v>Seattle, Washington</v>
      </c>
      <c r="AM109" s="160"/>
      <c r="AN109" s="159" t="str">
        <f t="shared" si="321"/>
        <v>Denver, Colorado</v>
      </c>
      <c r="AO109" s="160"/>
      <c r="AP109" s="159" t="str">
        <f t="shared" si="322"/>
        <v>Washington, D.C., Washington, D.C.</v>
      </c>
      <c r="AQ109" s="160"/>
      <c r="AR109" s="159" t="str">
        <f t="shared" si="323"/>
        <v>Boston, Massachusetts</v>
      </c>
      <c r="AS109" s="160"/>
      <c r="AT109" s="159" t="str">
        <f t="shared" si="324"/>
        <v>El Paso, Texas</v>
      </c>
      <c r="AU109" s="160"/>
      <c r="AV109" s="159" t="str">
        <f t="shared" si="325"/>
        <v>Nashville, Tennessee</v>
      </c>
      <c r="AW109" s="160"/>
      <c r="AX109" s="159" t="str">
        <f t="shared" si="326"/>
        <v>Detroit, Michigan</v>
      </c>
      <c r="AY109" s="160"/>
      <c r="AZ109" s="159" t="str">
        <f t="shared" si="327"/>
        <v>Oklahoma City, Oklahoma</v>
      </c>
      <c r="BA109" s="160"/>
      <c r="BB109" s="159" t="str">
        <f t="shared" si="328"/>
        <v>Portland, Oregon</v>
      </c>
      <c r="BC109" s="160"/>
      <c r="BD109" s="159" t="str">
        <f t="shared" si="329"/>
        <v>Las Vegas, Nevada</v>
      </c>
      <c r="BE109" s="160"/>
      <c r="BF109" s="159" t="str">
        <f t="shared" si="330"/>
        <v>Memphis, Tennessee</v>
      </c>
      <c r="BG109" s="160"/>
      <c r="BH109" s="159" t="str">
        <f t="shared" si="331"/>
        <v>Louisville, Kentucky</v>
      </c>
      <c r="BI109" s="160"/>
      <c r="BJ109" s="159" t="str">
        <f t="shared" si="332"/>
        <v>Louisville, Kentucky</v>
      </c>
      <c r="BK109" s="160"/>
      <c r="BL109" s="159" t="str">
        <f t="shared" si="333"/>
        <v>Baltimore, Maryland</v>
      </c>
      <c r="BM109" s="160"/>
      <c r="BN109" s="159" t="str">
        <f t="shared" si="334"/>
        <v>Milwaukee, Wisconsin</v>
      </c>
      <c r="BO109" s="160"/>
      <c r="BP109" s="159" t="str">
        <f t="shared" si="335"/>
        <v>Albuquerque, New Mexico</v>
      </c>
      <c r="BQ109" s="160"/>
      <c r="BR109" s="159" t="str">
        <f t="shared" si="336"/>
        <v>Tucson, Arizona</v>
      </c>
      <c r="BS109" s="160"/>
      <c r="BT109" s="159" t="str">
        <f t="shared" si="337"/>
        <v>Fresno, California</v>
      </c>
      <c r="BU109" s="160"/>
      <c r="BV109" s="159" t="str">
        <f t="shared" si="338"/>
        <v>Mesa, Arizona</v>
      </c>
      <c r="BW109" s="160"/>
      <c r="BX109" s="159" t="str">
        <f t="shared" si="339"/>
        <v>Sacramento, California</v>
      </c>
      <c r="BY109" s="160"/>
      <c r="BZ109" s="159" t="str">
        <f t="shared" si="340"/>
        <v>Atlanta, Georgia</v>
      </c>
      <c r="CA109" s="160"/>
      <c r="CB109" s="159" t="str">
        <f t="shared" si="341"/>
        <v>Kansas City, Missouri</v>
      </c>
      <c r="CC109" s="160"/>
      <c r="CD109" s="159" t="str">
        <f t="shared" si="342"/>
        <v>Colorado Springs, Colorado</v>
      </c>
      <c r="CE109" s="160"/>
      <c r="CF109" s="159" t="str">
        <f t="shared" si="343"/>
        <v>Omaha, Nebraska</v>
      </c>
      <c r="CG109" s="160"/>
      <c r="CH109" s="159" t="str">
        <f t="shared" si="344"/>
        <v>Raleigh, North Carolina</v>
      </c>
      <c r="CI109" s="160"/>
      <c r="CJ109" s="159" t="str">
        <f t="shared" si="345"/>
        <v>Miami, Florida</v>
      </c>
      <c r="CK109" s="160"/>
      <c r="CL109" s="159" t="str">
        <f t="shared" si="346"/>
        <v>Long Beach, California</v>
      </c>
      <c r="CM109" s="160"/>
      <c r="CN109" s="159" t="str">
        <f t="shared" si="347"/>
        <v>Virginia Beach, Virginia</v>
      </c>
      <c r="CO109" s="160"/>
      <c r="CP109" s="159" t="str">
        <f t="shared" si="348"/>
        <v>Oakland, California</v>
      </c>
      <c r="CQ109" s="160"/>
      <c r="CR109" s="159" t="str">
        <f t="shared" si="349"/>
        <v>Minneapolis, Minnesota</v>
      </c>
      <c r="CS109" s="160"/>
      <c r="CT109" s="159" t="str">
        <f t="shared" si="350"/>
        <v>Tulsa, Oklahoma</v>
      </c>
      <c r="CU109" s="160"/>
      <c r="CV109" s="159" t="str">
        <f t="shared" si="351"/>
        <v>Tampa, Florida</v>
      </c>
      <c r="CW109" s="160"/>
      <c r="CX109" s="159" t="str">
        <f t="shared" si="352"/>
        <v>Arlington, Texas</v>
      </c>
      <c r="CY109" s="160"/>
      <c r="CZ109" s="159" t="str">
        <f t="shared" si="353"/>
        <v>New Orleans, Louisiana</v>
      </c>
      <c r="DA109" s="160"/>
      <c r="DB109" s="159" t="str">
        <f t="shared" si="354"/>
        <v>Wichita, Kansas</v>
      </c>
      <c r="DC109" s="160"/>
      <c r="DD109" s="159" t="str">
        <f t="shared" si="355"/>
        <v>Bakersfield, California</v>
      </c>
      <c r="DE109" s="160"/>
      <c r="DF109" s="159" t="str">
        <f t="shared" si="356"/>
        <v>Cleveland, Ohio</v>
      </c>
      <c r="DG109" s="160"/>
      <c r="DH109" s="159" t="str">
        <f t="shared" si="357"/>
        <v>Aurora, Colorado</v>
      </c>
      <c r="DI109" s="160"/>
      <c r="DJ109" s="159" t="str">
        <f t="shared" si="358"/>
        <v>Anaheim, California</v>
      </c>
      <c r="DK109" s="160"/>
      <c r="DL109" s="159" t="str">
        <f t="shared" si="359"/>
        <v>Honolulu, Hawaii</v>
      </c>
      <c r="DM109" s="160"/>
      <c r="DN109" s="159" t="str">
        <f t="shared" si="360"/>
        <v>Santa Ana, California</v>
      </c>
      <c r="DO109" s="160"/>
      <c r="DP109" s="159" t="str">
        <f t="shared" si="361"/>
        <v>Riverside, California</v>
      </c>
      <c r="DQ109" s="160"/>
      <c r="DR109" s="159" t="str">
        <f t="shared" si="362"/>
        <v>Corpus Christi, Texas</v>
      </c>
      <c r="DS109" s="160"/>
      <c r="DT109" s="159" t="str">
        <f t="shared" si="363"/>
        <v>Lexington, Kentucky</v>
      </c>
      <c r="DU109" s="160"/>
      <c r="DV109" s="159" t="str">
        <f t="shared" si="364"/>
        <v>Henderson, Nevada</v>
      </c>
      <c r="DW109" s="160"/>
      <c r="DX109" s="159" t="str">
        <f t="shared" si="365"/>
        <v>Stockton, California</v>
      </c>
      <c r="DY109" s="160"/>
      <c r="DZ109" s="159" t="str">
        <f t="shared" si="366"/>
        <v>Saint Paul, Minnesota</v>
      </c>
      <c r="EA109" s="160"/>
      <c r="EB109" s="159" t="str">
        <f t="shared" si="367"/>
        <v>Cincinnati, Ohio</v>
      </c>
      <c r="EC109" s="160"/>
      <c r="ED109" s="159" t="str">
        <f t="shared" si="368"/>
        <v>St. Louis, Missouri</v>
      </c>
      <c r="EE109" s="160"/>
      <c r="EF109" s="159" t="str">
        <f t="shared" si="369"/>
        <v>Pittsburgh, Pennsylvania</v>
      </c>
      <c r="EG109" s="160"/>
    </row>
    <row r="110" spans="1:137" x14ac:dyDescent="0.35">
      <c r="A110" s="155">
        <v>108</v>
      </c>
      <c r="B110" s="152" t="s">
        <v>2029</v>
      </c>
      <c r="C110" s="110"/>
      <c r="D110" s="159" t="str">
        <f t="shared" si="303"/>
        <v>New York, New York</v>
      </c>
      <c r="E110" s="160" t="s">
        <v>2272</v>
      </c>
      <c r="F110" s="159" t="str">
        <f t="shared" si="304"/>
        <v>Los Angeles, California</v>
      </c>
      <c r="G110" s="160" t="s">
        <v>2370</v>
      </c>
      <c r="H110" s="159" t="str">
        <f t="shared" si="305"/>
        <v>Chicago, Illinois</v>
      </c>
      <c r="I110" s="160" t="s">
        <v>2461</v>
      </c>
      <c r="J110" s="159" t="str">
        <f t="shared" si="306"/>
        <v>Houston, Texas</v>
      </c>
      <c r="K110" s="160" t="s">
        <v>2546</v>
      </c>
      <c r="L110" s="159" t="str">
        <f t="shared" si="307"/>
        <v>Phoenix, Arizona</v>
      </c>
      <c r="M110" s="160" t="s">
        <v>2638</v>
      </c>
      <c r="N110" s="159" t="str">
        <f t="shared" si="308"/>
        <v>Philadelphia, Pennsylvania</v>
      </c>
      <c r="O110" s="160" t="s">
        <v>2744</v>
      </c>
      <c r="P110" s="159" t="str">
        <f t="shared" si="309"/>
        <v>San Antonio, Texas</v>
      </c>
      <c r="Q110" s="160" t="s">
        <v>2830</v>
      </c>
      <c r="R110" s="159" t="str">
        <f t="shared" si="310"/>
        <v>San Diego, California</v>
      </c>
      <c r="S110" s="160" t="s">
        <v>2913</v>
      </c>
      <c r="T110" s="159" t="str">
        <f t="shared" si="311"/>
        <v>Dallas, Texas</v>
      </c>
      <c r="U110" s="160" t="s">
        <v>2943</v>
      </c>
      <c r="V110" s="159" t="str">
        <f t="shared" si="312"/>
        <v>San Jose, California</v>
      </c>
      <c r="W110" s="160"/>
      <c r="X110" s="159" t="str">
        <f t="shared" si="313"/>
        <v>Austin, Texas</v>
      </c>
      <c r="Y110" s="160"/>
      <c r="Z110" s="159" t="str">
        <f t="shared" si="314"/>
        <v>Jacksonville, Florida</v>
      </c>
      <c r="AA110" s="160"/>
      <c r="AB110" s="159" t="str">
        <f t="shared" si="315"/>
        <v>Fort Worth, Texas</v>
      </c>
      <c r="AC110" s="160"/>
      <c r="AD110" s="159" t="str">
        <f t="shared" si="316"/>
        <v>Columbus, Ohio</v>
      </c>
      <c r="AE110" s="160"/>
      <c r="AF110" s="159" t="str">
        <f t="shared" si="317"/>
        <v>Charlotte, North Carolina</v>
      </c>
      <c r="AG110" s="160"/>
      <c r="AH110" s="159" t="str">
        <f t="shared" si="318"/>
        <v>San Francisco, California</v>
      </c>
      <c r="AI110" s="160"/>
      <c r="AJ110" s="159" t="str">
        <f t="shared" si="319"/>
        <v>Indianapolis, Indiana</v>
      </c>
      <c r="AK110" s="160"/>
      <c r="AL110" s="159" t="str">
        <f t="shared" si="320"/>
        <v>Seattle, Washington</v>
      </c>
      <c r="AM110" s="160"/>
      <c r="AN110" s="159" t="str">
        <f t="shared" si="321"/>
        <v>Denver, Colorado</v>
      </c>
      <c r="AO110" s="160"/>
      <c r="AP110" s="159" t="str">
        <f t="shared" si="322"/>
        <v>Washington, D.C., Washington, D.C.</v>
      </c>
      <c r="AQ110" s="160"/>
      <c r="AR110" s="159" t="str">
        <f t="shared" si="323"/>
        <v>Boston, Massachusetts</v>
      </c>
      <c r="AS110" s="160"/>
      <c r="AT110" s="159" t="str">
        <f t="shared" si="324"/>
        <v>El Paso, Texas</v>
      </c>
      <c r="AU110" s="160"/>
      <c r="AV110" s="159" t="str">
        <f t="shared" si="325"/>
        <v>Nashville, Tennessee</v>
      </c>
      <c r="AW110" s="160"/>
      <c r="AX110" s="159" t="str">
        <f t="shared" si="326"/>
        <v>Detroit, Michigan</v>
      </c>
      <c r="AY110" s="160"/>
      <c r="AZ110" s="159" t="str">
        <f t="shared" si="327"/>
        <v>Oklahoma City, Oklahoma</v>
      </c>
      <c r="BA110" s="160"/>
      <c r="BB110" s="159" t="str">
        <f t="shared" si="328"/>
        <v>Portland, Oregon</v>
      </c>
      <c r="BC110" s="160"/>
      <c r="BD110" s="159" t="str">
        <f t="shared" si="329"/>
        <v>Las Vegas, Nevada</v>
      </c>
      <c r="BE110" s="160"/>
      <c r="BF110" s="159" t="str">
        <f t="shared" si="330"/>
        <v>Memphis, Tennessee</v>
      </c>
      <c r="BG110" s="160"/>
      <c r="BH110" s="159" t="str">
        <f t="shared" si="331"/>
        <v>Louisville, Kentucky</v>
      </c>
      <c r="BI110" s="160"/>
      <c r="BJ110" s="159" t="str">
        <f t="shared" si="332"/>
        <v>Louisville, Kentucky</v>
      </c>
      <c r="BK110" s="160"/>
      <c r="BL110" s="159" t="str">
        <f t="shared" si="333"/>
        <v>Baltimore, Maryland</v>
      </c>
      <c r="BM110" s="160"/>
      <c r="BN110" s="159" t="str">
        <f t="shared" si="334"/>
        <v>Milwaukee, Wisconsin</v>
      </c>
      <c r="BO110" s="160"/>
      <c r="BP110" s="159" t="str">
        <f t="shared" si="335"/>
        <v>Albuquerque, New Mexico</v>
      </c>
      <c r="BQ110" s="160"/>
      <c r="BR110" s="159" t="str">
        <f t="shared" si="336"/>
        <v>Tucson, Arizona</v>
      </c>
      <c r="BS110" s="160"/>
      <c r="BT110" s="159" t="str">
        <f t="shared" si="337"/>
        <v>Fresno, California</v>
      </c>
      <c r="BU110" s="160"/>
      <c r="BV110" s="159" t="str">
        <f t="shared" si="338"/>
        <v>Mesa, Arizona</v>
      </c>
      <c r="BW110" s="160"/>
      <c r="BX110" s="159" t="str">
        <f t="shared" si="339"/>
        <v>Sacramento, California</v>
      </c>
      <c r="BY110" s="160"/>
      <c r="BZ110" s="159" t="str">
        <f t="shared" si="340"/>
        <v>Atlanta, Georgia</v>
      </c>
      <c r="CA110" s="160"/>
      <c r="CB110" s="159" t="str">
        <f t="shared" si="341"/>
        <v>Kansas City, Missouri</v>
      </c>
      <c r="CC110" s="160"/>
      <c r="CD110" s="159" t="str">
        <f t="shared" si="342"/>
        <v>Colorado Springs, Colorado</v>
      </c>
      <c r="CE110" s="160"/>
      <c r="CF110" s="159" t="str">
        <f t="shared" si="343"/>
        <v>Omaha, Nebraska</v>
      </c>
      <c r="CG110" s="160"/>
      <c r="CH110" s="159" t="str">
        <f t="shared" si="344"/>
        <v>Raleigh, North Carolina</v>
      </c>
      <c r="CI110" s="160"/>
      <c r="CJ110" s="159" t="str">
        <f t="shared" si="345"/>
        <v>Miami, Florida</v>
      </c>
      <c r="CK110" s="160"/>
      <c r="CL110" s="159" t="str">
        <f t="shared" si="346"/>
        <v>Long Beach, California</v>
      </c>
      <c r="CM110" s="160"/>
      <c r="CN110" s="159" t="str">
        <f t="shared" si="347"/>
        <v>Virginia Beach, Virginia</v>
      </c>
      <c r="CO110" s="160"/>
      <c r="CP110" s="159" t="str">
        <f t="shared" si="348"/>
        <v>Oakland, California</v>
      </c>
      <c r="CQ110" s="160"/>
      <c r="CR110" s="159" t="str">
        <f t="shared" si="349"/>
        <v>Minneapolis, Minnesota</v>
      </c>
      <c r="CS110" s="160"/>
      <c r="CT110" s="159" t="str">
        <f t="shared" si="350"/>
        <v>Tulsa, Oklahoma</v>
      </c>
      <c r="CU110" s="160"/>
      <c r="CV110" s="159" t="str">
        <f t="shared" si="351"/>
        <v>Tampa, Florida</v>
      </c>
      <c r="CW110" s="160"/>
      <c r="CX110" s="159" t="str">
        <f t="shared" si="352"/>
        <v>Arlington, Texas</v>
      </c>
      <c r="CY110" s="160"/>
      <c r="CZ110" s="159" t="str">
        <f t="shared" si="353"/>
        <v>New Orleans, Louisiana</v>
      </c>
      <c r="DA110" s="160"/>
      <c r="DB110" s="159" t="str">
        <f t="shared" si="354"/>
        <v>Wichita, Kansas</v>
      </c>
      <c r="DC110" s="160"/>
      <c r="DD110" s="159" t="str">
        <f t="shared" si="355"/>
        <v>Bakersfield, California</v>
      </c>
      <c r="DE110" s="160"/>
      <c r="DF110" s="159" t="str">
        <f t="shared" si="356"/>
        <v>Cleveland, Ohio</v>
      </c>
      <c r="DG110" s="160"/>
      <c r="DH110" s="159" t="str">
        <f t="shared" si="357"/>
        <v>Aurora, Colorado</v>
      </c>
      <c r="DI110" s="160"/>
      <c r="DJ110" s="159" t="str">
        <f t="shared" si="358"/>
        <v>Anaheim, California</v>
      </c>
      <c r="DK110" s="160"/>
      <c r="DL110" s="159" t="str">
        <f t="shared" si="359"/>
        <v>Honolulu, Hawaii</v>
      </c>
      <c r="DM110" s="160"/>
      <c r="DN110" s="159" t="str">
        <f t="shared" si="360"/>
        <v>Santa Ana, California</v>
      </c>
      <c r="DO110" s="160"/>
      <c r="DP110" s="159" t="str">
        <f t="shared" si="361"/>
        <v>Riverside, California</v>
      </c>
      <c r="DQ110" s="160"/>
      <c r="DR110" s="159" t="str">
        <f t="shared" si="362"/>
        <v>Corpus Christi, Texas</v>
      </c>
      <c r="DS110" s="160"/>
      <c r="DT110" s="159" t="str">
        <f t="shared" si="363"/>
        <v>Lexington, Kentucky</v>
      </c>
      <c r="DU110" s="160"/>
      <c r="DV110" s="159" t="str">
        <f t="shared" si="364"/>
        <v>Henderson, Nevada</v>
      </c>
      <c r="DW110" s="160"/>
      <c r="DX110" s="159" t="str">
        <f t="shared" si="365"/>
        <v>Stockton, California</v>
      </c>
      <c r="DY110" s="160"/>
      <c r="DZ110" s="159" t="str">
        <f t="shared" si="366"/>
        <v>Saint Paul, Minnesota</v>
      </c>
      <c r="EA110" s="160"/>
      <c r="EB110" s="159" t="str">
        <f t="shared" si="367"/>
        <v>Cincinnati, Ohio</v>
      </c>
      <c r="EC110" s="160"/>
      <c r="ED110" s="159" t="str">
        <f t="shared" si="368"/>
        <v>St. Louis, Missouri</v>
      </c>
      <c r="EE110" s="160"/>
      <c r="EF110" s="159" t="str">
        <f t="shared" si="369"/>
        <v>Pittsburgh, Pennsylvania</v>
      </c>
      <c r="EG110" s="160"/>
    </row>
    <row r="111" spans="1:137" x14ac:dyDescent="0.35">
      <c r="A111" s="155">
        <v>109</v>
      </c>
      <c r="B111" s="152" t="s">
        <v>2187</v>
      </c>
      <c r="C111" s="110"/>
      <c r="D111" s="159" t="str">
        <f t="shared" si="303"/>
        <v>New York, New York</v>
      </c>
      <c r="E111" s="160" t="s">
        <v>2281</v>
      </c>
      <c r="F111" s="159" t="str">
        <f t="shared" si="304"/>
        <v>Los Angeles, California</v>
      </c>
      <c r="G111" s="160" t="s">
        <v>2379</v>
      </c>
      <c r="H111" s="159" t="str">
        <f t="shared" si="305"/>
        <v>Chicago, Illinois</v>
      </c>
      <c r="I111" s="160" t="s">
        <v>2469</v>
      </c>
      <c r="J111" s="159" t="str">
        <f t="shared" si="306"/>
        <v>Houston, Texas</v>
      </c>
      <c r="K111" s="160" t="s">
        <v>2553</v>
      </c>
      <c r="L111" s="159" t="str">
        <f t="shared" si="307"/>
        <v>Phoenix, Arizona</v>
      </c>
      <c r="M111" s="160" t="s">
        <v>2226</v>
      </c>
      <c r="N111" s="159" t="str">
        <f t="shared" si="308"/>
        <v>Philadelphia, Pennsylvania</v>
      </c>
      <c r="O111" s="160" t="s">
        <v>2751</v>
      </c>
      <c r="P111" s="159" t="str">
        <f t="shared" si="309"/>
        <v>San Antonio, Texas</v>
      </c>
      <c r="Q111" s="160" t="s">
        <v>2838</v>
      </c>
      <c r="R111" s="159" t="str">
        <f t="shared" si="310"/>
        <v>San Diego, California</v>
      </c>
      <c r="S111" s="160" t="s">
        <v>2720</v>
      </c>
      <c r="T111" s="159" t="str">
        <f t="shared" si="311"/>
        <v>Dallas, Texas</v>
      </c>
      <c r="U111" s="160" t="s">
        <v>2209</v>
      </c>
      <c r="V111" s="159" t="str">
        <f t="shared" si="312"/>
        <v>San Jose, California</v>
      </c>
      <c r="W111" s="160"/>
      <c r="X111" s="159" t="str">
        <f t="shared" si="313"/>
        <v>Austin, Texas</v>
      </c>
      <c r="Y111" s="160"/>
      <c r="Z111" s="159" t="str">
        <f t="shared" si="314"/>
        <v>Jacksonville, Florida</v>
      </c>
      <c r="AA111" s="160"/>
      <c r="AB111" s="159" t="str">
        <f t="shared" si="315"/>
        <v>Fort Worth, Texas</v>
      </c>
      <c r="AC111" s="160"/>
      <c r="AD111" s="159" t="str">
        <f t="shared" si="316"/>
        <v>Columbus, Ohio</v>
      </c>
      <c r="AE111" s="160"/>
      <c r="AF111" s="159" t="str">
        <f t="shared" si="317"/>
        <v>Charlotte, North Carolina</v>
      </c>
      <c r="AG111" s="160"/>
      <c r="AH111" s="159" t="str">
        <f t="shared" si="318"/>
        <v>San Francisco, California</v>
      </c>
      <c r="AI111" s="160"/>
      <c r="AJ111" s="159" t="str">
        <f t="shared" si="319"/>
        <v>Indianapolis, Indiana</v>
      </c>
      <c r="AK111" s="160"/>
      <c r="AL111" s="159" t="str">
        <f t="shared" si="320"/>
        <v>Seattle, Washington</v>
      </c>
      <c r="AM111" s="160"/>
      <c r="AN111" s="159" t="str">
        <f t="shared" si="321"/>
        <v>Denver, Colorado</v>
      </c>
      <c r="AO111" s="160"/>
      <c r="AP111" s="159" t="str">
        <f t="shared" si="322"/>
        <v>Washington, D.C., Washington, D.C.</v>
      </c>
      <c r="AQ111" s="160"/>
      <c r="AR111" s="159" t="str">
        <f t="shared" si="323"/>
        <v>Boston, Massachusetts</v>
      </c>
      <c r="AS111" s="160"/>
      <c r="AT111" s="159" t="str">
        <f t="shared" si="324"/>
        <v>El Paso, Texas</v>
      </c>
      <c r="AU111" s="160"/>
      <c r="AV111" s="159" t="str">
        <f t="shared" si="325"/>
        <v>Nashville, Tennessee</v>
      </c>
      <c r="AW111" s="160"/>
      <c r="AX111" s="159" t="str">
        <f t="shared" si="326"/>
        <v>Detroit, Michigan</v>
      </c>
      <c r="AY111" s="160"/>
      <c r="AZ111" s="159" t="str">
        <f t="shared" si="327"/>
        <v>Oklahoma City, Oklahoma</v>
      </c>
      <c r="BA111" s="160"/>
      <c r="BB111" s="159" t="str">
        <f t="shared" si="328"/>
        <v>Portland, Oregon</v>
      </c>
      <c r="BC111" s="160"/>
      <c r="BD111" s="159" t="str">
        <f t="shared" si="329"/>
        <v>Las Vegas, Nevada</v>
      </c>
      <c r="BE111" s="160"/>
      <c r="BF111" s="159" t="str">
        <f t="shared" si="330"/>
        <v>Memphis, Tennessee</v>
      </c>
      <c r="BG111" s="160"/>
      <c r="BH111" s="159" t="str">
        <f t="shared" si="331"/>
        <v>Louisville, Kentucky</v>
      </c>
      <c r="BI111" s="160"/>
      <c r="BJ111" s="159" t="str">
        <f t="shared" si="332"/>
        <v>Louisville, Kentucky</v>
      </c>
      <c r="BK111" s="160"/>
      <c r="BL111" s="159" t="str">
        <f t="shared" si="333"/>
        <v>Baltimore, Maryland</v>
      </c>
      <c r="BM111" s="160"/>
      <c r="BN111" s="159" t="str">
        <f t="shared" si="334"/>
        <v>Milwaukee, Wisconsin</v>
      </c>
      <c r="BO111" s="160"/>
      <c r="BP111" s="159" t="str">
        <f t="shared" si="335"/>
        <v>Albuquerque, New Mexico</v>
      </c>
      <c r="BQ111" s="160"/>
      <c r="BR111" s="159" t="str">
        <f t="shared" si="336"/>
        <v>Tucson, Arizona</v>
      </c>
      <c r="BS111" s="160"/>
      <c r="BT111" s="159" t="str">
        <f t="shared" si="337"/>
        <v>Fresno, California</v>
      </c>
      <c r="BU111" s="160"/>
      <c r="BV111" s="159" t="str">
        <f t="shared" si="338"/>
        <v>Mesa, Arizona</v>
      </c>
      <c r="BW111" s="160"/>
      <c r="BX111" s="159" t="str">
        <f t="shared" si="339"/>
        <v>Sacramento, California</v>
      </c>
      <c r="BY111" s="160"/>
      <c r="BZ111" s="159" t="str">
        <f t="shared" si="340"/>
        <v>Atlanta, Georgia</v>
      </c>
      <c r="CA111" s="160"/>
      <c r="CB111" s="159" t="str">
        <f t="shared" si="341"/>
        <v>Kansas City, Missouri</v>
      </c>
      <c r="CC111" s="160"/>
      <c r="CD111" s="159" t="str">
        <f t="shared" si="342"/>
        <v>Colorado Springs, Colorado</v>
      </c>
      <c r="CE111" s="160"/>
      <c r="CF111" s="159" t="str">
        <f t="shared" si="343"/>
        <v>Omaha, Nebraska</v>
      </c>
      <c r="CG111" s="160"/>
      <c r="CH111" s="159" t="str">
        <f t="shared" si="344"/>
        <v>Raleigh, North Carolina</v>
      </c>
      <c r="CI111" s="160"/>
      <c r="CJ111" s="159" t="str">
        <f t="shared" si="345"/>
        <v>Miami, Florida</v>
      </c>
      <c r="CK111" s="160"/>
      <c r="CL111" s="159" t="str">
        <f t="shared" si="346"/>
        <v>Long Beach, California</v>
      </c>
      <c r="CM111" s="160"/>
      <c r="CN111" s="159" t="str">
        <f t="shared" si="347"/>
        <v>Virginia Beach, Virginia</v>
      </c>
      <c r="CO111" s="160"/>
      <c r="CP111" s="159" t="str">
        <f t="shared" si="348"/>
        <v>Oakland, California</v>
      </c>
      <c r="CQ111" s="160"/>
      <c r="CR111" s="159" t="str">
        <f t="shared" si="349"/>
        <v>Minneapolis, Minnesota</v>
      </c>
      <c r="CS111" s="160"/>
      <c r="CT111" s="159" t="str">
        <f t="shared" si="350"/>
        <v>Tulsa, Oklahoma</v>
      </c>
      <c r="CU111" s="160"/>
      <c r="CV111" s="159" t="str">
        <f t="shared" si="351"/>
        <v>Tampa, Florida</v>
      </c>
      <c r="CW111" s="160"/>
      <c r="CX111" s="159" t="str">
        <f t="shared" si="352"/>
        <v>Arlington, Texas</v>
      </c>
      <c r="CY111" s="160"/>
      <c r="CZ111" s="159" t="str">
        <f t="shared" si="353"/>
        <v>New Orleans, Louisiana</v>
      </c>
      <c r="DA111" s="160"/>
      <c r="DB111" s="159" t="str">
        <f t="shared" si="354"/>
        <v>Wichita, Kansas</v>
      </c>
      <c r="DC111" s="160"/>
      <c r="DD111" s="159" t="str">
        <f t="shared" si="355"/>
        <v>Bakersfield, California</v>
      </c>
      <c r="DE111" s="160"/>
      <c r="DF111" s="159" t="str">
        <f t="shared" si="356"/>
        <v>Cleveland, Ohio</v>
      </c>
      <c r="DG111" s="160"/>
      <c r="DH111" s="159" t="str">
        <f t="shared" si="357"/>
        <v>Aurora, Colorado</v>
      </c>
      <c r="DI111" s="160"/>
      <c r="DJ111" s="159" t="str">
        <f t="shared" si="358"/>
        <v>Anaheim, California</v>
      </c>
      <c r="DK111" s="160"/>
      <c r="DL111" s="159" t="str">
        <f t="shared" si="359"/>
        <v>Honolulu, Hawaii</v>
      </c>
      <c r="DM111" s="160"/>
      <c r="DN111" s="159" t="str">
        <f t="shared" si="360"/>
        <v>Santa Ana, California</v>
      </c>
      <c r="DO111" s="160"/>
      <c r="DP111" s="159" t="str">
        <f t="shared" si="361"/>
        <v>Riverside, California</v>
      </c>
      <c r="DQ111" s="160"/>
      <c r="DR111" s="159" t="str">
        <f t="shared" si="362"/>
        <v>Corpus Christi, Texas</v>
      </c>
      <c r="DS111" s="160"/>
      <c r="DT111" s="159" t="str">
        <f t="shared" si="363"/>
        <v>Lexington, Kentucky</v>
      </c>
      <c r="DU111" s="160"/>
      <c r="DV111" s="159" t="str">
        <f t="shared" si="364"/>
        <v>Henderson, Nevada</v>
      </c>
      <c r="DW111" s="160"/>
      <c r="DX111" s="159" t="str">
        <f t="shared" si="365"/>
        <v>Stockton, California</v>
      </c>
      <c r="DY111" s="160"/>
      <c r="DZ111" s="159" t="str">
        <f t="shared" si="366"/>
        <v>Saint Paul, Minnesota</v>
      </c>
      <c r="EA111" s="160"/>
      <c r="EB111" s="159" t="str">
        <f t="shared" si="367"/>
        <v>Cincinnati, Ohio</v>
      </c>
      <c r="EC111" s="160"/>
      <c r="ED111" s="159" t="str">
        <f t="shared" si="368"/>
        <v>St. Louis, Missouri</v>
      </c>
      <c r="EE111" s="160"/>
      <c r="EF111" s="159" t="str">
        <f t="shared" si="369"/>
        <v>Pittsburgh, Pennsylvania</v>
      </c>
      <c r="EG111" s="160"/>
    </row>
    <row r="112" spans="1:137" x14ac:dyDescent="0.35">
      <c r="A112" s="155">
        <v>110</v>
      </c>
      <c r="B112" s="152" t="s">
        <v>2029</v>
      </c>
      <c r="C112" s="110"/>
      <c r="D112" s="159" t="str">
        <f t="shared" si="303"/>
        <v>New York, New York</v>
      </c>
      <c r="E112" s="160" t="s">
        <v>2272</v>
      </c>
      <c r="F112" s="159" t="str">
        <f t="shared" si="304"/>
        <v>Los Angeles, California</v>
      </c>
      <c r="G112" s="160" t="s">
        <v>2370</v>
      </c>
      <c r="H112" s="159" t="str">
        <f t="shared" si="305"/>
        <v>Chicago, Illinois</v>
      </c>
      <c r="I112" s="160" t="s">
        <v>2461</v>
      </c>
      <c r="J112" s="159" t="str">
        <f t="shared" si="306"/>
        <v>Houston, Texas</v>
      </c>
      <c r="K112" s="160" t="s">
        <v>2546</v>
      </c>
      <c r="L112" s="159" t="str">
        <f t="shared" si="307"/>
        <v>Phoenix, Arizona</v>
      </c>
      <c r="M112" s="160" t="s">
        <v>2638</v>
      </c>
      <c r="N112" s="159" t="str">
        <f t="shared" si="308"/>
        <v>Philadelphia, Pennsylvania</v>
      </c>
      <c r="O112" s="160" t="s">
        <v>2744</v>
      </c>
      <c r="P112" s="159" t="str">
        <f t="shared" si="309"/>
        <v>San Antonio, Texas</v>
      </c>
      <c r="Q112" s="160" t="s">
        <v>2830</v>
      </c>
      <c r="R112" s="159" t="str">
        <f t="shared" si="310"/>
        <v>San Diego, California</v>
      </c>
      <c r="S112" s="160" t="s">
        <v>2913</v>
      </c>
      <c r="T112" s="159" t="str">
        <f t="shared" si="311"/>
        <v>Dallas, Texas</v>
      </c>
      <c r="U112" s="160" t="s">
        <v>2943</v>
      </c>
      <c r="V112" s="159" t="str">
        <f t="shared" si="312"/>
        <v>San Jose, California</v>
      </c>
      <c r="W112" s="160"/>
      <c r="X112" s="159" t="str">
        <f t="shared" si="313"/>
        <v>Austin, Texas</v>
      </c>
      <c r="Y112" s="160"/>
      <c r="Z112" s="159" t="str">
        <f t="shared" si="314"/>
        <v>Jacksonville, Florida</v>
      </c>
      <c r="AA112" s="160"/>
      <c r="AB112" s="159" t="str">
        <f t="shared" si="315"/>
        <v>Fort Worth, Texas</v>
      </c>
      <c r="AC112" s="160"/>
      <c r="AD112" s="159" t="str">
        <f t="shared" si="316"/>
        <v>Columbus, Ohio</v>
      </c>
      <c r="AE112" s="160"/>
      <c r="AF112" s="159" t="str">
        <f t="shared" si="317"/>
        <v>Charlotte, North Carolina</v>
      </c>
      <c r="AG112" s="160"/>
      <c r="AH112" s="159" t="str">
        <f t="shared" si="318"/>
        <v>San Francisco, California</v>
      </c>
      <c r="AI112" s="160"/>
      <c r="AJ112" s="159" t="str">
        <f t="shared" si="319"/>
        <v>Indianapolis, Indiana</v>
      </c>
      <c r="AK112" s="160"/>
      <c r="AL112" s="159" t="str">
        <f t="shared" si="320"/>
        <v>Seattle, Washington</v>
      </c>
      <c r="AM112" s="160"/>
      <c r="AN112" s="159" t="str">
        <f t="shared" si="321"/>
        <v>Denver, Colorado</v>
      </c>
      <c r="AO112" s="160"/>
      <c r="AP112" s="159" t="str">
        <f t="shared" si="322"/>
        <v>Washington, D.C., Washington, D.C.</v>
      </c>
      <c r="AQ112" s="160"/>
      <c r="AR112" s="159" t="str">
        <f t="shared" si="323"/>
        <v>Boston, Massachusetts</v>
      </c>
      <c r="AS112" s="160"/>
      <c r="AT112" s="159" t="str">
        <f t="shared" si="324"/>
        <v>El Paso, Texas</v>
      </c>
      <c r="AU112" s="160"/>
      <c r="AV112" s="159" t="str">
        <f t="shared" si="325"/>
        <v>Nashville, Tennessee</v>
      </c>
      <c r="AW112" s="160"/>
      <c r="AX112" s="159" t="str">
        <f t="shared" si="326"/>
        <v>Detroit, Michigan</v>
      </c>
      <c r="AY112" s="160"/>
      <c r="AZ112" s="159" t="str">
        <f t="shared" si="327"/>
        <v>Oklahoma City, Oklahoma</v>
      </c>
      <c r="BA112" s="160"/>
      <c r="BB112" s="159" t="str">
        <f t="shared" si="328"/>
        <v>Portland, Oregon</v>
      </c>
      <c r="BC112" s="160"/>
      <c r="BD112" s="159" t="str">
        <f t="shared" si="329"/>
        <v>Las Vegas, Nevada</v>
      </c>
      <c r="BE112" s="160"/>
      <c r="BF112" s="159" t="str">
        <f t="shared" si="330"/>
        <v>Memphis, Tennessee</v>
      </c>
      <c r="BG112" s="160"/>
      <c r="BH112" s="159" t="str">
        <f t="shared" si="331"/>
        <v>Louisville, Kentucky</v>
      </c>
      <c r="BI112" s="160"/>
      <c r="BJ112" s="159" t="str">
        <f t="shared" si="332"/>
        <v>Louisville, Kentucky</v>
      </c>
      <c r="BK112" s="160"/>
      <c r="BL112" s="159" t="str">
        <f t="shared" si="333"/>
        <v>Baltimore, Maryland</v>
      </c>
      <c r="BM112" s="160"/>
      <c r="BN112" s="159" t="str">
        <f t="shared" si="334"/>
        <v>Milwaukee, Wisconsin</v>
      </c>
      <c r="BO112" s="160"/>
      <c r="BP112" s="159" t="str">
        <f t="shared" si="335"/>
        <v>Albuquerque, New Mexico</v>
      </c>
      <c r="BQ112" s="160"/>
      <c r="BR112" s="159" t="str">
        <f t="shared" si="336"/>
        <v>Tucson, Arizona</v>
      </c>
      <c r="BS112" s="160"/>
      <c r="BT112" s="159" t="str">
        <f t="shared" si="337"/>
        <v>Fresno, California</v>
      </c>
      <c r="BU112" s="160"/>
      <c r="BV112" s="159" t="str">
        <f t="shared" si="338"/>
        <v>Mesa, Arizona</v>
      </c>
      <c r="BW112" s="160"/>
      <c r="BX112" s="159" t="str">
        <f t="shared" si="339"/>
        <v>Sacramento, California</v>
      </c>
      <c r="BY112" s="160"/>
      <c r="BZ112" s="159" t="str">
        <f t="shared" si="340"/>
        <v>Atlanta, Georgia</v>
      </c>
      <c r="CA112" s="160"/>
      <c r="CB112" s="159" t="str">
        <f t="shared" si="341"/>
        <v>Kansas City, Missouri</v>
      </c>
      <c r="CC112" s="160"/>
      <c r="CD112" s="159" t="str">
        <f t="shared" si="342"/>
        <v>Colorado Springs, Colorado</v>
      </c>
      <c r="CE112" s="160"/>
      <c r="CF112" s="159" t="str">
        <f t="shared" si="343"/>
        <v>Omaha, Nebraska</v>
      </c>
      <c r="CG112" s="160"/>
      <c r="CH112" s="159" t="str">
        <f t="shared" si="344"/>
        <v>Raleigh, North Carolina</v>
      </c>
      <c r="CI112" s="160"/>
      <c r="CJ112" s="159" t="str">
        <f t="shared" si="345"/>
        <v>Miami, Florida</v>
      </c>
      <c r="CK112" s="160"/>
      <c r="CL112" s="159" t="str">
        <f t="shared" si="346"/>
        <v>Long Beach, California</v>
      </c>
      <c r="CM112" s="160"/>
      <c r="CN112" s="159" t="str">
        <f t="shared" si="347"/>
        <v>Virginia Beach, Virginia</v>
      </c>
      <c r="CO112" s="160"/>
      <c r="CP112" s="159" t="str">
        <f t="shared" si="348"/>
        <v>Oakland, California</v>
      </c>
      <c r="CQ112" s="160"/>
      <c r="CR112" s="159" t="str">
        <f t="shared" si="349"/>
        <v>Minneapolis, Minnesota</v>
      </c>
      <c r="CS112" s="160"/>
      <c r="CT112" s="159" t="str">
        <f t="shared" si="350"/>
        <v>Tulsa, Oklahoma</v>
      </c>
      <c r="CU112" s="160"/>
      <c r="CV112" s="159" t="str">
        <f t="shared" si="351"/>
        <v>Tampa, Florida</v>
      </c>
      <c r="CW112" s="160"/>
      <c r="CX112" s="159" t="str">
        <f t="shared" si="352"/>
        <v>Arlington, Texas</v>
      </c>
      <c r="CY112" s="160"/>
      <c r="CZ112" s="159" t="str">
        <f t="shared" si="353"/>
        <v>New Orleans, Louisiana</v>
      </c>
      <c r="DA112" s="160"/>
      <c r="DB112" s="159" t="str">
        <f t="shared" si="354"/>
        <v>Wichita, Kansas</v>
      </c>
      <c r="DC112" s="160"/>
      <c r="DD112" s="159" t="str">
        <f t="shared" si="355"/>
        <v>Bakersfield, California</v>
      </c>
      <c r="DE112" s="160"/>
      <c r="DF112" s="159" t="str">
        <f t="shared" si="356"/>
        <v>Cleveland, Ohio</v>
      </c>
      <c r="DG112" s="160"/>
      <c r="DH112" s="159" t="str">
        <f t="shared" si="357"/>
        <v>Aurora, Colorado</v>
      </c>
      <c r="DI112" s="160"/>
      <c r="DJ112" s="159" t="str">
        <f t="shared" si="358"/>
        <v>Anaheim, California</v>
      </c>
      <c r="DK112" s="160"/>
      <c r="DL112" s="159" t="str">
        <f t="shared" si="359"/>
        <v>Honolulu, Hawaii</v>
      </c>
      <c r="DM112" s="160"/>
      <c r="DN112" s="159" t="str">
        <f t="shared" si="360"/>
        <v>Santa Ana, California</v>
      </c>
      <c r="DO112" s="160"/>
      <c r="DP112" s="159" t="str">
        <f t="shared" si="361"/>
        <v>Riverside, California</v>
      </c>
      <c r="DQ112" s="160"/>
      <c r="DR112" s="159" t="str">
        <f t="shared" si="362"/>
        <v>Corpus Christi, Texas</v>
      </c>
      <c r="DS112" s="160"/>
      <c r="DT112" s="159" t="str">
        <f t="shared" si="363"/>
        <v>Lexington, Kentucky</v>
      </c>
      <c r="DU112" s="160"/>
      <c r="DV112" s="159" t="str">
        <f t="shared" si="364"/>
        <v>Henderson, Nevada</v>
      </c>
      <c r="DW112" s="160"/>
      <c r="DX112" s="159" t="str">
        <f t="shared" si="365"/>
        <v>Stockton, California</v>
      </c>
      <c r="DY112" s="160"/>
      <c r="DZ112" s="159" t="str">
        <f t="shared" si="366"/>
        <v>Saint Paul, Minnesota</v>
      </c>
      <c r="EA112" s="160"/>
      <c r="EB112" s="159" t="str">
        <f t="shared" si="367"/>
        <v>Cincinnati, Ohio</v>
      </c>
      <c r="EC112" s="160"/>
      <c r="ED112" s="159" t="str">
        <f t="shared" si="368"/>
        <v>St. Louis, Missouri</v>
      </c>
      <c r="EE112" s="160"/>
      <c r="EF112" s="159" t="str">
        <f t="shared" si="369"/>
        <v>Pittsburgh, Pennsylvania</v>
      </c>
      <c r="EG112" s="160"/>
    </row>
    <row r="113" spans="1:137" x14ac:dyDescent="0.35">
      <c r="A113" s="155">
        <v>111</v>
      </c>
      <c r="B113" s="152" t="s">
        <v>2029</v>
      </c>
      <c r="C113" s="110"/>
      <c r="D113" s="159" t="str">
        <f t="shared" si="303"/>
        <v>New York, New York</v>
      </c>
      <c r="E113" s="160" t="s">
        <v>2272</v>
      </c>
      <c r="F113" s="159" t="str">
        <f t="shared" si="304"/>
        <v>Los Angeles, California</v>
      </c>
      <c r="G113" s="160" t="s">
        <v>2370</v>
      </c>
      <c r="H113" s="159" t="str">
        <f t="shared" si="305"/>
        <v>Chicago, Illinois</v>
      </c>
      <c r="I113" s="160" t="s">
        <v>2461</v>
      </c>
      <c r="J113" s="159" t="str">
        <f t="shared" si="306"/>
        <v>Houston, Texas</v>
      </c>
      <c r="K113" s="160" t="s">
        <v>2546</v>
      </c>
      <c r="L113" s="159" t="str">
        <f t="shared" si="307"/>
        <v>Phoenix, Arizona</v>
      </c>
      <c r="M113" s="160" t="s">
        <v>2638</v>
      </c>
      <c r="N113" s="159" t="str">
        <f t="shared" si="308"/>
        <v>Philadelphia, Pennsylvania</v>
      </c>
      <c r="O113" s="160" t="s">
        <v>2744</v>
      </c>
      <c r="P113" s="159" t="str">
        <f t="shared" si="309"/>
        <v>San Antonio, Texas</v>
      </c>
      <c r="Q113" s="160" t="s">
        <v>2830</v>
      </c>
      <c r="R113" s="159" t="str">
        <f t="shared" si="310"/>
        <v>San Diego, California</v>
      </c>
      <c r="S113" s="160" t="s">
        <v>2913</v>
      </c>
      <c r="T113" s="159" t="str">
        <f t="shared" si="311"/>
        <v>Dallas, Texas</v>
      </c>
      <c r="U113" s="160" t="s">
        <v>2943</v>
      </c>
      <c r="V113" s="159" t="str">
        <f t="shared" si="312"/>
        <v>San Jose, California</v>
      </c>
      <c r="W113" s="160"/>
      <c r="X113" s="159" t="str">
        <f t="shared" si="313"/>
        <v>Austin, Texas</v>
      </c>
      <c r="Y113" s="160"/>
      <c r="Z113" s="159" t="str">
        <f t="shared" si="314"/>
        <v>Jacksonville, Florida</v>
      </c>
      <c r="AA113" s="160"/>
      <c r="AB113" s="159" t="str">
        <f t="shared" si="315"/>
        <v>Fort Worth, Texas</v>
      </c>
      <c r="AC113" s="160"/>
      <c r="AD113" s="159" t="str">
        <f t="shared" si="316"/>
        <v>Columbus, Ohio</v>
      </c>
      <c r="AE113" s="160"/>
      <c r="AF113" s="159" t="str">
        <f t="shared" si="317"/>
        <v>Charlotte, North Carolina</v>
      </c>
      <c r="AG113" s="160"/>
      <c r="AH113" s="159" t="str">
        <f t="shared" si="318"/>
        <v>San Francisco, California</v>
      </c>
      <c r="AI113" s="160"/>
      <c r="AJ113" s="159" t="str">
        <f t="shared" si="319"/>
        <v>Indianapolis, Indiana</v>
      </c>
      <c r="AK113" s="160"/>
      <c r="AL113" s="159" t="str">
        <f t="shared" si="320"/>
        <v>Seattle, Washington</v>
      </c>
      <c r="AM113" s="160"/>
      <c r="AN113" s="159" t="str">
        <f t="shared" si="321"/>
        <v>Denver, Colorado</v>
      </c>
      <c r="AO113" s="160"/>
      <c r="AP113" s="159" t="str">
        <f t="shared" si="322"/>
        <v>Washington, D.C., Washington, D.C.</v>
      </c>
      <c r="AQ113" s="160"/>
      <c r="AR113" s="159" t="str">
        <f t="shared" si="323"/>
        <v>Boston, Massachusetts</v>
      </c>
      <c r="AS113" s="160"/>
      <c r="AT113" s="159" t="str">
        <f t="shared" si="324"/>
        <v>El Paso, Texas</v>
      </c>
      <c r="AU113" s="160"/>
      <c r="AV113" s="159" t="str">
        <f t="shared" si="325"/>
        <v>Nashville, Tennessee</v>
      </c>
      <c r="AW113" s="160"/>
      <c r="AX113" s="159" t="str">
        <f t="shared" si="326"/>
        <v>Detroit, Michigan</v>
      </c>
      <c r="AY113" s="160"/>
      <c r="AZ113" s="159" t="str">
        <f t="shared" si="327"/>
        <v>Oklahoma City, Oklahoma</v>
      </c>
      <c r="BA113" s="160"/>
      <c r="BB113" s="159" t="str">
        <f t="shared" si="328"/>
        <v>Portland, Oregon</v>
      </c>
      <c r="BC113" s="160"/>
      <c r="BD113" s="159" t="str">
        <f t="shared" si="329"/>
        <v>Las Vegas, Nevada</v>
      </c>
      <c r="BE113" s="160"/>
      <c r="BF113" s="159" t="str">
        <f t="shared" si="330"/>
        <v>Memphis, Tennessee</v>
      </c>
      <c r="BG113" s="160"/>
      <c r="BH113" s="159" t="str">
        <f t="shared" si="331"/>
        <v>Louisville, Kentucky</v>
      </c>
      <c r="BI113" s="160"/>
      <c r="BJ113" s="159" t="str">
        <f t="shared" si="332"/>
        <v>Louisville, Kentucky</v>
      </c>
      <c r="BK113" s="160"/>
      <c r="BL113" s="159" t="str">
        <f t="shared" si="333"/>
        <v>Baltimore, Maryland</v>
      </c>
      <c r="BM113" s="160"/>
      <c r="BN113" s="159" t="str">
        <f t="shared" si="334"/>
        <v>Milwaukee, Wisconsin</v>
      </c>
      <c r="BO113" s="160"/>
      <c r="BP113" s="159" t="str">
        <f t="shared" si="335"/>
        <v>Albuquerque, New Mexico</v>
      </c>
      <c r="BQ113" s="160"/>
      <c r="BR113" s="159" t="str">
        <f t="shared" si="336"/>
        <v>Tucson, Arizona</v>
      </c>
      <c r="BS113" s="160"/>
      <c r="BT113" s="159" t="str">
        <f t="shared" si="337"/>
        <v>Fresno, California</v>
      </c>
      <c r="BU113" s="160"/>
      <c r="BV113" s="159" t="str">
        <f t="shared" si="338"/>
        <v>Mesa, Arizona</v>
      </c>
      <c r="BW113" s="160"/>
      <c r="BX113" s="159" t="str">
        <f t="shared" si="339"/>
        <v>Sacramento, California</v>
      </c>
      <c r="BY113" s="160"/>
      <c r="BZ113" s="159" t="str">
        <f t="shared" si="340"/>
        <v>Atlanta, Georgia</v>
      </c>
      <c r="CA113" s="160"/>
      <c r="CB113" s="159" t="str">
        <f t="shared" si="341"/>
        <v>Kansas City, Missouri</v>
      </c>
      <c r="CC113" s="160"/>
      <c r="CD113" s="159" t="str">
        <f t="shared" si="342"/>
        <v>Colorado Springs, Colorado</v>
      </c>
      <c r="CE113" s="160"/>
      <c r="CF113" s="159" t="str">
        <f t="shared" si="343"/>
        <v>Omaha, Nebraska</v>
      </c>
      <c r="CG113" s="160"/>
      <c r="CH113" s="159" t="str">
        <f t="shared" si="344"/>
        <v>Raleigh, North Carolina</v>
      </c>
      <c r="CI113" s="160"/>
      <c r="CJ113" s="159" t="str">
        <f t="shared" si="345"/>
        <v>Miami, Florida</v>
      </c>
      <c r="CK113" s="160"/>
      <c r="CL113" s="159" t="str">
        <f t="shared" si="346"/>
        <v>Long Beach, California</v>
      </c>
      <c r="CM113" s="160"/>
      <c r="CN113" s="159" t="str">
        <f t="shared" si="347"/>
        <v>Virginia Beach, Virginia</v>
      </c>
      <c r="CO113" s="160"/>
      <c r="CP113" s="159" t="str">
        <f t="shared" si="348"/>
        <v>Oakland, California</v>
      </c>
      <c r="CQ113" s="160"/>
      <c r="CR113" s="159" t="str">
        <f t="shared" si="349"/>
        <v>Minneapolis, Minnesota</v>
      </c>
      <c r="CS113" s="160"/>
      <c r="CT113" s="159" t="str">
        <f t="shared" si="350"/>
        <v>Tulsa, Oklahoma</v>
      </c>
      <c r="CU113" s="160"/>
      <c r="CV113" s="159" t="str">
        <f t="shared" si="351"/>
        <v>Tampa, Florida</v>
      </c>
      <c r="CW113" s="160"/>
      <c r="CX113" s="159" t="str">
        <f t="shared" si="352"/>
        <v>Arlington, Texas</v>
      </c>
      <c r="CY113" s="160"/>
      <c r="CZ113" s="159" t="str">
        <f t="shared" si="353"/>
        <v>New Orleans, Louisiana</v>
      </c>
      <c r="DA113" s="160"/>
      <c r="DB113" s="159" t="str">
        <f t="shared" si="354"/>
        <v>Wichita, Kansas</v>
      </c>
      <c r="DC113" s="160"/>
      <c r="DD113" s="159" t="str">
        <f t="shared" si="355"/>
        <v>Bakersfield, California</v>
      </c>
      <c r="DE113" s="160"/>
      <c r="DF113" s="159" t="str">
        <f t="shared" si="356"/>
        <v>Cleveland, Ohio</v>
      </c>
      <c r="DG113" s="160"/>
      <c r="DH113" s="159" t="str">
        <f t="shared" si="357"/>
        <v>Aurora, Colorado</v>
      </c>
      <c r="DI113" s="160"/>
      <c r="DJ113" s="159" t="str">
        <f t="shared" si="358"/>
        <v>Anaheim, California</v>
      </c>
      <c r="DK113" s="160"/>
      <c r="DL113" s="159" t="str">
        <f t="shared" si="359"/>
        <v>Honolulu, Hawaii</v>
      </c>
      <c r="DM113" s="160"/>
      <c r="DN113" s="159" t="str">
        <f t="shared" si="360"/>
        <v>Santa Ana, California</v>
      </c>
      <c r="DO113" s="160"/>
      <c r="DP113" s="159" t="str">
        <f t="shared" si="361"/>
        <v>Riverside, California</v>
      </c>
      <c r="DQ113" s="160"/>
      <c r="DR113" s="159" t="str">
        <f t="shared" si="362"/>
        <v>Corpus Christi, Texas</v>
      </c>
      <c r="DS113" s="160"/>
      <c r="DT113" s="159" t="str">
        <f t="shared" si="363"/>
        <v>Lexington, Kentucky</v>
      </c>
      <c r="DU113" s="160"/>
      <c r="DV113" s="159" t="str">
        <f t="shared" si="364"/>
        <v>Henderson, Nevada</v>
      </c>
      <c r="DW113" s="160"/>
      <c r="DX113" s="159" t="str">
        <f t="shared" si="365"/>
        <v>Stockton, California</v>
      </c>
      <c r="DY113" s="160"/>
      <c r="DZ113" s="159" t="str">
        <f t="shared" si="366"/>
        <v>Saint Paul, Minnesota</v>
      </c>
      <c r="EA113" s="160"/>
      <c r="EB113" s="159" t="str">
        <f t="shared" si="367"/>
        <v>Cincinnati, Ohio</v>
      </c>
      <c r="EC113" s="160"/>
      <c r="ED113" s="159" t="str">
        <f t="shared" si="368"/>
        <v>St. Louis, Missouri</v>
      </c>
      <c r="EE113" s="160"/>
      <c r="EF113" s="159" t="str">
        <f t="shared" si="369"/>
        <v>Pittsburgh, Pennsylvania</v>
      </c>
      <c r="EG113" s="160"/>
    </row>
    <row r="114" spans="1:137" x14ac:dyDescent="0.35">
      <c r="A114" s="155">
        <v>112</v>
      </c>
      <c r="B114" s="152" t="s">
        <v>2188</v>
      </c>
      <c r="C114" s="110"/>
      <c r="D114" s="159" t="str">
        <f t="shared" si="303"/>
        <v>New York, New York</v>
      </c>
      <c r="E114" s="160" t="s">
        <v>2282</v>
      </c>
      <c r="F114" s="159" t="str">
        <f t="shared" si="304"/>
        <v>Los Angeles, California</v>
      </c>
      <c r="G114" s="160" t="s">
        <v>2380</v>
      </c>
      <c r="H114" s="159" t="str">
        <f t="shared" si="305"/>
        <v>Chicago, Illinois</v>
      </c>
      <c r="I114" s="160" t="s">
        <v>2467</v>
      </c>
      <c r="J114" s="159" t="str">
        <f t="shared" si="306"/>
        <v>Houston, Texas</v>
      </c>
      <c r="K114" s="160" t="s">
        <v>2554</v>
      </c>
      <c r="L114" s="159" t="str">
        <f t="shared" si="307"/>
        <v>Phoenix, Arizona</v>
      </c>
      <c r="M114" s="160" t="s">
        <v>2245</v>
      </c>
      <c r="N114" s="159" t="str">
        <f t="shared" si="308"/>
        <v>Philadelphia, Pennsylvania</v>
      </c>
      <c r="O114" s="160" t="s">
        <v>2752</v>
      </c>
      <c r="P114" s="159" t="str">
        <f t="shared" si="309"/>
        <v>San Antonio, Texas</v>
      </c>
      <c r="Q114" s="160" t="s">
        <v>2546</v>
      </c>
      <c r="R114" s="159" t="str">
        <f t="shared" si="310"/>
        <v>San Diego, California</v>
      </c>
      <c r="S114" s="160" t="s">
        <v>2558</v>
      </c>
      <c r="T114" s="159" t="str">
        <f t="shared" si="311"/>
        <v>Dallas, Texas</v>
      </c>
      <c r="U114" s="160" t="s">
        <v>2945</v>
      </c>
      <c r="V114" s="159" t="str">
        <f t="shared" si="312"/>
        <v>San Jose, California</v>
      </c>
      <c r="W114" s="160"/>
      <c r="X114" s="159" t="str">
        <f t="shared" si="313"/>
        <v>Austin, Texas</v>
      </c>
      <c r="Y114" s="160"/>
      <c r="Z114" s="159" t="str">
        <f t="shared" si="314"/>
        <v>Jacksonville, Florida</v>
      </c>
      <c r="AA114" s="160"/>
      <c r="AB114" s="159" t="str">
        <f t="shared" si="315"/>
        <v>Fort Worth, Texas</v>
      </c>
      <c r="AC114" s="160"/>
      <c r="AD114" s="159" t="str">
        <f t="shared" si="316"/>
        <v>Columbus, Ohio</v>
      </c>
      <c r="AE114" s="160"/>
      <c r="AF114" s="159" t="str">
        <f t="shared" si="317"/>
        <v>Charlotte, North Carolina</v>
      </c>
      <c r="AG114" s="160"/>
      <c r="AH114" s="159" t="str">
        <f t="shared" si="318"/>
        <v>San Francisco, California</v>
      </c>
      <c r="AI114" s="160"/>
      <c r="AJ114" s="159" t="str">
        <f t="shared" si="319"/>
        <v>Indianapolis, Indiana</v>
      </c>
      <c r="AK114" s="160"/>
      <c r="AL114" s="159" t="str">
        <f t="shared" si="320"/>
        <v>Seattle, Washington</v>
      </c>
      <c r="AM114" s="160"/>
      <c r="AN114" s="159" t="str">
        <f t="shared" si="321"/>
        <v>Denver, Colorado</v>
      </c>
      <c r="AO114" s="160"/>
      <c r="AP114" s="159" t="str">
        <f t="shared" si="322"/>
        <v>Washington, D.C., Washington, D.C.</v>
      </c>
      <c r="AQ114" s="160"/>
      <c r="AR114" s="159" t="str">
        <f t="shared" si="323"/>
        <v>Boston, Massachusetts</v>
      </c>
      <c r="AS114" s="160"/>
      <c r="AT114" s="159" t="str">
        <f t="shared" si="324"/>
        <v>El Paso, Texas</v>
      </c>
      <c r="AU114" s="160"/>
      <c r="AV114" s="159" t="str">
        <f t="shared" si="325"/>
        <v>Nashville, Tennessee</v>
      </c>
      <c r="AW114" s="160"/>
      <c r="AX114" s="159" t="str">
        <f t="shared" si="326"/>
        <v>Detroit, Michigan</v>
      </c>
      <c r="AY114" s="160"/>
      <c r="AZ114" s="159" t="str">
        <f t="shared" si="327"/>
        <v>Oklahoma City, Oklahoma</v>
      </c>
      <c r="BA114" s="160"/>
      <c r="BB114" s="159" t="str">
        <f t="shared" si="328"/>
        <v>Portland, Oregon</v>
      </c>
      <c r="BC114" s="160"/>
      <c r="BD114" s="159" t="str">
        <f t="shared" si="329"/>
        <v>Las Vegas, Nevada</v>
      </c>
      <c r="BE114" s="160"/>
      <c r="BF114" s="159" t="str">
        <f t="shared" si="330"/>
        <v>Memphis, Tennessee</v>
      </c>
      <c r="BG114" s="160"/>
      <c r="BH114" s="159" t="str">
        <f t="shared" si="331"/>
        <v>Louisville, Kentucky</v>
      </c>
      <c r="BI114" s="160"/>
      <c r="BJ114" s="159" t="str">
        <f t="shared" si="332"/>
        <v>Louisville, Kentucky</v>
      </c>
      <c r="BK114" s="160"/>
      <c r="BL114" s="159" t="str">
        <f t="shared" si="333"/>
        <v>Baltimore, Maryland</v>
      </c>
      <c r="BM114" s="160"/>
      <c r="BN114" s="159" t="str">
        <f t="shared" si="334"/>
        <v>Milwaukee, Wisconsin</v>
      </c>
      <c r="BO114" s="160"/>
      <c r="BP114" s="159" t="str">
        <f t="shared" si="335"/>
        <v>Albuquerque, New Mexico</v>
      </c>
      <c r="BQ114" s="160"/>
      <c r="BR114" s="159" t="str">
        <f t="shared" si="336"/>
        <v>Tucson, Arizona</v>
      </c>
      <c r="BS114" s="160"/>
      <c r="BT114" s="159" t="str">
        <f t="shared" si="337"/>
        <v>Fresno, California</v>
      </c>
      <c r="BU114" s="160"/>
      <c r="BV114" s="159" t="str">
        <f t="shared" si="338"/>
        <v>Mesa, Arizona</v>
      </c>
      <c r="BW114" s="160"/>
      <c r="BX114" s="159" t="str">
        <f t="shared" si="339"/>
        <v>Sacramento, California</v>
      </c>
      <c r="BY114" s="160"/>
      <c r="BZ114" s="159" t="str">
        <f t="shared" si="340"/>
        <v>Atlanta, Georgia</v>
      </c>
      <c r="CA114" s="160"/>
      <c r="CB114" s="159" t="str">
        <f t="shared" si="341"/>
        <v>Kansas City, Missouri</v>
      </c>
      <c r="CC114" s="160"/>
      <c r="CD114" s="159" t="str">
        <f t="shared" si="342"/>
        <v>Colorado Springs, Colorado</v>
      </c>
      <c r="CE114" s="160"/>
      <c r="CF114" s="159" t="str">
        <f t="shared" si="343"/>
        <v>Omaha, Nebraska</v>
      </c>
      <c r="CG114" s="160"/>
      <c r="CH114" s="159" t="str">
        <f t="shared" si="344"/>
        <v>Raleigh, North Carolina</v>
      </c>
      <c r="CI114" s="160"/>
      <c r="CJ114" s="159" t="str">
        <f t="shared" si="345"/>
        <v>Miami, Florida</v>
      </c>
      <c r="CK114" s="160"/>
      <c r="CL114" s="159" t="str">
        <f t="shared" si="346"/>
        <v>Long Beach, California</v>
      </c>
      <c r="CM114" s="160"/>
      <c r="CN114" s="159" t="str">
        <f t="shared" si="347"/>
        <v>Virginia Beach, Virginia</v>
      </c>
      <c r="CO114" s="160"/>
      <c r="CP114" s="159" t="str">
        <f t="shared" si="348"/>
        <v>Oakland, California</v>
      </c>
      <c r="CQ114" s="160"/>
      <c r="CR114" s="159" t="str">
        <f t="shared" si="349"/>
        <v>Minneapolis, Minnesota</v>
      </c>
      <c r="CS114" s="160"/>
      <c r="CT114" s="159" t="str">
        <f t="shared" si="350"/>
        <v>Tulsa, Oklahoma</v>
      </c>
      <c r="CU114" s="160"/>
      <c r="CV114" s="159" t="str">
        <f t="shared" si="351"/>
        <v>Tampa, Florida</v>
      </c>
      <c r="CW114" s="160"/>
      <c r="CX114" s="159" t="str">
        <f t="shared" si="352"/>
        <v>Arlington, Texas</v>
      </c>
      <c r="CY114" s="160"/>
      <c r="CZ114" s="159" t="str">
        <f t="shared" si="353"/>
        <v>New Orleans, Louisiana</v>
      </c>
      <c r="DA114" s="160"/>
      <c r="DB114" s="159" t="str">
        <f t="shared" si="354"/>
        <v>Wichita, Kansas</v>
      </c>
      <c r="DC114" s="160"/>
      <c r="DD114" s="159" t="str">
        <f t="shared" si="355"/>
        <v>Bakersfield, California</v>
      </c>
      <c r="DE114" s="160"/>
      <c r="DF114" s="159" t="str">
        <f t="shared" si="356"/>
        <v>Cleveland, Ohio</v>
      </c>
      <c r="DG114" s="160"/>
      <c r="DH114" s="159" t="str">
        <f t="shared" si="357"/>
        <v>Aurora, Colorado</v>
      </c>
      <c r="DI114" s="160"/>
      <c r="DJ114" s="159" t="str">
        <f t="shared" si="358"/>
        <v>Anaheim, California</v>
      </c>
      <c r="DK114" s="160"/>
      <c r="DL114" s="159" t="str">
        <f t="shared" si="359"/>
        <v>Honolulu, Hawaii</v>
      </c>
      <c r="DM114" s="160"/>
      <c r="DN114" s="159" t="str">
        <f t="shared" si="360"/>
        <v>Santa Ana, California</v>
      </c>
      <c r="DO114" s="160"/>
      <c r="DP114" s="159" t="str">
        <f t="shared" si="361"/>
        <v>Riverside, California</v>
      </c>
      <c r="DQ114" s="160"/>
      <c r="DR114" s="159" t="str">
        <f t="shared" si="362"/>
        <v>Corpus Christi, Texas</v>
      </c>
      <c r="DS114" s="160"/>
      <c r="DT114" s="159" t="str">
        <f t="shared" si="363"/>
        <v>Lexington, Kentucky</v>
      </c>
      <c r="DU114" s="160"/>
      <c r="DV114" s="159" t="str">
        <f t="shared" si="364"/>
        <v>Henderson, Nevada</v>
      </c>
      <c r="DW114" s="160"/>
      <c r="DX114" s="159" t="str">
        <f t="shared" si="365"/>
        <v>Stockton, California</v>
      </c>
      <c r="DY114" s="160"/>
      <c r="DZ114" s="159" t="str">
        <f t="shared" si="366"/>
        <v>Saint Paul, Minnesota</v>
      </c>
      <c r="EA114" s="160"/>
      <c r="EB114" s="159" t="str">
        <f t="shared" si="367"/>
        <v>Cincinnati, Ohio</v>
      </c>
      <c r="EC114" s="160"/>
      <c r="ED114" s="159" t="str">
        <f t="shared" si="368"/>
        <v>St. Louis, Missouri</v>
      </c>
      <c r="EE114" s="160"/>
      <c r="EF114" s="159" t="str">
        <f t="shared" si="369"/>
        <v>Pittsburgh, Pennsylvania</v>
      </c>
      <c r="EG114" s="160"/>
    </row>
    <row r="115" spans="1:137" x14ac:dyDescent="0.35">
      <c r="A115" s="155">
        <v>113</v>
      </c>
      <c r="B115" s="152" t="s">
        <v>1974</v>
      </c>
      <c r="C115" s="110"/>
      <c r="D115" s="159" t="str">
        <f t="shared" si="303"/>
        <v>New York, New York</v>
      </c>
      <c r="E115" s="160" t="s">
        <v>2274</v>
      </c>
      <c r="F115" s="159" t="str">
        <f t="shared" si="304"/>
        <v>Los Angeles, California</v>
      </c>
      <c r="G115" s="160" t="s">
        <v>2372</v>
      </c>
      <c r="H115" s="159" t="str">
        <f t="shared" si="305"/>
        <v>Chicago, Illinois</v>
      </c>
      <c r="I115" s="160" t="s">
        <v>2463</v>
      </c>
      <c r="J115" s="159" t="str">
        <f t="shared" si="306"/>
        <v>Houston, Texas</v>
      </c>
      <c r="K115" s="160" t="s">
        <v>2314</v>
      </c>
      <c r="L115" s="159" t="str">
        <f t="shared" si="307"/>
        <v>Phoenix, Arizona</v>
      </c>
      <c r="M115" s="160" t="s">
        <v>2639</v>
      </c>
      <c r="N115" s="159" t="str">
        <f t="shared" si="308"/>
        <v>Philadelphia, Pennsylvania</v>
      </c>
      <c r="O115" s="160" t="s">
        <v>2746</v>
      </c>
      <c r="P115" s="159" t="str">
        <f t="shared" si="309"/>
        <v>San Antonio, Texas</v>
      </c>
      <c r="Q115" s="160" t="s">
        <v>2555</v>
      </c>
      <c r="R115" s="159" t="str">
        <f t="shared" si="310"/>
        <v>San Diego, California</v>
      </c>
      <c r="S115" s="160" t="s">
        <v>2914</v>
      </c>
      <c r="T115" s="159" t="str">
        <f t="shared" si="311"/>
        <v>Dallas, Texas</v>
      </c>
      <c r="U115" s="160" t="s">
        <v>2209</v>
      </c>
      <c r="V115" s="159" t="str">
        <f t="shared" si="312"/>
        <v>San Jose, California</v>
      </c>
      <c r="W115" s="160"/>
      <c r="X115" s="159" t="str">
        <f t="shared" si="313"/>
        <v>Austin, Texas</v>
      </c>
      <c r="Y115" s="160"/>
      <c r="Z115" s="159" t="str">
        <f t="shared" si="314"/>
        <v>Jacksonville, Florida</v>
      </c>
      <c r="AA115" s="160"/>
      <c r="AB115" s="159" t="str">
        <f t="shared" si="315"/>
        <v>Fort Worth, Texas</v>
      </c>
      <c r="AC115" s="160"/>
      <c r="AD115" s="159" t="str">
        <f t="shared" si="316"/>
        <v>Columbus, Ohio</v>
      </c>
      <c r="AE115" s="160"/>
      <c r="AF115" s="159" t="str">
        <f t="shared" si="317"/>
        <v>Charlotte, North Carolina</v>
      </c>
      <c r="AG115" s="160"/>
      <c r="AH115" s="159" t="str">
        <f t="shared" si="318"/>
        <v>San Francisco, California</v>
      </c>
      <c r="AI115" s="160"/>
      <c r="AJ115" s="159" t="str">
        <f t="shared" si="319"/>
        <v>Indianapolis, Indiana</v>
      </c>
      <c r="AK115" s="160"/>
      <c r="AL115" s="159" t="str">
        <f t="shared" si="320"/>
        <v>Seattle, Washington</v>
      </c>
      <c r="AM115" s="160"/>
      <c r="AN115" s="159" t="str">
        <f t="shared" si="321"/>
        <v>Denver, Colorado</v>
      </c>
      <c r="AO115" s="160"/>
      <c r="AP115" s="159" t="str">
        <f t="shared" si="322"/>
        <v>Washington, D.C., Washington, D.C.</v>
      </c>
      <c r="AQ115" s="160"/>
      <c r="AR115" s="159" t="str">
        <f t="shared" si="323"/>
        <v>Boston, Massachusetts</v>
      </c>
      <c r="AS115" s="160"/>
      <c r="AT115" s="159" t="str">
        <f t="shared" si="324"/>
        <v>El Paso, Texas</v>
      </c>
      <c r="AU115" s="160"/>
      <c r="AV115" s="159" t="str">
        <f t="shared" si="325"/>
        <v>Nashville, Tennessee</v>
      </c>
      <c r="AW115" s="160"/>
      <c r="AX115" s="159" t="str">
        <f t="shared" si="326"/>
        <v>Detroit, Michigan</v>
      </c>
      <c r="AY115" s="160"/>
      <c r="AZ115" s="159" t="str">
        <f t="shared" si="327"/>
        <v>Oklahoma City, Oklahoma</v>
      </c>
      <c r="BA115" s="160"/>
      <c r="BB115" s="159" t="str">
        <f t="shared" si="328"/>
        <v>Portland, Oregon</v>
      </c>
      <c r="BC115" s="160"/>
      <c r="BD115" s="159" t="str">
        <f t="shared" si="329"/>
        <v>Las Vegas, Nevada</v>
      </c>
      <c r="BE115" s="160"/>
      <c r="BF115" s="159" t="str">
        <f t="shared" si="330"/>
        <v>Memphis, Tennessee</v>
      </c>
      <c r="BG115" s="160"/>
      <c r="BH115" s="159" t="str">
        <f t="shared" si="331"/>
        <v>Louisville, Kentucky</v>
      </c>
      <c r="BI115" s="160"/>
      <c r="BJ115" s="159" t="str">
        <f t="shared" si="332"/>
        <v>Louisville, Kentucky</v>
      </c>
      <c r="BK115" s="160"/>
      <c r="BL115" s="159" t="str">
        <f t="shared" si="333"/>
        <v>Baltimore, Maryland</v>
      </c>
      <c r="BM115" s="160"/>
      <c r="BN115" s="159" t="str">
        <f t="shared" si="334"/>
        <v>Milwaukee, Wisconsin</v>
      </c>
      <c r="BO115" s="160"/>
      <c r="BP115" s="159" t="str">
        <f t="shared" si="335"/>
        <v>Albuquerque, New Mexico</v>
      </c>
      <c r="BQ115" s="160"/>
      <c r="BR115" s="159" t="str">
        <f t="shared" si="336"/>
        <v>Tucson, Arizona</v>
      </c>
      <c r="BS115" s="160"/>
      <c r="BT115" s="159" t="str">
        <f t="shared" si="337"/>
        <v>Fresno, California</v>
      </c>
      <c r="BU115" s="160"/>
      <c r="BV115" s="159" t="str">
        <f t="shared" si="338"/>
        <v>Mesa, Arizona</v>
      </c>
      <c r="BW115" s="160"/>
      <c r="BX115" s="159" t="str">
        <f t="shared" si="339"/>
        <v>Sacramento, California</v>
      </c>
      <c r="BY115" s="160"/>
      <c r="BZ115" s="159" t="str">
        <f t="shared" si="340"/>
        <v>Atlanta, Georgia</v>
      </c>
      <c r="CA115" s="160"/>
      <c r="CB115" s="159" t="str">
        <f t="shared" si="341"/>
        <v>Kansas City, Missouri</v>
      </c>
      <c r="CC115" s="160"/>
      <c r="CD115" s="159" t="str">
        <f t="shared" si="342"/>
        <v>Colorado Springs, Colorado</v>
      </c>
      <c r="CE115" s="160"/>
      <c r="CF115" s="159" t="str">
        <f t="shared" si="343"/>
        <v>Omaha, Nebraska</v>
      </c>
      <c r="CG115" s="160"/>
      <c r="CH115" s="159" t="str">
        <f t="shared" si="344"/>
        <v>Raleigh, North Carolina</v>
      </c>
      <c r="CI115" s="160"/>
      <c r="CJ115" s="159" t="str">
        <f t="shared" si="345"/>
        <v>Miami, Florida</v>
      </c>
      <c r="CK115" s="160"/>
      <c r="CL115" s="159" t="str">
        <f t="shared" si="346"/>
        <v>Long Beach, California</v>
      </c>
      <c r="CM115" s="160"/>
      <c r="CN115" s="159" t="str">
        <f t="shared" si="347"/>
        <v>Virginia Beach, Virginia</v>
      </c>
      <c r="CO115" s="160"/>
      <c r="CP115" s="159" t="str">
        <f t="shared" si="348"/>
        <v>Oakland, California</v>
      </c>
      <c r="CQ115" s="160"/>
      <c r="CR115" s="159" t="str">
        <f t="shared" si="349"/>
        <v>Minneapolis, Minnesota</v>
      </c>
      <c r="CS115" s="160"/>
      <c r="CT115" s="159" t="str">
        <f t="shared" si="350"/>
        <v>Tulsa, Oklahoma</v>
      </c>
      <c r="CU115" s="160"/>
      <c r="CV115" s="159" t="str">
        <f t="shared" si="351"/>
        <v>Tampa, Florida</v>
      </c>
      <c r="CW115" s="160"/>
      <c r="CX115" s="159" t="str">
        <f t="shared" si="352"/>
        <v>Arlington, Texas</v>
      </c>
      <c r="CY115" s="160"/>
      <c r="CZ115" s="159" t="str">
        <f t="shared" si="353"/>
        <v>New Orleans, Louisiana</v>
      </c>
      <c r="DA115" s="160"/>
      <c r="DB115" s="159" t="str">
        <f t="shared" si="354"/>
        <v>Wichita, Kansas</v>
      </c>
      <c r="DC115" s="160"/>
      <c r="DD115" s="159" t="str">
        <f t="shared" si="355"/>
        <v>Bakersfield, California</v>
      </c>
      <c r="DE115" s="160"/>
      <c r="DF115" s="159" t="str">
        <f t="shared" si="356"/>
        <v>Cleveland, Ohio</v>
      </c>
      <c r="DG115" s="160"/>
      <c r="DH115" s="159" t="str">
        <f t="shared" si="357"/>
        <v>Aurora, Colorado</v>
      </c>
      <c r="DI115" s="160"/>
      <c r="DJ115" s="159" t="str">
        <f t="shared" si="358"/>
        <v>Anaheim, California</v>
      </c>
      <c r="DK115" s="160"/>
      <c r="DL115" s="159" t="str">
        <f t="shared" si="359"/>
        <v>Honolulu, Hawaii</v>
      </c>
      <c r="DM115" s="160"/>
      <c r="DN115" s="159" t="str">
        <f t="shared" si="360"/>
        <v>Santa Ana, California</v>
      </c>
      <c r="DO115" s="160"/>
      <c r="DP115" s="159" t="str">
        <f t="shared" si="361"/>
        <v>Riverside, California</v>
      </c>
      <c r="DQ115" s="160"/>
      <c r="DR115" s="159" t="str">
        <f t="shared" si="362"/>
        <v>Corpus Christi, Texas</v>
      </c>
      <c r="DS115" s="160"/>
      <c r="DT115" s="159" t="str">
        <f t="shared" si="363"/>
        <v>Lexington, Kentucky</v>
      </c>
      <c r="DU115" s="160"/>
      <c r="DV115" s="159" t="str">
        <f t="shared" si="364"/>
        <v>Henderson, Nevada</v>
      </c>
      <c r="DW115" s="160"/>
      <c r="DX115" s="159" t="str">
        <f t="shared" si="365"/>
        <v>Stockton, California</v>
      </c>
      <c r="DY115" s="160"/>
      <c r="DZ115" s="159" t="str">
        <f t="shared" si="366"/>
        <v>Saint Paul, Minnesota</v>
      </c>
      <c r="EA115" s="160"/>
      <c r="EB115" s="159" t="str">
        <f t="shared" si="367"/>
        <v>Cincinnati, Ohio</v>
      </c>
      <c r="EC115" s="160"/>
      <c r="ED115" s="159" t="str">
        <f t="shared" si="368"/>
        <v>St. Louis, Missouri</v>
      </c>
      <c r="EE115" s="160"/>
      <c r="EF115" s="159" t="str">
        <f t="shared" si="369"/>
        <v>Pittsburgh, Pennsylvania</v>
      </c>
      <c r="EG115" s="160"/>
    </row>
    <row r="116" spans="1:137" x14ac:dyDescent="0.35">
      <c r="A116" s="155">
        <v>114</v>
      </c>
      <c r="B116" s="152" t="s">
        <v>1977</v>
      </c>
      <c r="C116" s="110"/>
      <c r="D116" s="159" t="str">
        <f t="shared" si="303"/>
        <v>New York, New York</v>
      </c>
      <c r="E116" s="160" t="s">
        <v>2283</v>
      </c>
      <c r="F116" s="159" t="str">
        <f t="shared" si="304"/>
        <v>Los Angeles, California</v>
      </c>
      <c r="G116" s="160" t="s">
        <v>2381</v>
      </c>
      <c r="H116" s="159" t="str">
        <f t="shared" si="305"/>
        <v>Chicago, Illinois</v>
      </c>
      <c r="I116" s="160" t="s">
        <v>2470</v>
      </c>
      <c r="J116" s="159" t="str">
        <f t="shared" si="306"/>
        <v>Houston, Texas</v>
      </c>
      <c r="K116" s="160" t="s">
        <v>2555</v>
      </c>
      <c r="L116" s="159" t="str">
        <f t="shared" si="307"/>
        <v>Phoenix, Arizona</v>
      </c>
      <c r="M116" s="160" t="s">
        <v>2646</v>
      </c>
      <c r="N116" s="159" t="str">
        <f t="shared" si="308"/>
        <v>Philadelphia, Pennsylvania</v>
      </c>
      <c r="O116" s="160" t="s">
        <v>2753</v>
      </c>
      <c r="P116" s="159" t="str">
        <f t="shared" si="309"/>
        <v>San Antonio, Texas</v>
      </c>
      <c r="Q116" s="160" t="s">
        <v>2314</v>
      </c>
      <c r="R116" s="159" t="str">
        <f t="shared" si="310"/>
        <v>San Diego, California</v>
      </c>
      <c r="S116" s="160" t="s">
        <v>2917</v>
      </c>
      <c r="T116" s="159" t="str">
        <f t="shared" si="311"/>
        <v>Dallas, Texas</v>
      </c>
      <c r="U116" s="160" t="s">
        <v>2946</v>
      </c>
      <c r="V116" s="159" t="str">
        <f t="shared" si="312"/>
        <v>San Jose, California</v>
      </c>
      <c r="W116" s="160"/>
      <c r="X116" s="159" t="str">
        <f t="shared" si="313"/>
        <v>Austin, Texas</v>
      </c>
      <c r="Y116" s="160"/>
      <c r="Z116" s="159" t="str">
        <f t="shared" si="314"/>
        <v>Jacksonville, Florida</v>
      </c>
      <c r="AA116" s="160"/>
      <c r="AB116" s="159" t="str">
        <f t="shared" si="315"/>
        <v>Fort Worth, Texas</v>
      </c>
      <c r="AC116" s="160"/>
      <c r="AD116" s="159" t="str">
        <f t="shared" si="316"/>
        <v>Columbus, Ohio</v>
      </c>
      <c r="AE116" s="160"/>
      <c r="AF116" s="159" t="str">
        <f t="shared" si="317"/>
        <v>Charlotte, North Carolina</v>
      </c>
      <c r="AG116" s="160"/>
      <c r="AH116" s="159" t="str">
        <f t="shared" si="318"/>
        <v>San Francisco, California</v>
      </c>
      <c r="AI116" s="160"/>
      <c r="AJ116" s="159" t="str">
        <f t="shared" si="319"/>
        <v>Indianapolis, Indiana</v>
      </c>
      <c r="AK116" s="160"/>
      <c r="AL116" s="159" t="str">
        <f t="shared" si="320"/>
        <v>Seattle, Washington</v>
      </c>
      <c r="AM116" s="160"/>
      <c r="AN116" s="159" t="str">
        <f t="shared" si="321"/>
        <v>Denver, Colorado</v>
      </c>
      <c r="AO116" s="160"/>
      <c r="AP116" s="159" t="str">
        <f t="shared" si="322"/>
        <v>Washington, D.C., Washington, D.C.</v>
      </c>
      <c r="AQ116" s="160"/>
      <c r="AR116" s="159" t="str">
        <f t="shared" si="323"/>
        <v>Boston, Massachusetts</v>
      </c>
      <c r="AS116" s="160"/>
      <c r="AT116" s="159" t="str">
        <f t="shared" si="324"/>
        <v>El Paso, Texas</v>
      </c>
      <c r="AU116" s="160"/>
      <c r="AV116" s="159" t="str">
        <f t="shared" si="325"/>
        <v>Nashville, Tennessee</v>
      </c>
      <c r="AW116" s="160"/>
      <c r="AX116" s="159" t="str">
        <f t="shared" si="326"/>
        <v>Detroit, Michigan</v>
      </c>
      <c r="AY116" s="160"/>
      <c r="AZ116" s="159" t="str">
        <f t="shared" si="327"/>
        <v>Oklahoma City, Oklahoma</v>
      </c>
      <c r="BA116" s="160"/>
      <c r="BB116" s="159" t="str">
        <f t="shared" si="328"/>
        <v>Portland, Oregon</v>
      </c>
      <c r="BC116" s="160"/>
      <c r="BD116" s="159" t="str">
        <f t="shared" si="329"/>
        <v>Las Vegas, Nevada</v>
      </c>
      <c r="BE116" s="160"/>
      <c r="BF116" s="159" t="str">
        <f t="shared" si="330"/>
        <v>Memphis, Tennessee</v>
      </c>
      <c r="BG116" s="160"/>
      <c r="BH116" s="159" t="str">
        <f t="shared" si="331"/>
        <v>Louisville, Kentucky</v>
      </c>
      <c r="BI116" s="160"/>
      <c r="BJ116" s="159" t="str">
        <f t="shared" si="332"/>
        <v>Louisville, Kentucky</v>
      </c>
      <c r="BK116" s="160"/>
      <c r="BL116" s="159" t="str">
        <f t="shared" si="333"/>
        <v>Baltimore, Maryland</v>
      </c>
      <c r="BM116" s="160"/>
      <c r="BN116" s="159" t="str">
        <f t="shared" si="334"/>
        <v>Milwaukee, Wisconsin</v>
      </c>
      <c r="BO116" s="160"/>
      <c r="BP116" s="159" t="str">
        <f t="shared" si="335"/>
        <v>Albuquerque, New Mexico</v>
      </c>
      <c r="BQ116" s="160"/>
      <c r="BR116" s="159" t="str">
        <f t="shared" si="336"/>
        <v>Tucson, Arizona</v>
      </c>
      <c r="BS116" s="160"/>
      <c r="BT116" s="159" t="str">
        <f t="shared" si="337"/>
        <v>Fresno, California</v>
      </c>
      <c r="BU116" s="160"/>
      <c r="BV116" s="159" t="str">
        <f t="shared" si="338"/>
        <v>Mesa, Arizona</v>
      </c>
      <c r="BW116" s="160"/>
      <c r="BX116" s="159" t="str">
        <f t="shared" si="339"/>
        <v>Sacramento, California</v>
      </c>
      <c r="BY116" s="160"/>
      <c r="BZ116" s="159" t="str">
        <f t="shared" si="340"/>
        <v>Atlanta, Georgia</v>
      </c>
      <c r="CA116" s="160"/>
      <c r="CB116" s="159" t="str">
        <f t="shared" si="341"/>
        <v>Kansas City, Missouri</v>
      </c>
      <c r="CC116" s="160"/>
      <c r="CD116" s="159" t="str">
        <f t="shared" si="342"/>
        <v>Colorado Springs, Colorado</v>
      </c>
      <c r="CE116" s="160"/>
      <c r="CF116" s="159" t="str">
        <f t="shared" si="343"/>
        <v>Omaha, Nebraska</v>
      </c>
      <c r="CG116" s="160"/>
      <c r="CH116" s="159" t="str">
        <f t="shared" si="344"/>
        <v>Raleigh, North Carolina</v>
      </c>
      <c r="CI116" s="160"/>
      <c r="CJ116" s="159" t="str">
        <f t="shared" si="345"/>
        <v>Miami, Florida</v>
      </c>
      <c r="CK116" s="160"/>
      <c r="CL116" s="159" t="str">
        <f t="shared" si="346"/>
        <v>Long Beach, California</v>
      </c>
      <c r="CM116" s="160"/>
      <c r="CN116" s="159" t="str">
        <f t="shared" si="347"/>
        <v>Virginia Beach, Virginia</v>
      </c>
      <c r="CO116" s="160"/>
      <c r="CP116" s="159" t="str">
        <f t="shared" si="348"/>
        <v>Oakland, California</v>
      </c>
      <c r="CQ116" s="160"/>
      <c r="CR116" s="159" t="str">
        <f t="shared" si="349"/>
        <v>Minneapolis, Minnesota</v>
      </c>
      <c r="CS116" s="160"/>
      <c r="CT116" s="159" t="str">
        <f t="shared" si="350"/>
        <v>Tulsa, Oklahoma</v>
      </c>
      <c r="CU116" s="160"/>
      <c r="CV116" s="159" t="str">
        <f t="shared" si="351"/>
        <v>Tampa, Florida</v>
      </c>
      <c r="CW116" s="160"/>
      <c r="CX116" s="159" t="str">
        <f t="shared" si="352"/>
        <v>Arlington, Texas</v>
      </c>
      <c r="CY116" s="160"/>
      <c r="CZ116" s="159" t="str">
        <f t="shared" si="353"/>
        <v>New Orleans, Louisiana</v>
      </c>
      <c r="DA116" s="160"/>
      <c r="DB116" s="159" t="str">
        <f t="shared" si="354"/>
        <v>Wichita, Kansas</v>
      </c>
      <c r="DC116" s="160"/>
      <c r="DD116" s="159" t="str">
        <f t="shared" si="355"/>
        <v>Bakersfield, California</v>
      </c>
      <c r="DE116" s="160"/>
      <c r="DF116" s="159" t="str">
        <f t="shared" si="356"/>
        <v>Cleveland, Ohio</v>
      </c>
      <c r="DG116" s="160"/>
      <c r="DH116" s="159" t="str">
        <f t="shared" si="357"/>
        <v>Aurora, Colorado</v>
      </c>
      <c r="DI116" s="160"/>
      <c r="DJ116" s="159" t="str">
        <f t="shared" si="358"/>
        <v>Anaheim, California</v>
      </c>
      <c r="DK116" s="160"/>
      <c r="DL116" s="159" t="str">
        <f t="shared" si="359"/>
        <v>Honolulu, Hawaii</v>
      </c>
      <c r="DM116" s="160"/>
      <c r="DN116" s="159" t="str">
        <f t="shared" si="360"/>
        <v>Santa Ana, California</v>
      </c>
      <c r="DO116" s="160"/>
      <c r="DP116" s="159" t="str">
        <f t="shared" si="361"/>
        <v>Riverside, California</v>
      </c>
      <c r="DQ116" s="160"/>
      <c r="DR116" s="159" t="str">
        <f t="shared" si="362"/>
        <v>Corpus Christi, Texas</v>
      </c>
      <c r="DS116" s="160"/>
      <c r="DT116" s="159" t="str">
        <f t="shared" si="363"/>
        <v>Lexington, Kentucky</v>
      </c>
      <c r="DU116" s="160"/>
      <c r="DV116" s="159" t="str">
        <f t="shared" si="364"/>
        <v>Henderson, Nevada</v>
      </c>
      <c r="DW116" s="160"/>
      <c r="DX116" s="159" t="str">
        <f t="shared" si="365"/>
        <v>Stockton, California</v>
      </c>
      <c r="DY116" s="160"/>
      <c r="DZ116" s="159" t="str">
        <f t="shared" si="366"/>
        <v>Saint Paul, Minnesota</v>
      </c>
      <c r="EA116" s="160"/>
      <c r="EB116" s="159" t="str">
        <f t="shared" si="367"/>
        <v>Cincinnati, Ohio</v>
      </c>
      <c r="EC116" s="160"/>
      <c r="ED116" s="159" t="str">
        <f t="shared" si="368"/>
        <v>St. Louis, Missouri</v>
      </c>
      <c r="EE116" s="160"/>
      <c r="EF116" s="159" t="str">
        <f t="shared" si="369"/>
        <v>Pittsburgh, Pennsylvania</v>
      </c>
      <c r="EG116" s="160"/>
    </row>
    <row r="117" spans="1:137" x14ac:dyDescent="0.35">
      <c r="A117" s="155">
        <v>115</v>
      </c>
      <c r="B117" s="152" t="s">
        <v>2189</v>
      </c>
      <c r="C117" s="110"/>
      <c r="D117" s="159" t="str">
        <f t="shared" si="303"/>
        <v>New York, New York</v>
      </c>
      <c r="E117" s="160" t="s">
        <v>2284</v>
      </c>
      <c r="F117" s="159" t="str">
        <f t="shared" si="304"/>
        <v>Los Angeles, California</v>
      </c>
      <c r="G117" s="160" t="s">
        <v>2382</v>
      </c>
      <c r="H117" s="159" t="str">
        <f t="shared" si="305"/>
        <v>Chicago, Illinois</v>
      </c>
      <c r="I117" s="160" t="s">
        <v>2471</v>
      </c>
      <c r="J117" s="159" t="str">
        <f t="shared" si="306"/>
        <v>Houston, Texas</v>
      </c>
      <c r="K117" s="160" t="s">
        <v>2556</v>
      </c>
      <c r="L117" s="159" t="str">
        <f t="shared" si="307"/>
        <v>Phoenix, Arizona</v>
      </c>
      <c r="M117" s="160" t="s">
        <v>2647</v>
      </c>
      <c r="N117" s="159" t="str">
        <f t="shared" si="308"/>
        <v>Philadelphia, Pennsylvania</v>
      </c>
      <c r="O117" s="160" t="s">
        <v>2754</v>
      </c>
      <c r="P117" s="159" t="str">
        <f t="shared" si="309"/>
        <v>San Antonio, Texas</v>
      </c>
      <c r="Q117" s="160" t="s">
        <v>2839</v>
      </c>
      <c r="R117" s="159" t="str">
        <f t="shared" si="310"/>
        <v>San Diego, California</v>
      </c>
      <c r="S117" s="160" t="s">
        <v>2918</v>
      </c>
      <c r="T117" s="159" t="str">
        <f t="shared" si="311"/>
        <v>Dallas, Texas</v>
      </c>
      <c r="U117" s="160" t="s">
        <v>2947</v>
      </c>
      <c r="V117" s="159" t="str">
        <f t="shared" si="312"/>
        <v>San Jose, California</v>
      </c>
      <c r="W117" s="160"/>
      <c r="X117" s="159" t="str">
        <f t="shared" si="313"/>
        <v>Austin, Texas</v>
      </c>
      <c r="Y117" s="160"/>
      <c r="Z117" s="159" t="str">
        <f t="shared" si="314"/>
        <v>Jacksonville, Florida</v>
      </c>
      <c r="AA117" s="160"/>
      <c r="AB117" s="159" t="str">
        <f t="shared" si="315"/>
        <v>Fort Worth, Texas</v>
      </c>
      <c r="AC117" s="160"/>
      <c r="AD117" s="159" t="str">
        <f t="shared" si="316"/>
        <v>Columbus, Ohio</v>
      </c>
      <c r="AE117" s="160"/>
      <c r="AF117" s="159" t="str">
        <f t="shared" si="317"/>
        <v>Charlotte, North Carolina</v>
      </c>
      <c r="AG117" s="160"/>
      <c r="AH117" s="159" t="str">
        <f t="shared" si="318"/>
        <v>San Francisco, California</v>
      </c>
      <c r="AI117" s="160"/>
      <c r="AJ117" s="159" t="str">
        <f t="shared" si="319"/>
        <v>Indianapolis, Indiana</v>
      </c>
      <c r="AK117" s="160"/>
      <c r="AL117" s="159" t="str">
        <f t="shared" si="320"/>
        <v>Seattle, Washington</v>
      </c>
      <c r="AM117" s="160"/>
      <c r="AN117" s="159" t="str">
        <f t="shared" si="321"/>
        <v>Denver, Colorado</v>
      </c>
      <c r="AO117" s="160"/>
      <c r="AP117" s="159" t="str">
        <f t="shared" si="322"/>
        <v>Washington, D.C., Washington, D.C.</v>
      </c>
      <c r="AQ117" s="160"/>
      <c r="AR117" s="159" t="str">
        <f t="shared" si="323"/>
        <v>Boston, Massachusetts</v>
      </c>
      <c r="AS117" s="160"/>
      <c r="AT117" s="159" t="str">
        <f t="shared" si="324"/>
        <v>El Paso, Texas</v>
      </c>
      <c r="AU117" s="160"/>
      <c r="AV117" s="159" t="str">
        <f t="shared" si="325"/>
        <v>Nashville, Tennessee</v>
      </c>
      <c r="AW117" s="160"/>
      <c r="AX117" s="159" t="str">
        <f t="shared" si="326"/>
        <v>Detroit, Michigan</v>
      </c>
      <c r="AY117" s="160"/>
      <c r="AZ117" s="159" t="str">
        <f t="shared" si="327"/>
        <v>Oklahoma City, Oklahoma</v>
      </c>
      <c r="BA117" s="160"/>
      <c r="BB117" s="159" t="str">
        <f t="shared" si="328"/>
        <v>Portland, Oregon</v>
      </c>
      <c r="BC117" s="160"/>
      <c r="BD117" s="159" t="str">
        <f t="shared" si="329"/>
        <v>Las Vegas, Nevada</v>
      </c>
      <c r="BE117" s="160"/>
      <c r="BF117" s="159" t="str">
        <f t="shared" si="330"/>
        <v>Memphis, Tennessee</v>
      </c>
      <c r="BG117" s="160"/>
      <c r="BH117" s="159" t="str">
        <f t="shared" si="331"/>
        <v>Louisville, Kentucky</v>
      </c>
      <c r="BI117" s="160"/>
      <c r="BJ117" s="159" t="str">
        <f t="shared" si="332"/>
        <v>Louisville, Kentucky</v>
      </c>
      <c r="BK117" s="160"/>
      <c r="BL117" s="159" t="str">
        <f t="shared" si="333"/>
        <v>Baltimore, Maryland</v>
      </c>
      <c r="BM117" s="160"/>
      <c r="BN117" s="159" t="str">
        <f t="shared" si="334"/>
        <v>Milwaukee, Wisconsin</v>
      </c>
      <c r="BO117" s="160"/>
      <c r="BP117" s="159" t="str">
        <f t="shared" si="335"/>
        <v>Albuquerque, New Mexico</v>
      </c>
      <c r="BQ117" s="160"/>
      <c r="BR117" s="159" t="str">
        <f t="shared" si="336"/>
        <v>Tucson, Arizona</v>
      </c>
      <c r="BS117" s="160"/>
      <c r="BT117" s="159" t="str">
        <f t="shared" si="337"/>
        <v>Fresno, California</v>
      </c>
      <c r="BU117" s="160"/>
      <c r="BV117" s="159" t="str">
        <f t="shared" si="338"/>
        <v>Mesa, Arizona</v>
      </c>
      <c r="BW117" s="160"/>
      <c r="BX117" s="159" t="str">
        <f t="shared" si="339"/>
        <v>Sacramento, California</v>
      </c>
      <c r="BY117" s="160"/>
      <c r="BZ117" s="159" t="str">
        <f t="shared" si="340"/>
        <v>Atlanta, Georgia</v>
      </c>
      <c r="CA117" s="160"/>
      <c r="CB117" s="159" t="str">
        <f t="shared" si="341"/>
        <v>Kansas City, Missouri</v>
      </c>
      <c r="CC117" s="160"/>
      <c r="CD117" s="159" t="str">
        <f t="shared" si="342"/>
        <v>Colorado Springs, Colorado</v>
      </c>
      <c r="CE117" s="160"/>
      <c r="CF117" s="159" t="str">
        <f t="shared" si="343"/>
        <v>Omaha, Nebraska</v>
      </c>
      <c r="CG117" s="160"/>
      <c r="CH117" s="159" t="str">
        <f t="shared" si="344"/>
        <v>Raleigh, North Carolina</v>
      </c>
      <c r="CI117" s="160"/>
      <c r="CJ117" s="159" t="str">
        <f t="shared" si="345"/>
        <v>Miami, Florida</v>
      </c>
      <c r="CK117" s="160"/>
      <c r="CL117" s="159" t="str">
        <f t="shared" si="346"/>
        <v>Long Beach, California</v>
      </c>
      <c r="CM117" s="160"/>
      <c r="CN117" s="159" t="str">
        <f t="shared" si="347"/>
        <v>Virginia Beach, Virginia</v>
      </c>
      <c r="CO117" s="160"/>
      <c r="CP117" s="159" t="str">
        <f t="shared" si="348"/>
        <v>Oakland, California</v>
      </c>
      <c r="CQ117" s="160"/>
      <c r="CR117" s="159" t="str">
        <f t="shared" si="349"/>
        <v>Minneapolis, Minnesota</v>
      </c>
      <c r="CS117" s="160"/>
      <c r="CT117" s="159" t="str">
        <f t="shared" si="350"/>
        <v>Tulsa, Oklahoma</v>
      </c>
      <c r="CU117" s="160"/>
      <c r="CV117" s="159" t="str">
        <f t="shared" si="351"/>
        <v>Tampa, Florida</v>
      </c>
      <c r="CW117" s="160"/>
      <c r="CX117" s="159" t="str">
        <f t="shared" si="352"/>
        <v>Arlington, Texas</v>
      </c>
      <c r="CY117" s="160"/>
      <c r="CZ117" s="159" t="str">
        <f t="shared" si="353"/>
        <v>New Orleans, Louisiana</v>
      </c>
      <c r="DA117" s="160"/>
      <c r="DB117" s="159" t="str">
        <f t="shared" si="354"/>
        <v>Wichita, Kansas</v>
      </c>
      <c r="DC117" s="160"/>
      <c r="DD117" s="159" t="str">
        <f t="shared" si="355"/>
        <v>Bakersfield, California</v>
      </c>
      <c r="DE117" s="160"/>
      <c r="DF117" s="159" t="str">
        <f t="shared" si="356"/>
        <v>Cleveland, Ohio</v>
      </c>
      <c r="DG117" s="160"/>
      <c r="DH117" s="159" t="str">
        <f t="shared" si="357"/>
        <v>Aurora, Colorado</v>
      </c>
      <c r="DI117" s="160"/>
      <c r="DJ117" s="159" t="str">
        <f t="shared" si="358"/>
        <v>Anaheim, California</v>
      </c>
      <c r="DK117" s="160"/>
      <c r="DL117" s="159" t="str">
        <f t="shared" si="359"/>
        <v>Honolulu, Hawaii</v>
      </c>
      <c r="DM117" s="160"/>
      <c r="DN117" s="159" t="str">
        <f t="shared" si="360"/>
        <v>Santa Ana, California</v>
      </c>
      <c r="DO117" s="160"/>
      <c r="DP117" s="159" t="str">
        <f t="shared" si="361"/>
        <v>Riverside, California</v>
      </c>
      <c r="DQ117" s="160"/>
      <c r="DR117" s="159" t="str">
        <f t="shared" si="362"/>
        <v>Corpus Christi, Texas</v>
      </c>
      <c r="DS117" s="160"/>
      <c r="DT117" s="159" t="str">
        <f t="shared" si="363"/>
        <v>Lexington, Kentucky</v>
      </c>
      <c r="DU117" s="160"/>
      <c r="DV117" s="159" t="str">
        <f t="shared" si="364"/>
        <v>Henderson, Nevada</v>
      </c>
      <c r="DW117" s="160"/>
      <c r="DX117" s="159" t="str">
        <f t="shared" si="365"/>
        <v>Stockton, California</v>
      </c>
      <c r="DY117" s="160"/>
      <c r="DZ117" s="159" t="str">
        <f t="shared" si="366"/>
        <v>Saint Paul, Minnesota</v>
      </c>
      <c r="EA117" s="160"/>
      <c r="EB117" s="159" t="str">
        <f t="shared" si="367"/>
        <v>Cincinnati, Ohio</v>
      </c>
      <c r="EC117" s="160"/>
      <c r="ED117" s="159" t="str">
        <f t="shared" si="368"/>
        <v>St. Louis, Missouri</v>
      </c>
      <c r="EE117" s="160"/>
      <c r="EF117" s="159" t="str">
        <f t="shared" si="369"/>
        <v>Pittsburgh, Pennsylvania</v>
      </c>
      <c r="EG117" s="160"/>
    </row>
    <row r="118" spans="1:137" x14ac:dyDescent="0.35">
      <c r="A118" s="155">
        <v>116</v>
      </c>
      <c r="B118" s="152" t="s">
        <v>2190</v>
      </c>
      <c r="C118" s="110"/>
      <c r="D118" s="159" t="str">
        <f t="shared" si="303"/>
        <v>New York, New York</v>
      </c>
      <c r="E118" s="160" t="s">
        <v>2285</v>
      </c>
      <c r="F118" s="159" t="str">
        <f t="shared" si="304"/>
        <v>Los Angeles, California</v>
      </c>
      <c r="G118" s="160" t="s">
        <v>2383</v>
      </c>
      <c r="H118" s="159" t="str">
        <f t="shared" si="305"/>
        <v>Chicago, Illinois</v>
      </c>
      <c r="I118" s="160" t="s">
        <v>2472</v>
      </c>
      <c r="J118" s="159" t="str">
        <f t="shared" si="306"/>
        <v>Houston, Texas</v>
      </c>
      <c r="K118" s="160" t="s">
        <v>2557</v>
      </c>
      <c r="L118" s="159" t="str">
        <f t="shared" si="307"/>
        <v>Phoenix, Arizona</v>
      </c>
      <c r="M118" s="160" t="s">
        <v>2648</v>
      </c>
      <c r="N118" s="159" t="str">
        <f t="shared" si="308"/>
        <v>Philadelphia, Pennsylvania</v>
      </c>
      <c r="O118" s="160" t="s">
        <v>2755</v>
      </c>
      <c r="P118" s="159" t="str">
        <f t="shared" si="309"/>
        <v>San Antonio, Texas</v>
      </c>
      <c r="Q118" s="160" t="s">
        <v>2600</v>
      </c>
      <c r="R118" s="159" t="str">
        <f t="shared" si="310"/>
        <v>San Diego, California</v>
      </c>
      <c r="S118" s="160" t="s">
        <v>2580</v>
      </c>
      <c r="T118" s="159" t="str">
        <f t="shared" si="311"/>
        <v>Dallas, Texas</v>
      </c>
      <c r="U118" s="160" t="s">
        <v>2209</v>
      </c>
      <c r="V118" s="159" t="str">
        <f t="shared" si="312"/>
        <v>San Jose, California</v>
      </c>
      <c r="W118" s="160"/>
      <c r="X118" s="159" t="str">
        <f t="shared" si="313"/>
        <v>Austin, Texas</v>
      </c>
      <c r="Y118" s="160"/>
      <c r="Z118" s="159" t="str">
        <f t="shared" si="314"/>
        <v>Jacksonville, Florida</v>
      </c>
      <c r="AA118" s="160"/>
      <c r="AB118" s="159" t="str">
        <f t="shared" si="315"/>
        <v>Fort Worth, Texas</v>
      </c>
      <c r="AC118" s="160"/>
      <c r="AD118" s="159" t="str">
        <f t="shared" si="316"/>
        <v>Columbus, Ohio</v>
      </c>
      <c r="AE118" s="160"/>
      <c r="AF118" s="159" t="str">
        <f t="shared" si="317"/>
        <v>Charlotte, North Carolina</v>
      </c>
      <c r="AG118" s="160"/>
      <c r="AH118" s="159" t="str">
        <f t="shared" si="318"/>
        <v>San Francisco, California</v>
      </c>
      <c r="AI118" s="160"/>
      <c r="AJ118" s="159" t="str">
        <f t="shared" si="319"/>
        <v>Indianapolis, Indiana</v>
      </c>
      <c r="AK118" s="160"/>
      <c r="AL118" s="159" t="str">
        <f t="shared" si="320"/>
        <v>Seattle, Washington</v>
      </c>
      <c r="AM118" s="160"/>
      <c r="AN118" s="159" t="str">
        <f t="shared" si="321"/>
        <v>Denver, Colorado</v>
      </c>
      <c r="AO118" s="160"/>
      <c r="AP118" s="159" t="str">
        <f t="shared" si="322"/>
        <v>Washington, D.C., Washington, D.C.</v>
      </c>
      <c r="AQ118" s="160"/>
      <c r="AR118" s="159" t="str">
        <f t="shared" si="323"/>
        <v>Boston, Massachusetts</v>
      </c>
      <c r="AS118" s="160"/>
      <c r="AT118" s="159" t="str">
        <f t="shared" si="324"/>
        <v>El Paso, Texas</v>
      </c>
      <c r="AU118" s="160"/>
      <c r="AV118" s="159" t="str">
        <f t="shared" si="325"/>
        <v>Nashville, Tennessee</v>
      </c>
      <c r="AW118" s="160"/>
      <c r="AX118" s="159" t="str">
        <f t="shared" si="326"/>
        <v>Detroit, Michigan</v>
      </c>
      <c r="AY118" s="160"/>
      <c r="AZ118" s="159" t="str">
        <f t="shared" si="327"/>
        <v>Oklahoma City, Oklahoma</v>
      </c>
      <c r="BA118" s="160"/>
      <c r="BB118" s="159" t="str">
        <f t="shared" si="328"/>
        <v>Portland, Oregon</v>
      </c>
      <c r="BC118" s="160"/>
      <c r="BD118" s="159" t="str">
        <f t="shared" si="329"/>
        <v>Las Vegas, Nevada</v>
      </c>
      <c r="BE118" s="160"/>
      <c r="BF118" s="159" t="str">
        <f t="shared" si="330"/>
        <v>Memphis, Tennessee</v>
      </c>
      <c r="BG118" s="160"/>
      <c r="BH118" s="159" t="str">
        <f t="shared" si="331"/>
        <v>Louisville, Kentucky</v>
      </c>
      <c r="BI118" s="160"/>
      <c r="BJ118" s="159" t="str">
        <f t="shared" si="332"/>
        <v>Louisville, Kentucky</v>
      </c>
      <c r="BK118" s="160"/>
      <c r="BL118" s="159" t="str">
        <f t="shared" si="333"/>
        <v>Baltimore, Maryland</v>
      </c>
      <c r="BM118" s="160"/>
      <c r="BN118" s="159" t="str">
        <f t="shared" si="334"/>
        <v>Milwaukee, Wisconsin</v>
      </c>
      <c r="BO118" s="160"/>
      <c r="BP118" s="159" t="str">
        <f t="shared" si="335"/>
        <v>Albuquerque, New Mexico</v>
      </c>
      <c r="BQ118" s="160"/>
      <c r="BR118" s="159" t="str">
        <f t="shared" si="336"/>
        <v>Tucson, Arizona</v>
      </c>
      <c r="BS118" s="160"/>
      <c r="BT118" s="159" t="str">
        <f t="shared" si="337"/>
        <v>Fresno, California</v>
      </c>
      <c r="BU118" s="160"/>
      <c r="BV118" s="159" t="str">
        <f t="shared" si="338"/>
        <v>Mesa, Arizona</v>
      </c>
      <c r="BW118" s="160"/>
      <c r="BX118" s="159" t="str">
        <f t="shared" si="339"/>
        <v>Sacramento, California</v>
      </c>
      <c r="BY118" s="160"/>
      <c r="BZ118" s="159" t="str">
        <f t="shared" si="340"/>
        <v>Atlanta, Georgia</v>
      </c>
      <c r="CA118" s="160"/>
      <c r="CB118" s="159" t="str">
        <f t="shared" si="341"/>
        <v>Kansas City, Missouri</v>
      </c>
      <c r="CC118" s="160"/>
      <c r="CD118" s="159" t="str">
        <f t="shared" si="342"/>
        <v>Colorado Springs, Colorado</v>
      </c>
      <c r="CE118" s="160"/>
      <c r="CF118" s="159" t="str">
        <f t="shared" si="343"/>
        <v>Omaha, Nebraska</v>
      </c>
      <c r="CG118" s="160"/>
      <c r="CH118" s="159" t="str">
        <f t="shared" si="344"/>
        <v>Raleigh, North Carolina</v>
      </c>
      <c r="CI118" s="160"/>
      <c r="CJ118" s="159" t="str">
        <f t="shared" si="345"/>
        <v>Miami, Florida</v>
      </c>
      <c r="CK118" s="160"/>
      <c r="CL118" s="159" t="str">
        <f t="shared" si="346"/>
        <v>Long Beach, California</v>
      </c>
      <c r="CM118" s="160"/>
      <c r="CN118" s="159" t="str">
        <f t="shared" si="347"/>
        <v>Virginia Beach, Virginia</v>
      </c>
      <c r="CO118" s="160"/>
      <c r="CP118" s="159" t="str">
        <f t="shared" si="348"/>
        <v>Oakland, California</v>
      </c>
      <c r="CQ118" s="160"/>
      <c r="CR118" s="159" t="str">
        <f t="shared" si="349"/>
        <v>Minneapolis, Minnesota</v>
      </c>
      <c r="CS118" s="160"/>
      <c r="CT118" s="159" t="str">
        <f t="shared" si="350"/>
        <v>Tulsa, Oklahoma</v>
      </c>
      <c r="CU118" s="160"/>
      <c r="CV118" s="159" t="str">
        <f t="shared" si="351"/>
        <v>Tampa, Florida</v>
      </c>
      <c r="CW118" s="160"/>
      <c r="CX118" s="159" t="str">
        <f t="shared" si="352"/>
        <v>Arlington, Texas</v>
      </c>
      <c r="CY118" s="160"/>
      <c r="CZ118" s="159" t="str">
        <f t="shared" si="353"/>
        <v>New Orleans, Louisiana</v>
      </c>
      <c r="DA118" s="160"/>
      <c r="DB118" s="159" t="str">
        <f t="shared" si="354"/>
        <v>Wichita, Kansas</v>
      </c>
      <c r="DC118" s="160"/>
      <c r="DD118" s="159" t="str">
        <f t="shared" si="355"/>
        <v>Bakersfield, California</v>
      </c>
      <c r="DE118" s="160"/>
      <c r="DF118" s="159" t="str">
        <f t="shared" si="356"/>
        <v>Cleveland, Ohio</v>
      </c>
      <c r="DG118" s="160"/>
      <c r="DH118" s="159" t="str">
        <f t="shared" si="357"/>
        <v>Aurora, Colorado</v>
      </c>
      <c r="DI118" s="160"/>
      <c r="DJ118" s="159" t="str">
        <f t="shared" si="358"/>
        <v>Anaheim, California</v>
      </c>
      <c r="DK118" s="160"/>
      <c r="DL118" s="159" t="str">
        <f t="shared" si="359"/>
        <v>Honolulu, Hawaii</v>
      </c>
      <c r="DM118" s="160"/>
      <c r="DN118" s="159" t="str">
        <f t="shared" si="360"/>
        <v>Santa Ana, California</v>
      </c>
      <c r="DO118" s="160"/>
      <c r="DP118" s="159" t="str">
        <f t="shared" si="361"/>
        <v>Riverside, California</v>
      </c>
      <c r="DQ118" s="160"/>
      <c r="DR118" s="159" t="str">
        <f t="shared" si="362"/>
        <v>Corpus Christi, Texas</v>
      </c>
      <c r="DS118" s="160"/>
      <c r="DT118" s="159" t="str">
        <f t="shared" si="363"/>
        <v>Lexington, Kentucky</v>
      </c>
      <c r="DU118" s="160"/>
      <c r="DV118" s="159" t="str">
        <f t="shared" si="364"/>
        <v>Henderson, Nevada</v>
      </c>
      <c r="DW118" s="160"/>
      <c r="DX118" s="159" t="str">
        <f t="shared" si="365"/>
        <v>Stockton, California</v>
      </c>
      <c r="DY118" s="160"/>
      <c r="DZ118" s="159" t="str">
        <f t="shared" si="366"/>
        <v>Saint Paul, Minnesota</v>
      </c>
      <c r="EA118" s="160"/>
      <c r="EB118" s="159" t="str">
        <f t="shared" si="367"/>
        <v>Cincinnati, Ohio</v>
      </c>
      <c r="EC118" s="160"/>
      <c r="ED118" s="159" t="str">
        <f t="shared" si="368"/>
        <v>St. Louis, Missouri</v>
      </c>
      <c r="EE118" s="160"/>
      <c r="EF118" s="159" t="str">
        <f t="shared" si="369"/>
        <v>Pittsburgh, Pennsylvania</v>
      </c>
      <c r="EG118" s="160"/>
    </row>
    <row r="119" spans="1:137" x14ac:dyDescent="0.35">
      <c r="A119" s="155">
        <v>117</v>
      </c>
      <c r="B119" s="152" t="s">
        <v>2191</v>
      </c>
      <c r="C119" s="110"/>
      <c r="D119" s="159" t="str">
        <f t="shared" si="303"/>
        <v>New York, New York</v>
      </c>
      <c r="E119" s="160" t="s">
        <v>2286</v>
      </c>
      <c r="F119" s="159" t="str">
        <f t="shared" si="304"/>
        <v>Los Angeles, California</v>
      </c>
      <c r="G119" s="160" t="s">
        <v>2384</v>
      </c>
      <c r="H119" s="159" t="str">
        <f t="shared" si="305"/>
        <v>Chicago, Illinois</v>
      </c>
      <c r="I119" s="160" t="s">
        <v>2327</v>
      </c>
      <c r="J119" s="159" t="str">
        <f t="shared" si="306"/>
        <v>Houston, Texas</v>
      </c>
      <c r="K119" s="160" t="s">
        <v>2558</v>
      </c>
      <c r="L119" s="159" t="str">
        <f t="shared" si="307"/>
        <v>Phoenix, Arizona</v>
      </c>
      <c r="M119" s="160" t="s">
        <v>2649</v>
      </c>
      <c r="N119" s="159" t="str">
        <f t="shared" si="308"/>
        <v>Philadelphia, Pennsylvania</v>
      </c>
      <c r="O119" s="160" t="s">
        <v>2756</v>
      </c>
      <c r="P119" s="159" t="str">
        <f t="shared" si="309"/>
        <v>San Antonio, Texas</v>
      </c>
      <c r="Q119" s="160" t="s">
        <v>2840</v>
      </c>
      <c r="R119" s="159" t="str">
        <f t="shared" si="310"/>
        <v>San Diego, California</v>
      </c>
      <c r="S119" s="160" t="s">
        <v>2582</v>
      </c>
      <c r="T119" s="159" t="str">
        <f t="shared" si="311"/>
        <v>Dallas, Texas</v>
      </c>
      <c r="U119" s="160" t="s">
        <v>2563</v>
      </c>
      <c r="V119" s="159" t="str">
        <f t="shared" si="312"/>
        <v>San Jose, California</v>
      </c>
      <c r="W119" s="160"/>
      <c r="X119" s="159" t="str">
        <f t="shared" si="313"/>
        <v>Austin, Texas</v>
      </c>
      <c r="Y119" s="160"/>
      <c r="Z119" s="159" t="str">
        <f t="shared" si="314"/>
        <v>Jacksonville, Florida</v>
      </c>
      <c r="AA119" s="160"/>
      <c r="AB119" s="159" t="str">
        <f t="shared" si="315"/>
        <v>Fort Worth, Texas</v>
      </c>
      <c r="AC119" s="160"/>
      <c r="AD119" s="159" t="str">
        <f t="shared" si="316"/>
        <v>Columbus, Ohio</v>
      </c>
      <c r="AE119" s="160"/>
      <c r="AF119" s="159" t="str">
        <f t="shared" si="317"/>
        <v>Charlotte, North Carolina</v>
      </c>
      <c r="AG119" s="160"/>
      <c r="AH119" s="159" t="str">
        <f t="shared" si="318"/>
        <v>San Francisco, California</v>
      </c>
      <c r="AI119" s="160"/>
      <c r="AJ119" s="159" t="str">
        <f t="shared" si="319"/>
        <v>Indianapolis, Indiana</v>
      </c>
      <c r="AK119" s="160"/>
      <c r="AL119" s="159" t="str">
        <f t="shared" si="320"/>
        <v>Seattle, Washington</v>
      </c>
      <c r="AM119" s="160"/>
      <c r="AN119" s="159" t="str">
        <f t="shared" si="321"/>
        <v>Denver, Colorado</v>
      </c>
      <c r="AO119" s="160"/>
      <c r="AP119" s="159" t="str">
        <f t="shared" si="322"/>
        <v>Washington, D.C., Washington, D.C.</v>
      </c>
      <c r="AQ119" s="160"/>
      <c r="AR119" s="159" t="str">
        <f t="shared" si="323"/>
        <v>Boston, Massachusetts</v>
      </c>
      <c r="AS119" s="160"/>
      <c r="AT119" s="159" t="str">
        <f t="shared" si="324"/>
        <v>El Paso, Texas</v>
      </c>
      <c r="AU119" s="160"/>
      <c r="AV119" s="159" t="str">
        <f t="shared" si="325"/>
        <v>Nashville, Tennessee</v>
      </c>
      <c r="AW119" s="160"/>
      <c r="AX119" s="159" t="str">
        <f t="shared" si="326"/>
        <v>Detroit, Michigan</v>
      </c>
      <c r="AY119" s="160"/>
      <c r="AZ119" s="159" t="str">
        <f t="shared" si="327"/>
        <v>Oklahoma City, Oklahoma</v>
      </c>
      <c r="BA119" s="160"/>
      <c r="BB119" s="159" t="str">
        <f t="shared" si="328"/>
        <v>Portland, Oregon</v>
      </c>
      <c r="BC119" s="160"/>
      <c r="BD119" s="159" t="str">
        <f t="shared" si="329"/>
        <v>Las Vegas, Nevada</v>
      </c>
      <c r="BE119" s="160"/>
      <c r="BF119" s="159" t="str">
        <f t="shared" si="330"/>
        <v>Memphis, Tennessee</v>
      </c>
      <c r="BG119" s="160"/>
      <c r="BH119" s="159" t="str">
        <f t="shared" si="331"/>
        <v>Louisville, Kentucky</v>
      </c>
      <c r="BI119" s="160"/>
      <c r="BJ119" s="159" t="str">
        <f t="shared" si="332"/>
        <v>Louisville, Kentucky</v>
      </c>
      <c r="BK119" s="160"/>
      <c r="BL119" s="159" t="str">
        <f t="shared" si="333"/>
        <v>Baltimore, Maryland</v>
      </c>
      <c r="BM119" s="160"/>
      <c r="BN119" s="159" t="str">
        <f t="shared" si="334"/>
        <v>Milwaukee, Wisconsin</v>
      </c>
      <c r="BO119" s="160"/>
      <c r="BP119" s="159" t="str">
        <f t="shared" si="335"/>
        <v>Albuquerque, New Mexico</v>
      </c>
      <c r="BQ119" s="160"/>
      <c r="BR119" s="159" t="str">
        <f t="shared" si="336"/>
        <v>Tucson, Arizona</v>
      </c>
      <c r="BS119" s="160"/>
      <c r="BT119" s="159" t="str">
        <f t="shared" si="337"/>
        <v>Fresno, California</v>
      </c>
      <c r="BU119" s="160"/>
      <c r="BV119" s="159" t="str">
        <f t="shared" si="338"/>
        <v>Mesa, Arizona</v>
      </c>
      <c r="BW119" s="160"/>
      <c r="BX119" s="159" t="str">
        <f t="shared" si="339"/>
        <v>Sacramento, California</v>
      </c>
      <c r="BY119" s="160"/>
      <c r="BZ119" s="159" t="str">
        <f t="shared" si="340"/>
        <v>Atlanta, Georgia</v>
      </c>
      <c r="CA119" s="160"/>
      <c r="CB119" s="159" t="str">
        <f t="shared" si="341"/>
        <v>Kansas City, Missouri</v>
      </c>
      <c r="CC119" s="160"/>
      <c r="CD119" s="159" t="str">
        <f t="shared" si="342"/>
        <v>Colorado Springs, Colorado</v>
      </c>
      <c r="CE119" s="160"/>
      <c r="CF119" s="159" t="str">
        <f t="shared" si="343"/>
        <v>Omaha, Nebraska</v>
      </c>
      <c r="CG119" s="160"/>
      <c r="CH119" s="159" t="str">
        <f t="shared" si="344"/>
        <v>Raleigh, North Carolina</v>
      </c>
      <c r="CI119" s="160"/>
      <c r="CJ119" s="159" t="str">
        <f t="shared" si="345"/>
        <v>Miami, Florida</v>
      </c>
      <c r="CK119" s="160"/>
      <c r="CL119" s="159" t="str">
        <f t="shared" si="346"/>
        <v>Long Beach, California</v>
      </c>
      <c r="CM119" s="160"/>
      <c r="CN119" s="159" t="str">
        <f t="shared" si="347"/>
        <v>Virginia Beach, Virginia</v>
      </c>
      <c r="CO119" s="160"/>
      <c r="CP119" s="159" t="str">
        <f t="shared" si="348"/>
        <v>Oakland, California</v>
      </c>
      <c r="CQ119" s="160"/>
      <c r="CR119" s="159" t="str">
        <f t="shared" si="349"/>
        <v>Minneapolis, Minnesota</v>
      </c>
      <c r="CS119" s="160"/>
      <c r="CT119" s="159" t="str">
        <f t="shared" si="350"/>
        <v>Tulsa, Oklahoma</v>
      </c>
      <c r="CU119" s="160"/>
      <c r="CV119" s="159" t="str">
        <f t="shared" si="351"/>
        <v>Tampa, Florida</v>
      </c>
      <c r="CW119" s="160"/>
      <c r="CX119" s="159" t="str">
        <f t="shared" si="352"/>
        <v>Arlington, Texas</v>
      </c>
      <c r="CY119" s="160"/>
      <c r="CZ119" s="159" t="str">
        <f t="shared" si="353"/>
        <v>New Orleans, Louisiana</v>
      </c>
      <c r="DA119" s="160"/>
      <c r="DB119" s="159" t="str">
        <f t="shared" si="354"/>
        <v>Wichita, Kansas</v>
      </c>
      <c r="DC119" s="160"/>
      <c r="DD119" s="159" t="str">
        <f t="shared" si="355"/>
        <v>Bakersfield, California</v>
      </c>
      <c r="DE119" s="160"/>
      <c r="DF119" s="159" t="str">
        <f t="shared" si="356"/>
        <v>Cleveland, Ohio</v>
      </c>
      <c r="DG119" s="160"/>
      <c r="DH119" s="159" t="str">
        <f t="shared" si="357"/>
        <v>Aurora, Colorado</v>
      </c>
      <c r="DI119" s="160"/>
      <c r="DJ119" s="159" t="str">
        <f t="shared" si="358"/>
        <v>Anaheim, California</v>
      </c>
      <c r="DK119" s="160"/>
      <c r="DL119" s="159" t="str">
        <f t="shared" si="359"/>
        <v>Honolulu, Hawaii</v>
      </c>
      <c r="DM119" s="160"/>
      <c r="DN119" s="159" t="str">
        <f t="shared" si="360"/>
        <v>Santa Ana, California</v>
      </c>
      <c r="DO119" s="160"/>
      <c r="DP119" s="159" t="str">
        <f t="shared" si="361"/>
        <v>Riverside, California</v>
      </c>
      <c r="DQ119" s="160"/>
      <c r="DR119" s="159" t="str">
        <f t="shared" si="362"/>
        <v>Corpus Christi, Texas</v>
      </c>
      <c r="DS119" s="160"/>
      <c r="DT119" s="159" t="str">
        <f t="shared" si="363"/>
        <v>Lexington, Kentucky</v>
      </c>
      <c r="DU119" s="160"/>
      <c r="DV119" s="159" t="str">
        <f t="shared" si="364"/>
        <v>Henderson, Nevada</v>
      </c>
      <c r="DW119" s="160"/>
      <c r="DX119" s="159" t="str">
        <f t="shared" si="365"/>
        <v>Stockton, California</v>
      </c>
      <c r="DY119" s="160"/>
      <c r="DZ119" s="159" t="str">
        <f t="shared" si="366"/>
        <v>Saint Paul, Minnesota</v>
      </c>
      <c r="EA119" s="160"/>
      <c r="EB119" s="159" t="str">
        <f t="shared" si="367"/>
        <v>Cincinnati, Ohio</v>
      </c>
      <c r="EC119" s="160"/>
      <c r="ED119" s="159" t="str">
        <f t="shared" si="368"/>
        <v>St. Louis, Missouri</v>
      </c>
      <c r="EE119" s="160"/>
      <c r="EF119" s="159" t="str">
        <f t="shared" si="369"/>
        <v>Pittsburgh, Pennsylvania</v>
      </c>
      <c r="EG119" s="160"/>
    </row>
    <row r="120" spans="1:137" x14ac:dyDescent="0.35">
      <c r="A120" s="155">
        <v>118</v>
      </c>
      <c r="B120" s="152" t="s">
        <v>2192</v>
      </c>
      <c r="C120" s="110"/>
      <c r="D120" s="159" t="str">
        <f t="shared" si="303"/>
        <v>New York, New York</v>
      </c>
      <c r="E120" s="160" t="s">
        <v>2287</v>
      </c>
      <c r="F120" s="159" t="str">
        <f t="shared" si="304"/>
        <v>Los Angeles, California</v>
      </c>
      <c r="G120" s="160" t="s">
        <v>2385</v>
      </c>
      <c r="H120" s="159" t="str">
        <f t="shared" si="305"/>
        <v>Chicago, Illinois</v>
      </c>
      <c r="I120" s="160" t="s">
        <v>2473</v>
      </c>
      <c r="J120" s="159" t="str">
        <f t="shared" si="306"/>
        <v>Houston, Texas</v>
      </c>
      <c r="K120" s="160" t="s">
        <v>2539</v>
      </c>
      <c r="L120" s="159" t="str">
        <f t="shared" si="307"/>
        <v>Phoenix, Arizona</v>
      </c>
      <c r="M120" s="160" t="s">
        <v>2650</v>
      </c>
      <c r="N120" s="159" t="str">
        <f t="shared" si="308"/>
        <v>Philadelphia, Pennsylvania</v>
      </c>
      <c r="O120" s="160" t="s">
        <v>2757</v>
      </c>
      <c r="P120" s="159" t="str">
        <f t="shared" si="309"/>
        <v>San Antonio, Texas</v>
      </c>
      <c r="Q120" s="160" t="s">
        <v>2841</v>
      </c>
      <c r="R120" s="159" t="str">
        <f t="shared" si="310"/>
        <v>San Diego, California</v>
      </c>
      <c r="S120" s="160" t="s">
        <v>2919</v>
      </c>
      <c r="T120" s="159" t="str">
        <f t="shared" si="311"/>
        <v>Dallas, Texas</v>
      </c>
      <c r="U120" s="160" t="s">
        <v>2948</v>
      </c>
      <c r="V120" s="159" t="str">
        <f t="shared" si="312"/>
        <v>San Jose, California</v>
      </c>
      <c r="W120" s="160"/>
      <c r="X120" s="159" t="str">
        <f t="shared" si="313"/>
        <v>Austin, Texas</v>
      </c>
      <c r="Y120" s="160"/>
      <c r="Z120" s="159" t="str">
        <f t="shared" si="314"/>
        <v>Jacksonville, Florida</v>
      </c>
      <c r="AA120" s="160"/>
      <c r="AB120" s="159" t="str">
        <f t="shared" si="315"/>
        <v>Fort Worth, Texas</v>
      </c>
      <c r="AC120" s="160"/>
      <c r="AD120" s="159" t="str">
        <f t="shared" si="316"/>
        <v>Columbus, Ohio</v>
      </c>
      <c r="AE120" s="160"/>
      <c r="AF120" s="159" t="str">
        <f t="shared" si="317"/>
        <v>Charlotte, North Carolina</v>
      </c>
      <c r="AG120" s="160"/>
      <c r="AH120" s="159" t="str">
        <f t="shared" si="318"/>
        <v>San Francisco, California</v>
      </c>
      <c r="AI120" s="160"/>
      <c r="AJ120" s="159" t="str">
        <f t="shared" si="319"/>
        <v>Indianapolis, Indiana</v>
      </c>
      <c r="AK120" s="160"/>
      <c r="AL120" s="159" t="str">
        <f t="shared" si="320"/>
        <v>Seattle, Washington</v>
      </c>
      <c r="AM120" s="160"/>
      <c r="AN120" s="159" t="str">
        <f t="shared" si="321"/>
        <v>Denver, Colorado</v>
      </c>
      <c r="AO120" s="160"/>
      <c r="AP120" s="159" t="str">
        <f t="shared" si="322"/>
        <v>Washington, D.C., Washington, D.C.</v>
      </c>
      <c r="AQ120" s="160"/>
      <c r="AR120" s="159" t="str">
        <f t="shared" si="323"/>
        <v>Boston, Massachusetts</v>
      </c>
      <c r="AS120" s="160"/>
      <c r="AT120" s="159" t="str">
        <f t="shared" si="324"/>
        <v>El Paso, Texas</v>
      </c>
      <c r="AU120" s="160"/>
      <c r="AV120" s="159" t="str">
        <f t="shared" si="325"/>
        <v>Nashville, Tennessee</v>
      </c>
      <c r="AW120" s="160"/>
      <c r="AX120" s="159" t="str">
        <f t="shared" si="326"/>
        <v>Detroit, Michigan</v>
      </c>
      <c r="AY120" s="160"/>
      <c r="AZ120" s="159" t="str">
        <f t="shared" si="327"/>
        <v>Oklahoma City, Oklahoma</v>
      </c>
      <c r="BA120" s="160"/>
      <c r="BB120" s="159" t="str">
        <f t="shared" si="328"/>
        <v>Portland, Oregon</v>
      </c>
      <c r="BC120" s="160"/>
      <c r="BD120" s="159" t="str">
        <f t="shared" si="329"/>
        <v>Las Vegas, Nevada</v>
      </c>
      <c r="BE120" s="160"/>
      <c r="BF120" s="159" t="str">
        <f t="shared" si="330"/>
        <v>Memphis, Tennessee</v>
      </c>
      <c r="BG120" s="160"/>
      <c r="BH120" s="159" t="str">
        <f t="shared" si="331"/>
        <v>Louisville, Kentucky</v>
      </c>
      <c r="BI120" s="160"/>
      <c r="BJ120" s="159" t="str">
        <f t="shared" si="332"/>
        <v>Louisville, Kentucky</v>
      </c>
      <c r="BK120" s="160"/>
      <c r="BL120" s="159" t="str">
        <f t="shared" si="333"/>
        <v>Baltimore, Maryland</v>
      </c>
      <c r="BM120" s="160"/>
      <c r="BN120" s="159" t="str">
        <f t="shared" si="334"/>
        <v>Milwaukee, Wisconsin</v>
      </c>
      <c r="BO120" s="160"/>
      <c r="BP120" s="159" t="str">
        <f t="shared" si="335"/>
        <v>Albuquerque, New Mexico</v>
      </c>
      <c r="BQ120" s="160"/>
      <c r="BR120" s="159" t="str">
        <f t="shared" si="336"/>
        <v>Tucson, Arizona</v>
      </c>
      <c r="BS120" s="160"/>
      <c r="BT120" s="159" t="str">
        <f t="shared" si="337"/>
        <v>Fresno, California</v>
      </c>
      <c r="BU120" s="160"/>
      <c r="BV120" s="159" t="str">
        <f t="shared" si="338"/>
        <v>Mesa, Arizona</v>
      </c>
      <c r="BW120" s="160"/>
      <c r="BX120" s="159" t="str">
        <f t="shared" si="339"/>
        <v>Sacramento, California</v>
      </c>
      <c r="BY120" s="160"/>
      <c r="BZ120" s="159" t="str">
        <f t="shared" si="340"/>
        <v>Atlanta, Georgia</v>
      </c>
      <c r="CA120" s="160"/>
      <c r="CB120" s="159" t="str">
        <f t="shared" si="341"/>
        <v>Kansas City, Missouri</v>
      </c>
      <c r="CC120" s="160"/>
      <c r="CD120" s="159" t="str">
        <f t="shared" si="342"/>
        <v>Colorado Springs, Colorado</v>
      </c>
      <c r="CE120" s="160"/>
      <c r="CF120" s="159" t="str">
        <f t="shared" si="343"/>
        <v>Omaha, Nebraska</v>
      </c>
      <c r="CG120" s="160"/>
      <c r="CH120" s="159" t="str">
        <f t="shared" si="344"/>
        <v>Raleigh, North Carolina</v>
      </c>
      <c r="CI120" s="160"/>
      <c r="CJ120" s="159" t="str">
        <f t="shared" si="345"/>
        <v>Miami, Florida</v>
      </c>
      <c r="CK120" s="160"/>
      <c r="CL120" s="159" t="str">
        <f t="shared" si="346"/>
        <v>Long Beach, California</v>
      </c>
      <c r="CM120" s="160"/>
      <c r="CN120" s="159" t="str">
        <f t="shared" si="347"/>
        <v>Virginia Beach, Virginia</v>
      </c>
      <c r="CO120" s="160"/>
      <c r="CP120" s="159" t="str">
        <f t="shared" si="348"/>
        <v>Oakland, California</v>
      </c>
      <c r="CQ120" s="160"/>
      <c r="CR120" s="159" t="str">
        <f t="shared" si="349"/>
        <v>Minneapolis, Minnesota</v>
      </c>
      <c r="CS120" s="160"/>
      <c r="CT120" s="159" t="str">
        <f t="shared" si="350"/>
        <v>Tulsa, Oklahoma</v>
      </c>
      <c r="CU120" s="160"/>
      <c r="CV120" s="159" t="str">
        <f t="shared" si="351"/>
        <v>Tampa, Florida</v>
      </c>
      <c r="CW120" s="160"/>
      <c r="CX120" s="159" t="str">
        <f t="shared" si="352"/>
        <v>Arlington, Texas</v>
      </c>
      <c r="CY120" s="160"/>
      <c r="CZ120" s="159" t="str">
        <f t="shared" si="353"/>
        <v>New Orleans, Louisiana</v>
      </c>
      <c r="DA120" s="160"/>
      <c r="DB120" s="159" t="str">
        <f t="shared" si="354"/>
        <v>Wichita, Kansas</v>
      </c>
      <c r="DC120" s="160"/>
      <c r="DD120" s="159" t="str">
        <f t="shared" si="355"/>
        <v>Bakersfield, California</v>
      </c>
      <c r="DE120" s="160"/>
      <c r="DF120" s="159" t="str">
        <f t="shared" si="356"/>
        <v>Cleveland, Ohio</v>
      </c>
      <c r="DG120" s="160"/>
      <c r="DH120" s="159" t="str">
        <f t="shared" si="357"/>
        <v>Aurora, Colorado</v>
      </c>
      <c r="DI120" s="160"/>
      <c r="DJ120" s="159" t="str">
        <f t="shared" si="358"/>
        <v>Anaheim, California</v>
      </c>
      <c r="DK120" s="160"/>
      <c r="DL120" s="159" t="str">
        <f t="shared" si="359"/>
        <v>Honolulu, Hawaii</v>
      </c>
      <c r="DM120" s="160"/>
      <c r="DN120" s="159" t="str">
        <f t="shared" si="360"/>
        <v>Santa Ana, California</v>
      </c>
      <c r="DO120" s="160"/>
      <c r="DP120" s="159" t="str">
        <f t="shared" si="361"/>
        <v>Riverside, California</v>
      </c>
      <c r="DQ120" s="160"/>
      <c r="DR120" s="159" t="str">
        <f t="shared" si="362"/>
        <v>Corpus Christi, Texas</v>
      </c>
      <c r="DS120" s="160"/>
      <c r="DT120" s="159" t="str">
        <f t="shared" si="363"/>
        <v>Lexington, Kentucky</v>
      </c>
      <c r="DU120" s="160"/>
      <c r="DV120" s="159" t="str">
        <f t="shared" si="364"/>
        <v>Henderson, Nevada</v>
      </c>
      <c r="DW120" s="160"/>
      <c r="DX120" s="159" t="str">
        <f t="shared" si="365"/>
        <v>Stockton, California</v>
      </c>
      <c r="DY120" s="160"/>
      <c r="DZ120" s="159" t="str">
        <f t="shared" si="366"/>
        <v>Saint Paul, Minnesota</v>
      </c>
      <c r="EA120" s="160"/>
      <c r="EB120" s="159" t="str">
        <f t="shared" si="367"/>
        <v>Cincinnati, Ohio</v>
      </c>
      <c r="EC120" s="160"/>
      <c r="ED120" s="159" t="str">
        <f t="shared" si="368"/>
        <v>St. Louis, Missouri</v>
      </c>
      <c r="EE120" s="160"/>
      <c r="EF120" s="159" t="str">
        <f t="shared" si="369"/>
        <v>Pittsburgh, Pennsylvania</v>
      </c>
      <c r="EG120" s="160"/>
    </row>
    <row r="121" spans="1:137" x14ac:dyDescent="0.35">
      <c r="A121" s="155">
        <v>119</v>
      </c>
      <c r="B121" s="152" t="s">
        <v>2191</v>
      </c>
      <c r="C121" s="110"/>
      <c r="D121" s="159" t="str">
        <f t="shared" si="303"/>
        <v>New York, New York</v>
      </c>
      <c r="E121" s="160" t="s">
        <v>2286</v>
      </c>
      <c r="F121" s="159" t="str">
        <f t="shared" si="304"/>
        <v>Los Angeles, California</v>
      </c>
      <c r="G121" s="160" t="s">
        <v>2209</v>
      </c>
      <c r="H121" s="159" t="str">
        <f t="shared" si="305"/>
        <v>Chicago, Illinois</v>
      </c>
      <c r="I121" s="160" t="s">
        <v>2327</v>
      </c>
      <c r="J121" s="159" t="str">
        <f t="shared" si="306"/>
        <v>Houston, Texas</v>
      </c>
      <c r="K121" s="160" t="s">
        <v>2558</v>
      </c>
      <c r="L121" s="159" t="str">
        <f t="shared" si="307"/>
        <v>Phoenix, Arizona</v>
      </c>
      <c r="M121" s="160" t="s">
        <v>2649</v>
      </c>
      <c r="N121" s="159" t="str">
        <f t="shared" si="308"/>
        <v>Philadelphia, Pennsylvania</v>
      </c>
      <c r="O121" s="160" t="s">
        <v>2756</v>
      </c>
      <c r="P121" s="159" t="str">
        <f t="shared" si="309"/>
        <v>San Antonio, Texas</v>
      </c>
      <c r="Q121" s="160" t="s">
        <v>2840</v>
      </c>
      <c r="R121" s="159" t="str">
        <f t="shared" si="310"/>
        <v>San Diego, California</v>
      </c>
      <c r="S121" s="160" t="s">
        <v>2582</v>
      </c>
      <c r="T121" s="159" t="str">
        <f t="shared" si="311"/>
        <v>Dallas, Texas</v>
      </c>
      <c r="U121" s="160" t="s">
        <v>2563</v>
      </c>
      <c r="V121" s="159" t="str">
        <f t="shared" si="312"/>
        <v>San Jose, California</v>
      </c>
      <c r="W121" s="160"/>
      <c r="X121" s="159" t="str">
        <f t="shared" si="313"/>
        <v>Austin, Texas</v>
      </c>
      <c r="Y121" s="160"/>
      <c r="Z121" s="159" t="str">
        <f t="shared" si="314"/>
        <v>Jacksonville, Florida</v>
      </c>
      <c r="AA121" s="160"/>
      <c r="AB121" s="159" t="str">
        <f t="shared" si="315"/>
        <v>Fort Worth, Texas</v>
      </c>
      <c r="AC121" s="160"/>
      <c r="AD121" s="159" t="str">
        <f t="shared" si="316"/>
        <v>Columbus, Ohio</v>
      </c>
      <c r="AE121" s="160"/>
      <c r="AF121" s="159" t="str">
        <f t="shared" si="317"/>
        <v>Charlotte, North Carolina</v>
      </c>
      <c r="AG121" s="160"/>
      <c r="AH121" s="159" t="str">
        <f t="shared" si="318"/>
        <v>San Francisco, California</v>
      </c>
      <c r="AI121" s="160"/>
      <c r="AJ121" s="159" t="str">
        <f t="shared" si="319"/>
        <v>Indianapolis, Indiana</v>
      </c>
      <c r="AK121" s="160"/>
      <c r="AL121" s="159" t="str">
        <f t="shared" si="320"/>
        <v>Seattle, Washington</v>
      </c>
      <c r="AM121" s="160"/>
      <c r="AN121" s="159" t="str">
        <f t="shared" si="321"/>
        <v>Denver, Colorado</v>
      </c>
      <c r="AO121" s="160"/>
      <c r="AP121" s="159" t="str">
        <f t="shared" si="322"/>
        <v>Washington, D.C., Washington, D.C.</v>
      </c>
      <c r="AQ121" s="160"/>
      <c r="AR121" s="159" t="str">
        <f t="shared" si="323"/>
        <v>Boston, Massachusetts</v>
      </c>
      <c r="AS121" s="160"/>
      <c r="AT121" s="159" t="str">
        <f t="shared" si="324"/>
        <v>El Paso, Texas</v>
      </c>
      <c r="AU121" s="160"/>
      <c r="AV121" s="159" t="str">
        <f t="shared" si="325"/>
        <v>Nashville, Tennessee</v>
      </c>
      <c r="AW121" s="160"/>
      <c r="AX121" s="159" t="str">
        <f t="shared" si="326"/>
        <v>Detroit, Michigan</v>
      </c>
      <c r="AY121" s="160"/>
      <c r="AZ121" s="159" t="str">
        <f t="shared" si="327"/>
        <v>Oklahoma City, Oklahoma</v>
      </c>
      <c r="BA121" s="160"/>
      <c r="BB121" s="159" t="str">
        <f t="shared" si="328"/>
        <v>Portland, Oregon</v>
      </c>
      <c r="BC121" s="160"/>
      <c r="BD121" s="159" t="str">
        <f t="shared" si="329"/>
        <v>Las Vegas, Nevada</v>
      </c>
      <c r="BE121" s="160"/>
      <c r="BF121" s="159" t="str">
        <f t="shared" si="330"/>
        <v>Memphis, Tennessee</v>
      </c>
      <c r="BG121" s="160"/>
      <c r="BH121" s="159" t="str">
        <f t="shared" si="331"/>
        <v>Louisville, Kentucky</v>
      </c>
      <c r="BI121" s="160"/>
      <c r="BJ121" s="159" t="str">
        <f t="shared" si="332"/>
        <v>Louisville, Kentucky</v>
      </c>
      <c r="BK121" s="160"/>
      <c r="BL121" s="159" t="str">
        <f t="shared" si="333"/>
        <v>Baltimore, Maryland</v>
      </c>
      <c r="BM121" s="160"/>
      <c r="BN121" s="159" t="str">
        <f t="shared" si="334"/>
        <v>Milwaukee, Wisconsin</v>
      </c>
      <c r="BO121" s="160"/>
      <c r="BP121" s="159" t="str">
        <f t="shared" si="335"/>
        <v>Albuquerque, New Mexico</v>
      </c>
      <c r="BQ121" s="160"/>
      <c r="BR121" s="159" t="str">
        <f t="shared" si="336"/>
        <v>Tucson, Arizona</v>
      </c>
      <c r="BS121" s="160"/>
      <c r="BT121" s="159" t="str">
        <f t="shared" si="337"/>
        <v>Fresno, California</v>
      </c>
      <c r="BU121" s="160"/>
      <c r="BV121" s="159" t="str">
        <f t="shared" si="338"/>
        <v>Mesa, Arizona</v>
      </c>
      <c r="BW121" s="160"/>
      <c r="BX121" s="159" t="str">
        <f t="shared" si="339"/>
        <v>Sacramento, California</v>
      </c>
      <c r="BY121" s="160"/>
      <c r="BZ121" s="159" t="str">
        <f t="shared" si="340"/>
        <v>Atlanta, Georgia</v>
      </c>
      <c r="CA121" s="160"/>
      <c r="CB121" s="159" t="str">
        <f t="shared" si="341"/>
        <v>Kansas City, Missouri</v>
      </c>
      <c r="CC121" s="160"/>
      <c r="CD121" s="159" t="str">
        <f t="shared" si="342"/>
        <v>Colorado Springs, Colorado</v>
      </c>
      <c r="CE121" s="160"/>
      <c r="CF121" s="159" t="str">
        <f t="shared" si="343"/>
        <v>Omaha, Nebraska</v>
      </c>
      <c r="CG121" s="160"/>
      <c r="CH121" s="159" t="str">
        <f t="shared" si="344"/>
        <v>Raleigh, North Carolina</v>
      </c>
      <c r="CI121" s="160"/>
      <c r="CJ121" s="159" t="str">
        <f t="shared" si="345"/>
        <v>Miami, Florida</v>
      </c>
      <c r="CK121" s="160"/>
      <c r="CL121" s="159" t="str">
        <f t="shared" si="346"/>
        <v>Long Beach, California</v>
      </c>
      <c r="CM121" s="160"/>
      <c r="CN121" s="159" t="str">
        <f t="shared" si="347"/>
        <v>Virginia Beach, Virginia</v>
      </c>
      <c r="CO121" s="160"/>
      <c r="CP121" s="159" t="str">
        <f t="shared" si="348"/>
        <v>Oakland, California</v>
      </c>
      <c r="CQ121" s="160"/>
      <c r="CR121" s="159" t="str">
        <f t="shared" si="349"/>
        <v>Minneapolis, Minnesota</v>
      </c>
      <c r="CS121" s="160"/>
      <c r="CT121" s="159" t="str">
        <f t="shared" si="350"/>
        <v>Tulsa, Oklahoma</v>
      </c>
      <c r="CU121" s="160"/>
      <c r="CV121" s="159" t="str">
        <f t="shared" si="351"/>
        <v>Tampa, Florida</v>
      </c>
      <c r="CW121" s="160"/>
      <c r="CX121" s="159" t="str">
        <f t="shared" si="352"/>
        <v>Arlington, Texas</v>
      </c>
      <c r="CY121" s="160"/>
      <c r="CZ121" s="159" t="str">
        <f t="shared" si="353"/>
        <v>New Orleans, Louisiana</v>
      </c>
      <c r="DA121" s="160"/>
      <c r="DB121" s="159" t="str">
        <f t="shared" si="354"/>
        <v>Wichita, Kansas</v>
      </c>
      <c r="DC121" s="160"/>
      <c r="DD121" s="159" t="str">
        <f t="shared" si="355"/>
        <v>Bakersfield, California</v>
      </c>
      <c r="DE121" s="160"/>
      <c r="DF121" s="159" t="str">
        <f t="shared" si="356"/>
        <v>Cleveland, Ohio</v>
      </c>
      <c r="DG121" s="160"/>
      <c r="DH121" s="159" t="str">
        <f t="shared" si="357"/>
        <v>Aurora, Colorado</v>
      </c>
      <c r="DI121" s="160"/>
      <c r="DJ121" s="159" t="str">
        <f t="shared" si="358"/>
        <v>Anaheim, California</v>
      </c>
      <c r="DK121" s="160"/>
      <c r="DL121" s="159" t="str">
        <f t="shared" si="359"/>
        <v>Honolulu, Hawaii</v>
      </c>
      <c r="DM121" s="160"/>
      <c r="DN121" s="159" t="str">
        <f t="shared" si="360"/>
        <v>Santa Ana, California</v>
      </c>
      <c r="DO121" s="160"/>
      <c r="DP121" s="159" t="str">
        <f t="shared" si="361"/>
        <v>Riverside, California</v>
      </c>
      <c r="DQ121" s="160"/>
      <c r="DR121" s="159" t="str">
        <f t="shared" si="362"/>
        <v>Corpus Christi, Texas</v>
      </c>
      <c r="DS121" s="160"/>
      <c r="DT121" s="159" t="str">
        <f t="shared" si="363"/>
        <v>Lexington, Kentucky</v>
      </c>
      <c r="DU121" s="160"/>
      <c r="DV121" s="159" t="str">
        <f t="shared" si="364"/>
        <v>Henderson, Nevada</v>
      </c>
      <c r="DW121" s="160"/>
      <c r="DX121" s="159" t="str">
        <f t="shared" si="365"/>
        <v>Stockton, California</v>
      </c>
      <c r="DY121" s="160"/>
      <c r="DZ121" s="159" t="str">
        <f t="shared" si="366"/>
        <v>Saint Paul, Minnesota</v>
      </c>
      <c r="EA121" s="160"/>
      <c r="EB121" s="159" t="str">
        <f t="shared" si="367"/>
        <v>Cincinnati, Ohio</v>
      </c>
      <c r="EC121" s="160"/>
      <c r="ED121" s="159" t="str">
        <f t="shared" si="368"/>
        <v>St. Louis, Missouri</v>
      </c>
      <c r="EE121" s="160"/>
      <c r="EF121" s="159" t="str">
        <f t="shared" si="369"/>
        <v>Pittsburgh, Pennsylvania</v>
      </c>
      <c r="EG121" s="160"/>
    </row>
    <row r="122" spans="1:137" x14ac:dyDescent="0.35">
      <c r="A122" s="155">
        <v>120</v>
      </c>
      <c r="B122" s="152" t="s">
        <v>2192</v>
      </c>
      <c r="C122" s="110"/>
      <c r="D122" s="159" t="str">
        <f t="shared" si="303"/>
        <v>New York, New York</v>
      </c>
      <c r="E122" s="160" t="s">
        <v>2287</v>
      </c>
      <c r="F122" s="159" t="str">
        <f t="shared" si="304"/>
        <v>Los Angeles, California</v>
      </c>
      <c r="G122" s="160" t="s">
        <v>2385</v>
      </c>
      <c r="H122" s="159" t="str">
        <f t="shared" si="305"/>
        <v>Chicago, Illinois</v>
      </c>
      <c r="I122" s="160" t="s">
        <v>2473</v>
      </c>
      <c r="J122" s="159" t="str">
        <f t="shared" si="306"/>
        <v>Houston, Texas</v>
      </c>
      <c r="K122" s="160" t="s">
        <v>2539</v>
      </c>
      <c r="L122" s="159" t="str">
        <f t="shared" si="307"/>
        <v>Phoenix, Arizona</v>
      </c>
      <c r="M122" s="160" t="s">
        <v>2650</v>
      </c>
      <c r="N122" s="159" t="str">
        <f t="shared" si="308"/>
        <v>Philadelphia, Pennsylvania</v>
      </c>
      <c r="O122" s="160" t="s">
        <v>2757</v>
      </c>
      <c r="P122" s="159" t="str">
        <f t="shared" si="309"/>
        <v>San Antonio, Texas</v>
      </c>
      <c r="Q122" s="160" t="s">
        <v>2841</v>
      </c>
      <c r="R122" s="159" t="str">
        <f t="shared" si="310"/>
        <v>San Diego, California</v>
      </c>
      <c r="S122" s="160" t="s">
        <v>2919</v>
      </c>
      <c r="T122" s="159" t="str">
        <f t="shared" si="311"/>
        <v>Dallas, Texas</v>
      </c>
      <c r="U122" s="160" t="s">
        <v>2948</v>
      </c>
      <c r="V122" s="159" t="str">
        <f t="shared" si="312"/>
        <v>San Jose, California</v>
      </c>
      <c r="W122" s="160"/>
      <c r="X122" s="159" t="str">
        <f t="shared" si="313"/>
        <v>Austin, Texas</v>
      </c>
      <c r="Y122" s="160"/>
      <c r="Z122" s="159" t="str">
        <f t="shared" si="314"/>
        <v>Jacksonville, Florida</v>
      </c>
      <c r="AA122" s="160"/>
      <c r="AB122" s="159" t="str">
        <f t="shared" si="315"/>
        <v>Fort Worth, Texas</v>
      </c>
      <c r="AC122" s="160"/>
      <c r="AD122" s="159" t="str">
        <f t="shared" si="316"/>
        <v>Columbus, Ohio</v>
      </c>
      <c r="AE122" s="160"/>
      <c r="AF122" s="159" t="str">
        <f t="shared" si="317"/>
        <v>Charlotte, North Carolina</v>
      </c>
      <c r="AG122" s="160"/>
      <c r="AH122" s="159" t="str">
        <f t="shared" si="318"/>
        <v>San Francisco, California</v>
      </c>
      <c r="AI122" s="160"/>
      <c r="AJ122" s="159" t="str">
        <f t="shared" si="319"/>
        <v>Indianapolis, Indiana</v>
      </c>
      <c r="AK122" s="160"/>
      <c r="AL122" s="159" t="str">
        <f t="shared" si="320"/>
        <v>Seattle, Washington</v>
      </c>
      <c r="AM122" s="160"/>
      <c r="AN122" s="159" t="str">
        <f t="shared" si="321"/>
        <v>Denver, Colorado</v>
      </c>
      <c r="AO122" s="160"/>
      <c r="AP122" s="159" t="str">
        <f t="shared" si="322"/>
        <v>Washington, D.C., Washington, D.C.</v>
      </c>
      <c r="AQ122" s="160"/>
      <c r="AR122" s="159" t="str">
        <f t="shared" si="323"/>
        <v>Boston, Massachusetts</v>
      </c>
      <c r="AS122" s="160"/>
      <c r="AT122" s="159" t="str">
        <f t="shared" si="324"/>
        <v>El Paso, Texas</v>
      </c>
      <c r="AU122" s="160"/>
      <c r="AV122" s="159" t="str">
        <f t="shared" si="325"/>
        <v>Nashville, Tennessee</v>
      </c>
      <c r="AW122" s="160"/>
      <c r="AX122" s="159" t="str">
        <f t="shared" si="326"/>
        <v>Detroit, Michigan</v>
      </c>
      <c r="AY122" s="160"/>
      <c r="AZ122" s="159" t="str">
        <f t="shared" si="327"/>
        <v>Oklahoma City, Oklahoma</v>
      </c>
      <c r="BA122" s="160"/>
      <c r="BB122" s="159" t="str">
        <f t="shared" si="328"/>
        <v>Portland, Oregon</v>
      </c>
      <c r="BC122" s="160"/>
      <c r="BD122" s="159" t="str">
        <f t="shared" si="329"/>
        <v>Las Vegas, Nevada</v>
      </c>
      <c r="BE122" s="160"/>
      <c r="BF122" s="159" t="str">
        <f t="shared" si="330"/>
        <v>Memphis, Tennessee</v>
      </c>
      <c r="BG122" s="160"/>
      <c r="BH122" s="159" t="str">
        <f t="shared" si="331"/>
        <v>Louisville, Kentucky</v>
      </c>
      <c r="BI122" s="160"/>
      <c r="BJ122" s="159" t="str">
        <f t="shared" si="332"/>
        <v>Louisville, Kentucky</v>
      </c>
      <c r="BK122" s="160"/>
      <c r="BL122" s="159" t="str">
        <f t="shared" si="333"/>
        <v>Baltimore, Maryland</v>
      </c>
      <c r="BM122" s="160"/>
      <c r="BN122" s="159" t="str">
        <f t="shared" si="334"/>
        <v>Milwaukee, Wisconsin</v>
      </c>
      <c r="BO122" s="160"/>
      <c r="BP122" s="159" t="str">
        <f t="shared" si="335"/>
        <v>Albuquerque, New Mexico</v>
      </c>
      <c r="BQ122" s="160"/>
      <c r="BR122" s="159" t="str">
        <f t="shared" si="336"/>
        <v>Tucson, Arizona</v>
      </c>
      <c r="BS122" s="160"/>
      <c r="BT122" s="159" t="str">
        <f t="shared" si="337"/>
        <v>Fresno, California</v>
      </c>
      <c r="BU122" s="160"/>
      <c r="BV122" s="159" t="str">
        <f t="shared" si="338"/>
        <v>Mesa, Arizona</v>
      </c>
      <c r="BW122" s="160"/>
      <c r="BX122" s="159" t="str">
        <f t="shared" si="339"/>
        <v>Sacramento, California</v>
      </c>
      <c r="BY122" s="160"/>
      <c r="BZ122" s="159" t="str">
        <f t="shared" si="340"/>
        <v>Atlanta, Georgia</v>
      </c>
      <c r="CA122" s="160"/>
      <c r="CB122" s="159" t="str">
        <f t="shared" si="341"/>
        <v>Kansas City, Missouri</v>
      </c>
      <c r="CC122" s="160"/>
      <c r="CD122" s="159" t="str">
        <f t="shared" si="342"/>
        <v>Colorado Springs, Colorado</v>
      </c>
      <c r="CE122" s="160"/>
      <c r="CF122" s="159" t="str">
        <f t="shared" si="343"/>
        <v>Omaha, Nebraska</v>
      </c>
      <c r="CG122" s="160"/>
      <c r="CH122" s="159" t="str">
        <f t="shared" si="344"/>
        <v>Raleigh, North Carolina</v>
      </c>
      <c r="CI122" s="160"/>
      <c r="CJ122" s="159" t="str">
        <f t="shared" si="345"/>
        <v>Miami, Florida</v>
      </c>
      <c r="CK122" s="160"/>
      <c r="CL122" s="159" t="str">
        <f t="shared" si="346"/>
        <v>Long Beach, California</v>
      </c>
      <c r="CM122" s="160"/>
      <c r="CN122" s="159" t="str">
        <f t="shared" si="347"/>
        <v>Virginia Beach, Virginia</v>
      </c>
      <c r="CO122" s="160"/>
      <c r="CP122" s="159" t="str">
        <f t="shared" si="348"/>
        <v>Oakland, California</v>
      </c>
      <c r="CQ122" s="160"/>
      <c r="CR122" s="159" t="str">
        <f t="shared" si="349"/>
        <v>Minneapolis, Minnesota</v>
      </c>
      <c r="CS122" s="160"/>
      <c r="CT122" s="159" t="str">
        <f t="shared" si="350"/>
        <v>Tulsa, Oklahoma</v>
      </c>
      <c r="CU122" s="160"/>
      <c r="CV122" s="159" t="str">
        <f t="shared" si="351"/>
        <v>Tampa, Florida</v>
      </c>
      <c r="CW122" s="160"/>
      <c r="CX122" s="159" t="str">
        <f t="shared" si="352"/>
        <v>Arlington, Texas</v>
      </c>
      <c r="CY122" s="160"/>
      <c r="CZ122" s="159" t="str">
        <f t="shared" si="353"/>
        <v>New Orleans, Louisiana</v>
      </c>
      <c r="DA122" s="160"/>
      <c r="DB122" s="159" t="str">
        <f t="shared" si="354"/>
        <v>Wichita, Kansas</v>
      </c>
      <c r="DC122" s="160"/>
      <c r="DD122" s="159" t="str">
        <f t="shared" si="355"/>
        <v>Bakersfield, California</v>
      </c>
      <c r="DE122" s="160"/>
      <c r="DF122" s="159" t="str">
        <f t="shared" si="356"/>
        <v>Cleveland, Ohio</v>
      </c>
      <c r="DG122" s="160"/>
      <c r="DH122" s="159" t="str">
        <f t="shared" si="357"/>
        <v>Aurora, Colorado</v>
      </c>
      <c r="DI122" s="160"/>
      <c r="DJ122" s="159" t="str">
        <f t="shared" si="358"/>
        <v>Anaheim, California</v>
      </c>
      <c r="DK122" s="160"/>
      <c r="DL122" s="159" t="str">
        <f t="shared" si="359"/>
        <v>Honolulu, Hawaii</v>
      </c>
      <c r="DM122" s="160"/>
      <c r="DN122" s="159" t="str">
        <f t="shared" si="360"/>
        <v>Santa Ana, California</v>
      </c>
      <c r="DO122" s="160"/>
      <c r="DP122" s="159" t="str">
        <f t="shared" si="361"/>
        <v>Riverside, California</v>
      </c>
      <c r="DQ122" s="160"/>
      <c r="DR122" s="159" t="str">
        <f t="shared" si="362"/>
        <v>Corpus Christi, Texas</v>
      </c>
      <c r="DS122" s="160"/>
      <c r="DT122" s="159" t="str">
        <f t="shared" si="363"/>
        <v>Lexington, Kentucky</v>
      </c>
      <c r="DU122" s="160"/>
      <c r="DV122" s="159" t="str">
        <f t="shared" si="364"/>
        <v>Henderson, Nevada</v>
      </c>
      <c r="DW122" s="160"/>
      <c r="DX122" s="159" t="str">
        <f t="shared" si="365"/>
        <v>Stockton, California</v>
      </c>
      <c r="DY122" s="160"/>
      <c r="DZ122" s="159" t="str">
        <f t="shared" si="366"/>
        <v>Saint Paul, Minnesota</v>
      </c>
      <c r="EA122" s="160"/>
      <c r="EB122" s="159" t="str">
        <f t="shared" si="367"/>
        <v>Cincinnati, Ohio</v>
      </c>
      <c r="EC122" s="160"/>
      <c r="ED122" s="159" t="str">
        <f t="shared" si="368"/>
        <v>St. Louis, Missouri</v>
      </c>
      <c r="EE122" s="160"/>
      <c r="EF122" s="159" t="str">
        <f t="shared" si="369"/>
        <v>Pittsburgh, Pennsylvania</v>
      </c>
      <c r="EG122" s="160"/>
    </row>
    <row r="123" spans="1:137" x14ac:dyDescent="0.35">
      <c r="A123" s="155">
        <v>121</v>
      </c>
      <c r="B123" s="152" t="s">
        <v>2193</v>
      </c>
      <c r="C123" s="110"/>
      <c r="D123" s="159" t="str">
        <f t="shared" si="303"/>
        <v>New York, New York</v>
      </c>
      <c r="E123" s="160" t="s">
        <v>2288</v>
      </c>
      <c r="F123" s="159" t="str">
        <f t="shared" si="304"/>
        <v>Los Angeles, California</v>
      </c>
      <c r="G123" s="160" t="s">
        <v>2386</v>
      </c>
      <c r="H123" s="159" t="str">
        <f t="shared" si="305"/>
        <v>Chicago, Illinois</v>
      </c>
      <c r="I123" s="160" t="s">
        <v>2474</v>
      </c>
      <c r="J123" s="159" t="str">
        <f t="shared" si="306"/>
        <v>Houston, Texas</v>
      </c>
      <c r="K123" s="160" t="s">
        <v>2559</v>
      </c>
      <c r="L123" s="159" t="str">
        <f t="shared" si="307"/>
        <v>Phoenix, Arizona</v>
      </c>
      <c r="M123" s="160" t="s">
        <v>2651</v>
      </c>
      <c r="N123" s="159" t="str">
        <f t="shared" si="308"/>
        <v>Philadelphia, Pennsylvania</v>
      </c>
      <c r="O123" s="160" t="s">
        <v>2758</v>
      </c>
      <c r="P123" s="159" t="str">
        <f t="shared" si="309"/>
        <v>San Antonio, Texas</v>
      </c>
      <c r="Q123" s="160" t="s">
        <v>2842</v>
      </c>
      <c r="R123" s="159" t="str">
        <f t="shared" si="310"/>
        <v>San Diego, California</v>
      </c>
      <c r="S123" s="160" t="s">
        <v>2920</v>
      </c>
      <c r="T123" s="159" t="str">
        <f t="shared" si="311"/>
        <v>Dallas, Texas</v>
      </c>
      <c r="U123" s="160" t="s">
        <v>2209</v>
      </c>
      <c r="V123" s="159" t="str">
        <f t="shared" si="312"/>
        <v>San Jose, California</v>
      </c>
      <c r="W123" s="160"/>
      <c r="X123" s="159" t="str">
        <f t="shared" si="313"/>
        <v>Austin, Texas</v>
      </c>
      <c r="Y123" s="160"/>
      <c r="Z123" s="159" t="str">
        <f t="shared" si="314"/>
        <v>Jacksonville, Florida</v>
      </c>
      <c r="AA123" s="160"/>
      <c r="AB123" s="159" t="str">
        <f t="shared" si="315"/>
        <v>Fort Worth, Texas</v>
      </c>
      <c r="AC123" s="160"/>
      <c r="AD123" s="159" t="str">
        <f t="shared" si="316"/>
        <v>Columbus, Ohio</v>
      </c>
      <c r="AE123" s="160"/>
      <c r="AF123" s="159" t="str">
        <f t="shared" si="317"/>
        <v>Charlotte, North Carolina</v>
      </c>
      <c r="AG123" s="160"/>
      <c r="AH123" s="159" t="str">
        <f t="shared" si="318"/>
        <v>San Francisco, California</v>
      </c>
      <c r="AI123" s="160"/>
      <c r="AJ123" s="159" t="str">
        <f t="shared" si="319"/>
        <v>Indianapolis, Indiana</v>
      </c>
      <c r="AK123" s="160"/>
      <c r="AL123" s="159" t="str">
        <f t="shared" si="320"/>
        <v>Seattle, Washington</v>
      </c>
      <c r="AM123" s="160"/>
      <c r="AN123" s="159" t="str">
        <f t="shared" si="321"/>
        <v>Denver, Colorado</v>
      </c>
      <c r="AO123" s="160"/>
      <c r="AP123" s="159" t="str">
        <f t="shared" si="322"/>
        <v>Washington, D.C., Washington, D.C.</v>
      </c>
      <c r="AQ123" s="160"/>
      <c r="AR123" s="159" t="str">
        <f t="shared" si="323"/>
        <v>Boston, Massachusetts</v>
      </c>
      <c r="AS123" s="160"/>
      <c r="AT123" s="159" t="str">
        <f t="shared" si="324"/>
        <v>El Paso, Texas</v>
      </c>
      <c r="AU123" s="160"/>
      <c r="AV123" s="159" t="str">
        <f t="shared" si="325"/>
        <v>Nashville, Tennessee</v>
      </c>
      <c r="AW123" s="160"/>
      <c r="AX123" s="159" t="str">
        <f t="shared" si="326"/>
        <v>Detroit, Michigan</v>
      </c>
      <c r="AY123" s="160"/>
      <c r="AZ123" s="159" t="str">
        <f t="shared" si="327"/>
        <v>Oklahoma City, Oklahoma</v>
      </c>
      <c r="BA123" s="160"/>
      <c r="BB123" s="159" t="str">
        <f t="shared" si="328"/>
        <v>Portland, Oregon</v>
      </c>
      <c r="BC123" s="160"/>
      <c r="BD123" s="159" t="str">
        <f t="shared" si="329"/>
        <v>Las Vegas, Nevada</v>
      </c>
      <c r="BE123" s="160"/>
      <c r="BF123" s="159" t="str">
        <f t="shared" si="330"/>
        <v>Memphis, Tennessee</v>
      </c>
      <c r="BG123" s="160"/>
      <c r="BH123" s="159" t="str">
        <f t="shared" si="331"/>
        <v>Louisville, Kentucky</v>
      </c>
      <c r="BI123" s="160"/>
      <c r="BJ123" s="159" t="str">
        <f t="shared" si="332"/>
        <v>Louisville, Kentucky</v>
      </c>
      <c r="BK123" s="160"/>
      <c r="BL123" s="159" t="str">
        <f t="shared" si="333"/>
        <v>Baltimore, Maryland</v>
      </c>
      <c r="BM123" s="160"/>
      <c r="BN123" s="159" t="str">
        <f t="shared" si="334"/>
        <v>Milwaukee, Wisconsin</v>
      </c>
      <c r="BO123" s="160"/>
      <c r="BP123" s="159" t="str">
        <f t="shared" si="335"/>
        <v>Albuquerque, New Mexico</v>
      </c>
      <c r="BQ123" s="160"/>
      <c r="BR123" s="159" t="str">
        <f t="shared" si="336"/>
        <v>Tucson, Arizona</v>
      </c>
      <c r="BS123" s="160"/>
      <c r="BT123" s="159" t="str">
        <f t="shared" si="337"/>
        <v>Fresno, California</v>
      </c>
      <c r="BU123" s="160"/>
      <c r="BV123" s="159" t="str">
        <f t="shared" si="338"/>
        <v>Mesa, Arizona</v>
      </c>
      <c r="BW123" s="160"/>
      <c r="BX123" s="159" t="str">
        <f t="shared" si="339"/>
        <v>Sacramento, California</v>
      </c>
      <c r="BY123" s="160"/>
      <c r="BZ123" s="159" t="str">
        <f t="shared" si="340"/>
        <v>Atlanta, Georgia</v>
      </c>
      <c r="CA123" s="160"/>
      <c r="CB123" s="159" t="str">
        <f t="shared" si="341"/>
        <v>Kansas City, Missouri</v>
      </c>
      <c r="CC123" s="160"/>
      <c r="CD123" s="159" t="str">
        <f t="shared" si="342"/>
        <v>Colorado Springs, Colorado</v>
      </c>
      <c r="CE123" s="160"/>
      <c r="CF123" s="159" t="str">
        <f t="shared" si="343"/>
        <v>Omaha, Nebraska</v>
      </c>
      <c r="CG123" s="160"/>
      <c r="CH123" s="159" t="str">
        <f t="shared" si="344"/>
        <v>Raleigh, North Carolina</v>
      </c>
      <c r="CI123" s="160"/>
      <c r="CJ123" s="159" t="str">
        <f t="shared" si="345"/>
        <v>Miami, Florida</v>
      </c>
      <c r="CK123" s="160"/>
      <c r="CL123" s="159" t="str">
        <f t="shared" si="346"/>
        <v>Long Beach, California</v>
      </c>
      <c r="CM123" s="160"/>
      <c r="CN123" s="159" t="str">
        <f t="shared" si="347"/>
        <v>Virginia Beach, Virginia</v>
      </c>
      <c r="CO123" s="160"/>
      <c r="CP123" s="159" t="str">
        <f t="shared" si="348"/>
        <v>Oakland, California</v>
      </c>
      <c r="CQ123" s="160"/>
      <c r="CR123" s="159" t="str">
        <f t="shared" si="349"/>
        <v>Minneapolis, Minnesota</v>
      </c>
      <c r="CS123" s="160"/>
      <c r="CT123" s="159" t="str">
        <f t="shared" si="350"/>
        <v>Tulsa, Oklahoma</v>
      </c>
      <c r="CU123" s="160"/>
      <c r="CV123" s="159" t="str">
        <f t="shared" si="351"/>
        <v>Tampa, Florida</v>
      </c>
      <c r="CW123" s="160"/>
      <c r="CX123" s="159" t="str">
        <f t="shared" si="352"/>
        <v>Arlington, Texas</v>
      </c>
      <c r="CY123" s="160"/>
      <c r="CZ123" s="159" t="str">
        <f t="shared" si="353"/>
        <v>New Orleans, Louisiana</v>
      </c>
      <c r="DA123" s="160"/>
      <c r="DB123" s="159" t="str">
        <f t="shared" si="354"/>
        <v>Wichita, Kansas</v>
      </c>
      <c r="DC123" s="160"/>
      <c r="DD123" s="159" t="str">
        <f t="shared" si="355"/>
        <v>Bakersfield, California</v>
      </c>
      <c r="DE123" s="160"/>
      <c r="DF123" s="159" t="str">
        <f t="shared" si="356"/>
        <v>Cleveland, Ohio</v>
      </c>
      <c r="DG123" s="160"/>
      <c r="DH123" s="159" t="str">
        <f t="shared" si="357"/>
        <v>Aurora, Colorado</v>
      </c>
      <c r="DI123" s="160"/>
      <c r="DJ123" s="159" t="str">
        <f t="shared" si="358"/>
        <v>Anaheim, California</v>
      </c>
      <c r="DK123" s="160"/>
      <c r="DL123" s="159" t="str">
        <f t="shared" si="359"/>
        <v>Honolulu, Hawaii</v>
      </c>
      <c r="DM123" s="160"/>
      <c r="DN123" s="159" t="str">
        <f t="shared" si="360"/>
        <v>Santa Ana, California</v>
      </c>
      <c r="DO123" s="160"/>
      <c r="DP123" s="159" t="str">
        <f t="shared" si="361"/>
        <v>Riverside, California</v>
      </c>
      <c r="DQ123" s="160"/>
      <c r="DR123" s="159" t="str">
        <f t="shared" si="362"/>
        <v>Corpus Christi, Texas</v>
      </c>
      <c r="DS123" s="160"/>
      <c r="DT123" s="159" t="str">
        <f t="shared" si="363"/>
        <v>Lexington, Kentucky</v>
      </c>
      <c r="DU123" s="160"/>
      <c r="DV123" s="159" t="str">
        <f t="shared" si="364"/>
        <v>Henderson, Nevada</v>
      </c>
      <c r="DW123" s="160"/>
      <c r="DX123" s="159" t="str">
        <f t="shared" si="365"/>
        <v>Stockton, California</v>
      </c>
      <c r="DY123" s="160"/>
      <c r="DZ123" s="159" t="str">
        <f t="shared" si="366"/>
        <v>Saint Paul, Minnesota</v>
      </c>
      <c r="EA123" s="160"/>
      <c r="EB123" s="159" t="str">
        <f t="shared" si="367"/>
        <v>Cincinnati, Ohio</v>
      </c>
      <c r="EC123" s="160"/>
      <c r="ED123" s="159" t="str">
        <f t="shared" si="368"/>
        <v>St. Louis, Missouri</v>
      </c>
      <c r="EE123" s="160"/>
      <c r="EF123" s="159" t="str">
        <f t="shared" si="369"/>
        <v>Pittsburgh, Pennsylvania</v>
      </c>
      <c r="EG123" s="160"/>
    </row>
    <row r="124" spans="1:137" x14ac:dyDescent="0.35">
      <c r="A124" s="155">
        <v>122</v>
      </c>
      <c r="B124" s="152" t="s">
        <v>2194</v>
      </c>
      <c r="C124" s="110"/>
      <c r="D124" s="159" t="str">
        <f t="shared" si="303"/>
        <v>New York, New York</v>
      </c>
      <c r="E124" s="160" t="s">
        <v>2289</v>
      </c>
      <c r="F124" s="159" t="str">
        <f t="shared" si="304"/>
        <v>Los Angeles, California</v>
      </c>
      <c r="G124" s="160" t="s">
        <v>2387</v>
      </c>
      <c r="H124" s="159" t="str">
        <f t="shared" si="305"/>
        <v>Chicago, Illinois</v>
      </c>
      <c r="I124" s="160" t="s">
        <v>2475</v>
      </c>
      <c r="J124" s="159" t="str">
        <f t="shared" si="306"/>
        <v>Houston, Texas</v>
      </c>
      <c r="K124" s="160" t="s">
        <v>2560</v>
      </c>
      <c r="L124" s="159" t="str">
        <f t="shared" si="307"/>
        <v>Phoenix, Arizona</v>
      </c>
      <c r="M124" s="160" t="s">
        <v>2234</v>
      </c>
      <c r="N124" s="159" t="str">
        <f t="shared" si="308"/>
        <v>Philadelphia, Pennsylvania</v>
      </c>
      <c r="O124" s="160" t="s">
        <v>2759</v>
      </c>
      <c r="P124" s="159" t="str">
        <f t="shared" si="309"/>
        <v>San Antonio, Texas</v>
      </c>
      <c r="Q124" s="160" t="s">
        <v>2843</v>
      </c>
      <c r="R124" s="159" t="str">
        <f t="shared" si="310"/>
        <v>San Diego, California</v>
      </c>
      <c r="S124" s="160" t="s">
        <v>2921</v>
      </c>
      <c r="T124" s="159" t="str">
        <f t="shared" si="311"/>
        <v>Dallas, Texas</v>
      </c>
      <c r="U124" s="160" t="s">
        <v>2949</v>
      </c>
      <c r="V124" s="159" t="str">
        <f t="shared" si="312"/>
        <v>San Jose, California</v>
      </c>
      <c r="W124" s="160"/>
      <c r="X124" s="159" t="str">
        <f t="shared" si="313"/>
        <v>Austin, Texas</v>
      </c>
      <c r="Y124" s="160"/>
      <c r="Z124" s="159" t="str">
        <f t="shared" si="314"/>
        <v>Jacksonville, Florida</v>
      </c>
      <c r="AA124" s="160"/>
      <c r="AB124" s="159" t="str">
        <f t="shared" si="315"/>
        <v>Fort Worth, Texas</v>
      </c>
      <c r="AC124" s="160"/>
      <c r="AD124" s="159" t="str">
        <f t="shared" si="316"/>
        <v>Columbus, Ohio</v>
      </c>
      <c r="AE124" s="160"/>
      <c r="AF124" s="159" t="str">
        <f t="shared" si="317"/>
        <v>Charlotte, North Carolina</v>
      </c>
      <c r="AG124" s="160"/>
      <c r="AH124" s="159" t="str">
        <f t="shared" si="318"/>
        <v>San Francisco, California</v>
      </c>
      <c r="AI124" s="160"/>
      <c r="AJ124" s="159" t="str">
        <f t="shared" si="319"/>
        <v>Indianapolis, Indiana</v>
      </c>
      <c r="AK124" s="160"/>
      <c r="AL124" s="159" t="str">
        <f t="shared" si="320"/>
        <v>Seattle, Washington</v>
      </c>
      <c r="AM124" s="160"/>
      <c r="AN124" s="159" t="str">
        <f t="shared" si="321"/>
        <v>Denver, Colorado</v>
      </c>
      <c r="AO124" s="160"/>
      <c r="AP124" s="159" t="str">
        <f t="shared" si="322"/>
        <v>Washington, D.C., Washington, D.C.</v>
      </c>
      <c r="AQ124" s="160"/>
      <c r="AR124" s="159" t="str">
        <f t="shared" si="323"/>
        <v>Boston, Massachusetts</v>
      </c>
      <c r="AS124" s="160"/>
      <c r="AT124" s="159" t="str">
        <f t="shared" si="324"/>
        <v>El Paso, Texas</v>
      </c>
      <c r="AU124" s="160"/>
      <c r="AV124" s="159" t="str">
        <f t="shared" si="325"/>
        <v>Nashville, Tennessee</v>
      </c>
      <c r="AW124" s="160"/>
      <c r="AX124" s="159" t="str">
        <f t="shared" si="326"/>
        <v>Detroit, Michigan</v>
      </c>
      <c r="AY124" s="160"/>
      <c r="AZ124" s="159" t="str">
        <f t="shared" si="327"/>
        <v>Oklahoma City, Oklahoma</v>
      </c>
      <c r="BA124" s="160"/>
      <c r="BB124" s="159" t="str">
        <f t="shared" si="328"/>
        <v>Portland, Oregon</v>
      </c>
      <c r="BC124" s="160"/>
      <c r="BD124" s="159" t="str">
        <f t="shared" si="329"/>
        <v>Las Vegas, Nevada</v>
      </c>
      <c r="BE124" s="160"/>
      <c r="BF124" s="159" t="str">
        <f t="shared" si="330"/>
        <v>Memphis, Tennessee</v>
      </c>
      <c r="BG124" s="160"/>
      <c r="BH124" s="159" t="str">
        <f t="shared" si="331"/>
        <v>Louisville, Kentucky</v>
      </c>
      <c r="BI124" s="160"/>
      <c r="BJ124" s="159" t="str">
        <f t="shared" si="332"/>
        <v>Louisville, Kentucky</v>
      </c>
      <c r="BK124" s="160"/>
      <c r="BL124" s="159" t="str">
        <f t="shared" si="333"/>
        <v>Baltimore, Maryland</v>
      </c>
      <c r="BM124" s="160"/>
      <c r="BN124" s="159" t="str">
        <f t="shared" si="334"/>
        <v>Milwaukee, Wisconsin</v>
      </c>
      <c r="BO124" s="160"/>
      <c r="BP124" s="159" t="str">
        <f t="shared" si="335"/>
        <v>Albuquerque, New Mexico</v>
      </c>
      <c r="BQ124" s="160"/>
      <c r="BR124" s="159" t="str">
        <f t="shared" si="336"/>
        <v>Tucson, Arizona</v>
      </c>
      <c r="BS124" s="160"/>
      <c r="BT124" s="159" t="str">
        <f t="shared" si="337"/>
        <v>Fresno, California</v>
      </c>
      <c r="BU124" s="160"/>
      <c r="BV124" s="159" t="str">
        <f t="shared" si="338"/>
        <v>Mesa, Arizona</v>
      </c>
      <c r="BW124" s="160"/>
      <c r="BX124" s="159" t="str">
        <f t="shared" si="339"/>
        <v>Sacramento, California</v>
      </c>
      <c r="BY124" s="160"/>
      <c r="BZ124" s="159" t="str">
        <f t="shared" si="340"/>
        <v>Atlanta, Georgia</v>
      </c>
      <c r="CA124" s="160"/>
      <c r="CB124" s="159" t="str">
        <f t="shared" si="341"/>
        <v>Kansas City, Missouri</v>
      </c>
      <c r="CC124" s="160"/>
      <c r="CD124" s="159" t="str">
        <f t="shared" si="342"/>
        <v>Colorado Springs, Colorado</v>
      </c>
      <c r="CE124" s="160"/>
      <c r="CF124" s="159" t="str">
        <f t="shared" si="343"/>
        <v>Omaha, Nebraska</v>
      </c>
      <c r="CG124" s="160"/>
      <c r="CH124" s="159" t="str">
        <f t="shared" si="344"/>
        <v>Raleigh, North Carolina</v>
      </c>
      <c r="CI124" s="160"/>
      <c r="CJ124" s="159" t="str">
        <f t="shared" si="345"/>
        <v>Miami, Florida</v>
      </c>
      <c r="CK124" s="160"/>
      <c r="CL124" s="159" t="str">
        <f t="shared" si="346"/>
        <v>Long Beach, California</v>
      </c>
      <c r="CM124" s="160"/>
      <c r="CN124" s="159" t="str">
        <f t="shared" si="347"/>
        <v>Virginia Beach, Virginia</v>
      </c>
      <c r="CO124" s="160"/>
      <c r="CP124" s="159" t="str">
        <f t="shared" si="348"/>
        <v>Oakland, California</v>
      </c>
      <c r="CQ124" s="160"/>
      <c r="CR124" s="159" t="str">
        <f t="shared" si="349"/>
        <v>Minneapolis, Minnesota</v>
      </c>
      <c r="CS124" s="160"/>
      <c r="CT124" s="159" t="str">
        <f t="shared" si="350"/>
        <v>Tulsa, Oklahoma</v>
      </c>
      <c r="CU124" s="160"/>
      <c r="CV124" s="159" t="str">
        <f t="shared" si="351"/>
        <v>Tampa, Florida</v>
      </c>
      <c r="CW124" s="160"/>
      <c r="CX124" s="159" t="str">
        <f t="shared" si="352"/>
        <v>Arlington, Texas</v>
      </c>
      <c r="CY124" s="160"/>
      <c r="CZ124" s="159" t="str">
        <f t="shared" si="353"/>
        <v>New Orleans, Louisiana</v>
      </c>
      <c r="DA124" s="160"/>
      <c r="DB124" s="159" t="str">
        <f t="shared" si="354"/>
        <v>Wichita, Kansas</v>
      </c>
      <c r="DC124" s="160"/>
      <c r="DD124" s="159" t="str">
        <f t="shared" si="355"/>
        <v>Bakersfield, California</v>
      </c>
      <c r="DE124" s="160"/>
      <c r="DF124" s="159" t="str">
        <f t="shared" si="356"/>
        <v>Cleveland, Ohio</v>
      </c>
      <c r="DG124" s="160"/>
      <c r="DH124" s="159" t="str">
        <f t="shared" si="357"/>
        <v>Aurora, Colorado</v>
      </c>
      <c r="DI124" s="160"/>
      <c r="DJ124" s="159" t="str">
        <f t="shared" si="358"/>
        <v>Anaheim, California</v>
      </c>
      <c r="DK124" s="160"/>
      <c r="DL124" s="159" t="str">
        <f t="shared" si="359"/>
        <v>Honolulu, Hawaii</v>
      </c>
      <c r="DM124" s="160"/>
      <c r="DN124" s="159" t="str">
        <f t="shared" si="360"/>
        <v>Santa Ana, California</v>
      </c>
      <c r="DO124" s="160"/>
      <c r="DP124" s="159" t="str">
        <f t="shared" si="361"/>
        <v>Riverside, California</v>
      </c>
      <c r="DQ124" s="160"/>
      <c r="DR124" s="159" t="str">
        <f t="shared" si="362"/>
        <v>Corpus Christi, Texas</v>
      </c>
      <c r="DS124" s="160"/>
      <c r="DT124" s="159" t="str">
        <f t="shared" si="363"/>
        <v>Lexington, Kentucky</v>
      </c>
      <c r="DU124" s="160"/>
      <c r="DV124" s="159" t="str">
        <f t="shared" si="364"/>
        <v>Henderson, Nevada</v>
      </c>
      <c r="DW124" s="160"/>
      <c r="DX124" s="159" t="str">
        <f t="shared" si="365"/>
        <v>Stockton, California</v>
      </c>
      <c r="DY124" s="160"/>
      <c r="DZ124" s="159" t="str">
        <f t="shared" si="366"/>
        <v>Saint Paul, Minnesota</v>
      </c>
      <c r="EA124" s="160"/>
      <c r="EB124" s="159" t="str">
        <f t="shared" si="367"/>
        <v>Cincinnati, Ohio</v>
      </c>
      <c r="EC124" s="160"/>
      <c r="ED124" s="159" t="str">
        <f t="shared" si="368"/>
        <v>St. Louis, Missouri</v>
      </c>
      <c r="EE124" s="160"/>
      <c r="EF124" s="159" t="str">
        <f t="shared" si="369"/>
        <v>Pittsburgh, Pennsylvania</v>
      </c>
      <c r="EG124" s="160"/>
    </row>
    <row r="125" spans="1:137" x14ac:dyDescent="0.35">
      <c r="A125" s="155">
        <v>123</v>
      </c>
      <c r="B125" s="152" t="s">
        <v>2194</v>
      </c>
      <c r="C125" s="110"/>
      <c r="D125" s="159" t="str">
        <f t="shared" si="303"/>
        <v>New York, New York</v>
      </c>
      <c r="E125" s="160" t="s">
        <v>2289</v>
      </c>
      <c r="F125" s="159" t="str">
        <f t="shared" si="304"/>
        <v>Los Angeles, California</v>
      </c>
      <c r="G125" s="160" t="s">
        <v>2387</v>
      </c>
      <c r="H125" s="159" t="str">
        <f t="shared" si="305"/>
        <v>Chicago, Illinois</v>
      </c>
      <c r="I125" s="160" t="s">
        <v>2475</v>
      </c>
      <c r="J125" s="159" t="str">
        <f t="shared" si="306"/>
        <v>Houston, Texas</v>
      </c>
      <c r="K125" s="160" t="s">
        <v>2560</v>
      </c>
      <c r="L125" s="159" t="str">
        <f t="shared" si="307"/>
        <v>Phoenix, Arizona</v>
      </c>
      <c r="M125" s="160" t="s">
        <v>2234</v>
      </c>
      <c r="N125" s="159" t="str">
        <f t="shared" si="308"/>
        <v>Philadelphia, Pennsylvania</v>
      </c>
      <c r="O125" s="160" t="s">
        <v>2759</v>
      </c>
      <c r="P125" s="159" t="str">
        <f t="shared" si="309"/>
        <v>San Antonio, Texas</v>
      </c>
      <c r="Q125" s="160" t="s">
        <v>2843</v>
      </c>
      <c r="R125" s="159" t="str">
        <f t="shared" si="310"/>
        <v>San Diego, California</v>
      </c>
      <c r="S125" s="160" t="s">
        <v>2921</v>
      </c>
      <c r="T125" s="159" t="str">
        <f t="shared" si="311"/>
        <v>Dallas, Texas</v>
      </c>
      <c r="U125" s="160" t="s">
        <v>2949</v>
      </c>
      <c r="V125" s="159" t="str">
        <f t="shared" si="312"/>
        <v>San Jose, California</v>
      </c>
      <c r="W125" s="160"/>
      <c r="X125" s="159" t="str">
        <f t="shared" si="313"/>
        <v>Austin, Texas</v>
      </c>
      <c r="Y125" s="160"/>
      <c r="Z125" s="159" t="str">
        <f t="shared" si="314"/>
        <v>Jacksonville, Florida</v>
      </c>
      <c r="AA125" s="160"/>
      <c r="AB125" s="159" t="str">
        <f t="shared" si="315"/>
        <v>Fort Worth, Texas</v>
      </c>
      <c r="AC125" s="160"/>
      <c r="AD125" s="159" t="str">
        <f t="shared" si="316"/>
        <v>Columbus, Ohio</v>
      </c>
      <c r="AE125" s="160"/>
      <c r="AF125" s="159" t="str">
        <f t="shared" si="317"/>
        <v>Charlotte, North Carolina</v>
      </c>
      <c r="AG125" s="160"/>
      <c r="AH125" s="159" t="str">
        <f t="shared" si="318"/>
        <v>San Francisco, California</v>
      </c>
      <c r="AI125" s="160"/>
      <c r="AJ125" s="159" t="str">
        <f t="shared" si="319"/>
        <v>Indianapolis, Indiana</v>
      </c>
      <c r="AK125" s="160"/>
      <c r="AL125" s="159" t="str">
        <f t="shared" si="320"/>
        <v>Seattle, Washington</v>
      </c>
      <c r="AM125" s="160"/>
      <c r="AN125" s="159" t="str">
        <f t="shared" si="321"/>
        <v>Denver, Colorado</v>
      </c>
      <c r="AO125" s="160"/>
      <c r="AP125" s="159" t="str">
        <f t="shared" si="322"/>
        <v>Washington, D.C., Washington, D.C.</v>
      </c>
      <c r="AQ125" s="160"/>
      <c r="AR125" s="159" t="str">
        <f t="shared" si="323"/>
        <v>Boston, Massachusetts</v>
      </c>
      <c r="AS125" s="160"/>
      <c r="AT125" s="159" t="str">
        <f t="shared" si="324"/>
        <v>El Paso, Texas</v>
      </c>
      <c r="AU125" s="160"/>
      <c r="AV125" s="159" t="str">
        <f t="shared" si="325"/>
        <v>Nashville, Tennessee</v>
      </c>
      <c r="AW125" s="160"/>
      <c r="AX125" s="159" t="str">
        <f t="shared" si="326"/>
        <v>Detroit, Michigan</v>
      </c>
      <c r="AY125" s="160"/>
      <c r="AZ125" s="159" t="str">
        <f t="shared" si="327"/>
        <v>Oklahoma City, Oklahoma</v>
      </c>
      <c r="BA125" s="160"/>
      <c r="BB125" s="159" t="str">
        <f t="shared" si="328"/>
        <v>Portland, Oregon</v>
      </c>
      <c r="BC125" s="160"/>
      <c r="BD125" s="159" t="str">
        <f t="shared" si="329"/>
        <v>Las Vegas, Nevada</v>
      </c>
      <c r="BE125" s="160"/>
      <c r="BF125" s="159" t="str">
        <f t="shared" si="330"/>
        <v>Memphis, Tennessee</v>
      </c>
      <c r="BG125" s="160"/>
      <c r="BH125" s="159" t="str">
        <f t="shared" si="331"/>
        <v>Louisville, Kentucky</v>
      </c>
      <c r="BI125" s="160"/>
      <c r="BJ125" s="159" t="str">
        <f t="shared" si="332"/>
        <v>Louisville, Kentucky</v>
      </c>
      <c r="BK125" s="160"/>
      <c r="BL125" s="159" t="str">
        <f t="shared" si="333"/>
        <v>Baltimore, Maryland</v>
      </c>
      <c r="BM125" s="160"/>
      <c r="BN125" s="159" t="str">
        <f t="shared" si="334"/>
        <v>Milwaukee, Wisconsin</v>
      </c>
      <c r="BO125" s="160"/>
      <c r="BP125" s="159" t="str">
        <f t="shared" si="335"/>
        <v>Albuquerque, New Mexico</v>
      </c>
      <c r="BQ125" s="160"/>
      <c r="BR125" s="159" t="str">
        <f t="shared" si="336"/>
        <v>Tucson, Arizona</v>
      </c>
      <c r="BS125" s="160"/>
      <c r="BT125" s="159" t="str">
        <f t="shared" si="337"/>
        <v>Fresno, California</v>
      </c>
      <c r="BU125" s="160"/>
      <c r="BV125" s="159" t="str">
        <f t="shared" si="338"/>
        <v>Mesa, Arizona</v>
      </c>
      <c r="BW125" s="160"/>
      <c r="BX125" s="159" t="str">
        <f t="shared" si="339"/>
        <v>Sacramento, California</v>
      </c>
      <c r="BY125" s="160"/>
      <c r="BZ125" s="159" t="str">
        <f t="shared" si="340"/>
        <v>Atlanta, Georgia</v>
      </c>
      <c r="CA125" s="160"/>
      <c r="CB125" s="159" t="str">
        <f t="shared" si="341"/>
        <v>Kansas City, Missouri</v>
      </c>
      <c r="CC125" s="160"/>
      <c r="CD125" s="159" t="str">
        <f t="shared" si="342"/>
        <v>Colorado Springs, Colorado</v>
      </c>
      <c r="CE125" s="160"/>
      <c r="CF125" s="159" t="str">
        <f t="shared" si="343"/>
        <v>Omaha, Nebraska</v>
      </c>
      <c r="CG125" s="160"/>
      <c r="CH125" s="159" t="str">
        <f t="shared" si="344"/>
        <v>Raleigh, North Carolina</v>
      </c>
      <c r="CI125" s="160"/>
      <c r="CJ125" s="159" t="str">
        <f t="shared" si="345"/>
        <v>Miami, Florida</v>
      </c>
      <c r="CK125" s="160"/>
      <c r="CL125" s="159" t="str">
        <f t="shared" si="346"/>
        <v>Long Beach, California</v>
      </c>
      <c r="CM125" s="160"/>
      <c r="CN125" s="159" t="str">
        <f t="shared" si="347"/>
        <v>Virginia Beach, Virginia</v>
      </c>
      <c r="CO125" s="160"/>
      <c r="CP125" s="159" t="str">
        <f t="shared" si="348"/>
        <v>Oakland, California</v>
      </c>
      <c r="CQ125" s="160"/>
      <c r="CR125" s="159" t="str">
        <f t="shared" si="349"/>
        <v>Minneapolis, Minnesota</v>
      </c>
      <c r="CS125" s="160"/>
      <c r="CT125" s="159" t="str">
        <f t="shared" si="350"/>
        <v>Tulsa, Oklahoma</v>
      </c>
      <c r="CU125" s="160"/>
      <c r="CV125" s="159" t="str">
        <f t="shared" si="351"/>
        <v>Tampa, Florida</v>
      </c>
      <c r="CW125" s="160"/>
      <c r="CX125" s="159" t="str">
        <f t="shared" si="352"/>
        <v>Arlington, Texas</v>
      </c>
      <c r="CY125" s="160"/>
      <c r="CZ125" s="159" t="str">
        <f t="shared" si="353"/>
        <v>New Orleans, Louisiana</v>
      </c>
      <c r="DA125" s="160"/>
      <c r="DB125" s="159" t="str">
        <f t="shared" si="354"/>
        <v>Wichita, Kansas</v>
      </c>
      <c r="DC125" s="160"/>
      <c r="DD125" s="159" t="str">
        <f t="shared" si="355"/>
        <v>Bakersfield, California</v>
      </c>
      <c r="DE125" s="160"/>
      <c r="DF125" s="159" t="str">
        <f t="shared" si="356"/>
        <v>Cleveland, Ohio</v>
      </c>
      <c r="DG125" s="160"/>
      <c r="DH125" s="159" t="str">
        <f t="shared" si="357"/>
        <v>Aurora, Colorado</v>
      </c>
      <c r="DI125" s="160"/>
      <c r="DJ125" s="159" t="str">
        <f t="shared" si="358"/>
        <v>Anaheim, California</v>
      </c>
      <c r="DK125" s="160"/>
      <c r="DL125" s="159" t="str">
        <f t="shared" si="359"/>
        <v>Honolulu, Hawaii</v>
      </c>
      <c r="DM125" s="160"/>
      <c r="DN125" s="159" t="str">
        <f t="shared" si="360"/>
        <v>Santa Ana, California</v>
      </c>
      <c r="DO125" s="160"/>
      <c r="DP125" s="159" t="str">
        <f t="shared" si="361"/>
        <v>Riverside, California</v>
      </c>
      <c r="DQ125" s="160"/>
      <c r="DR125" s="159" t="str">
        <f t="shared" si="362"/>
        <v>Corpus Christi, Texas</v>
      </c>
      <c r="DS125" s="160"/>
      <c r="DT125" s="159" t="str">
        <f t="shared" si="363"/>
        <v>Lexington, Kentucky</v>
      </c>
      <c r="DU125" s="160"/>
      <c r="DV125" s="159" t="str">
        <f t="shared" si="364"/>
        <v>Henderson, Nevada</v>
      </c>
      <c r="DW125" s="160"/>
      <c r="DX125" s="159" t="str">
        <f t="shared" si="365"/>
        <v>Stockton, California</v>
      </c>
      <c r="DY125" s="160"/>
      <c r="DZ125" s="159" t="str">
        <f t="shared" si="366"/>
        <v>Saint Paul, Minnesota</v>
      </c>
      <c r="EA125" s="160"/>
      <c r="EB125" s="159" t="str">
        <f t="shared" si="367"/>
        <v>Cincinnati, Ohio</v>
      </c>
      <c r="EC125" s="160"/>
      <c r="ED125" s="159" t="str">
        <f t="shared" si="368"/>
        <v>St. Louis, Missouri</v>
      </c>
      <c r="EE125" s="160"/>
      <c r="EF125" s="159" t="str">
        <f t="shared" si="369"/>
        <v>Pittsburgh, Pennsylvania</v>
      </c>
      <c r="EG125" s="160"/>
    </row>
    <row r="126" spans="1:137" x14ac:dyDescent="0.35">
      <c r="A126" s="155">
        <v>124</v>
      </c>
      <c r="B126" s="152" t="s">
        <v>2195</v>
      </c>
      <c r="C126" s="110"/>
      <c r="D126" s="159" t="str">
        <f t="shared" si="303"/>
        <v>New York, New York</v>
      </c>
      <c r="E126" s="160" t="s">
        <v>2290</v>
      </c>
      <c r="F126" s="159" t="str">
        <f t="shared" si="304"/>
        <v>Los Angeles, California</v>
      </c>
      <c r="G126" s="160" t="s">
        <v>2388</v>
      </c>
      <c r="H126" s="159" t="str">
        <f t="shared" si="305"/>
        <v>Chicago, Illinois</v>
      </c>
      <c r="I126" s="160" t="s">
        <v>2476</v>
      </c>
      <c r="J126" s="159" t="str">
        <f t="shared" si="306"/>
        <v>Houston, Texas</v>
      </c>
      <c r="K126" s="160" t="s">
        <v>2561</v>
      </c>
      <c r="L126" s="159" t="str">
        <f t="shared" si="307"/>
        <v>Phoenix, Arizona</v>
      </c>
      <c r="M126" s="160" t="s">
        <v>2652</v>
      </c>
      <c r="N126" s="159" t="str">
        <f t="shared" si="308"/>
        <v>Philadelphia, Pennsylvania</v>
      </c>
      <c r="O126" s="160" t="s">
        <v>2760</v>
      </c>
      <c r="P126" s="159" t="str">
        <f t="shared" si="309"/>
        <v>San Antonio, Texas</v>
      </c>
      <c r="Q126" s="160" t="s">
        <v>2844</v>
      </c>
      <c r="R126" s="159" t="str">
        <f t="shared" si="310"/>
        <v>San Diego, California</v>
      </c>
      <c r="S126" s="160" t="s">
        <v>2922</v>
      </c>
      <c r="T126" s="159" t="str">
        <f t="shared" si="311"/>
        <v>Dallas, Texas</v>
      </c>
      <c r="U126" s="160" t="s">
        <v>2950</v>
      </c>
      <c r="V126" s="159" t="str">
        <f t="shared" si="312"/>
        <v>San Jose, California</v>
      </c>
      <c r="W126" s="160"/>
      <c r="X126" s="159" t="str">
        <f t="shared" si="313"/>
        <v>Austin, Texas</v>
      </c>
      <c r="Y126" s="160"/>
      <c r="Z126" s="159" t="str">
        <f t="shared" si="314"/>
        <v>Jacksonville, Florida</v>
      </c>
      <c r="AA126" s="160"/>
      <c r="AB126" s="159" t="str">
        <f t="shared" si="315"/>
        <v>Fort Worth, Texas</v>
      </c>
      <c r="AC126" s="160"/>
      <c r="AD126" s="159" t="str">
        <f t="shared" si="316"/>
        <v>Columbus, Ohio</v>
      </c>
      <c r="AE126" s="160"/>
      <c r="AF126" s="159" t="str">
        <f t="shared" si="317"/>
        <v>Charlotte, North Carolina</v>
      </c>
      <c r="AG126" s="160"/>
      <c r="AH126" s="159" t="str">
        <f t="shared" si="318"/>
        <v>San Francisco, California</v>
      </c>
      <c r="AI126" s="160"/>
      <c r="AJ126" s="159" t="str">
        <f t="shared" si="319"/>
        <v>Indianapolis, Indiana</v>
      </c>
      <c r="AK126" s="160"/>
      <c r="AL126" s="159" t="str">
        <f t="shared" si="320"/>
        <v>Seattle, Washington</v>
      </c>
      <c r="AM126" s="160"/>
      <c r="AN126" s="159" t="str">
        <f t="shared" si="321"/>
        <v>Denver, Colorado</v>
      </c>
      <c r="AO126" s="160"/>
      <c r="AP126" s="159" t="str">
        <f t="shared" si="322"/>
        <v>Washington, D.C., Washington, D.C.</v>
      </c>
      <c r="AQ126" s="160"/>
      <c r="AR126" s="159" t="str">
        <f t="shared" si="323"/>
        <v>Boston, Massachusetts</v>
      </c>
      <c r="AS126" s="160"/>
      <c r="AT126" s="159" t="str">
        <f t="shared" si="324"/>
        <v>El Paso, Texas</v>
      </c>
      <c r="AU126" s="160"/>
      <c r="AV126" s="159" t="str">
        <f t="shared" si="325"/>
        <v>Nashville, Tennessee</v>
      </c>
      <c r="AW126" s="160"/>
      <c r="AX126" s="159" t="str">
        <f t="shared" si="326"/>
        <v>Detroit, Michigan</v>
      </c>
      <c r="AY126" s="160"/>
      <c r="AZ126" s="159" t="str">
        <f t="shared" si="327"/>
        <v>Oklahoma City, Oklahoma</v>
      </c>
      <c r="BA126" s="160"/>
      <c r="BB126" s="159" t="str">
        <f t="shared" si="328"/>
        <v>Portland, Oregon</v>
      </c>
      <c r="BC126" s="160"/>
      <c r="BD126" s="159" t="str">
        <f t="shared" si="329"/>
        <v>Las Vegas, Nevada</v>
      </c>
      <c r="BE126" s="160"/>
      <c r="BF126" s="159" t="str">
        <f t="shared" si="330"/>
        <v>Memphis, Tennessee</v>
      </c>
      <c r="BG126" s="160"/>
      <c r="BH126" s="159" t="str">
        <f t="shared" si="331"/>
        <v>Louisville, Kentucky</v>
      </c>
      <c r="BI126" s="160"/>
      <c r="BJ126" s="159" t="str">
        <f t="shared" si="332"/>
        <v>Louisville, Kentucky</v>
      </c>
      <c r="BK126" s="160"/>
      <c r="BL126" s="159" t="str">
        <f t="shared" si="333"/>
        <v>Baltimore, Maryland</v>
      </c>
      <c r="BM126" s="160"/>
      <c r="BN126" s="159" t="str">
        <f t="shared" si="334"/>
        <v>Milwaukee, Wisconsin</v>
      </c>
      <c r="BO126" s="160"/>
      <c r="BP126" s="159" t="str">
        <f t="shared" si="335"/>
        <v>Albuquerque, New Mexico</v>
      </c>
      <c r="BQ126" s="160"/>
      <c r="BR126" s="159" t="str">
        <f t="shared" si="336"/>
        <v>Tucson, Arizona</v>
      </c>
      <c r="BS126" s="160"/>
      <c r="BT126" s="159" t="str">
        <f t="shared" si="337"/>
        <v>Fresno, California</v>
      </c>
      <c r="BU126" s="160"/>
      <c r="BV126" s="159" t="str">
        <f t="shared" si="338"/>
        <v>Mesa, Arizona</v>
      </c>
      <c r="BW126" s="160"/>
      <c r="BX126" s="159" t="str">
        <f t="shared" si="339"/>
        <v>Sacramento, California</v>
      </c>
      <c r="BY126" s="160"/>
      <c r="BZ126" s="159" t="str">
        <f t="shared" si="340"/>
        <v>Atlanta, Georgia</v>
      </c>
      <c r="CA126" s="160"/>
      <c r="CB126" s="159" t="str">
        <f t="shared" si="341"/>
        <v>Kansas City, Missouri</v>
      </c>
      <c r="CC126" s="160"/>
      <c r="CD126" s="159" t="str">
        <f t="shared" si="342"/>
        <v>Colorado Springs, Colorado</v>
      </c>
      <c r="CE126" s="160"/>
      <c r="CF126" s="159" t="str">
        <f t="shared" si="343"/>
        <v>Omaha, Nebraska</v>
      </c>
      <c r="CG126" s="160"/>
      <c r="CH126" s="159" t="str">
        <f t="shared" si="344"/>
        <v>Raleigh, North Carolina</v>
      </c>
      <c r="CI126" s="160"/>
      <c r="CJ126" s="159" t="str">
        <f t="shared" si="345"/>
        <v>Miami, Florida</v>
      </c>
      <c r="CK126" s="160"/>
      <c r="CL126" s="159" t="str">
        <f t="shared" si="346"/>
        <v>Long Beach, California</v>
      </c>
      <c r="CM126" s="160"/>
      <c r="CN126" s="159" t="str">
        <f t="shared" si="347"/>
        <v>Virginia Beach, Virginia</v>
      </c>
      <c r="CO126" s="160"/>
      <c r="CP126" s="159" t="str">
        <f t="shared" si="348"/>
        <v>Oakland, California</v>
      </c>
      <c r="CQ126" s="160"/>
      <c r="CR126" s="159" t="str">
        <f t="shared" si="349"/>
        <v>Minneapolis, Minnesota</v>
      </c>
      <c r="CS126" s="160"/>
      <c r="CT126" s="159" t="str">
        <f t="shared" si="350"/>
        <v>Tulsa, Oklahoma</v>
      </c>
      <c r="CU126" s="160"/>
      <c r="CV126" s="159" t="str">
        <f t="shared" si="351"/>
        <v>Tampa, Florida</v>
      </c>
      <c r="CW126" s="160"/>
      <c r="CX126" s="159" t="str">
        <f t="shared" si="352"/>
        <v>Arlington, Texas</v>
      </c>
      <c r="CY126" s="160"/>
      <c r="CZ126" s="159" t="str">
        <f t="shared" si="353"/>
        <v>New Orleans, Louisiana</v>
      </c>
      <c r="DA126" s="160"/>
      <c r="DB126" s="159" t="str">
        <f t="shared" si="354"/>
        <v>Wichita, Kansas</v>
      </c>
      <c r="DC126" s="160"/>
      <c r="DD126" s="159" t="str">
        <f t="shared" si="355"/>
        <v>Bakersfield, California</v>
      </c>
      <c r="DE126" s="160"/>
      <c r="DF126" s="159" t="str">
        <f t="shared" si="356"/>
        <v>Cleveland, Ohio</v>
      </c>
      <c r="DG126" s="160"/>
      <c r="DH126" s="159" t="str">
        <f t="shared" si="357"/>
        <v>Aurora, Colorado</v>
      </c>
      <c r="DI126" s="160"/>
      <c r="DJ126" s="159" t="str">
        <f t="shared" si="358"/>
        <v>Anaheim, California</v>
      </c>
      <c r="DK126" s="160"/>
      <c r="DL126" s="159" t="str">
        <f t="shared" si="359"/>
        <v>Honolulu, Hawaii</v>
      </c>
      <c r="DM126" s="160"/>
      <c r="DN126" s="159" t="str">
        <f t="shared" si="360"/>
        <v>Santa Ana, California</v>
      </c>
      <c r="DO126" s="160"/>
      <c r="DP126" s="159" t="str">
        <f t="shared" si="361"/>
        <v>Riverside, California</v>
      </c>
      <c r="DQ126" s="160"/>
      <c r="DR126" s="159" t="str">
        <f t="shared" si="362"/>
        <v>Corpus Christi, Texas</v>
      </c>
      <c r="DS126" s="160"/>
      <c r="DT126" s="159" t="str">
        <f t="shared" si="363"/>
        <v>Lexington, Kentucky</v>
      </c>
      <c r="DU126" s="160"/>
      <c r="DV126" s="159" t="str">
        <f t="shared" si="364"/>
        <v>Henderson, Nevada</v>
      </c>
      <c r="DW126" s="160"/>
      <c r="DX126" s="159" t="str">
        <f t="shared" si="365"/>
        <v>Stockton, California</v>
      </c>
      <c r="DY126" s="160"/>
      <c r="DZ126" s="159" t="str">
        <f t="shared" si="366"/>
        <v>Saint Paul, Minnesota</v>
      </c>
      <c r="EA126" s="160"/>
      <c r="EB126" s="159" t="str">
        <f t="shared" si="367"/>
        <v>Cincinnati, Ohio</v>
      </c>
      <c r="EC126" s="160"/>
      <c r="ED126" s="159" t="str">
        <f t="shared" si="368"/>
        <v>St. Louis, Missouri</v>
      </c>
      <c r="EE126" s="160"/>
      <c r="EF126" s="159" t="str">
        <f t="shared" si="369"/>
        <v>Pittsburgh, Pennsylvania</v>
      </c>
      <c r="EG126" s="160"/>
    </row>
    <row r="127" spans="1:137" x14ac:dyDescent="0.35">
      <c r="A127" s="155">
        <v>125</v>
      </c>
      <c r="B127" s="152" t="s">
        <v>2196</v>
      </c>
      <c r="C127" s="110"/>
      <c r="D127" s="159" t="str">
        <f t="shared" si="303"/>
        <v>New York, New York</v>
      </c>
      <c r="E127" s="160" t="s">
        <v>2291</v>
      </c>
      <c r="F127" s="159" t="str">
        <f t="shared" si="304"/>
        <v>Los Angeles, California</v>
      </c>
      <c r="G127" s="160" t="s">
        <v>2389</v>
      </c>
      <c r="H127" s="159" t="str">
        <f t="shared" si="305"/>
        <v>Chicago, Illinois</v>
      </c>
      <c r="I127" s="160" t="s">
        <v>2477</v>
      </c>
      <c r="J127" s="159" t="str">
        <f t="shared" si="306"/>
        <v>Houston, Texas</v>
      </c>
      <c r="K127" s="160" t="s">
        <v>2669</v>
      </c>
      <c r="L127" s="159" t="str">
        <f t="shared" si="307"/>
        <v>Phoenix, Arizona</v>
      </c>
      <c r="M127" s="160" t="s">
        <v>2653</v>
      </c>
      <c r="N127" s="159" t="str">
        <f t="shared" si="308"/>
        <v>Philadelphia, Pennsylvania</v>
      </c>
      <c r="O127" s="160" t="s">
        <v>2761</v>
      </c>
      <c r="P127" s="159" t="str">
        <f t="shared" si="309"/>
        <v>San Antonio, Texas</v>
      </c>
      <c r="Q127" s="160" t="s">
        <v>2845</v>
      </c>
      <c r="R127" s="159" t="str">
        <f t="shared" si="310"/>
        <v>San Diego, California</v>
      </c>
      <c r="S127" s="160" t="s">
        <v>2442</v>
      </c>
      <c r="T127" s="159" t="str">
        <f t="shared" si="311"/>
        <v>Dallas, Texas</v>
      </c>
      <c r="U127" s="160" t="s">
        <v>2951</v>
      </c>
      <c r="V127" s="159" t="str">
        <f t="shared" si="312"/>
        <v>San Jose, California</v>
      </c>
      <c r="W127" s="160"/>
      <c r="X127" s="159" t="str">
        <f t="shared" si="313"/>
        <v>Austin, Texas</v>
      </c>
      <c r="Y127" s="160"/>
      <c r="Z127" s="159" t="str">
        <f t="shared" si="314"/>
        <v>Jacksonville, Florida</v>
      </c>
      <c r="AA127" s="160"/>
      <c r="AB127" s="159" t="str">
        <f t="shared" si="315"/>
        <v>Fort Worth, Texas</v>
      </c>
      <c r="AC127" s="160"/>
      <c r="AD127" s="159" t="str">
        <f t="shared" si="316"/>
        <v>Columbus, Ohio</v>
      </c>
      <c r="AE127" s="160"/>
      <c r="AF127" s="159" t="str">
        <f t="shared" si="317"/>
        <v>Charlotte, North Carolina</v>
      </c>
      <c r="AG127" s="160"/>
      <c r="AH127" s="159" t="str">
        <f t="shared" si="318"/>
        <v>San Francisco, California</v>
      </c>
      <c r="AI127" s="160"/>
      <c r="AJ127" s="159" t="str">
        <f t="shared" si="319"/>
        <v>Indianapolis, Indiana</v>
      </c>
      <c r="AK127" s="160"/>
      <c r="AL127" s="159" t="str">
        <f t="shared" si="320"/>
        <v>Seattle, Washington</v>
      </c>
      <c r="AM127" s="160"/>
      <c r="AN127" s="159" t="str">
        <f t="shared" si="321"/>
        <v>Denver, Colorado</v>
      </c>
      <c r="AO127" s="160"/>
      <c r="AP127" s="159" t="str">
        <f t="shared" si="322"/>
        <v>Washington, D.C., Washington, D.C.</v>
      </c>
      <c r="AQ127" s="160"/>
      <c r="AR127" s="159" t="str">
        <f t="shared" si="323"/>
        <v>Boston, Massachusetts</v>
      </c>
      <c r="AS127" s="160"/>
      <c r="AT127" s="159" t="str">
        <f t="shared" si="324"/>
        <v>El Paso, Texas</v>
      </c>
      <c r="AU127" s="160"/>
      <c r="AV127" s="159" t="str">
        <f t="shared" si="325"/>
        <v>Nashville, Tennessee</v>
      </c>
      <c r="AW127" s="160"/>
      <c r="AX127" s="159" t="str">
        <f t="shared" si="326"/>
        <v>Detroit, Michigan</v>
      </c>
      <c r="AY127" s="160"/>
      <c r="AZ127" s="159" t="str">
        <f t="shared" si="327"/>
        <v>Oklahoma City, Oklahoma</v>
      </c>
      <c r="BA127" s="160"/>
      <c r="BB127" s="159" t="str">
        <f t="shared" si="328"/>
        <v>Portland, Oregon</v>
      </c>
      <c r="BC127" s="160"/>
      <c r="BD127" s="159" t="str">
        <f t="shared" si="329"/>
        <v>Las Vegas, Nevada</v>
      </c>
      <c r="BE127" s="160"/>
      <c r="BF127" s="159" t="str">
        <f t="shared" si="330"/>
        <v>Memphis, Tennessee</v>
      </c>
      <c r="BG127" s="160"/>
      <c r="BH127" s="159" t="str">
        <f t="shared" si="331"/>
        <v>Louisville, Kentucky</v>
      </c>
      <c r="BI127" s="160"/>
      <c r="BJ127" s="159" t="str">
        <f t="shared" si="332"/>
        <v>Louisville, Kentucky</v>
      </c>
      <c r="BK127" s="160"/>
      <c r="BL127" s="159" t="str">
        <f t="shared" si="333"/>
        <v>Baltimore, Maryland</v>
      </c>
      <c r="BM127" s="160"/>
      <c r="BN127" s="159" t="str">
        <f t="shared" si="334"/>
        <v>Milwaukee, Wisconsin</v>
      </c>
      <c r="BO127" s="160"/>
      <c r="BP127" s="159" t="str">
        <f t="shared" si="335"/>
        <v>Albuquerque, New Mexico</v>
      </c>
      <c r="BQ127" s="160"/>
      <c r="BR127" s="159" t="str">
        <f t="shared" si="336"/>
        <v>Tucson, Arizona</v>
      </c>
      <c r="BS127" s="160"/>
      <c r="BT127" s="159" t="str">
        <f t="shared" si="337"/>
        <v>Fresno, California</v>
      </c>
      <c r="BU127" s="160"/>
      <c r="BV127" s="159" t="str">
        <f t="shared" si="338"/>
        <v>Mesa, Arizona</v>
      </c>
      <c r="BW127" s="160"/>
      <c r="BX127" s="159" t="str">
        <f t="shared" si="339"/>
        <v>Sacramento, California</v>
      </c>
      <c r="BY127" s="160"/>
      <c r="BZ127" s="159" t="str">
        <f t="shared" si="340"/>
        <v>Atlanta, Georgia</v>
      </c>
      <c r="CA127" s="160"/>
      <c r="CB127" s="159" t="str">
        <f t="shared" si="341"/>
        <v>Kansas City, Missouri</v>
      </c>
      <c r="CC127" s="160"/>
      <c r="CD127" s="159" t="str">
        <f t="shared" si="342"/>
        <v>Colorado Springs, Colorado</v>
      </c>
      <c r="CE127" s="160"/>
      <c r="CF127" s="159" t="str">
        <f t="shared" si="343"/>
        <v>Omaha, Nebraska</v>
      </c>
      <c r="CG127" s="160"/>
      <c r="CH127" s="159" t="str">
        <f t="shared" si="344"/>
        <v>Raleigh, North Carolina</v>
      </c>
      <c r="CI127" s="160"/>
      <c r="CJ127" s="159" t="str">
        <f t="shared" si="345"/>
        <v>Miami, Florida</v>
      </c>
      <c r="CK127" s="160"/>
      <c r="CL127" s="159" t="str">
        <f t="shared" si="346"/>
        <v>Long Beach, California</v>
      </c>
      <c r="CM127" s="160"/>
      <c r="CN127" s="159" t="str">
        <f t="shared" si="347"/>
        <v>Virginia Beach, Virginia</v>
      </c>
      <c r="CO127" s="160"/>
      <c r="CP127" s="159" t="str">
        <f t="shared" si="348"/>
        <v>Oakland, California</v>
      </c>
      <c r="CQ127" s="160"/>
      <c r="CR127" s="159" t="str">
        <f t="shared" si="349"/>
        <v>Minneapolis, Minnesota</v>
      </c>
      <c r="CS127" s="160"/>
      <c r="CT127" s="159" t="str">
        <f t="shared" si="350"/>
        <v>Tulsa, Oklahoma</v>
      </c>
      <c r="CU127" s="160"/>
      <c r="CV127" s="159" t="str">
        <f t="shared" si="351"/>
        <v>Tampa, Florida</v>
      </c>
      <c r="CW127" s="160"/>
      <c r="CX127" s="159" t="str">
        <f t="shared" si="352"/>
        <v>Arlington, Texas</v>
      </c>
      <c r="CY127" s="160"/>
      <c r="CZ127" s="159" t="str">
        <f t="shared" si="353"/>
        <v>New Orleans, Louisiana</v>
      </c>
      <c r="DA127" s="160"/>
      <c r="DB127" s="159" t="str">
        <f t="shared" si="354"/>
        <v>Wichita, Kansas</v>
      </c>
      <c r="DC127" s="160"/>
      <c r="DD127" s="159" t="str">
        <f t="shared" si="355"/>
        <v>Bakersfield, California</v>
      </c>
      <c r="DE127" s="160"/>
      <c r="DF127" s="159" t="str">
        <f t="shared" si="356"/>
        <v>Cleveland, Ohio</v>
      </c>
      <c r="DG127" s="160"/>
      <c r="DH127" s="159" t="str">
        <f t="shared" si="357"/>
        <v>Aurora, Colorado</v>
      </c>
      <c r="DI127" s="160"/>
      <c r="DJ127" s="159" t="str">
        <f t="shared" si="358"/>
        <v>Anaheim, California</v>
      </c>
      <c r="DK127" s="160"/>
      <c r="DL127" s="159" t="str">
        <f t="shared" si="359"/>
        <v>Honolulu, Hawaii</v>
      </c>
      <c r="DM127" s="160"/>
      <c r="DN127" s="159" t="str">
        <f t="shared" si="360"/>
        <v>Santa Ana, California</v>
      </c>
      <c r="DO127" s="160"/>
      <c r="DP127" s="159" t="str">
        <f t="shared" si="361"/>
        <v>Riverside, California</v>
      </c>
      <c r="DQ127" s="160"/>
      <c r="DR127" s="159" t="str">
        <f t="shared" si="362"/>
        <v>Corpus Christi, Texas</v>
      </c>
      <c r="DS127" s="160"/>
      <c r="DT127" s="159" t="str">
        <f t="shared" si="363"/>
        <v>Lexington, Kentucky</v>
      </c>
      <c r="DU127" s="160"/>
      <c r="DV127" s="159" t="str">
        <f t="shared" si="364"/>
        <v>Henderson, Nevada</v>
      </c>
      <c r="DW127" s="160"/>
      <c r="DX127" s="159" t="str">
        <f t="shared" si="365"/>
        <v>Stockton, California</v>
      </c>
      <c r="DY127" s="160"/>
      <c r="DZ127" s="159" t="str">
        <f t="shared" si="366"/>
        <v>Saint Paul, Minnesota</v>
      </c>
      <c r="EA127" s="160"/>
      <c r="EB127" s="159" t="str">
        <f t="shared" si="367"/>
        <v>Cincinnati, Ohio</v>
      </c>
      <c r="EC127" s="160"/>
      <c r="ED127" s="159" t="str">
        <f t="shared" si="368"/>
        <v>St. Louis, Missouri</v>
      </c>
      <c r="EE127" s="160"/>
      <c r="EF127" s="159" t="str">
        <f t="shared" si="369"/>
        <v>Pittsburgh, Pennsylvania</v>
      </c>
      <c r="EG127" s="160"/>
    </row>
    <row r="128" spans="1:137" x14ac:dyDescent="0.35">
      <c r="A128" s="155">
        <v>126</v>
      </c>
      <c r="B128" s="152" t="s">
        <v>2197</v>
      </c>
      <c r="C128" s="110"/>
      <c r="D128" s="159" t="str">
        <f t="shared" si="303"/>
        <v>New York, New York</v>
      </c>
      <c r="E128" s="160" t="s">
        <v>2292</v>
      </c>
      <c r="F128" s="159" t="str">
        <f t="shared" si="304"/>
        <v>Los Angeles, California</v>
      </c>
      <c r="G128" s="160" t="s">
        <v>2390</v>
      </c>
      <c r="H128" s="159" t="str">
        <f t="shared" si="305"/>
        <v>Chicago, Illinois</v>
      </c>
      <c r="I128" s="160" t="s">
        <v>2478</v>
      </c>
      <c r="J128" s="159" t="str">
        <f t="shared" si="306"/>
        <v>Houston, Texas</v>
      </c>
      <c r="K128" s="160" t="s">
        <v>2237</v>
      </c>
      <c r="L128" s="159" t="str">
        <f t="shared" si="307"/>
        <v>Phoenix, Arizona</v>
      </c>
      <c r="M128" s="160" t="s">
        <v>2654</v>
      </c>
      <c r="N128" s="159" t="str">
        <f t="shared" si="308"/>
        <v>Philadelphia, Pennsylvania</v>
      </c>
      <c r="O128" s="160" t="s">
        <v>2762</v>
      </c>
      <c r="P128" s="159" t="str">
        <f t="shared" si="309"/>
        <v>San Antonio, Texas</v>
      </c>
      <c r="Q128" s="160" t="s">
        <v>2846</v>
      </c>
      <c r="R128" s="159" t="str">
        <f t="shared" si="310"/>
        <v>San Diego, California</v>
      </c>
      <c r="S128" s="160" t="s">
        <v>2923</v>
      </c>
      <c r="T128" s="159" t="str">
        <f t="shared" si="311"/>
        <v>Dallas, Texas</v>
      </c>
      <c r="U128" s="160" t="s">
        <v>2209</v>
      </c>
      <c r="V128" s="159" t="str">
        <f t="shared" si="312"/>
        <v>San Jose, California</v>
      </c>
      <c r="W128" s="160"/>
      <c r="X128" s="159" t="str">
        <f t="shared" si="313"/>
        <v>Austin, Texas</v>
      </c>
      <c r="Y128" s="160"/>
      <c r="Z128" s="159" t="str">
        <f t="shared" si="314"/>
        <v>Jacksonville, Florida</v>
      </c>
      <c r="AA128" s="160"/>
      <c r="AB128" s="159" t="str">
        <f t="shared" si="315"/>
        <v>Fort Worth, Texas</v>
      </c>
      <c r="AC128" s="160"/>
      <c r="AD128" s="159" t="str">
        <f t="shared" si="316"/>
        <v>Columbus, Ohio</v>
      </c>
      <c r="AE128" s="160"/>
      <c r="AF128" s="159" t="str">
        <f t="shared" si="317"/>
        <v>Charlotte, North Carolina</v>
      </c>
      <c r="AG128" s="160"/>
      <c r="AH128" s="159" t="str">
        <f t="shared" si="318"/>
        <v>San Francisco, California</v>
      </c>
      <c r="AI128" s="160"/>
      <c r="AJ128" s="159" t="str">
        <f t="shared" si="319"/>
        <v>Indianapolis, Indiana</v>
      </c>
      <c r="AK128" s="160"/>
      <c r="AL128" s="159" t="str">
        <f t="shared" si="320"/>
        <v>Seattle, Washington</v>
      </c>
      <c r="AM128" s="160"/>
      <c r="AN128" s="159" t="str">
        <f t="shared" si="321"/>
        <v>Denver, Colorado</v>
      </c>
      <c r="AO128" s="160"/>
      <c r="AP128" s="159" t="str">
        <f t="shared" si="322"/>
        <v>Washington, D.C., Washington, D.C.</v>
      </c>
      <c r="AQ128" s="160"/>
      <c r="AR128" s="159" t="str">
        <f t="shared" si="323"/>
        <v>Boston, Massachusetts</v>
      </c>
      <c r="AS128" s="160"/>
      <c r="AT128" s="159" t="str">
        <f t="shared" si="324"/>
        <v>El Paso, Texas</v>
      </c>
      <c r="AU128" s="160"/>
      <c r="AV128" s="159" t="str">
        <f t="shared" si="325"/>
        <v>Nashville, Tennessee</v>
      </c>
      <c r="AW128" s="160"/>
      <c r="AX128" s="159" t="str">
        <f t="shared" si="326"/>
        <v>Detroit, Michigan</v>
      </c>
      <c r="AY128" s="160"/>
      <c r="AZ128" s="159" t="str">
        <f t="shared" si="327"/>
        <v>Oklahoma City, Oklahoma</v>
      </c>
      <c r="BA128" s="160"/>
      <c r="BB128" s="159" t="str">
        <f t="shared" si="328"/>
        <v>Portland, Oregon</v>
      </c>
      <c r="BC128" s="160"/>
      <c r="BD128" s="159" t="str">
        <f t="shared" si="329"/>
        <v>Las Vegas, Nevada</v>
      </c>
      <c r="BE128" s="160"/>
      <c r="BF128" s="159" t="str">
        <f t="shared" si="330"/>
        <v>Memphis, Tennessee</v>
      </c>
      <c r="BG128" s="160"/>
      <c r="BH128" s="159" t="str">
        <f t="shared" si="331"/>
        <v>Louisville, Kentucky</v>
      </c>
      <c r="BI128" s="160"/>
      <c r="BJ128" s="159" t="str">
        <f t="shared" si="332"/>
        <v>Louisville, Kentucky</v>
      </c>
      <c r="BK128" s="160"/>
      <c r="BL128" s="159" t="str">
        <f t="shared" si="333"/>
        <v>Baltimore, Maryland</v>
      </c>
      <c r="BM128" s="160"/>
      <c r="BN128" s="159" t="str">
        <f t="shared" si="334"/>
        <v>Milwaukee, Wisconsin</v>
      </c>
      <c r="BO128" s="160"/>
      <c r="BP128" s="159" t="str">
        <f t="shared" si="335"/>
        <v>Albuquerque, New Mexico</v>
      </c>
      <c r="BQ128" s="160"/>
      <c r="BR128" s="159" t="str">
        <f t="shared" si="336"/>
        <v>Tucson, Arizona</v>
      </c>
      <c r="BS128" s="160"/>
      <c r="BT128" s="159" t="str">
        <f t="shared" si="337"/>
        <v>Fresno, California</v>
      </c>
      <c r="BU128" s="160"/>
      <c r="BV128" s="159" t="str">
        <f t="shared" si="338"/>
        <v>Mesa, Arizona</v>
      </c>
      <c r="BW128" s="160"/>
      <c r="BX128" s="159" t="str">
        <f t="shared" si="339"/>
        <v>Sacramento, California</v>
      </c>
      <c r="BY128" s="160"/>
      <c r="BZ128" s="159" t="str">
        <f t="shared" si="340"/>
        <v>Atlanta, Georgia</v>
      </c>
      <c r="CA128" s="160"/>
      <c r="CB128" s="159" t="str">
        <f t="shared" si="341"/>
        <v>Kansas City, Missouri</v>
      </c>
      <c r="CC128" s="160"/>
      <c r="CD128" s="159" t="str">
        <f t="shared" si="342"/>
        <v>Colorado Springs, Colorado</v>
      </c>
      <c r="CE128" s="160"/>
      <c r="CF128" s="159" t="str">
        <f t="shared" si="343"/>
        <v>Omaha, Nebraska</v>
      </c>
      <c r="CG128" s="160"/>
      <c r="CH128" s="159" t="str">
        <f t="shared" si="344"/>
        <v>Raleigh, North Carolina</v>
      </c>
      <c r="CI128" s="160"/>
      <c r="CJ128" s="159" t="str">
        <f t="shared" si="345"/>
        <v>Miami, Florida</v>
      </c>
      <c r="CK128" s="160"/>
      <c r="CL128" s="159" t="str">
        <f t="shared" si="346"/>
        <v>Long Beach, California</v>
      </c>
      <c r="CM128" s="160"/>
      <c r="CN128" s="159" t="str">
        <f t="shared" si="347"/>
        <v>Virginia Beach, Virginia</v>
      </c>
      <c r="CO128" s="160"/>
      <c r="CP128" s="159" t="str">
        <f t="shared" si="348"/>
        <v>Oakland, California</v>
      </c>
      <c r="CQ128" s="160"/>
      <c r="CR128" s="159" t="str">
        <f t="shared" si="349"/>
        <v>Minneapolis, Minnesota</v>
      </c>
      <c r="CS128" s="160"/>
      <c r="CT128" s="159" t="str">
        <f t="shared" si="350"/>
        <v>Tulsa, Oklahoma</v>
      </c>
      <c r="CU128" s="160"/>
      <c r="CV128" s="159" t="str">
        <f t="shared" si="351"/>
        <v>Tampa, Florida</v>
      </c>
      <c r="CW128" s="160"/>
      <c r="CX128" s="159" t="str">
        <f t="shared" si="352"/>
        <v>Arlington, Texas</v>
      </c>
      <c r="CY128" s="160"/>
      <c r="CZ128" s="159" t="str">
        <f t="shared" si="353"/>
        <v>New Orleans, Louisiana</v>
      </c>
      <c r="DA128" s="160"/>
      <c r="DB128" s="159" t="str">
        <f t="shared" si="354"/>
        <v>Wichita, Kansas</v>
      </c>
      <c r="DC128" s="160"/>
      <c r="DD128" s="159" t="str">
        <f t="shared" si="355"/>
        <v>Bakersfield, California</v>
      </c>
      <c r="DE128" s="160"/>
      <c r="DF128" s="159" t="str">
        <f t="shared" si="356"/>
        <v>Cleveland, Ohio</v>
      </c>
      <c r="DG128" s="160"/>
      <c r="DH128" s="159" t="str">
        <f t="shared" si="357"/>
        <v>Aurora, Colorado</v>
      </c>
      <c r="DI128" s="160"/>
      <c r="DJ128" s="159" t="str">
        <f t="shared" si="358"/>
        <v>Anaheim, California</v>
      </c>
      <c r="DK128" s="160"/>
      <c r="DL128" s="159" t="str">
        <f t="shared" si="359"/>
        <v>Honolulu, Hawaii</v>
      </c>
      <c r="DM128" s="160"/>
      <c r="DN128" s="159" t="str">
        <f t="shared" si="360"/>
        <v>Santa Ana, California</v>
      </c>
      <c r="DO128" s="160"/>
      <c r="DP128" s="159" t="str">
        <f t="shared" si="361"/>
        <v>Riverside, California</v>
      </c>
      <c r="DQ128" s="160"/>
      <c r="DR128" s="159" t="str">
        <f t="shared" si="362"/>
        <v>Corpus Christi, Texas</v>
      </c>
      <c r="DS128" s="160"/>
      <c r="DT128" s="159" t="str">
        <f t="shared" si="363"/>
        <v>Lexington, Kentucky</v>
      </c>
      <c r="DU128" s="160"/>
      <c r="DV128" s="159" t="str">
        <f t="shared" si="364"/>
        <v>Henderson, Nevada</v>
      </c>
      <c r="DW128" s="160"/>
      <c r="DX128" s="159" t="str">
        <f t="shared" si="365"/>
        <v>Stockton, California</v>
      </c>
      <c r="DY128" s="160"/>
      <c r="DZ128" s="159" t="str">
        <f t="shared" si="366"/>
        <v>Saint Paul, Minnesota</v>
      </c>
      <c r="EA128" s="160"/>
      <c r="EB128" s="159" t="str">
        <f t="shared" si="367"/>
        <v>Cincinnati, Ohio</v>
      </c>
      <c r="EC128" s="160"/>
      <c r="ED128" s="159" t="str">
        <f t="shared" si="368"/>
        <v>St. Louis, Missouri</v>
      </c>
      <c r="EE128" s="160"/>
      <c r="EF128" s="159" t="str">
        <f t="shared" si="369"/>
        <v>Pittsburgh, Pennsylvania</v>
      </c>
      <c r="EG128" s="160"/>
    </row>
    <row r="129" spans="1:137" x14ac:dyDescent="0.35">
      <c r="A129" s="155">
        <v>127</v>
      </c>
      <c r="B129" s="152" t="s">
        <v>2198</v>
      </c>
      <c r="C129" s="110"/>
      <c r="D129" s="159" t="str">
        <f t="shared" si="303"/>
        <v>New York, New York</v>
      </c>
      <c r="E129" s="160" t="s">
        <v>2293</v>
      </c>
      <c r="F129" s="159" t="str">
        <f t="shared" si="304"/>
        <v>Los Angeles, California</v>
      </c>
      <c r="G129" s="160" t="s">
        <v>2391</v>
      </c>
      <c r="H129" s="159" t="str">
        <f t="shared" si="305"/>
        <v>Chicago, Illinois</v>
      </c>
      <c r="I129" s="160" t="s">
        <v>2479</v>
      </c>
      <c r="J129" s="159" t="str">
        <f t="shared" si="306"/>
        <v>Houston, Texas</v>
      </c>
      <c r="K129" s="160" t="s">
        <v>2562</v>
      </c>
      <c r="L129" s="159" t="str">
        <f t="shared" si="307"/>
        <v>Phoenix, Arizona</v>
      </c>
      <c r="M129" s="160" t="s">
        <v>2655</v>
      </c>
      <c r="N129" s="159" t="str">
        <f t="shared" si="308"/>
        <v>Philadelphia, Pennsylvania</v>
      </c>
      <c r="O129" s="160" t="s">
        <v>2349</v>
      </c>
      <c r="P129" s="159" t="str">
        <f t="shared" si="309"/>
        <v>San Antonio, Texas</v>
      </c>
      <c r="Q129" s="160" t="s">
        <v>2473</v>
      </c>
      <c r="R129" s="159" t="str">
        <f t="shared" si="310"/>
        <v>San Diego, California</v>
      </c>
      <c r="S129" s="160" t="s">
        <v>2924</v>
      </c>
      <c r="T129" s="159" t="str">
        <f t="shared" si="311"/>
        <v>Dallas, Texas</v>
      </c>
      <c r="U129" s="160" t="s">
        <v>2209</v>
      </c>
      <c r="V129" s="159" t="str">
        <f t="shared" si="312"/>
        <v>San Jose, California</v>
      </c>
      <c r="W129" s="160"/>
      <c r="X129" s="159" t="str">
        <f t="shared" si="313"/>
        <v>Austin, Texas</v>
      </c>
      <c r="Y129" s="160"/>
      <c r="Z129" s="159" t="str">
        <f t="shared" si="314"/>
        <v>Jacksonville, Florida</v>
      </c>
      <c r="AA129" s="160"/>
      <c r="AB129" s="159" t="str">
        <f t="shared" si="315"/>
        <v>Fort Worth, Texas</v>
      </c>
      <c r="AC129" s="160"/>
      <c r="AD129" s="159" t="str">
        <f t="shared" si="316"/>
        <v>Columbus, Ohio</v>
      </c>
      <c r="AE129" s="160"/>
      <c r="AF129" s="159" t="str">
        <f t="shared" si="317"/>
        <v>Charlotte, North Carolina</v>
      </c>
      <c r="AG129" s="160"/>
      <c r="AH129" s="159" t="str">
        <f t="shared" si="318"/>
        <v>San Francisco, California</v>
      </c>
      <c r="AI129" s="160"/>
      <c r="AJ129" s="159" t="str">
        <f t="shared" si="319"/>
        <v>Indianapolis, Indiana</v>
      </c>
      <c r="AK129" s="160"/>
      <c r="AL129" s="159" t="str">
        <f t="shared" si="320"/>
        <v>Seattle, Washington</v>
      </c>
      <c r="AM129" s="160"/>
      <c r="AN129" s="159" t="str">
        <f t="shared" si="321"/>
        <v>Denver, Colorado</v>
      </c>
      <c r="AO129" s="160"/>
      <c r="AP129" s="159" t="str">
        <f t="shared" si="322"/>
        <v>Washington, D.C., Washington, D.C.</v>
      </c>
      <c r="AQ129" s="160"/>
      <c r="AR129" s="159" t="str">
        <f t="shared" si="323"/>
        <v>Boston, Massachusetts</v>
      </c>
      <c r="AS129" s="160"/>
      <c r="AT129" s="159" t="str">
        <f t="shared" si="324"/>
        <v>El Paso, Texas</v>
      </c>
      <c r="AU129" s="160"/>
      <c r="AV129" s="159" t="str">
        <f t="shared" si="325"/>
        <v>Nashville, Tennessee</v>
      </c>
      <c r="AW129" s="160"/>
      <c r="AX129" s="159" t="str">
        <f t="shared" si="326"/>
        <v>Detroit, Michigan</v>
      </c>
      <c r="AY129" s="160"/>
      <c r="AZ129" s="159" t="str">
        <f t="shared" si="327"/>
        <v>Oklahoma City, Oklahoma</v>
      </c>
      <c r="BA129" s="160"/>
      <c r="BB129" s="159" t="str">
        <f t="shared" si="328"/>
        <v>Portland, Oregon</v>
      </c>
      <c r="BC129" s="160"/>
      <c r="BD129" s="159" t="str">
        <f t="shared" si="329"/>
        <v>Las Vegas, Nevada</v>
      </c>
      <c r="BE129" s="160"/>
      <c r="BF129" s="159" t="str">
        <f t="shared" si="330"/>
        <v>Memphis, Tennessee</v>
      </c>
      <c r="BG129" s="160"/>
      <c r="BH129" s="159" t="str">
        <f t="shared" si="331"/>
        <v>Louisville, Kentucky</v>
      </c>
      <c r="BI129" s="160"/>
      <c r="BJ129" s="159" t="str">
        <f t="shared" si="332"/>
        <v>Louisville, Kentucky</v>
      </c>
      <c r="BK129" s="160"/>
      <c r="BL129" s="159" t="str">
        <f t="shared" si="333"/>
        <v>Baltimore, Maryland</v>
      </c>
      <c r="BM129" s="160"/>
      <c r="BN129" s="159" t="str">
        <f t="shared" si="334"/>
        <v>Milwaukee, Wisconsin</v>
      </c>
      <c r="BO129" s="160"/>
      <c r="BP129" s="159" t="str">
        <f t="shared" si="335"/>
        <v>Albuquerque, New Mexico</v>
      </c>
      <c r="BQ129" s="160"/>
      <c r="BR129" s="159" t="str">
        <f t="shared" si="336"/>
        <v>Tucson, Arizona</v>
      </c>
      <c r="BS129" s="160"/>
      <c r="BT129" s="159" t="str">
        <f t="shared" si="337"/>
        <v>Fresno, California</v>
      </c>
      <c r="BU129" s="160"/>
      <c r="BV129" s="159" t="str">
        <f t="shared" si="338"/>
        <v>Mesa, Arizona</v>
      </c>
      <c r="BW129" s="160"/>
      <c r="BX129" s="159" t="str">
        <f t="shared" si="339"/>
        <v>Sacramento, California</v>
      </c>
      <c r="BY129" s="160"/>
      <c r="BZ129" s="159" t="str">
        <f t="shared" si="340"/>
        <v>Atlanta, Georgia</v>
      </c>
      <c r="CA129" s="160"/>
      <c r="CB129" s="159" t="str">
        <f t="shared" si="341"/>
        <v>Kansas City, Missouri</v>
      </c>
      <c r="CC129" s="160"/>
      <c r="CD129" s="159" t="str">
        <f t="shared" si="342"/>
        <v>Colorado Springs, Colorado</v>
      </c>
      <c r="CE129" s="160"/>
      <c r="CF129" s="159" t="str">
        <f t="shared" si="343"/>
        <v>Omaha, Nebraska</v>
      </c>
      <c r="CG129" s="160"/>
      <c r="CH129" s="159" t="str">
        <f t="shared" si="344"/>
        <v>Raleigh, North Carolina</v>
      </c>
      <c r="CI129" s="160"/>
      <c r="CJ129" s="159" t="str">
        <f t="shared" si="345"/>
        <v>Miami, Florida</v>
      </c>
      <c r="CK129" s="160"/>
      <c r="CL129" s="159" t="str">
        <f t="shared" si="346"/>
        <v>Long Beach, California</v>
      </c>
      <c r="CM129" s="160"/>
      <c r="CN129" s="159" t="str">
        <f t="shared" si="347"/>
        <v>Virginia Beach, Virginia</v>
      </c>
      <c r="CO129" s="160"/>
      <c r="CP129" s="159" t="str">
        <f t="shared" si="348"/>
        <v>Oakland, California</v>
      </c>
      <c r="CQ129" s="160"/>
      <c r="CR129" s="159" t="str">
        <f t="shared" si="349"/>
        <v>Minneapolis, Minnesota</v>
      </c>
      <c r="CS129" s="160"/>
      <c r="CT129" s="159" t="str">
        <f t="shared" si="350"/>
        <v>Tulsa, Oklahoma</v>
      </c>
      <c r="CU129" s="160"/>
      <c r="CV129" s="159" t="str">
        <f t="shared" si="351"/>
        <v>Tampa, Florida</v>
      </c>
      <c r="CW129" s="160"/>
      <c r="CX129" s="159" t="str">
        <f t="shared" si="352"/>
        <v>Arlington, Texas</v>
      </c>
      <c r="CY129" s="160"/>
      <c r="CZ129" s="159" t="str">
        <f t="shared" si="353"/>
        <v>New Orleans, Louisiana</v>
      </c>
      <c r="DA129" s="160"/>
      <c r="DB129" s="159" t="str">
        <f t="shared" si="354"/>
        <v>Wichita, Kansas</v>
      </c>
      <c r="DC129" s="160"/>
      <c r="DD129" s="159" t="str">
        <f t="shared" si="355"/>
        <v>Bakersfield, California</v>
      </c>
      <c r="DE129" s="160"/>
      <c r="DF129" s="159" t="str">
        <f t="shared" si="356"/>
        <v>Cleveland, Ohio</v>
      </c>
      <c r="DG129" s="160"/>
      <c r="DH129" s="159" t="str">
        <f t="shared" si="357"/>
        <v>Aurora, Colorado</v>
      </c>
      <c r="DI129" s="160"/>
      <c r="DJ129" s="159" t="str">
        <f t="shared" si="358"/>
        <v>Anaheim, California</v>
      </c>
      <c r="DK129" s="160"/>
      <c r="DL129" s="159" t="str">
        <f t="shared" si="359"/>
        <v>Honolulu, Hawaii</v>
      </c>
      <c r="DM129" s="160"/>
      <c r="DN129" s="159" t="str">
        <f t="shared" si="360"/>
        <v>Santa Ana, California</v>
      </c>
      <c r="DO129" s="160"/>
      <c r="DP129" s="159" t="str">
        <f t="shared" si="361"/>
        <v>Riverside, California</v>
      </c>
      <c r="DQ129" s="160"/>
      <c r="DR129" s="159" t="str">
        <f t="shared" si="362"/>
        <v>Corpus Christi, Texas</v>
      </c>
      <c r="DS129" s="160"/>
      <c r="DT129" s="159" t="str">
        <f t="shared" si="363"/>
        <v>Lexington, Kentucky</v>
      </c>
      <c r="DU129" s="160"/>
      <c r="DV129" s="159" t="str">
        <f t="shared" si="364"/>
        <v>Henderson, Nevada</v>
      </c>
      <c r="DW129" s="160"/>
      <c r="DX129" s="159" t="str">
        <f t="shared" si="365"/>
        <v>Stockton, California</v>
      </c>
      <c r="DY129" s="160"/>
      <c r="DZ129" s="159" t="str">
        <f t="shared" si="366"/>
        <v>Saint Paul, Minnesota</v>
      </c>
      <c r="EA129" s="160"/>
      <c r="EB129" s="159" t="str">
        <f t="shared" si="367"/>
        <v>Cincinnati, Ohio</v>
      </c>
      <c r="EC129" s="160"/>
      <c r="ED129" s="159" t="str">
        <f t="shared" si="368"/>
        <v>St. Louis, Missouri</v>
      </c>
      <c r="EE129" s="160"/>
      <c r="EF129" s="159" t="str">
        <f t="shared" si="369"/>
        <v>Pittsburgh, Pennsylvania</v>
      </c>
      <c r="EG129" s="160"/>
    </row>
    <row r="130" spans="1:137" x14ac:dyDescent="0.35">
      <c r="A130" s="155">
        <v>128</v>
      </c>
      <c r="B130" s="152" t="s">
        <v>2199</v>
      </c>
      <c r="C130" s="110"/>
      <c r="D130" s="159" t="str">
        <f t="shared" si="303"/>
        <v>New York, New York</v>
      </c>
      <c r="E130" s="160" t="s">
        <v>2294</v>
      </c>
      <c r="F130" s="159" t="str">
        <f t="shared" si="304"/>
        <v>Los Angeles, California</v>
      </c>
      <c r="G130" s="160" t="s">
        <v>2209</v>
      </c>
      <c r="H130" s="159" t="str">
        <f t="shared" si="305"/>
        <v>Chicago, Illinois</v>
      </c>
      <c r="I130" s="160" t="s">
        <v>2480</v>
      </c>
      <c r="J130" s="159" t="str">
        <f t="shared" si="306"/>
        <v>Houston, Texas</v>
      </c>
      <c r="K130" s="160" t="s">
        <v>2563</v>
      </c>
      <c r="L130" s="159" t="str">
        <f t="shared" si="307"/>
        <v>Phoenix, Arizona</v>
      </c>
      <c r="M130" s="160" t="s">
        <v>2656</v>
      </c>
      <c r="N130" s="159" t="str">
        <f t="shared" si="308"/>
        <v>Philadelphia, Pennsylvania</v>
      </c>
      <c r="O130" s="160" t="s">
        <v>2763</v>
      </c>
      <c r="P130" s="159" t="str">
        <f t="shared" si="309"/>
        <v>San Antonio, Texas</v>
      </c>
      <c r="Q130" s="160" t="s">
        <v>2716</v>
      </c>
      <c r="R130" s="159" t="str">
        <f t="shared" si="310"/>
        <v>San Diego, California</v>
      </c>
      <c r="S130" s="160" t="s">
        <v>2925</v>
      </c>
      <c r="T130" s="159" t="str">
        <f t="shared" si="311"/>
        <v>Dallas, Texas</v>
      </c>
      <c r="U130" s="160" t="s">
        <v>2209</v>
      </c>
      <c r="V130" s="159" t="str">
        <f t="shared" si="312"/>
        <v>San Jose, California</v>
      </c>
      <c r="W130" s="160"/>
      <c r="X130" s="159" t="str">
        <f t="shared" si="313"/>
        <v>Austin, Texas</v>
      </c>
      <c r="Y130" s="160"/>
      <c r="Z130" s="159" t="str">
        <f t="shared" si="314"/>
        <v>Jacksonville, Florida</v>
      </c>
      <c r="AA130" s="160"/>
      <c r="AB130" s="159" t="str">
        <f t="shared" si="315"/>
        <v>Fort Worth, Texas</v>
      </c>
      <c r="AC130" s="160"/>
      <c r="AD130" s="159" t="str">
        <f t="shared" si="316"/>
        <v>Columbus, Ohio</v>
      </c>
      <c r="AE130" s="160"/>
      <c r="AF130" s="159" t="str">
        <f t="shared" si="317"/>
        <v>Charlotte, North Carolina</v>
      </c>
      <c r="AG130" s="160"/>
      <c r="AH130" s="159" t="str">
        <f t="shared" si="318"/>
        <v>San Francisco, California</v>
      </c>
      <c r="AI130" s="160"/>
      <c r="AJ130" s="159" t="str">
        <f t="shared" si="319"/>
        <v>Indianapolis, Indiana</v>
      </c>
      <c r="AK130" s="160"/>
      <c r="AL130" s="159" t="str">
        <f t="shared" si="320"/>
        <v>Seattle, Washington</v>
      </c>
      <c r="AM130" s="160"/>
      <c r="AN130" s="159" t="str">
        <f t="shared" si="321"/>
        <v>Denver, Colorado</v>
      </c>
      <c r="AO130" s="160"/>
      <c r="AP130" s="159" t="str">
        <f t="shared" si="322"/>
        <v>Washington, D.C., Washington, D.C.</v>
      </c>
      <c r="AQ130" s="160"/>
      <c r="AR130" s="159" t="str">
        <f t="shared" si="323"/>
        <v>Boston, Massachusetts</v>
      </c>
      <c r="AS130" s="160"/>
      <c r="AT130" s="159" t="str">
        <f t="shared" si="324"/>
        <v>El Paso, Texas</v>
      </c>
      <c r="AU130" s="160"/>
      <c r="AV130" s="159" t="str">
        <f t="shared" si="325"/>
        <v>Nashville, Tennessee</v>
      </c>
      <c r="AW130" s="160"/>
      <c r="AX130" s="159" t="str">
        <f t="shared" si="326"/>
        <v>Detroit, Michigan</v>
      </c>
      <c r="AY130" s="160"/>
      <c r="AZ130" s="159" t="str">
        <f t="shared" si="327"/>
        <v>Oklahoma City, Oklahoma</v>
      </c>
      <c r="BA130" s="160"/>
      <c r="BB130" s="159" t="str">
        <f t="shared" si="328"/>
        <v>Portland, Oregon</v>
      </c>
      <c r="BC130" s="160"/>
      <c r="BD130" s="159" t="str">
        <f t="shared" si="329"/>
        <v>Las Vegas, Nevada</v>
      </c>
      <c r="BE130" s="160"/>
      <c r="BF130" s="159" t="str">
        <f t="shared" si="330"/>
        <v>Memphis, Tennessee</v>
      </c>
      <c r="BG130" s="160"/>
      <c r="BH130" s="159" t="str">
        <f t="shared" si="331"/>
        <v>Louisville, Kentucky</v>
      </c>
      <c r="BI130" s="160"/>
      <c r="BJ130" s="159" t="str">
        <f t="shared" si="332"/>
        <v>Louisville, Kentucky</v>
      </c>
      <c r="BK130" s="160"/>
      <c r="BL130" s="159" t="str">
        <f t="shared" si="333"/>
        <v>Baltimore, Maryland</v>
      </c>
      <c r="BM130" s="160"/>
      <c r="BN130" s="159" t="str">
        <f t="shared" si="334"/>
        <v>Milwaukee, Wisconsin</v>
      </c>
      <c r="BO130" s="160"/>
      <c r="BP130" s="159" t="str">
        <f t="shared" si="335"/>
        <v>Albuquerque, New Mexico</v>
      </c>
      <c r="BQ130" s="160"/>
      <c r="BR130" s="159" t="str">
        <f t="shared" si="336"/>
        <v>Tucson, Arizona</v>
      </c>
      <c r="BS130" s="160"/>
      <c r="BT130" s="159" t="str">
        <f t="shared" si="337"/>
        <v>Fresno, California</v>
      </c>
      <c r="BU130" s="160"/>
      <c r="BV130" s="159" t="str">
        <f t="shared" si="338"/>
        <v>Mesa, Arizona</v>
      </c>
      <c r="BW130" s="160"/>
      <c r="BX130" s="159" t="str">
        <f t="shared" si="339"/>
        <v>Sacramento, California</v>
      </c>
      <c r="BY130" s="160"/>
      <c r="BZ130" s="159" t="str">
        <f t="shared" si="340"/>
        <v>Atlanta, Georgia</v>
      </c>
      <c r="CA130" s="160"/>
      <c r="CB130" s="159" t="str">
        <f t="shared" si="341"/>
        <v>Kansas City, Missouri</v>
      </c>
      <c r="CC130" s="160"/>
      <c r="CD130" s="159" t="str">
        <f t="shared" si="342"/>
        <v>Colorado Springs, Colorado</v>
      </c>
      <c r="CE130" s="160"/>
      <c r="CF130" s="159" t="str">
        <f t="shared" si="343"/>
        <v>Omaha, Nebraska</v>
      </c>
      <c r="CG130" s="160"/>
      <c r="CH130" s="159" t="str">
        <f t="shared" si="344"/>
        <v>Raleigh, North Carolina</v>
      </c>
      <c r="CI130" s="160"/>
      <c r="CJ130" s="159" t="str">
        <f t="shared" si="345"/>
        <v>Miami, Florida</v>
      </c>
      <c r="CK130" s="160"/>
      <c r="CL130" s="159" t="str">
        <f t="shared" si="346"/>
        <v>Long Beach, California</v>
      </c>
      <c r="CM130" s="160"/>
      <c r="CN130" s="159" t="str">
        <f t="shared" si="347"/>
        <v>Virginia Beach, Virginia</v>
      </c>
      <c r="CO130" s="160"/>
      <c r="CP130" s="159" t="str">
        <f t="shared" si="348"/>
        <v>Oakland, California</v>
      </c>
      <c r="CQ130" s="160"/>
      <c r="CR130" s="159" t="str">
        <f t="shared" si="349"/>
        <v>Minneapolis, Minnesota</v>
      </c>
      <c r="CS130" s="160"/>
      <c r="CT130" s="159" t="str">
        <f t="shared" si="350"/>
        <v>Tulsa, Oklahoma</v>
      </c>
      <c r="CU130" s="160"/>
      <c r="CV130" s="159" t="str">
        <f t="shared" si="351"/>
        <v>Tampa, Florida</v>
      </c>
      <c r="CW130" s="160"/>
      <c r="CX130" s="159" t="str">
        <f t="shared" si="352"/>
        <v>Arlington, Texas</v>
      </c>
      <c r="CY130" s="160"/>
      <c r="CZ130" s="159" t="str">
        <f t="shared" si="353"/>
        <v>New Orleans, Louisiana</v>
      </c>
      <c r="DA130" s="160"/>
      <c r="DB130" s="159" t="str">
        <f t="shared" si="354"/>
        <v>Wichita, Kansas</v>
      </c>
      <c r="DC130" s="160"/>
      <c r="DD130" s="159" t="str">
        <f t="shared" si="355"/>
        <v>Bakersfield, California</v>
      </c>
      <c r="DE130" s="160"/>
      <c r="DF130" s="159" t="str">
        <f t="shared" si="356"/>
        <v>Cleveland, Ohio</v>
      </c>
      <c r="DG130" s="160"/>
      <c r="DH130" s="159" t="str">
        <f t="shared" si="357"/>
        <v>Aurora, Colorado</v>
      </c>
      <c r="DI130" s="160"/>
      <c r="DJ130" s="159" t="str">
        <f t="shared" si="358"/>
        <v>Anaheim, California</v>
      </c>
      <c r="DK130" s="160"/>
      <c r="DL130" s="159" t="str">
        <f t="shared" si="359"/>
        <v>Honolulu, Hawaii</v>
      </c>
      <c r="DM130" s="160"/>
      <c r="DN130" s="159" t="str">
        <f t="shared" si="360"/>
        <v>Santa Ana, California</v>
      </c>
      <c r="DO130" s="160"/>
      <c r="DP130" s="159" t="str">
        <f t="shared" si="361"/>
        <v>Riverside, California</v>
      </c>
      <c r="DQ130" s="160"/>
      <c r="DR130" s="159" t="str">
        <f t="shared" si="362"/>
        <v>Corpus Christi, Texas</v>
      </c>
      <c r="DS130" s="160"/>
      <c r="DT130" s="159" t="str">
        <f t="shared" si="363"/>
        <v>Lexington, Kentucky</v>
      </c>
      <c r="DU130" s="160"/>
      <c r="DV130" s="159" t="str">
        <f t="shared" si="364"/>
        <v>Henderson, Nevada</v>
      </c>
      <c r="DW130" s="160"/>
      <c r="DX130" s="159" t="str">
        <f t="shared" si="365"/>
        <v>Stockton, California</v>
      </c>
      <c r="DY130" s="160"/>
      <c r="DZ130" s="159" t="str">
        <f t="shared" si="366"/>
        <v>Saint Paul, Minnesota</v>
      </c>
      <c r="EA130" s="160"/>
      <c r="EB130" s="159" t="str">
        <f t="shared" si="367"/>
        <v>Cincinnati, Ohio</v>
      </c>
      <c r="EC130" s="160"/>
      <c r="ED130" s="159" t="str">
        <f t="shared" si="368"/>
        <v>St. Louis, Missouri</v>
      </c>
      <c r="EE130" s="160"/>
      <c r="EF130" s="159" t="str">
        <f t="shared" si="369"/>
        <v>Pittsburgh, Pennsylvania</v>
      </c>
      <c r="EG130" s="160"/>
    </row>
    <row r="131" spans="1:137" x14ac:dyDescent="0.35">
      <c r="A131" s="155">
        <v>129</v>
      </c>
      <c r="B131" s="152" t="s">
        <v>2200</v>
      </c>
      <c r="C131" s="110"/>
      <c r="D131" s="159" t="str">
        <f t="shared" si="303"/>
        <v>New York, New York</v>
      </c>
      <c r="E131" s="160" t="s">
        <v>2295</v>
      </c>
      <c r="F131" s="159" t="str">
        <f t="shared" si="304"/>
        <v>Los Angeles, California</v>
      </c>
      <c r="G131" s="160" t="s">
        <v>2392</v>
      </c>
      <c r="H131" s="159" t="str">
        <f t="shared" si="305"/>
        <v>Chicago, Illinois</v>
      </c>
      <c r="I131" s="160" t="s">
        <v>2481</v>
      </c>
      <c r="J131" s="159" t="str">
        <f t="shared" si="306"/>
        <v>Houston, Texas</v>
      </c>
      <c r="K131" s="160" t="s">
        <v>2564</v>
      </c>
      <c r="L131" s="159" t="str">
        <f t="shared" si="307"/>
        <v>Phoenix, Arizona</v>
      </c>
      <c r="M131" s="160" t="s">
        <v>2429</v>
      </c>
      <c r="N131" s="159" t="str">
        <f t="shared" si="308"/>
        <v>Philadelphia, Pennsylvania</v>
      </c>
      <c r="O131" s="160" t="s">
        <v>2306</v>
      </c>
      <c r="P131" s="159" t="str">
        <f t="shared" si="309"/>
        <v>San Antonio, Texas</v>
      </c>
      <c r="Q131" s="160" t="s">
        <v>2847</v>
      </c>
      <c r="R131" s="159" t="str">
        <f t="shared" si="310"/>
        <v>San Diego, California</v>
      </c>
      <c r="S131" s="160" t="s">
        <v>2926</v>
      </c>
      <c r="T131" s="159" t="str">
        <f t="shared" si="311"/>
        <v>Dallas, Texas</v>
      </c>
      <c r="U131" s="160" t="s">
        <v>2952</v>
      </c>
      <c r="V131" s="159" t="str">
        <f t="shared" si="312"/>
        <v>San Jose, California</v>
      </c>
      <c r="W131" s="160"/>
      <c r="X131" s="159" t="str">
        <f t="shared" si="313"/>
        <v>Austin, Texas</v>
      </c>
      <c r="Y131" s="160"/>
      <c r="Z131" s="159" t="str">
        <f t="shared" si="314"/>
        <v>Jacksonville, Florida</v>
      </c>
      <c r="AA131" s="160"/>
      <c r="AB131" s="159" t="str">
        <f t="shared" si="315"/>
        <v>Fort Worth, Texas</v>
      </c>
      <c r="AC131" s="160"/>
      <c r="AD131" s="159" t="str">
        <f t="shared" si="316"/>
        <v>Columbus, Ohio</v>
      </c>
      <c r="AE131" s="160"/>
      <c r="AF131" s="159" t="str">
        <f t="shared" si="317"/>
        <v>Charlotte, North Carolina</v>
      </c>
      <c r="AG131" s="160"/>
      <c r="AH131" s="159" t="str">
        <f t="shared" si="318"/>
        <v>San Francisco, California</v>
      </c>
      <c r="AI131" s="160"/>
      <c r="AJ131" s="159" t="str">
        <f t="shared" si="319"/>
        <v>Indianapolis, Indiana</v>
      </c>
      <c r="AK131" s="160"/>
      <c r="AL131" s="159" t="str">
        <f t="shared" si="320"/>
        <v>Seattle, Washington</v>
      </c>
      <c r="AM131" s="160"/>
      <c r="AN131" s="159" t="str">
        <f t="shared" si="321"/>
        <v>Denver, Colorado</v>
      </c>
      <c r="AO131" s="160"/>
      <c r="AP131" s="159" t="str">
        <f t="shared" si="322"/>
        <v>Washington, D.C., Washington, D.C.</v>
      </c>
      <c r="AQ131" s="160"/>
      <c r="AR131" s="159" t="str">
        <f t="shared" si="323"/>
        <v>Boston, Massachusetts</v>
      </c>
      <c r="AS131" s="160"/>
      <c r="AT131" s="159" t="str">
        <f t="shared" si="324"/>
        <v>El Paso, Texas</v>
      </c>
      <c r="AU131" s="160"/>
      <c r="AV131" s="159" t="str">
        <f t="shared" si="325"/>
        <v>Nashville, Tennessee</v>
      </c>
      <c r="AW131" s="160"/>
      <c r="AX131" s="159" t="str">
        <f t="shared" si="326"/>
        <v>Detroit, Michigan</v>
      </c>
      <c r="AY131" s="160"/>
      <c r="AZ131" s="159" t="str">
        <f t="shared" si="327"/>
        <v>Oklahoma City, Oklahoma</v>
      </c>
      <c r="BA131" s="160"/>
      <c r="BB131" s="159" t="str">
        <f t="shared" si="328"/>
        <v>Portland, Oregon</v>
      </c>
      <c r="BC131" s="160"/>
      <c r="BD131" s="159" t="str">
        <f t="shared" si="329"/>
        <v>Las Vegas, Nevada</v>
      </c>
      <c r="BE131" s="160"/>
      <c r="BF131" s="159" t="str">
        <f t="shared" si="330"/>
        <v>Memphis, Tennessee</v>
      </c>
      <c r="BG131" s="160"/>
      <c r="BH131" s="159" t="str">
        <f t="shared" si="331"/>
        <v>Louisville, Kentucky</v>
      </c>
      <c r="BI131" s="160"/>
      <c r="BJ131" s="159" t="str">
        <f t="shared" si="332"/>
        <v>Louisville, Kentucky</v>
      </c>
      <c r="BK131" s="160"/>
      <c r="BL131" s="159" t="str">
        <f t="shared" si="333"/>
        <v>Baltimore, Maryland</v>
      </c>
      <c r="BM131" s="160"/>
      <c r="BN131" s="159" t="str">
        <f t="shared" si="334"/>
        <v>Milwaukee, Wisconsin</v>
      </c>
      <c r="BO131" s="160"/>
      <c r="BP131" s="159" t="str">
        <f t="shared" si="335"/>
        <v>Albuquerque, New Mexico</v>
      </c>
      <c r="BQ131" s="160"/>
      <c r="BR131" s="159" t="str">
        <f t="shared" si="336"/>
        <v>Tucson, Arizona</v>
      </c>
      <c r="BS131" s="160"/>
      <c r="BT131" s="159" t="str">
        <f t="shared" si="337"/>
        <v>Fresno, California</v>
      </c>
      <c r="BU131" s="160"/>
      <c r="BV131" s="159" t="str">
        <f t="shared" si="338"/>
        <v>Mesa, Arizona</v>
      </c>
      <c r="BW131" s="160"/>
      <c r="BX131" s="159" t="str">
        <f t="shared" si="339"/>
        <v>Sacramento, California</v>
      </c>
      <c r="BY131" s="160"/>
      <c r="BZ131" s="159" t="str">
        <f t="shared" si="340"/>
        <v>Atlanta, Georgia</v>
      </c>
      <c r="CA131" s="160"/>
      <c r="CB131" s="159" t="str">
        <f t="shared" si="341"/>
        <v>Kansas City, Missouri</v>
      </c>
      <c r="CC131" s="160"/>
      <c r="CD131" s="159" t="str">
        <f t="shared" si="342"/>
        <v>Colorado Springs, Colorado</v>
      </c>
      <c r="CE131" s="160"/>
      <c r="CF131" s="159" t="str">
        <f t="shared" si="343"/>
        <v>Omaha, Nebraska</v>
      </c>
      <c r="CG131" s="160"/>
      <c r="CH131" s="159" t="str">
        <f t="shared" si="344"/>
        <v>Raleigh, North Carolina</v>
      </c>
      <c r="CI131" s="160"/>
      <c r="CJ131" s="159" t="str">
        <f t="shared" si="345"/>
        <v>Miami, Florida</v>
      </c>
      <c r="CK131" s="160"/>
      <c r="CL131" s="159" t="str">
        <f t="shared" si="346"/>
        <v>Long Beach, California</v>
      </c>
      <c r="CM131" s="160"/>
      <c r="CN131" s="159" t="str">
        <f t="shared" si="347"/>
        <v>Virginia Beach, Virginia</v>
      </c>
      <c r="CO131" s="160"/>
      <c r="CP131" s="159" t="str">
        <f t="shared" si="348"/>
        <v>Oakland, California</v>
      </c>
      <c r="CQ131" s="160"/>
      <c r="CR131" s="159" t="str">
        <f t="shared" si="349"/>
        <v>Minneapolis, Minnesota</v>
      </c>
      <c r="CS131" s="160"/>
      <c r="CT131" s="159" t="str">
        <f t="shared" si="350"/>
        <v>Tulsa, Oklahoma</v>
      </c>
      <c r="CU131" s="160"/>
      <c r="CV131" s="159" t="str">
        <f t="shared" si="351"/>
        <v>Tampa, Florida</v>
      </c>
      <c r="CW131" s="160"/>
      <c r="CX131" s="159" t="str">
        <f t="shared" si="352"/>
        <v>Arlington, Texas</v>
      </c>
      <c r="CY131" s="160"/>
      <c r="CZ131" s="159" t="str">
        <f t="shared" si="353"/>
        <v>New Orleans, Louisiana</v>
      </c>
      <c r="DA131" s="160"/>
      <c r="DB131" s="159" t="str">
        <f t="shared" si="354"/>
        <v>Wichita, Kansas</v>
      </c>
      <c r="DC131" s="160"/>
      <c r="DD131" s="159" t="str">
        <f t="shared" si="355"/>
        <v>Bakersfield, California</v>
      </c>
      <c r="DE131" s="160"/>
      <c r="DF131" s="159" t="str">
        <f t="shared" si="356"/>
        <v>Cleveland, Ohio</v>
      </c>
      <c r="DG131" s="160"/>
      <c r="DH131" s="159" t="str">
        <f t="shared" si="357"/>
        <v>Aurora, Colorado</v>
      </c>
      <c r="DI131" s="160"/>
      <c r="DJ131" s="159" t="str">
        <f t="shared" si="358"/>
        <v>Anaheim, California</v>
      </c>
      <c r="DK131" s="160"/>
      <c r="DL131" s="159" t="str">
        <f t="shared" si="359"/>
        <v>Honolulu, Hawaii</v>
      </c>
      <c r="DM131" s="160"/>
      <c r="DN131" s="159" t="str">
        <f t="shared" si="360"/>
        <v>Santa Ana, California</v>
      </c>
      <c r="DO131" s="160"/>
      <c r="DP131" s="159" t="str">
        <f t="shared" si="361"/>
        <v>Riverside, California</v>
      </c>
      <c r="DQ131" s="160"/>
      <c r="DR131" s="159" t="str">
        <f t="shared" si="362"/>
        <v>Corpus Christi, Texas</v>
      </c>
      <c r="DS131" s="160"/>
      <c r="DT131" s="159" t="str">
        <f t="shared" si="363"/>
        <v>Lexington, Kentucky</v>
      </c>
      <c r="DU131" s="160"/>
      <c r="DV131" s="159" t="str">
        <f t="shared" si="364"/>
        <v>Henderson, Nevada</v>
      </c>
      <c r="DW131" s="160"/>
      <c r="DX131" s="159" t="str">
        <f t="shared" si="365"/>
        <v>Stockton, California</v>
      </c>
      <c r="DY131" s="160"/>
      <c r="DZ131" s="159" t="str">
        <f t="shared" si="366"/>
        <v>Saint Paul, Minnesota</v>
      </c>
      <c r="EA131" s="160"/>
      <c r="EB131" s="159" t="str">
        <f t="shared" si="367"/>
        <v>Cincinnati, Ohio</v>
      </c>
      <c r="EC131" s="160"/>
      <c r="ED131" s="159" t="str">
        <f t="shared" si="368"/>
        <v>St. Louis, Missouri</v>
      </c>
      <c r="EE131" s="160"/>
      <c r="EF131" s="159" t="str">
        <f t="shared" si="369"/>
        <v>Pittsburgh, Pennsylvania</v>
      </c>
      <c r="EG131" s="160"/>
    </row>
    <row r="132" spans="1:137" x14ac:dyDescent="0.35">
      <c r="A132" s="155">
        <v>130</v>
      </c>
      <c r="B132" s="152" t="s">
        <v>2201</v>
      </c>
      <c r="C132" s="110"/>
      <c r="D132" s="159" t="str">
        <f t="shared" si="303"/>
        <v>New York, New York</v>
      </c>
      <c r="E132" s="160" t="s">
        <v>2296</v>
      </c>
      <c r="F132" s="159" t="str">
        <f t="shared" si="304"/>
        <v>Los Angeles, California</v>
      </c>
      <c r="G132" s="160" t="s">
        <v>2393</v>
      </c>
      <c r="H132" s="159" t="str">
        <f t="shared" si="305"/>
        <v>Chicago, Illinois</v>
      </c>
      <c r="I132" s="160" t="s">
        <v>2373</v>
      </c>
      <c r="J132" s="159" t="str">
        <f t="shared" si="306"/>
        <v>Houston, Texas</v>
      </c>
      <c r="K132" s="160" t="s">
        <v>2565</v>
      </c>
      <c r="L132" s="159" t="str">
        <f t="shared" si="307"/>
        <v>Phoenix, Arizona</v>
      </c>
      <c r="M132" s="160" t="s">
        <v>2657</v>
      </c>
      <c r="N132" s="159" t="str">
        <f t="shared" si="308"/>
        <v>Philadelphia, Pennsylvania</v>
      </c>
      <c r="O132" s="160" t="s">
        <v>2764</v>
      </c>
      <c r="P132" s="159" t="str">
        <f t="shared" si="309"/>
        <v>San Antonio, Texas</v>
      </c>
      <c r="Q132" s="160" t="s">
        <v>2848</v>
      </c>
      <c r="R132" s="159" t="str">
        <f t="shared" si="310"/>
        <v>San Diego, California</v>
      </c>
      <c r="S132" s="160" t="s">
        <v>2927</v>
      </c>
      <c r="T132" s="159" t="str">
        <f t="shared" si="311"/>
        <v>Dallas, Texas</v>
      </c>
      <c r="U132" s="160" t="s">
        <v>2209</v>
      </c>
      <c r="V132" s="159" t="str">
        <f t="shared" si="312"/>
        <v>San Jose, California</v>
      </c>
      <c r="W132" s="160"/>
      <c r="X132" s="159" t="str">
        <f t="shared" si="313"/>
        <v>Austin, Texas</v>
      </c>
      <c r="Y132" s="160"/>
      <c r="Z132" s="159" t="str">
        <f t="shared" si="314"/>
        <v>Jacksonville, Florida</v>
      </c>
      <c r="AA132" s="160"/>
      <c r="AB132" s="159" t="str">
        <f t="shared" si="315"/>
        <v>Fort Worth, Texas</v>
      </c>
      <c r="AC132" s="160"/>
      <c r="AD132" s="159" t="str">
        <f t="shared" si="316"/>
        <v>Columbus, Ohio</v>
      </c>
      <c r="AE132" s="160"/>
      <c r="AF132" s="159" t="str">
        <f t="shared" si="317"/>
        <v>Charlotte, North Carolina</v>
      </c>
      <c r="AG132" s="160"/>
      <c r="AH132" s="159" t="str">
        <f t="shared" si="318"/>
        <v>San Francisco, California</v>
      </c>
      <c r="AI132" s="160"/>
      <c r="AJ132" s="159" t="str">
        <f t="shared" si="319"/>
        <v>Indianapolis, Indiana</v>
      </c>
      <c r="AK132" s="160"/>
      <c r="AL132" s="159" t="str">
        <f t="shared" si="320"/>
        <v>Seattle, Washington</v>
      </c>
      <c r="AM132" s="160"/>
      <c r="AN132" s="159" t="str">
        <f t="shared" si="321"/>
        <v>Denver, Colorado</v>
      </c>
      <c r="AO132" s="160"/>
      <c r="AP132" s="159" t="str">
        <f t="shared" si="322"/>
        <v>Washington, D.C., Washington, D.C.</v>
      </c>
      <c r="AQ132" s="160"/>
      <c r="AR132" s="159" t="str">
        <f t="shared" si="323"/>
        <v>Boston, Massachusetts</v>
      </c>
      <c r="AS132" s="160"/>
      <c r="AT132" s="159" t="str">
        <f t="shared" si="324"/>
        <v>El Paso, Texas</v>
      </c>
      <c r="AU132" s="160"/>
      <c r="AV132" s="159" t="str">
        <f t="shared" si="325"/>
        <v>Nashville, Tennessee</v>
      </c>
      <c r="AW132" s="160"/>
      <c r="AX132" s="159" t="str">
        <f t="shared" si="326"/>
        <v>Detroit, Michigan</v>
      </c>
      <c r="AY132" s="160"/>
      <c r="AZ132" s="159" t="str">
        <f t="shared" si="327"/>
        <v>Oklahoma City, Oklahoma</v>
      </c>
      <c r="BA132" s="160"/>
      <c r="BB132" s="159" t="str">
        <f t="shared" si="328"/>
        <v>Portland, Oregon</v>
      </c>
      <c r="BC132" s="160"/>
      <c r="BD132" s="159" t="str">
        <f t="shared" si="329"/>
        <v>Las Vegas, Nevada</v>
      </c>
      <c r="BE132" s="160"/>
      <c r="BF132" s="159" t="str">
        <f t="shared" si="330"/>
        <v>Memphis, Tennessee</v>
      </c>
      <c r="BG132" s="160"/>
      <c r="BH132" s="159" t="str">
        <f t="shared" si="331"/>
        <v>Louisville, Kentucky</v>
      </c>
      <c r="BI132" s="160"/>
      <c r="BJ132" s="159" t="str">
        <f t="shared" si="332"/>
        <v>Louisville, Kentucky</v>
      </c>
      <c r="BK132" s="160"/>
      <c r="BL132" s="159" t="str">
        <f t="shared" si="333"/>
        <v>Baltimore, Maryland</v>
      </c>
      <c r="BM132" s="160"/>
      <c r="BN132" s="159" t="str">
        <f t="shared" si="334"/>
        <v>Milwaukee, Wisconsin</v>
      </c>
      <c r="BO132" s="160"/>
      <c r="BP132" s="159" t="str">
        <f t="shared" si="335"/>
        <v>Albuquerque, New Mexico</v>
      </c>
      <c r="BQ132" s="160"/>
      <c r="BR132" s="159" t="str">
        <f t="shared" si="336"/>
        <v>Tucson, Arizona</v>
      </c>
      <c r="BS132" s="160"/>
      <c r="BT132" s="159" t="str">
        <f t="shared" si="337"/>
        <v>Fresno, California</v>
      </c>
      <c r="BU132" s="160"/>
      <c r="BV132" s="159" t="str">
        <f t="shared" si="338"/>
        <v>Mesa, Arizona</v>
      </c>
      <c r="BW132" s="160"/>
      <c r="BX132" s="159" t="str">
        <f t="shared" si="339"/>
        <v>Sacramento, California</v>
      </c>
      <c r="BY132" s="160"/>
      <c r="BZ132" s="159" t="str">
        <f t="shared" si="340"/>
        <v>Atlanta, Georgia</v>
      </c>
      <c r="CA132" s="160"/>
      <c r="CB132" s="159" t="str">
        <f t="shared" si="341"/>
        <v>Kansas City, Missouri</v>
      </c>
      <c r="CC132" s="160"/>
      <c r="CD132" s="159" t="str">
        <f t="shared" si="342"/>
        <v>Colorado Springs, Colorado</v>
      </c>
      <c r="CE132" s="160"/>
      <c r="CF132" s="159" t="str">
        <f t="shared" si="343"/>
        <v>Omaha, Nebraska</v>
      </c>
      <c r="CG132" s="160"/>
      <c r="CH132" s="159" t="str">
        <f t="shared" si="344"/>
        <v>Raleigh, North Carolina</v>
      </c>
      <c r="CI132" s="160"/>
      <c r="CJ132" s="159" t="str">
        <f t="shared" si="345"/>
        <v>Miami, Florida</v>
      </c>
      <c r="CK132" s="160"/>
      <c r="CL132" s="159" t="str">
        <f t="shared" si="346"/>
        <v>Long Beach, California</v>
      </c>
      <c r="CM132" s="160"/>
      <c r="CN132" s="159" t="str">
        <f t="shared" si="347"/>
        <v>Virginia Beach, Virginia</v>
      </c>
      <c r="CO132" s="160"/>
      <c r="CP132" s="159" t="str">
        <f t="shared" si="348"/>
        <v>Oakland, California</v>
      </c>
      <c r="CQ132" s="160"/>
      <c r="CR132" s="159" t="str">
        <f t="shared" si="349"/>
        <v>Minneapolis, Minnesota</v>
      </c>
      <c r="CS132" s="160"/>
      <c r="CT132" s="159" t="str">
        <f t="shared" si="350"/>
        <v>Tulsa, Oklahoma</v>
      </c>
      <c r="CU132" s="160"/>
      <c r="CV132" s="159" t="str">
        <f t="shared" si="351"/>
        <v>Tampa, Florida</v>
      </c>
      <c r="CW132" s="160"/>
      <c r="CX132" s="159" t="str">
        <f t="shared" si="352"/>
        <v>Arlington, Texas</v>
      </c>
      <c r="CY132" s="160"/>
      <c r="CZ132" s="159" t="str">
        <f t="shared" si="353"/>
        <v>New Orleans, Louisiana</v>
      </c>
      <c r="DA132" s="160"/>
      <c r="DB132" s="159" t="str">
        <f t="shared" si="354"/>
        <v>Wichita, Kansas</v>
      </c>
      <c r="DC132" s="160"/>
      <c r="DD132" s="159" t="str">
        <f t="shared" si="355"/>
        <v>Bakersfield, California</v>
      </c>
      <c r="DE132" s="160"/>
      <c r="DF132" s="159" t="str">
        <f t="shared" si="356"/>
        <v>Cleveland, Ohio</v>
      </c>
      <c r="DG132" s="160"/>
      <c r="DH132" s="159" t="str">
        <f t="shared" si="357"/>
        <v>Aurora, Colorado</v>
      </c>
      <c r="DI132" s="160"/>
      <c r="DJ132" s="159" t="str">
        <f t="shared" si="358"/>
        <v>Anaheim, California</v>
      </c>
      <c r="DK132" s="160"/>
      <c r="DL132" s="159" t="str">
        <f t="shared" si="359"/>
        <v>Honolulu, Hawaii</v>
      </c>
      <c r="DM132" s="160"/>
      <c r="DN132" s="159" t="str">
        <f t="shared" si="360"/>
        <v>Santa Ana, California</v>
      </c>
      <c r="DO132" s="160"/>
      <c r="DP132" s="159" t="str">
        <f t="shared" si="361"/>
        <v>Riverside, California</v>
      </c>
      <c r="DQ132" s="160"/>
      <c r="DR132" s="159" t="str">
        <f t="shared" si="362"/>
        <v>Corpus Christi, Texas</v>
      </c>
      <c r="DS132" s="160"/>
      <c r="DT132" s="159" t="str">
        <f t="shared" si="363"/>
        <v>Lexington, Kentucky</v>
      </c>
      <c r="DU132" s="160"/>
      <c r="DV132" s="159" t="str">
        <f t="shared" si="364"/>
        <v>Henderson, Nevada</v>
      </c>
      <c r="DW132" s="160"/>
      <c r="DX132" s="159" t="str">
        <f t="shared" si="365"/>
        <v>Stockton, California</v>
      </c>
      <c r="DY132" s="160"/>
      <c r="DZ132" s="159" t="str">
        <f t="shared" si="366"/>
        <v>Saint Paul, Minnesota</v>
      </c>
      <c r="EA132" s="160"/>
      <c r="EB132" s="159" t="str">
        <f t="shared" si="367"/>
        <v>Cincinnati, Ohio</v>
      </c>
      <c r="EC132" s="160"/>
      <c r="ED132" s="159" t="str">
        <f t="shared" si="368"/>
        <v>St. Louis, Missouri</v>
      </c>
      <c r="EE132" s="160"/>
      <c r="EF132" s="159" t="str">
        <f t="shared" si="369"/>
        <v>Pittsburgh, Pennsylvania</v>
      </c>
      <c r="EG132" s="160"/>
    </row>
    <row r="133" spans="1:137" x14ac:dyDescent="0.35">
      <c r="A133" s="155">
        <v>131</v>
      </c>
      <c r="B133" s="152" t="s">
        <v>2202</v>
      </c>
      <c r="C133" s="110"/>
      <c r="D133" s="159" t="str">
        <f t="shared" si="303"/>
        <v>New York, New York</v>
      </c>
      <c r="E133" s="160" t="s">
        <v>2297</v>
      </c>
      <c r="F133" s="159" t="str">
        <f t="shared" si="304"/>
        <v>Los Angeles, California</v>
      </c>
      <c r="G133" s="160" t="s">
        <v>2394</v>
      </c>
      <c r="H133" s="159" t="str">
        <f t="shared" si="305"/>
        <v>Chicago, Illinois</v>
      </c>
      <c r="I133" s="160" t="s">
        <v>2482</v>
      </c>
      <c r="J133" s="159" t="str">
        <f t="shared" si="306"/>
        <v>Houston, Texas</v>
      </c>
      <c r="K133" s="160" t="s">
        <v>2566</v>
      </c>
      <c r="L133" s="159" t="str">
        <f t="shared" si="307"/>
        <v>Phoenix, Arizona</v>
      </c>
      <c r="M133" s="160" t="s">
        <v>2658</v>
      </c>
      <c r="N133" s="159" t="str">
        <f t="shared" si="308"/>
        <v>Philadelphia, Pennsylvania</v>
      </c>
      <c r="O133" s="160" t="s">
        <v>2765</v>
      </c>
      <c r="P133" s="159" t="str">
        <f t="shared" si="309"/>
        <v>San Antonio, Texas</v>
      </c>
      <c r="Q133" s="160" t="s">
        <v>2849</v>
      </c>
      <c r="R133" s="159" t="str">
        <f t="shared" si="310"/>
        <v>San Diego, California</v>
      </c>
      <c r="S133" s="160" t="s">
        <v>2928</v>
      </c>
      <c r="T133" s="159" t="str">
        <f t="shared" si="311"/>
        <v>Dallas, Texas</v>
      </c>
      <c r="U133" s="160" t="s">
        <v>2209</v>
      </c>
      <c r="V133" s="159" t="str">
        <f t="shared" si="312"/>
        <v>San Jose, California</v>
      </c>
      <c r="W133" s="160"/>
      <c r="X133" s="159" t="str">
        <f t="shared" si="313"/>
        <v>Austin, Texas</v>
      </c>
      <c r="Y133" s="160"/>
      <c r="Z133" s="159" t="str">
        <f t="shared" si="314"/>
        <v>Jacksonville, Florida</v>
      </c>
      <c r="AA133" s="160"/>
      <c r="AB133" s="159" t="str">
        <f t="shared" si="315"/>
        <v>Fort Worth, Texas</v>
      </c>
      <c r="AC133" s="160"/>
      <c r="AD133" s="159" t="str">
        <f t="shared" si="316"/>
        <v>Columbus, Ohio</v>
      </c>
      <c r="AE133" s="160"/>
      <c r="AF133" s="159" t="str">
        <f t="shared" si="317"/>
        <v>Charlotte, North Carolina</v>
      </c>
      <c r="AG133" s="160"/>
      <c r="AH133" s="159" t="str">
        <f t="shared" si="318"/>
        <v>San Francisco, California</v>
      </c>
      <c r="AI133" s="160"/>
      <c r="AJ133" s="159" t="str">
        <f t="shared" si="319"/>
        <v>Indianapolis, Indiana</v>
      </c>
      <c r="AK133" s="160"/>
      <c r="AL133" s="159" t="str">
        <f t="shared" si="320"/>
        <v>Seattle, Washington</v>
      </c>
      <c r="AM133" s="160"/>
      <c r="AN133" s="159" t="str">
        <f t="shared" si="321"/>
        <v>Denver, Colorado</v>
      </c>
      <c r="AO133" s="160"/>
      <c r="AP133" s="159" t="str">
        <f t="shared" si="322"/>
        <v>Washington, D.C., Washington, D.C.</v>
      </c>
      <c r="AQ133" s="160"/>
      <c r="AR133" s="159" t="str">
        <f t="shared" si="323"/>
        <v>Boston, Massachusetts</v>
      </c>
      <c r="AS133" s="160"/>
      <c r="AT133" s="159" t="str">
        <f t="shared" si="324"/>
        <v>El Paso, Texas</v>
      </c>
      <c r="AU133" s="160"/>
      <c r="AV133" s="159" t="str">
        <f t="shared" si="325"/>
        <v>Nashville, Tennessee</v>
      </c>
      <c r="AW133" s="160"/>
      <c r="AX133" s="159" t="str">
        <f t="shared" si="326"/>
        <v>Detroit, Michigan</v>
      </c>
      <c r="AY133" s="160"/>
      <c r="AZ133" s="159" t="str">
        <f t="shared" si="327"/>
        <v>Oklahoma City, Oklahoma</v>
      </c>
      <c r="BA133" s="160"/>
      <c r="BB133" s="159" t="str">
        <f t="shared" si="328"/>
        <v>Portland, Oregon</v>
      </c>
      <c r="BC133" s="160"/>
      <c r="BD133" s="159" t="str">
        <f t="shared" si="329"/>
        <v>Las Vegas, Nevada</v>
      </c>
      <c r="BE133" s="160"/>
      <c r="BF133" s="159" t="str">
        <f t="shared" si="330"/>
        <v>Memphis, Tennessee</v>
      </c>
      <c r="BG133" s="160"/>
      <c r="BH133" s="159" t="str">
        <f t="shared" si="331"/>
        <v>Louisville, Kentucky</v>
      </c>
      <c r="BI133" s="160"/>
      <c r="BJ133" s="159" t="str">
        <f t="shared" si="332"/>
        <v>Louisville, Kentucky</v>
      </c>
      <c r="BK133" s="160"/>
      <c r="BL133" s="159" t="str">
        <f t="shared" si="333"/>
        <v>Baltimore, Maryland</v>
      </c>
      <c r="BM133" s="160"/>
      <c r="BN133" s="159" t="str">
        <f t="shared" si="334"/>
        <v>Milwaukee, Wisconsin</v>
      </c>
      <c r="BO133" s="160"/>
      <c r="BP133" s="159" t="str">
        <f t="shared" si="335"/>
        <v>Albuquerque, New Mexico</v>
      </c>
      <c r="BQ133" s="160"/>
      <c r="BR133" s="159" t="str">
        <f t="shared" si="336"/>
        <v>Tucson, Arizona</v>
      </c>
      <c r="BS133" s="160"/>
      <c r="BT133" s="159" t="str">
        <f t="shared" si="337"/>
        <v>Fresno, California</v>
      </c>
      <c r="BU133" s="160"/>
      <c r="BV133" s="159" t="str">
        <f t="shared" si="338"/>
        <v>Mesa, Arizona</v>
      </c>
      <c r="BW133" s="160"/>
      <c r="BX133" s="159" t="str">
        <f t="shared" si="339"/>
        <v>Sacramento, California</v>
      </c>
      <c r="BY133" s="160"/>
      <c r="BZ133" s="159" t="str">
        <f t="shared" si="340"/>
        <v>Atlanta, Georgia</v>
      </c>
      <c r="CA133" s="160"/>
      <c r="CB133" s="159" t="str">
        <f t="shared" si="341"/>
        <v>Kansas City, Missouri</v>
      </c>
      <c r="CC133" s="160"/>
      <c r="CD133" s="159" t="str">
        <f t="shared" si="342"/>
        <v>Colorado Springs, Colorado</v>
      </c>
      <c r="CE133" s="160"/>
      <c r="CF133" s="159" t="str">
        <f t="shared" si="343"/>
        <v>Omaha, Nebraska</v>
      </c>
      <c r="CG133" s="160"/>
      <c r="CH133" s="159" t="str">
        <f t="shared" si="344"/>
        <v>Raleigh, North Carolina</v>
      </c>
      <c r="CI133" s="160"/>
      <c r="CJ133" s="159" t="str">
        <f t="shared" si="345"/>
        <v>Miami, Florida</v>
      </c>
      <c r="CK133" s="160"/>
      <c r="CL133" s="159" t="str">
        <f t="shared" si="346"/>
        <v>Long Beach, California</v>
      </c>
      <c r="CM133" s="160"/>
      <c r="CN133" s="159" t="str">
        <f t="shared" si="347"/>
        <v>Virginia Beach, Virginia</v>
      </c>
      <c r="CO133" s="160"/>
      <c r="CP133" s="159" t="str">
        <f t="shared" si="348"/>
        <v>Oakland, California</v>
      </c>
      <c r="CQ133" s="160"/>
      <c r="CR133" s="159" t="str">
        <f t="shared" si="349"/>
        <v>Minneapolis, Minnesota</v>
      </c>
      <c r="CS133" s="160"/>
      <c r="CT133" s="159" t="str">
        <f t="shared" si="350"/>
        <v>Tulsa, Oklahoma</v>
      </c>
      <c r="CU133" s="160"/>
      <c r="CV133" s="159" t="str">
        <f t="shared" si="351"/>
        <v>Tampa, Florida</v>
      </c>
      <c r="CW133" s="160"/>
      <c r="CX133" s="159" t="str">
        <f t="shared" si="352"/>
        <v>Arlington, Texas</v>
      </c>
      <c r="CY133" s="160"/>
      <c r="CZ133" s="159" t="str">
        <f t="shared" si="353"/>
        <v>New Orleans, Louisiana</v>
      </c>
      <c r="DA133" s="160"/>
      <c r="DB133" s="159" t="str">
        <f t="shared" si="354"/>
        <v>Wichita, Kansas</v>
      </c>
      <c r="DC133" s="160"/>
      <c r="DD133" s="159" t="str">
        <f t="shared" si="355"/>
        <v>Bakersfield, California</v>
      </c>
      <c r="DE133" s="160"/>
      <c r="DF133" s="159" t="str">
        <f t="shared" si="356"/>
        <v>Cleveland, Ohio</v>
      </c>
      <c r="DG133" s="160"/>
      <c r="DH133" s="159" t="str">
        <f t="shared" si="357"/>
        <v>Aurora, Colorado</v>
      </c>
      <c r="DI133" s="160"/>
      <c r="DJ133" s="159" t="str">
        <f t="shared" si="358"/>
        <v>Anaheim, California</v>
      </c>
      <c r="DK133" s="160"/>
      <c r="DL133" s="159" t="str">
        <f t="shared" si="359"/>
        <v>Honolulu, Hawaii</v>
      </c>
      <c r="DM133" s="160"/>
      <c r="DN133" s="159" t="str">
        <f t="shared" si="360"/>
        <v>Santa Ana, California</v>
      </c>
      <c r="DO133" s="160"/>
      <c r="DP133" s="159" t="str">
        <f t="shared" si="361"/>
        <v>Riverside, California</v>
      </c>
      <c r="DQ133" s="160"/>
      <c r="DR133" s="159" t="str">
        <f t="shared" si="362"/>
        <v>Corpus Christi, Texas</v>
      </c>
      <c r="DS133" s="160"/>
      <c r="DT133" s="159" t="str">
        <f t="shared" si="363"/>
        <v>Lexington, Kentucky</v>
      </c>
      <c r="DU133" s="160"/>
      <c r="DV133" s="159" t="str">
        <f t="shared" si="364"/>
        <v>Henderson, Nevada</v>
      </c>
      <c r="DW133" s="160"/>
      <c r="DX133" s="159" t="str">
        <f t="shared" si="365"/>
        <v>Stockton, California</v>
      </c>
      <c r="DY133" s="160"/>
      <c r="DZ133" s="159" t="str">
        <f t="shared" si="366"/>
        <v>Saint Paul, Minnesota</v>
      </c>
      <c r="EA133" s="160"/>
      <c r="EB133" s="159" t="str">
        <f t="shared" si="367"/>
        <v>Cincinnati, Ohio</v>
      </c>
      <c r="EC133" s="160"/>
      <c r="ED133" s="159" t="str">
        <f t="shared" si="368"/>
        <v>St. Louis, Missouri</v>
      </c>
      <c r="EE133" s="160"/>
      <c r="EF133" s="159" t="str">
        <f t="shared" si="369"/>
        <v>Pittsburgh, Pennsylvania</v>
      </c>
      <c r="EG133" s="160"/>
    </row>
    <row r="134" spans="1:137" x14ac:dyDescent="0.35">
      <c r="A134" s="155">
        <v>132</v>
      </c>
      <c r="B134" s="152" t="s">
        <v>2203</v>
      </c>
      <c r="C134" s="110"/>
      <c r="D134" s="161" t="str">
        <f t="shared" si="303"/>
        <v>New York, New York</v>
      </c>
      <c r="E134" s="162" t="s">
        <v>2298</v>
      </c>
      <c r="F134" s="161" t="str">
        <f t="shared" si="304"/>
        <v>Los Angeles, California</v>
      </c>
      <c r="G134" s="162" t="s">
        <v>2395</v>
      </c>
      <c r="H134" s="161" t="str">
        <f t="shared" si="305"/>
        <v>Chicago, Illinois</v>
      </c>
      <c r="I134" s="162" t="s">
        <v>2483</v>
      </c>
      <c r="J134" s="161" t="str">
        <f t="shared" si="306"/>
        <v>Houston, Texas</v>
      </c>
      <c r="K134" s="162" t="s">
        <v>2531</v>
      </c>
      <c r="L134" s="161" t="str">
        <f t="shared" si="307"/>
        <v>Phoenix, Arizona</v>
      </c>
      <c r="M134" s="162" t="s">
        <v>2659</v>
      </c>
      <c r="N134" s="161" t="str">
        <f t="shared" si="308"/>
        <v>Philadelphia, Pennsylvania</v>
      </c>
      <c r="O134" s="162" t="s">
        <v>2766</v>
      </c>
      <c r="P134" s="161" t="str">
        <f t="shared" si="309"/>
        <v>San Antonio, Texas</v>
      </c>
      <c r="Q134" s="162" t="s">
        <v>2850</v>
      </c>
      <c r="R134" s="161" t="str">
        <f t="shared" si="310"/>
        <v>San Diego, California</v>
      </c>
      <c r="S134" s="162" t="s">
        <v>2677</v>
      </c>
      <c r="T134" s="161" t="str">
        <f t="shared" si="311"/>
        <v>Dallas, Texas</v>
      </c>
      <c r="U134" s="162" t="s">
        <v>2209</v>
      </c>
      <c r="V134" s="161" t="str">
        <f t="shared" si="312"/>
        <v>San Jose, California</v>
      </c>
      <c r="W134" s="162"/>
      <c r="X134" s="161" t="str">
        <f t="shared" si="313"/>
        <v>Austin, Texas</v>
      </c>
      <c r="Y134" s="162"/>
      <c r="Z134" s="161" t="str">
        <f t="shared" si="314"/>
        <v>Jacksonville, Florida</v>
      </c>
      <c r="AA134" s="162"/>
      <c r="AB134" s="161" t="str">
        <f t="shared" si="315"/>
        <v>Fort Worth, Texas</v>
      </c>
      <c r="AC134" s="162"/>
      <c r="AD134" s="161" t="str">
        <f t="shared" si="316"/>
        <v>Columbus, Ohio</v>
      </c>
      <c r="AE134" s="162"/>
      <c r="AF134" s="161" t="str">
        <f t="shared" si="317"/>
        <v>Charlotte, North Carolina</v>
      </c>
      <c r="AG134" s="162"/>
      <c r="AH134" s="161" t="str">
        <f t="shared" si="318"/>
        <v>San Francisco, California</v>
      </c>
      <c r="AI134" s="162"/>
      <c r="AJ134" s="161" t="str">
        <f t="shared" si="319"/>
        <v>Indianapolis, Indiana</v>
      </c>
      <c r="AK134" s="162"/>
      <c r="AL134" s="161" t="str">
        <f t="shared" si="320"/>
        <v>Seattle, Washington</v>
      </c>
      <c r="AM134" s="162"/>
      <c r="AN134" s="161" t="str">
        <f t="shared" si="321"/>
        <v>Denver, Colorado</v>
      </c>
      <c r="AO134" s="162"/>
      <c r="AP134" s="161" t="str">
        <f t="shared" si="322"/>
        <v>Washington, D.C., Washington, D.C.</v>
      </c>
      <c r="AQ134" s="162"/>
      <c r="AR134" s="161" t="str">
        <f t="shared" si="323"/>
        <v>Boston, Massachusetts</v>
      </c>
      <c r="AS134" s="162"/>
      <c r="AT134" s="161" t="str">
        <f t="shared" si="324"/>
        <v>El Paso, Texas</v>
      </c>
      <c r="AU134" s="162"/>
      <c r="AV134" s="161" t="str">
        <f t="shared" si="325"/>
        <v>Nashville, Tennessee</v>
      </c>
      <c r="AW134" s="162"/>
      <c r="AX134" s="161" t="str">
        <f t="shared" si="326"/>
        <v>Detroit, Michigan</v>
      </c>
      <c r="AY134" s="162"/>
      <c r="AZ134" s="161" t="str">
        <f t="shared" si="327"/>
        <v>Oklahoma City, Oklahoma</v>
      </c>
      <c r="BA134" s="162"/>
      <c r="BB134" s="161" t="str">
        <f t="shared" si="328"/>
        <v>Portland, Oregon</v>
      </c>
      <c r="BC134" s="162"/>
      <c r="BD134" s="161" t="str">
        <f t="shared" si="329"/>
        <v>Las Vegas, Nevada</v>
      </c>
      <c r="BE134" s="162"/>
      <c r="BF134" s="161" t="str">
        <f t="shared" si="330"/>
        <v>Memphis, Tennessee</v>
      </c>
      <c r="BG134" s="162"/>
      <c r="BH134" s="161" t="str">
        <f t="shared" si="331"/>
        <v>Louisville, Kentucky</v>
      </c>
      <c r="BI134" s="162"/>
      <c r="BJ134" s="161" t="str">
        <f t="shared" si="332"/>
        <v>Louisville, Kentucky</v>
      </c>
      <c r="BK134" s="162"/>
      <c r="BL134" s="161" t="str">
        <f t="shared" si="333"/>
        <v>Baltimore, Maryland</v>
      </c>
      <c r="BM134" s="162"/>
      <c r="BN134" s="161" t="str">
        <f t="shared" si="334"/>
        <v>Milwaukee, Wisconsin</v>
      </c>
      <c r="BO134" s="162"/>
      <c r="BP134" s="161" t="str">
        <f t="shared" si="335"/>
        <v>Albuquerque, New Mexico</v>
      </c>
      <c r="BQ134" s="162"/>
      <c r="BR134" s="161" t="str">
        <f t="shared" si="336"/>
        <v>Tucson, Arizona</v>
      </c>
      <c r="BS134" s="162"/>
      <c r="BT134" s="161" t="str">
        <f t="shared" si="337"/>
        <v>Fresno, California</v>
      </c>
      <c r="BU134" s="162"/>
      <c r="BV134" s="161" t="str">
        <f t="shared" si="338"/>
        <v>Mesa, Arizona</v>
      </c>
      <c r="BW134" s="162"/>
      <c r="BX134" s="161" t="str">
        <f t="shared" si="339"/>
        <v>Sacramento, California</v>
      </c>
      <c r="BY134" s="162"/>
      <c r="BZ134" s="161" t="str">
        <f t="shared" si="340"/>
        <v>Atlanta, Georgia</v>
      </c>
      <c r="CA134" s="162"/>
      <c r="CB134" s="161" t="str">
        <f t="shared" si="341"/>
        <v>Kansas City, Missouri</v>
      </c>
      <c r="CC134" s="162"/>
      <c r="CD134" s="161" t="str">
        <f t="shared" si="342"/>
        <v>Colorado Springs, Colorado</v>
      </c>
      <c r="CE134" s="162"/>
      <c r="CF134" s="161" t="str">
        <f t="shared" si="343"/>
        <v>Omaha, Nebraska</v>
      </c>
      <c r="CG134" s="162"/>
      <c r="CH134" s="161" t="str">
        <f t="shared" si="344"/>
        <v>Raleigh, North Carolina</v>
      </c>
      <c r="CI134" s="162"/>
      <c r="CJ134" s="161" t="str">
        <f t="shared" si="345"/>
        <v>Miami, Florida</v>
      </c>
      <c r="CK134" s="162"/>
      <c r="CL134" s="161" t="str">
        <f t="shared" si="346"/>
        <v>Long Beach, California</v>
      </c>
      <c r="CM134" s="162"/>
      <c r="CN134" s="161" t="str">
        <f t="shared" si="347"/>
        <v>Virginia Beach, Virginia</v>
      </c>
      <c r="CO134" s="162"/>
      <c r="CP134" s="161" t="str">
        <f t="shared" si="348"/>
        <v>Oakland, California</v>
      </c>
      <c r="CQ134" s="162"/>
      <c r="CR134" s="161" t="str">
        <f t="shared" si="349"/>
        <v>Minneapolis, Minnesota</v>
      </c>
      <c r="CS134" s="162"/>
      <c r="CT134" s="161" t="str">
        <f t="shared" si="350"/>
        <v>Tulsa, Oklahoma</v>
      </c>
      <c r="CU134" s="162"/>
      <c r="CV134" s="161" t="str">
        <f t="shared" si="351"/>
        <v>Tampa, Florida</v>
      </c>
      <c r="CW134" s="162"/>
      <c r="CX134" s="161" t="str">
        <f t="shared" si="352"/>
        <v>Arlington, Texas</v>
      </c>
      <c r="CY134" s="162"/>
      <c r="CZ134" s="161" t="str">
        <f t="shared" si="353"/>
        <v>New Orleans, Louisiana</v>
      </c>
      <c r="DA134" s="162"/>
      <c r="DB134" s="161" t="str">
        <f t="shared" si="354"/>
        <v>Wichita, Kansas</v>
      </c>
      <c r="DC134" s="162"/>
      <c r="DD134" s="161" t="str">
        <f t="shared" si="355"/>
        <v>Bakersfield, California</v>
      </c>
      <c r="DE134" s="162"/>
      <c r="DF134" s="161" t="str">
        <f t="shared" si="356"/>
        <v>Cleveland, Ohio</v>
      </c>
      <c r="DG134" s="162"/>
      <c r="DH134" s="161" t="str">
        <f t="shared" si="357"/>
        <v>Aurora, Colorado</v>
      </c>
      <c r="DI134" s="162"/>
      <c r="DJ134" s="161" t="str">
        <f t="shared" si="358"/>
        <v>Anaheim, California</v>
      </c>
      <c r="DK134" s="162"/>
      <c r="DL134" s="161" t="str">
        <f t="shared" si="359"/>
        <v>Honolulu, Hawaii</v>
      </c>
      <c r="DM134" s="162"/>
      <c r="DN134" s="161" t="str">
        <f t="shared" si="360"/>
        <v>Santa Ana, California</v>
      </c>
      <c r="DO134" s="162"/>
      <c r="DP134" s="161" t="str">
        <f t="shared" si="361"/>
        <v>Riverside, California</v>
      </c>
      <c r="DQ134" s="162"/>
      <c r="DR134" s="161" t="str">
        <f t="shared" si="362"/>
        <v>Corpus Christi, Texas</v>
      </c>
      <c r="DS134" s="162"/>
      <c r="DT134" s="161" t="str">
        <f t="shared" si="363"/>
        <v>Lexington, Kentucky</v>
      </c>
      <c r="DU134" s="162"/>
      <c r="DV134" s="161" t="str">
        <f t="shared" si="364"/>
        <v>Henderson, Nevada</v>
      </c>
      <c r="DW134" s="162"/>
      <c r="DX134" s="161" t="str">
        <f t="shared" si="365"/>
        <v>Stockton, California</v>
      </c>
      <c r="DY134" s="162"/>
      <c r="DZ134" s="161" t="str">
        <f t="shared" si="366"/>
        <v>Saint Paul, Minnesota</v>
      </c>
      <c r="EA134" s="162"/>
      <c r="EB134" s="161" t="str">
        <f t="shared" si="367"/>
        <v>Cincinnati, Ohio</v>
      </c>
      <c r="EC134" s="162"/>
      <c r="ED134" s="161" t="str">
        <f t="shared" si="368"/>
        <v>St. Louis, Missouri</v>
      </c>
      <c r="EE134" s="162"/>
      <c r="EF134" s="161" t="str">
        <f t="shared" si="369"/>
        <v>Pittsburgh, Pennsylvania</v>
      </c>
      <c r="EG134" s="162"/>
    </row>
    <row r="135" spans="1:137" x14ac:dyDescent="0.35">
      <c r="A135" s="155"/>
      <c r="B135" s="152"/>
      <c r="C135" s="110"/>
      <c r="D135" s="163"/>
      <c r="E135" s="164"/>
      <c r="F135" s="163"/>
      <c r="G135" s="164"/>
      <c r="H135" s="163"/>
      <c r="I135" s="164"/>
      <c r="J135" s="163"/>
      <c r="K135" s="164"/>
      <c r="L135" s="163"/>
      <c r="M135" s="164"/>
      <c r="N135" s="163"/>
      <c r="O135" s="164"/>
      <c r="P135" s="163"/>
      <c r="Q135" s="164"/>
      <c r="R135" s="163"/>
      <c r="S135" s="164"/>
      <c r="T135" s="163"/>
      <c r="U135" s="164"/>
      <c r="V135" s="163"/>
      <c r="W135" s="164"/>
      <c r="X135" s="163"/>
      <c r="Y135" s="164"/>
      <c r="Z135" s="163"/>
      <c r="AA135" s="164"/>
      <c r="AB135" s="163"/>
      <c r="AC135" s="164"/>
      <c r="AD135" s="163"/>
      <c r="AE135" s="164"/>
      <c r="AF135" s="163"/>
      <c r="AG135" s="164"/>
      <c r="AH135" s="163"/>
      <c r="AI135" s="164"/>
      <c r="AJ135" s="163"/>
      <c r="AK135" s="164"/>
      <c r="AL135" s="163"/>
      <c r="AM135" s="164"/>
      <c r="AN135" s="163"/>
      <c r="AO135" s="164"/>
      <c r="AP135" s="163"/>
      <c r="AQ135" s="164"/>
      <c r="AR135" s="163"/>
      <c r="AS135" s="164"/>
      <c r="AT135" s="163"/>
      <c r="AU135" s="164"/>
      <c r="AV135" s="163"/>
      <c r="AW135" s="164"/>
      <c r="AX135" s="163"/>
      <c r="AY135" s="164"/>
      <c r="AZ135" s="163"/>
      <c r="BA135" s="164"/>
      <c r="BB135" s="163"/>
      <c r="BC135" s="164"/>
      <c r="BD135" s="163"/>
      <c r="BE135" s="164"/>
      <c r="BF135" s="163"/>
      <c r="BG135" s="164"/>
      <c r="BH135" s="163"/>
      <c r="BI135" s="164"/>
      <c r="BJ135" s="163"/>
      <c r="BK135" s="164"/>
      <c r="BL135" s="163"/>
      <c r="BM135" s="164"/>
      <c r="BN135" s="163"/>
      <c r="BO135" s="164"/>
      <c r="BP135" s="163"/>
      <c r="BQ135" s="164"/>
      <c r="BR135" s="163"/>
      <c r="BS135" s="164"/>
      <c r="BT135" s="163"/>
      <c r="BU135" s="164"/>
      <c r="BV135" s="163"/>
      <c r="BW135" s="164"/>
      <c r="BX135" s="163"/>
      <c r="BY135" s="164"/>
      <c r="BZ135" s="163"/>
      <c r="CA135" s="164"/>
      <c r="CB135" s="163"/>
      <c r="CC135" s="164"/>
      <c r="CD135" s="163"/>
      <c r="CE135" s="164"/>
      <c r="CF135" s="163"/>
      <c r="CG135" s="164"/>
      <c r="CH135" s="163"/>
      <c r="CI135" s="164"/>
      <c r="CJ135" s="163"/>
      <c r="CK135" s="164"/>
      <c r="CL135" s="163"/>
      <c r="CM135" s="164"/>
      <c r="CN135" s="163"/>
      <c r="CO135" s="164"/>
      <c r="CP135" s="163"/>
      <c r="CQ135" s="164"/>
      <c r="CR135" s="163"/>
      <c r="CS135" s="164"/>
      <c r="CT135" s="163"/>
      <c r="CU135" s="164"/>
      <c r="CV135" s="163"/>
      <c r="CW135" s="164"/>
      <c r="CX135" s="163"/>
      <c r="CY135" s="164"/>
      <c r="CZ135" s="163"/>
      <c r="DA135" s="164"/>
      <c r="DB135" s="163"/>
      <c r="DC135" s="164"/>
      <c r="DD135" s="163"/>
      <c r="DE135" s="164"/>
      <c r="DF135" s="163"/>
      <c r="DG135" s="164"/>
      <c r="DH135" s="163"/>
      <c r="DI135" s="164"/>
      <c r="DJ135" s="163"/>
      <c r="DK135" s="164"/>
      <c r="DL135" s="163"/>
      <c r="DM135" s="164"/>
      <c r="DN135" s="163"/>
      <c r="DO135" s="164"/>
      <c r="DP135" s="163"/>
      <c r="DQ135" s="164"/>
      <c r="DR135" s="163"/>
      <c r="DS135" s="164"/>
      <c r="DT135" s="163"/>
      <c r="DU135" s="164"/>
      <c r="DV135" s="163"/>
      <c r="DW135" s="164"/>
      <c r="DX135" s="163"/>
      <c r="DY135" s="164"/>
      <c r="DZ135" s="163"/>
      <c r="EA135" s="164"/>
      <c r="EB135" s="163"/>
      <c r="EC135" s="164"/>
      <c r="ED135" s="163"/>
      <c r="EE135" s="164"/>
      <c r="EF135" s="163"/>
      <c r="EG135" s="164"/>
    </row>
    <row r="136" spans="1:137" x14ac:dyDescent="0.35">
      <c r="A136" s="155"/>
      <c r="B136" s="152"/>
      <c r="C136" s="110"/>
      <c r="D136" s="163" t="s">
        <v>2209</v>
      </c>
      <c r="E136" s="164">
        <f>COUNTIF(E$3:E$134,D136)</f>
        <v>1</v>
      </c>
      <c r="F136" s="163" t="s">
        <v>2209</v>
      </c>
      <c r="G136" s="164">
        <f>COUNTIF(G$3:G$134,F136)</f>
        <v>9</v>
      </c>
      <c r="H136" s="163" t="s">
        <v>2209</v>
      </c>
      <c r="I136" s="164">
        <f>COUNTIF(I$3:I$134,H136)</f>
        <v>1</v>
      </c>
      <c r="J136" s="163" t="s">
        <v>2209</v>
      </c>
      <c r="K136" s="164">
        <f>COUNTIF(K$3:K$134,J136)</f>
        <v>1</v>
      </c>
      <c r="L136" s="163" t="s">
        <v>2209</v>
      </c>
      <c r="M136" s="164">
        <f>COUNTIF(M$3:M$134,L136)</f>
        <v>1</v>
      </c>
      <c r="N136" s="163" t="s">
        <v>2209</v>
      </c>
      <c r="O136" s="164">
        <f>COUNTIF(O$3:O$134,N136)</f>
        <v>0</v>
      </c>
      <c r="P136" s="163" t="s">
        <v>2209</v>
      </c>
      <c r="Q136" s="164">
        <f>COUNTIF(Q$3:Q$134,P136)</f>
        <v>0</v>
      </c>
      <c r="R136" s="163" t="s">
        <v>2209</v>
      </c>
      <c r="S136" s="164">
        <f>COUNTIF(S$3:S$134,R136)</f>
        <v>0</v>
      </c>
      <c r="T136" s="163" t="s">
        <v>2209</v>
      </c>
      <c r="U136" s="164">
        <f>COUNTIF(U$3:U$134,T136)</f>
        <v>86</v>
      </c>
      <c r="V136" s="163" t="s">
        <v>2209</v>
      </c>
      <c r="W136" s="164">
        <f>COUNTIF(W$3:W$134,V136)</f>
        <v>0</v>
      </c>
      <c r="X136" s="163" t="s">
        <v>2209</v>
      </c>
      <c r="Y136" s="164">
        <f>COUNTIF(Y$3:Y$134,X136)</f>
        <v>0</v>
      </c>
      <c r="Z136" s="163" t="s">
        <v>2209</v>
      </c>
      <c r="AA136" s="164">
        <f>COUNTIF(AA$3:AA$134,Z136)</f>
        <v>0</v>
      </c>
      <c r="AB136" s="163" t="s">
        <v>2209</v>
      </c>
      <c r="AC136" s="164">
        <f>COUNTIF(AC$3:AC$134,AB136)</f>
        <v>0</v>
      </c>
      <c r="AD136" s="163" t="s">
        <v>2209</v>
      </c>
      <c r="AE136" s="164">
        <f>COUNTIF(AE$3:AE$134,AD136)</f>
        <v>0</v>
      </c>
      <c r="AF136" s="163" t="s">
        <v>2209</v>
      </c>
      <c r="AG136" s="164">
        <f>COUNTIF(AG$3:AG$134,AF136)</f>
        <v>0</v>
      </c>
      <c r="AH136" s="163" t="s">
        <v>2209</v>
      </c>
      <c r="AI136" s="164">
        <f>COUNTIF(AI$3:AI$134,AH136)</f>
        <v>0</v>
      </c>
      <c r="AJ136" s="163" t="s">
        <v>2209</v>
      </c>
      <c r="AK136" s="164">
        <f>COUNTIF(AK$3:AK$134,AJ136)</f>
        <v>0</v>
      </c>
      <c r="AL136" s="163" t="s">
        <v>2209</v>
      </c>
      <c r="AM136" s="164">
        <f>COUNTIF(AM$3:AM$134,AL136)</f>
        <v>0</v>
      </c>
      <c r="AN136" s="163" t="s">
        <v>2209</v>
      </c>
      <c r="AO136" s="164">
        <f>COUNTIF(AO$3:AO$134,AN136)</f>
        <v>0</v>
      </c>
      <c r="AP136" s="163" t="s">
        <v>2209</v>
      </c>
      <c r="AQ136" s="164">
        <f>COUNTIF(AQ$3:AQ$134,AP136)</f>
        <v>0</v>
      </c>
      <c r="AR136" s="163" t="s">
        <v>2209</v>
      </c>
      <c r="AS136" s="164">
        <f>COUNTIF(AS$3:AS$134,AR136)</f>
        <v>0</v>
      </c>
      <c r="AT136" s="163" t="s">
        <v>2209</v>
      </c>
      <c r="AU136" s="164">
        <f>COUNTIF(AU$3:AU$134,AT136)</f>
        <v>0</v>
      </c>
      <c r="AV136" s="163" t="s">
        <v>2209</v>
      </c>
      <c r="AW136" s="164">
        <f>COUNTIF(AW$3:AW$134,AV136)</f>
        <v>0</v>
      </c>
      <c r="AX136" s="163" t="s">
        <v>2209</v>
      </c>
      <c r="AY136" s="164">
        <f>COUNTIF(AY$3:AY$134,AX136)</f>
        <v>0</v>
      </c>
      <c r="AZ136" s="163" t="s">
        <v>2209</v>
      </c>
      <c r="BA136" s="164">
        <f>COUNTIF(BA$3:BA$134,AZ136)</f>
        <v>0</v>
      </c>
      <c r="BB136" s="163" t="s">
        <v>2209</v>
      </c>
      <c r="BC136" s="164">
        <f>COUNTIF(BC$3:BC$134,BB136)</f>
        <v>0</v>
      </c>
      <c r="BD136" s="163" t="s">
        <v>2209</v>
      </c>
      <c r="BE136" s="164">
        <f>COUNTIF(BE$3:BE$134,BD136)</f>
        <v>0</v>
      </c>
      <c r="BF136" s="163" t="s">
        <v>2209</v>
      </c>
      <c r="BG136" s="164">
        <f>COUNTIF(BG$3:BG$134,BF136)</f>
        <v>0</v>
      </c>
      <c r="BH136" s="163" t="s">
        <v>2209</v>
      </c>
      <c r="BI136" s="164">
        <f>COUNTIF(BI$3:BI$134,BH136)</f>
        <v>0</v>
      </c>
      <c r="BJ136" s="163" t="s">
        <v>2209</v>
      </c>
      <c r="BK136" s="164">
        <f>COUNTIF(BK$3:BK$134,BJ136)</f>
        <v>0</v>
      </c>
      <c r="BL136" s="163" t="s">
        <v>2209</v>
      </c>
      <c r="BM136" s="164">
        <f>COUNTIF(BM$3:BM$134,BL136)</f>
        <v>0</v>
      </c>
      <c r="BN136" s="163" t="s">
        <v>2209</v>
      </c>
      <c r="BO136" s="164">
        <f>COUNTIF(BO$3:BO$134,BN136)</f>
        <v>0</v>
      </c>
      <c r="BP136" s="163" t="s">
        <v>2209</v>
      </c>
      <c r="BQ136" s="164">
        <f>COUNTIF(BQ$3:BQ$134,BP136)</f>
        <v>0</v>
      </c>
      <c r="BR136" s="163" t="s">
        <v>2209</v>
      </c>
      <c r="BS136" s="164">
        <f>COUNTIF(BS$3:BS$134,BR136)</f>
        <v>0</v>
      </c>
      <c r="BT136" s="163" t="s">
        <v>2209</v>
      </c>
      <c r="BU136" s="164">
        <f>COUNTIF(BU$3:BU$134,BT136)</f>
        <v>0</v>
      </c>
      <c r="BV136" s="163" t="s">
        <v>2209</v>
      </c>
      <c r="BW136" s="164">
        <f>COUNTIF(BW$3:BW$134,BV136)</f>
        <v>0</v>
      </c>
      <c r="BX136" s="163" t="s">
        <v>2209</v>
      </c>
      <c r="BY136" s="164">
        <f>COUNTIF(BY$3:BY$134,BX136)</f>
        <v>0</v>
      </c>
      <c r="BZ136" s="163" t="s">
        <v>2209</v>
      </c>
      <c r="CA136" s="164">
        <f>COUNTIF(CA$3:CA$134,BZ136)</f>
        <v>0</v>
      </c>
      <c r="CB136" s="163" t="s">
        <v>2209</v>
      </c>
      <c r="CC136" s="164">
        <f>COUNTIF(CC$3:CC$134,CB136)</f>
        <v>0</v>
      </c>
      <c r="CD136" s="163" t="s">
        <v>2209</v>
      </c>
      <c r="CE136" s="164">
        <f>COUNTIF(CE$3:CE$134,CD136)</f>
        <v>0</v>
      </c>
      <c r="CF136" s="163" t="s">
        <v>2209</v>
      </c>
      <c r="CG136" s="164">
        <f>COUNTIF(CG$3:CG$134,CF136)</f>
        <v>0</v>
      </c>
      <c r="CH136" s="163" t="s">
        <v>2209</v>
      </c>
      <c r="CI136" s="164">
        <f>COUNTIF(CI$3:CI$134,CH136)</f>
        <v>0</v>
      </c>
      <c r="CJ136" s="163" t="s">
        <v>2209</v>
      </c>
      <c r="CK136" s="164">
        <f>COUNTIF(CK$3:CK$134,CJ136)</f>
        <v>0</v>
      </c>
      <c r="CL136" s="163" t="s">
        <v>2209</v>
      </c>
      <c r="CM136" s="164">
        <f>COUNTIF(CM$3:CM$134,CL136)</f>
        <v>0</v>
      </c>
      <c r="CN136" s="163" t="s">
        <v>2209</v>
      </c>
      <c r="CO136" s="164">
        <f>COUNTIF(CO$3:CO$134,CN136)</f>
        <v>0</v>
      </c>
      <c r="CP136" s="163" t="s">
        <v>2209</v>
      </c>
      <c r="CQ136" s="164">
        <f>COUNTIF(CQ$3:CQ$134,CP136)</f>
        <v>0</v>
      </c>
      <c r="CR136" s="163" t="s">
        <v>2209</v>
      </c>
      <c r="CS136" s="164">
        <f>COUNTIF(CS$3:CS$134,CR136)</f>
        <v>0</v>
      </c>
      <c r="CT136" s="163" t="s">
        <v>2209</v>
      </c>
      <c r="CU136" s="164">
        <f>COUNTIF(CU$3:CU$134,CT136)</f>
        <v>0</v>
      </c>
      <c r="CV136" s="163" t="s">
        <v>2209</v>
      </c>
      <c r="CW136" s="164">
        <f>COUNTIF(CW$3:CW$134,CV136)</f>
        <v>0</v>
      </c>
      <c r="CX136" s="163" t="s">
        <v>2209</v>
      </c>
      <c r="CY136" s="164">
        <f>COUNTIF(CY$3:CY$134,CX136)</f>
        <v>0</v>
      </c>
      <c r="CZ136" s="163" t="s">
        <v>2209</v>
      </c>
      <c r="DA136" s="164">
        <f>COUNTIF(DA$3:DA$134,CZ136)</f>
        <v>0</v>
      </c>
      <c r="DB136" s="163" t="s">
        <v>2209</v>
      </c>
      <c r="DC136" s="164">
        <f>COUNTIF(DC$3:DC$134,DB136)</f>
        <v>0</v>
      </c>
      <c r="DD136" s="163" t="s">
        <v>2209</v>
      </c>
      <c r="DE136" s="164">
        <f>COUNTIF(DE$3:DE$134,DD136)</f>
        <v>0</v>
      </c>
      <c r="DF136" s="163" t="s">
        <v>2209</v>
      </c>
      <c r="DG136" s="164">
        <f>COUNTIF(DG$3:DG$134,DF136)</f>
        <v>0</v>
      </c>
      <c r="DH136" s="163" t="s">
        <v>2209</v>
      </c>
      <c r="DI136" s="164">
        <f>COUNTIF(DI$3:DI$134,DH136)</f>
        <v>0</v>
      </c>
      <c r="DJ136" s="163" t="s">
        <v>2209</v>
      </c>
      <c r="DK136" s="164">
        <f>COUNTIF(DK$3:DK$134,DJ136)</f>
        <v>0</v>
      </c>
      <c r="DL136" s="163" t="s">
        <v>2209</v>
      </c>
      <c r="DM136" s="164">
        <f>COUNTIF(DM$3:DM$134,DL136)</f>
        <v>0</v>
      </c>
      <c r="DN136" s="163" t="s">
        <v>2209</v>
      </c>
      <c r="DO136" s="164">
        <f>COUNTIF(DO$3:DO$134,DN136)</f>
        <v>0</v>
      </c>
      <c r="DP136" s="163" t="s">
        <v>2209</v>
      </c>
      <c r="DQ136" s="164">
        <f>COUNTIF(DQ$3:DQ$134,DP136)</f>
        <v>0</v>
      </c>
      <c r="DR136" s="163" t="s">
        <v>2209</v>
      </c>
      <c r="DS136" s="164">
        <f>COUNTIF(DS$3:DS$134,DR136)</f>
        <v>0</v>
      </c>
      <c r="DT136" s="163" t="s">
        <v>2209</v>
      </c>
      <c r="DU136" s="164">
        <f>COUNTIF(DU$3:DU$134,DT136)</f>
        <v>0</v>
      </c>
      <c r="DV136" s="163" t="s">
        <v>2209</v>
      </c>
      <c r="DW136" s="164">
        <f>COUNTIF(DW$3:DW$134,DV136)</f>
        <v>0</v>
      </c>
      <c r="DX136" s="163" t="s">
        <v>2209</v>
      </c>
      <c r="DY136" s="164">
        <f>COUNTIF(DY$3:DY$134,DX136)</f>
        <v>0</v>
      </c>
      <c r="DZ136" s="163" t="s">
        <v>2209</v>
      </c>
      <c r="EA136" s="164">
        <f>COUNTIF(EA$3:EA$134,DZ136)</f>
        <v>0</v>
      </c>
      <c r="EB136" s="163" t="s">
        <v>2209</v>
      </c>
      <c r="EC136" s="164">
        <f>COUNTIF(EC$3:EC$134,EB136)</f>
        <v>0</v>
      </c>
      <c r="ED136" s="163" t="s">
        <v>2209</v>
      </c>
      <c r="EE136" s="164">
        <f>COUNTIF(EE$3:EE$134,ED136)</f>
        <v>0</v>
      </c>
      <c r="EF136" s="163" t="s">
        <v>2209</v>
      </c>
      <c r="EG136" s="164">
        <f>COUNTIF(EG$3:EG$134,EF136)</f>
        <v>0</v>
      </c>
    </row>
    <row r="137" spans="1:137" x14ac:dyDescent="0.35">
      <c r="A137" s="155"/>
      <c r="B137" s="152"/>
      <c r="C137" s="110"/>
      <c r="D137" s="163"/>
      <c r="E137" s="164"/>
      <c r="F137" s="163"/>
      <c r="G137" s="164"/>
      <c r="H137" s="163"/>
      <c r="I137" s="164"/>
      <c r="J137" s="163"/>
      <c r="K137" s="164"/>
      <c r="L137" s="163"/>
      <c r="M137" s="164"/>
      <c r="N137" s="163"/>
      <c r="O137" s="164"/>
      <c r="P137" s="163"/>
      <c r="Q137" s="164"/>
      <c r="R137" s="163"/>
      <c r="S137" s="164"/>
      <c r="T137" s="163"/>
      <c r="U137" s="164"/>
      <c r="V137" s="163"/>
      <c r="W137" s="164"/>
      <c r="X137" s="163"/>
      <c r="Y137" s="164"/>
      <c r="Z137" s="163"/>
      <c r="AA137" s="164"/>
      <c r="AB137" s="163"/>
      <c r="AC137" s="164"/>
      <c r="AD137" s="163"/>
      <c r="AE137" s="164"/>
      <c r="AF137" s="163"/>
      <c r="AG137" s="164"/>
      <c r="AH137" s="163"/>
      <c r="AI137" s="164"/>
      <c r="AJ137" s="163"/>
      <c r="AK137" s="164"/>
      <c r="AL137" s="163"/>
      <c r="AM137" s="164"/>
      <c r="AN137" s="163"/>
      <c r="AO137" s="164"/>
      <c r="AP137" s="163"/>
      <c r="AQ137" s="164"/>
      <c r="AR137" s="163"/>
      <c r="AS137" s="164"/>
      <c r="AT137" s="163"/>
      <c r="AU137" s="164"/>
      <c r="AV137" s="163"/>
      <c r="AW137" s="164"/>
      <c r="AX137" s="163"/>
      <c r="AY137" s="164"/>
      <c r="AZ137" s="163"/>
      <c r="BA137" s="164"/>
      <c r="BB137" s="163"/>
      <c r="BC137" s="164"/>
      <c r="BD137" s="163"/>
      <c r="BE137" s="164"/>
      <c r="BF137" s="163"/>
      <c r="BG137" s="164"/>
      <c r="BH137" s="163"/>
      <c r="BI137" s="164"/>
      <c r="BJ137" s="163"/>
      <c r="BK137" s="164"/>
      <c r="BL137" s="163"/>
      <c r="BM137" s="164"/>
      <c r="BN137" s="163"/>
      <c r="BO137" s="164"/>
      <c r="BP137" s="163"/>
      <c r="BQ137" s="164"/>
      <c r="BR137" s="163"/>
      <c r="BS137" s="164"/>
      <c r="BT137" s="163"/>
      <c r="BU137" s="164"/>
      <c r="BV137" s="163"/>
      <c r="BW137" s="164"/>
      <c r="BX137" s="163"/>
      <c r="BY137" s="164"/>
      <c r="BZ137" s="163"/>
      <c r="CA137" s="164"/>
      <c r="CB137" s="163"/>
      <c r="CC137" s="164"/>
      <c r="CD137" s="163"/>
      <c r="CE137" s="164"/>
      <c r="CF137" s="163"/>
      <c r="CG137" s="164"/>
      <c r="CH137" s="163"/>
      <c r="CI137" s="164"/>
      <c r="CJ137" s="163"/>
      <c r="CK137" s="164"/>
      <c r="CL137" s="163"/>
      <c r="CM137" s="164"/>
      <c r="CN137" s="163"/>
      <c r="CO137" s="164"/>
      <c r="CP137" s="163"/>
      <c r="CQ137" s="164"/>
      <c r="CR137" s="163"/>
      <c r="CS137" s="164"/>
      <c r="CT137" s="163"/>
      <c r="CU137" s="164"/>
      <c r="CV137" s="163"/>
      <c r="CW137" s="164"/>
      <c r="CX137" s="163"/>
      <c r="CY137" s="164"/>
      <c r="CZ137" s="163"/>
      <c r="DA137" s="164"/>
      <c r="DB137" s="163"/>
      <c r="DC137" s="164"/>
      <c r="DD137" s="163"/>
      <c r="DE137" s="164"/>
      <c r="DF137" s="163"/>
      <c r="DG137" s="164"/>
      <c r="DH137" s="163"/>
      <c r="DI137" s="164"/>
      <c r="DJ137" s="163"/>
      <c r="DK137" s="164"/>
      <c r="DL137" s="163"/>
      <c r="DM137" s="164"/>
      <c r="DN137" s="163"/>
      <c r="DO137" s="164"/>
      <c r="DP137" s="163"/>
      <c r="DQ137" s="164"/>
      <c r="DR137" s="163"/>
      <c r="DS137" s="164"/>
      <c r="DT137" s="163"/>
      <c r="DU137" s="164"/>
      <c r="DV137" s="163"/>
      <c r="DW137" s="164"/>
      <c r="DX137" s="163"/>
      <c r="DY137" s="164"/>
      <c r="DZ137" s="163"/>
      <c r="EA137" s="164"/>
      <c r="EB137" s="163"/>
      <c r="EC137" s="164"/>
      <c r="ED137" s="163"/>
      <c r="EE137" s="164"/>
      <c r="EF137" s="163"/>
      <c r="EG137" s="164"/>
    </row>
    <row r="138" spans="1:137" x14ac:dyDescent="0.35"/>
    <row r="139" spans="1:137" x14ac:dyDescent="0.35"/>
    <row r="140" spans="1:137"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9</vt:i4>
      </vt:variant>
      <vt:variant>
        <vt:lpstr>Charts</vt:lpstr>
      </vt:variant>
      <vt:variant>
        <vt:i4>1</vt:i4>
      </vt:variant>
      <vt:variant>
        <vt:lpstr>Named Ranges</vt:lpstr>
      </vt:variant>
      <vt:variant>
        <vt:i4>3</vt:i4>
      </vt:variant>
    </vt:vector>
  </HeadingPairs>
  <TitlesOfParts>
    <vt:vector size="13" baseType="lpstr">
      <vt:lpstr>Problem Statment</vt:lpstr>
      <vt:lpstr>Prod v Consm 13-18</vt:lpstr>
      <vt:lpstr>PADDs</vt:lpstr>
      <vt:lpstr>MegaTable</vt:lpstr>
      <vt:lpstr>Ref_Type_PAD_2020</vt:lpstr>
      <vt:lpstr>RefineryDist300KCity</vt:lpstr>
      <vt:lpstr>Cities</vt:lpstr>
      <vt:lpstr>Refineries_EIA</vt:lpstr>
      <vt:lpstr>Distances</vt:lpstr>
      <vt:lpstr>300K Cities</vt:lpstr>
      <vt:lpstr>Cities!Print_Area</vt:lpstr>
      <vt:lpstr>Cities!Print_Titles</vt:lpstr>
      <vt:lpstr>sub_annrnk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auraimov</dc:creator>
  <cp:lastModifiedBy>auraimov</cp:lastModifiedBy>
  <dcterms:created xsi:type="dcterms:W3CDTF">2015-06-05T18:17:20Z</dcterms:created>
  <dcterms:modified xsi:type="dcterms:W3CDTF">2021-02-27T08:06:35Z</dcterms:modified>
</cp:coreProperties>
</file>